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utkovskaya\Downloads\"/>
    </mc:Choice>
  </mc:AlternateContent>
  <xr:revisionPtr revIDLastSave="0" documentId="13_ncr:1_{44C75846-0585-4809-BBEB-0278536D7B5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ver" sheetId="2" r:id="rId1"/>
    <sheet name="Work" sheetId="1" r:id="rId2"/>
    <sheet name="rez" sheetId="3" r:id="rId3"/>
    <sheet name="svod" sheetId="4" r:id="rId4"/>
    <sheet name="Ballu" sheetId="5" r:id="rId5"/>
    <sheet name="links" sheetId="6" r:id="rId6"/>
    <sheet name="for_scv" sheetId="7" r:id="rId7"/>
  </sheets>
  <definedNames>
    <definedName name="_xlnm._FilterDatabase" localSheetId="4" hidden="1">Ballu!$A$1:$EK$223</definedName>
    <definedName name="_xlnm._FilterDatabase" localSheetId="5" hidden="1">links!$A$6:$AF$227</definedName>
    <definedName name="_xlnm._FilterDatabase" localSheetId="2" hidden="1">rez!$A$1:$L$13752</definedName>
  </definedNames>
  <calcPr calcId="191029"/>
  <pivotCaches>
    <pivotCache cacheId="3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2" i="6" l="1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W227" i="6"/>
  <c r="W226" i="6"/>
  <c r="W22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26" i="6"/>
  <c r="W125" i="6"/>
  <c r="W124" i="6"/>
  <c r="W122" i="6"/>
  <c r="W119" i="6"/>
  <c r="W118" i="6"/>
  <c r="W116" i="6"/>
  <c r="W114" i="6"/>
  <c r="U226" i="6"/>
  <c r="U22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26" i="6"/>
  <c r="U125" i="6"/>
  <c r="U124" i="6"/>
  <c r="U122" i="6"/>
  <c r="U119" i="6"/>
  <c r="U118" i="6"/>
  <c r="U116" i="6"/>
  <c r="U114" i="6"/>
  <c r="U227" i="6"/>
  <c r="R227" i="6"/>
  <c r="R226" i="6"/>
  <c r="R225" i="6"/>
  <c r="R132" i="6"/>
  <c r="R131" i="6"/>
  <c r="R130" i="6"/>
  <c r="R129" i="6"/>
  <c r="R128" i="6"/>
  <c r="R127" i="6"/>
  <c r="R126" i="6"/>
  <c r="R123" i="6"/>
  <c r="R121" i="6"/>
  <c r="R120" i="6"/>
  <c r="R117" i="6"/>
  <c r="R115" i="6"/>
  <c r="R113" i="6"/>
  <c r="P226" i="6"/>
  <c r="P225" i="6"/>
  <c r="P132" i="6"/>
  <c r="P131" i="6"/>
  <c r="P130" i="6"/>
  <c r="P129" i="6"/>
  <c r="P128" i="6"/>
  <c r="P127" i="6"/>
  <c r="P126" i="6"/>
  <c r="P123" i="6"/>
  <c r="P121" i="6"/>
  <c r="P120" i="6"/>
  <c r="P117" i="6"/>
  <c r="P115" i="6"/>
  <c r="P113" i="6"/>
  <c r="P227" i="6"/>
  <c r="K227" i="6"/>
  <c r="K226" i="6"/>
  <c r="K225" i="6"/>
  <c r="K208" i="6"/>
  <c r="K207" i="6"/>
  <c r="K206" i="6"/>
  <c r="K205" i="6"/>
  <c r="K204" i="6"/>
  <c r="K203" i="6"/>
  <c r="K202" i="6"/>
  <c r="K201" i="6"/>
  <c r="K200" i="6"/>
  <c r="K199" i="6"/>
  <c r="K198" i="6"/>
  <c r="K192" i="6"/>
  <c r="K191" i="6"/>
  <c r="K190" i="6"/>
  <c r="K189" i="6"/>
  <c r="K188" i="6"/>
  <c r="K186" i="6"/>
  <c r="K183" i="6"/>
  <c r="K181" i="6"/>
  <c r="K179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26" i="6"/>
  <c r="I227" i="6"/>
  <c r="I226" i="6"/>
  <c r="I225" i="6"/>
  <c r="I208" i="6"/>
  <c r="I207" i="6"/>
  <c r="I206" i="6"/>
  <c r="I205" i="6"/>
  <c r="I204" i="6"/>
  <c r="I203" i="6"/>
  <c r="I202" i="6"/>
  <c r="I201" i="6"/>
  <c r="I200" i="6"/>
  <c r="I199" i="6"/>
  <c r="I198" i="6"/>
  <c r="I192" i="6"/>
  <c r="I191" i="6"/>
  <c r="I190" i="6"/>
  <c r="I189" i="6"/>
  <c r="I188" i="6"/>
  <c r="I186" i="6"/>
  <c r="I183" i="6"/>
  <c r="I181" i="6"/>
  <c r="I179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26" i="6"/>
  <c r="V7" i="6" l="1"/>
  <c r="BQ108" i="5"/>
  <c r="V112" i="6" s="1"/>
  <c r="BQ107" i="5"/>
  <c r="V111" i="6" s="1"/>
  <c r="BQ106" i="5"/>
  <c r="V110" i="6" s="1"/>
  <c r="BQ105" i="5"/>
  <c r="V109" i="6" s="1"/>
  <c r="BQ104" i="5"/>
  <c r="V108" i="6" s="1"/>
  <c r="BQ103" i="5"/>
  <c r="V107" i="6" s="1"/>
  <c r="BQ102" i="5"/>
  <c r="V106" i="6" s="1"/>
  <c r="BQ101" i="5"/>
  <c r="V105" i="6" s="1"/>
  <c r="BQ100" i="5"/>
  <c r="V104" i="6" s="1"/>
  <c r="BQ99" i="5"/>
  <c r="V103" i="6" s="1"/>
  <c r="BQ98" i="5"/>
  <c r="V102" i="6" s="1"/>
  <c r="BQ97" i="5"/>
  <c r="V101" i="6" s="1"/>
  <c r="BQ96" i="5"/>
  <c r="V100" i="6" s="1"/>
  <c r="BQ95" i="5"/>
  <c r="V99" i="6" s="1"/>
  <c r="BQ94" i="5"/>
  <c r="V98" i="6" s="1"/>
  <c r="BQ93" i="5"/>
  <c r="V97" i="6" s="1"/>
  <c r="BQ92" i="5"/>
  <c r="V96" i="6" s="1"/>
  <c r="BQ91" i="5"/>
  <c r="V95" i="6" s="1"/>
  <c r="BQ90" i="5"/>
  <c r="V94" i="6" s="1"/>
  <c r="BQ89" i="5"/>
  <c r="V93" i="6" s="1"/>
  <c r="BQ88" i="5"/>
  <c r="V92" i="6" s="1"/>
  <c r="BQ87" i="5"/>
  <c r="V91" i="6" s="1"/>
  <c r="BQ86" i="5"/>
  <c r="V90" i="6" s="1"/>
  <c r="BQ85" i="5"/>
  <c r="V89" i="6" s="1"/>
  <c r="BQ84" i="5"/>
  <c r="V88" i="6" s="1"/>
  <c r="BQ83" i="5"/>
  <c r="V87" i="6" s="1"/>
  <c r="BQ82" i="5"/>
  <c r="V86" i="6" s="1"/>
  <c r="D227" i="6" l="1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R112" i="6" l="1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BS82" i="5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AD227" i="6"/>
  <c r="AC227" i="6"/>
  <c r="AB227" i="6"/>
  <c r="AA227" i="6"/>
  <c r="Z227" i="6"/>
  <c r="Y227" i="6"/>
  <c r="X227" i="6"/>
  <c r="V227" i="6"/>
  <c r="T227" i="6"/>
  <c r="S227" i="6"/>
  <c r="Q227" i="6"/>
  <c r="O227" i="6"/>
  <c r="N227" i="6"/>
  <c r="M227" i="6"/>
  <c r="L227" i="6"/>
  <c r="J227" i="6"/>
  <c r="H227" i="6"/>
  <c r="G227" i="6"/>
  <c r="F227" i="6"/>
  <c r="E227" i="6"/>
  <c r="C227" i="6"/>
  <c r="B227" i="6"/>
  <c r="A227" i="6"/>
  <c r="AD226" i="6"/>
  <c r="AC226" i="6"/>
  <c r="AB226" i="6"/>
  <c r="AA226" i="6"/>
  <c r="Z226" i="6"/>
  <c r="Y226" i="6"/>
  <c r="X226" i="6"/>
  <c r="V226" i="6"/>
  <c r="T226" i="6"/>
  <c r="S226" i="6"/>
  <c r="Q226" i="6"/>
  <c r="O226" i="6"/>
  <c r="N226" i="6"/>
  <c r="M226" i="6"/>
  <c r="L226" i="6"/>
  <c r="J226" i="6"/>
  <c r="H226" i="6"/>
  <c r="G226" i="6"/>
  <c r="F226" i="6"/>
  <c r="E226" i="6"/>
  <c r="C226" i="6"/>
  <c r="B226" i="6"/>
  <c r="A226" i="6"/>
  <c r="AD225" i="6"/>
  <c r="AC225" i="6"/>
  <c r="AB225" i="6"/>
  <c r="AA225" i="6"/>
  <c r="Z225" i="6"/>
  <c r="Y225" i="6"/>
  <c r="X225" i="6"/>
  <c r="V225" i="6"/>
  <c r="T225" i="6"/>
  <c r="S225" i="6"/>
  <c r="Q225" i="6"/>
  <c r="O225" i="6"/>
  <c r="N225" i="6"/>
  <c r="M225" i="6"/>
  <c r="L225" i="6"/>
  <c r="J225" i="6"/>
  <c r="H225" i="6"/>
  <c r="G225" i="6"/>
  <c r="F225" i="6"/>
  <c r="E225" i="6"/>
  <c r="C225" i="6"/>
  <c r="B225" i="6"/>
  <c r="A225" i="6"/>
  <c r="AD224" i="6"/>
  <c r="AC224" i="6"/>
  <c r="AB224" i="6"/>
  <c r="AA224" i="6"/>
  <c r="Z224" i="6"/>
  <c r="Y224" i="6"/>
  <c r="X224" i="6"/>
  <c r="V224" i="6"/>
  <c r="T224" i="6"/>
  <c r="S224" i="6"/>
  <c r="Q224" i="6"/>
  <c r="O224" i="6"/>
  <c r="N224" i="6"/>
  <c r="M224" i="6"/>
  <c r="L224" i="6"/>
  <c r="K224" i="6"/>
  <c r="J224" i="6"/>
  <c r="I224" i="6"/>
  <c r="H224" i="6"/>
  <c r="G224" i="6"/>
  <c r="F224" i="6"/>
  <c r="E224" i="6"/>
  <c r="C224" i="6"/>
  <c r="B224" i="6"/>
  <c r="A224" i="6"/>
  <c r="AD223" i="6"/>
  <c r="AC223" i="6"/>
  <c r="AB223" i="6"/>
  <c r="AA223" i="6"/>
  <c r="Z223" i="6"/>
  <c r="Y223" i="6"/>
  <c r="X223" i="6"/>
  <c r="V223" i="6"/>
  <c r="T223" i="6"/>
  <c r="S223" i="6"/>
  <c r="Q223" i="6"/>
  <c r="O223" i="6"/>
  <c r="N223" i="6"/>
  <c r="M223" i="6"/>
  <c r="L223" i="6"/>
  <c r="K223" i="6"/>
  <c r="J223" i="6"/>
  <c r="I223" i="6"/>
  <c r="H223" i="6"/>
  <c r="G223" i="6"/>
  <c r="F223" i="6"/>
  <c r="E223" i="6"/>
  <c r="C223" i="6"/>
  <c r="B223" i="6"/>
  <c r="A223" i="6"/>
  <c r="AD222" i="6"/>
  <c r="AC222" i="6"/>
  <c r="AB222" i="6"/>
  <c r="AA222" i="6"/>
  <c r="Z222" i="6"/>
  <c r="Y222" i="6"/>
  <c r="X222" i="6"/>
  <c r="V222" i="6"/>
  <c r="T222" i="6"/>
  <c r="S222" i="6"/>
  <c r="Q222" i="6"/>
  <c r="O222" i="6"/>
  <c r="N222" i="6"/>
  <c r="M222" i="6"/>
  <c r="L222" i="6"/>
  <c r="K222" i="6"/>
  <c r="J222" i="6"/>
  <c r="I222" i="6"/>
  <c r="H222" i="6"/>
  <c r="G222" i="6"/>
  <c r="F222" i="6"/>
  <c r="E222" i="6"/>
  <c r="C222" i="6"/>
  <c r="B222" i="6"/>
  <c r="A222" i="6"/>
  <c r="AD221" i="6"/>
  <c r="AC221" i="6"/>
  <c r="AB221" i="6"/>
  <c r="AA221" i="6"/>
  <c r="Z221" i="6"/>
  <c r="Y221" i="6"/>
  <c r="X221" i="6"/>
  <c r="V221" i="6"/>
  <c r="T221" i="6"/>
  <c r="S221" i="6"/>
  <c r="Q221" i="6"/>
  <c r="O221" i="6"/>
  <c r="N221" i="6"/>
  <c r="M221" i="6"/>
  <c r="L221" i="6"/>
  <c r="K221" i="6"/>
  <c r="J221" i="6"/>
  <c r="I221" i="6"/>
  <c r="H221" i="6"/>
  <c r="G221" i="6"/>
  <c r="F221" i="6"/>
  <c r="E221" i="6"/>
  <c r="C221" i="6"/>
  <c r="B221" i="6"/>
  <c r="A221" i="6"/>
  <c r="AD220" i="6"/>
  <c r="AC220" i="6"/>
  <c r="AB220" i="6"/>
  <c r="AA220" i="6"/>
  <c r="Z220" i="6"/>
  <c r="Y220" i="6"/>
  <c r="X220" i="6"/>
  <c r="V220" i="6"/>
  <c r="T220" i="6"/>
  <c r="S220" i="6"/>
  <c r="Q220" i="6"/>
  <c r="O220" i="6"/>
  <c r="N220" i="6"/>
  <c r="M220" i="6"/>
  <c r="L220" i="6"/>
  <c r="K220" i="6"/>
  <c r="J220" i="6"/>
  <c r="I220" i="6"/>
  <c r="H220" i="6"/>
  <c r="G220" i="6"/>
  <c r="F220" i="6"/>
  <c r="E220" i="6"/>
  <c r="C220" i="6"/>
  <c r="B220" i="6"/>
  <c r="A220" i="6"/>
  <c r="AD219" i="6"/>
  <c r="AC219" i="6"/>
  <c r="AB219" i="6"/>
  <c r="AA219" i="6"/>
  <c r="Z219" i="6"/>
  <c r="Y219" i="6"/>
  <c r="X219" i="6"/>
  <c r="V219" i="6"/>
  <c r="T219" i="6"/>
  <c r="S219" i="6"/>
  <c r="Q219" i="6"/>
  <c r="O219" i="6"/>
  <c r="N219" i="6"/>
  <c r="M219" i="6"/>
  <c r="L219" i="6"/>
  <c r="K219" i="6"/>
  <c r="J219" i="6"/>
  <c r="I219" i="6"/>
  <c r="H219" i="6"/>
  <c r="G219" i="6"/>
  <c r="F219" i="6"/>
  <c r="E219" i="6"/>
  <c r="C219" i="6"/>
  <c r="B219" i="6"/>
  <c r="A219" i="6"/>
  <c r="AD218" i="6"/>
  <c r="AC218" i="6"/>
  <c r="AB218" i="6"/>
  <c r="AA218" i="6"/>
  <c r="Z218" i="6"/>
  <c r="Y218" i="6"/>
  <c r="X218" i="6"/>
  <c r="V218" i="6"/>
  <c r="T218" i="6"/>
  <c r="S218" i="6"/>
  <c r="Q218" i="6"/>
  <c r="O218" i="6"/>
  <c r="N218" i="6"/>
  <c r="M218" i="6"/>
  <c r="L218" i="6"/>
  <c r="K218" i="6"/>
  <c r="J218" i="6"/>
  <c r="I218" i="6"/>
  <c r="H218" i="6"/>
  <c r="G218" i="6"/>
  <c r="F218" i="6"/>
  <c r="E218" i="6"/>
  <c r="C218" i="6"/>
  <c r="B218" i="6"/>
  <c r="A218" i="6"/>
  <c r="AD217" i="6"/>
  <c r="AC217" i="6"/>
  <c r="AB217" i="6"/>
  <c r="AA217" i="6"/>
  <c r="Z217" i="6"/>
  <c r="Y217" i="6"/>
  <c r="X217" i="6"/>
  <c r="V217" i="6"/>
  <c r="T217" i="6"/>
  <c r="S217" i="6"/>
  <c r="Q217" i="6"/>
  <c r="O217" i="6"/>
  <c r="N217" i="6"/>
  <c r="M217" i="6"/>
  <c r="L217" i="6"/>
  <c r="K217" i="6"/>
  <c r="J217" i="6"/>
  <c r="I217" i="6"/>
  <c r="H217" i="6"/>
  <c r="G217" i="6"/>
  <c r="F217" i="6"/>
  <c r="E217" i="6"/>
  <c r="C217" i="6"/>
  <c r="B217" i="6"/>
  <c r="A217" i="6"/>
  <c r="AD216" i="6"/>
  <c r="AC216" i="6"/>
  <c r="AB216" i="6"/>
  <c r="AA216" i="6"/>
  <c r="Z216" i="6"/>
  <c r="Y216" i="6"/>
  <c r="X216" i="6"/>
  <c r="V216" i="6"/>
  <c r="T216" i="6"/>
  <c r="S216" i="6"/>
  <c r="Q216" i="6"/>
  <c r="O216" i="6"/>
  <c r="N216" i="6"/>
  <c r="M216" i="6"/>
  <c r="L216" i="6"/>
  <c r="K216" i="6"/>
  <c r="J216" i="6"/>
  <c r="I216" i="6"/>
  <c r="H216" i="6"/>
  <c r="G216" i="6"/>
  <c r="F216" i="6"/>
  <c r="E216" i="6"/>
  <c r="C216" i="6"/>
  <c r="B216" i="6"/>
  <c r="A216" i="6"/>
  <c r="AD215" i="6"/>
  <c r="AC215" i="6"/>
  <c r="AB215" i="6"/>
  <c r="AA215" i="6"/>
  <c r="Z215" i="6"/>
  <c r="Y215" i="6"/>
  <c r="X215" i="6"/>
  <c r="V215" i="6"/>
  <c r="T215" i="6"/>
  <c r="S215" i="6"/>
  <c r="Q215" i="6"/>
  <c r="O215" i="6"/>
  <c r="N215" i="6"/>
  <c r="M215" i="6"/>
  <c r="L215" i="6"/>
  <c r="K215" i="6"/>
  <c r="J215" i="6"/>
  <c r="I215" i="6"/>
  <c r="H215" i="6"/>
  <c r="G215" i="6"/>
  <c r="F215" i="6"/>
  <c r="E215" i="6"/>
  <c r="C215" i="6"/>
  <c r="B215" i="6"/>
  <c r="A215" i="6"/>
  <c r="AD214" i="6"/>
  <c r="AC214" i="6"/>
  <c r="AB214" i="6"/>
  <c r="AA214" i="6"/>
  <c r="Z214" i="6"/>
  <c r="Y214" i="6"/>
  <c r="X214" i="6"/>
  <c r="V214" i="6"/>
  <c r="T214" i="6"/>
  <c r="S214" i="6"/>
  <c r="Q214" i="6"/>
  <c r="O214" i="6"/>
  <c r="N214" i="6"/>
  <c r="M214" i="6"/>
  <c r="L214" i="6"/>
  <c r="K214" i="6"/>
  <c r="J214" i="6"/>
  <c r="I214" i="6"/>
  <c r="H214" i="6"/>
  <c r="G214" i="6"/>
  <c r="F214" i="6"/>
  <c r="E214" i="6"/>
  <c r="C214" i="6"/>
  <c r="B214" i="6"/>
  <c r="A214" i="6"/>
  <c r="AD213" i="6"/>
  <c r="AC213" i="6"/>
  <c r="AB213" i="6"/>
  <c r="AA213" i="6"/>
  <c r="Z213" i="6"/>
  <c r="Y213" i="6"/>
  <c r="X213" i="6"/>
  <c r="V213" i="6"/>
  <c r="T213" i="6"/>
  <c r="S213" i="6"/>
  <c r="Q213" i="6"/>
  <c r="O213" i="6"/>
  <c r="N213" i="6"/>
  <c r="M213" i="6"/>
  <c r="L213" i="6"/>
  <c r="K213" i="6"/>
  <c r="J213" i="6"/>
  <c r="I213" i="6"/>
  <c r="H213" i="6"/>
  <c r="G213" i="6"/>
  <c r="F213" i="6"/>
  <c r="E213" i="6"/>
  <c r="C213" i="6"/>
  <c r="B213" i="6"/>
  <c r="A213" i="6"/>
  <c r="AD212" i="6"/>
  <c r="AC212" i="6"/>
  <c r="AB212" i="6"/>
  <c r="AA212" i="6"/>
  <c r="Z212" i="6"/>
  <c r="Y212" i="6"/>
  <c r="X212" i="6"/>
  <c r="V212" i="6"/>
  <c r="T212" i="6"/>
  <c r="S212" i="6"/>
  <c r="Q212" i="6"/>
  <c r="O212" i="6"/>
  <c r="N212" i="6"/>
  <c r="M212" i="6"/>
  <c r="L212" i="6"/>
  <c r="K212" i="6"/>
  <c r="J212" i="6"/>
  <c r="I212" i="6"/>
  <c r="H212" i="6"/>
  <c r="G212" i="6"/>
  <c r="F212" i="6"/>
  <c r="E212" i="6"/>
  <c r="C212" i="6"/>
  <c r="B212" i="6"/>
  <c r="A212" i="6"/>
  <c r="AD211" i="6"/>
  <c r="AC211" i="6"/>
  <c r="AB211" i="6"/>
  <c r="AA211" i="6"/>
  <c r="Z211" i="6"/>
  <c r="Y211" i="6"/>
  <c r="X211" i="6"/>
  <c r="V211" i="6"/>
  <c r="T211" i="6"/>
  <c r="S211" i="6"/>
  <c r="Q211" i="6"/>
  <c r="O211" i="6"/>
  <c r="N211" i="6"/>
  <c r="M211" i="6"/>
  <c r="L211" i="6"/>
  <c r="K211" i="6"/>
  <c r="J211" i="6"/>
  <c r="I211" i="6"/>
  <c r="H211" i="6"/>
  <c r="G211" i="6"/>
  <c r="F211" i="6"/>
  <c r="E211" i="6"/>
  <c r="C211" i="6"/>
  <c r="B211" i="6"/>
  <c r="A211" i="6"/>
  <c r="AD210" i="6"/>
  <c r="AC210" i="6"/>
  <c r="AB210" i="6"/>
  <c r="AA210" i="6"/>
  <c r="Z210" i="6"/>
  <c r="Y210" i="6"/>
  <c r="X210" i="6"/>
  <c r="V210" i="6"/>
  <c r="T210" i="6"/>
  <c r="S210" i="6"/>
  <c r="Q210" i="6"/>
  <c r="O210" i="6"/>
  <c r="N210" i="6"/>
  <c r="M210" i="6"/>
  <c r="L210" i="6"/>
  <c r="K210" i="6"/>
  <c r="J210" i="6"/>
  <c r="I210" i="6"/>
  <c r="H210" i="6"/>
  <c r="G210" i="6"/>
  <c r="F210" i="6"/>
  <c r="E210" i="6"/>
  <c r="C210" i="6"/>
  <c r="B210" i="6"/>
  <c r="A210" i="6"/>
  <c r="AD209" i="6"/>
  <c r="AC209" i="6"/>
  <c r="AB209" i="6"/>
  <c r="AA209" i="6"/>
  <c r="Z209" i="6"/>
  <c r="Y209" i="6"/>
  <c r="X209" i="6"/>
  <c r="V209" i="6"/>
  <c r="T209" i="6"/>
  <c r="S209" i="6"/>
  <c r="Q209" i="6"/>
  <c r="O209" i="6"/>
  <c r="N209" i="6"/>
  <c r="M209" i="6"/>
  <c r="L209" i="6"/>
  <c r="K209" i="6"/>
  <c r="J209" i="6"/>
  <c r="I209" i="6"/>
  <c r="H209" i="6"/>
  <c r="G209" i="6"/>
  <c r="F209" i="6"/>
  <c r="E209" i="6"/>
  <c r="C209" i="6"/>
  <c r="B209" i="6"/>
  <c r="A209" i="6"/>
  <c r="AD208" i="6"/>
  <c r="AC208" i="6"/>
  <c r="AB208" i="6"/>
  <c r="AA208" i="6"/>
  <c r="Z208" i="6"/>
  <c r="Y208" i="6"/>
  <c r="X208" i="6"/>
  <c r="V208" i="6"/>
  <c r="T208" i="6"/>
  <c r="S208" i="6"/>
  <c r="Q208" i="6"/>
  <c r="O208" i="6"/>
  <c r="N208" i="6"/>
  <c r="M208" i="6"/>
  <c r="L208" i="6"/>
  <c r="J208" i="6"/>
  <c r="H208" i="6"/>
  <c r="G208" i="6"/>
  <c r="F208" i="6"/>
  <c r="E208" i="6"/>
  <c r="C208" i="6"/>
  <c r="B208" i="6"/>
  <c r="A208" i="6"/>
  <c r="AD207" i="6"/>
  <c r="AC207" i="6"/>
  <c r="AB207" i="6"/>
  <c r="AA207" i="6"/>
  <c r="Z207" i="6"/>
  <c r="Y207" i="6"/>
  <c r="X207" i="6"/>
  <c r="V207" i="6"/>
  <c r="T207" i="6"/>
  <c r="S207" i="6"/>
  <c r="Q207" i="6"/>
  <c r="O207" i="6"/>
  <c r="N207" i="6"/>
  <c r="M207" i="6"/>
  <c r="L207" i="6"/>
  <c r="J207" i="6"/>
  <c r="H207" i="6"/>
  <c r="G207" i="6"/>
  <c r="F207" i="6"/>
  <c r="E207" i="6"/>
  <c r="C207" i="6"/>
  <c r="B207" i="6"/>
  <c r="A207" i="6"/>
  <c r="AD206" i="6"/>
  <c r="AC206" i="6"/>
  <c r="AB206" i="6"/>
  <c r="AA206" i="6"/>
  <c r="Z206" i="6"/>
  <c r="Y206" i="6"/>
  <c r="X206" i="6"/>
  <c r="V206" i="6"/>
  <c r="T206" i="6"/>
  <c r="S206" i="6"/>
  <c r="Q206" i="6"/>
  <c r="O206" i="6"/>
  <c r="N206" i="6"/>
  <c r="M206" i="6"/>
  <c r="L206" i="6"/>
  <c r="J206" i="6"/>
  <c r="H206" i="6"/>
  <c r="G206" i="6"/>
  <c r="F206" i="6"/>
  <c r="E206" i="6"/>
  <c r="C206" i="6"/>
  <c r="B206" i="6"/>
  <c r="A206" i="6"/>
  <c r="AD205" i="6"/>
  <c r="AC205" i="6"/>
  <c r="AB205" i="6"/>
  <c r="AA205" i="6"/>
  <c r="Z205" i="6"/>
  <c r="Y205" i="6"/>
  <c r="X205" i="6"/>
  <c r="V205" i="6"/>
  <c r="T205" i="6"/>
  <c r="S205" i="6"/>
  <c r="Q205" i="6"/>
  <c r="O205" i="6"/>
  <c r="N205" i="6"/>
  <c r="M205" i="6"/>
  <c r="L205" i="6"/>
  <c r="J205" i="6"/>
  <c r="H205" i="6"/>
  <c r="G205" i="6"/>
  <c r="F205" i="6"/>
  <c r="E205" i="6"/>
  <c r="C205" i="6"/>
  <c r="B205" i="6"/>
  <c r="A205" i="6"/>
  <c r="AD204" i="6"/>
  <c r="AC204" i="6"/>
  <c r="AB204" i="6"/>
  <c r="AA204" i="6"/>
  <c r="Z204" i="6"/>
  <c r="Y204" i="6"/>
  <c r="X204" i="6"/>
  <c r="V204" i="6"/>
  <c r="T204" i="6"/>
  <c r="S204" i="6"/>
  <c r="Q204" i="6"/>
  <c r="O204" i="6"/>
  <c r="N204" i="6"/>
  <c r="M204" i="6"/>
  <c r="L204" i="6"/>
  <c r="J204" i="6"/>
  <c r="H204" i="6"/>
  <c r="G204" i="6"/>
  <c r="F204" i="6"/>
  <c r="E204" i="6"/>
  <c r="C204" i="6"/>
  <c r="B204" i="6"/>
  <c r="A204" i="6"/>
  <c r="AD203" i="6"/>
  <c r="AC203" i="6"/>
  <c r="AB203" i="6"/>
  <c r="AA203" i="6"/>
  <c r="Z203" i="6"/>
  <c r="Y203" i="6"/>
  <c r="X203" i="6"/>
  <c r="V203" i="6"/>
  <c r="T203" i="6"/>
  <c r="S203" i="6"/>
  <c r="Q203" i="6"/>
  <c r="O203" i="6"/>
  <c r="N203" i="6"/>
  <c r="M203" i="6"/>
  <c r="L203" i="6"/>
  <c r="J203" i="6"/>
  <c r="H203" i="6"/>
  <c r="G203" i="6"/>
  <c r="F203" i="6"/>
  <c r="E203" i="6"/>
  <c r="C203" i="6"/>
  <c r="B203" i="6"/>
  <c r="A203" i="6"/>
  <c r="AD202" i="6"/>
  <c r="AC202" i="6"/>
  <c r="AB202" i="6"/>
  <c r="AA202" i="6"/>
  <c r="Z202" i="6"/>
  <c r="Y202" i="6"/>
  <c r="X202" i="6"/>
  <c r="V202" i="6"/>
  <c r="T202" i="6"/>
  <c r="S202" i="6"/>
  <c r="Q202" i="6"/>
  <c r="O202" i="6"/>
  <c r="N202" i="6"/>
  <c r="M202" i="6"/>
  <c r="L202" i="6"/>
  <c r="J202" i="6"/>
  <c r="H202" i="6"/>
  <c r="G202" i="6"/>
  <c r="F202" i="6"/>
  <c r="E202" i="6"/>
  <c r="C202" i="6"/>
  <c r="B202" i="6"/>
  <c r="A202" i="6"/>
  <c r="AD201" i="6"/>
  <c r="AC201" i="6"/>
  <c r="AB201" i="6"/>
  <c r="AA201" i="6"/>
  <c r="Z201" i="6"/>
  <c r="Y201" i="6"/>
  <c r="X201" i="6"/>
  <c r="V201" i="6"/>
  <c r="T201" i="6"/>
  <c r="S201" i="6"/>
  <c r="Q201" i="6"/>
  <c r="O201" i="6"/>
  <c r="N201" i="6"/>
  <c r="M201" i="6"/>
  <c r="L201" i="6"/>
  <c r="J201" i="6"/>
  <c r="H201" i="6"/>
  <c r="G201" i="6"/>
  <c r="F201" i="6"/>
  <c r="E201" i="6"/>
  <c r="C201" i="6"/>
  <c r="B201" i="6"/>
  <c r="A201" i="6"/>
  <c r="AD200" i="6"/>
  <c r="AC200" i="6"/>
  <c r="AB200" i="6"/>
  <c r="AA200" i="6"/>
  <c r="Z200" i="6"/>
  <c r="Y200" i="6"/>
  <c r="X200" i="6"/>
  <c r="V200" i="6"/>
  <c r="T200" i="6"/>
  <c r="S200" i="6"/>
  <c r="Q200" i="6"/>
  <c r="O200" i="6"/>
  <c r="N200" i="6"/>
  <c r="M200" i="6"/>
  <c r="L200" i="6"/>
  <c r="J200" i="6"/>
  <c r="H200" i="6"/>
  <c r="G200" i="6"/>
  <c r="F200" i="6"/>
  <c r="E200" i="6"/>
  <c r="C200" i="6"/>
  <c r="B200" i="6"/>
  <c r="A200" i="6"/>
  <c r="AD199" i="6"/>
  <c r="AC199" i="6"/>
  <c r="AB199" i="6"/>
  <c r="AA199" i="6"/>
  <c r="Z199" i="6"/>
  <c r="Y199" i="6"/>
  <c r="X199" i="6"/>
  <c r="V199" i="6"/>
  <c r="T199" i="6"/>
  <c r="S199" i="6"/>
  <c r="Q199" i="6"/>
  <c r="O199" i="6"/>
  <c r="N199" i="6"/>
  <c r="M199" i="6"/>
  <c r="L199" i="6"/>
  <c r="J199" i="6"/>
  <c r="H199" i="6"/>
  <c r="G199" i="6"/>
  <c r="F199" i="6"/>
  <c r="E199" i="6"/>
  <c r="C199" i="6"/>
  <c r="B199" i="6"/>
  <c r="A199" i="6"/>
  <c r="AD198" i="6"/>
  <c r="AC198" i="6"/>
  <c r="AB198" i="6"/>
  <c r="AA198" i="6"/>
  <c r="Z198" i="6"/>
  <c r="Y198" i="6"/>
  <c r="X198" i="6"/>
  <c r="V198" i="6"/>
  <c r="T198" i="6"/>
  <c r="S198" i="6"/>
  <c r="Q198" i="6"/>
  <c r="O198" i="6"/>
  <c r="N198" i="6"/>
  <c r="M198" i="6"/>
  <c r="L198" i="6"/>
  <c r="J198" i="6"/>
  <c r="H198" i="6"/>
  <c r="G198" i="6"/>
  <c r="F198" i="6"/>
  <c r="E198" i="6"/>
  <c r="C198" i="6"/>
  <c r="B198" i="6"/>
  <c r="A198" i="6"/>
  <c r="AD197" i="6"/>
  <c r="AC197" i="6"/>
  <c r="AB197" i="6"/>
  <c r="AA197" i="6"/>
  <c r="Z197" i="6"/>
  <c r="Y197" i="6"/>
  <c r="X197" i="6"/>
  <c r="V197" i="6"/>
  <c r="T197" i="6"/>
  <c r="S197" i="6"/>
  <c r="Q197" i="6"/>
  <c r="O197" i="6"/>
  <c r="N197" i="6"/>
  <c r="M197" i="6"/>
  <c r="L197" i="6"/>
  <c r="K197" i="6"/>
  <c r="J197" i="6"/>
  <c r="I197" i="6"/>
  <c r="H197" i="6"/>
  <c r="G197" i="6"/>
  <c r="F197" i="6"/>
  <c r="E197" i="6"/>
  <c r="C197" i="6"/>
  <c r="B197" i="6"/>
  <c r="A197" i="6"/>
  <c r="AD196" i="6"/>
  <c r="AC196" i="6"/>
  <c r="AB196" i="6"/>
  <c r="AA196" i="6"/>
  <c r="Z196" i="6"/>
  <c r="Y196" i="6"/>
  <c r="X196" i="6"/>
  <c r="V196" i="6"/>
  <c r="T196" i="6"/>
  <c r="S196" i="6"/>
  <c r="Q196" i="6"/>
  <c r="O196" i="6"/>
  <c r="N196" i="6"/>
  <c r="M196" i="6"/>
  <c r="L196" i="6"/>
  <c r="K196" i="6"/>
  <c r="J196" i="6"/>
  <c r="I196" i="6"/>
  <c r="H196" i="6"/>
  <c r="G196" i="6"/>
  <c r="F196" i="6"/>
  <c r="E196" i="6"/>
  <c r="C196" i="6"/>
  <c r="B196" i="6"/>
  <c r="A196" i="6"/>
  <c r="AD195" i="6"/>
  <c r="AC195" i="6"/>
  <c r="AB195" i="6"/>
  <c r="AA195" i="6"/>
  <c r="Z195" i="6"/>
  <c r="Y195" i="6"/>
  <c r="X195" i="6"/>
  <c r="V195" i="6"/>
  <c r="T195" i="6"/>
  <c r="S195" i="6"/>
  <c r="Q195" i="6"/>
  <c r="O195" i="6"/>
  <c r="N195" i="6"/>
  <c r="M195" i="6"/>
  <c r="L195" i="6"/>
  <c r="K195" i="6"/>
  <c r="J195" i="6"/>
  <c r="I195" i="6"/>
  <c r="H195" i="6"/>
  <c r="G195" i="6"/>
  <c r="F195" i="6"/>
  <c r="E195" i="6"/>
  <c r="C195" i="6"/>
  <c r="B195" i="6"/>
  <c r="A195" i="6"/>
  <c r="AD194" i="6"/>
  <c r="AC194" i="6"/>
  <c r="AB194" i="6"/>
  <c r="AA194" i="6"/>
  <c r="Z194" i="6"/>
  <c r="Y194" i="6"/>
  <c r="X194" i="6"/>
  <c r="V194" i="6"/>
  <c r="T194" i="6"/>
  <c r="S194" i="6"/>
  <c r="Q194" i="6"/>
  <c r="O194" i="6"/>
  <c r="N194" i="6"/>
  <c r="M194" i="6"/>
  <c r="L194" i="6"/>
  <c r="K194" i="6"/>
  <c r="J194" i="6"/>
  <c r="I194" i="6"/>
  <c r="H194" i="6"/>
  <c r="G194" i="6"/>
  <c r="F194" i="6"/>
  <c r="E194" i="6"/>
  <c r="C194" i="6"/>
  <c r="B194" i="6"/>
  <c r="A194" i="6"/>
  <c r="AD193" i="6"/>
  <c r="AC193" i="6"/>
  <c r="AB193" i="6"/>
  <c r="AA193" i="6"/>
  <c r="Z193" i="6"/>
  <c r="Y193" i="6"/>
  <c r="X193" i="6"/>
  <c r="V193" i="6"/>
  <c r="T193" i="6"/>
  <c r="S193" i="6"/>
  <c r="Q193" i="6"/>
  <c r="O193" i="6"/>
  <c r="N193" i="6"/>
  <c r="M193" i="6"/>
  <c r="L193" i="6"/>
  <c r="K193" i="6"/>
  <c r="J193" i="6"/>
  <c r="I193" i="6"/>
  <c r="H193" i="6"/>
  <c r="G193" i="6"/>
  <c r="F193" i="6"/>
  <c r="E193" i="6"/>
  <c r="C193" i="6"/>
  <c r="B193" i="6"/>
  <c r="A193" i="6"/>
  <c r="AD192" i="6"/>
  <c r="AC192" i="6"/>
  <c r="AB192" i="6"/>
  <c r="AA192" i="6"/>
  <c r="Z192" i="6"/>
  <c r="Y192" i="6"/>
  <c r="X192" i="6"/>
  <c r="V192" i="6"/>
  <c r="T192" i="6"/>
  <c r="S192" i="6"/>
  <c r="Q192" i="6"/>
  <c r="O192" i="6"/>
  <c r="N192" i="6"/>
  <c r="M192" i="6"/>
  <c r="L192" i="6"/>
  <c r="J192" i="6"/>
  <c r="H192" i="6"/>
  <c r="G192" i="6"/>
  <c r="F192" i="6"/>
  <c r="E192" i="6"/>
  <c r="C192" i="6"/>
  <c r="B192" i="6"/>
  <c r="A192" i="6"/>
  <c r="AD191" i="6"/>
  <c r="AC191" i="6"/>
  <c r="AB191" i="6"/>
  <c r="AA191" i="6"/>
  <c r="Z191" i="6"/>
  <c r="Y191" i="6"/>
  <c r="X191" i="6"/>
  <c r="V191" i="6"/>
  <c r="T191" i="6"/>
  <c r="S191" i="6"/>
  <c r="Q191" i="6"/>
  <c r="O191" i="6"/>
  <c r="N191" i="6"/>
  <c r="M191" i="6"/>
  <c r="L191" i="6"/>
  <c r="J191" i="6"/>
  <c r="H191" i="6"/>
  <c r="G191" i="6"/>
  <c r="F191" i="6"/>
  <c r="E191" i="6"/>
  <c r="C191" i="6"/>
  <c r="B191" i="6"/>
  <c r="A191" i="6"/>
  <c r="AD190" i="6"/>
  <c r="AC190" i="6"/>
  <c r="AB190" i="6"/>
  <c r="AA190" i="6"/>
  <c r="Z190" i="6"/>
  <c r="Y190" i="6"/>
  <c r="X190" i="6"/>
  <c r="V190" i="6"/>
  <c r="T190" i="6"/>
  <c r="S190" i="6"/>
  <c r="Q190" i="6"/>
  <c r="O190" i="6"/>
  <c r="N190" i="6"/>
  <c r="M190" i="6"/>
  <c r="L190" i="6"/>
  <c r="J190" i="6"/>
  <c r="H190" i="6"/>
  <c r="G190" i="6"/>
  <c r="F190" i="6"/>
  <c r="E190" i="6"/>
  <c r="C190" i="6"/>
  <c r="B190" i="6"/>
  <c r="A190" i="6"/>
  <c r="AD189" i="6"/>
  <c r="AC189" i="6"/>
  <c r="AB189" i="6"/>
  <c r="AA189" i="6"/>
  <c r="Z189" i="6"/>
  <c r="Y189" i="6"/>
  <c r="X189" i="6"/>
  <c r="V189" i="6"/>
  <c r="T189" i="6"/>
  <c r="S189" i="6"/>
  <c r="Q189" i="6"/>
  <c r="O189" i="6"/>
  <c r="N189" i="6"/>
  <c r="M189" i="6"/>
  <c r="L189" i="6"/>
  <c r="J189" i="6"/>
  <c r="H189" i="6"/>
  <c r="G189" i="6"/>
  <c r="F189" i="6"/>
  <c r="E189" i="6"/>
  <c r="C189" i="6"/>
  <c r="B189" i="6"/>
  <c r="A189" i="6"/>
  <c r="AD188" i="6"/>
  <c r="AC188" i="6"/>
  <c r="AB188" i="6"/>
  <c r="AA188" i="6"/>
  <c r="Z188" i="6"/>
  <c r="Y188" i="6"/>
  <c r="X188" i="6"/>
  <c r="V188" i="6"/>
  <c r="T188" i="6"/>
  <c r="S188" i="6"/>
  <c r="Q188" i="6"/>
  <c r="O188" i="6"/>
  <c r="N188" i="6"/>
  <c r="M188" i="6"/>
  <c r="L188" i="6"/>
  <c r="J188" i="6"/>
  <c r="H188" i="6"/>
  <c r="G188" i="6"/>
  <c r="F188" i="6"/>
  <c r="E188" i="6"/>
  <c r="C188" i="6"/>
  <c r="B188" i="6"/>
  <c r="A188" i="6"/>
  <c r="AD187" i="6"/>
  <c r="AC187" i="6"/>
  <c r="AB187" i="6"/>
  <c r="AA187" i="6"/>
  <c r="Z187" i="6"/>
  <c r="Y187" i="6"/>
  <c r="X187" i="6"/>
  <c r="V187" i="6"/>
  <c r="T187" i="6"/>
  <c r="S187" i="6"/>
  <c r="Q187" i="6"/>
  <c r="O187" i="6"/>
  <c r="N187" i="6"/>
  <c r="M187" i="6"/>
  <c r="L187" i="6"/>
  <c r="K187" i="6"/>
  <c r="J187" i="6"/>
  <c r="I187" i="6"/>
  <c r="H187" i="6"/>
  <c r="G187" i="6"/>
  <c r="F187" i="6"/>
  <c r="E187" i="6"/>
  <c r="C187" i="6"/>
  <c r="B187" i="6"/>
  <c r="A187" i="6"/>
  <c r="AD186" i="6"/>
  <c r="AC186" i="6"/>
  <c r="AB186" i="6"/>
  <c r="AA186" i="6"/>
  <c r="Z186" i="6"/>
  <c r="Y186" i="6"/>
  <c r="X186" i="6"/>
  <c r="V186" i="6"/>
  <c r="T186" i="6"/>
  <c r="S186" i="6"/>
  <c r="Q186" i="6"/>
  <c r="O186" i="6"/>
  <c r="N186" i="6"/>
  <c r="M186" i="6"/>
  <c r="L186" i="6"/>
  <c r="J186" i="6"/>
  <c r="H186" i="6"/>
  <c r="G186" i="6"/>
  <c r="F186" i="6"/>
  <c r="E186" i="6"/>
  <c r="C186" i="6"/>
  <c r="B186" i="6"/>
  <c r="A186" i="6"/>
  <c r="AD185" i="6"/>
  <c r="AC185" i="6"/>
  <c r="AB185" i="6"/>
  <c r="AA185" i="6"/>
  <c r="Z185" i="6"/>
  <c r="Y185" i="6"/>
  <c r="X185" i="6"/>
  <c r="V185" i="6"/>
  <c r="T185" i="6"/>
  <c r="S185" i="6"/>
  <c r="Q185" i="6"/>
  <c r="O185" i="6"/>
  <c r="N185" i="6"/>
  <c r="M185" i="6"/>
  <c r="L185" i="6"/>
  <c r="K185" i="6"/>
  <c r="J185" i="6"/>
  <c r="I185" i="6"/>
  <c r="H185" i="6"/>
  <c r="G185" i="6"/>
  <c r="F185" i="6"/>
  <c r="E185" i="6"/>
  <c r="C185" i="6"/>
  <c r="B185" i="6"/>
  <c r="A185" i="6"/>
  <c r="AD184" i="6"/>
  <c r="AC184" i="6"/>
  <c r="AB184" i="6"/>
  <c r="AA184" i="6"/>
  <c r="Z184" i="6"/>
  <c r="Y184" i="6"/>
  <c r="X184" i="6"/>
  <c r="V184" i="6"/>
  <c r="T184" i="6"/>
  <c r="S184" i="6"/>
  <c r="Q184" i="6"/>
  <c r="O184" i="6"/>
  <c r="N184" i="6"/>
  <c r="M184" i="6"/>
  <c r="L184" i="6"/>
  <c r="K184" i="6"/>
  <c r="J184" i="6"/>
  <c r="I184" i="6"/>
  <c r="H184" i="6"/>
  <c r="G184" i="6"/>
  <c r="F184" i="6"/>
  <c r="E184" i="6"/>
  <c r="C184" i="6"/>
  <c r="B184" i="6"/>
  <c r="A184" i="6"/>
  <c r="AD183" i="6"/>
  <c r="AC183" i="6"/>
  <c r="AB183" i="6"/>
  <c r="AA183" i="6"/>
  <c r="Z183" i="6"/>
  <c r="Y183" i="6"/>
  <c r="X183" i="6"/>
  <c r="V183" i="6"/>
  <c r="T183" i="6"/>
  <c r="S183" i="6"/>
  <c r="Q183" i="6"/>
  <c r="O183" i="6"/>
  <c r="N183" i="6"/>
  <c r="M183" i="6"/>
  <c r="L183" i="6"/>
  <c r="J183" i="6"/>
  <c r="H183" i="6"/>
  <c r="G183" i="6"/>
  <c r="F183" i="6"/>
  <c r="E183" i="6"/>
  <c r="C183" i="6"/>
  <c r="B183" i="6"/>
  <c r="A183" i="6"/>
  <c r="AD182" i="6"/>
  <c r="AC182" i="6"/>
  <c r="AB182" i="6"/>
  <c r="AA182" i="6"/>
  <c r="Z182" i="6"/>
  <c r="Y182" i="6"/>
  <c r="X182" i="6"/>
  <c r="V182" i="6"/>
  <c r="T182" i="6"/>
  <c r="S182" i="6"/>
  <c r="Q182" i="6"/>
  <c r="O182" i="6"/>
  <c r="N182" i="6"/>
  <c r="M182" i="6"/>
  <c r="L182" i="6"/>
  <c r="K182" i="6"/>
  <c r="J182" i="6"/>
  <c r="I182" i="6"/>
  <c r="H182" i="6"/>
  <c r="G182" i="6"/>
  <c r="F182" i="6"/>
  <c r="E182" i="6"/>
  <c r="C182" i="6"/>
  <c r="B182" i="6"/>
  <c r="A182" i="6"/>
  <c r="AD181" i="6"/>
  <c r="AC181" i="6"/>
  <c r="AB181" i="6"/>
  <c r="AA181" i="6"/>
  <c r="Z181" i="6"/>
  <c r="Y181" i="6"/>
  <c r="X181" i="6"/>
  <c r="V181" i="6"/>
  <c r="T181" i="6"/>
  <c r="S181" i="6"/>
  <c r="Q181" i="6"/>
  <c r="O181" i="6"/>
  <c r="N181" i="6"/>
  <c r="M181" i="6"/>
  <c r="L181" i="6"/>
  <c r="J181" i="6"/>
  <c r="H181" i="6"/>
  <c r="G181" i="6"/>
  <c r="F181" i="6"/>
  <c r="E181" i="6"/>
  <c r="C181" i="6"/>
  <c r="B181" i="6"/>
  <c r="A181" i="6"/>
  <c r="AD180" i="6"/>
  <c r="AC180" i="6"/>
  <c r="AB180" i="6"/>
  <c r="AA180" i="6"/>
  <c r="Z180" i="6"/>
  <c r="Y180" i="6"/>
  <c r="X180" i="6"/>
  <c r="V180" i="6"/>
  <c r="T180" i="6"/>
  <c r="S180" i="6"/>
  <c r="Q180" i="6"/>
  <c r="O180" i="6"/>
  <c r="N180" i="6"/>
  <c r="M180" i="6"/>
  <c r="L180" i="6"/>
  <c r="K180" i="6"/>
  <c r="J180" i="6"/>
  <c r="I180" i="6"/>
  <c r="H180" i="6"/>
  <c r="G180" i="6"/>
  <c r="F180" i="6"/>
  <c r="E180" i="6"/>
  <c r="C180" i="6"/>
  <c r="B180" i="6"/>
  <c r="A180" i="6"/>
  <c r="AD179" i="6"/>
  <c r="AC179" i="6"/>
  <c r="AB179" i="6"/>
  <c r="AA179" i="6"/>
  <c r="Z179" i="6"/>
  <c r="Y179" i="6"/>
  <c r="X179" i="6"/>
  <c r="V179" i="6"/>
  <c r="T179" i="6"/>
  <c r="S179" i="6"/>
  <c r="Q179" i="6"/>
  <c r="O179" i="6"/>
  <c r="N179" i="6"/>
  <c r="M179" i="6"/>
  <c r="L179" i="6"/>
  <c r="J179" i="6"/>
  <c r="H179" i="6"/>
  <c r="G179" i="6"/>
  <c r="F179" i="6"/>
  <c r="E179" i="6"/>
  <c r="C179" i="6"/>
  <c r="B179" i="6"/>
  <c r="A179" i="6"/>
  <c r="AD178" i="6"/>
  <c r="AC178" i="6"/>
  <c r="AB178" i="6"/>
  <c r="AA178" i="6"/>
  <c r="Z178" i="6"/>
  <c r="Y178" i="6"/>
  <c r="X178" i="6"/>
  <c r="V178" i="6"/>
  <c r="T178" i="6"/>
  <c r="S178" i="6"/>
  <c r="Q178" i="6"/>
  <c r="O178" i="6"/>
  <c r="N178" i="6"/>
  <c r="M178" i="6"/>
  <c r="L178" i="6"/>
  <c r="K178" i="6"/>
  <c r="J178" i="6"/>
  <c r="I178" i="6"/>
  <c r="H178" i="6"/>
  <c r="G178" i="6"/>
  <c r="F178" i="6"/>
  <c r="E178" i="6"/>
  <c r="C178" i="6"/>
  <c r="B178" i="6"/>
  <c r="A178" i="6"/>
  <c r="AD177" i="6"/>
  <c r="AC177" i="6"/>
  <c r="AB177" i="6"/>
  <c r="AA177" i="6"/>
  <c r="Z177" i="6"/>
  <c r="Y177" i="6"/>
  <c r="X177" i="6"/>
  <c r="V177" i="6"/>
  <c r="T177" i="6"/>
  <c r="S177" i="6"/>
  <c r="Q177" i="6"/>
  <c r="O177" i="6"/>
  <c r="N177" i="6"/>
  <c r="M177" i="6"/>
  <c r="L177" i="6"/>
  <c r="K177" i="6"/>
  <c r="J177" i="6"/>
  <c r="I177" i="6"/>
  <c r="H177" i="6"/>
  <c r="G177" i="6"/>
  <c r="F177" i="6"/>
  <c r="E177" i="6"/>
  <c r="C177" i="6"/>
  <c r="B177" i="6"/>
  <c r="A177" i="6"/>
  <c r="AD176" i="6"/>
  <c r="AC176" i="6"/>
  <c r="AB176" i="6"/>
  <c r="AA176" i="6"/>
  <c r="Z176" i="6"/>
  <c r="Y176" i="6"/>
  <c r="X176" i="6"/>
  <c r="V176" i="6"/>
  <c r="T176" i="6"/>
  <c r="S176" i="6"/>
  <c r="Q176" i="6"/>
  <c r="O176" i="6"/>
  <c r="N176" i="6"/>
  <c r="M176" i="6"/>
  <c r="L176" i="6"/>
  <c r="K176" i="6"/>
  <c r="J176" i="6"/>
  <c r="I176" i="6"/>
  <c r="H176" i="6"/>
  <c r="G176" i="6"/>
  <c r="F176" i="6"/>
  <c r="E176" i="6"/>
  <c r="C176" i="6"/>
  <c r="B176" i="6"/>
  <c r="A176" i="6"/>
  <c r="AD175" i="6"/>
  <c r="AC175" i="6"/>
  <c r="AB175" i="6"/>
  <c r="AA175" i="6"/>
  <c r="Z175" i="6"/>
  <c r="Y175" i="6"/>
  <c r="X175" i="6"/>
  <c r="V175" i="6"/>
  <c r="T175" i="6"/>
  <c r="S175" i="6"/>
  <c r="Q175" i="6"/>
  <c r="O175" i="6"/>
  <c r="N175" i="6"/>
  <c r="M175" i="6"/>
  <c r="L175" i="6"/>
  <c r="K175" i="6"/>
  <c r="J175" i="6"/>
  <c r="I175" i="6"/>
  <c r="H175" i="6"/>
  <c r="G175" i="6"/>
  <c r="F175" i="6"/>
  <c r="E175" i="6"/>
  <c r="C175" i="6"/>
  <c r="B175" i="6"/>
  <c r="A175" i="6"/>
  <c r="AD174" i="6"/>
  <c r="AC174" i="6"/>
  <c r="AB174" i="6"/>
  <c r="AA174" i="6"/>
  <c r="Z174" i="6"/>
  <c r="Y174" i="6"/>
  <c r="X174" i="6"/>
  <c r="V174" i="6"/>
  <c r="T174" i="6"/>
  <c r="S174" i="6"/>
  <c r="Q174" i="6"/>
  <c r="O174" i="6"/>
  <c r="N174" i="6"/>
  <c r="M174" i="6"/>
  <c r="L174" i="6"/>
  <c r="K174" i="6"/>
  <c r="J174" i="6"/>
  <c r="I174" i="6"/>
  <c r="H174" i="6"/>
  <c r="G174" i="6"/>
  <c r="F174" i="6"/>
  <c r="E174" i="6"/>
  <c r="C174" i="6"/>
  <c r="B174" i="6"/>
  <c r="A174" i="6"/>
  <c r="AD173" i="6"/>
  <c r="AC173" i="6"/>
  <c r="AB173" i="6"/>
  <c r="AA173" i="6"/>
  <c r="Z173" i="6"/>
  <c r="Y173" i="6"/>
  <c r="X173" i="6"/>
  <c r="V173" i="6"/>
  <c r="T173" i="6"/>
  <c r="S173" i="6"/>
  <c r="Q173" i="6"/>
  <c r="O173" i="6"/>
  <c r="N173" i="6"/>
  <c r="M173" i="6"/>
  <c r="L173" i="6"/>
  <c r="K173" i="6"/>
  <c r="J173" i="6"/>
  <c r="I173" i="6"/>
  <c r="H173" i="6"/>
  <c r="G173" i="6"/>
  <c r="F173" i="6"/>
  <c r="E173" i="6"/>
  <c r="C173" i="6"/>
  <c r="B173" i="6"/>
  <c r="A173" i="6"/>
  <c r="AD172" i="6"/>
  <c r="AC172" i="6"/>
  <c r="AB172" i="6"/>
  <c r="AA172" i="6"/>
  <c r="Z172" i="6"/>
  <c r="Y172" i="6"/>
  <c r="X172" i="6"/>
  <c r="V172" i="6"/>
  <c r="T172" i="6"/>
  <c r="S172" i="6"/>
  <c r="Q172" i="6"/>
  <c r="O172" i="6"/>
  <c r="N172" i="6"/>
  <c r="M172" i="6"/>
  <c r="L172" i="6"/>
  <c r="J172" i="6"/>
  <c r="H172" i="6"/>
  <c r="G172" i="6"/>
  <c r="F172" i="6"/>
  <c r="E172" i="6"/>
  <c r="C172" i="6"/>
  <c r="B172" i="6"/>
  <c r="A172" i="6"/>
  <c r="AD171" i="6"/>
  <c r="AC171" i="6"/>
  <c r="AB171" i="6"/>
  <c r="AA171" i="6"/>
  <c r="Z171" i="6"/>
  <c r="Y171" i="6"/>
  <c r="X171" i="6"/>
  <c r="V171" i="6"/>
  <c r="T171" i="6"/>
  <c r="S171" i="6"/>
  <c r="Q171" i="6"/>
  <c r="O171" i="6"/>
  <c r="N171" i="6"/>
  <c r="M171" i="6"/>
  <c r="L171" i="6"/>
  <c r="J171" i="6"/>
  <c r="H171" i="6"/>
  <c r="G171" i="6"/>
  <c r="F171" i="6"/>
  <c r="E171" i="6"/>
  <c r="C171" i="6"/>
  <c r="B171" i="6"/>
  <c r="A171" i="6"/>
  <c r="AD170" i="6"/>
  <c r="AC170" i="6"/>
  <c r="AB170" i="6"/>
  <c r="AA170" i="6"/>
  <c r="Z170" i="6"/>
  <c r="Y170" i="6"/>
  <c r="X170" i="6"/>
  <c r="V170" i="6"/>
  <c r="T170" i="6"/>
  <c r="S170" i="6"/>
  <c r="Q170" i="6"/>
  <c r="O170" i="6"/>
  <c r="N170" i="6"/>
  <c r="M170" i="6"/>
  <c r="L170" i="6"/>
  <c r="J170" i="6"/>
  <c r="H170" i="6"/>
  <c r="G170" i="6"/>
  <c r="F170" i="6"/>
  <c r="E170" i="6"/>
  <c r="C170" i="6"/>
  <c r="B170" i="6"/>
  <c r="A170" i="6"/>
  <c r="AD169" i="6"/>
  <c r="AC169" i="6"/>
  <c r="AB169" i="6"/>
  <c r="AA169" i="6"/>
  <c r="Z169" i="6"/>
  <c r="Y169" i="6"/>
  <c r="X169" i="6"/>
  <c r="V169" i="6"/>
  <c r="T169" i="6"/>
  <c r="S169" i="6"/>
  <c r="Q169" i="6"/>
  <c r="O169" i="6"/>
  <c r="N169" i="6"/>
  <c r="M169" i="6"/>
  <c r="L169" i="6"/>
  <c r="J169" i="6"/>
  <c r="H169" i="6"/>
  <c r="G169" i="6"/>
  <c r="F169" i="6"/>
  <c r="E169" i="6"/>
  <c r="C169" i="6"/>
  <c r="B169" i="6"/>
  <c r="A169" i="6"/>
  <c r="AD168" i="6"/>
  <c r="AC168" i="6"/>
  <c r="AB168" i="6"/>
  <c r="AA168" i="6"/>
  <c r="Z168" i="6"/>
  <c r="Y168" i="6"/>
  <c r="X168" i="6"/>
  <c r="V168" i="6"/>
  <c r="T168" i="6"/>
  <c r="S168" i="6"/>
  <c r="Q168" i="6"/>
  <c r="O168" i="6"/>
  <c r="N168" i="6"/>
  <c r="M168" i="6"/>
  <c r="L168" i="6"/>
  <c r="J168" i="6"/>
  <c r="H168" i="6"/>
  <c r="G168" i="6"/>
  <c r="F168" i="6"/>
  <c r="E168" i="6"/>
  <c r="C168" i="6"/>
  <c r="B168" i="6"/>
  <c r="A168" i="6"/>
  <c r="AD167" i="6"/>
  <c r="AC167" i="6"/>
  <c r="AB167" i="6"/>
  <c r="AA167" i="6"/>
  <c r="Z167" i="6"/>
  <c r="Y167" i="6"/>
  <c r="X167" i="6"/>
  <c r="V167" i="6"/>
  <c r="T167" i="6"/>
  <c r="S167" i="6"/>
  <c r="Q167" i="6"/>
  <c r="O167" i="6"/>
  <c r="N167" i="6"/>
  <c r="M167" i="6"/>
  <c r="L167" i="6"/>
  <c r="J167" i="6"/>
  <c r="H167" i="6"/>
  <c r="G167" i="6"/>
  <c r="F167" i="6"/>
  <c r="E167" i="6"/>
  <c r="C167" i="6"/>
  <c r="B167" i="6"/>
  <c r="A167" i="6"/>
  <c r="AD166" i="6"/>
  <c r="AC166" i="6"/>
  <c r="AB166" i="6"/>
  <c r="AA166" i="6"/>
  <c r="Z166" i="6"/>
  <c r="Y166" i="6"/>
  <c r="X166" i="6"/>
  <c r="V166" i="6"/>
  <c r="T166" i="6"/>
  <c r="S166" i="6"/>
  <c r="Q166" i="6"/>
  <c r="O166" i="6"/>
  <c r="N166" i="6"/>
  <c r="M166" i="6"/>
  <c r="L166" i="6"/>
  <c r="J166" i="6"/>
  <c r="H166" i="6"/>
  <c r="G166" i="6"/>
  <c r="F166" i="6"/>
  <c r="E166" i="6"/>
  <c r="C166" i="6"/>
  <c r="B166" i="6"/>
  <c r="A166" i="6"/>
  <c r="AD165" i="6"/>
  <c r="AC165" i="6"/>
  <c r="AB165" i="6"/>
  <c r="AA165" i="6"/>
  <c r="Z165" i="6"/>
  <c r="Y165" i="6"/>
  <c r="X165" i="6"/>
  <c r="V165" i="6"/>
  <c r="T165" i="6"/>
  <c r="S165" i="6"/>
  <c r="Q165" i="6"/>
  <c r="O165" i="6"/>
  <c r="N165" i="6"/>
  <c r="M165" i="6"/>
  <c r="L165" i="6"/>
  <c r="J165" i="6"/>
  <c r="H165" i="6"/>
  <c r="G165" i="6"/>
  <c r="F165" i="6"/>
  <c r="E165" i="6"/>
  <c r="C165" i="6"/>
  <c r="B165" i="6"/>
  <c r="A165" i="6"/>
  <c r="AD164" i="6"/>
  <c r="AC164" i="6"/>
  <c r="AB164" i="6"/>
  <c r="AA164" i="6"/>
  <c r="Z164" i="6"/>
  <c r="Y164" i="6"/>
  <c r="X164" i="6"/>
  <c r="V164" i="6"/>
  <c r="T164" i="6"/>
  <c r="S164" i="6"/>
  <c r="Q164" i="6"/>
  <c r="O164" i="6"/>
  <c r="N164" i="6"/>
  <c r="M164" i="6"/>
  <c r="L164" i="6"/>
  <c r="J164" i="6"/>
  <c r="H164" i="6"/>
  <c r="G164" i="6"/>
  <c r="F164" i="6"/>
  <c r="E164" i="6"/>
  <c r="C164" i="6"/>
  <c r="B164" i="6"/>
  <c r="A164" i="6"/>
  <c r="AD163" i="6"/>
  <c r="AC163" i="6"/>
  <c r="AB163" i="6"/>
  <c r="AA163" i="6"/>
  <c r="Z163" i="6"/>
  <c r="Y163" i="6"/>
  <c r="X163" i="6"/>
  <c r="V163" i="6"/>
  <c r="T163" i="6"/>
  <c r="S163" i="6"/>
  <c r="Q163" i="6"/>
  <c r="O163" i="6"/>
  <c r="N163" i="6"/>
  <c r="M163" i="6"/>
  <c r="L163" i="6"/>
  <c r="J163" i="6"/>
  <c r="H163" i="6"/>
  <c r="G163" i="6"/>
  <c r="F163" i="6"/>
  <c r="E163" i="6"/>
  <c r="C163" i="6"/>
  <c r="B163" i="6"/>
  <c r="A163" i="6"/>
  <c r="AD162" i="6"/>
  <c r="AC162" i="6"/>
  <c r="AB162" i="6"/>
  <c r="AA162" i="6"/>
  <c r="Z162" i="6"/>
  <c r="Y162" i="6"/>
  <c r="X162" i="6"/>
  <c r="V162" i="6"/>
  <c r="T162" i="6"/>
  <c r="S162" i="6"/>
  <c r="Q162" i="6"/>
  <c r="O162" i="6"/>
  <c r="N162" i="6"/>
  <c r="M162" i="6"/>
  <c r="L162" i="6"/>
  <c r="J162" i="6"/>
  <c r="H162" i="6"/>
  <c r="G162" i="6"/>
  <c r="F162" i="6"/>
  <c r="E162" i="6"/>
  <c r="C162" i="6"/>
  <c r="B162" i="6"/>
  <c r="A162" i="6"/>
  <c r="AD161" i="6"/>
  <c r="AC161" i="6"/>
  <c r="AB161" i="6"/>
  <c r="AA161" i="6"/>
  <c r="Z161" i="6"/>
  <c r="Y161" i="6"/>
  <c r="X161" i="6"/>
  <c r="V161" i="6"/>
  <c r="T161" i="6"/>
  <c r="S161" i="6"/>
  <c r="Q161" i="6"/>
  <c r="O161" i="6"/>
  <c r="N161" i="6"/>
  <c r="M161" i="6"/>
  <c r="L161" i="6"/>
  <c r="J161" i="6"/>
  <c r="H161" i="6"/>
  <c r="G161" i="6"/>
  <c r="F161" i="6"/>
  <c r="E161" i="6"/>
  <c r="C161" i="6"/>
  <c r="B161" i="6"/>
  <c r="A161" i="6"/>
  <c r="AD160" i="6"/>
  <c r="AC160" i="6"/>
  <c r="AB160" i="6"/>
  <c r="AA160" i="6"/>
  <c r="Z160" i="6"/>
  <c r="Y160" i="6"/>
  <c r="X160" i="6"/>
  <c r="V160" i="6"/>
  <c r="T160" i="6"/>
  <c r="S160" i="6"/>
  <c r="Q160" i="6"/>
  <c r="O160" i="6"/>
  <c r="N160" i="6"/>
  <c r="M160" i="6"/>
  <c r="L160" i="6"/>
  <c r="J160" i="6"/>
  <c r="H160" i="6"/>
  <c r="G160" i="6"/>
  <c r="F160" i="6"/>
  <c r="E160" i="6"/>
  <c r="C160" i="6"/>
  <c r="B160" i="6"/>
  <c r="A160" i="6"/>
  <c r="AD159" i="6"/>
  <c r="AC159" i="6"/>
  <c r="AB159" i="6"/>
  <c r="AA159" i="6"/>
  <c r="Z159" i="6"/>
  <c r="Y159" i="6"/>
  <c r="X159" i="6"/>
  <c r="V159" i="6"/>
  <c r="T159" i="6"/>
  <c r="S159" i="6"/>
  <c r="Q159" i="6"/>
  <c r="O159" i="6"/>
  <c r="N159" i="6"/>
  <c r="M159" i="6"/>
  <c r="L159" i="6"/>
  <c r="J159" i="6"/>
  <c r="H159" i="6"/>
  <c r="G159" i="6"/>
  <c r="F159" i="6"/>
  <c r="E159" i="6"/>
  <c r="C159" i="6"/>
  <c r="B159" i="6"/>
  <c r="A159" i="6"/>
  <c r="AD158" i="6"/>
  <c r="AC158" i="6"/>
  <c r="AB158" i="6"/>
  <c r="AA158" i="6"/>
  <c r="Z158" i="6"/>
  <c r="Y158" i="6"/>
  <c r="X158" i="6"/>
  <c r="V158" i="6"/>
  <c r="T158" i="6"/>
  <c r="S158" i="6"/>
  <c r="Q158" i="6"/>
  <c r="O158" i="6"/>
  <c r="N158" i="6"/>
  <c r="M158" i="6"/>
  <c r="L158" i="6"/>
  <c r="J158" i="6"/>
  <c r="H158" i="6"/>
  <c r="G158" i="6"/>
  <c r="F158" i="6"/>
  <c r="E158" i="6"/>
  <c r="C158" i="6"/>
  <c r="B158" i="6"/>
  <c r="A158" i="6"/>
  <c r="AD157" i="6"/>
  <c r="AC157" i="6"/>
  <c r="AB157" i="6"/>
  <c r="AA157" i="6"/>
  <c r="Z157" i="6"/>
  <c r="Y157" i="6"/>
  <c r="X157" i="6"/>
  <c r="V157" i="6"/>
  <c r="T157" i="6"/>
  <c r="S157" i="6"/>
  <c r="Q157" i="6"/>
  <c r="O157" i="6"/>
  <c r="N157" i="6"/>
  <c r="M157" i="6"/>
  <c r="L157" i="6"/>
  <c r="J157" i="6"/>
  <c r="H157" i="6"/>
  <c r="G157" i="6"/>
  <c r="F157" i="6"/>
  <c r="E157" i="6"/>
  <c r="C157" i="6"/>
  <c r="B157" i="6"/>
  <c r="A157" i="6"/>
  <c r="AD156" i="6"/>
  <c r="AC156" i="6"/>
  <c r="AB156" i="6"/>
  <c r="AA156" i="6"/>
  <c r="Z156" i="6"/>
  <c r="Y156" i="6"/>
  <c r="X156" i="6"/>
  <c r="V156" i="6"/>
  <c r="T156" i="6"/>
  <c r="S156" i="6"/>
  <c r="Q156" i="6"/>
  <c r="O156" i="6"/>
  <c r="N156" i="6"/>
  <c r="M156" i="6"/>
  <c r="L156" i="6"/>
  <c r="J156" i="6"/>
  <c r="H156" i="6"/>
  <c r="G156" i="6"/>
  <c r="F156" i="6"/>
  <c r="E156" i="6"/>
  <c r="C156" i="6"/>
  <c r="B156" i="6"/>
  <c r="A156" i="6"/>
  <c r="AD155" i="6"/>
  <c r="AC155" i="6"/>
  <c r="AB155" i="6"/>
  <c r="AA155" i="6"/>
  <c r="Z155" i="6"/>
  <c r="Y155" i="6"/>
  <c r="X155" i="6"/>
  <c r="V155" i="6"/>
  <c r="T155" i="6"/>
  <c r="S155" i="6"/>
  <c r="Q155" i="6"/>
  <c r="O155" i="6"/>
  <c r="N155" i="6"/>
  <c r="M155" i="6"/>
  <c r="L155" i="6"/>
  <c r="J155" i="6"/>
  <c r="H155" i="6"/>
  <c r="G155" i="6"/>
  <c r="F155" i="6"/>
  <c r="E155" i="6"/>
  <c r="C155" i="6"/>
  <c r="B155" i="6"/>
  <c r="A155" i="6"/>
  <c r="AD154" i="6"/>
  <c r="AC154" i="6"/>
  <c r="AB154" i="6"/>
  <c r="AA154" i="6"/>
  <c r="Z154" i="6"/>
  <c r="Y154" i="6"/>
  <c r="X154" i="6"/>
  <c r="V154" i="6"/>
  <c r="T154" i="6"/>
  <c r="S154" i="6"/>
  <c r="Q154" i="6"/>
  <c r="O154" i="6"/>
  <c r="N154" i="6"/>
  <c r="M154" i="6"/>
  <c r="L154" i="6"/>
  <c r="J154" i="6"/>
  <c r="H154" i="6"/>
  <c r="G154" i="6"/>
  <c r="F154" i="6"/>
  <c r="E154" i="6"/>
  <c r="C154" i="6"/>
  <c r="B154" i="6"/>
  <c r="A154" i="6"/>
  <c r="AD153" i="6"/>
  <c r="AC153" i="6"/>
  <c r="AB153" i="6"/>
  <c r="AA153" i="6"/>
  <c r="Z153" i="6"/>
  <c r="Y153" i="6"/>
  <c r="X153" i="6"/>
  <c r="V153" i="6"/>
  <c r="T153" i="6"/>
  <c r="S153" i="6"/>
  <c r="Q153" i="6"/>
  <c r="O153" i="6"/>
  <c r="N153" i="6"/>
  <c r="M153" i="6"/>
  <c r="L153" i="6"/>
  <c r="J153" i="6"/>
  <c r="H153" i="6"/>
  <c r="G153" i="6"/>
  <c r="F153" i="6"/>
  <c r="E153" i="6"/>
  <c r="C153" i="6"/>
  <c r="B153" i="6"/>
  <c r="A153" i="6"/>
  <c r="AD152" i="6"/>
  <c r="AC152" i="6"/>
  <c r="AB152" i="6"/>
  <c r="AA152" i="6"/>
  <c r="Z152" i="6"/>
  <c r="Y152" i="6"/>
  <c r="X152" i="6"/>
  <c r="V152" i="6"/>
  <c r="T152" i="6"/>
  <c r="S152" i="6"/>
  <c r="Q152" i="6"/>
  <c r="O152" i="6"/>
  <c r="N152" i="6"/>
  <c r="M152" i="6"/>
  <c r="L152" i="6"/>
  <c r="J152" i="6"/>
  <c r="H152" i="6"/>
  <c r="G152" i="6"/>
  <c r="F152" i="6"/>
  <c r="E152" i="6"/>
  <c r="C152" i="6"/>
  <c r="B152" i="6"/>
  <c r="A152" i="6"/>
  <c r="AD151" i="6"/>
  <c r="AC151" i="6"/>
  <c r="AB151" i="6"/>
  <c r="AA151" i="6"/>
  <c r="Z151" i="6"/>
  <c r="Y151" i="6"/>
  <c r="X151" i="6"/>
  <c r="V151" i="6"/>
  <c r="T151" i="6"/>
  <c r="S151" i="6"/>
  <c r="Q151" i="6"/>
  <c r="O151" i="6"/>
  <c r="N151" i="6"/>
  <c r="M151" i="6"/>
  <c r="L151" i="6"/>
  <c r="J151" i="6"/>
  <c r="H151" i="6"/>
  <c r="G151" i="6"/>
  <c r="F151" i="6"/>
  <c r="E151" i="6"/>
  <c r="C151" i="6"/>
  <c r="B151" i="6"/>
  <c r="A151" i="6"/>
  <c r="AD150" i="6"/>
  <c r="AC150" i="6"/>
  <c r="AB150" i="6"/>
  <c r="AA150" i="6"/>
  <c r="Z150" i="6"/>
  <c r="Y150" i="6"/>
  <c r="X150" i="6"/>
  <c r="V150" i="6"/>
  <c r="T150" i="6"/>
  <c r="S150" i="6"/>
  <c r="Q150" i="6"/>
  <c r="O150" i="6"/>
  <c r="N150" i="6"/>
  <c r="M150" i="6"/>
  <c r="L150" i="6"/>
  <c r="J150" i="6"/>
  <c r="H150" i="6"/>
  <c r="G150" i="6"/>
  <c r="F150" i="6"/>
  <c r="E150" i="6"/>
  <c r="C150" i="6"/>
  <c r="B150" i="6"/>
  <c r="A150" i="6"/>
  <c r="AD149" i="6"/>
  <c r="AC149" i="6"/>
  <c r="AB149" i="6"/>
  <c r="AA149" i="6"/>
  <c r="Z149" i="6"/>
  <c r="Y149" i="6"/>
  <c r="X149" i="6"/>
  <c r="V149" i="6"/>
  <c r="T149" i="6"/>
  <c r="S149" i="6"/>
  <c r="Q149" i="6"/>
  <c r="O149" i="6"/>
  <c r="N149" i="6"/>
  <c r="M149" i="6"/>
  <c r="L149" i="6"/>
  <c r="J149" i="6"/>
  <c r="H149" i="6"/>
  <c r="G149" i="6"/>
  <c r="F149" i="6"/>
  <c r="E149" i="6"/>
  <c r="C149" i="6"/>
  <c r="B149" i="6"/>
  <c r="A149" i="6"/>
  <c r="AD148" i="6"/>
  <c r="AC148" i="6"/>
  <c r="AB148" i="6"/>
  <c r="AA148" i="6"/>
  <c r="Z148" i="6"/>
  <c r="Y148" i="6"/>
  <c r="X148" i="6"/>
  <c r="V148" i="6"/>
  <c r="T148" i="6"/>
  <c r="S148" i="6"/>
  <c r="Q148" i="6"/>
  <c r="O148" i="6"/>
  <c r="N148" i="6"/>
  <c r="M148" i="6"/>
  <c r="L148" i="6"/>
  <c r="J148" i="6"/>
  <c r="H148" i="6"/>
  <c r="G148" i="6"/>
  <c r="F148" i="6"/>
  <c r="E148" i="6"/>
  <c r="C148" i="6"/>
  <c r="B148" i="6"/>
  <c r="A148" i="6"/>
  <c r="AD147" i="6"/>
  <c r="AC147" i="6"/>
  <c r="AB147" i="6"/>
  <c r="AA147" i="6"/>
  <c r="Z147" i="6"/>
  <c r="Y147" i="6"/>
  <c r="X147" i="6"/>
  <c r="V147" i="6"/>
  <c r="T147" i="6"/>
  <c r="S147" i="6"/>
  <c r="Q147" i="6"/>
  <c r="O147" i="6"/>
  <c r="N147" i="6"/>
  <c r="M147" i="6"/>
  <c r="L147" i="6"/>
  <c r="J147" i="6"/>
  <c r="H147" i="6"/>
  <c r="G147" i="6"/>
  <c r="F147" i="6"/>
  <c r="E147" i="6"/>
  <c r="C147" i="6"/>
  <c r="B147" i="6"/>
  <c r="A147" i="6"/>
  <c r="AD146" i="6"/>
  <c r="AC146" i="6"/>
  <c r="AB146" i="6"/>
  <c r="AA146" i="6"/>
  <c r="Z146" i="6"/>
  <c r="Y146" i="6"/>
  <c r="X146" i="6"/>
  <c r="V146" i="6"/>
  <c r="T146" i="6"/>
  <c r="S146" i="6"/>
  <c r="Q146" i="6"/>
  <c r="O146" i="6"/>
  <c r="N146" i="6"/>
  <c r="M146" i="6"/>
  <c r="L146" i="6"/>
  <c r="J146" i="6"/>
  <c r="H146" i="6"/>
  <c r="G146" i="6"/>
  <c r="F146" i="6"/>
  <c r="E146" i="6"/>
  <c r="C146" i="6"/>
  <c r="B146" i="6"/>
  <c r="A146" i="6"/>
  <c r="AD145" i="6"/>
  <c r="AC145" i="6"/>
  <c r="AB145" i="6"/>
  <c r="AA145" i="6"/>
  <c r="Z145" i="6"/>
  <c r="Y145" i="6"/>
  <c r="X145" i="6"/>
  <c r="V145" i="6"/>
  <c r="T145" i="6"/>
  <c r="S145" i="6"/>
  <c r="Q145" i="6"/>
  <c r="O145" i="6"/>
  <c r="N145" i="6"/>
  <c r="M145" i="6"/>
  <c r="L145" i="6"/>
  <c r="J145" i="6"/>
  <c r="H145" i="6"/>
  <c r="G145" i="6"/>
  <c r="F145" i="6"/>
  <c r="E145" i="6"/>
  <c r="C145" i="6"/>
  <c r="B145" i="6"/>
  <c r="A145" i="6"/>
  <c r="AD144" i="6"/>
  <c r="AC144" i="6"/>
  <c r="AB144" i="6"/>
  <c r="AA144" i="6"/>
  <c r="Z144" i="6"/>
  <c r="Y144" i="6"/>
  <c r="X144" i="6"/>
  <c r="V144" i="6"/>
  <c r="T144" i="6"/>
  <c r="S144" i="6"/>
  <c r="Q144" i="6"/>
  <c r="O144" i="6"/>
  <c r="N144" i="6"/>
  <c r="M144" i="6"/>
  <c r="L144" i="6"/>
  <c r="K144" i="6"/>
  <c r="J144" i="6"/>
  <c r="I144" i="6"/>
  <c r="H144" i="6"/>
  <c r="G144" i="6"/>
  <c r="F144" i="6"/>
  <c r="E144" i="6"/>
  <c r="C144" i="6"/>
  <c r="B144" i="6"/>
  <c r="A144" i="6"/>
  <c r="AD143" i="6"/>
  <c r="AC143" i="6"/>
  <c r="AB143" i="6"/>
  <c r="AA143" i="6"/>
  <c r="Z143" i="6"/>
  <c r="Y143" i="6"/>
  <c r="X143" i="6"/>
  <c r="V143" i="6"/>
  <c r="T143" i="6"/>
  <c r="S143" i="6"/>
  <c r="Q143" i="6"/>
  <c r="O143" i="6"/>
  <c r="N143" i="6"/>
  <c r="M143" i="6"/>
  <c r="L143" i="6"/>
  <c r="K143" i="6"/>
  <c r="J143" i="6"/>
  <c r="I143" i="6"/>
  <c r="H143" i="6"/>
  <c r="G143" i="6"/>
  <c r="F143" i="6"/>
  <c r="E143" i="6"/>
  <c r="C143" i="6"/>
  <c r="B143" i="6"/>
  <c r="A143" i="6"/>
  <c r="AD142" i="6"/>
  <c r="AC142" i="6"/>
  <c r="AB142" i="6"/>
  <c r="AA142" i="6"/>
  <c r="Z142" i="6"/>
  <c r="Y142" i="6"/>
  <c r="X142" i="6"/>
  <c r="V142" i="6"/>
  <c r="T142" i="6"/>
  <c r="S142" i="6"/>
  <c r="Q142" i="6"/>
  <c r="O142" i="6"/>
  <c r="N142" i="6"/>
  <c r="M142" i="6"/>
  <c r="L142" i="6"/>
  <c r="K142" i="6"/>
  <c r="J142" i="6"/>
  <c r="I142" i="6"/>
  <c r="H142" i="6"/>
  <c r="G142" i="6"/>
  <c r="F142" i="6"/>
  <c r="E142" i="6"/>
  <c r="C142" i="6"/>
  <c r="B142" i="6"/>
  <c r="A142" i="6"/>
  <c r="AD141" i="6"/>
  <c r="AC141" i="6"/>
  <c r="AB141" i="6"/>
  <c r="AA141" i="6"/>
  <c r="Z141" i="6"/>
  <c r="Y141" i="6"/>
  <c r="X141" i="6"/>
  <c r="V141" i="6"/>
  <c r="T141" i="6"/>
  <c r="S141" i="6"/>
  <c r="Q141" i="6"/>
  <c r="O141" i="6"/>
  <c r="N141" i="6"/>
  <c r="M141" i="6"/>
  <c r="L141" i="6"/>
  <c r="K141" i="6"/>
  <c r="J141" i="6"/>
  <c r="I141" i="6"/>
  <c r="H141" i="6"/>
  <c r="G141" i="6"/>
  <c r="F141" i="6"/>
  <c r="E141" i="6"/>
  <c r="C141" i="6"/>
  <c r="B141" i="6"/>
  <c r="A141" i="6"/>
  <c r="AD140" i="6"/>
  <c r="AC140" i="6"/>
  <c r="AB140" i="6"/>
  <c r="AA140" i="6"/>
  <c r="Z140" i="6"/>
  <c r="Y140" i="6"/>
  <c r="X140" i="6"/>
  <c r="V140" i="6"/>
  <c r="T140" i="6"/>
  <c r="S140" i="6"/>
  <c r="Q140" i="6"/>
  <c r="O140" i="6"/>
  <c r="N140" i="6"/>
  <c r="M140" i="6"/>
  <c r="L140" i="6"/>
  <c r="K140" i="6"/>
  <c r="J140" i="6"/>
  <c r="I140" i="6"/>
  <c r="H140" i="6"/>
  <c r="G140" i="6"/>
  <c r="F140" i="6"/>
  <c r="E140" i="6"/>
  <c r="C140" i="6"/>
  <c r="B140" i="6"/>
  <c r="A140" i="6"/>
  <c r="AD139" i="6"/>
  <c r="AC139" i="6"/>
  <c r="AB139" i="6"/>
  <c r="AA139" i="6"/>
  <c r="Z139" i="6"/>
  <c r="Y139" i="6"/>
  <c r="X139" i="6"/>
  <c r="V139" i="6"/>
  <c r="T139" i="6"/>
  <c r="S139" i="6"/>
  <c r="Q139" i="6"/>
  <c r="O139" i="6"/>
  <c r="N139" i="6"/>
  <c r="M139" i="6"/>
  <c r="L139" i="6"/>
  <c r="K139" i="6"/>
  <c r="J139" i="6"/>
  <c r="I139" i="6"/>
  <c r="H139" i="6"/>
  <c r="G139" i="6"/>
  <c r="F139" i="6"/>
  <c r="E139" i="6"/>
  <c r="C139" i="6"/>
  <c r="B139" i="6"/>
  <c r="A139" i="6"/>
  <c r="AD138" i="6"/>
  <c r="AC138" i="6"/>
  <c r="AB138" i="6"/>
  <c r="AA138" i="6"/>
  <c r="Z138" i="6"/>
  <c r="Y138" i="6"/>
  <c r="X138" i="6"/>
  <c r="V138" i="6"/>
  <c r="T138" i="6"/>
  <c r="S138" i="6"/>
  <c r="Q138" i="6"/>
  <c r="O138" i="6"/>
  <c r="N138" i="6"/>
  <c r="M138" i="6"/>
  <c r="L138" i="6"/>
  <c r="K138" i="6"/>
  <c r="J138" i="6"/>
  <c r="I138" i="6"/>
  <c r="H138" i="6"/>
  <c r="G138" i="6"/>
  <c r="F138" i="6"/>
  <c r="E138" i="6"/>
  <c r="C138" i="6"/>
  <c r="B138" i="6"/>
  <c r="A138" i="6"/>
  <c r="AD137" i="6"/>
  <c r="AC137" i="6"/>
  <c r="AB137" i="6"/>
  <c r="AA137" i="6"/>
  <c r="Z137" i="6"/>
  <c r="Y137" i="6"/>
  <c r="X137" i="6"/>
  <c r="V137" i="6"/>
  <c r="T137" i="6"/>
  <c r="S137" i="6"/>
  <c r="Q137" i="6"/>
  <c r="O137" i="6"/>
  <c r="N137" i="6"/>
  <c r="M137" i="6"/>
  <c r="L137" i="6"/>
  <c r="K137" i="6"/>
  <c r="J137" i="6"/>
  <c r="I137" i="6"/>
  <c r="H137" i="6"/>
  <c r="G137" i="6"/>
  <c r="F137" i="6"/>
  <c r="E137" i="6"/>
  <c r="C137" i="6"/>
  <c r="B137" i="6"/>
  <c r="A137" i="6"/>
  <c r="AD136" i="6"/>
  <c r="AC136" i="6"/>
  <c r="AB136" i="6"/>
  <c r="AA136" i="6"/>
  <c r="Z136" i="6"/>
  <c r="Y136" i="6"/>
  <c r="X136" i="6"/>
  <c r="V136" i="6"/>
  <c r="T136" i="6"/>
  <c r="S136" i="6"/>
  <c r="Q136" i="6"/>
  <c r="O136" i="6"/>
  <c r="N136" i="6"/>
  <c r="M136" i="6"/>
  <c r="L136" i="6"/>
  <c r="K136" i="6"/>
  <c r="J136" i="6"/>
  <c r="I136" i="6"/>
  <c r="H136" i="6"/>
  <c r="G136" i="6"/>
  <c r="F136" i="6"/>
  <c r="E136" i="6"/>
  <c r="C136" i="6"/>
  <c r="B136" i="6"/>
  <c r="A136" i="6"/>
  <c r="AD135" i="6"/>
  <c r="AC135" i="6"/>
  <c r="AB135" i="6"/>
  <c r="AA135" i="6"/>
  <c r="Z135" i="6"/>
  <c r="Y135" i="6"/>
  <c r="X135" i="6"/>
  <c r="V135" i="6"/>
  <c r="T135" i="6"/>
  <c r="S135" i="6"/>
  <c r="Q135" i="6"/>
  <c r="O135" i="6"/>
  <c r="N135" i="6"/>
  <c r="M135" i="6"/>
  <c r="L135" i="6"/>
  <c r="K135" i="6"/>
  <c r="J135" i="6"/>
  <c r="I135" i="6"/>
  <c r="H135" i="6"/>
  <c r="G135" i="6"/>
  <c r="F135" i="6"/>
  <c r="E135" i="6"/>
  <c r="C135" i="6"/>
  <c r="B135" i="6"/>
  <c r="A135" i="6"/>
  <c r="AD134" i="6"/>
  <c r="AC134" i="6"/>
  <c r="AB134" i="6"/>
  <c r="AA134" i="6"/>
  <c r="Z134" i="6"/>
  <c r="Y134" i="6"/>
  <c r="X134" i="6"/>
  <c r="V134" i="6"/>
  <c r="T134" i="6"/>
  <c r="S134" i="6"/>
  <c r="Q134" i="6"/>
  <c r="O134" i="6"/>
  <c r="N134" i="6"/>
  <c r="M134" i="6"/>
  <c r="L134" i="6"/>
  <c r="K134" i="6"/>
  <c r="J134" i="6"/>
  <c r="I134" i="6"/>
  <c r="H134" i="6"/>
  <c r="G134" i="6"/>
  <c r="F134" i="6"/>
  <c r="E134" i="6"/>
  <c r="C134" i="6"/>
  <c r="B134" i="6"/>
  <c r="A134" i="6"/>
  <c r="AD133" i="6"/>
  <c r="AC133" i="6"/>
  <c r="AB133" i="6"/>
  <c r="AA133" i="6"/>
  <c r="Z133" i="6"/>
  <c r="Y133" i="6"/>
  <c r="X133" i="6"/>
  <c r="V133" i="6"/>
  <c r="T133" i="6"/>
  <c r="S133" i="6"/>
  <c r="Q133" i="6"/>
  <c r="O133" i="6"/>
  <c r="N133" i="6"/>
  <c r="M133" i="6"/>
  <c r="L133" i="6"/>
  <c r="K133" i="6"/>
  <c r="J133" i="6"/>
  <c r="I133" i="6"/>
  <c r="H133" i="6"/>
  <c r="G133" i="6"/>
  <c r="F133" i="6"/>
  <c r="E133" i="6"/>
  <c r="C133" i="6"/>
  <c r="B133" i="6"/>
  <c r="A133" i="6"/>
  <c r="AD132" i="6"/>
  <c r="AC132" i="6"/>
  <c r="AB132" i="6"/>
  <c r="AA132" i="6"/>
  <c r="Z132" i="6"/>
  <c r="Y132" i="6"/>
  <c r="X132" i="6"/>
  <c r="V132" i="6"/>
  <c r="T132" i="6"/>
  <c r="S132" i="6"/>
  <c r="Q132" i="6"/>
  <c r="O132" i="6"/>
  <c r="N132" i="6"/>
  <c r="M132" i="6"/>
  <c r="L132" i="6"/>
  <c r="K132" i="6"/>
  <c r="J132" i="6"/>
  <c r="I132" i="6"/>
  <c r="H132" i="6"/>
  <c r="G132" i="6"/>
  <c r="F132" i="6"/>
  <c r="E132" i="6"/>
  <c r="C132" i="6"/>
  <c r="B132" i="6"/>
  <c r="A132" i="6"/>
  <c r="AD131" i="6"/>
  <c r="AC131" i="6"/>
  <c r="AB131" i="6"/>
  <c r="AA131" i="6"/>
  <c r="Z131" i="6"/>
  <c r="Y131" i="6"/>
  <c r="X131" i="6"/>
  <c r="V131" i="6"/>
  <c r="T131" i="6"/>
  <c r="S131" i="6"/>
  <c r="Q131" i="6"/>
  <c r="O131" i="6"/>
  <c r="N131" i="6"/>
  <c r="M131" i="6"/>
  <c r="L131" i="6"/>
  <c r="K131" i="6"/>
  <c r="J131" i="6"/>
  <c r="I131" i="6"/>
  <c r="H131" i="6"/>
  <c r="G131" i="6"/>
  <c r="F131" i="6"/>
  <c r="E131" i="6"/>
  <c r="C131" i="6"/>
  <c r="B131" i="6"/>
  <c r="A131" i="6"/>
  <c r="AD130" i="6"/>
  <c r="AC130" i="6"/>
  <c r="AB130" i="6"/>
  <c r="AA130" i="6"/>
  <c r="Z130" i="6"/>
  <c r="Y130" i="6"/>
  <c r="X130" i="6"/>
  <c r="V130" i="6"/>
  <c r="T130" i="6"/>
  <c r="S130" i="6"/>
  <c r="Q130" i="6"/>
  <c r="O130" i="6"/>
  <c r="N130" i="6"/>
  <c r="M130" i="6"/>
  <c r="L130" i="6"/>
  <c r="K130" i="6"/>
  <c r="J130" i="6"/>
  <c r="I130" i="6"/>
  <c r="H130" i="6"/>
  <c r="G130" i="6"/>
  <c r="F130" i="6"/>
  <c r="E130" i="6"/>
  <c r="C130" i="6"/>
  <c r="B130" i="6"/>
  <c r="A130" i="6"/>
  <c r="AD129" i="6"/>
  <c r="AC129" i="6"/>
  <c r="AB129" i="6"/>
  <c r="AA129" i="6"/>
  <c r="Z129" i="6"/>
  <c r="Y129" i="6"/>
  <c r="X129" i="6"/>
  <c r="V129" i="6"/>
  <c r="T129" i="6"/>
  <c r="S129" i="6"/>
  <c r="Q129" i="6"/>
  <c r="O129" i="6"/>
  <c r="N129" i="6"/>
  <c r="M129" i="6"/>
  <c r="L129" i="6"/>
  <c r="K129" i="6"/>
  <c r="J129" i="6"/>
  <c r="I129" i="6"/>
  <c r="H129" i="6"/>
  <c r="G129" i="6"/>
  <c r="F129" i="6"/>
  <c r="E129" i="6"/>
  <c r="C129" i="6"/>
  <c r="B129" i="6"/>
  <c r="A129" i="6"/>
  <c r="AD128" i="6"/>
  <c r="AC128" i="6"/>
  <c r="AB128" i="6"/>
  <c r="AA128" i="6"/>
  <c r="Z128" i="6"/>
  <c r="Y128" i="6"/>
  <c r="X128" i="6"/>
  <c r="V128" i="6"/>
  <c r="T128" i="6"/>
  <c r="S128" i="6"/>
  <c r="Q128" i="6"/>
  <c r="O128" i="6"/>
  <c r="N128" i="6"/>
  <c r="M128" i="6"/>
  <c r="L128" i="6"/>
  <c r="K128" i="6"/>
  <c r="J128" i="6"/>
  <c r="I128" i="6"/>
  <c r="H128" i="6"/>
  <c r="G128" i="6"/>
  <c r="F128" i="6"/>
  <c r="E128" i="6"/>
  <c r="C128" i="6"/>
  <c r="B128" i="6"/>
  <c r="A128" i="6"/>
  <c r="AD127" i="6"/>
  <c r="AC127" i="6"/>
  <c r="AB127" i="6"/>
  <c r="AA127" i="6"/>
  <c r="Z127" i="6"/>
  <c r="Y127" i="6"/>
  <c r="X127" i="6"/>
  <c r="V127" i="6"/>
  <c r="T127" i="6"/>
  <c r="S127" i="6"/>
  <c r="Q127" i="6"/>
  <c r="O127" i="6"/>
  <c r="N127" i="6"/>
  <c r="M127" i="6"/>
  <c r="L127" i="6"/>
  <c r="K127" i="6"/>
  <c r="J127" i="6"/>
  <c r="I127" i="6"/>
  <c r="H127" i="6"/>
  <c r="G127" i="6"/>
  <c r="F127" i="6"/>
  <c r="E127" i="6"/>
  <c r="C127" i="6"/>
  <c r="B127" i="6"/>
  <c r="A127" i="6"/>
  <c r="AD126" i="6"/>
  <c r="AC126" i="6"/>
  <c r="AB126" i="6"/>
  <c r="AA126" i="6"/>
  <c r="Z126" i="6"/>
  <c r="Y126" i="6"/>
  <c r="X126" i="6"/>
  <c r="V126" i="6"/>
  <c r="T126" i="6"/>
  <c r="S126" i="6"/>
  <c r="Q126" i="6"/>
  <c r="O126" i="6"/>
  <c r="N126" i="6"/>
  <c r="M126" i="6"/>
  <c r="L126" i="6"/>
  <c r="J126" i="6"/>
  <c r="H126" i="6"/>
  <c r="G126" i="6"/>
  <c r="F126" i="6"/>
  <c r="E126" i="6"/>
  <c r="C126" i="6"/>
  <c r="B126" i="6"/>
  <c r="A126" i="6"/>
  <c r="AD125" i="6"/>
  <c r="AC125" i="6"/>
  <c r="AB125" i="6"/>
  <c r="AA125" i="6"/>
  <c r="Z125" i="6"/>
  <c r="Y125" i="6"/>
  <c r="X125" i="6"/>
  <c r="V125" i="6"/>
  <c r="T125" i="6"/>
  <c r="S125" i="6"/>
  <c r="Q125" i="6"/>
  <c r="O125" i="6"/>
  <c r="N125" i="6"/>
  <c r="M125" i="6"/>
  <c r="L125" i="6"/>
  <c r="K125" i="6"/>
  <c r="J125" i="6"/>
  <c r="I125" i="6"/>
  <c r="H125" i="6"/>
  <c r="G125" i="6"/>
  <c r="F125" i="6"/>
  <c r="E125" i="6"/>
  <c r="C125" i="6"/>
  <c r="B125" i="6"/>
  <c r="A125" i="6"/>
  <c r="AD124" i="6"/>
  <c r="AC124" i="6"/>
  <c r="AB124" i="6"/>
  <c r="AA124" i="6"/>
  <c r="Z124" i="6"/>
  <c r="Y124" i="6"/>
  <c r="X124" i="6"/>
  <c r="V124" i="6"/>
  <c r="T124" i="6"/>
  <c r="S124" i="6"/>
  <c r="Q124" i="6"/>
  <c r="O124" i="6"/>
  <c r="N124" i="6"/>
  <c r="M124" i="6"/>
  <c r="L124" i="6"/>
  <c r="K124" i="6"/>
  <c r="J124" i="6"/>
  <c r="I124" i="6"/>
  <c r="H124" i="6"/>
  <c r="G124" i="6"/>
  <c r="F124" i="6"/>
  <c r="E124" i="6"/>
  <c r="C124" i="6"/>
  <c r="B124" i="6"/>
  <c r="A124" i="6"/>
  <c r="AD123" i="6"/>
  <c r="AC123" i="6"/>
  <c r="AB123" i="6"/>
  <c r="AA123" i="6"/>
  <c r="Z123" i="6"/>
  <c r="Y123" i="6"/>
  <c r="X123" i="6"/>
  <c r="V123" i="6"/>
  <c r="T123" i="6"/>
  <c r="S123" i="6"/>
  <c r="Q123" i="6"/>
  <c r="O123" i="6"/>
  <c r="N123" i="6"/>
  <c r="M123" i="6"/>
  <c r="L123" i="6"/>
  <c r="K123" i="6"/>
  <c r="J123" i="6"/>
  <c r="I123" i="6"/>
  <c r="H123" i="6"/>
  <c r="G123" i="6"/>
  <c r="F123" i="6"/>
  <c r="E123" i="6"/>
  <c r="C123" i="6"/>
  <c r="B123" i="6"/>
  <c r="A123" i="6"/>
  <c r="AD122" i="6"/>
  <c r="AC122" i="6"/>
  <c r="AB122" i="6"/>
  <c r="AA122" i="6"/>
  <c r="Z122" i="6"/>
  <c r="Y122" i="6"/>
  <c r="X122" i="6"/>
  <c r="V122" i="6"/>
  <c r="T122" i="6"/>
  <c r="S122" i="6"/>
  <c r="Q122" i="6"/>
  <c r="O122" i="6"/>
  <c r="N122" i="6"/>
  <c r="M122" i="6"/>
  <c r="L122" i="6"/>
  <c r="K122" i="6"/>
  <c r="J122" i="6"/>
  <c r="I122" i="6"/>
  <c r="H122" i="6"/>
  <c r="G122" i="6"/>
  <c r="F122" i="6"/>
  <c r="E122" i="6"/>
  <c r="C122" i="6"/>
  <c r="B122" i="6"/>
  <c r="A122" i="6"/>
  <c r="AD121" i="6"/>
  <c r="AC121" i="6"/>
  <c r="AB121" i="6"/>
  <c r="AA121" i="6"/>
  <c r="Z121" i="6"/>
  <c r="Y121" i="6"/>
  <c r="X121" i="6"/>
  <c r="V121" i="6"/>
  <c r="T121" i="6"/>
  <c r="S121" i="6"/>
  <c r="Q121" i="6"/>
  <c r="O121" i="6"/>
  <c r="N121" i="6"/>
  <c r="M121" i="6"/>
  <c r="L121" i="6"/>
  <c r="K121" i="6"/>
  <c r="J121" i="6"/>
  <c r="I121" i="6"/>
  <c r="H121" i="6"/>
  <c r="G121" i="6"/>
  <c r="F121" i="6"/>
  <c r="E121" i="6"/>
  <c r="C121" i="6"/>
  <c r="B121" i="6"/>
  <c r="A121" i="6"/>
  <c r="AD120" i="6"/>
  <c r="AC120" i="6"/>
  <c r="AB120" i="6"/>
  <c r="AA120" i="6"/>
  <c r="Z120" i="6"/>
  <c r="Y120" i="6"/>
  <c r="X120" i="6"/>
  <c r="V120" i="6"/>
  <c r="T120" i="6"/>
  <c r="S120" i="6"/>
  <c r="Q120" i="6"/>
  <c r="O120" i="6"/>
  <c r="N120" i="6"/>
  <c r="M120" i="6"/>
  <c r="L120" i="6"/>
  <c r="K120" i="6"/>
  <c r="J120" i="6"/>
  <c r="I120" i="6"/>
  <c r="H120" i="6"/>
  <c r="G120" i="6"/>
  <c r="F120" i="6"/>
  <c r="E120" i="6"/>
  <c r="C120" i="6"/>
  <c r="B120" i="6"/>
  <c r="A120" i="6"/>
  <c r="AD119" i="6"/>
  <c r="AC119" i="6"/>
  <c r="AB119" i="6"/>
  <c r="AA119" i="6"/>
  <c r="Z119" i="6"/>
  <c r="Y119" i="6"/>
  <c r="X119" i="6"/>
  <c r="V119" i="6"/>
  <c r="T119" i="6"/>
  <c r="S119" i="6"/>
  <c r="Q119" i="6"/>
  <c r="O119" i="6"/>
  <c r="N119" i="6"/>
  <c r="M119" i="6"/>
  <c r="L119" i="6"/>
  <c r="K119" i="6"/>
  <c r="J119" i="6"/>
  <c r="I119" i="6"/>
  <c r="H119" i="6"/>
  <c r="G119" i="6"/>
  <c r="F119" i="6"/>
  <c r="E119" i="6"/>
  <c r="C119" i="6"/>
  <c r="B119" i="6"/>
  <c r="A119" i="6"/>
  <c r="AD118" i="6"/>
  <c r="AC118" i="6"/>
  <c r="AB118" i="6"/>
  <c r="AA118" i="6"/>
  <c r="Z118" i="6"/>
  <c r="Y118" i="6"/>
  <c r="X118" i="6"/>
  <c r="V118" i="6"/>
  <c r="T118" i="6"/>
  <c r="S118" i="6"/>
  <c r="Q118" i="6"/>
  <c r="O118" i="6"/>
  <c r="N118" i="6"/>
  <c r="M118" i="6"/>
  <c r="L118" i="6"/>
  <c r="K118" i="6"/>
  <c r="J118" i="6"/>
  <c r="I118" i="6"/>
  <c r="H118" i="6"/>
  <c r="G118" i="6"/>
  <c r="F118" i="6"/>
  <c r="E118" i="6"/>
  <c r="C118" i="6"/>
  <c r="B118" i="6"/>
  <c r="A118" i="6"/>
  <c r="AD117" i="6"/>
  <c r="AC117" i="6"/>
  <c r="AB117" i="6"/>
  <c r="AA117" i="6"/>
  <c r="Z117" i="6"/>
  <c r="Y117" i="6"/>
  <c r="X117" i="6"/>
  <c r="V117" i="6"/>
  <c r="T117" i="6"/>
  <c r="S117" i="6"/>
  <c r="Q117" i="6"/>
  <c r="O117" i="6"/>
  <c r="N117" i="6"/>
  <c r="M117" i="6"/>
  <c r="L117" i="6"/>
  <c r="K117" i="6"/>
  <c r="J117" i="6"/>
  <c r="I117" i="6"/>
  <c r="H117" i="6"/>
  <c r="G117" i="6"/>
  <c r="F117" i="6"/>
  <c r="E117" i="6"/>
  <c r="C117" i="6"/>
  <c r="B117" i="6"/>
  <c r="A117" i="6"/>
  <c r="AD116" i="6"/>
  <c r="AC116" i="6"/>
  <c r="AB116" i="6"/>
  <c r="AA116" i="6"/>
  <c r="Z116" i="6"/>
  <c r="Y116" i="6"/>
  <c r="X116" i="6"/>
  <c r="V116" i="6"/>
  <c r="T116" i="6"/>
  <c r="S116" i="6"/>
  <c r="Q116" i="6"/>
  <c r="O116" i="6"/>
  <c r="N116" i="6"/>
  <c r="M116" i="6"/>
  <c r="L116" i="6"/>
  <c r="K116" i="6"/>
  <c r="J116" i="6"/>
  <c r="I116" i="6"/>
  <c r="H116" i="6"/>
  <c r="G116" i="6"/>
  <c r="F116" i="6"/>
  <c r="E116" i="6"/>
  <c r="C116" i="6"/>
  <c r="B116" i="6"/>
  <c r="A116" i="6"/>
  <c r="AD115" i="6"/>
  <c r="AC115" i="6"/>
  <c r="AB115" i="6"/>
  <c r="AA115" i="6"/>
  <c r="Z115" i="6"/>
  <c r="Y115" i="6"/>
  <c r="X115" i="6"/>
  <c r="V115" i="6"/>
  <c r="T115" i="6"/>
  <c r="S115" i="6"/>
  <c r="Q115" i="6"/>
  <c r="O115" i="6"/>
  <c r="N115" i="6"/>
  <c r="M115" i="6"/>
  <c r="L115" i="6"/>
  <c r="K115" i="6"/>
  <c r="J115" i="6"/>
  <c r="I115" i="6"/>
  <c r="H115" i="6"/>
  <c r="G115" i="6"/>
  <c r="F115" i="6"/>
  <c r="E115" i="6"/>
  <c r="C115" i="6"/>
  <c r="B115" i="6"/>
  <c r="A115" i="6"/>
  <c r="AD114" i="6"/>
  <c r="AC114" i="6"/>
  <c r="AB114" i="6"/>
  <c r="AA114" i="6"/>
  <c r="Z114" i="6"/>
  <c r="Y114" i="6"/>
  <c r="X114" i="6"/>
  <c r="V114" i="6"/>
  <c r="T114" i="6"/>
  <c r="S114" i="6"/>
  <c r="Q114" i="6"/>
  <c r="O114" i="6"/>
  <c r="N114" i="6"/>
  <c r="M114" i="6"/>
  <c r="L114" i="6"/>
  <c r="K114" i="6"/>
  <c r="J114" i="6"/>
  <c r="I114" i="6"/>
  <c r="H114" i="6"/>
  <c r="G114" i="6"/>
  <c r="F114" i="6"/>
  <c r="E114" i="6"/>
  <c r="C114" i="6"/>
  <c r="B114" i="6"/>
  <c r="A114" i="6"/>
  <c r="AD113" i="6"/>
  <c r="AC113" i="6"/>
  <c r="AB113" i="6"/>
  <c r="AA113" i="6"/>
  <c r="Z113" i="6"/>
  <c r="Y113" i="6"/>
  <c r="X113" i="6"/>
  <c r="V113" i="6"/>
  <c r="T113" i="6"/>
  <c r="S113" i="6"/>
  <c r="Q113" i="6"/>
  <c r="O113" i="6"/>
  <c r="N113" i="6"/>
  <c r="M113" i="6"/>
  <c r="L113" i="6"/>
  <c r="K113" i="6"/>
  <c r="J113" i="6"/>
  <c r="I113" i="6"/>
  <c r="H113" i="6"/>
  <c r="G113" i="6"/>
  <c r="F113" i="6"/>
  <c r="E113" i="6"/>
  <c r="C113" i="6"/>
  <c r="B113" i="6"/>
  <c r="A113" i="6"/>
  <c r="AD112" i="6"/>
  <c r="AC112" i="6"/>
  <c r="AB112" i="6"/>
  <c r="AA112" i="6"/>
  <c r="Z112" i="6"/>
  <c r="Y112" i="6"/>
  <c r="T112" i="6"/>
  <c r="S112" i="6"/>
  <c r="Q112" i="6"/>
  <c r="O112" i="6"/>
  <c r="N112" i="6"/>
  <c r="M112" i="6"/>
  <c r="L112" i="6"/>
  <c r="J112" i="6"/>
  <c r="H112" i="6"/>
  <c r="G112" i="6"/>
  <c r="C112" i="6"/>
  <c r="B112" i="6"/>
  <c r="A112" i="6"/>
  <c r="AD111" i="6"/>
  <c r="AC111" i="6"/>
  <c r="AB111" i="6"/>
  <c r="AA111" i="6"/>
  <c r="Z111" i="6"/>
  <c r="Y111" i="6"/>
  <c r="T111" i="6"/>
  <c r="S111" i="6"/>
  <c r="Q111" i="6"/>
  <c r="O111" i="6"/>
  <c r="N111" i="6"/>
  <c r="M111" i="6"/>
  <c r="L111" i="6"/>
  <c r="J111" i="6"/>
  <c r="H111" i="6"/>
  <c r="G111" i="6"/>
  <c r="C111" i="6"/>
  <c r="B111" i="6"/>
  <c r="A111" i="6"/>
  <c r="AD110" i="6"/>
  <c r="AC110" i="6"/>
  <c r="AB110" i="6"/>
  <c r="AA110" i="6"/>
  <c r="Z110" i="6"/>
  <c r="Y110" i="6"/>
  <c r="T110" i="6"/>
  <c r="S110" i="6"/>
  <c r="Q110" i="6"/>
  <c r="O110" i="6"/>
  <c r="N110" i="6"/>
  <c r="M110" i="6"/>
  <c r="L110" i="6"/>
  <c r="J110" i="6"/>
  <c r="H110" i="6"/>
  <c r="G110" i="6"/>
  <c r="C110" i="6"/>
  <c r="B110" i="6"/>
  <c r="A110" i="6"/>
  <c r="AD109" i="6"/>
  <c r="AC109" i="6"/>
  <c r="AB109" i="6"/>
  <c r="AA109" i="6"/>
  <c r="Z109" i="6"/>
  <c r="Y109" i="6"/>
  <c r="T109" i="6"/>
  <c r="S109" i="6"/>
  <c r="Q109" i="6"/>
  <c r="O109" i="6"/>
  <c r="N109" i="6"/>
  <c r="M109" i="6"/>
  <c r="L109" i="6"/>
  <c r="J109" i="6"/>
  <c r="H109" i="6"/>
  <c r="G109" i="6"/>
  <c r="C109" i="6"/>
  <c r="B109" i="6"/>
  <c r="A109" i="6"/>
  <c r="AD108" i="6"/>
  <c r="AC108" i="6"/>
  <c r="AB108" i="6"/>
  <c r="AA108" i="6"/>
  <c r="Z108" i="6"/>
  <c r="Y108" i="6"/>
  <c r="T108" i="6"/>
  <c r="S108" i="6"/>
  <c r="Q108" i="6"/>
  <c r="O108" i="6"/>
  <c r="N108" i="6"/>
  <c r="M108" i="6"/>
  <c r="L108" i="6"/>
  <c r="J108" i="6"/>
  <c r="H108" i="6"/>
  <c r="G108" i="6"/>
  <c r="C108" i="6"/>
  <c r="B108" i="6"/>
  <c r="A108" i="6"/>
  <c r="AD107" i="6"/>
  <c r="AC107" i="6"/>
  <c r="AB107" i="6"/>
  <c r="AA107" i="6"/>
  <c r="Z107" i="6"/>
  <c r="Y107" i="6"/>
  <c r="T107" i="6"/>
  <c r="S107" i="6"/>
  <c r="Q107" i="6"/>
  <c r="O107" i="6"/>
  <c r="N107" i="6"/>
  <c r="M107" i="6"/>
  <c r="L107" i="6"/>
  <c r="J107" i="6"/>
  <c r="H107" i="6"/>
  <c r="G107" i="6"/>
  <c r="C107" i="6"/>
  <c r="B107" i="6"/>
  <c r="A107" i="6"/>
  <c r="AD106" i="6"/>
  <c r="AC106" i="6"/>
  <c r="AB106" i="6"/>
  <c r="AA106" i="6"/>
  <c r="Z106" i="6"/>
  <c r="Y106" i="6"/>
  <c r="T106" i="6"/>
  <c r="S106" i="6"/>
  <c r="Q106" i="6"/>
  <c r="O106" i="6"/>
  <c r="N106" i="6"/>
  <c r="M106" i="6"/>
  <c r="L106" i="6"/>
  <c r="J106" i="6"/>
  <c r="H106" i="6"/>
  <c r="G106" i="6"/>
  <c r="C106" i="6"/>
  <c r="B106" i="6"/>
  <c r="A106" i="6"/>
  <c r="AD105" i="6"/>
  <c r="AC105" i="6"/>
  <c r="AB105" i="6"/>
  <c r="AA105" i="6"/>
  <c r="Z105" i="6"/>
  <c r="Y105" i="6"/>
  <c r="T105" i="6"/>
  <c r="S105" i="6"/>
  <c r="Q105" i="6"/>
  <c r="O105" i="6"/>
  <c r="N105" i="6"/>
  <c r="M105" i="6"/>
  <c r="L105" i="6"/>
  <c r="J105" i="6"/>
  <c r="H105" i="6"/>
  <c r="G105" i="6"/>
  <c r="C105" i="6"/>
  <c r="B105" i="6"/>
  <c r="A105" i="6"/>
  <c r="AD104" i="6"/>
  <c r="AC104" i="6"/>
  <c r="AB104" i="6"/>
  <c r="AA104" i="6"/>
  <c r="Z104" i="6"/>
  <c r="Y104" i="6"/>
  <c r="T104" i="6"/>
  <c r="S104" i="6"/>
  <c r="Q104" i="6"/>
  <c r="O104" i="6"/>
  <c r="N104" i="6"/>
  <c r="M104" i="6"/>
  <c r="L104" i="6"/>
  <c r="J104" i="6"/>
  <c r="H104" i="6"/>
  <c r="G104" i="6"/>
  <c r="C104" i="6"/>
  <c r="B104" i="6"/>
  <c r="A104" i="6"/>
  <c r="AD103" i="6"/>
  <c r="AC103" i="6"/>
  <c r="AB103" i="6"/>
  <c r="AA103" i="6"/>
  <c r="Z103" i="6"/>
  <c r="Y103" i="6"/>
  <c r="T103" i="6"/>
  <c r="S103" i="6"/>
  <c r="Q103" i="6"/>
  <c r="O103" i="6"/>
  <c r="N103" i="6"/>
  <c r="M103" i="6"/>
  <c r="L103" i="6"/>
  <c r="J103" i="6"/>
  <c r="H103" i="6"/>
  <c r="G103" i="6"/>
  <c r="C103" i="6"/>
  <c r="B103" i="6"/>
  <c r="A103" i="6"/>
  <c r="AD102" i="6"/>
  <c r="AC102" i="6"/>
  <c r="AB102" i="6"/>
  <c r="AA102" i="6"/>
  <c r="Z102" i="6"/>
  <c r="Y102" i="6"/>
  <c r="T102" i="6"/>
  <c r="S102" i="6"/>
  <c r="Q102" i="6"/>
  <c r="O102" i="6"/>
  <c r="N102" i="6"/>
  <c r="M102" i="6"/>
  <c r="L102" i="6"/>
  <c r="J102" i="6"/>
  <c r="H102" i="6"/>
  <c r="G102" i="6"/>
  <c r="C102" i="6"/>
  <c r="B102" i="6"/>
  <c r="A102" i="6"/>
  <c r="AD101" i="6"/>
  <c r="AC101" i="6"/>
  <c r="AB101" i="6"/>
  <c r="AA101" i="6"/>
  <c r="Z101" i="6"/>
  <c r="Y101" i="6"/>
  <c r="T101" i="6"/>
  <c r="S101" i="6"/>
  <c r="Q101" i="6"/>
  <c r="O101" i="6"/>
  <c r="N101" i="6"/>
  <c r="M101" i="6"/>
  <c r="L101" i="6"/>
  <c r="J101" i="6"/>
  <c r="H101" i="6"/>
  <c r="G101" i="6"/>
  <c r="C101" i="6"/>
  <c r="B101" i="6"/>
  <c r="A101" i="6"/>
  <c r="AD100" i="6"/>
  <c r="AC100" i="6"/>
  <c r="AB100" i="6"/>
  <c r="AA100" i="6"/>
  <c r="Z100" i="6"/>
  <c r="Y100" i="6"/>
  <c r="T100" i="6"/>
  <c r="S100" i="6"/>
  <c r="Q100" i="6"/>
  <c r="O100" i="6"/>
  <c r="N100" i="6"/>
  <c r="M100" i="6"/>
  <c r="L100" i="6"/>
  <c r="J100" i="6"/>
  <c r="H100" i="6"/>
  <c r="G100" i="6"/>
  <c r="C100" i="6"/>
  <c r="B100" i="6"/>
  <c r="A100" i="6"/>
  <c r="AD99" i="6"/>
  <c r="AC99" i="6"/>
  <c r="AB99" i="6"/>
  <c r="AA99" i="6"/>
  <c r="Z99" i="6"/>
  <c r="Y99" i="6"/>
  <c r="T99" i="6"/>
  <c r="S99" i="6"/>
  <c r="Q99" i="6"/>
  <c r="O99" i="6"/>
  <c r="N99" i="6"/>
  <c r="M99" i="6"/>
  <c r="L99" i="6"/>
  <c r="J99" i="6"/>
  <c r="H99" i="6"/>
  <c r="G99" i="6"/>
  <c r="C99" i="6"/>
  <c r="B99" i="6"/>
  <c r="A99" i="6"/>
  <c r="AD98" i="6"/>
  <c r="AC98" i="6"/>
  <c r="AB98" i="6"/>
  <c r="AA98" i="6"/>
  <c r="Z98" i="6"/>
  <c r="Y98" i="6"/>
  <c r="T98" i="6"/>
  <c r="S98" i="6"/>
  <c r="Q98" i="6"/>
  <c r="O98" i="6"/>
  <c r="N98" i="6"/>
  <c r="M98" i="6"/>
  <c r="L98" i="6"/>
  <c r="J98" i="6"/>
  <c r="H98" i="6"/>
  <c r="G98" i="6"/>
  <c r="C98" i="6"/>
  <c r="B98" i="6"/>
  <c r="A98" i="6"/>
  <c r="AD97" i="6"/>
  <c r="AC97" i="6"/>
  <c r="AB97" i="6"/>
  <c r="AA97" i="6"/>
  <c r="Z97" i="6"/>
  <c r="Y97" i="6"/>
  <c r="T97" i="6"/>
  <c r="S97" i="6"/>
  <c r="Q97" i="6"/>
  <c r="O97" i="6"/>
  <c r="N97" i="6"/>
  <c r="M97" i="6"/>
  <c r="L97" i="6"/>
  <c r="J97" i="6"/>
  <c r="H97" i="6"/>
  <c r="G97" i="6"/>
  <c r="C97" i="6"/>
  <c r="B97" i="6"/>
  <c r="A97" i="6"/>
  <c r="AD96" i="6"/>
  <c r="AC96" i="6"/>
  <c r="AB96" i="6"/>
  <c r="AA96" i="6"/>
  <c r="Z96" i="6"/>
  <c r="Y96" i="6"/>
  <c r="T96" i="6"/>
  <c r="S96" i="6"/>
  <c r="Q96" i="6"/>
  <c r="O96" i="6"/>
  <c r="N96" i="6"/>
  <c r="M96" i="6"/>
  <c r="L96" i="6"/>
  <c r="J96" i="6"/>
  <c r="H96" i="6"/>
  <c r="G96" i="6"/>
  <c r="C96" i="6"/>
  <c r="B96" i="6"/>
  <c r="A96" i="6"/>
  <c r="AD95" i="6"/>
  <c r="AC95" i="6"/>
  <c r="AB95" i="6"/>
  <c r="AA95" i="6"/>
  <c r="Z95" i="6"/>
  <c r="Y95" i="6"/>
  <c r="T95" i="6"/>
  <c r="S95" i="6"/>
  <c r="Q95" i="6"/>
  <c r="O95" i="6"/>
  <c r="N95" i="6"/>
  <c r="M95" i="6"/>
  <c r="L95" i="6"/>
  <c r="J95" i="6"/>
  <c r="H95" i="6"/>
  <c r="G95" i="6"/>
  <c r="C95" i="6"/>
  <c r="B95" i="6"/>
  <c r="A95" i="6"/>
  <c r="AD94" i="6"/>
  <c r="AC94" i="6"/>
  <c r="AB94" i="6"/>
  <c r="AA94" i="6"/>
  <c r="Z94" i="6"/>
  <c r="Y94" i="6"/>
  <c r="T94" i="6"/>
  <c r="S94" i="6"/>
  <c r="Q94" i="6"/>
  <c r="O94" i="6"/>
  <c r="N94" i="6"/>
  <c r="M94" i="6"/>
  <c r="L94" i="6"/>
  <c r="J94" i="6"/>
  <c r="H94" i="6"/>
  <c r="G94" i="6"/>
  <c r="C94" i="6"/>
  <c r="B94" i="6"/>
  <c r="A94" i="6"/>
  <c r="AD93" i="6"/>
  <c r="AC93" i="6"/>
  <c r="AB93" i="6"/>
  <c r="AA93" i="6"/>
  <c r="Z93" i="6"/>
  <c r="Y93" i="6"/>
  <c r="T93" i="6"/>
  <c r="S93" i="6"/>
  <c r="Q93" i="6"/>
  <c r="O93" i="6"/>
  <c r="N93" i="6"/>
  <c r="M93" i="6"/>
  <c r="L93" i="6"/>
  <c r="J93" i="6"/>
  <c r="H93" i="6"/>
  <c r="G93" i="6"/>
  <c r="C93" i="6"/>
  <c r="B93" i="6"/>
  <c r="A93" i="6"/>
  <c r="AD92" i="6"/>
  <c r="AC92" i="6"/>
  <c r="AB92" i="6"/>
  <c r="AA92" i="6"/>
  <c r="Z92" i="6"/>
  <c r="Y92" i="6"/>
  <c r="T92" i="6"/>
  <c r="S92" i="6"/>
  <c r="Q92" i="6"/>
  <c r="O92" i="6"/>
  <c r="N92" i="6"/>
  <c r="M92" i="6"/>
  <c r="L92" i="6"/>
  <c r="J92" i="6"/>
  <c r="H92" i="6"/>
  <c r="G92" i="6"/>
  <c r="C92" i="6"/>
  <c r="B92" i="6"/>
  <c r="A92" i="6"/>
  <c r="AD91" i="6"/>
  <c r="AC91" i="6"/>
  <c r="AB91" i="6"/>
  <c r="AA91" i="6"/>
  <c r="Z91" i="6"/>
  <c r="Y91" i="6"/>
  <c r="T91" i="6"/>
  <c r="S91" i="6"/>
  <c r="Q91" i="6"/>
  <c r="O91" i="6"/>
  <c r="N91" i="6"/>
  <c r="M91" i="6"/>
  <c r="L91" i="6"/>
  <c r="J91" i="6"/>
  <c r="H91" i="6"/>
  <c r="G91" i="6"/>
  <c r="C91" i="6"/>
  <c r="B91" i="6"/>
  <c r="A91" i="6"/>
  <c r="AD90" i="6"/>
  <c r="AC90" i="6"/>
  <c r="AB90" i="6"/>
  <c r="AA90" i="6"/>
  <c r="Z90" i="6"/>
  <c r="Y90" i="6"/>
  <c r="T90" i="6"/>
  <c r="S90" i="6"/>
  <c r="Q90" i="6"/>
  <c r="O90" i="6"/>
  <c r="N90" i="6"/>
  <c r="M90" i="6"/>
  <c r="L90" i="6"/>
  <c r="J90" i="6"/>
  <c r="H90" i="6"/>
  <c r="G90" i="6"/>
  <c r="E90" i="6"/>
  <c r="C90" i="6"/>
  <c r="B90" i="6"/>
  <c r="A90" i="6"/>
  <c r="AD89" i="6"/>
  <c r="AC89" i="6"/>
  <c r="AB89" i="6"/>
  <c r="AA89" i="6"/>
  <c r="Z89" i="6"/>
  <c r="Y89" i="6"/>
  <c r="T89" i="6"/>
  <c r="S89" i="6"/>
  <c r="Q89" i="6"/>
  <c r="O89" i="6"/>
  <c r="N89" i="6"/>
  <c r="M89" i="6"/>
  <c r="L89" i="6"/>
  <c r="J89" i="6"/>
  <c r="H89" i="6"/>
  <c r="G89" i="6"/>
  <c r="E89" i="6"/>
  <c r="C89" i="6"/>
  <c r="B89" i="6"/>
  <c r="A89" i="6"/>
  <c r="AD88" i="6"/>
  <c r="AC88" i="6"/>
  <c r="AB88" i="6"/>
  <c r="AA88" i="6"/>
  <c r="Z88" i="6"/>
  <c r="Y88" i="6"/>
  <c r="T88" i="6"/>
  <c r="S88" i="6"/>
  <c r="Q88" i="6"/>
  <c r="P88" i="6"/>
  <c r="O88" i="6"/>
  <c r="N88" i="6"/>
  <c r="M88" i="6"/>
  <c r="L88" i="6"/>
  <c r="J88" i="6"/>
  <c r="H88" i="6"/>
  <c r="G88" i="6"/>
  <c r="E88" i="6"/>
  <c r="C88" i="6"/>
  <c r="B88" i="6"/>
  <c r="A88" i="6"/>
  <c r="AD87" i="6"/>
  <c r="AC87" i="6"/>
  <c r="AB87" i="6"/>
  <c r="AA87" i="6"/>
  <c r="Z87" i="6"/>
  <c r="Y87" i="6"/>
  <c r="T87" i="6"/>
  <c r="S87" i="6"/>
  <c r="Q87" i="6"/>
  <c r="P87" i="6"/>
  <c r="O87" i="6"/>
  <c r="N87" i="6"/>
  <c r="M87" i="6"/>
  <c r="L87" i="6"/>
  <c r="J87" i="6"/>
  <c r="H87" i="6"/>
  <c r="G87" i="6"/>
  <c r="E87" i="6"/>
  <c r="C87" i="6"/>
  <c r="B87" i="6"/>
  <c r="A87" i="6"/>
  <c r="AD86" i="6"/>
  <c r="AC86" i="6"/>
  <c r="AB86" i="6"/>
  <c r="AA86" i="6"/>
  <c r="Z86" i="6"/>
  <c r="Y86" i="6"/>
  <c r="T86" i="6"/>
  <c r="S86" i="6"/>
  <c r="Q86" i="6"/>
  <c r="P86" i="6"/>
  <c r="O86" i="6"/>
  <c r="N86" i="6"/>
  <c r="M86" i="6"/>
  <c r="L86" i="6"/>
  <c r="J86" i="6"/>
  <c r="H86" i="6"/>
  <c r="G86" i="6"/>
  <c r="E86" i="6"/>
  <c r="C86" i="6"/>
  <c r="B86" i="6"/>
  <c r="A86" i="6"/>
  <c r="AD85" i="6"/>
  <c r="AC85" i="6"/>
  <c r="AB85" i="6"/>
  <c r="AA85" i="6"/>
  <c r="Z85" i="6"/>
  <c r="Y85" i="6"/>
  <c r="X85" i="6"/>
  <c r="V85" i="6"/>
  <c r="T85" i="6"/>
  <c r="S85" i="6"/>
  <c r="Q85" i="6"/>
  <c r="O85" i="6"/>
  <c r="N85" i="6"/>
  <c r="M85" i="6"/>
  <c r="L85" i="6"/>
  <c r="K85" i="6"/>
  <c r="J85" i="6"/>
  <c r="I85" i="6"/>
  <c r="H85" i="6"/>
  <c r="G85" i="6"/>
  <c r="F85" i="6"/>
  <c r="E85" i="6"/>
  <c r="C85" i="6"/>
  <c r="B85" i="6"/>
  <c r="A85" i="6"/>
  <c r="AD84" i="6"/>
  <c r="AC84" i="6"/>
  <c r="AB84" i="6"/>
  <c r="AA84" i="6"/>
  <c r="Z84" i="6"/>
  <c r="Y84" i="6"/>
  <c r="X84" i="6"/>
  <c r="V84" i="6"/>
  <c r="T84" i="6"/>
  <c r="S84" i="6"/>
  <c r="Q84" i="6"/>
  <c r="O84" i="6"/>
  <c r="N84" i="6"/>
  <c r="M84" i="6"/>
  <c r="L84" i="6"/>
  <c r="K84" i="6"/>
  <c r="J84" i="6"/>
  <c r="I84" i="6"/>
  <c r="H84" i="6"/>
  <c r="G84" i="6"/>
  <c r="F84" i="6"/>
  <c r="E84" i="6"/>
  <c r="C84" i="6"/>
  <c r="B84" i="6"/>
  <c r="A84" i="6"/>
  <c r="AD83" i="6"/>
  <c r="AC83" i="6"/>
  <c r="AB83" i="6"/>
  <c r="AA83" i="6"/>
  <c r="Z83" i="6"/>
  <c r="Y83" i="6"/>
  <c r="X83" i="6"/>
  <c r="V83" i="6"/>
  <c r="T83" i="6"/>
  <c r="S83" i="6"/>
  <c r="Q83" i="6"/>
  <c r="O83" i="6"/>
  <c r="N83" i="6"/>
  <c r="M83" i="6"/>
  <c r="L83" i="6"/>
  <c r="K83" i="6"/>
  <c r="J83" i="6"/>
  <c r="I83" i="6"/>
  <c r="H83" i="6"/>
  <c r="G83" i="6"/>
  <c r="F83" i="6"/>
  <c r="E83" i="6"/>
  <c r="C83" i="6"/>
  <c r="B83" i="6"/>
  <c r="A83" i="6"/>
  <c r="AD82" i="6"/>
  <c r="AC82" i="6"/>
  <c r="AB82" i="6"/>
  <c r="AA82" i="6"/>
  <c r="Z82" i="6"/>
  <c r="Y82" i="6"/>
  <c r="X82" i="6"/>
  <c r="V82" i="6"/>
  <c r="T82" i="6"/>
  <c r="S82" i="6"/>
  <c r="Q82" i="6"/>
  <c r="O82" i="6"/>
  <c r="N82" i="6"/>
  <c r="M82" i="6"/>
  <c r="L82" i="6"/>
  <c r="K82" i="6"/>
  <c r="J82" i="6"/>
  <c r="I82" i="6"/>
  <c r="H82" i="6"/>
  <c r="G82" i="6"/>
  <c r="F82" i="6"/>
  <c r="E82" i="6"/>
  <c r="C82" i="6"/>
  <c r="B82" i="6"/>
  <c r="A82" i="6"/>
  <c r="AD81" i="6"/>
  <c r="AC81" i="6"/>
  <c r="AB81" i="6"/>
  <c r="AA81" i="6"/>
  <c r="Z81" i="6"/>
  <c r="Y81" i="6"/>
  <c r="X81" i="6"/>
  <c r="V81" i="6"/>
  <c r="T81" i="6"/>
  <c r="S81" i="6"/>
  <c r="Q81" i="6"/>
  <c r="O81" i="6"/>
  <c r="N81" i="6"/>
  <c r="M81" i="6"/>
  <c r="L81" i="6"/>
  <c r="K81" i="6"/>
  <c r="J81" i="6"/>
  <c r="I81" i="6"/>
  <c r="H81" i="6"/>
  <c r="G81" i="6"/>
  <c r="F81" i="6"/>
  <c r="E81" i="6"/>
  <c r="C81" i="6"/>
  <c r="B81" i="6"/>
  <c r="A81" i="6"/>
  <c r="AD80" i="6"/>
  <c r="AC80" i="6"/>
  <c r="AB80" i="6"/>
  <c r="AA80" i="6"/>
  <c r="Z80" i="6"/>
  <c r="Y80" i="6"/>
  <c r="X80" i="6"/>
  <c r="V80" i="6"/>
  <c r="T80" i="6"/>
  <c r="S80" i="6"/>
  <c r="Q80" i="6"/>
  <c r="O80" i="6"/>
  <c r="N80" i="6"/>
  <c r="M80" i="6"/>
  <c r="L80" i="6"/>
  <c r="K80" i="6"/>
  <c r="J80" i="6"/>
  <c r="I80" i="6"/>
  <c r="H80" i="6"/>
  <c r="G80" i="6"/>
  <c r="F80" i="6"/>
  <c r="E80" i="6"/>
  <c r="C80" i="6"/>
  <c r="B80" i="6"/>
  <c r="A80" i="6"/>
  <c r="AD79" i="6"/>
  <c r="AC79" i="6"/>
  <c r="AB79" i="6"/>
  <c r="AA79" i="6"/>
  <c r="Z79" i="6"/>
  <c r="Y79" i="6"/>
  <c r="X79" i="6"/>
  <c r="V79" i="6"/>
  <c r="T79" i="6"/>
  <c r="S79" i="6"/>
  <c r="Q79" i="6"/>
  <c r="O79" i="6"/>
  <c r="N79" i="6"/>
  <c r="M79" i="6"/>
  <c r="L79" i="6"/>
  <c r="K79" i="6"/>
  <c r="J79" i="6"/>
  <c r="I79" i="6"/>
  <c r="H79" i="6"/>
  <c r="G79" i="6"/>
  <c r="F79" i="6"/>
  <c r="E79" i="6"/>
  <c r="C79" i="6"/>
  <c r="B79" i="6"/>
  <c r="A79" i="6"/>
  <c r="AD78" i="6"/>
  <c r="AC78" i="6"/>
  <c r="AB78" i="6"/>
  <c r="AA78" i="6"/>
  <c r="Z78" i="6"/>
  <c r="Y78" i="6"/>
  <c r="X78" i="6"/>
  <c r="V78" i="6"/>
  <c r="T78" i="6"/>
  <c r="S78" i="6"/>
  <c r="Q78" i="6"/>
  <c r="O78" i="6"/>
  <c r="N78" i="6"/>
  <c r="M78" i="6"/>
  <c r="L78" i="6"/>
  <c r="K78" i="6"/>
  <c r="J78" i="6"/>
  <c r="I78" i="6"/>
  <c r="H78" i="6"/>
  <c r="G78" i="6"/>
  <c r="F78" i="6"/>
  <c r="E78" i="6"/>
  <c r="C78" i="6"/>
  <c r="B78" i="6"/>
  <c r="A78" i="6"/>
  <c r="AD77" i="6"/>
  <c r="AC77" i="6"/>
  <c r="AB77" i="6"/>
  <c r="AA77" i="6"/>
  <c r="Z77" i="6"/>
  <c r="Y77" i="6"/>
  <c r="X77" i="6"/>
  <c r="V77" i="6"/>
  <c r="T77" i="6"/>
  <c r="S77" i="6"/>
  <c r="Q77" i="6"/>
  <c r="O77" i="6"/>
  <c r="N77" i="6"/>
  <c r="M77" i="6"/>
  <c r="L77" i="6"/>
  <c r="K77" i="6"/>
  <c r="J77" i="6"/>
  <c r="I77" i="6"/>
  <c r="H77" i="6"/>
  <c r="G77" i="6"/>
  <c r="F77" i="6"/>
  <c r="E77" i="6"/>
  <c r="C77" i="6"/>
  <c r="B77" i="6"/>
  <c r="A77" i="6"/>
  <c r="AD76" i="6"/>
  <c r="AC76" i="6"/>
  <c r="AB76" i="6"/>
  <c r="AA76" i="6"/>
  <c r="Z76" i="6"/>
  <c r="Y76" i="6"/>
  <c r="X76" i="6"/>
  <c r="V76" i="6"/>
  <c r="T76" i="6"/>
  <c r="S76" i="6"/>
  <c r="Q76" i="6"/>
  <c r="O76" i="6"/>
  <c r="N76" i="6"/>
  <c r="M76" i="6"/>
  <c r="L76" i="6"/>
  <c r="K76" i="6"/>
  <c r="J76" i="6"/>
  <c r="I76" i="6"/>
  <c r="H76" i="6"/>
  <c r="G76" i="6"/>
  <c r="F76" i="6"/>
  <c r="E76" i="6"/>
  <c r="C76" i="6"/>
  <c r="B76" i="6"/>
  <c r="A76" i="6"/>
  <c r="AD75" i="6"/>
  <c r="AC75" i="6"/>
  <c r="AB75" i="6"/>
  <c r="AA75" i="6"/>
  <c r="Z75" i="6"/>
  <c r="Y75" i="6"/>
  <c r="X75" i="6"/>
  <c r="V75" i="6"/>
  <c r="T75" i="6"/>
  <c r="S75" i="6"/>
  <c r="Q75" i="6"/>
  <c r="O75" i="6"/>
  <c r="N75" i="6"/>
  <c r="M75" i="6"/>
  <c r="L75" i="6"/>
  <c r="K75" i="6"/>
  <c r="J75" i="6"/>
  <c r="I75" i="6"/>
  <c r="H75" i="6"/>
  <c r="G75" i="6"/>
  <c r="F75" i="6"/>
  <c r="E75" i="6"/>
  <c r="C75" i="6"/>
  <c r="B75" i="6"/>
  <c r="A75" i="6"/>
  <c r="AD74" i="6"/>
  <c r="AC74" i="6"/>
  <c r="AB74" i="6"/>
  <c r="AA74" i="6"/>
  <c r="Z74" i="6"/>
  <c r="Y74" i="6"/>
  <c r="X74" i="6"/>
  <c r="V74" i="6"/>
  <c r="T74" i="6"/>
  <c r="S74" i="6"/>
  <c r="Q74" i="6"/>
  <c r="O74" i="6"/>
  <c r="N74" i="6"/>
  <c r="M74" i="6"/>
  <c r="L74" i="6"/>
  <c r="K74" i="6"/>
  <c r="J74" i="6"/>
  <c r="I74" i="6"/>
  <c r="H74" i="6"/>
  <c r="G74" i="6"/>
  <c r="F74" i="6"/>
  <c r="E74" i="6"/>
  <c r="C74" i="6"/>
  <c r="B74" i="6"/>
  <c r="A74" i="6"/>
  <c r="AD73" i="6"/>
  <c r="AC73" i="6"/>
  <c r="AB73" i="6"/>
  <c r="AA73" i="6"/>
  <c r="Z73" i="6"/>
  <c r="Y73" i="6"/>
  <c r="X73" i="6"/>
  <c r="V73" i="6"/>
  <c r="T73" i="6"/>
  <c r="S73" i="6"/>
  <c r="Q73" i="6"/>
  <c r="O73" i="6"/>
  <c r="N73" i="6"/>
  <c r="M73" i="6"/>
  <c r="L73" i="6"/>
  <c r="K73" i="6"/>
  <c r="J73" i="6"/>
  <c r="I73" i="6"/>
  <c r="H73" i="6"/>
  <c r="G73" i="6"/>
  <c r="F73" i="6"/>
  <c r="E73" i="6"/>
  <c r="C73" i="6"/>
  <c r="B73" i="6"/>
  <c r="A73" i="6"/>
  <c r="AD72" i="6"/>
  <c r="AC72" i="6"/>
  <c r="AB72" i="6"/>
  <c r="AA72" i="6"/>
  <c r="Z72" i="6"/>
  <c r="Y72" i="6"/>
  <c r="X72" i="6"/>
  <c r="V72" i="6"/>
  <c r="T72" i="6"/>
  <c r="S72" i="6"/>
  <c r="Q72" i="6"/>
  <c r="O72" i="6"/>
  <c r="N72" i="6"/>
  <c r="M72" i="6"/>
  <c r="L72" i="6"/>
  <c r="K72" i="6"/>
  <c r="J72" i="6"/>
  <c r="I72" i="6"/>
  <c r="H72" i="6"/>
  <c r="G72" i="6"/>
  <c r="F72" i="6"/>
  <c r="E72" i="6"/>
  <c r="C72" i="6"/>
  <c r="B72" i="6"/>
  <c r="A72" i="6"/>
  <c r="AD71" i="6"/>
  <c r="AC71" i="6"/>
  <c r="AB71" i="6"/>
  <c r="AA71" i="6"/>
  <c r="Z71" i="6"/>
  <c r="Y71" i="6"/>
  <c r="X71" i="6"/>
  <c r="V71" i="6"/>
  <c r="T71" i="6"/>
  <c r="S71" i="6"/>
  <c r="Q71" i="6"/>
  <c r="O71" i="6"/>
  <c r="N71" i="6"/>
  <c r="M71" i="6"/>
  <c r="L71" i="6"/>
  <c r="K71" i="6"/>
  <c r="J71" i="6"/>
  <c r="I71" i="6"/>
  <c r="H71" i="6"/>
  <c r="G71" i="6"/>
  <c r="F71" i="6"/>
  <c r="E71" i="6"/>
  <c r="C71" i="6"/>
  <c r="B71" i="6"/>
  <c r="A71" i="6"/>
  <c r="AD70" i="6"/>
  <c r="AC70" i="6"/>
  <c r="AB70" i="6"/>
  <c r="AA70" i="6"/>
  <c r="Z70" i="6"/>
  <c r="Y70" i="6"/>
  <c r="X70" i="6"/>
  <c r="V70" i="6"/>
  <c r="T70" i="6"/>
  <c r="S70" i="6"/>
  <c r="Q70" i="6"/>
  <c r="O70" i="6"/>
  <c r="N70" i="6"/>
  <c r="M70" i="6"/>
  <c r="L70" i="6"/>
  <c r="K70" i="6"/>
  <c r="J70" i="6"/>
  <c r="I70" i="6"/>
  <c r="H70" i="6"/>
  <c r="G70" i="6"/>
  <c r="F70" i="6"/>
  <c r="E70" i="6"/>
  <c r="C70" i="6"/>
  <c r="B70" i="6"/>
  <c r="A70" i="6"/>
  <c r="AD69" i="6"/>
  <c r="AC69" i="6"/>
  <c r="AB69" i="6"/>
  <c r="AA69" i="6"/>
  <c r="Z69" i="6"/>
  <c r="Y69" i="6"/>
  <c r="X69" i="6"/>
  <c r="V69" i="6"/>
  <c r="T69" i="6"/>
  <c r="S69" i="6"/>
  <c r="Q69" i="6"/>
  <c r="O69" i="6"/>
  <c r="N69" i="6"/>
  <c r="M69" i="6"/>
  <c r="L69" i="6"/>
  <c r="K69" i="6"/>
  <c r="J69" i="6"/>
  <c r="I69" i="6"/>
  <c r="H69" i="6"/>
  <c r="G69" i="6"/>
  <c r="F69" i="6"/>
  <c r="E69" i="6"/>
  <c r="C69" i="6"/>
  <c r="B69" i="6"/>
  <c r="A69" i="6"/>
  <c r="AD68" i="6"/>
  <c r="AC68" i="6"/>
  <c r="AB68" i="6"/>
  <c r="AA68" i="6"/>
  <c r="Z68" i="6"/>
  <c r="Y68" i="6"/>
  <c r="X68" i="6"/>
  <c r="V68" i="6"/>
  <c r="T68" i="6"/>
  <c r="S68" i="6"/>
  <c r="Q68" i="6"/>
  <c r="O68" i="6"/>
  <c r="N68" i="6"/>
  <c r="M68" i="6"/>
  <c r="L68" i="6"/>
  <c r="K68" i="6"/>
  <c r="J68" i="6"/>
  <c r="I68" i="6"/>
  <c r="H68" i="6"/>
  <c r="G68" i="6"/>
  <c r="F68" i="6"/>
  <c r="E68" i="6"/>
  <c r="C68" i="6"/>
  <c r="B68" i="6"/>
  <c r="A68" i="6"/>
  <c r="AD67" i="6"/>
  <c r="AC67" i="6"/>
  <c r="AB67" i="6"/>
  <c r="AA67" i="6"/>
  <c r="Z67" i="6"/>
  <c r="Y67" i="6"/>
  <c r="X67" i="6"/>
  <c r="V67" i="6"/>
  <c r="T67" i="6"/>
  <c r="S67" i="6"/>
  <c r="Q67" i="6"/>
  <c r="O67" i="6"/>
  <c r="N67" i="6"/>
  <c r="M67" i="6"/>
  <c r="L67" i="6"/>
  <c r="K67" i="6"/>
  <c r="J67" i="6"/>
  <c r="I67" i="6"/>
  <c r="H67" i="6"/>
  <c r="G67" i="6"/>
  <c r="F67" i="6"/>
  <c r="E67" i="6"/>
  <c r="C67" i="6"/>
  <c r="B67" i="6"/>
  <c r="A67" i="6"/>
  <c r="AD66" i="6"/>
  <c r="AC66" i="6"/>
  <c r="AB66" i="6"/>
  <c r="AA66" i="6"/>
  <c r="Z66" i="6"/>
  <c r="Y66" i="6"/>
  <c r="X66" i="6"/>
  <c r="V66" i="6"/>
  <c r="T66" i="6"/>
  <c r="S66" i="6"/>
  <c r="Q66" i="6"/>
  <c r="O66" i="6"/>
  <c r="N66" i="6"/>
  <c r="M66" i="6"/>
  <c r="L66" i="6"/>
  <c r="K66" i="6"/>
  <c r="J66" i="6"/>
  <c r="I66" i="6"/>
  <c r="H66" i="6"/>
  <c r="G66" i="6"/>
  <c r="F66" i="6"/>
  <c r="E66" i="6"/>
  <c r="C66" i="6"/>
  <c r="B66" i="6"/>
  <c r="A66" i="6"/>
  <c r="AD65" i="6"/>
  <c r="AC65" i="6"/>
  <c r="AB65" i="6"/>
  <c r="AA65" i="6"/>
  <c r="Z65" i="6"/>
  <c r="Y65" i="6"/>
  <c r="X65" i="6"/>
  <c r="V65" i="6"/>
  <c r="T65" i="6"/>
  <c r="S65" i="6"/>
  <c r="Q65" i="6"/>
  <c r="O65" i="6"/>
  <c r="N65" i="6"/>
  <c r="M65" i="6"/>
  <c r="L65" i="6"/>
  <c r="K65" i="6"/>
  <c r="J65" i="6"/>
  <c r="I65" i="6"/>
  <c r="H65" i="6"/>
  <c r="G65" i="6"/>
  <c r="F65" i="6"/>
  <c r="E65" i="6"/>
  <c r="C65" i="6"/>
  <c r="B65" i="6"/>
  <c r="A65" i="6"/>
  <c r="AD64" i="6"/>
  <c r="AC64" i="6"/>
  <c r="AB64" i="6"/>
  <c r="AA64" i="6"/>
  <c r="Z64" i="6"/>
  <c r="Y64" i="6"/>
  <c r="X64" i="6"/>
  <c r="V64" i="6"/>
  <c r="T64" i="6"/>
  <c r="S64" i="6"/>
  <c r="Q64" i="6"/>
  <c r="O64" i="6"/>
  <c r="N64" i="6"/>
  <c r="M64" i="6"/>
  <c r="L64" i="6"/>
  <c r="K64" i="6"/>
  <c r="J64" i="6"/>
  <c r="I64" i="6"/>
  <c r="H64" i="6"/>
  <c r="G64" i="6"/>
  <c r="F64" i="6"/>
  <c r="E64" i="6"/>
  <c r="C64" i="6"/>
  <c r="B64" i="6"/>
  <c r="A64" i="6"/>
  <c r="AD63" i="6"/>
  <c r="AC63" i="6"/>
  <c r="AB63" i="6"/>
  <c r="AA63" i="6"/>
  <c r="Z63" i="6"/>
  <c r="Y63" i="6"/>
  <c r="X63" i="6"/>
  <c r="V63" i="6"/>
  <c r="T63" i="6"/>
  <c r="S63" i="6"/>
  <c r="Q63" i="6"/>
  <c r="O63" i="6"/>
  <c r="N63" i="6"/>
  <c r="M63" i="6"/>
  <c r="L63" i="6"/>
  <c r="K63" i="6"/>
  <c r="J63" i="6"/>
  <c r="I63" i="6"/>
  <c r="H63" i="6"/>
  <c r="G63" i="6"/>
  <c r="F63" i="6"/>
  <c r="E63" i="6"/>
  <c r="C63" i="6"/>
  <c r="B63" i="6"/>
  <c r="A63" i="6"/>
  <c r="AD62" i="6"/>
  <c r="AC62" i="6"/>
  <c r="AB62" i="6"/>
  <c r="AA62" i="6"/>
  <c r="Z62" i="6"/>
  <c r="Y62" i="6"/>
  <c r="X62" i="6"/>
  <c r="V62" i="6"/>
  <c r="T62" i="6"/>
  <c r="S62" i="6"/>
  <c r="Q62" i="6"/>
  <c r="O62" i="6"/>
  <c r="N62" i="6"/>
  <c r="M62" i="6"/>
  <c r="L62" i="6"/>
  <c r="K62" i="6"/>
  <c r="J62" i="6"/>
  <c r="I62" i="6"/>
  <c r="H62" i="6"/>
  <c r="G62" i="6"/>
  <c r="F62" i="6"/>
  <c r="E62" i="6"/>
  <c r="C62" i="6"/>
  <c r="B62" i="6"/>
  <c r="A62" i="6"/>
  <c r="AD61" i="6"/>
  <c r="AC61" i="6"/>
  <c r="AB61" i="6"/>
  <c r="AA61" i="6"/>
  <c r="Z61" i="6"/>
  <c r="Y61" i="6"/>
  <c r="X61" i="6"/>
  <c r="V61" i="6"/>
  <c r="T61" i="6"/>
  <c r="S61" i="6"/>
  <c r="Q61" i="6"/>
  <c r="O61" i="6"/>
  <c r="N61" i="6"/>
  <c r="M61" i="6"/>
  <c r="L61" i="6"/>
  <c r="K61" i="6"/>
  <c r="J61" i="6"/>
  <c r="I61" i="6"/>
  <c r="H61" i="6"/>
  <c r="G61" i="6"/>
  <c r="F61" i="6"/>
  <c r="E61" i="6"/>
  <c r="C61" i="6"/>
  <c r="B61" i="6"/>
  <c r="A61" i="6"/>
  <c r="AD60" i="6"/>
  <c r="AC60" i="6"/>
  <c r="AB60" i="6"/>
  <c r="AA60" i="6"/>
  <c r="Z60" i="6"/>
  <c r="Y60" i="6"/>
  <c r="X60" i="6"/>
  <c r="V60" i="6"/>
  <c r="T60" i="6"/>
  <c r="S60" i="6"/>
  <c r="Q60" i="6"/>
  <c r="O60" i="6"/>
  <c r="N60" i="6"/>
  <c r="M60" i="6"/>
  <c r="L60" i="6"/>
  <c r="K60" i="6"/>
  <c r="J60" i="6"/>
  <c r="I60" i="6"/>
  <c r="H60" i="6"/>
  <c r="G60" i="6"/>
  <c r="F60" i="6"/>
  <c r="E60" i="6"/>
  <c r="C60" i="6"/>
  <c r="B60" i="6"/>
  <c r="A60" i="6"/>
  <c r="AD59" i="6"/>
  <c r="AC59" i="6"/>
  <c r="AB59" i="6"/>
  <c r="AA59" i="6"/>
  <c r="Z59" i="6"/>
  <c r="Y59" i="6"/>
  <c r="X59" i="6"/>
  <c r="V59" i="6"/>
  <c r="T59" i="6"/>
  <c r="S59" i="6"/>
  <c r="Q59" i="6"/>
  <c r="O59" i="6"/>
  <c r="N59" i="6"/>
  <c r="M59" i="6"/>
  <c r="L59" i="6"/>
  <c r="K59" i="6"/>
  <c r="J59" i="6"/>
  <c r="I59" i="6"/>
  <c r="H59" i="6"/>
  <c r="G59" i="6"/>
  <c r="F59" i="6"/>
  <c r="E59" i="6"/>
  <c r="C59" i="6"/>
  <c r="B59" i="6"/>
  <c r="A59" i="6"/>
  <c r="AD58" i="6"/>
  <c r="AC58" i="6"/>
  <c r="AB58" i="6"/>
  <c r="AA58" i="6"/>
  <c r="Z58" i="6"/>
  <c r="Y58" i="6"/>
  <c r="X58" i="6"/>
  <c r="V58" i="6"/>
  <c r="T58" i="6"/>
  <c r="S58" i="6"/>
  <c r="Q58" i="6"/>
  <c r="O58" i="6"/>
  <c r="N58" i="6"/>
  <c r="M58" i="6"/>
  <c r="L58" i="6"/>
  <c r="K58" i="6"/>
  <c r="J58" i="6"/>
  <c r="I58" i="6"/>
  <c r="H58" i="6"/>
  <c r="G58" i="6"/>
  <c r="F58" i="6"/>
  <c r="E58" i="6"/>
  <c r="C58" i="6"/>
  <c r="B58" i="6"/>
  <c r="A58" i="6"/>
  <c r="AD57" i="6"/>
  <c r="AC57" i="6"/>
  <c r="AB57" i="6"/>
  <c r="AA57" i="6"/>
  <c r="Z57" i="6"/>
  <c r="Y57" i="6"/>
  <c r="X57" i="6"/>
  <c r="V57" i="6"/>
  <c r="T57" i="6"/>
  <c r="S57" i="6"/>
  <c r="Q57" i="6"/>
  <c r="O57" i="6"/>
  <c r="N57" i="6"/>
  <c r="M57" i="6"/>
  <c r="L57" i="6"/>
  <c r="K57" i="6"/>
  <c r="J57" i="6"/>
  <c r="I57" i="6"/>
  <c r="H57" i="6"/>
  <c r="G57" i="6"/>
  <c r="F57" i="6"/>
  <c r="E57" i="6"/>
  <c r="C57" i="6"/>
  <c r="B57" i="6"/>
  <c r="A57" i="6"/>
  <c r="AD56" i="6"/>
  <c r="AC56" i="6"/>
  <c r="AB56" i="6"/>
  <c r="AA56" i="6"/>
  <c r="Z56" i="6"/>
  <c r="Y56" i="6"/>
  <c r="X56" i="6"/>
  <c r="V56" i="6"/>
  <c r="T56" i="6"/>
  <c r="S56" i="6"/>
  <c r="Q56" i="6"/>
  <c r="O56" i="6"/>
  <c r="N56" i="6"/>
  <c r="M56" i="6"/>
  <c r="L56" i="6"/>
  <c r="K56" i="6"/>
  <c r="J56" i="6"/>
  <c r="I56" i="6"/>
  <c r="H56" i="6"/>
  <c r="G56" i="6"/>
  <c r="F56" i="6"/>
  <c r="E56" i="6"/>
  <c r="C56" i="6"/>
  <c r="B56" i="6"/>
  <c r="A56" i="6"/>
  <c r="AD55" i="6"/>
  <c r="AC55" i="6"/>
  <c r="AB55" i="6"/>
  <c r="AA55" i="6"/>
  <c r="Z55" i="6"/>
  <c r="Y55" i="6"/>
  <c r="X55" i="6"/>
  <c r="V55" i="6"/>
  <c r="T55" i="6"/>
  <c r="S55" i="6"/>
  <c r="Q55" i="6"/>
  <c r="O55" i="6"/>
  <c r="N55" i="6"/>
  <c r="M55" i="6"/>
  <c r="L55" i="6"/>
  <c r="K55" i="6"/>
  <c r="J55" i="6"/>
  <c r="I55" i="6"/>
  <c r="H55" i="6"/>
  <c r="G55" i="6"/>
  <c r="F55" i="6"/>
  <c r="E55" i="6"/>
  <c r="C55" i="6"/>
  <c r="B55" i="6"/>
  <c r="A55" i="6"/>
  <c r="AD54" i="6"/>
  <c r="AC54" i="6"/>
  <c r="AB54" i="6"/>
  <c r="AA54" i="6"/>
  <c r="Z54" i="6"/>
  <c r="Y54" i="6"/>
  <c r="X54" i="6"/>
  <c r="V54" i="6"/>
  <c r="T54" i="6"/>
  <c r="S54" i="6"/>
  <c r="Q54" i="6"/>
  <c r="O54" i="6"/>
  <c r="N54" i="6"/>
  <c r="M54" i="6"/>
  <c r="L54" i="6"/>
  <c r="K54" i="6"/>
  <c r="J54" i="6"/>
  <c r="I54" i="6"/>
  <c r="H54" i="6"/>
  <c r="G54" i="6"/>
  <c r="F54" i="6"/>
  <c r="E54" i="6"/>
  <c r="C54" i="6"/>
  <c r="B54" i="6"/>
  <c r="A54" i="6"/>
  <c r="AD53" i="6"/>
  <c r="AC53" i="6"/>
  <c r="AB53" i="6"/>
  <c r="AA53" i="6"/>
  <c r="Z53" i="6"/>
  <c r="Y53" i="6"/>
  <c r="X53" i="6"/>
  <c r="V53" i="6"/>
  <c r="T53" i="6"/>
  <c r="S53" i="6"/>
  <c r="Q53" i="6"/>
  <c r="O53" i="6"/>
  <c r="N53" i="6"/>
  <c r="M53" i="6"/>
  <c r="L53" i="6"/>
  <c r="K53" i="6"/>
  <c r="J53" i="6"/>
  <c r="I53" i="6"/>
  <c r="H53" i="6"/>
  <c r="G53" i="6"/>
  <c r="F53" i="6"/>
  <c r="E53" i="6"/>
  <c r="C53" i="6"/>
  <c r="B53" i="6"/>
  <c r="A53" i="6"/>
  <c r="AD52" i="6"/>
  <c r="AC52" i="6"/>
  <c r="AB52" i="6"/>
  <c r="AA52" i="6"/>
  <c r="Z52" i="6"/>
  <c r="Y52" i="6"/>
  <c r="X52" i="6"/>
  <c r="V52" i="6"/>
  <c r="T52" i="6"/>
  <c r="S52" i="6"/>
  <c r="Q52" i="6"/>
  <c r="O52" i="6"/>
  <c r="N52" i="6"/>
  <c r="M52" i="6"/>
  <c r="L52" i="6"/>
  <c r="K52" i="6"/>
  <c r="J52" i="6"/>
  <c r="I52" i="6"/>
  <c r="H52" i="6"/>
  <c r="G52" i="6"/>
  <c r="F52" i="6"/>
  <c r="E52" i="6"/>
  <c r="C52" i="6"/>
  <c r="B52" i="6"/>
  <c r="A52" i="6"/>
  <c r="AD51" i="6"/>
  <c r="AC51" i="6"/>
  <c r="AB51" i="6"/>
  <c r="AA51" i="6"/>
  <c r="Z51" i="6"/>
  <c r="Y51" i="6"/>
  <c r="X51" i="6"/>
  <c r="V51" i="6"/>
  <c r="T51" i="6"/>
  <c r="S51" i="6"/>
  <c r="Q51" i="6"/>
  <c r="O51" i="6"/>
  <c r="N51" i="6"/>
  <c r="M51" i="6"/>
  <c r="L51" i="6"/>
  <c r="K51" i="6"/>
  <c r="J51" i="6"/>
  <c r="I51" i="6"/>
  <c r="H51" i="6"/>
  <c r="G51" i="6"/>
  <c r="F51" i="6"/>
  <c r="E51" i="6"/>
  <c r="C51" i="6"/>
  <c r="B51" i="6"/>
  <c r="A51" i="6"/>
  <c r="AD50" i="6"/>
  <c r="AC50" i="6"/>
  <c r="AB50" i="6"/>
  <c r="AA50" i="6"/>
  <c r="Z50" i="6"/>
  <c r="Y50" i="6"/>
  <c r="X50" i="6"/>
  <c r="V50" i="6"/>
  <c r="T50" i="6"/>
  <c r="S50" i="6"/>
  <c r="Q50" i="6"/>
  <c r="O50" i="6"/>
  <c r="N50" i="6"/>
  <c r="M50" i="6"/>
  <c r="L50" i="6"/>
  <c r="K50" i="6"/>
  <c r="J50" i="6"/>
  <c r="I50" i="6"/>
  <c r="H50" i="6"/>
  <c r="G50" i="6"/>
  <c r="F50" i="6"/>
  <c r="E50" i="6"/>
  <c r="C50" i="6"/>
  <c r="B50" i="6"/>
  <c r="A50" i="6"/>
  <c r="AD49" i="6"/>
  <c r="AC49" i="6"/>
  <c r="AB49" i="6"/>
  <c r="AA49" i="6"/>
  <c r="Z49" i="6"/>
  <c r="Y49" i="6"/>
  <c r="X49" i="6"/>
  <c r="V49" i="6"/>
  <c r="T49" i="6"/>
  <c r="S49" i="6"/>
  <c r="Q49" i="6"/>
  <c r="O49" i="6"/>
  <c r="N49" i="6"/>
  <c r="M49" i="6"/>
  <c r="L49" i="6"/>
  <c r="K49" i="6"/>
  <c r="J49" i="6"/>
  <c r="I49" i="6"/>
  <c r="H49" i="6"/>
  <c r="G49" i="6"/>
  <c r="F49" i="6"/>
  <c r="E49" i="6"/>
  <c r="C49" i="6"/>
  <c r="B49" i="6"/>
  <c r="A49" i="6"/>
  <c r="AD48" i="6"/>
  <c r="AC48" i="6"/>
  <c r="AB48" i="6"/>
  <c r="AA48" i="6"/>
  <c r="Z48" i="6"/>
  <c r="Y48" i="6"/>
  <c r="X48" i="6"/>
  <c r="V48" i="6"/>
  <c r="T48" i="6"/>
  <c r="S48" i="6"/>
  <c r="Q48" i="6"/>
  <c r="O48" i="6"/>
  <c r="N48" i="6"/>
  <c r="M48" i="6"/>
  <c r="L48" i="6"/>
  <c r="K48" i="6"/>
  <c r="J48" i="6"/>
  <c r="I48" i="6"/>
  <c r="H48" i="6"/>
  <c r="G48" i="6"/>
  <c r="F48" i="6"/>
  <c r="E48" i="6"/>
  <c r="C48" i="6"/>
  <c r="B48" i="6"/>
  <c r="A48" i="6"/>
  <c r="AD47" i="6"/>
  <c r="AC47" i="6"/>
  <c r="AB47" i="6"/>
  <c r="AA47" i="6"/>
  <c r="Z47" i="6"/>
  <c r="Y47" i="6"/>
  <c r="X47" i="6"/>
  <c r="V47" i="6"/>
  <c r="T47" i="6"/>
  <c r="S47" i="6"/>
  <c r="Q47" i="6"/>
  <c r="O47" i="6"/>
  <c r="N47" i="6"/>
  <c r="M47" i="6"/>
  <c r="L47" i="6"/>
  <c r="K47" i="6"/>
  <c r="J47" i="6"/>
  <c r="I47" i="6"/>
  <c r="H47" i="6"/>
  <c r="G47" i="6"/>
  <c r="F47" i="6"/>
  <c r="E47" i="6"/>
  <c r="C47" i="6"/>
  <c r="B47" i="6"/>
  <c r="A47" i="6"/>
  <c r="AD46" i="6"/>
  <c r="AC46" i="6"/>
  <c r="AB46" i="6"/>
  <c r="AA46" i="6"/>
  <c r="Z46" i="6"/>
  <c r="Y46" i="6"/>
  <c r="X46" i="6"/>
  <c r="V46" i="6"/>
  <c r="T46" i="6"/>
  <c r="S46" i="6"/>
  <c r="Q46" i="6"/>
  <c r="O46" i="6"/>
  <c r="N46" i="6"/>
  <c r="M46" i="6"/>
  <c r="L46" i="6"/>
  <c r="K46" i="6"/>
  <c r="J46" i="6"/>
  <c r="I46" i="6"/>
  <c r="H46" i="6"/>
  <c r="G46" i="6"/>
  <c r="F46" i="6"/>
  <c r="E46" i="6"/>
  <c r="C46" i="6"/>
  <c r="B46" i="6"/>
  <c r="A46" i="6"/>
  <c r="AD45" i="6"/>
  <c r="AC45" i="6"/>
  <c r="AB45" i="6"/>
  <c r="AA45" i="6"/>
  <c r="Z45" i="6"/>
  <c r="Y45" i="6"/>
  <c r="X45" i="6"/>
  <c r="V45" i="6"/>
  <c r="T45" i="6"/>
  <c r="S45" i="6"/>
  <c r="Q45" i="6"/>
  <c r="O45" i="6"/>
  <c r="N45" i="6"/>
  <c r="M45" i="6"/>
  <c r="L45" i="6"/>
  <c r="K45" i="6"/>
  <c r="J45" i="6"/>
  <c r="I45" i="6"/>
  <c r="H45" i="6"/>
  <c r="G45" i="6"/>
  <c r="F45" i="6"/>
  <c r="E45" i="6"/>
  <c r="C45" i="6"/>
  <c r="B45" i="6"/>
  <c r="A45" i="6"/>
  <c r="AD44" i="6"/>
  <c r="AC44" i="6"/>
  <c r="AB44" i="6"/>
  <c r="AA44" i="6"/>
  <c r="Z44" i="6"/>
  <c r="Y44" i="6"/>
  <c r="X44" i="6"/>
  <c r="V44" i="6"/>
  <c r="T44" i="6"/>
  <c r="S44" i="6"/>
  <c r="Q44" i="6"/>
  <c r="O44" i="6"/>
  <c r="N44" i="6"/>
  <c r="M44" i="6"/>
  <c r="L44" i="6"/>
  <c r="K44" i="6"/>
  <c r="J44" i="6"/>
  <c r="I44" i="6"/>
  <c r="H44" i="6"/>
  <c r="G44" i="6"/>
  <c r="F44" i="6"/>
  <c r="E44" i="6"/>
  <c r="C44" i="6"/>
  <c r="B44" i="6"/>
  <c r="A44" i="6"/>
  <c r="AD43" i="6"/>
  <c r="AC43" i="6"/>
  <c r="AB43" i="6"/>
  <c r="AA43" i="6"/>
  <c r="Z43" i="6"/>
  <c r="Y43" i="6"/>
  <c r="X43" i="6"/>
  <c r="V43" i="6"/>
  <c r="T43" i="6"/>
  <c r="S43" i="6"/>
  <c r="Q43" i="6"/>
  <c r="O43" i="6"/>
  <c r="N43" i="6"/>
  <c r="M43" i="6"/>
  <c r="L43" i="6"/>
  <c r="K43" i="6"/>
  <c r="J43" i="6"/>
  <c r="I43" i="6"/>
  <c r="H43" i="6"/>
  <c r="G43" i="6"/>
  <c r="F43" i="6"/>
  <c r="E43" i="6"/>
  <c r="C43" i="6"/>
  <c r="B43" i="6"/>
  <c r="A43" i="6"/>
  <c r="AD42" i="6"/>
  <c r="AC42" i="6"/>
  <c r="AB42" i="6"/>
  <c r="AA42" i="6"/>
  <c r="Z42" i="6"/>
  <c r="Y42" i="6"/>
  <c r="X42" i="6"/>
  <c r="V42" i="6"/>
  <c r="T42" i="6"/>
  <c r="S42" i="6"/>
  <c r="Q42" i="6"/>
  <c r="O42" i="6"/>
  <c r="N42" i="6"/>
  <c r="M42" i="6"/>
  <c r="L42" i="6"/>
  <c r="K42" i="6"/>
  <c r="J42" i="6"/>
  <c r="I42" i="6"/>
  <c r="H42" i="6"/>
  <c r="G42" i="6"/>
  <c r="F42" i="6"/>
  <c r="E42" i="6"/>
  <c r="C42" i="6"/>
  <c r="B42" i="6"/>
  <c r="A42" i="6"/>
  <c r="AD41" i="6"/>
  <c r="AC41" i="6"/>
  <c r="AB41" i="6"/>
  <c r="AA41" i="6"/>
  <c r="Z41" i="6"/>
  <c r="Y41" i="6"/>
  <c r="X41" i="6"/>
  <c r="V41" i="6"/>
  <c r="T41" i="6"/>
  <c r="S41" i="6"/>
  <c r="Q41" i="6"/>
  <c r="O41" i="6"/>
  <c r="N41" i="6"/>
  <c r="M41" i="6"/>
  <c r="L41" i="6"/>
  <c r="K41" i="6"/>
  <c r="J41" i="6"/>
  <c r="I41" i="6"/>
  <c r="H41" i="6"/>
  <c r="G41" i="6"/>
  <c r="F41" i="6"/>
  <c r="E41" i="6"/>
  <c r="C41" i="6"/>
  <c r="B41" i="6"/>
  <c r="A41" i="6"/>
  <c r="AD40" i="6"/>
  <c r="AC40" i="6"/>
  <c r="AB40" i="6"/>
  <c r="AA40" i="6"/>
  <c r="Z40" i="6"/>
  <c r="Y40" i="6"/>
  <c r="X40" i="6"/>
  <c r="V40" i="6"/>
  <c r="T40" i="6"/>
  <c r="S40" i="6"/>
  <c r="Q40" i="6"/>
  <c r="O40" i="6"/>
  <c r="N40" i="6"/>
  <c r="M40" i="6"/>
  <c r="L40" i="6"/>
  <c r="K40" i="6"/>
  <c r="J40" i="6"/>
  <c r="I40" i="6"/>
  <c r="H40" i="6"/>
  <c r="G40" i="6"/>
  <c r="F40" i="6"/>
  <c r="E40" i="6"/>
  <c r="C40" i="6"/>
  <c r="B40" i="6"/>
  <c r="A40" i="6"/>
  <c r="AD39" i="6"/>
  <c r="AC39" i="6"/>
  <c r="AB39" i="6"/>
  <c r="AA39" i="6"/>
  <c r="Z39" i="6"/>
  <c r="Y39" i="6"/>
  <c r="X39" i="6"/>
  <c r="V39" i="6"/>
  <c r="T39" i="6"/>
  <c r="S39" i="6"/>
  <c r="Q39" i="6"/>
  <c r="O39" i="6"/>
  <c r="N39" i="6"/>
  <c r="M39" i="6"/>
  <c r="L39" i="6"/>
  <c r="K39" i="6"/>
  <c r="J39" i="6"/>
  <c r="I39" i="6"/>
  <c r="H39" i="6"/>
  <c r="G39" i="6"/>
  <c r="F39" i="6"/>
  <c r="E39" i="6"/>
  <c r="C39" i="6"/>
  <c r="B39" i="6"/>
  <c r="A39" i="6"/>
  <c r="AD38" i="6"/>
  <c r="AC38" i="6"/>
  <c r="AB38" i="6"/>
  <c r="AA38" i="6"/>
  <c r="Z38" i="6"/>
  <c r="Y38" i="6"/>
  <c r="X38" i="6"/>
  <c r="V38" i="6"/>
  <c r="T38" i="6"/>
  <c r="S38" i="6"/>
  <c r="Q38" i="6"/>
  <c r="O38" i="6"/>
  <c r="N38" i="6"/>
  <c r="M38" i="6"/>
  <c r="L38" i="6"/>
  <c r="K38" i="6"/>
  <c r="J38" i="6"/>
  <c r="I38" i="6"/>
  <c r="H38" i="6"/>
  <c r="G38" i="6"/>
  <c r="F38" i="6"/>
  <c r="E38" i="6"/>
  <c r="C38" i="6"/>
  <c r="B38" i="6"/>
  <c r="A38" i="6"/>
  <c r="AD37" i="6"/>
  <c r="AC37" i="6"/>
  <c r="AB37" i="6"/>
  <c r="AA37" i="6"/>
  <c r="Z37" i="6"/>
  <c r="Y37" i="6"/>
  <c r="X37" i="6"/>
  <c r="V37" i="6"/>
  <c r="T37" i="6"/>
  <c r="S37" i="6"/>
  <c r="Q37" i="6"/>
  <c r="O37" i="6"/>
  <c r="N37" i="6"/>
  <c r="M37" i="6"/>
  <c r="L37" i="6"/>
  <c r="K37" i="6"/>
  <c r="J37" i="6"/>
  <c r="I37" i="6"/>
  <c r="H37" i="6"/>
  <c r="G37" i="6"/>
  <c r="F37" i="6"/>
  <c r="E37" i="6"/>
  <c r="C37" i="6"/>
  <c r="B37" i="6"/>
  <c r="A37" i="6"/>
  <c r="AD36" i="6"/>
  <c r="AC36" i="6"/>
  <c r="AB36" i="6"/>
  <c r="AA36" i="6"/>
  <c r="Z36" i="6"/>
  <c r="Y36" i="6"/>
  <c r="X36" i="6"/>
  <c r="V36" i="6"/>
  <c r="T36" i="6"/>
  <c r="S36" i="6"/>
  <c r="Q36" i="6"/>
  <c r="O36" i="6"/>
  <c r="N36" i="6"/>
  <c r="M36" i="6"/>
  <c r="L36" i="6"/>
  <c r="K36" i="6"/>
  <c r="J36" i="6"/>
  <c r="I36" i="6"/>
  <c r="H36" i="6"/>
  <c r="G36" i="6"/>
  <c r="F36" i="6"/>
  <c r="E36" i="6"/>
  <c r="C36" i="6"/>
  <c r="B36" i="6"/>
  <c r="A36" i="6"/>
  <c r="AD35" i="6"/>
  <c r="AC35" i="6"/>
  <c r="AB35" i="6"/>
  <c r="AA35" i="6"/>
  <c r="Z35" i="6"/>
  <c r="Y35" i="6"/>
  <c r="X35" i="6"/>
  <c r="V35" i="6"/>
  <c r="T35" i="6"/>
  <c r="S35" i="6"/>
  <c r="Q35" i="6"/>
  <c r="O35" i="6"/>
  <c r="N35" i="6"/>
  <c r="M35" i="6"/>
  <c r="L35" i="6"/>
  <c r="K35" i="6"/>
  <c r="J35" i="6"/>
  <c r="I35" i="6"/>
  <c r="H35" i="6"/>
  <c r="G35" i="6"/>
  <c r="F35" i="6"/>
  <c r="E35" i="6"/>
  <c r="C35" i="6"/>
  <c r="B35" i="6"/>
  <c r="A35" i="6"/>
  <c r="AD34" i="6"/>
  <c r="AC34" i="6"/>
  <c r="AB34" i="6"/>
  <c r="AA34" i="6"/>
  <c r="Z34" i="6"/>
  <c r="Y34" i="6"/>
  <c r="X34" i="6"/>
  <c r="V34" i="6"/>
  <c r="T34" i="6"/>
  <c r="S34" i="6"/>
  <c r="Q34" i="6"/>
  <c r="O34" i="6"/>
  <c r="N34" i="6"/>
  <c r="M34" i="6"/>
  <c r="L34" i="6"/>
  <c r="K34" i="6"/>
  <c r="J34" i="6"/>
  <c r="I34" i="6"/>
  <c r="H34" i="6"/>
  <c r="G34" i="6"/>
  <c r="F34" i="6"/>
  <c r="E34" i="6"/>
  <c r="C34" i="6"/>
  <c r="B34" i="6"/>
  <c r="A34" i="6"/>
  <c r="AD33" i="6"/>
  <c r="AC33" i="6"/>
  <c r="AB33" i="6"/>
  <c r="AA33" i="6"/>
  <c r="Z33" i="6"/>
  <c r="Y33" i="6"/>
  <c r="X33" i="6"/>
  <c r="V33" i="6"/>
  <c r="T33" i="6"/>
  <c r="S33" i="6"/>
  <c r="Q33" i="6"/>
  <c r="O33" i="6"/>
  <c r="N33" i="6"/>
  <c r="M33" i="6"/>
  <c r="L33" i="6"/>
  <c r="K33" i="6"/>
  <c r="J33" i="6"/>
  <c r="I33" i="6"/>
  <c r="H33" i="6"/>
  <c r="G33" i="6"/>
  <c r="F33" i="6"/>
  <c r="E33" i="6"/>
  <c r="C33" i="6"/>
  <c r="B33" i="6"/>
  <c r="A33" i="6"/>
  <c r="AD32" i="6"/>
  <c r="AC32" i="6"/>
  <c r="AB32" i="6"/>
  <c r="AA32" i="6"/>
  <c r="Z32" i="6"/>
  <c r="Y32" i="6"/>
  <c r="X32" i="6"/>
  <c r="V32" i="6"/>
  <c r="T32" i="6"/>
  <c r="S32" i="6"/>
  <c r="Q32" i="6"/>
  <c r="O32" i="6"/>
  <c r="N32" i="6"/>
  <c r="M32" i="6"/>
  <c r="L32" i="6"/>
  <c r="K32" i="6"/>
  <c r="J32" i="6"/>
  <c r="I32" i="6"/>
  <c r="H32" i="6"/>
  <c r="G32" i="6"/>
  <c r="F32" i="6"/>
  <c r="E32" i="6"/>
  <c r="C32" i="6"/>
  <c r="B32" i="6"/>
  <c r="A32" i="6"/>
  <c r="AD31" i="6"/>
  <c r="AC31" i="6"/>
  <c r="AB31" i="6"/>
  <c r="AA31" i="6"/>
  <c r="Z31" i="6"/>
  <c r="Y31" i="6"/>
  <c r="X31" i="6"/>
  <c r="V31" i="6"/>
  <c r="T31" i="6"/>
  <c r="S31" i="6"/>
  <c r="Q31" i="6"/>
  <c r="O31" i="6"/>
  <c r="N31" i="6"/>
  <c r="M31" i="6"/>
  <c r="L31" i="6"/>
  <c r="K31" i="6"/>
  <c r="J31" i="6"/>
  <c r="I31" i="6"/>
  <c r="H31" i="6"/>
  <c r="G31" i="6"/>
  <c r="F31" i="6"/>
  <c r="E31" i="6"/>
  <c r="C31" i="6"/>
  <c r="B31" i="6"/>
  <c r="A31" i="6"/>
  <c r="AD30" i="6"/>
  <c r="AC30" i="6"/>
  <c r="AB30" i="6"/>
  <c r="AA30" i="6"/>
  <c r="Z30" i="6"/>
  <c r="Y30" i="6"/>
  <c r="X30" i="6"/>
  <c r="V30" i="6"/>
  <c r="T30" i="6"/>
  <c r="S30" i="6"/>
  <c r="Q30" i="6"/>
  <c r="O30" i="6"/>
  <c r="N30" i="6"/>
  <c r="M30" i="6"/>
  <c r="L30" i="6"/>
  <c r="K30" i="6"/>
  <c r="J30" i="6"/>
  <c r="I30" i="6"/>
  <c r="H30" i="6"/>
  <c r="G30" i="6"/>
  <c r="F30" i="6"/>
  <c r="E30" i="6"/>
  <c r="C30" i="6"/>
  <c r="B30" i="6"/>
  <c r="A30" i="6"/>
  <c r="AD29" i="6"/>
  <c r="AC29" i="6"/>
  <c r="AB29" i="6"/>
  <c r="AA29" i="6"/>
  <c r="Z29" i="6"/>
  <c r="Y29" i="6"/>
  <c r="X29" i="6"/>
  <c r="V29" i="6"/>
  <c r="T29" i="6"/>
  <c r="S29" i="6"/>
  <c r="Q29" i="6"/>
  <c r="O29" i="6"/>
  <c r="N29" i="6"/>
  <c r="M29" i="6"/>
  <c r="L29" i="6"/>
  <c r="K29" i="6"/>
  <c r="J29" i="6"/>
  <c r="I29" i="6"/>
  <c r="H29" i="6"/>
  <c r="G29" i="6"/>
  <c r="F29" i="6"/>
  <c r="E29" i="6"/>
  <c r="C29" i="6"/>
  <c r="B29" i="6"/>
  <c r="A29" i="6"/>
  <c r="AD28" i="6"/>
  <c r="AC28" i="6"/>
  <c r="AB28" i="6"/>
  <c r="AA28" i="6"/>
  <c r="Z28" i="6"/>
  <c r="Y28" i="6"/>
  <c r="X28" i="6"/>
  <c r="V28" i="6"/>
  <c r="T28" i="6"/>
  <c r="S28" i="6"/>
  <c r="Q28" i="6"/>
  <c r="O28" i="6"/>
  <c r="N28" i="6"/>
  <c r="M28" i="6"/>
  <c r="L28" i="6"/>
  <c r="K28" i="6"/>
  <c r="J28" i="6"/>
  <c r="I28" i="6"/>
  <c r="H28" i="6"/>
  <c r="G28" i="6"/>
  <c r="F28" i="6"/>
  <c r="E28" i="6"/>
  <c r="C28" i="6"/>
  <c r="B28" i="6"/>
  <c r="A28" i="6"/>
  <c r="AD27" i="6"/>
  <c r="AC27" i="6"/>
  <c r="AB27" i="6"/>
  <c r="AA27" i="6"/>
  <c r="Z27" i="6"/>
  <c r="Y27" i="6"/>
  <c r="X27" i="6"/>
  <c r="V27" i="6"/>
  <c r="T27" i="6"/>
  <c r="S27" i="6"/>
  <c r="Q27" i="6"/>
  <c r="O27" i="6"/>
  <c r="N27" i="6"/>
  <c r="M27" i="6"/>
  <c r="L27" i="6"/>
  <c r="K27" i="6"/>
  <c r="J27" i="6"/>
  <c r="I27" i="6"/>
  <c r="H27" i="6"/>
  <c r="G27" i="6"/>
  <c r="F27" i="6"/>
  <c r="E27" i="6"/>
  <c r="C27" i="6"/>
  <c r="B27" i="6"/>
  <c r="A27" i="6"/>
  <c r="AD26" i="6"/>
  <c r="AC26" i="6"/>
  <c r="AB26" i="6"/>
  <c r="AA26" i="6"/>
  <c r="Z26" i="6"/>
  <c r="Y26" i="6"/>
  <c r="X26" i="6"/>
  <c r="V26" i="6"/>
  <c r="T26" i="6"/>
  <c r="S26" i="6"/>
  <c r="Q26" i="6"/>
  <c r="O26" i="6"/>
  <c r="N26" i="6"/>
  <c r="M26" i="6"/>
  <c r="L26" i="6"/>
  <c r="K26" i="6"/>
  <c r="J26" i="6"/>
  <c r="I26" i="6"/>
  <c r="H26" i="6"/>
  <c r="G26" i="6"/>
  <c r="F26" i="6"/>
  <c r="E26" i="6"/>
  <c r="C26" i="6"/>
  <c r="B26" i="6"/>
  <c r="A26" i="6"/>
  <c r="AD25" i="6"/>
  <c r="AC25" i="6"/>
  <c r="AB25" i="6"/>
  <c r="AA25" i="6"/>
  <c r="Z25" i="6"/>
  <c r="Y25" i="6"/>
  <c r="X25" i="6"/>
  <c r="V25" i="6"/>
  <c r="T25" i="6"/>
  <c r="S25" i="6"/>
  <c r="Q25" i="6"/>
  <c r="O25" i="6"/>
  <c r="N25" i="6"/>
  <c r="M25" i="6"/>
  <c r="L25" i="6"/>
  <c r="K25" i="6"/>
  <c r="J25" i="6"/>
  <c r="I25" i="6"/>
  <c r="H25" i="6"/>
  <c r="G25" i="6"/>
  <c r="F25" i="6"/>
  <c r="E25" i="6"/>
  <c r="C25" i="6"/>
  <c r="B25" i="6"/>
  <c r="A25" i="6"/>
  <c r="AD24" i="6"/>
  <c r="AC24" i="6"/>
  <c r="AB24" i="6"/>
  <c r="AA24" i="6"/>
  <c r="Z24" i="6"/>
  <c r="Y24" i="6"/>
  <c r="X24" i="6"/>
  <c r="V24" i="6"/>
  <c r="T24" i="6"/>
  <c r="S24" i="6"/>
  <c r="Q24" i="6"/>
  <c r="O24" i="6"/>
  <c r="N24" i="6"/>
  <c r="M24" i="6"/>
  <c r="L24" i="6"/>
  <c r="K24" i="6"/>
  <c r="J24" i="6"/>
  <c r="I24" i="6"/>
  <c r="H24" i="6"/>
  <c r="G24" i="6"/>
  <c r="F24" i="6"/>
  <c r="E24" i="6"/>
  <c r="C24" i="6"/>
  <c r="B24" i="6"/>
  <c r="A24" i="6"/>
  <c r="AD23" i="6"/>
  <c r="AC23" i="6"/>
  <c r="AB23" i="6"/>
  <c r="AA23" i="6"/>
  <c r="Z23" i="6"/>
  <c r="Y23" i="6"/>
  <c r="X23" i="6"/>
  <c r="V23" i="6"/>
  <c r="T23" i="6"/>
  <c r="S23" i="6"/>
  <c r="Q23" i="6"/>
  <c r="O23" i="6"/>
  <c r="N23" i="6"/>
  <c r="M23" i="6"/>
  <c r="L23" i="6"/>
  <c r="K23" i="6"/>
  <c r="J23" i="6"/>
  <c r="I23" i="6"/>
  <c r="H23" i="6"/>
  <c r="G23" i="6"/>
  <c r="F23" i="6"/>
  <c r="E23" i="6"/>
  <c r="C23" i="6"/>
  <c r="B23" i="6"/>
  <c r="A23" i="6"/>
  <c r="AD22" i="6"/>
  <c r="AC22" i="6"/>
  <c r="AB22" i="6"/>
  <c r="AA22" i="6"/>
  <c r="Z22" i="6"/>
  <c r="Y22" i="6"/>
  <c r="X22" i="6"/>
  <c r="V22" i="6"/>
  <c r="T22" i="6"/>
  <c r="S22" i="6"/>
  <c r="Q22" i="6"/>
  <c r="O22" i="6"/>
  <c r="N22" i="6"/>
  <c r="M22" i="6"/>
  <c r="L22" i="6"/>
  <c r="K22" i="6"/>
  <c r="J22" i="6"/>
  <c r="I22" i="6"/>
  <c r="H22" i="6"/>
  <c r="G22" i="6"/>
  <c r="F22" i="6"/>
  <c r="E22" i="6"/>
  <c r="C22" i="6"/>
  <c r="B22" i="6"/>
  <c r="A22" i="6"/>
  <c r="AD21" i="6"/>
  <c r="AC21" i="6"/>
  <c r="AB21" i="6"/>
  <c r="AA21" i="6"/>
  <c r="Z21" i="6"/>
  <c r="Y21" i="6"/>
  <c r="X21" i="6"/>
  <c r="V21" i="6"/>
  <c r="T21" i="6"/>
  <c r="S21" i="6"/>
  <c r="Q21" i="6"/>
  <c r="O21" i="6"/>
  <c r="N21" i="6"/>
  <c r="M21" i="6"/>
  <c r="L21" i="6"/>
  <c r="K21" i="6"/>
  <c r="J21" i="6"/>
  <c r="I21" i="6"/>
  <c r="H21" i="6"/>
  <c r="G21" i="6"/>
  <c r="F21" i="6"/>
  <c r="E21" i="6"/>
  <c r="C21" i="6"/>
  <c r="B21" i="6"/>
  <c r="A21" i="6"/>
  <c r="AD20" i="6"/>
  <c r="AC20" i="6"/>
  <c r="AB20" i="6"/>
  <c r="AA20" i="6"/>
  <c r="Z20" i="6"/>
  <c r="Y20" i="6"/>
  <c r="X20" i="6"/>
  <c r="V20" i="6"/>
  <c r="T20" i="6"/>
  <c r="S20" i="6"/>
  <c r="Q20" i="6"/>
  <c r="O20" i="6"/>
  <c r="N20" i="6"/>
  <c r="M20" i="6"/>
  <c r="L20" i="6"/>
  <c r="K20" i="6"/>
  <c r="J20" i="6"/>
  <c r="I20" i="6"/>
  <c r="H20" i="6"/>
  <c r="G20" i="6"/>
  <c r="F20" i="6"/>
  <c r="E20" i="6"/>
  <c r="C20" i="6"/>
  <c r="B20" i="6"/>
  <c r="A20" i="6"/>
  <c r="AD19" i="6"/>
  <c r="AC19" i="6"/>
  <c r="AB19" i="6"/>
  <c r="AA19" i="6"/>
  <c r="Z19" i="6"/>
  <c r="Y19" i="6"/>
  <c r="X19" i="6"/>
  <c r="V19" i="6"/>
  <c r="T19" i="6"/>
  <c r="S19" i="6"/>
  <c r="Q19" i="6"/>
  <c r="O19" i="6"/>
  <c r="N19" i="6"/>
  <c r="M19" i="6"/>
  <c r="L19" i="6"/>
  <c r="K19" i="6"/>
  <c r="J19" i="6"/>
  <c r="I19" i="6"/>
  <c r="H19" i="6"/>
  <c r="G19" i="6"/>
  <c r="F19" i="6"/>
  <c r="E19" i="6"/>
  <c r="C19" i="6"/>
  <c r="B19" i="6"/>
  <c r="A19" i="6"/>
  <c r="AD18" i="6"/>
  <c r="AC18" i="6"/>
  <c r="AB18" i="6"/>
  <c r="AA18" i="6"/>
  <c r="Z18" i="6"/>
  <c r="Y18" i="6"/>
  <c r="X18" i="6"/>
  <c r="V18" i="6"/>
  <c r="T18" i="6"/>
  <c r="S18" i="6"/>
  <c r="Q18" i="6"/>
  <c r="O18" i="6"/>
  <c r="N18" i="6"/>
  <c r="M18" i="6"/>
  <c r="L18" i="6"/>
  <c r="K18" i="6"/>
  <c r="J18" i="6"/>
  <c r="I18" i="6"/>
  <c r="H18" i="6"/>
  <c r="G18" i="6"/>
  <c r="F18" i="6"/>
  <c r="E18" i="6"/>
  <c r="C18" i="6"/>
  <c r="B18" i="6"/>
  <c r="A18" i="6"/>
  <c r="AD17" i="6"/>
  <c r="AC17" i="6"/>
  <c r="AB17" i="6"/>
  <c r="AA17" i="6"/>
  <c r="Z17" i="6"/>
  <c r="Y17" i="6"/>
  <c r="X17" i="6"/>
  <c r="V17" i="6"/>
  <c r="T17" i="6"/>
  <c r="S17" i="6"/>
  <c r="Q17" i="6"/>
  <c r="O17" i="6"/>
  <c r="N17" i="6"/>
  <c r="M17" i="6"/>
  <c r="L17" i="6"/>
  <c r="K17" i="6"/>
  <c r="J17" i="6"/>
  <c r="I17" i="6"/>
  <c r="H17" i="6"/>
  <c r="G17" i="6"/>
  <c r="F17" i="6"/>
  <c r="E17" i="6"/>
  <c r="C17" i="6"/>
  <c r="B17" i="6"/>
  <c r="A17" i="6"/>
  <c r="AD16" i="6"/>
  <c r="AC16" i="6"/>
  <c r="AB16" i="6"/>
  <c r="AA16" i="6"/>
  <c r="Z16" i="6"/>
  <c r="Y16" i="6"/>
  <c r="X16" i="6"/>
  <c r="V16" i="6"/>
  <c r="T16" i="6"/>
  <c r="S16" i="6"/>
  <c r="Q16" i="6"/>
  <c r="O16" i="6"/>
  <c r="N16" i="6"/>
  <c r="M16" i="6"/>
  <c r="L16" i="6"/>
  <c r="K16" i="6"/>
  <c r="J16" i="6"/>
  <c r="I16" i="6"/>
  <c r="H16" i="6"/>
  <c r="G16" i="6"/>
  <c r="F16" i="6"/>
  <c r="E16" i="6"/>
  <c r="C16" i="6"/>
  <c r="B16" i="6"/>
  <c r="A16" i="6"/>
  <c r="AD15" i="6"/>
  <c r="AC15" i="6"/>
  <c r="AB15" i="6"/>
  <c r="AA15" i="6"/>
  <c r="Z15" i="6"/>
  <c r="Y15" i="6"/>
  <c r="X15" i="6"/>
  <c r="V15" i="6"/>
  <c r="T15" i="6"/>
  <c r="S15" i="6"/>
  <c r="Q15" i="6"/>
  <c r="O15" i="6"/>
  <c r="N15" i="6"/>
  <c r="M15" i="6"/>
  <c r="L15" i="6"/>
  <c r="K15" i="6"/>
  <c r="J15" i="6"/>
  <c r="I15" i="6"/>
  <c r="H15" i="6"/>
  <c r="G15" i="6"/>
  <c r="F15" i="6"/>
  <c r="E15" i="6"/>
  <c r="C15" i="6"/>
  <c r="B15" i="6"/>
  <c r="A15" i="6"/>
  <c r="AD14" i="6"/>
  <c r="AC14" i="6"/>
  <c r="AB14" i="6"/>
  <c r="AA14" i="6"/>
  <c r="Z14" i="6"/>
  <c r="Y14" i="6"/>
  <c r="X14" i="6"/>
  <c r="V14" i="6"/>
  <c r="T14" i="6"/>
  <c r="S14" i="6"/>
  <c r="Q14" i="6"/>
  <c r="O14" i="6"/>
  <c r="N14" i="6"/>
  <c r="M14" i="6"/>
  <c r="L14" i="6"/>
  <c r="K14" i="6"/>
  <c r="J14" i="6"/>
  <c r="I14" i="6"/>
  <c r="H14" i="6"/>
  <c r="G14" i="6"/>
  <c r="F14" i="6"/>
  <c r="E14" i="6"/>
  <c r="C14" i="6"/>
  <c r="B14" i="6"/>
  <c r="A14" i="6"/>
  <c r="AD13" i="6"/>
  <c r="AC13" i="6"/>
  <c r="AB13" i="6"/>
  <c r="AA13" i="6"/>
  <c r="Z13" i="6"/>
  <c r="Y13" i="6"/>
  <c r="X13" i="6"/>
  <c r="V13" i="6"/>
  <c r="T13" i="6"/>
  <c r="S13" i="6"/>
  <c r="Q13" i="6"/>
  <c r="O13" i="6"/>
  <c r="N13" i="6"/>
  <c r="M13" i="6"/>
  <c r="L13" i="6"/>
  <c r="K13" i="6"/>
  <c r="J13" i="6"/>
  <c r="I13" i="6"/>
  <c r="H13" i="6"/>
  <c r="G13" i="6"/>
  <c r="F13" i="6"/>
  <c r="E13" i="6"/>
  <c r="C13" i="6"/>
  <c r="B13" i="6"/>
  <c r="A13" i="6"/>
  <c r="AD12" i="6"/>
  <c r="AC12" i="6"/>
  <c r="AB12" i="6"/>
  <c r="AA12" i="6"/>
  <c r="Z12" i="6"/>
  <c r="Y12" i="6"/>
  <c r="X12" i="6"/>
  <c r="V12" i="6"/>
  <c r="T12" i="6"/>
  <c r="S12" i="6"/>
  <c r="Q12" i="6"/>
  <c r="O12" i="6"/>
  <c r="N12" i="6"/>
  <c r="M12" i="6"/>
  <c r="L12" i="6"/>
  <c r="K12" i="6"/>
  <c r="J12" i="6"/>
  <c r="I12" i="6"/>
  <c r="H12" i="6"/>
  <c r="G12" i="6"/>
  <c r="F12" i="6"/>
  <c r="E12" i="6"/>
  <c r="C12" i="6"/>
  <c r="B12" i="6"/>
  <c r="A12" i="6"/>
  <c r="AD11" i="6"/>
  <c r="AC11" i="6"/>
  <c r="AB11" i="6"/>
  <c r="AA11" i="6"/>
  <c r="Z11" i="6"/>
  <c r="Y11" i="6"/>
  <c r="X11" i="6"/>
  <c r="V11" i="6"/>
  <c r="T11" i="6"/>
  <c r="S11" i="6"/>
  <c r="Q11" i="6"/>
  <c r="O11" i="6"/>
  <c r="N11" i="6"/>
  <c r="M11" i="6"/>
  <c r="L11" i="6"/>
  <c r="K11" i="6"/>
  <c r="J11" i="6"/>
  <c r="I11" i="6"/>
  <c r="H11" i="6"/>
  <c r="G11" i="6"/>
  <c r="F11" i="6"/>
  <c r="E11" i="6"/>
  <c r="C11" i="6"/>
  <c r="B11" i="6"/>
  <c r="A11" i="6"/>
  <c r="AD10" i="6"/>
  <c r="AC10" i="6"/>
  <c r="AB10" i="6"/>
  <c r="AA10" i="6"/>
  <c r="Z10" i="6"/>
  <c r="Y10" i="6"/>
  <c r="X10" i="6"/>
  <c r="V10" i="6"/>
  <c r="T10" i="6"/>
  <c r="S10" i="6"/>
  <c r="Q10" i="6"/>
  <c r="O10" i="6"/>
  <c r="N10" i="6"/>
  <c r="M10" i="6"/>
  <c r="L10" i="6"/>
  <c r="K10" i="6"/>
  <c r="J10" i="6"/>
  <c r="I10" i="6"/>
  <c r="H10" i="6"/>
  <c r="G10" i="6"/>
  <c r="F10" i="6"/>
  <c r="E10" i="6"/>
  <c r="C10" i="6"/>
  <c r="B10" i="6"/>
  <c r="A10" i="6"/>
  <c r="AD9" i="6"/>
  <c r="AC9" i="6"/>
  <c r="AB9" i="6"/>
  <c r="AA9" i="6"/>
  <c r="Z9" i="6"/>
  <c r="Y9" i="6"/>
  <c r="X9" i="6"/>
  <c r="V9" i="6"/>
  <c r="T9" i="6"/>
  <c r="S9" i="6"/>
  <c r="Q9" i="6"/>
  <c r="O9" i="6"/>
  <c r="N9" i="6"/>
  <c r="M9" i="6"/>
  <c r="L9" i="6"/>
  <c r="K9" i="6"/>
  <c r="J9" i="6"/>
  <c r="I9" i="6"/>
  <c r="H9" i="6"/>
  <c r="G9" i="6"/>
  <c r="F9" i="6"/>
  <c r="E9" i="6"/>
  <c r="C9" i="6"/>
  <c r="B9" i="6"/>
  <c r="A9" i="6"/>
  <c r="AD8" i="6"/>
  <c r="AC8" i="6"/>
  <c r="AB8" i="6"/>
  <c r="AA8" i="6"/>
  <c r="Z8" i="6"/>
  <c r="Y8" i="6"/>
  <c r="X8" i="6"/>
  <c r="V8" i="6"/>
  <c r="T8" i="6"/>
  <c r="S8" i="6"/>
  <c r="Q8" i="6"/>
  <c r="O8" i="6"/>
  <c r="N8" i="6"/>
  <c r="M8" i="6"/>
  <c r="L8" i="6"/>
  <c r="K8" i="6"/>
  <c r="J8" i="6"/>
  <c r="I8" i="6"/>
  <c r="H8" i="6"/>
  <c r="G8" i="6"/>
  <c r="F8" i="6"/>
  <c r="E8" i="6"/>
  <c r="C8" i="6"/>
  <c r="B8" i="6"/>
  <c r="A8" i="6"/>
  <c r="A7" i="6"/>
  <c r="AD7" i="6"/>
  <c r="AC7" i="6"/>
  <c r="AB7" i="6"/>
  <c r="AA7" i="6"/>
  <c r="Z7" i="6"/>
  <c r="Y7" i="6"/>
  <c r="X7" i="6"/>
  <c r="T7" i="6"/>
  <c r="S7" i="6"/>
  <c r="Q7" i="6"/>
  <c r="O7" i="6"/>
  <c r="N7" i="6"/>
  <c r="M7" i="6"/>
  <c r="L7" i="6"/>
  <c r="K7" i="6"/>
  <c r="J7" i="6"/>
  <c r="I7" i="6"/>
  <c r="H7" i="6"/>
  <c r="G7" i="6"/>
  <c r="F7" i="6"/>
  <c r="E7" i="6"/>
  <c r="C7" i="6"/>
  <c r="B7" i="6"/>
  <c r="BS223" i="5"/>
  <c r="BR223" i="5"/>
  <c r="BS222" i="5"/>
  <c r="BR222" i="5"/>
  <c r="BS221" i="5"/>
  <c r="BR221" i="5"/>
  <c r="BS220" i="5"/>
  <c r="W224" i="6" s="1"/>
  <c r="BR220" i="5"/>
  <c r="R224" i="6" s="1"/>
  <c r="BS219" i="5"/>
  <c r="W223" i="6" s="1"/>
  <c r="BR219" i="5"/>
  <c r="R223" i="6" s="1"/>
  <c r="BS218" i="5"/>
  <c r="W222" i="6" s="1"/>
  <c r="BR218" i="5"/>
  <c r="R222" i="6" s="1"/>
  <c r="BS217" i="5"/>
  <c r="W221" i="6" s="1"/>
  <c r="BR217" i="5"/>
  <c r="R221" i="6" s="1"/>
  <c r="BS216" i="5"/>
  <c r="W220" i="6" s="1"/>
  <c r="BR216" i="5"/>
  <c r="R220" i="6" s="1"/>
  <c r="BS215" i="5"/>
  <c r="W219" i="6" s="1"/>
  <c r="BR215" i="5"/>
  <c r="R219" i="6" s="1"/>
  <c r="BS214" i="5"/>
  <c r="W218" i="6" s="1"/>
  <c r="BR214" i="5"/>
  <c r="R218" i="6" s="1"/>
  <c r="BS213" i="5"/>
  <c r="W217" i="6" s="1"/>
  <c r="BR213" i="5"/>
  <c r="R217" i="6" s="1"/>
  <c r="BS212" i="5"/>
  <c r="W216" i="6" s="1"/>
  <c r="BR212" i="5"/>
  <c r="R216" i="6" s="1"/>
  <c r="BS211" i="5"/>
  <c r="W215" i="6" s="1"/>
  <c r="BR211" i="5"/>
  <c r="R215" i="6" s="1"/>
  <c r="BS210" i="5"/>
  <c r="W214" i="6" s="1"/>
  <c r="BR210" i="5"/>
  <c r="R214" i="6" s="1"/>
  <c r="BS209" i="5"/>
  <c r="W213" i="6" s="1"/>
  <c r="BR209" i="5"/>
  <c r="R213" i="6" s="1"/>
  <c r="BS208" i="5"/>
  <c r="W212" i="6" s="1"/>
  <c r="BR208" i="5"/>
  <c r="R212" i="6" s="1"/>
  <c r="BS207" i="5"/>
  <c r="W211" i="6" s="1"/>
  <c r="BR207" i="5"/>
  <c r="R211" i="6" s="1"/>
  <c r="BS206" i="5"/>
  <c r="W210" i="6" s="1"/>
  <c r="BR206" i="5"/>
  <c r="R210" i="6" s="1"/>
  <c r="BS205" i="5"/>
  <c r="W209" i="6" s="1"/>
  <c r="BR205" i="5"/>
  <c r="R209" i="6" s="1"/>
  <c r="BS204" i="5"/>
  <c r="W208" i="6" s="1"/>
  <c r="BR204" i="5"/>
  <c r="R208" i="6" s="1"/>
  <c r="BS203" i="5"/>
  <c r="W207" i="6" s="1"/>
  <c r="BR203" i="5"/>
  <c r="R207" i="6" s="1"/>
  <c r="BS202" i="5"/>
  <c r="W206" i="6" s="1"/>
  <c r="BR202" i="5"/>
  <c r="R206" i="6" s="1"/>
  <c r="BS201" i="5"/>
  <c r="W205" i="6" s="1"/>
  <c r="BR201" i="5"/>
  <c r="R205" i="6" s="1"/>
  <c r="BS200" i="5"/>
  <c r="W204" i="6" s="1"/>
  <c r="BR200" i="5"/>
  <c r="R204" i="6" s="1"/>
  <c r="BS199" i="5"/>
  <c r="W203" i="6" s="1"/>
  <c r="BR199" i="5"/>
  <c r="R203" i="6" s="1"/>
  <c r="BS198" i="5"/>
  <c r="W202" i="6" s="1"/>
  <c r="BR198" i="5"/>
  <c r="R202" i="6" s="1"/>
  <c r="BS197" i="5"/>
  <c r="W201" i="6" s="1"/>
  <c r="BR197" i="5"/>
  <c r="R201" i="6" s="1"/>
  <c r="BS196" i="5"/>
  <c r="W200" i="6" s="1"/>
  <c r="BR196" i="5"/>
  <c r="R200" i="6" s="1"/>
  <c r="BS195" i="5"/>
  <c r="W199" i="6" s="1"/>
  <c r="BR195" i="5"/>
  <c r="R199" i="6" s="1"/>
  <c r="BS194" i="5"/>
  <c r="W198" i="6" s="1"/>
  <c r="BR194" i="5"/>
  <c r="R198" i="6" s="1"/>
  <c r="BS193" i="5"/>
  <c r="W197" i="6" s="1"/>
  <c r="BR193" i="5"/>
  <c r="R197" i="6" s="1"/>
  <c r="BS192" i="5"/>
  <c r="W196" i="6" s="1"/>
  <c r="BR192" i="5"/>
  <c r="R196" i="6" s="1"/>
  <c r="BS191" i="5"/>
  <c r="W195" i="6" s="1"/>
  <c r="BR191" i="5"/>
  <c r="R195" i="6" s="1"/>
  <c r="BS190" i="5"/>
  <c r="W194" i="6" s="1"/>
  <c r="BR190" i="5"/>
  <c r="R194" i="6" s="1"/>
  <c r="BS189" i="5"/>
  <c r="W193" i="6" s="1"/>
  <c r="BR189" i="5"/>
  <c r="R193" i="6" s="1"/>
  <c r="BS188" i="5"/>
  <c r="W192" i="6" s="1"/>
  <c r="BR188" i="5"/>
  <c r="R192" i="6" s="1"/>
  <c r="BS187" i="5"/>
  <c r="W191" i="6" s="1"/>
  <c r="BR187" i="5"/>
  <c r="R191" i="6" s="1"/>
  <c r="BS186" i="5"/>
  <c r="W190" i="6" s="1"/>
  <c r="BR186" i="5"/>
  <c r="R190" i="6" s="1"/>
  <c r="BS185" i="5"/>
  <c r="W189" i="6" s="1"/>
  <c r="BR185" i="5"/>
  <c r="R189" i="6" s="1"/>
  <c r="BS184" i="5"/>
  <c r="W188" i="6" s="1"/>
  <c r="BR184" i="5"/>
  <c r="R188" i="6" s="1"/>
  <c r="BS183" i="5"/>
  <c r="W187" i="6" s="1"/>
  <c r="BR183" i="5"/>
  <c r="R187" i="6" s="1"/>
  <c r="BS182" i="5"/>
  <c r="W186" i="6" s="1"/>
  <c r="BR182" i="5"/>
  <c r="R186" i="6" s="1"/>
  <c r="BS181" i="5"/>
  <c r="W185" i="6" s="1"/>
  <c r="BR181" i="5"/>
  <c r="R185" i="6" s="1"/>
  <c r="BS180" i="5"/>
  <c r="W184" i="6" s="1"/>
  <c r="BR180" i="5"/>
  <c r="R184" i="6" s="1"/>
  <c r="BS179" i="5"/>
  <c r="W183" i="6" s="1"/>
  <c r="BR179" i="5"/>
  <c r="R183" i="6" s="1"/>
  <c r="BS178" i="5"/>
  <c r="W182" i="6" s="1"/>
  <c r="BR178" i="5"/>
  <c r="R182" i="6" s="1"/>
  <c r="BS177" i="5"/>
  <c r="W181" i="6" s="1"/>
  <c r="BR177" i="5"/>
  <c r="R181" i="6" s="1"/>
  <c r="BS176" i="5"/>
  <c r="W180" i="6" s="1"/>
  <c r="BR176" i="5"/>
  <c r="R180" i="6" s="1"/>
  <c r="BS175" i="5"/>
  <c r="W179" i="6" s="1"/>
  <c r="BR175" i="5"/>
  <c r="R179" i="6" s="1"/>
  <c r="BS174" i="5"/>
  <c r="W178" i="6" s="1"/>
  <c r="BR174" i="5"/>
  <c r="R178" i="6" s="1"/>
  <c r="BS173" i="5"/>
  <c r="W177" i="6" s="1"/>
  <c r="BR173" i="5"/>
  <c r="R177" i="6" s="1"/>
  <c r="BS172" i="5"/>
  <c r="W176" i="6" s="1"/>
  <c r="BR172" i="5"/>
  <c r="R176" i="6" s="1"/>
  <c r="BS171" i="5"/>
  <c r="W175" i="6" s="1"/>
  <c r="BR171" i="5"/>
  <c r="R175" i="6" s="1"/>
  <c r="BS170" i="5"/>
  <c r="W174" i="6" s="1"/>
  <c r="BR170" i="5"/>
  <c r="R174" i="6" s="1"/>
  <c r="BS169" i="5"/>
  <c r="W173" i="6" s="1"/>
  <c r="BR169" i="5"/>
  <c r="R173" i="6" s="1"/>
  <c r="BS168" i="5"/>
  <c r="W172" i="6" s="1"/>
  <c r="BR168" i="5"/>
  <c r="R172" i="6" s="1"/>
  <c r="BS167" i="5"/>
  <c r="W171" i="6" s="1"/>
  <c r="BR167" i="5"/>
  <c r="R171" i="6" s="1"/>
  <c r="BS166" i="5"/>
  <c r="W170" i="6" s="1"/>
  <c r="BR166" i="5"/>
  <c r="R170" i="6" s="1"/>
  <c r="BS165" i="5"/>
  <c r="W169" i="6" s="1"/>
  <c r="BR165" i="5"/>
  <c r="R169" i="6" s="1"/>
  <c r="BS164" i="5"/>
  <c r="W168" i="6" s="1"/>
  <c r="BR164" i="5"/>
  <c r="R168" i="6" s="1"/>
  <c r="BS163" i="5"/>
  <c r="W167" i="6" s="1"/>
  <c r="BR163" i="5"/>
  <c r="R167" i="6" s="1"/>
  <c r="BS162" i="5"/>
  <c r="W166" i="6" s="1"/>
  <c r="BR162" i="5"/>
  <c r="R166" i="6" s="1"/>
  <c r="BS161" i="5"/>
  <c r="W165" i="6" s="1"/>
  <c r="BR161" i="5"/>
  <c r="R165" i="6" s="1"/>
  <c r="BS160" i="5"/>
  <c r="W164" i="6" s="1"/>
  <c r="BR160" i="5"/>
  <c r="R164" i="6" s="1"/>
  <c r="BS159" i="5"/>
  <c r="W163" i="6" s="1"/>
  <c r="BR159" i="5"/>
  <c r="R163" i="6" s="1"/>
  <c r="BS158" i="5"/>
  <c r="W162" i="6" s="1"/>
  <c r="BR158" i="5"/>
  <c r="R162" i="6" s="1"/>
  <c r="BS157" i="5"/>
  <c r="W161" i="6" s="1"/>
  <c r="BR157" i="5"/>
  <c r="R161" i="6" s="1"/>
  <c r="BS156" i="5"/>
  <c r="W160" i="6" s="1"/>
  <c r="BR156" i="5"/>
  <c r="R160" i="6" s="1"/>
  <c r="BS155" i="5"/>
  <c r="W159" i="6" s="1"/>
  <c r="BR155" i="5"/>
  <c r="R159" i="6" s="1"/>
  <c r="BS154" i="5"/>
  <c r="W158" i="6" s="1"/>
  <c r="BR154" i="5"/>
  <c r="R158" i="6" s="1"/>
  <c r="BS153" i="5"/>
  <c r="W157" i="6" s="1"/>
  <c r="BR153" i="5"/>
  <c r="R157" i="6" s="1"/>
  <c r="BS152" i="5"/>
  <c r="W156" i="6" s="1"/>
  <c r="BR152" i="5"/>
  <c r="R156" i="6" s="1"/>
  <c r="BS151" i="5"/>
  <c r="W155" i="6" s="1"/>
  <c r="BR151" i="5"/>
  <c r="R155" i="6" s="1"/>
  <c r="BS150" i="5"/>
  <c r="W154" i="6" s="1"/>
  <c r="BR150" i="5"/>
  <c r="R154" i="6" s="1"/>
  <c r="BS149" i="5"/>
  <c r="W153" i="6" s="1"/>
  <c r="BR149" i="5"/>
  <c r="R153" i="6" s="1"/>
  <c r="BS148" i="5"/>
  <c r="W152" i="6" s="1"/>
  <c r="BR148" i="5"/>
  <c r="R152" i="6" s="1"/>
  <c r="BS147" i="5"/>
  <c r="W151" i="6" s="1"/>
  <c r="BR147" i="5"/>
  <c r="R151" i="6" s="1"/>
  <c r="BS146" i="5"/>
  <c r="W150" i="6" s="1"/>
  <c r="BR146" i="5"/>
  <c r="R150" i="6" s="1"/>
  <c r="BS145" i="5"/>
  <c r="W149" i="6" s="1"/>
  <c r="BR145" i="5"/>
  <c r="R149" i="6" s="1"/>
  <c r="BS144" i="5"/>
  <c r="W148" i="6" s="1"/>
  <c r="BR144" i="5"/>
  <c r="R148" i="6" s="1"/>
  <c r="BS143" i="5"/>
  <c r="W147" i="6" s="1"/>
  <c r="BR143" i="5"/>
  <c r="R147" i="6" s="1"/>
  <c r="BS142" i="5"/>
  <c r="W146" i="6" s="1"/>
  <c r="BR142" i="5"/>
  <c r="R146" i="6" s="1"/>
  <c r="BS141" i="5"/>
  <c r="W145" i="6" s="1"/>
  <c r="BR141" i="5"/>
  <c r="R145" i="6" s="1"/>
  <c r="BS140" i="5"/>
  <c r="BR140" i="5"/>
  <c r="R144" i="6" s="1"/>
  <c r="BS139" i="5"/>
  <c r="BR139" i="5"/>
  <c r="R143" i="6" s="1"/>
  <c r="BS138" i="5"/>
  <c r="BR138" i="5"/>
  <c r="R142" i="6" s="1"/>
  <c r="BS137" i="5"/>
  <c r="BR137" i="5"/>
  <c r="R141" i="6" s="1"/>
  <c r="BS136" i="5"/>
  <c r="BR136" i="5"/>
  <c r="R140" i="6" s="1"/>
  <c r="BS135" i="5"/>
  <c r="BR135" i="5"/>
  <c r="R139" i="6" s="1"/>
  <c r="BS134" i="5"/>
  <c r="BR134" i="5"/>
  <c r="R138" i="6" s="1"/>
  <c r="BS133" i="5"/>
  <c r="BR133" i="5"/>
  <c r="R137" i="6" s="1"/>
  <c r="BS132" i="5"/>
  <c r="BR132" i="5"/>
  <c r="R136" i="6" s="1"/>
  <c r="BS131" i="5"/>
  <c r="BR131" i="5"/>
  <c r="R135" i="6" s="1"/>
  <c r="BS130" i="5"/>
  <c r="BR130" i="5"/>
  <c r="R134" i="6" s="1"/>
  <c r="BS129" i="5"/>
  <c r="BR129" i="5"/>
  <c r="R133" i="6" s="1"/>
  <c r="BS128" i="5"/>
  <c r="W132" i="6" s="1"/>
  <c r="BR128" i="5"/>
  <c r="BS127" i="5"/>
  <c r="W131" i="6" s="1"/>
  <c r="BR127" i="5"/>
  <c r="BS126" i="5"/>
  <c r="W130" i="6" s="1"/>
  <c r="BR126" i="5"/>
  <c r="BS125" i="5"/>
  <c r="W129" i="6" s="1"/>
  <c r="BR125" i="5"/>
  <c r="BS124" i="5"/>
  <c r="W128" i="6" s="1"/>
  <c r="BR124" i="5"/>
  <c r="BS123" i="5"/>
  <c r="W127" i="6" s="1"/>
  <c r="BR123" i="5"/>
  <c r="BS122" i="5"/>
  <c r="BR122" i="5"/>
  <c r="BS121" i="5"/>
  <c r="BR121" i="5"/>
  <c r="R125" i="6" s="1"/>
  <c r="BS120" i="5"/>
  <c r="BR120" i="5"/>
  <c r="R124" i="6" s="1"/>
  <c r="BS119" i="5"/>
  <c r="W123" i="6" s="1"/>
  <c r="BR119" i="5"/>
  <c r="BS118" i="5"/>
  <c r="BR118" i="5"/>
  <c r="R122" i="6" s="1"/>
  <c r="BS117" i="5"/>
  <c r="W121" i="6" s="1"/>
  <c r="BR117" i="5"/>
  <c r="BS116" i="5"/>
  <c r="W120" i="6" s="1"/>
  <c r="BR116" i="5"/>
  <c r="BS115" i="5"/>
  <c r="BR115" i="5"/>
  <c r="R119" i="6" s="1"/>
  <c r="BS114" i="5"/>
  <c r="BR114" i="5"/>
  <c r="R118" i="6" s="1"/>
  <c r="BS113" i="5"/>
  <c r="W117" i="6" s="1"/>
  <c r="BR113" i="5"/>
  <c r="BS112" i="5"/>
  <c r="BR112" i="5"/>
  <c r="R116" i="6" s="1"/>
  <c r="BS111" i="5"/>
  <c r="W115" i="6" s="1"/>
  <c r="BR111" i="5"/>
  <c r="BS110" i="5"/>
  <c r="BR110" i="5"/>
  <c r="R114" i="6" s="1"/>
  <c r="BS109" i="5"/>
  <c r="W113" i="6" s="1"/>
  <c r="BR109" i="5"/>
  <c r="BS81" i="5"/>
  <c r="W85" i="6" s="1"/>
  <c r="BR81" i="5"/>
  <c r="R85" i="6" s="1"/>
  <c r="BS80" i="5"/>
  <c r="W84" i="6" s="1"/>
  <c r="BR80" i="5"/>
  <c r="R84" i="6" s="1"/>
  <c r="BS79" i="5"/>
  <c r="W83" i="6" s="1"/>
  <c r="BR79" i="5"/>
  <c r="R83" i="6" s="1"/>
  <c r="BS78" i="5"/>
  <c r="W82" i="6" s="1"/>
  <c r="BR78" i="5"/>
  <c r="R82" i="6" s="1"/>
  <c r="BS77" i="5"/>
  <c r="W81" i="6" s="1"/>
  <c r="BR77" i="5"/>
  <c r="R81" i="6" s="1"/>
  <c r="BS76" i="5"/>
  <c r="W80" i="6" s="1"/>
  <c r="BR76" i="5"/>
  <c r="R80" i="6" s="1"/>
  <c r="BS75" i="5"/>
  <c r="W79" i="6" s="1"/>
  <c r="BR75" i="5"/>
  <c r="R79" i="6" s="1"/>
  <c r="BS74" i="5"/>
  <c r="W78" i="6" s="1"/>
  <c r="BR74" i="5"/>
  <c r="R78" i="6" s="1"/>
  <c r="BS73" i="5"/>
  <c r="W77" i="6" s="1"/>
  <c r="BR73" i="5"/>
  <c r="R77" i="6" s="1"/>
  <c r="BS72" i="5"/>
  <c r="W76" i="6" s="1"/>
  <c r="BR72" i="5"/>
  <c r="R76" i="6" s="1"/>
  <c r="BS71" i="5"/>
  <c r="W75" i="6" s="1"/>
  <c r="BR71" i="5"/>
  <c r="R75" i="6" s="1"/>
  <c r="BS70" i="5"/>
  <c r="W74" i="6" s="1"/>
  <c r="BR70" i="5"/>
  <c r="R74" i="6" s="1"/>
  <c r="BS69" i="5"/>
  <c r="W73" i="6" s="1"/>
  <c r="BR69" i="5"/>
  <c r="R73" i="6" s="1"/>
  <c r="BS68" i="5"/>
  <c r="W72" i="6" s="1"/>
  <c r="BR68" i="5"/>
  <c r="R72" i="6" s="1"/>
  <c r="BS67" i="5"/>
  <c r="W71" i="6" s="1"/>
  <c r="BR67" i="5"/>
  <c r="R71" i="6" s="1"/>
  <c r="BS66" i="5"/>
  <c r="W70" i="6" s="1"/>
  <c r="BR66" i="5"/>
  <c r="R70" i="6" s="1"/>
  <c r="BS65" i="5"/>
  <c r="W69" i="6" s="1"/>
  <c r="BR65" i="5"/>
  <c r="R69" i="6" s="1"/>
  <c r="BS64" i="5"/>
  <c r="W68" i="6" s="1"/>
  <c r="BR64" i="5"/>
  <c r="R68" i="6" s="1"/>
  <c r="BS63" i="5"/>
  <c r="W67" i="6" s="1"/>
  <c r="BR63" i="5"/>
  <c r="R67" i="6" s="1"/>
  <c r="BS62" i="5"/>
  <c r="W66" i="6" s="1"/>
  <c r="BR62" i="5"/>
  <c r="R66" i="6" s="1"/>
  <c r="BS61" i="5"/>
  <c r="W65" i="6" s="1"/>
  <c r="BR61" i="5"/>
  <c r="R65" i="6" s="1"/>
  <c r="BS60" i="5"/>
  <c r="W64" i="6" s="1"/>
  <c r="BR60" i="5"/>
  <c r="R64" i="6" s="1"/>
  <c r="BS59" i="5"/>
  <c r="W63" i="6" s="1"/>
  <c r="BR59" i="5"/>
  <c r="R63" i="6" s="1"/>
  <c r="BS58" i="5"/>
  <c r="W62" i="6" s="1"/>
  <c r="BR58" i="5"/>
  <c r="R62" i="6" s="1"/>
  <c r="BS57" i="5"/>
  <c r="W61" i="6" s="1"/>
  <c r="BR57" i="5"/>
  <c r="R61" i="6" s="1"/>
  <c r="BS56" i="5"/>
  <c r="W60" i="6" s="1"/>
  <c r="BR56" i="5"/>
  <c r="R60" i="6" s="1"/>
  <c r="BS55" i="5"/>
  <c r="W59" i="6" s="1"/>
  <c r="BR55" i="5"/>
  <c r="R59" i="6" s="1"/>
  <c r="BS54" i="5"/>
  <c r="W58" i="6" s="1"/>
  <c r="BR54" i="5"/>
  <c r="R58" i="6" s="1"/>
  <c r="BS53" i="5"/>
  <c r="W57" i="6" s="1"/>
  <c r="BR53" i="5"/>
  <c r="R57" i="6" s="1"/>
  <c r="BS52" i="5"/>
  <c r="W56" i="6" s="1"/>
  <c r="BR52" i="5"/>
  <c r="R56" i="6" s="1"/>
  <c r="BS51" i="5"/>
  <c r="W55" i="6" s="1"/>
  <c r="BR51" i="5"/>
  <c r="R55" i="6" s="1"/>
  <c r="BS50" i="5"/>
  <c r="W54" i="6" s="1"/>
  <c r="BR50" i="5"/>
  <c r="R54" i="6" s="1"/>
  <c r="BS49" i="5"/>
  <c r="W53" i="6" s="1"/>
  <c r="BR49" i="5"/>
  <c r="R53" i="6" s="1"/>
  <c r="BS48" i="5"/>
  <c r="W52" i="6" s="1"/>
  <c r="BR48" i="5"/>
  <c r="R52" i="6" s="1"/>
  <c r="BS47" i="5"/>
  <c r="W51" i="6" s="1"/>
  <c r="BR47" i="5"/>
  <c r="R51" i="6" s="1"/>
  <c r="BS46" i="5"/>
  <c r="W50" i="6" s="1"/>
  <c r="BR46" i="5"/>
  <c r="R50" i="6" s="1"/>
  <c r="BS45" i="5"/>
  <c r="W49" i="6" s="1"/>
  <c r="BR45" i="5"/>
  <c r="R49" i="6" s="1"/>
  <c r="BS44" i="5"/>
  <c r="W48" i="6" s="1"/>
  <c r="BR44" i="5"/>
  <c r="R48" i="6" s="1"/>
  <c r="BS43" i="5"/>
  <c r="W47" i="6" s="1"/>
  <c r="BR43" i="5"/>
  <c r="R47" i="6" s="1"/>
  <c r="BS42" i="5"/>
  <c r="W46" i="6" s="1"/>
  <c r="BR42" i="5"/>
  <c r="R46" i="6" s="1"/>
  <c r="BS41" i="5"/>
  <c r="W45" i="6" s="1"/>
  <c r="BR41" i="5"/>
  <c r="R45" i="6" s="1"/>
  <c r="BS40" i="5"/>
  <c r="W44" i="6" s="1"/>
  <c r="BR40" i="5"/>
  <c r="R44" i="6" s="1"/>
  <c r="BS39" i="5"/>
  <c r="W43" i="6" s="1"/>
  <c r="BR39" i="5"/>
  <c r="R43" i="6" s="1"/>
  <c r="BS38" i="5"/>
  <c r="W42" i="6" s="1"/>
  <c r="BR38" i="5"/>
  <c r="R42" i="6" s="1"/>
  <c r="BS37" i="5"/>
  <c r="W41" i="6" s="1"/>
  <c r="BR37" i="5"/>
  <c r="R41" i="6" s="1"/>
  <c r="BS36" i="5"/>
  <c r="W40" i="6" s="1"/>
  <c r="BR36" i="5"/>
  <c r="R40" i="6" s="1"/>
  <c r="BS35" i="5"/>
  <c r="W39" i="6" s="1"/>
  <c r="BR35" i="5"/>
  <c r="R39" i="6" s="1"/>
  <c r="BS34" i="5"/>
  <c r="W38" i="6" s="1"/>
  <c r="BR34" i="5"/>
  <c r="R38" i="6" s="1"/>
  <c r="BS33" i="5"/>
  <c r="W37" i="6" s="1"/>
  <c r="BR33" i="5"/>
  <c r="R37" i="6" s="1"/>
  <c r="BS32" i="5"/>
  <c r="W36" i="6" s="1"/>
  <c r="BR32" i="5"/>
  <c r="R36" i="6" s="1"/>
  <c r="BS31" i="5"/>
  <c r="W35" i="6" s="1"/>
  <c r="BR31" i="5"/>
  <c r="R35" i="6" s="1"/>
  <c r="BS30" i="5"/>
  <c r="W34" i="6" s="1"/>
  <c r="BR30" i="5"/>
  <c r="R34" i="6" s="1"/>
  <c r="BS29" i="5"/>
  <c r="W33" i="6" s="1"/>
  <c r="BR29" i="5"/>
  <c r="R33" i="6" s="1"/>
  <c r="BS28" i="5"/>
  <c r="W32" i="6" s="1"/>
  <c r="BR28" i="5"/>
  <c r="R32" i="6" s="1"/>
  <c r="BS27" i="5"/>
  <c r="W31" i="6" s="1"/>
  <c r="BR27" i="5"/>
  <c r="R31" i="6" s="1"/>
  <c r="BS26" i="5"/>
  <c r="W30" i="6" s="1"/>
  <c r="BR26" i="5"/>
  <c r="R30" i="6" s="1"/>
  <c r="BS25" i="5"/>
  <c r="W29" i="6" s="1"/>
  <c r="BR25" i="5"/>
  <c r="R29" i="6" s="1"/>
  <c r="BS24" i="5"/>
  <c r="W28" i="6" s="1"/>
  <c r="BR24" i="5"/>
  <c r="R28" i="6" s="1"/>
  <c r="BS23" i="5"/>
  <c r="W27" i="6" s="1"/>
  <c r="BR23" i="5"/>
  <c r="R27" i="6" s="1"/>
  <c r="BS22" i="5"/>
  <c r="W26" i="6" s="1"/>
  <c r="BR22" i="5"/>
  <c r="R26" i="6" s="1"/>
  <c r="BS21" i="5"/>
  <c r="W25" i="6" s="1"/>
  <c r="BR21" i="5"/>
  <c r="R25" i="6" s="1"/>
  <c r="BS20" i="5"/>
  <c r="W24" i="6" s="1"/>
  <c r="BR20" i="5"/>
  <c r="R24" i="6" s="1"/>
  <c r="BS19" i="5"/>
  <c r="W23" i="6" s="1"/>
  <c r="BR19" i="5"/>
  <c r="R23" i="6" s="1"/>
  <c r="BS18" i="5"/>
  <c r="W22" i="6" s="1"/>
  <c r="BR18" i="5"/>
  <c r="R22" i="6" s="1"/>
  <c r="BS17" i="5"/>
  <c r="W21" i="6" s="1"/>
  <c r="BR17" i="5"/>
  <c r="R21" i="6" s="1"/>
  <c r="BS16" i="5"/>
  <c r="W20" i="6" s="1"/>
  <c r="BR16" i="5"/>
  <c r="R20" i="6" s="1"/>
  <c r="BS15" i="5"/>
  <c r="W19" i="6" s="1"/>
  <c r="BR15" i="5"/>
  <c r="R19" i="6" s="1"/>
  <c r="BS14" i="5"/>
  <c r="W18" i="6" s="1"/>
  <c r="BR14" i="5"/>
  <c r="R18" i="6" s="1"/>
  <c r="BS13" i="5"/>
  <c r="W17" i="6" s="1"/>
  <c r="BR13" i="5"/>
  <c r="R17" i="6" s="1"/>
  <c r="BS12" i="5"/>
  <c r="W16" i="6" s="1"/>
  <c r="BR12" i="5"/>
  <c r="R16" i="6" s="1"/>
  <c r="BS11" i="5"/>
  <c r="W15" i="6" s="1"/>
  <c r="BR11" i="5"/>
  <c r="R15" i="6" s="1"/>
  <c r="BS10" i="5"/>
  <c r="W14" i="6" s="1"/>
  <c r="BR10" i="5"/>
  <c r="R14" i="6" s="1"/>
  <c r="BS9" i="5"/>
  <c r="W13" i="6" s="1"/>
  <c r="BR9" i="5"/>
  <c r="R13" i="6" s="1"/>
  <c r="BS8" i="5"/>
  <c r="W12" i="6" s="1"/>
  <c r="BR8" i="5"/>
  <c r="R12" i="6" s="1"/>
  <c r="BS7" i="5"/>
  <c r="W11" i="6" s="1"/>
  <c r="BR7" i="5"/>
  <c r="R11" i="6" s="1"/>
  <c r="BS6" i="5"/>
  <c r="W10" i="6" s="1"/>
  <c r="BR6" i="5"/>
  <c r="R10" i="6" s="1"/>
  <c r="BS5" i="5"/>
  <c r="W9" i="6" s="1"/>
  <c r="BR5" i="5"/>
  <c r="R9" i="6" s="1"/>
  <c r="BS4" i="5"/>
  <c r="W8" i="6" s="1"/>
  <c r="BR4" i="5"/>
  <c r="R8" i="6" s="1"/>
  <c r="BS3" i="5"/>
  <c r="W7" i="6" s="1"/>
  <c r="BR3" i="5"/>
  <c r="R7" i="6" s="1"/>
  <c r="BS108" i="5"/>
  <c r="BR108" i="5"/>
  <c r="BS107" i="5"/>
  <c r="BR107" i="5"/>
  <c r="BS106" i="5"/>
  <c r="BR106" i="5"/>
  <c r="BS105" i="5"/>
  <c r="BR105" i="5"/>
  <c r="BS104" i="5"/>
  <c r="BR104" i="5"/>
  <c r="BS103" i="5"/>
  <c r="BR103" i="5"/>
  <c r="BS102" i="5"/>
  <c r="BR102" i="5"/>
  <c r="BS101" i="5"/>
  <c r="BR101" i="5"/>
  <c r="BS100" i="5"/>
  <c r="BR100" i="5"/>
  <c r="BS99" i="5"/>
  <c r="BR99" i="5"/>
  <c r="BS98" i="5"/>
  <c r="BR98" i="5"/>
  <c r="BS97" i="5"/>
  <c r="BR97" i="5"/>
  <c r="BS96" i="5"/>
  <c r="BR96" i="5"/>
  <c r="BS95" i="5"/>
  <c r="BR95" i="5"/>
  <c r="BS94" i="5"/>
  <c r="BR94" i="5"/>
  <c r="BS93" i="5"/>
  <c r="BR93" i="5"/>
  <c r="BS92" i="5"/>
  <c r="BR92" i="5"/>
  <c r="BS91" i="5"/>
  <c r="BR91" i="5"/>
  <c r="BS90" i="5"/>
  <c r="BR90" i="5"/>
  <c r="BS89" i="5"/>
  <c r="BR89" i="5"/>
  <c r="BS88" i="5"/>
  <c r="BR88" i="5"/>
  <c r="BS87" i="5"/>
  <c r="BR87" i="5"/>
  <c r="BS86" i="5"/>
  <c r="BR86" i="5"/>
  <c r="BS85" i="5"/>
  <c r="BR85" i="5"/>
  <c r="BS84" i="5"/>
  <c r="BR84" i="5"/>
  <c r="BS83" i="5"/>
  <c r="BR83" i="5"/>
  <c r="BR82" i="5"/>
  <c r="U112" i="6"/>
  <c r="P112" i="6"/>
  <c r="U111" i="6"/>
  <c r="P111" i="6"/>
  <c r="U110" i="6"/>
  <c r="P110" i="6"/>
  <c r="U109" i="6"/>
  <c r="P109" i="6"/>
  <c r="U108" i="6"/>
  <c r="P108" i="6"/>
  <c r="U107" i="6"/>
  <c r="P107" i="6"/>
  <c r="U106" i="6"/>
  <c r="P106" i="6"/>
  <c r="U105" i="6"/>
  <c r="P105" i="6"/>
  <c r="U104" i="6"/>
  <c r="P104" i="6"/>
  <c r="U103" i="6"/>
  <c r="P103" i="6"/>
  <c r="U102" i="6"/>
  <c r="P102" i="6"/>
  <c r="U101" i="6"/>
  <c r="P101" i="6"/>
  <c r="U100" i="6"/>
  <c r="P100" i="6"/>
  <c r="U99" i="6"/>
  <c r="P99" i="6"/>
  <c r="U98" i="6"/>
  <c r="P98" i="6"/>
  <c r="U97" i="6"/>
  <c r="P97" i="6"/>
  <c r="U96" i="6"/>
  <c r="P96" i="6"/>
  <c r="U95" i="6"/>
  <c r="P95" i="6"/>
  <c r="U94" i="6"/>
  <c r="P94" i="6"/>
  <c r="U93" i="6"/>
  <c r="P93" i="6"/>
  <c r="U92" i="6"/>
  <c r="P92" i="6"/>
  <c r="U91" i="6"/>
  <c r="P91" i="6"/>
  <c r="U90" i="6"/>
  <c r="P90" i="6"/>
  <c r="U89" i="6"/>
  <c r="P89" i="6"/>
  <c r="U88" i="6"/>
  <c r="U87" i="6"/>
  <c r="U86" i="6"/>
  <c r="BP223" i="5" l="1"/>
  <c r="BN223" i="5"/>
  <c r="BP222" i="5"/>
  <c r="BN222" i="5"/>
  <c r="BP221" i="5"/>
  <c r="BN221" i="5"/>
  <c r="BP220" i="5"/>
  <c r="U224" i="6" s="1"/>
  <c r="BN220" i="5"/>
  <c r="P224" i="6" s="1"/>
  <c r="BP219" i="5"/>
  <c r="U223" i="6" s="1"/>
  <c r="BN219" i="5"/>
  <c r="P223" i="6" s="1"/>
  <c r="BP218" i="5"/>
  <c r="U222" i="6" s="1"/>
  <c r="BN218" i="5"/>
  <c r="P222" i="6" s="1"/>
  <c r="BP217" i="5"/>
  <c r="U221" i="6" s="1"/>
  <c r="BN217" i="5"/>
  <c r="P221" i="6" s="1"/>
  <c r="BP216" i="5"/>
  <c r="U220" i="6" s="1"/>
  <c r="BN216" i="5"/>
  <c r="P220" i="6" s="1"/>
  <c r="BP215" i="5"/>
  <c r="U219" i="6" s="1"/>
  <c r="BN215" i="5"/>
  <c r="P219" i="6" s="1"/>
  <c r="BP214" i="5"/>
  <c r="U218" i="6" s="1"/>
  <c r="BN214" i="5"/>
  <c r="P218" i="6" s="1"/>
  <c r="BP213" i="5"/>
  <c r="U217" i="6" s="1"/>
  <c r="BN213" i="5"/>
  <c r="P217" i="6" s="1"/>
  <c r="BP212" i="5"/>
  <c r="U216" i="6" s="1"/>
  <c r="BN212" i="5"/>
  <c r="P216" i="6" s="1"/>
  <c r="BP211" i="5"/>
  <c r="U215" i="6" s="1"/>
  <c r="BN211" i="5"/>
  <c r="P215" i="6" s="1"/>
  <c r="BP210" i="5"/>
  <c r="U214" i="6" s="1"/>
  <c r="BN210" i="5"/>
  <c r="P214" i="6" s="1"/>
  <c r="BP209" i="5"/>
  <c r="U213" i="6" s="1"/>
  <c r="BN209" i="5"/>
  <c r="P213" i="6" s="1"/>
  <c r="BP208" i="5"/>
  <c r="U212" i="6" s="1"/>
  <c r="BN208" i="5"/>
  <c r="P212" i="6" s="1"/>
  <c r="BP207" i="5"/>
  <c r="U211" i="6" s="1"/>
  <c r="BN207" i="5"/>
  <c r="P211" i="6" s="1"/>
  <c r="BP206" i="5"/>
  <c r="U210" i="6" s="1"/>
  <c r="BN206" i="5"/>
  <c r="P210" i="6" s="1"/>
  <c r="BP205" i="5"/>
  <c r="U209" i="6" s="1"/>
  <c r="BN205" i="5"/>
  <c r="P209" i="6" s="1"/>
  <c r="BP204" i="5"/>
  <c r="U208" i="6" s="1"/>
  <c r="BN204" i="5"/>
  <c r="P208" i="6" s="1"/>
  <c r="BP203" i="5"/>
  <c r="U207" i="6" s="1"/>
  <c r="BN203" i="5"/>
  <c r="P207" i="6" s="1"/>
  <c r="BP202" i="5"/>
  <c r="U206" i="6" s="1"/>
  <c r="BN202" i="5"/>
  <c r="P206" i="6" s="1"/>
  <c r="BP201" i="5"/>
  <c r="U205" i="6" s="1"/>
  <c r="BN201" i="5"/>
  <c r="P205" i="6" s="1"/>
  <c r="BP200" i="5"/>
  <c r="U204" i="6" s="1"/>
  <c r="BN200" i="5"/>
  <c r="P204" i="6" s="1"/>
  <c r="BP199" i="5"/>
  <c r="U203" i="6" s="1"/>
  <c r="BN199" i="5"/>
  <c r="P203" i="6" s="1"/>
  <c r="BP198" i="5"/>
  <c r="U202" i="6" s="1"/>
  <c r="BN198" i="5"/>
  <c r="P202" i="6" s="1"/>
  <c r="BP197" i="5"/>
  <c r="U201" i="6" s="1"/>
  <c r="BN197" i="5"/>
  <c r="P201" i="6" s="1"/>
  <c r="BP196" i="5"/>
  <c r="U200" i="6" s="1"/>
  <c r="BN196" i="5"/>
  <c r="P200" i="6" s="1"/>
  <c r="BP195" i="5"/>
  <c r="U199" i="6" s="1"/>
  <c r="BN195" i="5"/>
  <c r="P199" i="6" s="1"/>
  <c r="BP194" i="5"/>
  <c r="U198" i="6" s="1"/>
  <c r="BN194" i="5"/>
  <c r="P198" i="6" s="1"/>
  <c r="BP193" i="5"/>
  <c r="U197" i="6" s="1"/>
  <c r="BN193" i="5"/>
  <c r="P197" i="6" s="1"/>
  <c r="BP192" i="5"/>
  <c r="U196" i="6" s="1"/>
  <c r="BN192" i="5"/>
  <c r="P196" i="6" s="1"/>
  <c r="BP191" i="5"/>
  <c r="U195" i="6" s="1"/>
  <c r="BN191" i="5"/>
  <c r="P195" i="6" s="1"/>
  <c r="BP190" i="5"/>
  <c r="U194" i="6" s="1"/>
  <c r="BN190" i="5"/>
  <c r="P194" i="6" s="1"/>
  <c r="BP189" i="5"/>
  <c r="U193" i="6" s="1"/>
  <c r="BN189" i="5"/>
  <c r="P193" i="6" s="1"/>
  <c r="BP188" i="5"/>
  <c r="U192" i="6" s="1"/>
  <c r="BN188" i="5"/>
  <c r="P192" i="6" s="1"/>
  <c r="BP187" i="5"/>
  <c r="U191" i="6" s="1"/>
  <c r="BN187" i="5"/>
  <c r="P191" i="6" s="1"/>
  <c r="BP186" i="5"/>
  <c r="U190" i="6" s="1"/>
  <c r="BN186" i="5"/>
  <c r="P190" i="6" s="1"/>
  <c r="BP185" i="5"/>
  <c r="U189" i="6" s="1"/>
  <c r="BN185" i="5"/>
  <c r="P189" i="6" s="1"/>
  <c r="BP184" i="5"/>
  <c r="U188" i="6" s="1"/>
  <c r="BN184" i="5"/>
  <c r="P188" i="6" s="1"/>
  <c r="BP183" i="5"/>
  <c r="U187" i="6" s="1"/>
  <c r="BN183" i="5"/>
  <c r="P187" i="6" s="1"/>
  <c r="BP182" i="5"/>
  <c r="U186" i="6" s="1"/>
  <c r="BN182" i="5"/>
  <c r="P186" i="6" s="1"/>
  <c r="BP181" i="5"/>
  <c r="U185" i="6" s="1"/>
  <c r="BN181" i="5"/>
  <c r="P185" i="6" s="1"/>
  <c r="BP180" i="5"/>
  <c r="U184" i="6" s="1"/>
  <c r="BN180" i="5"/>
  <c r="P184" i="6" s="1"/>
  <c r="BP179" i="5"/>
  <c r="U183" i="6" s="1"/>
  <c r="BN179" i="5"/>
  <c r="P183" i="6" s="1"/>
  <c r="BP178" i="5"/>
  <c r="U182" i="6" s="1"/>
  <c r="BN178" i="5"/>
  <c r="P182" i="6" s="1"/>
  <c r="BP177" i="5"/>
  <c r="U181" i="6" s="1"/>
  <c r="BN177" i="5"/>
  <c r="P181" i="6" s="1"/>
  <c r="BP176" i="5"/>
  <c r="U180" i="6" s="1"/>
  <c r="BN176" i="5"/>
  <c r="P180" i="6" s="1"/>
  <c r="BP175" i="5"/>
  <c r="U179" i="6" s="1"/>
  <c r="BN175" i="5"/>
  <c r="P179" i="6" s="1"/>
  <c r="BP174" i="5"/>
  <c r="U178" i="6" s="1"/>
  <c r="BN174" i="5"/>
  <c r="P178" i="6" s="1"/>
  <c r="BP173" i="5"/>
  <c r="U177" i="6" s="1"/>
  <c r="BN173" i="5"/>
  <c r="P177" i="6" s="1"/>
  <c r="BP172" i="5"/>
  <c r="U176" i="6" s="1"/>
  <c r="BN172" i="5"/>
  <c r="P176" i="6" s="1"/>
  <c r="BP171" i="5"/>
  <c r="U175" i="6" s="1"/>
  <c r="BN171" i="5"/>
  <c r="P175" i="6" s="1"/>
  <c r="BP170" i="5"/>
  <c r="U174" i="6" s="1"/>
  <c r="BN170" i="5"/>
  <c r="P174" i="6" s="1"/>
  <c r="BP169" i="5"/>
  <c r="U173" i="6" s="1"/>
  <c r="BN169" i="5"/>
  <c r="P173" i="6" s="1"/>
  <c r="BP168" i="5"/>
  <c r="U172" i="6" s="1"/>
  <c r="BN168" i="5"/>
  <c r="P172" i="6" s="1"/>
  <c r="BP167" i="5"/>
  <c r="U171" i="6" s="1"/>
  <c r="BN167" i="5"/>
  <c r="P171" i="6" s="1"/>
  <c r="BP166" i="5"/>
  <c r="U170" i="6" s="1"/>
  <c r="BN166" i="5"/>
  <c r="P170" i="6" s="1"/>
  <c r="BP165" i="5"/>
  <c r="U169" i="6" s="1"/>
  <c r="BN165" i="5"/>
  <c r="P169" i="6" s="1"/>
  <c r="BP164" i="5"/>
  <c r="U168" i="6" s="1"/>
  <c r="BN164" i="5"/>
  <c r="P168" i="6" s="1"/>
  <c r="BP163" i="5"/>
  <c r="U167" i="6" s="1"/>
  <c r="BN163" i="5"/>
  <c r="P167" i="6" s="1"/>
  <c r="BP162" i="5"/>
  <c r="U166" i="6" s="1"/>
  <c r="BN162" i="5"/>
  <c r="P166" i="6" s="1"/>
  <c r="BP161" i="5"/>
  <c r="U165" i="6" s="1"/>
  <c r="BN161" i="5"/>
  <c r="P165" i="6" s="1"/>
  <c r="BP160" i="5"/>
  <c r="U164" i="6" s="1"/>
  <c r="BN160" i="5"/>
  <c r="P164" i="6" s="1"/>
  <c r="BP159" i="5"/>
  <c r="U163" i="6" s="1"/>
  <c r="BN159" i="5"/>
  <c r="P163" i="6" s="1"/>
  <c r="BP158" i="5"/>
  <c r="U162" i="6" s="1"/>
  <c r="BN158" i="5"/>
  <c r="P162" i="6" s="1"/>
  <c r="BP157" i="5"/>
  <c r="U161" i="6" s="1"/>
  <c r="BN157" i="5"/>
  <c r="P161" i="6" s="1"/>
  <c r="BP156" i="5"/>
  <c r="U160" i="6" s="1"/>
  <c r="BN156" i="5"/>
  <c r="P160" i="6" s="1"/>
  <c r="BP155" i="5"/>
  <c r="U159" i="6" s="1"/>
  <c r="BN155" i="5"/>
  <c r="P159" i="6" s="1"/>
  <c r="BP154" i="5"/>
  <c r="U158" i="6" s="1"/>
  <c r="BN154" i="5"/>
  <c r="P158" i="6" s="1"/>
  <c r="BP153" i="5"/>
  <c r="U157" i="6" s="1"/>
  <c r="BN153" i="5"/>
  <c r="P157" i="6" s="1"/>
  <c r="BP152" i="5"/>
  <c r="U156" i="6" s="1"/>
  <c r="BN152" i="5"/>
  <c r="P156" i="6" s="1"/>
  <c r="BP151" i="5"/>
  <c r="U155" i="6" s="1"/>
  <c r="BN151" i="5"/>
  <c r="P155" i="6" s="1"/>
  <c r="BP150" i="5"/>
  <c r="U154" i="6" s="1"/>
  <c r="BN150" i="5"/>
  <c r="P154" i="6" s="1"/>
  <c r="BP149" i="5"/>
  <c r="U153" i="6" s="1"/>
  <c r="BN149" i="5"/>
  <c r="P153" i="6" s="1"/>
  <c r="BP148" i="5"/>
  <c r="U152" i="6" s="1"/>
  <c r="BN148" i="5"/>
  <c r="P152" i="6" s="1"/>
  <c r="BP147" i="5"/>
  <c r="U151" i="6" s="1"/>
  <c r="BN147" i="5"/>
  <c r="P151" i="6" s="1"/>
  <c r="BP146" i="5"/>
  <c r="U150" i="6" s="1"/>
  <c r="BN146" i="5"/>
  <c r="P150" i="6" s="1"/>
  <c r="BP145" i="5"/>
  <c r="U149" i="6" s="1"/>
  <c r="BN145" i="5"/>
  <c r="P149" i="6" s="1"/>
  <c r="BP144" i="5"/>
  <c r="U148" i="6" s="1"/>
  <c r="BN144" i="5"/>
  <c r="P148" i="6" s="1"/>
  <c r="BP143" i="5"/>
  <c r="U147" i="6" s="1"/>
  <c r="BN143" i="5"/>
  <c r="P147" i="6" s="1"/>
  <c r="BP142" i="5"/>
  <c r="U146" i="6" s="1"/>
  <c r="BN142" i="5"/>
  <c r="P146" i="6" s="1"/>
  <c r="BP141" i="5"/>
  <c r="U145" i="6" s="1"/>
  <c r="BN141" i="5"/>
  <c r="P145" i="6" s="1"/>
  <c r="BP140" i="5"/>
  <c r="BN140" i="5"/>
  <c r="P144" i="6" s="1"/>
  <c r="BP139" i="5"/>
  <c r="BN139" i="5"/>
  <c r="P143" i="6" s="1"/>
  <c r="BP138" i="5"/>
  <c r="BN138" i="5"/>
  <c r="P142" i="6" s="1"/>
  <c r="BP137" i="5"/>
  <c r="BN137" i="5"/>
  <c r="P141" i="6" s="1"/>
  <c r="BP136" i="5"/>
  <c r="BN136" i="5"/>
  <c r="P140" i="6" s="1"/>
  <c r="BP135" i="5"/>
  <c r="BN135" i="5"/>
  <c r="P139" i="6" s="1"/>
  <c r="BP134" i="5"/>
  <c r="BN134" i="5"/>
  <c r="P138" i="6" s="1"/>
  <c r="BP133" i="5"/>
  <c r="BN133" i="5"/>
  <c r="P137" i="6" s="1"/>
  <c r="BP132" i="5"/>
  <c r="BN132" i="5"/>
  <c r="P136" i="6" s="1"/>
  <c r="BP131" i="5"/>
  <c r="BN131" i="5"/>
  <c r="P135" i="6" s="1"/>
  <c r="BP130" i="5"/>
  <c r="BN130" i="5"/>
  <c r="P134" i="6" s="1"/>
  <c r="BP129" i="5"/>
  <c r="BN129" i="5"/>
  <c r="P133" i="6" s="1"/>
  <c r="BP128" i="5"/>
  <c r="U132" i="6" s="1"/>
  <c r="BN128" i="5"/>
  <c r="BP127" i="5"/>
  <c r="U131" i="6" s="1"/>
  <c r="BN127" i="5"/>
  <c r="BP126" i="5"/>
  <c r="U130" i="6" s="1"/>
  <c r="BN126" i="5"/>
  <c r="BP125" i="5"/>
  <c r="U129" i="6" s="1"/>
  <c r="BN125" i="5"/>
  <c r="BP124" i="5"/>
  <c r="U128" i="6" s="1"/>
  <c r="BN124" i="5"/>
  <c r="BP123" i="5"/>
  <c r="U127" i="6" s="1"/>
  <c r="BN123" i="5"/>
  <c r="BP122" i="5"/>
  <c r="BN122" i="5"/>
  <c r="BP121" i="5"/>
  <c r="BN121" i="5"/>
  <c r="P125" i="6" s="1"/>
  <c r="BP120" i="5"/>
  <c r="BN120" i="5"/>
  <c r="P124" i="6" s="1"/>
  <c r="BP119" i="5"/>
  <c r="U123" i="6" s="1"/>
  <c r="BN119" i="5"/>
  <c r="BP118" i="5"/>
  <c r="BN118" i="5"/>
  <c r="P122" i="6" s="1"/>
  <c r="BP117" i="5"/>
  <c r="U121" i="6" s="1"/>
  <c r="BN117" i="5"/>
  <c r="BP116" i="5"/>
  <c r="U120" i="6" s="1"/>
  <c r="BN116" i="5"/>
  <c r="BP115" i="5"/>
  <c r="BN115" i="5"/>
  <c r="P119" i="6" s="1"/>
  <c r="BP114" i="5"/>
  <c r="BN114" i="5"/>
  <c r="P118" i="6" s="1"/>
  <c r="BP113" i="5"/>
  <c r="U117" i="6" s="1"/>
  <c r="BN113" i="5"/>
  <c r="BP112" i="5"/>
  <c r="BN112" i="5"/>
  <c r="P116" i="6" s="1"/>
  <c r="BP111" i="5"/>
  <c r="U115" i="6" s="1"/>
  <c r="BN111" i="5"/>
  <c r="BP110" i="5"/>
  <c r="BN110" i="5"/>
  <c r="P114" i="6" s="1"/>
  <c r="BP109" i="5"/>
  <c r="U113" i="6" s="1"/>
  <c r="BN109" i="5"/>
  <c r="BP81" i="5"/>
  <c r="U85" i="6" s="1"/>
  <c r="BN81" i="5"/>
  <c r="P85" i="6" s="1"/>
  <c r="BP80" i="5"/>
  <c r="U84" i="6" s="1"/>
  <c r="BN80" i="5"/>
  <c r="P84" i="6" s="1"/>
  <c r="BP79" i="5"/>
  <c r="U83" i="6" s="1"/>
  <c r="BN79" i="5"/>
  <c r="P83" i="6" s="1"/>
  <c r="BP78" i="5"/>
  <c r="U82" i="6" s="1"/>
  <c r="BN78" i="5"/>
  <c r="P82" i="6" s="1"/>
  <c r="BP77" i="5"/>
  <c r="U81" i="6" s="1"/>
  <c r="BN77" i="5"/>
  <c r="P81" i="6" s="1"/>
  <c r="BP76" i="5"/>
  <c r="U80" i="6" s="1"/>
  <c r="BN76" i="5"/>
  <c r="P80" i="6" s="1"/>
  <c r="BP75" i="5"/>
  <c r="U79" i="6" s="1"/>
  <c r="BN75" i="5"/>
  <c r="P79" i="6" s="1"/>
  <c r="BP74" i="5"/>
  <c r="U78" i="6" s="1"/>
  <c r="BN74" i="5"/>
  <c r="P78" i="6" s="1"/>
  <c r="BP73" i="5"/>
  <c r="U77" i="6" s="1"/>
  <c r="BN73" i="5"/>
  <c r="P77" i="6" s="1"/>
  <c r="BP72" i="5"/>
  <c r="U76" i="6" s="1"/>
  <c r="BN72" i="5"/>
  <c r="P76" i="6" s="1"/>
  <c r="BP71" i="5"/>
  <c r="U75" i="6" s="1"/>
  <c r="BN71" i="5"/>
  <c r="P75" i="6" s="1"/>
  <c r="BP70" i="5"/>
  <c r="U74" i="6" s="1"/>
  <c r="BN70" i="5"/>
  <c r="P74" i="6" s="1"/>
  <c r="BP69" i="5"/>
  <c r="U73" i="6" s="1"/>
  <c r="BN69" i="5"/>
  <c r="P73" i="6" s="1"/>
  <c r="BP68" i="5"/>
  <c r="U72" i="6" s="1"/>
  <c r="BN68" i="5"/>
  <c r="P72" i="6" s="1"/>
  <c r="BP67" i="5"/>
  <c r="U71" i="6" s="1"/>
  <c r="BN67" i="5"/>
  <c r="P71" i="6" s="1"/>
  <c r="BP66" i="5"/>
  <c r="U70" i="6" s="1"/>
  <c r="BN66" i="5"/>
  <c r="P70" i="6" s="1"/>
  <c r="BP65" i="5"/>
  <c r="U69" i="6" s="1"/>
  <c r="BN65" i="5"/>
  <c r="P69" i="6" s="1"/>
  <c r="BP64" i="5"/>
  <c r="U68" i="6" s="1"/>
  <c r="BN64" i="5"/>
  <c r="P68" i="6" s="1"/>
  <c r="BP63" i="5"/>
  <c r="U67" i="6" s="1"/>
  <c r="BN63" i="5"/>
  <c r="P67" i="6" s="1"/>
  <c r="BP62" i="5"/>
  <c r="U66" i="6" s="1"/>
  <c r="BN62" i="5"/>
  <c r="P66" i="6" s="1"/>
  <c r="BP61" i="5"/>
  <c r="U65" i="6" s="1"/>
  <c r="BN61" i="5"/>
  <c r="P65" i="6" s="1"/>
  <c r="BP60" i="5"/>
  <c r="U64" i="6" s="1"/>
  <c r="BN60" i="5"/>
  <c r="P64" i="6" s="1"/>
  <c r="BP59" i="5"/>
  <c r="U63" i="6" s="1"/>
  <c r="BN59" i="5"/>
  <c r="P63" i="6" s="1"/>
  <c r="BP58" i="5"/>
  <c r="U62" i="6" s="1"/>
  <c r="BN58" i="5"/>
  <c r="P62" i="6" s="1"/>
  <c r="BP57" i="5"/>
  <c r="U61" i="6" s="1"/>
  <c r="BN57" i="5"/>
  <c r="P61" i="6" s="1"/>
  <c r="BP56" i="5"/>
  <c r="U60" i="6" s="1"/>
  <c r="BN56" i="5"/>
  <c r="P60" i="6" s="1"/>
  <c r="BP55" i="5"/>
  <c r="U59" i="6" s="1"/>
  <c r="BN55" i="5"/>
  <c r="P59" i="6" s="1"/>
  <c r="BP54" i="5"/>
  <c r="U58" i="6" s="1"/>
  <c r="BN54" i="5"/>
  <c r="P58" i="6" s="1"/>
  <c r="BP53" i="5"/>
  <c r="U57" i="6" s="1"/>
  <c r="BN53" i="5"/>
  <c r="P57" i="6" s="1"/>
  <c r="BP52" i="5"/>
  <c r="U56" i="6" s="1"/>
  <c r="BN52" i="5"/>
  <c r="P56" i="6" s="1"/>
  <c r="BP51" i="5"/>
  <c r="U55" i="6" s="1"/>
  <c r="BN51" i="5"/>
  <c r="P55" i="6" s="1"/>
  <c r="BP50" i="5"/>
  <c r="U54" i="6" s="1"/>
  <c r="BN50" i="5"/>
  <c r="P54" i="6" s="1"/>
  <c r="BP49" i="5"/>
  <c r="U53" i="6" s="1"/>
  <c r="BN49" i="5"/>
  <c r="P53" i="6" s="1"/>
  <c r="BP48" i="5"/>
  <c r="U52" i="6" s="1"/>
  <c r="BN48" i="5"/>
  <c r="P52" i="6" s="1"/>
  <c r="BP47" i="5"/>
  <c r="U51" i="6" s="1"/>
  <c r="BN47" i="5"/>
  <c r="P51" i="6" s="1"/>
  <c r="BP46" i="5"/>
  <c r="U50" i="6" s="1"/>
  <c r="BN46" i="5"/>
  <c r="P50" i="6" s="1"/>
  <c r="BP45" i="5"/>
  <c r="U49" i="6" s="1"/>
  <c r="BN45" i="5"/>
  <c r="P49" i="6" s="1"/>
  <c r="BP44" i="5"/>
  <c r="U48" i="6" s="1"/>
  <c r="BN44" i="5"/>
  <c r="P48" i="6" s="1"/>
  <c r="BP43" i="5"/>
  <c r="U47" i="6" s="1"/>
  <c r="BN43" i="5"/>
  <c r="P47" i="6" s="1"/>
  <c r="BP42" i="5"/>
  <c r="U46" i="6" s="1"/>
  <c r="BN42" i="5"/>
  <c r="P46" i="6" s="1"/>
  <c r="BP41" i="5"/>
  <c r="U45" i="6" s="1"/>
  <c r="BN41" i="5"/>
  <c r="P45" i="6" s="1"/>
  <c r="BP40" i="5"/>
  <c r="U44" i="6" s="1"/>
  <c r="BN40" i="5"/>
  <c r="P44" i="6" s="1"/>
  <c r="BP39" i="5"/>
  <c r="U43" i="6" s="1"/>
  <c r="BN39" i="5"/>
  <c r="P43" i="6" s="1"/>
  <c r="BP38" i="5"/>
  <c r="U42" i="6" s="1"/>
  <c r="BN38" i="5"/>
  <c r="P42" i="6" s="1"/>
  <c r="BP37" i="5"/>
  <c r="U41" i="6" s="1"/>
  <c r="BN37" i="5"/>
  <c r="P41" i="6" s="1"/>
  <c r="BP36" i="5"/>
  <c r="U40" i="6" s="1"/>
  <c r="BN36" i="5"/>
  <c r="P40" i="6" s="1"/>
  <c r="BP35" i="5"/>
  <c r="U39" i="6" s="1"/>
  <c r="BN35" i="5"/>
  <c r="P39" i="6" s="1"/>
  <c r="BP34" i="5"/>
  <c r="U38" i="6" s="1"/>
  <c r="BN34" i="5"/>
  <c r="P38" i="6" s="1"/>
  <c r="BP33" i="5"/>
  <c r="U37" i="6" s="1"/>
  <c r="BN33" i="5"/>
  <c r="P37" i="6" s="1"/>
  <c r="BP32" i="5"/>
  <c r="U36" i="6" s="1"/>
  <c r="BN32" i="5"/>
  <c r="P36" i="6" s="1"/>
  <c r="BP31" i="5"/>
  <c r="U35" i="6" s="1"/>
  <c r="BN31" i="5"/>
  <c r="P35" i="6" s="1"/>
  <c r="BP30" i="5"/>
  <c r="U34" i="6" s="1"/>
  <c r="BN30" i="5"/>
  <c r="P34" i="6" s="1"/>
  <c r="BP29" i="5"/>
  <c r="U33" i="6" s="1"/>
  <c r="BN29" i="5"/>
  <c r="P33" i="6" s="1"/>
  <c r="BP28" i="5"/>
  <c r="U32" i="6" s="1"/>
  <c r="BN28" i="5"/>
  <c r="P32" i="6" s="1"/>
  <c r="BP27" i="5"/>
  <c r="U31" i="6" s="1"/>
  <c r="BN27" i="5"/>
  <c r="P31" i="6" s="1"/>
  <c r="BP26" i="5"/>
  <c r="U30" i="6" s="1"/>
  <c r="BN26" i="5"/>
  <c r="P30" i="6" s="1"/>
  <c r="BP25" i="5"/>
  <c r="U29" i="6" s="1"/>
  <c r="BN25" i="5"/>
  <c r="P29" i="6" s="1"/>
  <c r="BP24" i="5"/>
  <c r="U28" i="6" s="1"/>
  <c r="BN24" i="5"/>
  <c r="P28" i="6" s="1"/>
  <c r="BP23" i="5"/>
  <c r="U27" i="6" s="1"/>
  <c r="BN23" i="5"/>
  <c r="P27" i="6" s="1"/>
  <c r="BP22" i="5"/>
  <c r="U26" i="6" s="1"/>
  <c r="BN22" i="5"/>
  <c r="P26" i="6" s="1"/>
  <c r="BP21" i="5"/>
  <c r="U25" i="6" s="1"/>
  <c r="BN21" i="5"/>
  <c r="P25" i="6" s="1"/>
  <c r="BP20" i="5"/>
  <c r="U24" i="6" s="1"/>
  <c r="BN20" i="5"/>
  <c r="P24" i="6" s="1"/>
  <c r="BP19" i="5"/>
  <c r="U23" i="6" s="1"/>
  <c r="BN19" i="5"/>
  <c r="P23" i="6" s="1"/>
  <c r="BP18" i="5"/>
  <c r="U22" i="6" s="1"/>
  <c r="BN18" i="5"/>
  <c r="P22" i="6" s="1"/>
  <c r="BP17" i="5"/>
  <c r="U21" i="6" s="1"/>
  <c r="BN17" i="5"/>
  <c r="P21" i="6" s="1"/>
  <c r="BP16" i="5"/>
  <c r="U20" i="6" s="1"/>
  <c r="BN16" i="5"/>
  <c r="P20" i="6" s="1"/>
  <c r="BP15" i="5"/>
  <c r="U19" i="6" s="1"/>
  <c r="BN15" i="5"/>
  <c r="P19" i="6" s="1"/>
  <c r="BP14" i="5"/>
  <c r="U18" i="6" s="1"/>
  <c r="BN14" i="5"/>
  <c r="P18" i="6" s="1"/>
  <c r="BP13" i="5"/>
  <c r="U17" i="6" s="1"/>
  <c r="BN13" i="5"/>
  <c r="P17" i="6" s="1"/>
  <c r="BP12" i="5"/>
  <c r="U16" i="6" s="1"/>
  <c r="BN12" i="5"/>
  <c r="P16" i="6" s="1"/>
  <c r="BP11" i="5"/>
  <c r="U15" i="6" s="1"/>
  <c r="BN11" i="5"/>
  <c r="P15" i="6" s="1"/>
  <c r="BP10" i="5"/>
  <c r="U14" i="6" s="1"/>
  <c r="BN10" i="5"/>
  <c r="P14" i="6" s="1"/>
  <c r="BP9" i="5"/>
  <c r="U13" i="6" s="1"/>
  <c r="BN9" i="5"/>
  <c r="P13" i="6" s="1"/>
  <c r="BP8" i="5"/>
  <c r="U12" i="6" s="1"/>
  <c r="BN8" i="5"/>
  <c r="P12" i="6" s="1"/>
  <c r="BP7" i="5"/>
  <c r="U11" i="6" s="1"/>
  <c r="BN7" i="5"/>
  <c r="P11" i="6" s="1"/>
  <c r="BP6" i="5"/>
  <c r="U10" i="6" s="1"/>
  <c r="BN6" i="5"/>
  <c r="P10" i="6" s="1"/>
  <c r="BP5" i="5"/>
  <c r="U9" i="6" s="1"/>
  <c r="BN5" i="5"/>
  <c r="P9" i="6" s="1"/>
  <c r="BP4" i="5"/>
  <c r="U8" i="6" s="1"/>
  <c r="BN4" i="5"/>
  <c r="P8" i="6" s="1"/>
  <c r="BP3" i="5"/>
  <c r="U7" i="6" s="1"/>
  <c r="BN3" i="5"/>
  <c r="P7" i="6" s="1"/>
  <c r="J13733" i="3" l="1"/>
  <c r="J13705" i="3"/>
  <c r="J13684" i="3"/>
  <c r="J13656" i="3"/>
  <c r="J13635" i="3"/>
  <c r="J13607" i="3"/>
  <c r="J13548" i="3"/>
  <c r="J13544" i="3"/>
  <c r="J13485" i="3"/>
  <c r="J13481" i="3"/>
  <c r="J13422" i="3"/>
  <c r="J13418" i="3"/>
  <c r="J13392" i="3"/>
  <c r="J13361" i="3"/>
  <c r="J13357" i="3"/>
  <c r="J13331" i="3"/>
  <c r="J13300" i="3"/>
  <c r="J13296" i="3"/>
  <c r="J13267" i="3"/>
  <c r="J13233" i="3"/>
  <c r="J13229" i="3"/>
  <c r="J13170" i="3"/>
  <c r="J13166" i="3"/>
  <c r="J13137" i="3"/>
  <c r="J13103" i="3"/>
  <c r="J13099" i="3"/>
  <c r="J13073" i="3"/>
  <c r="J13042" i="3"/>
  <c r="J13038" i="3"/>
  <c r="J13009" i="3"/>
  <c r="J12975" i="3"/>
  <c r="J12971" i="3"/>
  <c r="J12942" i="3"/>
  <c r="J12908" i="3"/>
  <c r="J12904" i="3"/>
  <c r="J12878" i="3"/>
  <c r="J12847" i="3"/>
  <c r="J12843" i="3"/>
  <c r="J12817" i="3"/>
  <c r="J12786" i="3"/>
  <c r="J12782" i="3"/>
  <c r="J12723" i="3"/>
  <c r="J12719" i="3"/>
  <c r="J12690" i="3"/>
  <c r="J12656" i="3"/>
  <c r="J12652" i="3"/>
  <c r="J12623" i="3"/>
  <c r="J12589" i="3"/>
  <c r="J12585" i="3"/>
  <c r="J12559" i="3"/>
  <c r="J12526" i="3"/>
  <c r="J12522" i="3"/>
  <c r="J12496" i="3"/>
  <c r="J12463" i="3"/>
  <c r="J12459" i="3"/>
  <c r="J12433" i="3"/>
  <c r="J12400" i="3"/>
  <c r="J12396" i="3"/>
  <c r="J12370" i="3"/>
  <c r="J12337" i="3"/>
  <c r="J12333" i="3"/>
  <c r="J12307" i="3"/>
  <c r="J12274" i="3"/>
  <c r="J12270" i="3"/>
  <c r="J12241" i="3"/>
  <c r="J12206" i="3"/>
  <c r="J12202" i="3"/>
  <c r="J12173" i="3"/>
  <c r="J12138" i="3"/>
  <c r="J12134" i="3"/>
  <c r="J12105" i="3"/>
  <c r="J12070" i="3"/>
  <c r="J12066" i="3"/>
  <c r="J12037" i="3"/>
  <c r="J12002" i="3"/>
  <c r="J11998" i="3"/>
  <c r="J11969" i="3"/>
  <c r="J11934" i="3"/>
  <c r="J11930" i="3"/>
  <c r="J11901" i="3"/>
  <c r="J11866" i="3"/>
  <c r="J11862" i="3"/>
  <c r="J11798" i="3"/>
  <c r="J11794" i="3"/>
  <c r="J11731" i="3"/>
  <c r="J11727" i="3"/>
  <c r="J11664" i="3"/>
  <c r="J11660" i="3"/>
  <c r="J11597" i="3"/>
  <c r="J11593" i="3"/>
  <c r="J11530" i="3"/>
  <c r="J11526" i="3"/>
  <c r="J11466" i="3"/>
  <c r="J11462" i="3"/>
  <c r="J11402" i="3"/>
  <c r="J11398" i="3"/>
  <c r="J11338" i="3"/>
  <c r="J11334" i="3"/>
  <c r="J11274" i="3"/>
  <c r="J11270" i="3"/>
  <c r="J11210" i="3"/>
  <c r="J11206" i="3"/>
  <c r="J11175" i="3"/>
  <c r="J11139" i="3"/>
  <c r="J11135" i="3"/>
  <c r="J11075" i="3"/>
  <c r="J11043" i="3"/>
  <c r="J11009" i="3"/>
  <c r="J11005" i="3"/>
  <c r="J10974" i="3"/>
  <c r="J10937" i="3"/>
  <c r="J10933" i="3"/>
  <c r="J10873" i="3"/>
  <c r="J10841" i="3"/>
  <c r="J10807" i="3"/>
  <c r="J10803" i="3"/>
  <c r="J10743" i="3"/>
  <c r="J10711" i="3"/>
  <c r="J10677" i="3"/>
  <c r="J10673" i="3"/>
  <c r="J10613" i="3"/>
  <c r="J10578" i="3"/>
  <c r="J10542" i="3"/>
  <c r="J10538" i="3"/>
  <c r="J10510" i="3"/>
  <c r="J10476" i="3"/>
  <c r="J10472" i="3"/>
  <c r="J10441" i="3"/>
  <c r="J10405" i="3"/>
  <c r="J10401" i="3"/>
  <c r="J10370" i="3"/>
  <c r="J10334" i="3"/>
  <c r="J10330" i="3"/>
  <c r="J10302" i="3"/>
  <c r="J10268" i="3"/>
  <c r="J10264" i="3"/>
  <c r="J10233" i="3"/>
  <c r="J10196" i="3"/>
  <c r="J10192" i="3"/>
  <c r="J10132" i="3"/>
  <c r="J10072" i="3"/>
  <c r="J10068" i="3"/>
  <c r="J10039" i="3"/>
  <c r="J10004" i="3"/>
  <c r="J10000" i="3"/>
  <c r="J9971" i="3"/>
  <c r="J9936" i="3"/>
  <c r="J9932" i="3"/>
  <c r="J9906" i="3"/>
  <c r="J9873" i="3"/>
  <c r="J9869" i="3"/>
  <c r="J9840" i="3"/>
  <c r="J9805" i="3"/>
  <c r="J9801" i="3"/>
  <c r="J9772" i="3"/>
  <c r="J9737" i="3"/>
  <c r="J9733" i="3"/>
  <c r="J9704" i="3"/>
  <c r="J9669" i="3"/>
  <c r="J9665" i="3"/>
  <c r="J9636" i="3"/>
  <c r="J9601" i="3"/>
  <c r="J9597" i="3"/>
  <c r="J9571" i="3"/>
  <c r="J9538" i="3"/>
  <c r="J9534" i="3"/>
  <c r="J9476" i="3"/>
  <c r="J9472" i="3"/>
  <c r="J9414" i="3"/>
  <c r="J9410" i="3"/>
  <c r="J9384" i="3"/>
  <c r="J9351" i="3"/>
  <c r="J9347" i="3"/>
  <c r="J9321" i="3"/>
  <c r="J9288" i="3"/>
  <c r="J9284" i="3"/>
  <c r="J9258" i="3"/>
  <c r="J9225" i="3"/>
  <c r="J9221" i="3"/>
  <c r="J9195" i="3"/>
  <c r="J9162" i="3"/>
  <c r="J9158" i="3"/>
  <c r="J9132" i="3"/>
  <c r="J9099" i="3"/>
  <c r="J9095" i="3"/>
  <c r="J9066" i="3"/>
  <c r="J9031" i="3"/>
  <c r="J9027" i="3"/>
  <c r="J8998" i="3"/>
  <c r="J8963" i="3"/>
  <c r="J8959" i="3"/>
  <c r="J8899" i="3"/>
  <c r="J8895" i="3"/>
  <c r="J8866" i="3"/>
  <c r="J8831" i="3"/>
  <c r="J8827" i="3"/>
  <c r="J8767" i="3"/>
  <c r="J8763" i="3"/>
  <c r="J8734" i="3"/>
  <c r="J8699" i="3"/>
  <c r="J8695" i="3"/>
  <c r="J8635" i="3"/>
  <c r="J8631" i="3"/>
  <c r="J8602" i="3"/>
  <c r="J8567" i="3"/>
  <c r="J8563" i="3"/>
  <c r="J8503" i="3"/>
  <c r="J8499" i="3"/>
  <c r="J8439" i="3"/>
  <c r="J8435" i="3"/>
  <c r="J8406" i="3"/>
  <c r="J8371" i="3"/>
  <c r="J8367" i="3"/>
  <c r="J8344" i="3"/>
  <c r="J8343" i="3"/>
  <c r="J8314" i="3"/>
  <c r="J8289" i="3"/>
  <c r="J8288" i="3"/>
  <c r="J8259" i="3"/>
  <c r="J8234" i="3"/>
  <c r="J8233" i="3"/>
  <c r="J8204" i="3"/>
  <c r="J8176" i="3"/>
  <c r="J8175" i="3"/>
  <c r="J8146" i="3"/>
  <c r="J8116" i="3"/>
  <c r="J8115" i="3"/>
  <c r="J8085" i="3"/>
  <c r="J8057" i="3"/>
  <c r="J8056" i="3"/>
  <c r="J8027" i="3"/>
  <c r="J7999" i="3"/>
  <c r="J7998" i="3"/>
  <c r="J7969" i="3"/>
  <c r="J7941" i="3"/>
  <c r="J7940" i="3"/>
  <c r="J7911" i="3"/>
  <c r="J7881" i="3"/>
  <c r="J7880" i="3"/>
  <c r="J7850" i="3"/>
  <c r="J7821" i="3"/>
  <c r="J7820" i="3"/>
  <c r="J7794" i="3"/>
  <c r="J7765" i="3"/>
  <c r="J7764" i="3"/>
  <c r="J7738" i="3"/>
  <c r="J7709" i="3"/>
  <c r="J7708" i="3"/>
  <c r="J7682" i="3"/>
  <c r="J7653" i="3"/>
  <c r="J7652" i="3"/>
  <c r="J7631" i="3"/>
  <c r="J7603" i="3"/>
  <c r="J7602" i="3"/>
  <c r="J7581" i="3"/>
  <c r="J7553" i="3"/>
  <c r="J7552" i="3"/>
  <c r="J7531" i="3"/>
  <c r="J7503" i="3"/>
  <c r="J7502" i="3"/>
  <c r="J7481" i="3"/>
  <c r="J7453" i="3"/>
  <c r="J7452" i="3"/>
  <c r="J7431" i="3"/>
  <c r="J7403" i="3"/>
  <c r="J7402" i="3"/>
  <c r="J7381" i="3"/>
  <c r="J7345" i="3"/>
  <c r="J7344" i="3"/>
  <c r="J7318" i="3"/>
  <c r="J7290" i="3"/>
  <c r="J7289" i="3"/>
  <c r="J7260" i="3"/>
  <c r="J7232" i="3"/>
  <c r="J7231" i="3"/>
  <c r="J7209" i="3"/>
  <c r="J7182" i="3"/>
  <c r="J7181" i="3"/>
  <c r="J7152" i="3"/>
  <c r="J7124" i="3"/>
  <c r="J7123" i="3"/>
  <c r="J7100" i="3"/>
  <c r="J7073" i="3"/>
  <c r="J7072" i="3"/>
  <c r="J7050" i="3"/>
  <c r="J7023" i="3"/>
  <c r="J7022" i="3"/>
  <c r="J6993" i="3"/>
  <c r="J6964" i="3"/>
  <c r="J6963" i="3"/>
  <c r="J6937" i="3"/>
  <c r="J6909" i="3"/>
  <c r="J6908" i="3"/>
  <c r="J6886" i="3"/>
  <c r="J6858" i="3"/>
  <c r="J6857" i="3"/>
  <c r="J6831" i="3"/>
  <c r="J6803" i="3"/>
  <c r="J6802" i="3"/>
  <c r="J6780" i="3"/>
  <c r="J6753" i="3"/>
  <c r="J6752" i="3"/>
  <c r="J6723" i="3"/>
  <c r="J6695" i="3"/>
  <c r="J6694" i="3"/>
  <c r="J6672" i="3"/>
  <c r="J6655" i="3"/>
  <c r="J6648" i="3"/>
  <c r="J6615" i="3"/>
  <c r="J6593" i="3"/>
  <c r="J6586" i="3"/>
  <c r="J6553" i="3"/>
  <c r="J6534" i="3"/>
  <c r="J6527" i="3"/>
  <c r="J6494" i="3"/>
  <c r="J6472" i="3"/>
  <c r="J6465" i="3"/>
  <c r="J6432" i="3"/>
  <c r="J6410" i="3"/>
  <c r="J6403" i="3"/>
  <c r="J6370" i="3"/>
  <c r="J6348" i="3"/>
  <c r="J6341" i="3"/>
  <c r="J6308" i="3"/>
  <c r="J6287" i="3"/>
  <c r="J6252" i="3"/>
  <c r="J6246" i="3"/>
  <c r="J6232" i="3"/>
  <c r="J6199" i="3"/>
  <c r="J6193" i="3"/>
  <c r="J6178" i="3"/>
  <c r="J6172" i="3"/>
  <c r="J6145" i="3"/>
  <c r="J6138" i="3"/>
  <c r="J6123" i="3"/>
  <c r="J6117" i="3"/>
  <c r="J6090" i="3"/>
  <c r="J6083" i="3"/>
  <c r="J6068" i="3"/>
  <c r="J6062" i="3"/>
  <c r="J6033" i="3"/>
  <c r="J6012" i="3"/>
  <c r="J6006" i="3"/>
  <c r="J5977" i="3"/>
  <c r="J5956" i="3"/>
  <c r="J5950" i="3"/>
  <c r="J5922" i="3"/>
  <c r="J5902" i="3"/>
  <c r="J5896" i="3"/>
  <c r="J5868" i="3"/>
  <c r="J5848" i="3"/>
  <c r="J5842" i="3"/>
  <c r="J5814" i="3"/>
  <c r="J5794" i="3"/>
  <c r="J5788" i="3"/>
  <c r="J5760" i="3"/>
  <c r="J5740" i="3"/>
  <c r="J5734" i="3"/>
  <c r="J5706" i="3"/>
  <c r="J5687" i="3"/>
  <c r="J5681" i="3"/>
  <c r="J5651" i="3"/>
  <c r="J5630" i="3"/>
  <c r="J5624" i="3"/>
  <c r="J5594" i="3"/>
  <c r="J5573" i="3"/>
  <c r="J5567" i="3"/>
  <c r="J5537" i="3"/>
  <c r="J5516" i="3"/>
  <c r="J5510" i="3"/>
  <c r="J5482" i="3"/>
  <c r="J5462" i="3"/>
  <c r="J5456" i="3"/>
  <c r="J5427" i="3"/>
  <c r="J5407" i="3"/>
  <c r="J5401" i="3"/>
  <c r="J5373" i="3"/>
  <c r="J5354" i="3"/>
  <c r="J5348" i="3"/>
  <c r="J5321" i="3"/>
  <c r="J5301" i="3"/>
  <c r="J5295" i="3"/>
  <c r="J5267" i="3"/>
  <c r="J5248" i="3"/>
  <c r="J5242" i="3"/>
  <c r="J5215" i="3"/>
  <c r="J5195" i="3"/>
  <c r="J5189" i="3"/>
  <c r="J5161" i="3"/>
  <c r="J5132" i="3"/>
  <c r="J5097" i="3"/>
  <c r="J5093" i="3"/>
  <c r="J5069" i="3"/>
  <c r="J5034" i="3"/>
  <c r="J5030" i="3"/>
  <c r="J5003" i="3"/>
  <c r="J4963" i="3"/>
  <c r="J4959" i="3"/>
  <c r="J4935" i="3"/>
  <c r="J4897" i="3"/>
  <c r="J4893" i="3"/>
  <c r="J4869" i="3"/>
  <c r="J4831" i="3"/>
  <c r="J4827" i="3"/>
  <c r="J4803" i="3"/>
  <c r="J4765" i="3"/>
  <c r="J4761" i="3"/>
  <c r="J4734" i="3"/>
  <c r="J4695" i="3"/>
  <c r="J4691" i="3"/>
  <c r="J4664" i="3"/>
  <c r="J4625" i="3"/>
  <c r="J4621" i="3"/>
  <c r="J4594" i="3"/>
  <c r="J4555" i="3"/>
  <c r="J4551" i="3"/>
  <c r="J4524" i="3"/>
  <c r="J4485" i="3"/>
  <c r="J4481" i="3"/>
  <c r="J4454" i="3"/>
  <c r="J4414" i="3"/>
  <c r="J4410" i="3"/>
  <c r="J4383" i="3"/>
  <c r="J4343" i="3"/>
  <c r="J4339" i="3"/>
  <c r="J4312" i="3"/>
  <c r="J4272" i="3"/>
  <c r="J4268" i="3"/>
  <c r="J4241" i="3"/>
  <c r="J4201" i="3"/>
  <c r="J4197" i="3"/>
  <c r="J4173" i="3"/>
  <c r="J4138" i="3"/>
  <c r="J4134" i="3"/>
  <c r="J4110" i="3"/>
  <c r="J4075" i="3"/>
  <c r="J4071" i="3"/>
  <c r="J4047" i="3"/>
  <c r="J4012" i="3"/>
  <c r="J4008" i="3"/>
  <c r="J3984" i="3"/>
  <c r="J3949" i="3"/>
  <c r="J3945" i="3"/>
  <c r="J3921" i="3"/>
  <c r="J3886" i="3"/>
  <c r="J3882" i="3"/>
  <c r="J3858" i="3"/>
  <c r="J3825" i="3"/>
  <c r="J3821" i="3"/>
  <c r="J3797" i="3"/>
  <c r="J3764" i="3"/>
  <c r="J3760" i="3"/>
  <c r="J3736" i="3"/>
  <c r="J3703" i="3"/>
  <c r="J3699" i="3"/>
  <c r="J3675" i="3"/>
  <c r="J3642" i="3"/>
  <c r="J3638" i="3"/>
  <c r="J3614" i="3"/>
  <c r="J3581" i="3"/>
  <c r="J3577" i="3"/>
  <c r="J3550" i="3"/>
  <c r="J3514" i="3"/>
  <c r="J3510" i="3"/>
  <c r="J3483" i="3"/>
  <c r="J3447" i="3"/>
  <c r="J3443" i="3"/>
  <c r="J3419" i="3"/>
  <c r="J3383" i="3"/>
  <c r="J3379" i="3"/>
  <c r="J3355" i="3"/>
  <c r="J3319" i="3"/>
  <c r="J3315" i="3"/>
  <c r="J3291" i="3"/>
  <c r="J3255" i="3"/>
  <c r="J3251" i="3"/>
  <c r="J3227" i="3"/>
  <c r="J3191" i="3"/>
  <c r="J3187" i="3"/>
  <c r="J3163" i="3"/>
  <c r="J3127" i="3"/>
  <c r="J3123" i="3"/>
  <c r="J3099" i="3"/>
  <c r="J3063" i="3"/>
  <c r="J3059" i="3"/>
  <c r="J3035" i="3"/>
  <c r="J2999" i="3"/>
  <c r="J2995" i="3"/>
  <c r="J2968" i="3"/>
  <c r="J2932" i="3"/>
  <c r="J2928" i="3"/>
  <c r="J2904" i="3"/>
  <c r="J2868" i="3"/>
  <c r="J2864" i="3"/>
  <c r="J2840" i="3"/>
  <c r="J2804" i="3"/>
  <c r="J2800" i="3"/>
  <c r="J2776" i="3"/>
  <c r="J2740" i="3"/>
  <c r="J2736" i="3"/>
  <c r="J2712" i="3"/>
  <c r="J2676" i="3"/>
  <c r="J2672" i="3"/>
  <c r="J2648" i="3"/>
  <c r="J2609" i="3"/>
  <c r="J2605" i="3"/>
  <c r="J2578" i="3"/>
  <c r="J2542" i="3"/>
  <c r="J2538" i="3"/>
  <c r="J2514" i="3"/>
  <c r="J2478" i="3"/>
  <c r="J2474" i="3"/>
  <c r="J2450" i="3"/>
  <c r="J2411" i="3"/>
  <c r="J2407" i="3"/>
  <c r="J2383" i="3"/>
  <c r="J2347" i="3"/>
  <c r="J2343" i="3"/>
  <c r="J2319" i="3"/>
  <c r="J2280" i="3"/>
  <c r="J2276" i="3"/>
  <c r="J2252" i="3"/>
  <c r="J2213" i="3"/>
  <c r="J2209" i="3"/>
  <c r="J2185" i="3"/>
  <c r="J2149" i="3"/>
  <c r="J2145" i="3"/>
  <c r="J2121" i="3"/>
  <c r="J2085" i="3"/>
  <c r="J2081" i="3"/>
  <c r="J2057" i="3"/>
  <c r="J2021" i="3"/>
  <c r="J2017" i="3"/>
  <c r="J1993" i="3"/>
  <c r="J1957" i="3"/>
  <c r="J1953" i="3"/>
  <c r="J1929" i="3"/>
  <c r="J1893" i="3"/>
  <c r="J1889" i="3"/>
  <c r="J1865" i="3"/>
  <c r="J1829" i="3"/>
  <c r="J1825" i="3"/>
  <c r="J1801" i="3"/>
  <c r="J1764" i="3"/>
  <c r="J1760" i="3"/>
  <c r="J1736" i="3"/>
  <c r="J1699" i="3"/>
  <c r="J1695" i="3"/>
  <c r="J1671" i="3"/>
  <c r="J1635" i="3"/>
  <c r="J1631" i="3"/>
  <c r="J1607" i="3"/>
  <c r="J1570" i="3"/>
  <c r="J1566" i="3"/>
  <c r="J1542" i="3"/>
  <c r="J1506" i="3"/>
  <c r="J1502" i="3"/>
  <c r="J1478" i="3"/>
  <c r="J1441" i="3"/>
  <c r="J1437" i="3"/>
  <c r="J1413" i="3"/>
  <c r="J1376" i="3"/>
  <c r="J1372" i="3"/>
  <c r="J1348" i="3"/>
  <c r="J1312" i="3"/>
  <c r="J1308" i="3"/>
  <c r="J1284" i="3"/>
  <c r="J1248" i="3"/>
  <c r="J1244" i="3"/>
  <c r="J1220" i="3"/>
  <c r="J1184" i="3"/>
  <c r="J1180" i="3"/>
  <c r="J1156" i="3"/>
  <c r="J1120" i="3"/>
  <c r="J1116" i="3"/>
  <c r="J1092" i="3"/>
  <c r="J1056" i="3"/>
  <c r="J1052" i="3"/>
  <c r="J1028" i="3"/>
  <c r="J992" i="3"/>
  <c r="J988" i="3"/>
  <c r="J964" i="3"/>
  <c r="J928" i="3"/>
  <c r="J924" i="3"/>
  <c r="J897" i="3"/>
  <c r="J859" i="3"/>
  <c r="J855" i="3"/>
  <c r="J828" i="3"/>
  <c r="J790" i="3"/>
  <c r="J786" i="3"/>
  <c r="J759" i="3"/>
  <c r="J721" i="3"/>
  <c r="J717" i="3"/>
  <c r="J690" i="3"/>
  <c r="J652" i="3"/>
  <c r="J648" i="3"/>
  <c r="J621" i="3"/>
  <c r="J583" i="3"/>
  <c r="J579" i="3"/>
  <c r="J555" i="3"/>
  <c r="J522" i="3"/>
  <c r="J518" i="3"/>
  <c r="J494" i="3"/>
  <c r="J458" i="3"/>
  <c r="J454" i="3"/>
  <c r="J430" i="3"/>
  <c r="J393" i="3"/>
  <c r="J389" i="3"/>
  <c r="J365" i="3"/>
  <c r="J328" i="3"/>
  <c r="J324" i="3"/>
  <c r="J300" i="3"/>
  <c r="J263" i="3"/>
  <c r="J259" i="3"/>
  <c r="J235" i="3"/>
  <c r="J198" i="3"/>
  <c r="J194" i="3"/>
  <c r="J170" i="3"/>
  <c r="J134" i="3"/>
  <c r="J130" i="3"/>
  <c r="J106" i="3"/>
  <c r="J70" i="3"/>
  <c r="J66" i="3"/>
  <c r="J42" i="3"/>
  <c r="J6" i="3"/>
  <c r="J2" i="3"/>
  <c r="J13582" i="3"/>
  <c r="J13519" i="3"/>
  <c r="J13456" i="3"/>
  <c r="J13204" i="3"/>
  <c r="J12757" i="3"/>
  <c r="J11835" i="3"/>
  <c r="J11767" i="3"/>
  <c r="J11700" i="3"/>
  <c r="J11633" i="3"/>
  <c r="J11566" i="3"/>
  <c r="J11501" i="3"/>
  <c r="J11437" i="3"/>
  <c r="J11373" i="3"/>
  <c r="J11309" i="3"/>
  <c r="J11245" i="3"/>
  <c r="J11110" i="3"/>
  <c r="J11071" i="3"/>
  <c r="J10908" i="3"/>
  <c r="J10869" i="3"/>
  <c r="J10778" i="3"/>
  <c r="J10739" i="3"/>
  <c r="J10648" i="3"/>
  <c r="J10609" i="3"/>
  <c r="J10167" i="3"/>
  <c r="J10128" i="3"/>
  <c r="J10104" i="3"/>
  <c r="J9510" i="3"/>
  <c r="J9448" i="3"/>
  <c r="J8934" i="3"/>
  <c r="J8802" i="3"/>
  <c r="J8670" i="3"/>
  <c r="J8538" i="3"/>
  <c r="J8474" i="3"/>
  <c r="J6608" i="3"/>
  <c r="J6546" i="3"/>
  <c r="J6487" i="3"/>
  <c r="J6425" i="3"/>
  <c r="J6363" i="3"/>
  <c r="J6301" i="3"/>
  <c r="J6281" i="3"/>
  <c r="J6226" i="3"/>
  <c r="J6027" i="3"/>
  <c r="J5971" i="3"/>
  <c r="J5917" i="3"/>
  <c r="J5863" i="3"/>
  <c r="J5809" i="3"/>
  <c r="J5755" i="3"/>
  <c r="J5702" i="3"/>
  <c r="J5645" i="3"/>
  <c r="J5588" i="3"/>
  <c r="J5531" i="3"/>
  <c r="J5477" i="3"/>
  <c r="J5422" i="3"/>
  <c r="J5368" i="3"/>
  <c r="J5316" i="3"/>
  <c r="J5262" i="3"/>
  <c r="J5210" i="3"/>
  <c r="J5156" i="3"/>
  <c r="J5206" i="3" l="1"/>
  <c r="J6612" i="3"/>
  <c r="J6550" i="3"/>
  <c r="J6491" i="3"/>
  <c r="J6429" i="3"/>
  <c r="J6367" i="3"/>
  <c r="J6305" i="3"/>
  <c r="J6142" i="3"/>
  <c r="J6087" i="3"/>
  <c r="J6614" i="3"/>
  <c r="J6552" i="3"/>
  <c r="J6493" i="3"/>
  <c r="J6431" i="3"/>
  <c r="J6369" i="3"/>
  <c r="J6307" i="3"/>
  <c r="J6251" i="3"/>
  <c r="J6198" i="3"/>
  <c r="J6144" i="3"/>
  <c r="J6089" i="3"/>
  <c r="J6032" i="3"/>
  <c r="J5976" i="3"/>
  <c r="J5650" i="3"/>
  <c r="J5593" i="3"/>
  <c r="J5536" i="3"/>
  <c r="J5102" i="3"/>
  <c r="J5039" i="3"/>
  <c r="J4969" i="3"/>
  <c r="J4903" i="3"/>
  <c r="J4837" i="3"/>
  <c r="J4771" i="3"/>
  <c r="J4701" i="3"/>
  <c r="J4631" i="3"/>
  <c r="J4561" i="3"/>
  <c r="J4491" i="3"/>
  <c r="J4420" i="3"/>
  <c r="J4349" i="3"/>
  <c r="J4278" i="3"/>
  <c r="J4207" i="3"/>
  <c r="J4143" i="3"/>
  <c r="J4080" i="3"/>
  <c r="J4017" i="3"/>
  <c r="J3954" i="3"/>
  <c r="J3891" i="3"/>
  <c r="J3829" i="3"/>
  <c r="J3768" i="3"/>
  <c r="J3707" i="3"/>
  <c r="J3646" i="3"/>
  <c r="J3585" i="3"/>
  <c r="J3520" i="3"/>
  <c r="J3453" i="3"/>
  <c r="J3388" i="3"/>
  <c r="J3324" i="3"/>
  <c r="J3260" i="3"/>
  <c r="J3196" i="3"/>
  <c r="J3132" i="3"/>
  <c r="J3068" i="3"/>
  <c r="J3004" i="3"/>
  <c r="J2938" i="3"/>
  <c r="J2873" i="3"/>
  <c r="J2809" i="3"/>
  <c r="J2745" i="3"/>
  <c r="J2681" i="3"/>
  <c r="J2615" i="3"/>
  <c r="J2548" i="3"/>
  <c r="J2483" i="3"/>
  <c r="J2417" i="3"/>
  <c r="J2352" i="3"/>
  <c r="J2286" i="3"/>
  <c r="J2219" i="3"/>
  <c r="J2154" i="3"/>
  <c r="J2090" i="3"/>
  <c r="J2026" i="3"/>
  <c r="J1962" i="3"/>
  <c r="J1898" i="3"/>
  <c r="J1834" i="3"/>
  <c r="J1769" i="3"/>
  <c r="J1704" i="3"/>
  <c r="J1640" i="3"/>
  <c r="J1575" i="3"/>
  <c r="J1511" i="3"/>
  <c r="J1446" i="3"/>
  <c r="J1381" i="3"/>
  <c r="J1317" i="3"/>
  <c r="J1253" i="3"/>
  <c r="J1189" i="3"/>
  <c r="J1125" i="3"/>
  <c r="J1061" i="3"/>
  <c r="J997" i="3"/>
  <c r="J933" i="3"/>
  <c r="J865" i="3"/>
  <c r="J796" i="3"/>
  <c r="J727" i="3"/>
  <c r="J658" i="3"/>
  <c r="J589" i="3"/>
  <c r="J525" i="3"/>
  <c r="J463" i="3"/>
  <c r="J398" i="3"/>
  <c r="J333" i="3"/>
  <c r="J268" i="3"/>
  <c r="J203" i="3"/>
  <c r="J139" i="3"/>
  <c r="J75" i="3"/>
  <c r="J11" i="3"/>
  <c r="J13710" i="3"/>
  <c r="J13661" i="3"/>
  <c r="J13612" i="3"/>
  <c r="J13709" i="3"/>
  <c r="J13660" i="3"/>
  <c r="J13611" i="3"/>
  <c r="J13292" i="3"/>
  <c r="J13291" i="3"/>
  <c r="J13162" i="3"/>
  <c r="J13161" i="3"/>
  <c r="J13034" i="3"/>
  <c r="J13033" i="3"/>
  <c r="J12967" i="3"/>
  <c r="J12966" i="3"/>
  <c r="J12715" i="3"/>
  <c r="J12714" i="3"/>
  <c r="J12648" i="3"/>
  <c r="J12647" i="3"/>
  <c r="J12266" i="3"/>
  <c r="J12265" i="3"/>
  <c r="J12198" i="3"/>
  <c r="J12197" i="3"/>
  <c r="J12130" i="3"/>
  <c r="J12129" i="3"/>
  <c r="J12062" i="3"/>
  <c r="J12061" i="3"/>
  <c r="J11994" i="3"/>
  <c r="J11993" i="3"/>
  <c r="J11926" i="3"/>
  <c r="J11925" i="3"/>
  <c r="J11202" i="3"/>
  <c r="J11201" i="3"/>
  <c r="J11001" i="3"/>
  <c r="J11000" i="3"/>
  <c r="J10605" i="3"/>
  <c r="J10604" i="3"/>
  <c r="J10468" i="3"/>
  <c r="J10467" i="3"/>
  <c r="J10397" i="3"/>
  <c r="J10396" i="3"/>
  <c r="J10260" i="3"/>
  <c r="J10259" i="3"/>
  <c r="J10064" i="3"/>
  <c r="J10063" i="3"/>
  <c r="J9996" i="3"/>
  <c r="J9995" i="3"/>
  <c r="J9865" i="3"/>
  <c r="J9864" i="3"/>
  <c r="J9797" i="3"/>
  <c r="J9796" i="3"/>
  <c r="J9729" i="3"/>
  <c r="J9728" i="3"/>
  <c r="J9661" i="3"/>
  <c r="J9660" i="3"/>
  <c r="J9091" i="3"/>
  <c r="J9090" i="3"/>
  <c r="J9023" i="3"/>
  <c r="J9022" i="3"/>
  <c r="J8891" i="3"/>
  <c r="J8890" i="3"/>
  <c r="J8759" i="3"/>
  <c r="J8758" i="3"/>
  <c r="J8627" i="3"/>
  <c r="J8626" i="3"/>
  <c r="J8431" i="3"/>
  <c r="J8430" i="3"/>
  <c r="J8133" i="3"/>
  <c r="J7898" i="3"/>
  <c r="L1" i="3"/>
  <c r="J6618" i="3"/>
  <c r="J6556" i="3"/>
  <c r="J6497" i="3"/>
  <c r="J6435" i="3"/>
  <c r="J6373" i="3"/>
  <c r="J6311" i="3"/>
  <c r="J6254" i="3"/>
  <c r="J6201" i="3"/>
  <c r="J6147" i="3"/>
  <c r="J6092" i="3"/>
  <c r="J6036" i="3"/>
  <c r="J5980" i="3"/>
  <c r="J5654" i="3"/>
  <c r="J5597" i="3"/>
  <c r="J5540" i="3"/>
  <c r="J5430" i="3"/>
  <c r="J13553" i="3"/>
  <c r="J13490" i="3"/>
  <c r="J13427" i="3"/>
  <c r="J13366" i="3"/>
  <c r="J13305" i="3"/>
  <c r="J13238" i="3"/>
  <c r="J13175" i="3"/>
  <c r="J13108" i="3"/>
  <c r="J13047" i="3"/>
  <c r="J12980" i="3"/>
  <c r="J12913" i="3"/>
  <c r="J12852" i="3"/>
  <c r="J12791" i="3"/>
  <c r="J12728" i="3"/>
  <c r="J12661" i="3"/>
  <c r="J12594" i="3"/>
  <c r="J12531" i="3"/>
  <c r="J12468" i="3"/>
  <c r="J12405" i="3"/>
  <c r="J12342" i="3"/>
  <c r="J12279" i="3"/>
  <c r="J12211" i="3"/>
  <c r="J12143" i="3"/>
  <c r="J12075" i="3"/>
  <c r="J12007" i="3"/>
  <c r="J11939" i="3"/>
  <c r="J11871" i="3"/>
  <c r="J11803" i="3"/>
  <c r="J11736" i="3"/>
  <c r="J11669" i="3"/>
  <c r="J11602" i="3"/>
  <c r="J11535" i="3"/>
  <c r="J11471" i="3"/>
  <c r="J11407" i="3"/>
  <c r="J11343" i="3"/>
  <c r="J11279" i="3"/>
  <c r="J11215" i="3"/>
  <c r="J11144" i="3"/>
  <c r="J11080" i="3"/>
  <c r="J11014" i="3"/>
  <c r="J10942" i="3"/>
  <c r="J10878" i="3"/>
  <c r="J10812" i="3"/>
  <c r="J10748" i="3"/>
  <c r="J10682" i="3"/>
  <c r="J10618" i="3"/>
  <c r="J10547" i="3"/>
  <c r="J10481" i="3"/>
  <c r="J10410" i="3"/>
  <c r="J10339" i="3"/>
  <c r="J10273" i="3"/>
  <c r="J10201" i="3"/>
  <c r="J10137" i="3"/>
  <c r="J10077" i="3"/>
  <c r="J10009" i="3"/>
  <c r="J9941" i="3"/>
  <c r="J9878" i="3"/>
  <c r="J9810" i="3"/>
  <c r="J9742" i="3"/>
  <c r="J9674" i="3"/>
  <c r="J9606" i="3"/>
  <c r="J9543" i="3"/>
  <c r="J9481" i="3"/>
  <c r="J9419" i="3"/>
  <c r="J9356" i="3"/>
  <c r="J9293" i="3"/>
  <c r="J9230" i="3"/>
  <c r="J9167" i="3"/>
  <c r="J9104" i="3"/>
  <c r="J9036" i="3"/>
  <c r="J8968" i="3"/>
  <c r="J8904" i="3"/>
  <c r="J8836" i="3"/>
  <c r="J8772" i="3"/>
  <c r="J8704" i="3"/>
  <c r="J8640" i="3"/>
  <c r="J8572" i="3"/>
  <c r="J8508" i="3"/>
  <c r="J8444" i="3"/>
  <c r="J8376" i="3"/>
  <c r="J8319" i="3"/>
  <c r="J8264" i="3"/>
  <c r="J8209" i="3"/>
  <c r="J8151" i="3"/>
  <c r="J8090" i="3"/>
  <c r="J8032" i="3"/>
  <c r="J7974" i="3"/>
  <c r="J7916" i="3"/>
  <c r="J7855" i="3"/>
  <c r="J7799" i="3"/>
  <c r="J7743" i="3"/>
  <c r="J7687" i="3"/>
  <c r="J7636" i="3"/>
  <c r="J7586" i="3"/>
  <c r="J7536" i="3"/>
  <c r="J7486" i="3"/>
  <c r="J7436" i="3"/>
  <c r="J7386" i="3"/>
  <c r="J7323" i="3"/>
  <c r="J7265" i="3"/>
  <c r="J7214" i="3"/>
  <c r="J7157" i="3"/>
  <c r="J7105" i="3"/>
  <c r="J7055" i="3"/>
  <c r="J6998" i="3"/>
  <c r="J6942" i="3"/>
  <c r="J6891" i="3"/>
  <c r="J6836" i="3"/>
  <c r="J6785" i="3"/>
  <c r="J6728" i="3"/>
  <c r="J6677" i="3"/>
  <c r="J6617" i="3"/>
  <c r="J6555" i="3"/>
  <c r="J6496" i="3"/>
  <c r="J6434" i="3"/>
  <c r="J6372" i="3"/>
  <c r="J6310" i="3"/>
  <c r="J6035" i="3"/>
  <c r="J5979" i="3"/>
  <c r="J5924" i="3"/>
  <c r="J5870" i="3"/>
  <c r="J5816" i="3"/>
  <c r="J5762" i="3"/>
  <c r="J5708" i="3"/>
  <c r="J5653" i="3"/>
  <c r="J5596" i="3"/>
  <c r="J5539" i="3"/>
  <c r="J5485" i="3"/>
  <c r="J5429" i="3"/>
  <c r="J5376" i="3"/>
  <c r="J5323" i="3"/>
  <c r="J5270" i="3"/>
  <c r="J5217" i="3"/>
  <c r="J5164" i="3"/>
  <c r="J13584" i="3"/>
  <c r="J13521" i="3"/>
  <c r="J13458" i="3"/>
  <c r="J13394" i="3"/>
  <c r="J13333" i="3"/>
  <c r="J13269" i="3"/>
  <c r="J13206" i="3"/>
  <c r="J13139" i="3"/>
  <c r="J13075" i="3"/>
  <c r="J13011" i="3"/>
  <c r="J12944" i="3"/>
  <c r="J12880" i="3"/>
  <c r="J12819" i="3"/>
  <c r="J12759" i="3"/>
  <c r="J12692" i="3"/>
  <c r="J12625" i="3"/>
  <c r="J12561" i="3"/>
  <c r="J12498" i="3"/>
  <c r="J12435" i="3"/>
  <c r="J12372" i="3"/>
  <c r="J12309" i="3"/>
  <c r="J12243" i="3"/>
  <c r="J12175" i="3"/>
  <c r="J12107" i="3"/>
  <c r="J12039" i="3"/>
  <c r="J11971" i="3"/>
  <c r="J11903" i="3"/>
  <c r="J11837" i="3"/>
  <c r="J11769" i="3"/>
  <c r="J11702" i="3"/>
  <c r="J11635" i="3"/>
  <c r="J11568" i="3"/>
  <c r="J11503" i="3"/>
  <c r="J11439" i="3"/>
  <c r="J11375" i="3"/>
  <c r="J11311" i="3"/>
  <c r="J11247" i="3"/>
  <c r="J11177" i="3"/>
  <c r="J11112" i="3"/>
  <c r="J11045" i="3"/>
  <c r="J10976" i="3"/>
  <c r="J10910" i="3"/>
  <c r="J10843" i="3"/>
  <c r="J10780" i="3"/>
  <c r="J10713" i="3"/>
  <c r="J10650" i="3"/>
  <c r="J10580" i="3"/>
  <c r="J10512" i="3"/>
  <c r="J10443" i="3"/>
  <c r="J10372" i="3"/>
  <c r="J10304" i="3"/>
  <c r="J10235" i="3"/>
  <c r="J10169" i="3"/>
  <c r="J10106" i="3"/>
  <c r="J10041" i="3"/>
  <c r="J9973" i="3"/>
  <c r="J9908" i="3"/>
  <c r="J9842" i="3"/>
  <c r="J9774" i="3"/>
  <c r="J9706" i="3"/>
  <c r="J9638" i="3"/>
  <c r="J9573" i="3"/>
  <c r="J9512" i="3"/>
  <c r="J9450" i="3"/>
  <c r="J9386" i="3"/>
  <c r="J9323" i="3"/>
  <c r="J9260" i="3"/>
  <c r="J9197" i="3"/>
  <c r="J9134" i="3"/>
  <c r="J9068" i="3"/>
  <c r="J9000" i="3"/>
  <c r="J8936" i="3"/>
  <c r="J8868" i="3"/>
  <c r="J8804" i="3"/>
  <c r="J8736" i="3"/>
  <c r="J8672" i="3"/>
  <c r="J8604" i="3"/>
  <c r="J8540" i="3"/>
  <c r="J8476" i="3"/>
  <c r="J8408" i="3"/>
  <c r="J7655" i="3"/>
  <c r="J7605" i="3"/>
  <c r="J7555" i="3"/>
  <c r="J7505" i="3"/>
  <c r="J7455" i="3"/>
  <c r="J7405" i="3"/>
  <c r="J7234" i="3"/>
  <c r="J7126" i="3"/>
  <c r="J7075" i="3"/>
  <c r="J6911" i="3"/>
  <c r="J6805" i="3"/>
  <c r="J6697" i="3"/>
  <c r="J5134" i="3"/>
  <c r="J5071" i="3"/>
  <c r="J5005" i="3"/>
  <c r="J4937" i="3"/>
  <c r="J4871" i="3"/>
  <c r="J4805" i="3"/>
  <c r="J4736" i="3"/>
  <c r="J4666" i="3"/>
  <c r="J4596" i="3"/>
  <c r="J4526" i="3"/>
  <c r="J4456" i="3"/>
  <c r="J4385" i="3"/>
  <c r="J4314" i="3"/>
  <c r="J4243" i="3"/>
  <c r="J4175" i="3"/>
  <c r="J4112" i="3"/>
  <c r="J4049" i="3"/>
  <c r="J3986" i="3"/>
  <c r="J3923" i="3"/>
  <c r="J3860" i="3"/>
  <c r="J3799" i="3"/>
  <c r="J3738" i="3"/>
  <c r="J3677" i="3"/>
  <c r="J3616" i="3"/>
  <c r="J3552" i="3"/>
  <c r="J3485" i="3"/>
  <c r="J3421" i="3"/>
  <c r="J3357" i="3"/>
  <c r="J3293" i="3"/>
  <c r="J3229" i="3"/>
  <c r="J3165" i="3"/>
  <c r="J3101" i="3"/>
  <c r="J3037" i="3"/>
  <c r="J2970" i="3"/>
  <c r="J2906" i="3"/>
  <c r="J2842" i="3"/>
  <c r="J2778" i="3"/>
  <c r="J2714" i="3"/>
  <c r="J2650" i="3"/>
  <c r="J2580" i="3"/>
  <c r="J2516" i="3"/>
  <c r="J2452" i="3"/>
  <c r="J2385" i="3"/>
  <c r="J2321" i="3"/>
  <c r="J2254" i="3"/>
  <c r="J2187" i="3"/>
  <c r="J2123" i="3"/>
  <c r="J2059" i="3"/>
  <c r="J1995" i="3"/>
  <c r="J1931" i="3"/>
  <c r="J1867" i="3"/>
  <c r="J1803" i="3"/>
  <c r="J1738" i="3"/>
  <c r="J1673" i="3"/>
  <c r="J1609" i="3"/>
  <c r="J1544" i="3"/>
  <c r="J1480" i="3"/>
  <c r="J1415" i="3"/>
  <c r="J1350" i="3"/>
  <c r="J1286" i="3"/>
  <c r="J1222" i="3"/>
  <c r="J1158" i="3"/>
  <c r="J1094" i="3"/>
  <c r="J1030" i="3"/>
  <c r="J966" i="3"/>
  <c r="J899" i="3"/>
  <c r="J830" i="3"/>
  <c r="J761" i="3"/>
  <c r="J692" i="3"/>
  <c r="J623" i="3"/>
  <c r="J557" i="3"/>
  <c r="J496" i="3"/>
  <c r="J432" i="3"/>
  <c r="J367" i="3"/>
  <c r="J302" i="3"/>
  <c r="J237" i="3"/>
  <c r="J172" i="3"/>
  <c r="J108" i="3"/>
  <c r="J44" i="3"/>
  <c r="J13737" i="3"/>
  <c r="J13688" i="3"/>
  <c r="J13639" i="3"/>
  <c r="J13583" i="3"/>
  <c r="J13520" i="3"/>
  <c r="J13457" i="3"/>
  <c r="J13393" i="3"/>
  <c r="J13332" i="3"/>
  <c r="J13290" i="3"/>
  <c r="J13268" i="3"/>
  <c r="J13205" i="3"/>
  <c r="J13160" i="3"/>
  <c r="J13138" i="3"/>
  <c r="J13074" i="3"/>
  <c r="J13032" i="3"/>
  <c r="J13010" i="3"/>
  <c r="J12965" i="3"/>
  <c r="J12943" i="3"/>
  <c r="J12879" i="3"/>
  <c r="J12818" i="3"/>
  <c r="J12758" i="3"/>
  <c r="J12713" i="3"/>
  <c r="J12691" i="3"/>
  <c r="J12646" i="3"/>
  <c r="J12624" i="3"/>
  <c r="J12560" i="3"/>
  <c r="J12497" i="3"/>
  <c r="J12434" i="3"/>
  <c r="J12371" i="3"/>
  <c r="J12308" i="3"/>
  <c r="J12264" i="3"/>
  <c r="J12242" i="3"/>
  <c r="J12196" i="3"/>
  <c r="J12174" i="3"/>
  <c r="J12128" i="3"/>
  <c r="J12106" i="3"/>
  <c r="J12060" i="3"/>
  <c r="J12038" i="3"/>
  <c r="J11992" i="3"/>
  <c r="J11970" i="3"/>
  <c r="J11924" i="3"/>
  <c r="J11902" i="3"/>
  <c r="J11836" i="3"/>
  <c r="J11768" i="3"/>
  <c r="J11701" i="3"/>
  <c r="J11634" i="3"/>
  <c r="J11567" i="3"/>
  <c r="J11502" i="3"/>
  <c r="J11438" i="3"/>
  <c r="J11374" i="3"/>
  <c r="J11310" i="3"/>
  <c r="J11246" i="3"/>
  <c r="J11200" i="3"/>
  <c r="J11176" i="3"/>
  <c r="J11111" i="3"/>
  <c r="J11044" i="3"/>
  <c r="J10999" i="3"/>
  <c r="J10975" i="3"/>
  <c r="J10909" i="3"/>
  <c r="J10842" i="3"/>
  <c r="J10779" i="3"/>
  <c r="J10712" i="3"/>
  <c r="J10649" i="3"/>
  <c r="J10603" i="3"/>
  <c r="J10579" i="3"/>
  <c r="J10511" i="3"/>
  <c r="J10466" i="3"/>
  <c r="J10442" i="3"/>
  <c r="J10395" i="3"/>
  <c r="J10371" i="3"/>
  <c r="J10303" i="3"/>
  <c r="J10258" i="3"/>
  <c r="J10234" i="3"/>
  <c r="J10168" i="3"/>
  <c r="J10105" i="3"/>
  <c r="J10062" i="3"/>
  <c r="J10040" i="3"/>
  <c r="J9994" i="3"/>
  <c r="J9972" i="3"/>
  <c r="J9907" i="3"/>
  <c r="J9863" i="3"/>
  <c r="J9841" i="3"/>
  <c r="J9795" i="3"/>
  <c r="J9773" i="3"/>
  <c r="J9727" i="3"/>
  <c r="J9705" i="3"/>
  <c r="J9659" i="3"/>
  <c r="J9637" i="3"/>
  <c r="J9572" i="3"/>
  <c r="J9511" i="3"/>
  <c r="J9449" i="3"/>
  <c r="J9385" i="3"/>
  <c r="J9322" i="3"/>
  <c r="J9259" i="3"/>
  <c r="J9196" i="3"/>
  <c r="J9133" i="3"/>
  <c r="J9089" i="3"/>
  <c r="J9067" i="3"/>
  <c r="J9021" i="3"/>
  <c r="J8999" i="3"/>
  <c r="J8935" i="3"/>
  <c r="J8889" i="3"/>
  <c r="J8867" i="3"/>
  <c r="J8803" i="3"/>
  <c r="J8757" i="3"/>
  <c r="J8735" i="3"/>
  <c r="J8671" i="3"/>
  <c r="J8625" i="3"/>
  <c r="J8603" i="3"/>
  <c r="J8539" i="3"/>
  <c r="J8475" i="3"/>
  <c r="J8429" i="3"/>
  <c r="J8407" i="3"/>
  <c r="J7654" i="3"/>
  <c r="J7604" i="3"/>
  <c r="J7554" i="3"/>
  <c r="J7504" i="3"/>
  <c r="J7454" i="3"/>
  <c r="J7404" i="3"/>
  <c r="J7233" i="3"/>
  <c r="J7125" i="3"/>
  <c r="J7074" i="3"/>
  <c r="J6910" i="3"/>
  <c r="J6804" i="3"/>
  <c r="J6696" i="3"/>
  <c r="J6652" i="3"/>
  <c r="J6613" i="3"/>
  <c r="J6590" i="3"/>
  <c r="J6551" i="3"/>
  <c r="J6531" i="3"/>
  <c r="J6492" i="3"/>
  <c r="J6469" i="3"/>
  <c r="J6430" i="3"/>
  <c r="J6407" i="3"/>
  <c r="J6368" i="3"/>
  <c r="J6345" i="3"/>
  <c r="J6306" i="3"/>
  <c r="J6250" i="3"/>
  <c r="J6197" i="3"/>
  <c r="J6143" i="3"/>
  <c r="J6088" i="3"/>
  <c r="J6031" i="3"/>
  <c r="J5975" i="3"/>
  <c r="J5921" i="3"/>
  <c r="J5867" i="3"/>
  <c r="J5813" i="3"/>
  <c r="J5759" i="3"/>
  <c r="J5705" i="3"/>
  <c r="J5649" i="3"/>
  <c r="J5592" i="3"/>
  <c r="J5535" i="3"/>
  <c r="J5481" i="3"/>
  <c r="J5426" i="3"/>
  <c r="J5372" i="3"/>
  <c r="J5320" i="3"/>
  <c r="J5266" i="3"/>
  <c r="J5214" i="3"/>
  <c r="J5160" i="3"/>
  <c r="J5133" i="3"/>
  <c r="J5070" i="3"/>
  <c r="J5004" i="3"/>
  <c r="J4936" i="3"/>
  <c r="J4870" i="3"/>
  <c r="J4804" i="3"/>
  <c r="J4735" i="3"/>
  <c r="J4665" i="3"/>
  <c r="J4595" i="3"/>
  <c r="J4525" i="3"/>
  <c r="J4455" i="3"/>
  <c r="J4384" i="3"/>
  <c r="J4313" i="3"/>
  <c r="J4242" i="3"/>
  <c r="J4174" i="3"/>
  <c r="J4111" i="3"/>
  <c r="J4048" i="3"/>
  <c r="J3985" i="3"/>
  <c r="J3922" i="3"/>
  <c r="J3859" i="3"/>
  <c r="J3798" i="3"/>
  <c r="J3737" i="3"/>
  <c r="J3676" i="3"/>
  <c r="J3615" i="3"/>
  <c r="J3551" i="3"/>
  <c r="J3484" i="3"/>
  <c r="J3420" i="3"/>
  <c r="J3356" i="3"/>
  <c r="J3292" i="3"/>
  <c r="J3228" i="3"/>
  <c r="J3164" i="3"/>
  <c r="J3100" i="3"/>
  <c r="J3036" i="3"/>
  <c r="J2969" i="3"/>
  <c r="J2905" i="3"/>
  <c r="J2841" i="3"/>
  <c r="J2777" i="3"/>
  <c r="J2713" i="3"/>
  <c r="J2649" i="3"/>
  <c r="J2579" i="3"/>
  <c r="J2515" i="3"/>
  <c r="J2451" i="3"/>
  <c r="J2384" i="3"/>
  <c r="J2320" i="3"/>
  <c r="J2253" i="3"/>
  <c r="J2186" i="3"/>
  <c r="J2122" i="3"/>
  <c r="J2058" i="3"/>
  <c r="J1994" i="3"/>
  <c r="J1930" i="3"/>
  <c r="J1866" i="3"/>
  <c r="J1802" i="3"/>
  <c r="J1737" i="3"/>
  <c r="J1672" i="3"/>
  <c r="J1608" i="3"/>
  <c r="J1543" i="3"/>
  <c r="J1479" i="3"/>
  <c r="J1414" i="3"/>
  <c r="J1349" i="3"/>
  <c r="J1285" i="3"/>
  <c r="J1221" i="3"/>
  <c r="J1157" i="3"/>
  <c r="J1093" i="3"/>
  <c r="J1029" i="3"/>
  <c r="J965" i="3"/>
  <c r="J898" i="3"/>
  <c r="J829" i="3"/>
  <c r="J760" i="3"/>
  <c r="J691" i="3"/>
  <c r="J622" i="3"/>
  <c r="J556" i="3"/>
  <c r="J495" i="3"/>
  <c r="J431" i="3"/>
  <c r="J366" i="3"/>
  <c r="J301" i="3"/>
  <c r="J236" i="3"/>
  <c r="J171" i="3"/>
  <c r="J107" i="3"/>
  <c r="J43" i="3"/>
  <c r="J13749" i="3"/>
  <c r="J13745" i="3"/>
  <c r="J13700" i="3"/>
  <c r="J13651" i="3"/>
  <c r="J13647" i="3"/>
  <c r="J8362" i="3"/>
  <c r="J8307" i="3"/>
  <c r="J8252" i="3"/>
  <c r="J8197" i="3"/>
  <c r="J8193" i="3"/>
  <c r="J8078" i="3"/>
  <c r="J8074" i="3"/>
  <c r="J8020" i="3"/>
  <c r="J8016" i="3"/>
  <c r="J7962" i="3"/>
  <c r="J7958" i="3"/>
  <c r="J7787" i="3"/>
  <c r="J7731" i="3"/>
  <c r="J7671" i="3"/>
  <c r="J7621" i="3"/>
  <c r="J7575" i="3"/>
  <c r="J7571" i="3"/>
  <c r="J7525" i="3"/>
  <c r="J7521" i="3"/>
  <c r="J7475" i="3"/>
  <c r="J7471" i="3"/>
  <c r="J7425" i="3"/>
  <c r="J7421" i="3"/>
  <c r="J7372" i="3"/>
  <c r="J7367" i="3"/>
  <c r="J7363" i="3"/>
  <c r="J7311" i="3"/>
  <c r="J7307" i="3"/>
  <c r="J7249" i="3"/>
  <c r="J7203" i="3"/>
  <c r="J7199" i="3"/>
  <c r="J7145" i="3"/>
  <c r="J7141" i="3"/>
  <c r="J7094" i="3"/>
  <c r="J7090" i="3"/>
  <c r="J7044" i="3"/>
  <c r="J7040" i="3"/>
  <c r="J6982" i="3"/>
  <c r="J6930" i="3"/>
  <c r="J6926" i="3"/>
  <c r="J6876" i="3"/>
  <c r="J6824" i="3"/>
  <c r="J6820" i="3"/>
  <c r="J6774" i="3"/>
  <c r="J6770" i="3"/>
  <c r="J6716" i="3"/>
  <c r="J6712" i="3"/>
  <c r="J6663" i="3"/>
  <c r="J6601" i="3"/>
  <c r="J6542" i="3"/>
  <c r="J6480" i="3"/>
  <c r="J6418" i="3"/>
  <c r="J6356" i="3"/>
  <c r="J6297" i="3"/>
  <c r="J6293" i="3"/>
  <c r="J6242" i="3"/>
  <c r="J6238" i="3"/>
  <c r="J6189" i="3"/>
  <c r="J6185" i="3"/>
  <c r="J6079" i="3"/>
  <c r="J6075" i="3"/>
  <c r="J6023" i="3"/>
  <c r="J6019" i="3"/>
  <c r="J5963" i="3"/>
  <c r="J5913" i="3"/>
  <c r="J5909" i="3"/>
  <c r="J5859" i="3"/>
  <c r="J5855" i="3"/>
  <c r="J5805" i="3"/>
  <c r="J5801" i="3"/>
  <c r="J5747" i="3"/>
  <c r="J5698" i="3"/>
  <c r="J5694" i="3"/>
  <c r="J5641" i="3"/>
  <c r="J5637" i="3"/>
  <c r="J5584" i="3"/>
  <c r="J5580" i="3"/>
  <c r="J5527" i="3"/>
  <c r="J5473" i="3"/>
  <c r="J5469" i="3"/>
  <c r="J5418" i="3"/>
  <c r="J5364" i="3"/>
  <c r="J5360" i="3"/>
  <c r="J5312" i="3"/>
  <c r="J5258" i="3"/>
  <c r="J5254" i="3"/>
  <c r="J13739" i="3"/>
  <c r="J13738" i="3"/>
  <c r="J13690" i="3"/>
  <c r="J13689" i="3"/>
  <c r="J13641" i="3"/>
  <c r="J13640" i="3"/>
  <c r="J13590" i="3"/>
  <c r="J13587" i="3"/>
  <c r="J13527" i="3"/>
  <c r="J13524" i="3"/>
  <c r="J13464" i="3"/>
  <c r="J13461" i="3"/>
  <c r="J13401" i="3"/>
  <c r="J13398" i="3"/>
  <c r="J13340" i="3"/>
  <c r="J13337" i="3"/>
  <c r="J13275" i="3"/>
  <c r="J13272" i="3"/>
  <c r="J13212" i="3"/>
  <c r="J13209" i="3"/>
  <c r="J13145" i="3"/>
  <c r="J13142" i="3"/>
  <c r="J13082" i="3"/>
  <c r="J13079" i="3"/>
  <c r="J13017" i="3"/>
  <c r="J13014" i="3"/>
  <c r="J12950" i="3"/>
  <c r="J12947" i="3"/>
  <c r="J12887" i="3"/>
  <c r="J12884" i="3"/>
  <c r="J12826" i="3"/>
  <c r="J12823" i="3"/>
  <c r="J12765" i="3"/>
  <c r="J12762" i="3"/>
  <c r="J12698" i="3"/>
  <c r="J12695" i="3"/>
  <c r="J12631" i="3"/>
  <c r="J12628" i="3"/>
  <c r="J12567" i="3"/>
  <c r="J12566" i="3"/>
  <c r="J12504" i="3"/>
  <c r="J12503" i="3"/>
  <c r="J12441" i="3"/>
  <c r="J12440" i="3"/>
  <c r="J12378" i="3"/>
  <c r="J12377" i="3"/>
  <c r="J12315" i="3"/>
  <c r="J12314" i="3"/>
  <c r="J12248" i="3"/>
  <c r="J12247" i="3"/>
  <c r="J12180" i="3"/>
  <c r="J12179" i="3"/>
  <c r="J12112" i="3"/>
  <c r="J12111" i="3"/>
  <c r="J12044" i="3"/>
  <c r="J12043" i="3"/>
  <c r="J11976" i="3"/>
  <c r="J11975" i="3"/>
  <c r="J11908" i="3"/>
  <c r="J11907" i="3"/>
  <c r="J11844" i="3"/>
  <c r="J11841" i="3"/>
  <c r="J11776" i="3"/>
  <c r="J11773" i="3"/>
  <c r="J11709" i="3"/>
  <c r="J11706" i="3"/>
  <c r="J11642" i="3"/>
  <c r="J11639" i="3"/>
  <c r="J11575" i="3"/>
  <c r="J11572" i="3"/>
  <c r="J11508" i="3"/>
  <c r="J11507" i="3"/>
  <c r="J11444" i="3"/>
  <c r="J11443" i="3"/>
  <c r="J11380" i="3"/>
  <c r="J11379" i="3"/>
  <c r="J11316" i="3"/>
  <c r="J11315" i="3"/>
  <c r="J11252" i="3"/>
  <c r="J11251" i="3"/>
  <c r="J11184" i="3"/>
  <c r="J11181" i="3"/>
  <c r="J11117" i="3"/>
  <c r="J11116" i="3"/>
  <c r="J11053" i="3"/>
  <c r="J11050" i="3"/>
  <c r="J10983" i="3"/>
  <c r="J10980" i="3"/>
  <c r="J10915" i="3"/>
  <c r="J10914" i="3"/>
  <c r="J10851" i="3"/>
  <c r="J10848" i="3"/>
  <c r="J10785" i="3"/>
  <c r="J10784" i="3"/>
  <c r="J10721" i="3"/>
  <c r="J10718" i="3"/>
  <c r="J10655" i="3"/>
  <c r="J10654" i="3"/>
  <c r="J10587" i="3"/>
  <c r="J10584" i="3"/>
  <c r="J10520" i="3"/>
  <c r="J10517" i="3"/>
  <c r="J10450" i="3"/>
  <c r="J10447" i="3"/>
  <c r="J10379" i="3"/>
  <c r="J10376" i="3"/>
  <c r="J10312" i="3"/>
  <c r="J10309" i="3"/>
  <c r="J10242" i="3"/>
  <c r="J10239" i="3"/>
  <c r="J10174" i="3"/>
  <c r="J10173" i="3"/>
  <c r="J10111" i="3"/>
  <c r="J10110" i="3"/>
  <c r="J10046" i="3"/>
  <c r="J10045" i="3"/>
  <c r="J9978" i="3"/>
  <c r="J9977" i="3"/>
  <c r="J9914" i="3"/>
  <c r="J9913" i="3"/>
  <c r="J9847" i="3"/>
  <c r="J9846" i="3"/>
  <c r="J9779" i="3"/>
  <c r="J9778" i="3"/>
  <c r="J9711" i="3"/>
  <c r="J9710" i="3"/>
  <c r="J9643" i="3"/>
  <c r="J9642" i="3"/>
  <c r="J9579" i="3"/>
  <c r="J9578" i="3"/>
  <c r="J9517" i="3"/>
  <c r="J9516" i="3"/>
  <c r="J9455" i="3"/>
  <c r="J9454" i="3"/>
  <c r="J9392" i="3"/>
  <c r="J9391" i="3"/>
  <c r="J9329" i="3"/>
  <c r="J9328" i="3"/>
  <c r="J9266" i="3"/>
  <c r="J9265" i="3"/>
  <c r="J9203" i="3"/>
  <c r="J9202" i="3"/>
  <c r="J9140" i="3"/>
  <c r="J9139" i="3"/>
  <c r="J9073" i="3"/>
  <c r="J9072" i="3"/>
  <c r="J9005" i="3"/>
  <c r="J9004" i="3"/>
  <c r="J8941" i="3"/>
  <c r="J8940" i="3"/>
  <c r="J8873" i="3"/>
  <c r="J8872" i="3"/>
  <c r="J8809" i="3"/>
  <c r="J8808" i="3"/>
  <c r="J8741" i="3"/>
  <c r="J8740" i="3"/>
  <c r="J8677" i="3"/>
  <c r="J8676" i="3"/>
  <c r="J8609" i="3"/>
  <c r="J8608" i="3"/>
  <c r="J8545" i="3"/>
  <c r="J8544" i="3"/>
  <c r="J8481" i="3"/>
  <c r="J8480" i="3"/>
  <c r="J8413" i="3"/>
  <c r="J8412" i="3"/>
  <c r="J8350" i="3"/>
  <c r="J8347" i="3"/>
  <c r="J8295" i="3"/>
  <c r="J8292" i="3"/>
  <c r="J8240" i="3"/>
  <c r="J8237" i="3"/>
  <c r="J8182" i="3"/>
  <c r="J8179" i="3"/>
  <c r="J8122" i="3"/>
  <c r="J8119" i="3"/>
  <c r="J8063" i="3"/>
  <c r="J8060" i="3"/>
  <c r="J8005" i="3"/>
  <c r="J8002" i="3"/>
  <c r="J7947" i="3"/>
  <c r="J7944" i="3"/>
  <c r="J7887" i="3"/>
  <c r="J7884" i="3"/>
  <c r="J7828" i="3"/>
  <c r="J7825" i="3"/>
  <c r="J7772" i="3"/>
  <c r="J7769" i="3"/>
  <c r="J7716" i="3"/>
  <c r="J7713" i="3"/>
  <c r="J7662" i="3"/>
  <c r="J7659" i="3"/>
  <c r="J7612" i="3"/>
  <c r="J7609" i="3"/>
  <c r="J7562" i="3"/>
  <c r="J7559" i="3"/>
  <c r="J7512" i="3"/>
  <c r="J7509" i="3"/>
  <c r="J7462" i="3"/>
  <c r="J7459" i="3"/>
  <c r="J7412" i="3"/>
  <c r="J7409" i="3"/>
  <c r="J7352" i="3"/>
  <c r="J7349" i="3"/>
  <c r="J7296" i="3"/>
  <c r="J7293" i="3"/>
  <c r="J7241" i="3"/>
  <c r="J7238" i="3"/>
  <c r="J7188" i="3"/>
  <c r="J7185" i="3"/>
  <c r="J7133" i="3"/>
  <c r="J7130" i="3"/>
  <c r="J7082" i="3"/>
  <c r="J7079" i="3"/>
  <c r="J7029" i="3"/>
  <c r="J7026" i="3"/>
  <c r="J6971" i="3"/>
  <c r="J6968" i="3"/>
  <c r="J6918" i="3"/>
  <c r="J6915" i="3"/>
  <c r="J6865" i="3"/>
  <c r="J6862" i="3"/>
  <c r="J6812" i="3"/>
  <c r="J6809" i="3"/>
  <c r="J6759" i="3"/>
  <c r="J6756" i="3"/>
  <c r="J6704" i="3"/>
  <c r="J6701" i="3"/>
  <c r="J5141" i="3"/>
  <c r="J5138" i="3"/>
  <c r="J5078" i="3"/>
  <c r="J5075" i="3"/>
  <c r="J5012" i="3"/>
  <c r="J5009" i="3"/>
  <c r="J4944" i="3"/>
  <c r="J4941" i="3"/>
  <c r="J4878" i="3"/>
  <c r="J4875" i="3"/>
  <c r="J4812" i="3"/>
  <c r="J4809" i="3"/>
  <c r="J4743" i="3"/>
  <c r="J4740" i="3"/>
  <c r="J4673" i="3"/>
  <c r="J4670" i="3"/>
  <c r="J4603" i="3"/>
  <c r="J4600" i="3"/>
  <c r="J4533" i="3"/>
  <c r="J4530" i="3"/>
  <c r="J4463" i="3"/>
  <c r="J4460" i="3"/>
  <c r="J4392" i="3"/>
  <c r="J4389" i="3"/>
  <c r="J4321" i="3"/>
  <c r="J4318" i="3"/>
  <c r="J4250" i="3"/>
  <c r="J4247" i="3"/>
  <c r="J4182" i="3"/>
  <c r="J4179" i="3"/>
  <c r="J4119" i="3"/>
  <c r="J4116" i="3"/>
  <c r="J4056" i="3"/>
  <c r="J4053" i="3"/>
  <c r="J3993" i="3"/>
  <c r="J3990" i="3"/>
  <c r="J3930" i="3"/>
  <c r="J3927" i="3"/>
  <c r="J3867" i="3"/>
  <c r="J3864" i="3"/>
  <c r="J3806" i="3"/>
  <c r="J3803" i="3"/>
  <c r="J3745" i="3"/>
  <c r="J3742" i="3"/>
  <c r="J3684" i="3"/>
  <c r="J3681" i="3"/>
  <c r="J3623" i="3"/>
  <c r="J3620" i="3"/>
  <c r="J3559" i="3"/>
  <c r="J3556" i="3"/>
  <c r="J3492" i="3"/>
  <c r="J3489" i="3"/>
  <c r="J3428" i="3"/>
  <c r="J3425" i="3"/>
  <c r="J3364" i="3"/>
  <c r="J3361" i="3"/>
  <c r="J3300" i="3"/>
  <c r="J3297" i="3"/>
  <c r="J3236" i="3"/>
  <c r="J3233" i="3"/>
  <c r="J3172" i="3"/>
  <c r="J3169" i="3"/>
  <c r="J3108" i="3"/>
  <c r="J3105" i="3"/>
  <c r="J3044" i="3"/>
  <c r="J3041" i="3"/>
  <c r="J2977" i="3"/>
  <c r="J2974" i="3"/>
  <c r="J2913" i="3"/>
  <c r="J2910" i="3"/>
  <c r="J2849" i="3"/>
  <c r="J2846" i="3"/>
  <c r="J2785" i="3"/>
  <c r="J2782" i="3"/>
  <c r="J2721" i="3"/>
  <c r="J2718" i="3"/>
  <c r="J2657" i="3"/>
  <c r="J2654" i="3"/>
  <c r="J2587" i="3"/>
  <c r="J2584" i="3"/>
  <c r="J2523" i="3"/>
  <c r="J2520" i="3"/>
  <c r="J2459" i="3"/>
  <c r="J2456" i="3"/>
  <c r="J2392" i="3"/>
  <c r="J2389" i="3"/>
  <c r="J2328" i="3"/>
  <c r="J2325" i="3"/>
  <c r="J2261" i="3"/>
  <c r="J2258" i="3"/>
  <c r="J2194" i="3"/>
  <c r="J2191" i="3"/>
  <c r="J2130" i="3"/>
  <c r="J2127" i="3"/>
  <c r="J2066" i="3"/>
  <c r="J2063" i="3"/>
  <c r="J2002" i="3"/>
  <c r="J1999" i="3"/>
  <c r="J1938" i="3"/>
  <c r="J1935" i="3"/>
  <c r="J1874" i="3"/>
  <c r="J1871" i="3"/>
  <c r="J1810" i="3"/>
  <c r="J1807" i="3"/>
  <c r="J1745" i="3"/>
  <c r="J1742" i="3"/>
  <c r="J1680" i="3"/>
  <c r="J1677" i="3"/>
  <c r="J1616" i="3"/>
  <c r="J1613" i="3"/>
  <c r="J1551" i="3"/>
  <c r="J1548" i="3"/>
  <c r="J1487" i="3"/>
  <c r="J1484" i="3"/>
  <c r="J1422" i="3"/>
  <c r="J1419" i="3"/>
  <c r="J1357" i="3"/>
  <c r="J1354" i="3"/>
  <c r="J1293" i="3"/>
  <c r="J1290" i="3"/>
  <c r="J1229" i="3"/>
  <c r="J1226" i="3"/>
  <c r="J1165" i="3"/>
  <c r="J1162" i="3"/>
  <c r="J1101" i="3"/>
  <c r="J1098" i="3"/>
  <c r="J1037" i="3"/>
  <c r="J1034" i="3"/>
  <c r="J973" i="3"/>
  <c r="J970" i="3"/>
  <c r="J906" i="3"/>
  <c r="J903" i="3"/>
  <c r="J837" i="3"/>
  <c r="J834" i="3"/>
  <c r="J768" i="3"/>
  <c r="J765" i="3"/>
  <c r="J699" i="3"/>
  <c r="J696" i="3"/>
  <c r="J630" i="3"/>
  <c r="J627" i="3"/>
  <c r="J564" i="3"/>
  <c r="J561" i="3"/>
  <c r="J503" i="3"/>
  <c r="J500" i="3"/>
  <c r="J439" i="3"/>
  <c r="J436" i="3"/>
  <c r="J374" i="3"/>
  <c r="J371" i="3"/>
  <c r="J309" i="3"/>
  <c r="J306" i="3"/>
  <c r="J244" i="3"/>
  <c r="J241" i="3"/>
  <c r="J179" i="3"/>
  <c r="J176" i="3"/>
  <c r="J115" i="3"/>
  <c r="J112" i="3"/>
  <c r="J51" i="3"/>
  <c r="J48" i="3"/>
  <c r="J13708" i="3"/>
  <c r="J13659" i="3"/>
  <c r="J13610" i="3"/>
  <c r="J13546" i="3"/>
  <c r="J13545" i="3"/>
  <c r="J13483" i="3"/>
  <c r="J13482" i="3"/>
  <c r="J13420" i="3"/>
  <c r="J13419" i="3"/>
  <c r="J13359" i="3"/>
  <c r="J13358" i="3"/>
  <c r="J13298" i="3"/>
  <c r="J13297" i="3"/>
  <c r="J13231" i="3"/>
  <c r="J13230" i="3"/>
  <c r="J13168" i="3"/>
  <c r="J13167" i="3"/>
  <c r="J13101" i="3"/>
  <c r="J13100" i="3"/>
  <c r="J13040" i="3"/>
  <c r="J13039" i="3"/>
  <c r="J12973" i="3"/>
  <c r="J12972" i="3"/>
  <c r="J12906" i="3"/>
  <c r="J12905" i="3"/>
  <c r="J12845" i="3"/>
  <c r="J12844" i="3"/>
  <c r="J12784" i="3"/>
  <c r="J12783" i="3"/>
  <c r="J12721" i="3"/>
  <c r="J12720" i="3"/>
  <c r="J12654" i="3"/>
  <c r="J12653" i="3"/>
  <c r="J12587" i="3"/>
  <c r="J12586" i="3"/>
  <c r="J12524" i="3"/>
  <c r="J12523" i="3"/>
  <c r="J12461" i="3"/>
  <c r="J12460" i="3"/>
  <c r="J12398" i="3"/>
  <c r="J12397" i="3"/>
  <c r="J12335" i="3"/>
  <c r="J12334" i="3"/>
  <c r="J12272" i="3"/>
  <c r="J12271" i="3"/>
  <c r="J12204" i="3"/>
  <c r="J12203" i="3"/>
  <c r="J12136" i="3"/>
  <c r="J12135" i="3"/>
  <c r="J12068" i="3"/>
  <c r="J12067" i="3"/>
  <c r="J12000" i="3"/>
  <c r="J11999" i="3"/>
  <c r="J11932" i="3"/>
  <c r="J11931" i="3"/>
  <c r="J11864" i="3"/>
  <c r="J11863" i="3"/>
  <c r="J11796" i="3"/>
  <c r="J11795" i="3"/>
  <c r="J11729" i="3"/>
  <c r="J11728" i="3"/>
  <c r="J11662" i="3"/>
  <c r="J11661" i="3"/>
  <c r="J11595" i="3"/>
  <c r="J11594" i="3"/>
  <c r="J11528" i="3"/>
  <c r="J11527" i="3"/>
  <c r="J11464" i="3"/>
  <c r="J11463" i="3"/>
  <c r="J11400" i="3"/>
  <c r="J11399" i="3"/>
  <c r="J11336" i="3"/>
  <c r="J11335" i="3"/>
  <c r="J11272" i="3"/>
  <c r="J11271" i="3"/>
  <c r="J11208" i="3"/>
  <c r="J11207" i="3"/>
  <c r="J11137" i="3"/>
  <c r="J11136" i="3"/>
  <c r="J11073" i="3"/>
  <c r="J11072" i="3"/>
  <c r="J11007" i="3"/>
  <c r="J11006" i="3"/>
  <c r="J10935" i="3"/>
  <c r="J10934" i="3"/>
  <c r="J10871" i="3"/>
  <c r="J10870" i="3"/>
  <c r="J10805" i="3"/>
  <c r="J10804" i="3"/>
  <c r="J10741" i="3"/>
  <c r="J10740" i="3"/>
  <c r="J10675" i="3"/>
  <c r="J10674" i="3"/>
  <c r="J10611" i="3"/>
  <c r="J10610" i="3"/>
  <c r="J10540" i="3"/>
  <c r="J10539" i="3"/>
  <c r="J10474" i="3"/>
  <c r="J10473" i="3"/>
  <c r="J10403" i="3"/>
  <c r="J10402" i="3"/>
  <c r="J10332" i="3"/>
  <c r="J10331" i="3"/>
  <c r="J10266" i="3"/>
  <c r="J10265" i="3"/>
  <c r="J10194" i="3"/>
  <c r="J10193" i="3"/>
  <c r="J10130" i="3"/>
  <c r="J10129" i="3"/>
  <c r="J10070" i="3"/>
  <c r="J10069" i="3"/>
  <c r="J10002" i="3"/>
  <c r="J10001" i="3"/>
  <c r="J9934" i="3"/>
  <c r="J9933" i="3"/>
  <c r="J9871" i="3"/>
  <c r="J9870" i="3"/>
  <c r="J9803" i="3"/>
  <c r="J9802" i="3"/>
  <c r="J9735" i="3"/>
  <c r="J9734" i="3"/>
  <c r="J9667" i="3"/>
  <c r="J9666" i="3"/>
  <c r="J9599" i="3"/>
  <c r="J9598" i="3"/>
  <c r="J9536" i="3"/>
  <c r="J9535" i="3"/>
  <c r="J9474" i="3"/>
  <c r="J9473" i="3"/>
  <c r="J9412" i="3"/>
  <c r="J9411" i="3"/>
  <c r="J9349" i="3"/>
  <c r="J9348" i="3"/>
  <c r="J9286" i="3"/>
  <c r="J9285" i="3"/>
  <c r="J9223" i="3"/>
  <c r="J9222" i="3"/>
  <c r="J9160" i="3"/>
  <c r="J9159" i="3"/>
  <c r="J9097" i="3"/>
  <c r="J9096" i="3"/>
  <c r="J9029" i="3"/>
  <c r="J9028" i="3"/>
  <c r="J8961" i="3"/>
  <c r="J8960" i="3"/>
  <c r="J8897" i="3"/>
  <c r="J8896" i="3"/>
  <c r="J8829" i="3"/>
  <c r="J8828" i="3"/>
  <c r="J8765" i="3"/>
  <c r="J8764" i="3"/>
  <c r="J8697" i="3"/>
  <c r="J8696" i="3"/>
  <c r="J8633" i="3"/>
  <c r="J8632" i="3"/>
  <c r="J8565" i="3"/>
  <c r="J8564" i="3"/>
  <c r="J8501" i="3"/>
  <c r="J8500" i="3"/>
  <c r="J8437" i="3"/>
  <c r="J8436" i="3"/>
  <c r="J8369" i="3"/>
  <c r="J8368" i="3"/>
  <c r="J8312" i="3"/>
  <c r="J8257" i="3"/>
  <c r="J8202" i="3"/>
  <c r="J8144" i="3"/>
  <c r="J8083" i="3"/>
  <c r="J8025" i="3"/>
  <c r="J7967" i="3"/>
  <c r="J7909" i="3"/>
  <c r="J7848" i="3"/>
  <c r="J7792" i="3"/>
  <c r="J7736" i="3"/>
  <c r="J7680" i="3"/>
  <c r="J7629" i="3"/>
  <c r="J7579" i="3"/>
  <c r="J7529" i="3"/>
  <c r="J7479" i="3"/>
  <c r="J7429" i="3"/>
  <c r="J7379" i="3"/>
  <c r="J7316" i="3"/>
  <c r="J7258" i="3"/>
  <c r="J7207" i="3"/>
  <c r="J7150" i="3"/>
  <c r="J7098" i="3"/>
  <c r="J7048" i="3"/>
  <c r="J6991" i="3"/>
  <c r="J6935" i="3"/>
  <c r="J6884" i="3"/>
  <c r="J6829" i="3"/>
  <c r="J6778" i="3"/>
  <c r="J6721" i="3"/>
  <c r="J6670" i="3"/>
  <c r="J6611" i="3"/>
  <c r="J6549" i="3"/>
  <c r="J6490" i="3"/>
  <c r="J6428" i="3"/>
  <c r="J6366" i="3"/>
  <c r="J6304" i="3"/>
  <c r="J6249" i="3"/>
  <c r="J6196" i="3"/>
  <c r="J6141" i="3"/>
  <c r="J6086" i="3"/>
  <c r="J6030" i="3"/>
  <c r="J5974" i="3"/>
  <c r="J5920" i="3"/>
  <c r="J5866" i="3"/>
  <c r="J5812" i="3"/>
  <c r="J5758" i="3"/>
  <c r="J5704" i="3"/>
  <c r="J5648" i="3"/>
  <c r="J5591" i="3"/>
  <c r="J5534" i="3"/>
  <c r="J5480" i="3"/>
  <c r="J5425" i="3"/>
  <c r="J5371" i="3"/>
  <c r="J5319" i="3"/>
  <c r="J5265" i="3"/>
  <c r="J5213" i="3"/>
  <c r="J5159" i="3"/>
  <c r="J5095" i="3"/>
  <c r="J5094" i="3"/>
  <c r="J5032" i="3"/>
  <c r="J5031" i="3"/>
  <c r="J4961" i="3"/>
  <c r="J4960" i="3"/>
  <c r="J4895" i="3"/>
  <c r="J4894" i="3"/>
  <c r="J4829" i="3"/>
  <c r="J4828" i="3"/>
  <c r="J4763" i="3"/>
  <c r="J4762" i="3"/>
  <c r="J4693" i="3"/>
  <c r="J4692" i="3"/>
  <c r="J4623" i="3"/>
  <c r="J4622" i="3"/>
  <c r="J4553" i="3"/>
  <c r="J4552" i="3"/>
  <c r="J4483" i="3"/>
  <c r="J4482" i="3"/>
  <c r="J4412" i="3"/>
  <c r="J4411" i="3"/>
  <c r="J4341" i="3"/>
  <c r="J4340" i="3"/>
  <c r="J4270" i="3"/>
  <c r="J4269" i="3"/>
  <c r="J4199" i="3"/>
  <c r="J4198" i="3"/>
  <c r="J4136" i="3"/>
  <c r="J4135" i="3"/>
  <c r="J4073" i="3"/>
  <c r="J4072" i="3"/>
  <c r="J4010" i="3"/>
  <c r="J4009" i="3"/>
  <c r="J3947" i="3"/>
  <c r="J3946" i="3"/>
  <c r="J3884" i="3"/>
  <c r="J3883" i="3"/>
  <c r="J3823" i="3"/>
  <c r="J3822" i="3"/>
  <c r="J3762" i="3"/>
  <c r="J3761" i="3"/>
  <c r="J3701" i="3"/>
  <c r="J3700" i="3"/>
  <c r="J3640" i="3"/>
  <c r="J3639" i="3"/>
  <c r="J3579" i="3"/>
  <c r="J3578" i="3"/>
  <c r="J3512" i="3"/>
  <c r="J3511" i="3"/>
  <c r="J3445" i="3"/>
  <c r="J3444" i="3"/>
  <c r="J3381" i="3"/>
  <c r="J3380" i="3"/>
  <c r="J3317" i="3"/>
  <c r="J3316" i="3"/>
  <c r="J3253" i="3"/>
  <c r="J3252" i="3"/>
  <c r="J3189" i="3"/>
  <c r="J3188" i="3"/>
  <c r="J3125" i="3"/>
  <c r="J3124" i="3"/>
  <c r="J3061" i="3"/>
  <c r="J3060" i="3"/>
  <c r="J2997" i="3"/>
  <c r="J2996" i="3"/>
  <c r="J2930" i="3"/>
  <c r="J2929" i="3"/>
  <c r="J2866" i="3"/>
  <c r="J2865" i="3"/>
  <c r="J2802" i="3"/>
  <c r="J2801" i="3"/>
  <c r="J2738" i="3"/>
  <c r="J2737" i="3"/>
  <c r="J2674" i="3"/>
  <c r="J2673" i="3"/>
  <c r="J2607" i="3"/>
  <c r="J2606" i="3"/>
  <c r="J2540" i="3"/>
  <c r="J2539" i="3"/>
  <c r="J2476" i="3"/>
  <c r="J2475" i="3"/>
  <c r="J2409" i="3"/>
  <c r="J2408" i="3"/>
  <c r="J2345" i="3"/>
  <c r="J2344" i="3"/>
  <c r="J2278" i="3"/>
  <c r="J2277" i="3"/>
  <c r="J2211" i="3"/>
  <c r="J2210" i="3"/>
  <c r="J2147" i="3"/>
  <c r="J2146" i="3"/>
  <c r="J2083" i="3"/>
  <c r="J2082" i="3"/>
  <c r="J2019" i="3"/>
  <c r="J2018" i="3"/>
  <c r="J1955" i="3"/>
  <c r="J1954" i="3"/>
  <c r="J1891" i="3"/>
  <c r="J1890" i="3"/>
  <c r="J1827" i="3"/>
  <c r="J1826" i="3"/>
  <c r="J1762" i="3"/>
  <c r="J1761" i="3"/>
  <c r="J1697" i="3"/>
  <c r="J1696" i="3"/>
  <c r="J1633" i="3"/>
  <c r="J1632" i="3"/>
  <c r="J1568" i="3"/>
  <c r="J1567" i="3"/>
  <c r="J1504" i="3"/>
  <c r="J1503" i="3"/>
  <c r="J1439" i="3"/>
  <c r="J1438" i="3"/>
  <c r="J1374" i="3"/>
  <c r="J1373" i="3"/>
  <c r="J1310" i="3"/>
  <c r="J1309" i="3"/>
  <c r="J1246" i="3"/>
  <c r="J1245" i="3"/>
  <c r="J1182" i="3"/>
  <c r="J1181" i="3"/>
  <c r="J1118" i="3"/>
  <c r="J1117" i="3"/>
  <c r="J1054" i="3"/>
  <c r="J1053" i="3"/>
  <c r="J990" i="3"/>
  <c r="J989" i="3"/>
  <c r="J926" i="3"/>
  <c r="J925" i="3"/>
  <c r="J857" i="3"/>
  <c r="J856" i="3"/>
  <c r="J788" i="3"/>
  <c r="J787" i="3"/>
  <c r="J719" i="3"/>
  <c r="J718" i="3"/>
  <c r="J650" i="3"/>
  <c r="J649" i="3"/>
  <c r="J581" i="3"/>
  <c r="J580" i="3"/>
  <c r="J520" i="3"/>
  <c r="J519" i="3"/>
  <c r="J456" i="3"/>
  <c r="J455" i="3"/>
  <c r="J391" i="3"/>
  <c r="J390" i="3"/>
  <c r="J326" i="3"/>
  <c r="J325" i="3"/>
  <c r="J261" i="3"/>
  <c r="J260" i="3"/>
  <c r="J196" i="3"/>
  <c r="J195" i="3"/>
  <c r="J132" i="3"/>
  <c r="J131" i="3"/>
  <c r="J68" i="3"/>
  <c r="J67" i="3"/>
  <c r="J4" i="3"/>
  <c r="J3" i="3"/>
  <c r="J13589" i="3"/>
  <c r="J13588" i="3"/>
  <c r="J13526" i="3"/>
  <c r="J13525" i="3"/>
  <c r="J13463" i="3"/>
  <c r="J13462" i="3"/>
  <c r="J13400" i="3"/>
  <c r="J13399" i="3"/>
  <c r="J13339" i="3"/>
  <c r="J13338" i="3"/>
  <c r="J13274" i="3"/>
  <c r="J13273" i="3"/>
  <c r="J13211" i="3"/>
  <c r="J13210" i="3"/>
  <c r="J13144" i="3"/>
  <c r="J13143" i="3"/>
  <c r="J13081" i="3"/>
  <c r="J13080" i="3"/>
  <c r="J13016" i="3"/>
  <c r="J13015" i="3"/>
  <c r="J12949" i="3"/>
  <c r="J12948" i="3"/>
  <c r="J12886" i="3"/>
  <c r="J12885" i="3"/>
  <c r="J12825" i="3"/>
  <c r="J12824" i="3"/>
  <c r="J12764" i="3"/>
  <c r="J12763" i="3"/>
  <c r="J12697" i="3"/>
  <c r="J12696" i="3"/>
  <c r="J12630" i="3"/>
  <c r="J12629" i="3"/>
  <c r="J11843" i="3"/>
  <c r="J11842" i="3"/>
  <c r="J11775" i="3"/>
  <c r="J11774" i="3"/>
  <c r="J11708" i="3"/>
  <c r="J11707" i="3"/>
  <c r="J11641" i="3"/>
  <c r="J11640" i="3"/>
  <c r="J11574" i="3"/>
  <c r="J11573" i="3"/>
  <c r="J11183" i="3"/>
  <c r="J11182" i="3"/>
  <c r="J11052" i="3"/>
  <c r="J11051" i="3"/>
  <c r="J10982" i="3"/>
  <c r="J10981" i="3"/>
  <c r="J10850" i="3"/>
  <c r="J10849" i="3"/>
  <c r="J10720" i="3"/>
  <c r="J10719" i="3"/>
  <c r="J10586" i="3"/>
  <c r="J10585" i="3"/>
  <c r="J10519" i="3"/>
  <c r="J10518" i="3"/>
  <c r="J10449" i="3"/>
  <c r="J10448" i="3"/>
  <c r="J10378" i="3"/>
  <c r="J10377" i="3"/>
  <c r="J10311" i="3"/>
  <c r="J10310" i="3"/>
  <c r="J10241" i="3"/>
  <c r="J10240" i="3"/>
  <c r="J8349" i="3"/>
  <c r="J8348" i="3"/>
  <c r="J8294" i="3"/>
  <c r="J8293" i="3"/>
  <c r="J8239" i="3"/>
  <c r="J8238" i="3"/>
  <c r="J8181" i="3"/>
  <c r="J8180" i="3"/>
  <c r="J8121" i="3"/>
  <c r="J8120" i="3"/>
  <c r="J8062" i="3"/>
  <c r="J8061" i="3"/>
  <c r="J8004" i="3"/>
  <c r="J8003" i="3"/>
  <c r="J7946" i="3"/>
  <c r="J7945" i="3"/>
  <c r="J7886" i="3"/>
  <c r="J7885" i="3"/>
  <c r="J7827" i="3"/>
  <c r="J7826" i="3"/>
  <c r="J7771" i="3"/>
  <c r="J7770" i="3"/>
  <c r="J7715" i="3"/>
  <c r="J7714" i="3"/>
  <c r="J7661" i="3"/>
  <c r="J7660" i="3"/>
  <c r="J7611" i="3"/>
  <c r="J7610" i="3"/>
  <c r="J7561" i="3"/>
  <c r="J7560" i="3"/>
  <c r="J7511" i="3"/>
  <c r="J7510" i="3"/>
  <c r="J7461" i="3"/>
  <c r="J7460" i="3"/>
  <c r="J7411" i="3"/>
  <c r="J7410" i="3"/>
  <c r="J7351" i="3"/>
  <c r="J7350" i="3"/>
  <c r="J7295" i="3"/>
  <c r="J7294" i="3"/>
  <c r="J7240" i="3"/>
  <c r="J7239" i="3"/>
  <c r="J7187" i="3"/>
  <c r="J7186" i="3"/>
  <c r="J7132" i="3"/>
  <c r="J7131" i="3"/>
  <c r="J7081" i="3"/>
  <c r="J7080" i="3"/>
  <c r="J7028" i="3"/>
  <c r="J7027" i="3"/>
  <c r="J6970" i="3"/>
  <c r="J6969" i="3"/>
  <c r="J6917" i="3"/>
  <c r="J6916" i="3"/>
  <c r="J6864" i="3"/>
  <c r="J6863" i="3"/>
  <c r="J6811" i="3"/>
  <c r="J6810" i="3"/>
  <c r="J6758" i="3"/>
  <c r="J6757" i="3"/>
  <c r="J6703" i="3"/>
  <c r="J6702" i="3"/>
  <c r="J5140" i="3"/>
  <c r="J5139" i="3"/>
  <c r="J5077" i="3"/>
  <c r="J5076" i="3"/>
  <c r="J5011" i="3"/>
  <c r="J5010" i="3"/>
  <c r="J4943" i="3"/>
  <c r="J4942" i="3"/>
  <c r="J4877" i="3"/>
  <c r="J4876" i="3"/>
  <c r="J4811" i="3"/>
  <c r="J4810" i="3"/>
  <c r="J4742" i="3"/>
  <c r="J4741" i="3"/>
  <c r="J4672" i="3"/>
  <c r="J4671" i="3"/>
  <c r="J4602" i="3"/>
  <c r="J4601" i="3"/>
  <c r="J4532" i="3"/>
  <c r="J4531" i="3"/>
  <c r="J4462" i="3"/>
  <c r="J4461" i="3"/>
  <c r="J4391" i="3"/>
  <c r="J4390" i="3"/>
  <c r="J4320" i="3"/>
  <c r="J4319" i="3"/>
  <c r="J4249" i="3"/>
  <c r="J4248" i="3"/>
  <c r="J4181" i="3"/>
  <c r="J4180" i="3"/>
  <c r="J4118" i="3"/>
  <c r="J4117" i="3"/>
  <c r="J4055" i="3"/>
  <c r="J4054" i="3"/>
  <c r="J3992" i="3"/>
  <c r="J3991" i="3"/>
  <c r="J3929" i="3"/>
  <c r="J3928" i="3"/>
  <c r="J3866" i="3"/>
  <c r="J3865" i="3"/>
  <c r="J3805" i="3"/>
  <c r="J3804" i="3"/>
  <c r="J3744" i="3"/>
  <c r="J3743" i="3"/>
  <c r="J3683" i="3"/>
  <c r="J3682" i="3"/>
  <c r="J3622" i="3"/>
  <c r="J3621" i="3"/>
  <c r="J3558" i="3"/>
  <c r="J3557" i="3"/>
  <c r="J3491" i="3"/>
  <c r="J3490" i="3"/>
  <c r="J3427" i="3"/>
  <c r="J3426" i="3"/>
  <c r="J3363" i="3"/>
  <c r="J3362" i="3"/>
  <c r="J3299" i="3"/>
  <c r="J3298" i="3"/>
  <c r="J3235" i="3"/>
  <c r="J3234" i="3"/>
  <c r="J3171" i="3"/>
  <c r="J3170" i="3"/>
  <c r="J3107" i="3"/>
  <c r="J3106" i="3"/>
  <c r="J3043" i="3"/>
  <c r="J3042" i="3"/>
  <c r="J2976" i="3"/>
  <c r="J2975" i="3"/>
  <c r="J2912" i="3"/>
  <c r="J2911" i="3"/>
  <c r="J2848" i="3"/>
  <c r="J2847" i="3"/>
  <c r="J2784" i="3"/>
  <c r="J2783" i="3"/>
  <c r="J2720" i="3"/>
  <c r="J2719" i="3"/>
  <c r="J2656" i="3"/>
  <c r="J2655" i="3"/>
  <c r="J2586" i="3"/>
  <c r="J2585" i="3"/>
  <c r="J2522" i="3"/>
  <c r="J2521" i="3"/>
  <c r="J2458" i="3"/>
  <c r="J2457" i="3"/>
  <c r="J2391" i="3"/>
  <c r="J2390" i="3"/>
  <c r="J2327" i="3"/>
  <c r="J2326" i="3"/>
  <c r="J2260" i="3"/>
  <c r="J2259" i="3"/>
  <c r="J2193" i="3"/>
  <c r="J2192" i="3"/>
  <c r="J2129" i="3"/>
  <c r="J2128" i="3"/>
  <c r="J2065" i="3"/>
  <c r="J2064" i="3"/>
  <c r="J2001" i="3"/>
  <c r="J2000" i="3"/>
  <c r="J1937" i="3"/>
  <c r="J1936" i="3"/>
  <c r="J1873" i="3"/>
  <c r="J1872" i="3"/>
  <c r="J1809" i="3"/>
  <c r="J1808" i="3"/>
  <c r="J1744" i="3"/>
  <c r="J1743" i="3"/>
  <c r="J1679" i="3"/>
  <c r="J1678" i="3"/>
  <c r="J1615" i="3"/>
  <c r="J1614" i="3"/>
  <c r="J1550" i="3"/>
  <c r="J1549" i="3"/>
  <c r="J1486" i="3"/>
  <c r="J1485" i="3"/>
  <c r="J1421" i="3"/>
  <c r="J1420" i="3"/>
  <c r="J1356" i="3"/>
  <c r="J1355" i="3"/>
  <c r="J1292" i="3"/>
  <c r="J1291" i="3"/>
  <c r="J1228" i="3"/>
  <c r="J1227" i="3"/>
  <c r="J1164" i="3"/>
  <c r="J1163" i="3"/>
  <c r="J1100" i="3"/>
  <c r="J1099" i="3"/>
  <c r="J1036" i="3"/>
  <c r="J1035" i="3"/>
  <c r="J972" i="3"/>
  <c r="J971" i="3"/>
  <c r="J905" i="3"/>
  <c r="J904" i="3"/>
  <c r="J836" i="3"/>
  <c r="J835" i="3"/>
  <c r="J767" i="3"/>
  <c r="J766" i="3"/>
  <c r="J698" i="3"/>
  <c r="J697" i="3"/>
  <c r="J629" i="3"/>
  <c r="J628" i="3"/>
  <c r="J563" i="3"/>
  <c r="J562" i="3"/>
  <c r="J502" i="3"/>
  <c r="J501" i="3"/>
  <c r="J438" i="3"/>
  <c r="J437" i="3"/>
  <c r="J373" i="3"/>
  <c r="J372" i="3"/>
  <c r="J308" i="3"/>
  <c r="J307" i="3"/>
  <c r="J243" i="3"/>
  <c r="J242" i="3"/>
  <c r="J178" i="3"/>
  <c r="J177" i="3"/>
  <c r="J114" i="3"/>
  <c r="J113" i="3"/>
  <c r="J50" i="3"/>
  <c r="J49" i="3"/>
  <c r="J13734" i="3"/>
  <c r="J13685" i="3"/>
  <c r="J13636" i="3"/>
  <c r="J13585" i="3"/>
  <c r="J13522" i="3"/>
  <c r="J13459" i="3"/>
  <c r="J13334" i="3"/>
  <c r="J13270" i="3"/>
  <c r="J13012" i="3"/>
  <c r="J12562" i="3"/>
  <c r="J12436" i="3"/>
  <c r="J12176" i="3"/>
  <c r="J12108" i="3"/>
  <c r="J12040" i="3"/>
  <c r="J11838" i="3"/>
  <c r="J11770" i="3"/>
  <c r="J11703" i="3"/>
  <c r="J11569" i="3"/>
  <c r="J11440" i="3"/>
  <c r="J11376" i="3"/>
  <c r="J11248" i="3"/>
  <c r="J10844" i="3"/>
  <c r="J10781" i="3"/>
  <c r="J10714" i="3"/>
  <c r="J10581" i="3"/>
  <c r="J10236" i="3"/>
  <c r="J10170" i="3"/>
  <c r="J10107" i="3"/>
  <c r="J9974" i="3"/>
  <c r="J9843" i="3"/>
  <c r="J9775" i="3"/>
  <c r="J9639" i="3"/>
  <c r="J9574" i="3"/>
  <c r="J9513" i="3"/>
  <c r="J9451" i="3"/>
  <c r="J9387" i="3"/>
  <c r="J9324" i="3"/>
  <c r="J9261" i="3"/>
  <c r="J9135" i="3"/>
  <c r="J9069" i="3"/>
  <c r="J9001" i="3"/>
  <c r="J8869" i="3"/>
  <c r="J8805" i="3"/>
  <c r="J8673" i="3"/>
  <c r="J8409" i="3"/>
  <c r="J8345" i="3"/>
  <c r="J8290" i="3"/>
  <c r="J8235" i="3"/>
  <c r="J8177" i="3"/>
  <c r="J8117" i="3"/>
  <c r="J8058" i="3"/>
  <c r="J8000" i="3"/>
  <c r="J7942" i="3"/>
  <c r="J7882" i="3"/>
  <c r="J7822" i="3"/>
  <c r="J7766" i="3"/>
  <c r="J7710" i="3"/>
  <c r="J7456" i="3"/>
  <c r="J7346" i="3"/>
  <c r="J7291" i="3"/>
  <c r="J7235" i="3"/>
  <c r="J7183" i="3"/>
  <c r="J7127" i="3"/>
  <c r="J7024" i="3"/>
  <c r="J6965" i="3"/>
  <c r="J6859" i="3"/>
  <c r="J6754" i="3"/>
  <c r="J6587" i="3"/>
  <c r="J6528" i="3"/>
  <c r="J6466" i="3"/>
  <c r="J6342" i="3"/>
  <c r="J6227" i="3"/>
  <c r="J6118" i="3"/>
  <c r="J6063" i="3"/>
  <c r="J6007" i="3"/>
  <c r="J5951" i="3"/>
  <c r="J5897" i="3"/>
  <c r="J5843" i="3"/>
  <c r="J5735" i="3"/>
  <c r="J5682" i="3"/>
  <c r="J5625" i="3"/>
  <c r="J5568" i="3"/>
  <c r="J5457" i="3"/>
  <c r="J5402" i="3"/>
  <c r="J5349" i="3"/>
  <c r="J5296" i="3"/>
  <c r="J5243" i="3"/>
  <c r="J5190" i="3"/>
  <c r="J5135" i="3"/>
  <c r="J5072" i="3"/>
  <c r="J5006" i="3"/>
  <c r="J4938" i="3"/>
  <c r="J4872" i="3"/>
  <c r="J4806" i="3"/>
  <c r="J4737" i="3"/>
  <c r="J4667" i="3"/>
  <c r="J4527" i="3"/>
  <c r="J4176" i="3"/>
  <c r="J4113" i="3"/>
  <c r="J4050" i="3"/>
  <c r="J3987" i="3"/>
  <c r="J3924" i="3"/>
  <c r="J3861" i="3"/>
  <c r="J3800" i="3"/>
  <c r="J3739" i="3"/>
  <c r="J3617" i="3"/>
  <c r="J3553" i="3"/>
  <c r="J3486" i="3"/>
  <c r="J3422" i="3"/>
  <c r="J3358" i="3"/>
  <c r="J3294" i="3"/>
  <c r="J3230" i="3"/>
  <c r="J3038" i="3"/>
  <c r="J2971" i="3"/>
  <c r="J2907" i="3"/>
  <c r="J2843" i="3"/>
  <c r="J2779" i="3"/>
  <c r="J2715" i="3"/>
  <c r="J2581" i="3"/>
  <c r="J2517" i="3"/>
  <c r="J2386" i="3"/>
  <c r="J2322" i="3"/>
  <c r="J2188" i="3"/>
  <c r="J2124" i="3"/>
  <c r="J2060" i="3"/>
  <c r="J1996" i="3"/>
  <c r="J1932" i="3"/>
  <c r="J1868" i="3"/>
  <c r="J1804" i="3"/>
  <c r="J1674" i="3"/>
  <c r="J1610" i="3"/>
  <c r="J1545" i="3"/>
  <c r="J1481" i="3"/>
  <c r="J1416" i="3"/>
  <c r="J1351" i="3"/>
  <c r="J1287" i="3"/>
  <c r="J1095" i="3"/>
  <c r="J1031" i="3"/>
  <c r="J900" i="3"/>
  <c r="J831" i="3"/>
  <c r="J762" i="3"/>
  <c r="J693" i="3"/>
  <c r="J558" i="3"/>
  <c r="J497" i="3"/>
  <c r="J433" i="3"/>
  <c r="J368" i="3"/>
  <c r="J303" i="3"/>
  <c r="J238" i="3"/>
  <c r="J173" i="3"/>
  <c r="J109" i="3"/>
  <c r="J13395" i="3"/>
  <c r="J13207" i="3"/>
  <c r="J13140" i="3"/>
  <c r="J13076" i="3"/>
  <c r="J12945" i="3"/>
  <c r="J12881" i="3"/>
  <c r="J12820" i="3"/>
  <c r="J12760" i="3"/>
  <c r="J12693" i="3"/>
  <c r="J12626" i="3"/>
  <c r="J12499" i="3"/>
  <c r="J12373" i="3"/>
  <c r="J12310" i="3"/>
  <c r="J12244" i="3"/>
  <c r="J11972" i="3"/>
  <c r="J11904" i="3"/>
  <c r="J11636" i="3"/>
  <c r="J11504" i="3"/>
  <c r="J11312" i="3"/>
  <c r="J11178" i="3"/>
  <c r="J11113" i="3"/>
  <c r="J11046" i="3"/>
  <c r="J10977" i="3"/>
  <c r="J10911" i="3"/>
  <c r="J10651" i="3"/>
  <c r="J10513" i="3"/>
  <c r="J10444" i="3"/>
  <c r="J10373" i="3"/>
  <c r="J10305" i="3"/>
  <c r="J10042" i="3"/>
  <c r="J9909" i="3"/>
  <c r="J9707" i="3"/>
  <c r="J9198" i="3"/>
  <c r="J8937" i="3"/>
  <c r="J8737" i="3"/>
  <c r="J8605" i="3"/>
  <c r="J8541" i="3"/>
  <c r="J8477" i="3"/>
  <c r="J7656" i="3"/>
  <c r="J7606" i="3"/>
  <c r="J7556" i="3"/>
  <c r="J7506" i="3"/>
  <c r="J7406" i="3"/>
  <c r="J7076" i="3"/>
  <c r="J6912" i="3"/>
  <c r="J6806" i="3"/>
  <c r="J6698" i="3"/>
  <c r="J6649" i="3"/>
  <c r="J6404" i="3"/>
  <c r="J6282" i="3"/>
  <c r="J6173" i="3"/>
  <c r="J5789" i="3"/>
  <c r="J5511" i="3"/>
  <c r="J4597" i="3"/>
  <c r="J4457" i="3"/>
  <c r="J4386" i="3"/>
  <c r="J4315" i="3"/>
  <c r="J4244" i="3"/>
  <c r="J3678" i="3"/>
  <c r="J3166" i="3"/>
  <c r="J3102" i="3"/>
  <c r="J2651" i="3"/>
  <c r="J2453" i="3"/>
  <c r="J2255" i="3"/>
  <c r="J1739" i="3"/>
  <c r="J1223" i="3"/>
  <c r="J1159" i="3"/>
  <c r="J967" i="3"/>
  <c r="J624" i="3"/>
  <c r="J45" i="3"/>
  <c r="J13707" i="3"/>
  <c r="J13658" i="3"/>
  <c r="J13609" i="3"/>
  <c r="J13552" i="3"/>
  <c r="J13551" i="3"/>
  <c r="J13550" i="3"/>
  <c r="J13549" i="3"/>
  <c r="J13489" i="3"/>
  <c r="J13488" i="3"/>
  <c r="J13487" i="3"/>
  <c r="J13486" i="3"/>
  <c r="J13426" i="3"/>
  <c r="J13425" i="3"/>
  <c r="J13424" i="3"/>
  <c r="J13423" i="3"/>
  <c r="J13365" i="3"/>
  <c r="J13364" i="3"/>
  <c r="J13363" i="3"/>
  <c r="J13362" i="3"/>
  <c r="J13304" i="3"/>
  <c r="J13303" i="3"/>
  <c r="J13302" i="3"/>
  <c r="J13301" i="3"/>
  <c r="J13237" i="3"/>
  <c r="J13236" i="3"/>
  <c r="J13235" i="3"/>
  <c r="J13234" i="3"/>
  <c r="J13174" i="3"/>
  <c r="J13173" i="3"/>
  <c r="J13172" i="3"/>
  <c r="J13171" i="3"/>
  <c r="J13107" i="3"/>
  <c r="J13106" i="3"/>
  <c r="J13105" i="3"/>
  <c r="J13104" i="3"/>
  <c r="J13046" i="3"/>
  <c r="J13045" i="3"/>
  <c r="J13044" i="3"/>
  <c r="J13043" i="3"/>
  <c r="J12979" i="3"/>
  <c r="J12978" i="3"/>
  <c r="J12977" i="3"/>
  <c r="J12976" i="3"/>
  <c r="J12912" i="3"/>
  <c r="J12911" i="3"/>
  <c r="J12910" i="3"/>
  <c r="J12909" i="3"/>
  <c r="J12851" i="3"/>
  <c r="J12850" i="3"/>
  <c r="J12849" i="3"/>
  <c r="J12848" i="3"/>
  <c r="J12790" i="3"/>
  <c r="J12789" i="3"/>
  <c r="J12788" i="3"/>
  <c r="J12787" i="3"/>
  <c r="J12727" i="3"/>
  <c r="J12726" i="3"/>
  <c r="J12725" i="3"/>
  <c r="J12724" i="3"/>
  <c r="J12660" i="3"/>
  <c r="J12659" i="3"/>
  <c r="J12658" i="3"/>
  <c r="J12657" i="3"/>
  <c r="J12593" i="3"/>
  <c r="J12592" i="3"/>
  <c r="J12591" i="3"/>
  <c r="J12590" i="3"/>
  <c r="J12530" i="3"/>
  <c r="J12529" i="3"/>
  <c r="J12528" i="3"/>
  <c r="J12527" i="3"/>
  <c r="J12467" i="3"/>
  <c r="J12466" i="3"/>
  <c r="J12465" i="3"/>
  <c r="J12464" i="3"/>
  <c r="J12404" i="3"/>
  <c r="J12403" i="3"/>
  <c r="J12402" i="3"/>
  <c r="J12401" i="3"/>
  <c r="J12341" i="3"/>
  <c r="J12340" i="3"/>
  <c r="J12339" i="3"/>
  <c r="J12338" i="3"/>
  <c r="J12278" i="3"/>
  <c r="J12277" i="3"/>
  <c r="J12276" i="3"/>
  <c r="J12275" i="3"/>
  <c r="J12210" i="3"/>
  <c r="J12209" i="3"/>
  <c r="J12208" i="3"/>
  <c r="J12207" i="3"/>
  <c r="J12142" i="3"/>
  <c r="J12141" i="3"/>
  <c r="J12140" i="3"/>
  <c r="J12139" i="3"/>
  <c r="J12074" i="3"/>
  <c r="J12073" i="3"/>
  <c r="J12072" i="3"/>
  <c r="J12071" i="3"/>
  <c r="J12006" i="3"/>
  <c r="J12005" i="3"/>
  <c r="J12004" i="3"/>
  <c r="J12003" i="3"/>
  <c r="J11938" i="3"/>
  <c r="J11937" i="3"/>
  <c r="J11936" i="3"/>
  <c r="J11935" i="3"/>
  <c r="J11870" i="3"/>
  <c r="J11869" i="3"/>
  <c r="J11868" i="3"/>
  <c r="J11867" i="3"/>
  <c r="J11802" i="3"/>
  <c r="J11801" i="3"/>
  <c r="J11800" i="3"/>
  <c r="J11799" i="3"/>
  <c r="J11735" i="3"/>
  <c r="J11734" i="3"/>
  <c r="J11733" i="3"/>
  <c r="J11732" i="3"/>
  <c r="J11668" i="3"/>
  <c r="J11667" i="3"/>
  <c r="J11666" i="3"/>
  <c r="J11665" i="3"/>
  <c r="J11601" i="3"/>
  <c r="J11600" i="3"/>
  <c r="J11599" i="3"/>
  <c r="J11598" i="3"/>
  <c r="J11534" i="3"/>
  <c r="J11533" i="3"/>
  <c r="J11532" i="3"/>
  <c r="J11531" i="3"/>
  <c r="J11470" i="3"/>
  <c r="J11469" i="3"/>
  <c r="J11468" i="3"/>
  <c r="J11467" i="3"/>
  <c r="J11406" i="3"/>
  <c r="J11405" i="3"/>
  <c r="J11404" i="3"/>
  <c r="J11403" i="3"/>
  <c r="J11342" i="3"/>
  <c r="J11341" i="3"/>
  <c r="J11340" i="3"/>
  <c r="J11339" i="3"/>
  <c r="J11278" i="3"/>
  <c r="J11277" i="3"/>
  <c r="J11276" i="3"/>
  <c r="J11275" i="3"/>
  <c r="J11214" i="3"/>
  <c r="J11213" i="3"/>
  <c r="J11212" i="3"/>
  <c r="J11211" i="3"/>
  <c r="J11143" i="3"/>
  <c r="J11142" i="3"/>
  <c r="J11141" i="3"/>
  <c r="J11140" i="3"/>
  <c r="J11079" i="3"/>
  <c r="J11078" i="3"/>
  <c r="J11077" i="3"/>
  <c r="J11076" i="3"/>
  <c r="J11013" i="3"/>
  <c r="J11012" i="3"/>
  <c r="J11011" i="3"/>
  <c r="J11010" i="3"/>
  <c r="J10941" i="3"/>
  <c r="J10940" i="3"/>
  <c r="J10939" i="3"/>
  <c r="J10938" i="3"/>
  <c r="J10877" i="3"/>
  <c r="J10876" i="3"/>
  <c r="J10875" i="3"/>
  <c r="J10874" i="3"/>
  <c r="J10811" i="3"/>
  <c r="J10810" i="3"/>
  <c r="J10809" i="3"/>
  <c r="J10808" i="3"/>
  <c r="J10747" i="3"/>
  <c r="J10746" i="3"/>
  <c r="J10745" i="3"/>
  <c r="J10744" i="3"/>
  <c r="J10681" i="3"/>
  <c r="J10680" i="3"/>
  <c r="J10679" i="3"/>
  <c r="J10678" i="3"/>
  <c r="J10617" i="3"/>
  <c r="J10616" i="3"/>
  <c r="J10615" i="3"/>
  <c r="J10614" i="3"/>
  <c r="J10546" i="3"/>
  <c r="J10545" i="3"/>
  <c r="J10544" i="3"/>
  <c r="J10543" i="3"/>
  <c r="J10480" i="3"/>
  <c r="J10479" i="3"/>
  <c r="J10478" i="3"/>
  <c r="J10477" i="3"/>
  <c r="J10409" i="3"/>
  <c r="J10408" i="3"/>
  <c r="J10407" i="3"/>
  <c r="J10406" i="3"/>
  <c r="J10338" i="3"/>
  <c r="J10337" i="3"/>
  <c r="J10336" i="3"/>
  <c r="J10335" i="3"/>
  <c r="J10272" i="3"/>
  <c r="J10271" i="3"/>
  <c r="J10270" i="3"/>
  <c r="J10269" i="3"/>
  <c r="J10200" i="3"/>
  <c r="J10199" i="3"/>
  <c r="J10198" i="3"/>
  <c r="J10197" i="3"/>
  <c r="J10136" i="3"/>
  <c r="J10135" i="3"/>
  <c r="J10134" i="3"/>
  <c r="J10133" i="3"/>
  <c r="J10076" i="3"/>
  <c r="J10075" i="3"/>
  <c r="J10074" i="3"/>
  <c r="J10073" i="3"/>
  <c r="J10008" i="3"/>
  <c r="J10007" i="3"/>
  <c r="J10006" i="3"/>
  <c r="J10005" i="3"/>
  <c r="J9940" i="3"/>
  <c r="J9939" i="3"/>
  <c r="J9938" i="3"/>
  <c r="J9937" i="3"/>
  <c r="J9877" i="3"/>
  <c r="J9876" i="3"/>
  <c r="J9875" i="3"/>
  <c r="J9874" i="3"/>
  <c r="J9809" i="3"/>
  <c r="J9808" i="3"/>
  <c r="J9807" i="3"/>
  <c r="J9806" i="3"/>
  <c r="J9741" i="3"/>
  <c r="J9740" i="3"/>
  <c r="J9739" i="3"/>
  <c r="J9738" i="3"/>
  <c r="J9673" i="3"/>
  <c r="J9672" i="3"/>
  <c r="J9671" i="3"/>
  <c r="J9670" i="3"/>
  <c r="J9605" i="3"/>
  <c r="J9604" i="3"/>
  <c r="J9603" i="3"/>
  <c r="J9602" i="3"/>
  <c r="J9542" i="3"/>
  <c r="J9541" i="3"/>
  <c r="J9540" i="3"/>
  <c r="J9539" i="3"/>
  <c r="J9480" i="3"/>
  <c r="J9479" i="3"/>
  <c r="J9478" i="3"/>
  <c r="J9477" i="3"/>
  <c r="J9418" i="3"/>
  <c r="J9417" i="3"/>
  <c r="J9416" i="3"/>
  <c r="J9415" i="3"/>
  <c r="J9355" i="3"/>
  <c r="J9354" i="3"/>
  <c r="J9353" i="3"/>
  <c r="J9352" i="3"/>
  <c r="J9292" i="3"/>
  <c r="J9291" i="3"/>
  <c r="J9290" i="3"/>
  <c r="J9289" i="3"/>
  <c r="J9229" i="3"/>
  <c r="J9228" i="3"/>
  <c r="J9227" i="3"/>
  <c r="J9226" i="3"/>
  <c r="J9166" i="3"/>
  <c r="J9165" i="3"/>
  <c r="J9164" i="3"/>
  <c r="J9163" i="3"/>
  <c r="J9103" i="3"/>
  <c r="J9102" i="3"/>
  <c r="J9101" i="3"/>
  <c r="J9100" i="3"/>
  <c r="J9035" i="3"/>
  <c r="J9034" i="3"/>
  <c r="J9033" i="3"/>
  <c r="J9032" i="3"/>
  <c r="J8967" i="3"/>
  <c r="J8966" i="3"/>
  <c r="J8965" i="3"/>
  <c r="J8964" i="3"/>
  <c r="J8903" i="3"/>
  <c r="J8902" i="3"/>
  <c r="J8901" i="3"/>
  <c r="J8900" i="3"/>
  <c r="J8835" i="3"/>
  <c r="J8834" i="3"/>
  <c r="J8833" i="3"/>
  <c r="J8832" i="3"/>
  <c r="J8771" i="3"/>
  <c r="J8770" i="3"/>
  <c r="J8769" i="3"/>
  <c r="J8768" i="3"/>
  <c r="J8703" i="3"/>
  <c r="J8702" i="3"/>
  <c r="J8701" i="3"/>
  <c r="J8700" i="3"/>
  <c r="J8639" i="3"/>
  <c r="J8638" i="3"/>
  <c r="J8637" i="3"/>
  <c r="J8636" i="3"/>
  <c r="J8571" i="3"/>
  <c r="J8570" i="3"/>
  <c r="J8569" i="3"/>
  <c r="J8568" i="3"/>
  <c r="J8507" i="3"/>
  <c r="J8506" i="3"/>
  <c r="J8505" i="3"/>
  <c r="J8504" i="3"/>
  <c r="J8443" i="3"/>
  <c r="J8442" i="3"/>
  <c r="J8441" i="3"/>
  <c r="J8440" i="3"/>
  <c r="J8375" i="3"/>
  <c r="J8374" i="3"/>
  <c r="J8373" i="3"/>
  <c r="J8372" i="3"/>
  <c r="J8318" i="3"/>
  <c r="J8317" i="3"/>
  <c r="J8316" i="3"/>
  <c r="J8315" i="3"/>
  <c r="J8263" i="3"/>
  <c r="J8262" i="3"/>
  <c r="J8261" i="3"/>
  <c r="J8260" i="3"/>
  <c r="J8208" i="3"/>
  <c r="J8207" i="3"/>
  <c r="J8206" i="3"/>
  <c r="J8205" i="3"/>
  <c r="J8150" i="3"/>
  <c r="J8149" i="3"/>
  <c r="J8148" i="3"/>
  <c r="J8147" i="3"/>
  <c r="J8089" i="3"/>
  <c r="J8088" i="3"/>
  <c r="J8087" i="3"/>
  <c r="J8086" i="3"/>
  <c r="J8031" i="3"/>
  <c r="J8030" i="3"/>
  <c r="J8029" i="3"/>
  <c r="J8028" i="3"/>
  <c r="J7973" i="3"/>
  <c r="J7972" i="3"/>
  <c r="J7971" i="3"/>
  <c r="J7970" i="3"/>
  <c r="J7915" i="3"/>
  <c r="J7914" i="3"/>
  <c r="J7913" i="3"/>
  <c r="J7912" i="3"/>
  <c r="J7854" i="3"/>
  <c r="J7853" i="3"/>
  <c r="J7852" i="3"/>
  <c r="J7851" i="3"/>
  <c r="J7798" i="3"/>
  <c r="J7797" i="3"/>
  <c r="J7796" i="3"/>
  <c r="J7795" i="3"/>
  <c r="J7742" i="3"/>
  <c r="J7741" i="3"/>
  <c r="J7740" i="3"/>
  <c r="J7739" i="3"/>
  <c r="J7686" i="3"/>
  <c r="J7685" i="3"/>
  <c r="J7684" i="3"/>
  <c r="J7683" i="3"/>
  <c r="J7635" i="3"/>
  <c r="J7634" i="3"/>
  <c r="J7633" i="3"/>
  <c r="J7632" i="3"/>
  <c r="J7585" i="3"/>
  <c r="J7584" i="3"/>
  <c r="J7583" i="3"/>
  <c r="J7582" i="3"/>
  <c r="J7535" i="3"/>
  <c r="J7534" i="3"/>
  <c r="J7533" i="3"/>
  <c r="J7532" i="3"/>
  <c r="J7485" i="3"/>
  <c r="J7484" i="3"/>
  <c r="J7483" i="3"/>
  <c r="J7482" i="3"/>
  <c r="J7435" i="3"/>
  <c r="J7434" i="3"/>
  <c r="J7433" i="3"/>
  <c r="J7432" i="3"/>
  <c r="J7385" i="3"/>
  <c r="J7384" i="3"/>
  <c r="J7383" i="3"/>
  <c r="J7382" i="3"/>
  <c r="J7322" i="3"/>
  <c r="J7321" i="3"/>
  <c r="J7320" i="3"/>
  <c r="J7319" i="3"/>
  <c r="J7264" i="3"/>
  <c r="J7263" i="3"/>
  <c r="J7262" i="3"/>
  <c r="J7261" i="3"/>
  <c r="J7213" i="3"/>
  <c r="J7212" i="3"/>
  <c r="J7211" i="3"/>
  <c r="J7210" i="3"/>
  <c r="J7156" i="3"/>
  <c r="J7155" i="3"/>
  <c r="J7154" i="3"/>
  <c r="J7153" i="3"/>
  <c r="J7104" i="3"/>
  <c r="J7103" i="3"/>
  <c r="J7102" i="3"/>
  <c r="J7101" i="3"/>
  <c r="J7054" i="3"/>
  <c r="J7053" i="3"/>
  <c r="J7052" i="3"/>
  <c r="J7051" i="3"/>
  <c r="J6997" i="3"/>
  <c r="J6996" i="3"/>
  <c r="J6995" i="3"/>
  <c r="J6994" i="3"/>
  <c r="J6941" i="3"/>
  <c r="J6940" i="3"/>
  <c r="J6939" i="3"/>
  <c r="J6938" i="3"/>
  <c r="J6890" i="3"/>
  <c r="J6889" i="3"/>
  <c r="J6888" i="3"/>
  <c r="J6887" i="3"/>
  <c r="J6835" i="3"/>
  <c r="J6834" i="3"/>
  <c r="J6833" i="3"/>
  <c r="J6832" i="3"/>
  <c r="J6784" i="3"/>
  <c r="J6783" i="3"/>
  <c r="J6782" i="3"/>
  <c r="J6781" i="3"/>
  <c r="J6727" i="3"/>
  <c r="J6726" i="3"/>
  <c r="J6725" i="3"/>
  <c r="J6724" i="3"/>
  <c r="J6676" i="3"/>
  <c r="J6675" i="3"/>
  <c r="J6674" i="3"/>
  <c r="J6673" i="3"/>
  <c r="J6616" i="3"/>
  <c r="J6554" i="3"/>
  <c r="J6495" i="3"/>
  <c r="J6433" i="3"/>
  <c r="J6371" i="3"/>
  <c r="J6309" i="3"/>
  <c r="J6253" i="3"/>
  <c r="J6200" i="3"/>
  <c r="J6146" i="3"/>
  <c r="J6091" i="3"/>
  <c r="J6034" i="3"/>
  <c r="J5978" i="3"/>
  <c r="J5923" i="3"/>
  <c r="J5869" i="3"/>
  <c r="J5815" i="3"/>
  <c r="J5761" i="3"/>
  <c r="J5707" i="3"/>
  <c r="J5652" i="3"/>
  <c r="J5595" i="3"/>
  <c r="J5538" i="3"/>
  <c r="J5484" i="3"/>
  <c r="J5483" i="3"/>
  <c r="J5428" i="3"/>
  <c r="J5375" i="3"/>
  <c r="J5374" i="3"/>
  <c r="J5322" i="3"/>
  <c r="J5269" i="3"/>
  <c r="J5268" i="3"/>
  <c r="J5216" i="3"/>
  <c r="J5163" i="3"/>
  <c r="J5162" i="3"/>
  <c r="J5101" i="3"/>
  <c r="J5100" i="3"/>
  <c r="J5099" i="3"/>
  <c r="J5098" i="3"/>
  <c r="J5038" i="3"/>
  <c r="J5037" i="3"/>
  <c r="J5036" i="3"/>
  <c r="J5035" i="3"/>
  <c r="J4971" i="3"/>
  <c r="J4970" i="3"/>
  <c r="J4968" i="3"/>
  <c r="J4967" i="3"/>
  <c r="J4966" i="3"/>
  <c r="J4965" i="3"/>
  <c r="J4905" i="3"/>
  <c r="J4904" i="3"/>
  <c r="J4902" i="3"/>
  <c r="J4901" i="3"/>
  <c r="J4900" i="3"/>
  <c r="J4899" i="3"/>
  <c r="J4839" i="3"/>
  <c r="J4838" i="3"/>
  <c r="J4836" i="3"/>
  <c r="J4835" i="3"/>
  <c r="J4834" i="3"/>
  <c r="J4833" i="3"/>
  <c r="J4773" i="3"/>
  <c r="J4772" i="3"/>
  <c r="J4770" i="3"/>
  <c r="J4769" i="3"/>
  <c r="J4768" i="3"/>
  <c r="J4767" i="3"/>
  <c r="J4703" i="3"/>
  <c r="J4702" i="3"/>
  <c r="J4700" i="3"/>
  <c r="J4699" i="3"/>
  <c r="J4698" i="3"/>
  <c r="J4697" i="3"/>
  <c r="J4633" i="3"/>
  <c r="J4632" i="3"/>
  <c r="J4630" i="3"/>
  <c r="J4629" i="3"/>
  <c r="J4628" i="3"/>
  <c r="J4627" i="3"/>
  <c r="J4563" i="3"/>
  <c r="J4562" i="3"/>
  <c r="J4560" i="3"/>
  <c r="J4559" i="3"/>
  <c r="J4558" i="3"/>
  <c r="J4557" i="3"/>
  <c r="J4493" i="3"/>
  <c r="J4492" i="3"/>
  <c r="J4490" i="3"/>
  <c r="J4489" i="3"/>
  <c r="J4488" i="3"/>
  <c r="J4487" i="3"/>
  <c r="J4422" i="3"/>
  <c r="J4421" i="3"/>
  <c r="J4419" i="3"/>
  <c r="J4418" i="3"/>
  <c r="J4417" i="3"/>
  <c r="J4416" i="3"/>
  <c r="J4351" i="3"/>
  <c r="J4350" i="3"/>
  <c r="J4348" i="3"/>
  <c r="J4347" i="3"/>
  <c r="J4346" i="3"/>
  <c r="J4345" i="3"/>
  <c r="J4280" i="3"/>
  <c r="J4279" i="3"/>
  <c r="J4277" i="3"/>
  <c r="J4276" i="3"/>
  <c r="J4275" i="3"/>
  <c r="J4274" i="3"/>
  <c r="J4209" i="3"/>
  <c r="J4208" i="3"/>
  <c r="J4206" i="3"/>
  <c r="J4205" i="3"/>
  <c r="J4204" i="3"/>
  <c r="J4203" i="3"/>
  <c r="J4142" i="3"/>
  <c r="J4141" i="3"/>
  <c r="J4140" i="3"/>
  <c r="J4139" i="3"/>
  <c r="J4079" i="3"/>
  <c r="J4078" i="3"/>
  <c r="J4077" i="3"/>
  <c r="J4076" i="3"/>
  <c r="J4016" i="3"/>
  <c r="J4015" i="3"/>
  <c r="J4014" i="3"/>
  <c r="J4013" i="3"/>
  <c r="J3953" i="3"/>
  <c r="J3952" i="3"/>
  <c r="J3951" i="3"/>
  <c r="J3950" i="3"/>
  <c r="J3890" i="3"/>
  <c r="J3889" i="3"/>
  <c r="J3888" i="3"/>
  <c r="J3887" i="3"/>
  <c r="J3828" i="3"/>
  <c r="J3827" i="3"/>
  <c r="J3767" i="3"/>
  <c r="J3766" i="3"/>
  <c r="J3706" i="3"/>
  <c r="J3705" i="3"/>
  <c r="J3645" i="3"/>
  <c r="J3644" i="3"/>
  <c r="J3584" i="3"/>
  <c r="J3583" i="3"/>
  <c r="J3519" i="3"/>
  <c r="J3518" i="3"/>
  <c r="J3517" i="3"/>
  <c r="J3516" i="3"/>
  <c r="J3452" i="3"/>
  <c r="J3451" i="3"/>
  <c r="J3450" i="3"/>
  <c r="J3449" i="3"/>
  <c r="J3387" i="3"/>
  <c r="J3386" i="3"/>
  <c r="J3385" i="3"/>
  <c r="J3384" i="3"/>
  <c r="J3323" i="3"/>
  <c r="J3322" i="3"/>
  <c r="J3321" i="3"/>
  <c r="J3320" i="3"/>
  <c r="J3259" i="3"/>
  <c r="J3258" i="3"/>
  <c r="J3257" i="3"/>
  <c r="J3256" i="3"/>
  <c r="J3195" i="3"/>
  <c r="J3194" i="3"/>
  <c r="J3193" i="3"/>
  <c r="J3192" i="3"/>
  <c r="J3131" i="3"/>
  <c r="J3130" i="3"/>
  <c r="J3129" i="3"/>
  <c r="J3128" i="3"/>
  <c r="J3067" i="3"/>
  <c r="J3066" i="3"/>
  <c r="J3065" i="3"/>
  <c r="J3064" i="3"/>
  <c r="J3003" i="3"/>
  <c r="J3002" i="3"/>
  <c r="J3001" i="3"/>
  <c r="J3000" i="3"/>
  <c r="J2937" i="3"/>
  <c r="J2936" i="3"/>
  <c r="J2935" i="3"/>
  <c r="J2934" i="3"/>
  <c r="J2872" i="3"/>
  <c r="J2871" i="3"/>
  <c r="J2870" i="3"/>
  <c r="J2869" i="3"/>
  <c r="J2808" i="3"/>
  <c r="J2807" i="3"/>
  <c r="J2806" i="3"/>
  <c r="J2805" i="3"/>
  <c r="J2744" i="3"/>
  <c r="J2743" i="3"/>
  <c r="J2742" i="3"/>
  <c r="J2741" i="3"/>
  <c r="J2680" i="3"/>
  <c r="J2679" i="3"/>
  <c r="J2678" i="3"/>
  <c r="J2677" i="3"/>
  <c r="J2617" i="3"/>
  <c r="J2616" i="3"/>
  <c r="J2614" i="3"/>
  <c r="J2613" i="3"/>
  <c r="J2612" i="3"/>
  <c r="J2611" i="3"/>
  <c r="J2547" i="3"/>
  <c r="J2546" i="3"/>
  <c r="J2545" i="3"/>
  <c r="J2544" i="3"/>
  <c r="J2482" i="3"/>
  <c r="J2481" i="3"/>
  <c r="J2480" i="3"/>
  <c r="J2479" i="3"/>
  <c r="J2419" i="3"/>
  <c r="J2418" i="3"/>
  <c r="J2416" i="3"/>
  <c r="J2415" i="3"/>
  <c r="J2414" i="3"/>
  <c r="J2413" i="3"/>
  <c r="J2351" i="3"/>
  <c r="J2350" i="3"/>
  <c r="J2349" i="3"/>
  <c r="J2348" i="3"/>
  <c r="J2288" i="3"/>
  <c r="J2287" i="3"/>
  <c r="J2285" i="3"/>
  <c r="J2284" i="3"/>
  <c r="J2283" i="3"/>
  <c r="J2282" i="3"/>
  <c r="J2221" i="3"/>
  <c r="J2220" i="3"/>
  <c r="J2218" i="3"/>
  <c r="J2217" i="3"/>
  <c r="J2216" i="3"/>
  <c r="J2215" i="3"/>
  <c r="J2153" i="3"/>
  <c r="J2152" i="3"/>
  <c r="J2151" i="3"/>
  <c r="J2150" i="3"/>
  <c r="J2089" i="3"/>
  <c r="J2088" i="3"/>
  <c r="J2087" i="3"/>
  <c r="J2086" i="3"/>
  <c r="J2025" i="3"/>
  <c r="J2024" i="3"/>
  <c r="J2023" i="3"/>
  <c r="J2022" i="3"/>
  <c r="J1961" i="3"/>
  <c r="J1960" i="3"/>
  <c r="J1959" i="3"/>
  <c r="J1958" i="3"/>
  <c r="J1897" i="3"/>
  <c r="J1896" i="3"/>
  <c r="J1895" i="3"/>
  <c r="J1894" i="3"/>
  <c r="J1833" i="3"/>
  <c r="J1832" i="3"/>
  <c r="J1831" i="3"/>
  <c r="J1830" i="3"/>
  <c r="J1768" i="3"/>
  <c r="J1767" i="3"/>
  <c r="J1766" i="3"/>
  <c r="J1765" i="3"/>
  <c r="J1703" i="3"/>
  <c r="J1702" i="3"/>
  <c r="J1701" i="3"/>
  <c r="J1700" i="3"/>
  <c r="J1639" i="3"/>
  <c r="J1638" i="3"/>
  <c r="J1637" i="3"/>
  <c r="J1636" i="3"/>
  <c r="J1574" i="3"/>
  <c r="J1573" i="3"/>
  <c r="J1572" i="3"/>
  <c r="J1571" i="3"/>
  <c r="J1510" i="3"/>
  <c r="J1509" i="3"/>
  <c r="J1508" i="3"/>
  <c r="J1507" i="3"/>
  <c r="J1445" i="3"/>
  <c r="J1444" i="3"/>
  <c r="J1443" i="3"/>
  <c r="J1442" i="3"/>
  <c r="J1380" i="3"/>
  <c r="J1379" i="3"/>
  <c r="J1378" i="3"/>
  <c r="J1377" i="3"/>
  <c r="J1316" i="3"/>
  <c r="J1315" i="3"/>
  <c r="J1314" i="3"/>
  <c r="J1313" i="3"/>
  <c r="J1252" i="3"/>
  <c r="J1251" i="3"/>
  <c r="J1250" i="3"/>
  <c r="J1249" i="3"/>
  <c r="J1188" i="3"/>
  <c r="J1187" i="3"/>
  <c r="J1186" i="3"/>
  <c r="J1185" i="3"/>
  <c r="J1124" i="3"/>
  <c r="J1123" i="3"/>
  <c r="J1122" i="3"/>
  <c r="J1121" i="3"/>
  <c r="J1060" i="3"/>
  <c r="J1059" i="3"/>
  <c r="J1058" i="3"/>
  <c r="J1057" i="3"/>
  <c r="J996" i="3"/>
  <c r="J995" i="3"/>
  <c r="J994" i="3"/>
  <c r="J993" i="3"/>
  <c r="J932" i="3"/>
  <c r="J931" i="3"/>
  <c r="J930" i="3"/>
  <c r="J929" i="3"/>
  <c r="J864" i="3"/>
  <c r="J863" i="3"/>
  <c r="J862" i="3"/>
  <c r="J861" i="3"/>
  <c r="J795" i="3"/>
  <c r="J794" i="3"/>
  <c r="J793" i="3"/>
  <c r="J792" i="3"/>
  <c r="J726" i="3"/>
  <c r="J725" i="3"/>
  <c r="J724" i="3"/>
  <c r="J723" i="3"/>
  <c r="J657" i="3"/>
  <c r="J656" i="3"/>
  <c r="J655" i="3"/>
  <c r="J654" i="3"/>
  <c r="J588" i="3"/>
  <c r="J587" i="3"/>
  <c r="J586" i="3"/>
  <c r="J585" i="3"/>
  <c r="J524" i="3"/>
  <c r="J523" i="3"/>
  <c r="J462" i="3"/>
  <c r="J461" i="3"/>
  <c r="J460" i="3"/>
  <c r="J459" i="3"/>
  <c r="J397" i="3"/>
  <c r="J396" i="3"/>
  <c r="J395" i="3"/>
  <c r="J394" i="3"/>
  <c r="J332" i="3"/>
  <c r="J331" i="3"/>
  <c r="J330" i="3"/>
  <c r="J329" i="3"/>
  <c r="J267" i="3"/>
  <c r="J266" i="3"/>
  <c r="J265" i="3"/>
  <c r="J264" i="3"/>
  <c r="J202" i="3"/>
  <c r="J201" i="3"/>
  <c r="J200" i="3"/>
  <c r="J199" i="3"/>
  <c r="J138" i="3"/>
  <c r="J137" i="3"/>
  <c r="J136" i="3"/>
  <c r="J135" i="3"/>
  <c r="J74" i="3"/>
  <c r="J73" i="3"/>
  <c r="J72" i="3"/>
  <c r="J71" i="3"/>
  <c r="J10" i="3"/>
  <c r="J9" i="3"/>
  <c r="J8" i="3"/>
  <c r="J7" i="3"/>
  <c r="J13706" i="3"/>
  <c r="J13657" i="3"/>
  <c r="J13608" i="3"/>
  <c r="J13547" i="3"/>
  <c r="J13484" i="3"/>
  <c r="J13421" i="3"/>
  <c r="J13360" i="3"/>
  <c r="J13299" i="3"/>
  <c r="J13232" i="3"/>
  <c r="J13169" i="3"/>
  <c r="J13102" i="3"/>
  <c r="J13041" i="3"/>
  <c r="J12974" i="3"/>
  <c r="J12907" i="3"/>
  <c r="J12846" i="3"/>
  <c r="J12785" i="3"/>
  <c r="J12722" i="3"/>
  <c r="J12655" i="3"/>
  <c r="J12588" i="3"/>
  <c r="J12525" i="3"/>
  <c r="J12462" i="3"/>
  <c r="J12399" i="3"/>
  <c r="J12336" i="3"/>
  <c r="J12273" i="3"/>
  <c r="J12205" i="3"/>
  <c r="J12137" i="3"/>
  <c r="J12069" i="3"/>
  <c r="J12001" i="3"/>
  <c r="J11933" i="3"/>
  <c r="J11865" i="3"/>
  <c r="J11797" i="3"/>
  <c r="J11730" i="3"/>
  <c r="J11663" i="3"/>
  <c r="J11596" i="3"/>
  <c r="J11529" i="3"/>
  <c r="J11465" i="3"/>
  <c r="J11401" i="3"/>
  <c r="J11337" i="3"/>
  <c r="J11273" i="3"/>
  <c r="J11209" i="3"/>
  <c r="J11138" i="3"/>
  <c r="J11074" i="3"/>
  <c r="J11008" i="3"/>
  <c r="J10936" i="3"/>
  <c r="J10872" i="3"/>
  <c r="J10806" i="3"/>
  <c r="J10742" i="3"/>
  <c r="J10676" i="3"/>
  <c r="J10612" i="3"/>
  <c r="J10541" i="3"/>
  <c r="J10475" i="3"/>
  <c r="J10404" i="3"/>
  <c r="J10333" i="3"/>
  <c r="J10267" i="3"/>
  <c r="J10195" i="3"/>
  <c r="J10131" i="3"/>
  <c r="J10071" i="3"/>
  <c r="J10003" i="3"/>
  <c r="J9935" i="3"/>
  <c r="J9872" i="3"/>
  <c r="J9804" i="3"/>
  <c r="J9736" i="3"/>
  <c r="J9668" i="3"/>
  <c r="J9600" i="3"/>
  <c r="J9537" i="3"/>
  <c r="J9475" i="3"/>
  <c r="J9413" i="3"/>
  <c r="J9350" i="3"/>
  <c r="J9287" i="3"/>
  <c r="J9224" i="3"/>
  <c r="J9161" i="3"/>
  <c r="J9098" i="3"/>
  <c r="J9030" i="3"/>
  <c r="J8962" i="3"/>
  <c r="J8898" i="3"/>
  <c r="J8830" i="3"/>
  <c r="J8766" i="3"/>
  <c r="J8698" i="3"/>
  <c r="J8634" i="3"/>
  <c r="J8566" i="3"/>
  <c r="J8502" i="3"/>
  <c r="J8438" i="3"/>
  <c r="J8370" i="3"/>
  <c r="J8313" i="3"/>
  <c r="J8258" i="3"/>
  <c r="J8203" i="3"/>
  <c r="J8145" i="3"/>
  <c r="J8084" i="3"/>
  <c r="J8026" i="3"/>
  <c r="J7968" i="3"/>
  <c r="J7910" i="3"/>
  <c r="J7849" i="3"/>
  <c r="J7793" i="3"/>
  <c r="J7737" i="3"/>
  <c r="J7681" i="3"/>
  <c r="J7630" i="3"/>
  <c r="J7580" i="3"/>
  <c r="J7530" i="3"/>
  <c r="J7480" i="3"/>
  <c r="J7430" i="3"/>
  <c r="J7380" i="3"/>
  <c r="J7317" i="3"/>
  <c r="J7259" i="3"/>
  <c r="J7208" i="3"/>
  <c r="J7151" i="3"/>
  <c r="J7099" i="3"/>
  <c r="J7049" i="3"/>
  <c r="J6992" i="3"/>
  <c r="J6936" i="3"/>
  <c r="J6885" i="3"/>
  <c r="J6830" i="3"/>
  <c r="J6779" i="3"/>
  <c r="J6722" i="3"/>
  <c r="J6671" i="3"/>
  <c r="J6609" i="3"/>
  <c r="J6547" i="3"/>
  <c r="J6488" i="3"/>
  <c r="J6426" i="3"/>
  <c r="J6364" i="3"/>
  <c r="J6302" i="3"/>
  <c r="J6247" i="3"/>
  <c r="J6194" i="3"/>
  <c r="J6139" i="3"/>
  <c r="J6084" i="3"/>
  <c r="J6028" i="3"/>
  <c r="J5972" i="3"/>
  <c r="J5918" i="3"/>
  <c r="J5864" i="3"/>
  <c r="J5810" i="3"/>
  <c r="J5756" i="3"/>
  <c r="J5703" i="3"/>
  <c r="J5646" i="3"/>
  <c r="J5589" i="3"/>
  <c r="J5532" i="3"/>
  <c r="J5478" i="3"/>
  <c r="J5423" i="3"/>
  <c r="J5369" i="3"/>
  <c r="J5317" i="3"/>
  <c r="J5263" i="3"/>
  <c r="J5211" i="3"/>
  <c r="J5157" i="3"/>
  <c r="J5096" i="3"/>
  <c r="J5033" i="3"/>
  <c r="J4962" i="3"/>
  <c r="J4896" i="3"/>
  <c r="J4830" i="3"/>
  <c r="J4764" i="3"/>
  <c r="J4694" i="3"/>
  <c r="J4624" i="3"/>
  <c r="J4554" i="3"/>
  <c r="J4484" i="3"/>
  <c r="J4413" i="3"/>
  <c r="J4342" i="3"/>
  <c r="J4271" i="3"/>
  <c r="J4200" i="3"/>
  <c r="J4137" i="3"/>
  <c r="J4074" i="3"/>
  <c r="J4011" i="3"/>
  <c r="J3948" i="3"/>
  <c r="J3885" i="3"/>
  <c r="J3824" i="3"/>
  <c r="J3763" i="3"/>
  <c r="J3702" i="3"/>
  <c r="J3641" i="3"/>
  <c r="J3580" i="3"/>
  <c r="J3513" i="3"/>
  <c r="J3446" i="3"/>
  <c r="J3382" i="3"/>
  <c r="J3318" i="3"/>
  <c r="J3254" i="3"/>
  <c r="J3190" i="3"/>
  <c r="J3126" i="3"/>
  <c r="J3062" i="3"/>
  <c r="J2998" i="3"/>
  <c r="J2931" i="3"/>
  <c r="J2867" i="3"/>
  <c r="J2803" i="3"/>
  <c r="J2739" i="3"/>
  <c r="J2675" i="3"/>
  <c r="J2608" i="3"/>
  <c r="J2541" i="3"/>
  <c r="J2477" i="3"/>
  <c r="J2410" i="3"/>
  <c r="J2346" i="3"/>
  <c r="J2279" i="3"/>
  <c r="J2212" i="3"/>
  <c r="J2148" i="3"/>
  <c r="J2084" i="3"/>
  <c r="J2020" i="3"/>
  <c r="J1956" i="3"/>
  <c r="J1892" i="3"/>
  <c r="J1828" i="3"/>
  <c r="J1763" i="3"/>
  <c r="J1698" i="3"/>
  <c r="J1634" i="3"/>
  <c r="J1569" i="3"/>
  <c r="J1505" i="3"/>
  <c r="J1440" i="3"/>
  <c r="J1375" i="3"/>
  <c r="J1311" i="3"/>
  <c r="J1247" i="3"/>
  <c r="J1183" i="3"/>
  <c r="J1119" i="3"/>
  <c r="J1055" i="3"/>
  <c r="J991" i="3"/>
  <c r="J927" i="3"/>
  <c r="J858" i="3"/>
  <c r="J789" i="3"/>
  <c r="J720" i="3"/>
  <c r="J651" i="3"/>
  <c r="J582" i="3"/>
  <c r="J521" i="3"/>
  <c r="J457" i="3"/>
  <c r="J392" i="3"/>
  <c r="J327" i="3"/>
  <c r="J262" i="3"/>
  <c r="J197" i="3"/>
  <c r="J133" i="3"/>
  <c r="J69" i="3"/>
  <c r="J5" i="3"/>
  <c r="J13603" i="3"/>
  <c r="J13602" i="3"/>
  <c r="J13601" i="3"/>
  <c r="J13600" i="3"/>
  <c r="J13540" i="3"/>
  <c r="J13539" i="3"/>
  <c r="J13538" i="3"/>
  <c r="J13537" i="3"/>
  <c r="J13477" i="3"/>
  <c r="J13476" i="3"/>
  <c r="J13475" i="3"/>
  <c r="J13474" i="3"/>
  <c r="J13414" i="3"/>
  <c r="J13413" i="3"/>
  <c r="J13412" i="3"/>
  <c r="J13411" i="3"/>
  <c r="J13353" i="3"/>
  <c r="J13352" i="3"/>
  <c r="J13351" i="3"/>
  <c r="J13350" i="3"/>
  <c r="J13288" i="3"/>
  <c r="J13287" i="3"/>
  <c r="J13286" i="3"/>
  <c r="J13285" i="3"/>
  <c r="J13225" i="3"/>
  <c r="J13224" i="3"/>
  <c r="J13223" i="3"/>
  <c r="J13222" i="3"/>
  <c r="J13158" i="3"/>
  <c r="J13157" i="3"/>
  <c r="J13156" i="3"/>
  <c r="J13155" i="3"/>
  <c r="J13095" i="3"/>
  <c r="J13094" i="3"/>
  <c r="J13093" i="3"/>
  <c r="J13092" i="3"/>
  <c r="J13030" i="3"/>
  <c r="J13029" i="3"/>
  <c r="J13028" i="3"/>
  <c r="J13027" i="3"/>
  <c r="J12963" i="3"/>
  <c r="J12962" i="3"/>
  <c r="J12961" i="3"/>
  <c r="J12960" i="3"/>
  <c r="J12900" i="3"/>
  <c r="J12899" i="3"/>
  <c r="J12898" i="3"/>
  <c r="J12897" i="3"/>
  <c r="J12839" i="3"/>
  <c r="J12838" i="3"/>
  <c r="J12837" i="3"/>
  <c r="J12836" i="3"/>
  <c r="J12778" i="3"/>
  <c r="J12777" i="3"/>
  <c r="J12776" i="3"/>
  <c r="J12775" i="3"/>
  <c r="J12711" i="3"/>
  <c r="J12710" i="3"/>
  <c r="J12709" i="3"/>
  <c r="J12708" i="3"/>
  <c r="J12644" i="3"/>
  <c r="J12643" i="3"/>
  <c r="J12642" i="3"/>
  <c r="J12641" i="3"/>
  <c r="J12581" i="3"/>
  <c r="J12580" i="3"/>
  <c r="J12579" i="3"/>
  <c r="J12578" i="3"/>
  <c r="J12518" i="3"/>
  <c r="J12517" i="3"/>
  <c r="J12516" i="3"/>
  <c r="J12515" i="3"/>
  <c r="J12455" i="3"/>
  <c r="J12454" i="3"/>
  <c r="J12453" i="3"/>
  <c r="J12452" i="3"/>
  <c r="J12392" i="3"/>
  <c r="J12391" i="3"/>
  <c r="J12390" i="3"/>
  <c r="J12389" i="3"/>
  <c r="J12329" i="3"/>
  <c r="J12328" i="3"/>
  <c r="J12327" i="3"/>
  <c r="J12326" i="3"/>
  <c r="J12262" i="3"/>
  <c r="J12261" i="3"/>
  <c r="J12260" i="3"/>
  <c r="J12259" i="3"/>
  <c r="J12194" i="3"/>
  <c r="J12193" i="3"/>
  <c r="J12192" i="3"/>
  <c r="J12191" i="3"/>
  <c r="J12126" i="3"/>
  <c r="J12125" i="3"/>
  <c r="J12124" i="3"/>
  <c r="J12123" i="3"/>
  <c r="J12058" i="3"/>
  <c r="J12057" i="3"/>
  <c r="J12056" i="3"/>
  <c r="J12055" i="3"/>
  <c r="J11990" i="3"/>
  <c r="J11989" i="3"/>
  <c r="J11988" i="3"/>
  <c r="J11987" i="3"/>
  <c r="J11922" i="3"/>
  <c r="J11921" i="3"/>
  <c r="J11920" i="3"/>
  <c r="J11919" i="3"/>
  <c r="J11858" i="3"/>
  <c r="J11857" i="3"/>
  <c r="J11856" i="3"/>
  <c r="J11855" i="3"/>
  <c r="J11790" i="3"/>
  <c r="J11789" i="3"/>
  <c r="J11788" i="3"/>
  <c r="J11787" i="3"/>
  <c r="J11723" i="3"/>
  <c r="J11722" i="3"/>
  <c r="J11721" i="3"/>
  <c r="J11720" i="3"/>
  <c r="J11656" i="3"/>
  <c r="J11655" i="3"/>
  <c r="J11654" i="3"/>
  <c r="J11653" i="3"/>
  <c r="J11589" i="3"/>
  <c r="J11588" i="3"/>
  <c r="J11587" i="3"/>
  <c r="J11586" i="3"/>
  <c r="J11522" i="3"/>
  <c r="J11521" i="3"/>
  <c r="J11520" i="3"/>
  <c r="J11519" i="3"/>
  <c r="J11458" i="3"/>
  <c r="J11457" i="3"/>
  <c r="J11456" i="3"/>
  <c r="J11455" i="3"/>
  <c r="J11394" i="3"/>
  <c r="J11393" i="3"/>
  <c r="J11392" i="3"/>
  <c r="J11391" i="3"/>
  <c r="J11330" i="3"/>
  <c r="J11329" i="3"/>
  <c r="J11328" i="3"/>
  <c r="J11327" i="3"/>
  <c r="J11266" i="3"/>
  <c r="J11265" i="3"/>
  <c r="J11264" i="3"/>
  <c r="J11263" i="3"/>
  <c r="J11198" i="3"/>
  <c r="J11197" i="3"/>
  <c r="J11196" i="3"/>
  <c r="J11195" i="3"/>
  <c r="J11131" i="3"/>
  <c r="J11130" i="3"/>
  <c r="J11129" i="3"/>
  <c r="J11128" i="3"/>
  <c r="J11067" i="3"/>
  <c r="J11066" i="3"/>
  <c r="J11065" i="3"/>
  <c r="J11064" i="3"/>
  <c r="J10997" i="3"/>
  <c r="J10996" i="3"/>
  <c r="J10995" i="3"/>
  <c r="J10994" i="3"/>
  <c r="J10929" i="3"/>
  <c r="J10928" i="3"/>
  <c r="J10927" i="3"/>
  <c r="J10926" i="3"/>
  <c r="J10865" i="3"/>
  <c r="J10864" i="3"/>
  <c r="J10863" i="3"/>
  <c r="J10862" i="3"/>
  <c r="J10799" i="3"/>
  <c r="J10798" i="3"/>
  <c r="J10797" i="3"/>
  <c r="J10796" i="3"/>
  <c r="J10735" i="3"/>
  <c r="J10734" i="3"/>
  <c r="J10733" i="3"/>
  <c r="J10732" i="3"/>
  <c r="J10669" i="3"/>
  <c r="J10668" i="3"/>
  <c r="J10667" i="3"/>
  <c r="J10666" i="3"/>
  <c r="J10601" i="3"/>
  <c r="J10600" i="3"/>
  <c r="J10599" i="3"/>
  <c r="J10598" i="3"/>
  <c r="J10534" i="3"/>
  <c r="J10533" i="3"/>
  <c r="J10532" i="3"/>
  <c r="J10531" i="3"/>
  <c r="J10464" i="3"/>
  <c r="J10463" i="3"/>
  <c r="J10462" i="3"/>
  <c r="J10461" i="3"/>
  <c r="J10393" i="3"/>
  <c r="J10392" i="3"/>
  <c r="J10391" i="3"/>
  <c r="J10390" i="3"/>
  <c r="J10326" i="3"/>
  <c r="J10325" i="3"/>
  <c r="J10324" i="3"/>
  <c r="J10323" i="3"/>
  <c r="J10256" i="3"/>
  <c r="J10255" i="3"/>
  <c r="J10254" i="3"/>
  <c r="J10253" i="3"/>
  <c r="J10188" i="3"/>
  <c r="J10187" i="3"/>
  <c r="J10186" i="3"/>
  <c r="J10185" i="3"/>
  <c r="J10124" i="3"/>
  <c r="J10123" i="3"/>
  <c r="J10122" i="3"/>
  <c r="J10121" i="3"/>
  <c r="J10060" i="3"/>
  <c r="J10059" i="3"/>
  <c r="J10058" i="3"/>
  <c r="J10057" i="3"/>
  <c r="J9992" i="3"/>
  <c r="J9991" i="3"/>
  <c r="J9990" i="3"/>
  <c r="J9989" i="3"/>
  <c r="J9928" i="3"/>
  <c r="J9927" i="3"/>
  <c r="J9926" i="3"/>
  <c r="J9925" i="3"/>
  <c r="J9861" i="3"/>
  <c r="J9860" i="3"/>
  <c r="J9859" i="3"/>
  <c r="J9858" i="3"/>
  <c r="J9793" i="3"/>
  <c r="J9792" i="3"/>
  <c r="J9791" i="3"/>
  <c r="J9790" i="3"/>
  <c r="J9725" i="3"/>
  <c r="J9724" i="3"/>
  <c r="J9723" i="3"/>
  <c r="J9722" i="3"/>
  <c r="J9657" i="3"/>
  <c r="J9656" i="3"/>
  <c r="J9655" i="3"/>
  <c r="J9654" i="3"/>
  <c r="J9593" i="3"/>
  <c r="J9592" i="3"/>
  <c r="J9591" i="3"/>
  <c r="J9590" i="3"/>
  <c r="J9530" i="3"/>
  <c r="J9529" i="3"/>
  <c r="J9528" i="3"/>
  <c r="J9527" i="3"/>
  <c r="J9468" i="3"/>
  <c r="J9467" i="3"/>
  <c r="J9466" i="3"/>
  <c r="J9465" i="3"/>
  <c r="J9406" i="3"/>
  <c r="J9405" i="3"/>
  <c r="J9404" i="3"/>
  <c r="J9403" i="3"/>
  <c r="J9343" i="3"/>
  <c r="J9342" i="3"/>
  <c r="J9341" i="3"/>
  <c r="J9340" i="3"/>
  <c r="J9280" i="3"/>
  <c r="J9279" i="3"/>
  <c r="J9278" i="3"/>
  <c r="J9277" i="3"/>
  <c r="J9217" i="3"/>
  <c r="J9216" i="3"/>
  <c r="J9215" i="3"/>
  <c r="J9214" i="3"/>
  <c r="J9154" i="3"/>
  <c r="J9153" i="3"/>
  <c r="J9152" i="3"/>
  <c r="J9151" i="3"/>
  <c r="J9087" i="3"/>
  <c r="J9086" i="3"/>
  <c r="J9085" i="3"/>
  <c r="J9084" i="3"/>
  <c r="J9019" i="3"/>
  <c r="J9018" i="3"/>
  <c r="J9017" i="3"/>
  <c r="J9016" i="3"/>
  <c r="J8955" i="3"/>
  <c r="J8954" i="3"/>
  <c r="J8953" i="3"/>
  <c r="J8952" i="3"/>
  <c r="J8887" i="3"/>
  <c r="J8886" i="3"/>
  <c r="J8885" i="3"/>
  <c r="J8884" i="3"/>
  <c r="J8823" i="3"/>
  <c r="J8822" i="3"/>
  <c r="J8821" i="3"/>
  <c r="J8820" i="3"/>
  <c r="J8755" i="3"/>
  <c r="J8754" i="3"/>
  <c r="J8753" i="3"/>
  <c r="J8752" i="3"/>
  <c r="J8691" i="3"/>
  <c r="J8690" i="3"/>
  <c r="J8689" i="3"/>
  <c r="J8688" i="3"/>
  <c r="J8623" i="3"/>
  <c r="J8622" i="3"/>
  <c r="J8621" i="3"/>
  <c r="J8620" i="3"/>
  <c r="J8559" i="3"/>
  <c r="J8558" i="3"/>
  <c r="J8557" i="3"/>
  <c r="J8556" i="3"/>
  <c r="J8495" i="3"/>
  <c r="J8494" i="3"/>
  <c r="J8493" i="3"/>
  <c r="J8492" i="3"/>
  <c r="J8427" i="3"/>
  <c r="J8426" i="3"/>
  <c r="J8425" i="3"/>
  <c r="J8424" i="3"/>
  <c r="J8359" i="3"/>
  <c r="J8358" i="3"/>
  <c r="J8304" i="3"/>
  <c r="J8303" i="3"/>
  <c r="J8249" i="3"/>
  <c r="J8248" i="3"/>
  <c r="J8191" i="3"/>
  <c r="J8190" i="3"/>
  <c r="J8131" i="3"/>
  <c r="J8130" i="3"/>
  <c r="J8072" i="3"/>
  <c r="J8071" i="3"/>
  <c r="J8014" i="3"/>
  <c r="J8013" i="3"/>
  <c r="J7956" i="3"/>
  <c r="J7955" i="3"/>
  <c r="J7896" i="3"/>
  <c r="J7895" i="3"/>
  <c r="J7837" i="3"/>
  <c r="J7836" i="3"/>
  <c r="J7781" i="3"/>
  <c r="J7780" i="3"/>
  <c r="J7725" i="3"/>
  <c r="J7724" i="3"/>
  <c r="J7669" i="3"/>
  <c r="J7668" i="3"/>
  <c r="J7619" i="3"/>
  <c r="J7618" i="3"/>
  <c r="J7569" i="3"/>
  <c r="J7568" i="3"/>
  <c r="J7519" i="3"/>
  <c r="J7518" i="3"/>
  <c r="J7469" i="3"/>
  <c r="J7468" i="3"/>
  <c r="J7419" i="3"/>
  <c r="J7418" i="3"/>
  <c r="J7361" i="3"/>
  <c r="J7360" i="3"/>
  <c r="J7305" i="3"/>
  <c r="J7304" i="3"/>
  <c r="J7247" i="3"/>
  <c r="J7246" i="3"/>
  <c r="J7197" i="3"/>
  <c r="J7196" i="3"/>
  <c r="J7139" i="3"/>
  <c r="J7138" i="3"/>
  <c r="J7088" i="3"/>
  <c r="J7087" i="3"/>
  <c r="J7038" i="3"/>
  <c r="J7037" i="3"/>
  <c r="J6980" i="3"/>
  <c r="J6979" i="3"/>
  <c r="J6924" i="3"/>
  <c r="J6923" i="3"/>
  <c r="J6874" i="3"/>
  <c r="J6873" i="3"/>
  <c r="J6818" i="3"/>
  <c r="J6817" i="3"/>
  <c r="J6768" i="3"/>
  <c r="J6767" i="3"/>
  <c r="J6710" i="3"/>
  <c r="J6709" i="3"/>
  <c r="J5152" i="3"/>
  <c r="J5151" i="3"/>
  <c r="J5150" i="3"/>
  <c r="J5149" i="3"/>
  <c r="J5089" i="3"/>
  <c r="J5088" i="3"/>
  <c r="J5087" i="3"/>
  <c r="J5086" i="3"/>
  <c r="J5023" i="3"/>
  <c r="J5022" i="3"/>
  <c r="J5021" i="3"/>
  <c r="J5020" i="3"/>
  <c r="J4955" i="3"/>
  <c r="J4954" i="3"/>
  <c r="J4953" i="3"/>
  <c r="J4952" i="3"/>
  <c r="J4889" i="3"/>
  <c r="J4888" i="3"/>
  <c r="J4887" i="3"/>
  <c r="J4886" i="3"/>
  <c r="J4823" i="3"/>
  <c r="J4822" i="3"/>
  <c r="J4821" i="3"/>
  <c r="J4820" i="3"/>
  <c r="J4754" i="3"/>
  <c r="J4753" i="3"/>
  <c r="J4752" i="3"/>
  <c r="J4751" i="3"/>
  <c r="J4684" i="3"/>
  <c r="J4683" i="3"/>
  <c r="J4682" i="3"/>
  <c r="J4681" i="3"/>
  <c r="J4614" i="3"/>
  <c r="J4613" i="3"/>
  <c r="J4612" i="3"/>
  <c r="J4611" i="3"/>
  <c r="J4544" i="3"/>
  <c r="J4543" i="3"/>
  <c r="J4542" i="3"/>
  <c r="J4541" i="3"/>
  <c r="J4474" i="3"/>
  <c r="J4473" i="3"/>
  <c r="J4472" i="3"/>
  <c r="J4471" i="3"/>
  <c r="J4403" i="3"/>
  <c r="J4402" i="3"/>
  <c r="J4401" i="3"/>
  <c r="J4400" i="3"/>
  <c r="J4332" i="3"/>
  <c r="J4331" i="3"/>
  <c r="J4330" i="3"/>
  <c r="J4329" i="3"/>
  <c r="J4261" i="3"/>
  <c r="J4260" i="3"/>
  <c r="J4259" i="3"/>
  <c r="J4258" i="3"/>
  <c r="J4193" i="3"/>
  <c r="J4192" i="3"/>
  <c r="J4191" i="3"/>
  <c r="J4190" i="3"/>
  <c r="J4130" i="3"/>
  <c r="J4129" i="3"/>
  <c r="J4128" i="3"/>
  <c r="J4127" i="3"/>
  <c r="J4067" i="3"/>
  <c r="J4066" i="3"/>
  <c r="J4065" i="3"/>
  <c r="J4064" i="3"/>
  <c r="J4004" i="3"/>
  <c r="J4003" i="3"/>
  <c r="J4002" i="3"/>
  <c r="J4001" i="3"/>
  <c r="J3941" i="3"/>
  <c r="J3940" i="3"/>
  <c r="J3939" i="3"/>
  <c r="J3938" i="3"/>
  <c r="J3878" i="3"/>
  <c r="J3877" i="3"/>
  <c r="J3876" i="3"/>
  <c r="J3875" i="3"/>
  <c r="J3817" i="3"/>
  <c r="J3816" i="3"/>
  <c r="J3815" i="3"/>
  <c r="J3814" i="3"/>
  <c r="J3756" i="3"/>
  <c r="J3755" i="3"/>
  <c r="J3754" i="3"/>
  <c r="J3753" i="3"/>
  <c r="J3695" i="3"/>
  <c r="J3694" i="3"/>
  <c r="J3693" i="3"/>
  <c r="J3692" i="3"/>
  <c r="J3634" i="3"/>
  <c r="J3633" i="3"/>
  <c r="J3632" i="3"/>
  <c r="J3631" i="3"/>
  <c r="J3570" i="3"/>
  <c r="J3569" i="3"/>
  <c r="J3568" i="3"/>
  <c r="J3567" i="3"/>
  <c r="J3503" i="3"/>
  <c r="J3502" i="3"/>
  <c r="J3501" i="3"/>
  <c r="J3500" i="3"/>
  <c r="J3439" i="3"/>
  <c r="J3438" i="3"/>
  <c r="J3437" i="3"/>
  <c r="J3436" i="3"/>
  <c r="J3375" i="3"/>
  <c r="J3374" i="3"/>
  <c r="J3373" i="3"/>
  <c r="J3372" i="3"/>
  <c r="J3311" i="3"/>
  <c r="J3310" i="3"/>
  <c r="J3309" i="3"/>
  <c r="J3308" i="3"/>
  <c r="J3247" i="3"/>
  <c r="J3246" i="3"/>
  <c r="J3245" i="3"/>
  <c r="J3244" i="3"/>
  <c r="J3183" i="3"/>
  <c r="J3182" i="3"/>
  <c r="J3181" i="3"/>
  <c r="J3180" i="3"/>
  <c r="J3119" i="3"/>
  <c r="J3118" i="3"/>
  <c r="J3117" i="3"/>
  <c r="J3116" i="3"/>
  <c r="J3055" i="3"/>
  <c r="J3054" i="3"/>
  <c r="J3053" i="3"/>
  <c r="J3052" i="3"/>
  <c r="J2988" i="3"/>
  <c r="J2987" i="3"/>
  <c r="J2986" i="3"/>
  <c r="J2985" i="3"/>
  <c r="J2924" i="3"/>
  <c r="J2923" i="3"/>
  <c r="J2922" i="3"/>
  <c r="J2921" i="3"/>
  <c r="J2860" i="3"/>
  <c r="J2859" i="3"/>
  <c r="J2858" i="3"/>
  <c r="J2857" i="3"/>
  <c r="J2796" i="3"/>
  <c r="J2795" i="3"/>
  <c r="J2794" i="3"/>
  <c r="J2793" i="3"/>
  <c r="J2732" i="3"/>
  <c r="J2731" i="3"/>
  <c r="J2730" i="3"/>
  <c r="J2729" i="3"/>
  <c r="J2668" i="3"/>
  <c r="J2667" i="3"/>
  <c r="J2666" i="3"/>
  <c r="J2665" i="3"/>
  <c r="J2598" i="3"/>
  <c r="J2597" i="3"/>
  <c r="J2596" i="3"/>
  <c r="J2595" i="3"/>
  <c r="J2534" i="3"/>
  <c r="J2533" i="3"/>
  <c r="J2532" i="3"/>
  <c r="J2531" i="3"/>
  <c r="J2470" i="3"/>
  <c r="J2469" i="3"/>
  <c r="J2468" i="3"/>
  <c r="J2467" i="3"/>
  <c r="J2403" i="3"/>
  <c r="J2402" i="3"/>
  <c r="J2401" i="3"/>
  <c r="J2400" i="3"/>
  <c r="J2339" i="3"/>
  <c r="J2338" i="3"/>
  <c r="J2337" i="3"/>
  <c r="J2336" i="3"/>
  <c r="J2272" i="3"/>
  <c r="J2271" i="3"/>
  <c r="J2270" i="3"/>
  <c r="J2269" i="3"/>
  <c r="J2205" i="3"/>
  <c r="J2204" i="3"/>
  <c r="J2203" i="3"/>
  <c r="J2202" i="3"/>
  <c r="J2141" i="3"/>
  <c r="J2140" i="3"/>
  <c r="J2139" i="3"/>
  <c r="J2138" i="3"/>
  <c r="J2077" i="3"/>
  <c r="J2076" i="3"/>
  <c r="J2075" i="3"/>
  <c r="J2074" i="3"/>
  <c r="J2013" i="3"/>
  <c r="J2012" i="3"/>
  <c r="J2011" i="3"/>
  <c r="J2010" i="3"/>
  <c r="J1949" i="3"/>
  <c r="J1948" i="3"/>
  <c r="J1947" i="3"/>
  <c r="J1946" i="3"/>
  <c r="J1885" i="3"/>
  <c r="J1884" i="3"/>
  <c r="J1883" i="3"/>
  <c r="J1882" i="3"/>
  <c r="J1821" i="3"/>
  <c r="J1820" i="3"/>
  <c r="J1819" i="3"/>
  <c r="J1818" i="3"/>
  <c r="J1756" i="3"/>
  <c r="J1755" i="3"/>
  <c r="J1754" i="3"/>
  <c r="J1753" i="3"/>
  <c r="J1691" i="3"/>
  <c r="J1690" i="3"/>
  <c r="J1689" i="3"/>
  <c r="J1688" i="3"/>
  <c r="J1627" i="3"/>
  <c r="J1626" i="3"/>
  <c r="J1625" i="3"/>
  <c r="J1624" i="3"/>
  <c r="J1562" i="3"/>
  <c r="J1561" i="3"/>
  <c r="J1560" i="3"/>
  <c r="J1559" i="3"/>
  <c r="J1498" i="3"/>
  <c r="J1497" i="3"/>
  <c r="J1496" i="3"/>
  <c r="J1495" i="3"/>
  <c r="J1433" i="3"/>
  <c r="J1432" i="3"/>
  <c r="J1431" i="3"/>
  <c r="J1430" i="3"/>
  <c r="J1368" i="3"/>
  <c r="J1367" i="3"/>
  <c r="J1366" i="3"/>
  <c r="J1365" i="3"/>
  <c r="J1304" i="3"/>
  <c r="J1303" i="3"/>
  <c r="J1302" i="3"/>
  <c r="J1301" i="3"/>
  <c r="J1240" i="3"/>
  <c r="J1239" i="3"/>
  <c r="J1238" i="3"/>
  <c r="J1237" i="3"/>
  <c r="J1176" i="3"/>
  <c r="J1175" i="3"/>
  <c r="J1174" i="3"/>
  <c r="J1173" i="3"/>
  <c r="J1112" i="3"/>
  <c r="J1111" i="3"/>
  <c r="J1110" i="3"/>
  <c r="J1109" i="3"/>
  <c r="J1048" i="3"/>
  <c r="J1047" i="3"/>
  <c r="J1046" i="3"/>
  <c r="J1045" i="3"/>
  <c r="J984" i="3"/>
  <c r="J983" i="3"/>
  <c r="J982" i="3"/>
  <c r="J981" i="3"/>
  <c r="J917" i="3"/>
  <c r="J916" i="3"/>
  <c r="J915" i="3"/>
  <c r="J914" i="3"/>
  <c r="J848" i="3"/>
  <c r="J847" i="3"/>
  <c r="J846" i="3"/>
  <c r="J845" i="3"/>
  <c r="J779" i="3"/>
  <c r="J778" i="3"/>
  <c r="J777" i="3"/>
  <c r="J776" i="3"/>
  <c r="J710" i="3"/>
  <c r="J709" i="3"/>
  <c r="J708" i="3"/>
  <c r="J707" i="3"/>
  <c r="J641" i="3"/>
  <c r="J640" i="3"/>
  <c r="J639" i="3"/>
  <c r="J638" i="3"/>
  <c r="J575" i="3"/>
  <c r="J574" i="3"/>
  <c r="J573" i="3"/>
  <c r="J572" i="3"/>
  <c r="J514" i="3"/>
  <c r="J513" i="3"/>
  <c r="J512" i="3"/>
  <c r="J511" i="3"/>
  <c r="J450" i="3"/>
  <c r="J449" i="3"/>
  <c r="J448" i="3"/>
  <c r="J447" i="3"/>
  <c r="J385" i="3"/>
  <c r="J384" i="3"/>
  <c r="J383" i="3"/>
  <c r="J382" i="3"/>
  <c r="J320" i="3"/>
  <c r="J319" i="3"/>
  <c r="J318" i="3"/>
  <c r="J317" i="3"/>
  <c r="J255" i="3"/>
  <c r="J254" i="3"/>
  <c r="J253" i="3"/>
  <c r="J252" i="3"/>
  <c r="J190" i="3"/>
  <c r="J189" i="3"/>
  <c r="J188" i="3"/>
  <c r="J187" i="3"/>
  <c r="J126" i="3"/>
  <c r="J125" i="3"/>
  <c r="J124" i="3"/>
  <c r="J123" i="3"/>
  <c r="J62" i="3"/>
  <c r="J61" i="3"/>
  <c r="J60" i="3"/>
  <c r="J59" i="3"/>
  <c r="J8139" i="3"/>
  <c r="J8135" i="3"/>
  <c r="J7904" i="3"/>
  <c r="J7900" i="3"/>
  <c r="J7843" i="3"/>
  <c r="J7839" i="3"/>
  <c r="J7783" i="3"/>
  <c r="J7727" i="3"/>
  <c r="J7675" i="3"/>
  <c r="J7625" i="3"/>
  <c r="J7376" i="3"/>
  <c r="J7253" i="3"/>
  <c r="J6986" i="3"/>
  <c r="J6880" i="3"/>
  <c r="J6134" i="3"/>
  <c r="J6130" i="3"/>
  <c r="J5967" i="3"/>
  <c r="J5751" i="3"/>
  <c r="J5523" i="3"/>
  <c r="J5414" i="3"/>
  <c r="J5308" i="3"/>
  <c r="J5202" i="3"/>
  <c r="J13696" i="3"/>
  <c r="J13750" i="3"/>
  <c r="J13746" i="3"/>
  <c r="J13701" i="3"/>
  <c r="J13697" i="3"/>
  <c r="J13652" i="3"/>
  <c r="J13648" i="3"/>
  <c r="J8363" i="3"/>
  <c r="J8308" i="3"/>
  <c r="J8253" i="3"/>
  <c r="J8198" i="3"/>
  <c r="J8194" i="3"/>
  <c r="J8140" i="3"/>
  <c r="J8136" i="3"/>
  <c r="J8079" i="3"/>
  <c r="J8075" i="3"/>
  <c r="J8021" i="3"/>
  <c r="J8017" i="3"/>
  <c r="J7963" i="3"/>
  <c r="J7959" i="3"/>
  <c r="J7905" i="3"/>
  <c r="J7901" i="3"/>
  <c r="J7844" i="3"/>
  <c r="J7840" i="3"/>
  <c r="J7788" i="3"/>
  <c r="J7784" i="3"/>
  <c r="J7732" i="3"/>
  <c r="J7728" i="3"/>
  <c r="J7676" i="3"/>
  <c r="J7672" i="3"/>
  <c r="J7626" i="3"/>
  <c r="J7622" i="3"/>
  <c r="J7576" i="3"/>
  <c r="J7572" i="3"/>
  <c r="J7526" i="3"/>
  <c r="J7522" i="3"/>
  <c r="J7476" i="3"/>
  <c r="J7472" i="3"/>
  <c r="J7426" i="3"/>
  <c r="J7422" i="3"/>
  <c r="J7377" i="3"/>
  <c r="J7373" i="3"/>
  <c r="J7368" i="3"/>
  <c r="J7364" i="3"/>
  <c r="J7312" i="3"/>
  <c r="J7308" i="3"/>
  <c r="J7254" i="3"/>
  <c r="J7250" i="3"/>
  <c r="J7204" i="3"/>
  <c r="J7200" i="3"/>
  <c r="J7146" i="3"/>
  <c r="J7142" i="3"/>
  <c r="J7095" i="3"/>
  <c r="J7091" i="3"/>
  <c r="J7045" i="3"/>
  <c r="J7041" i="3"/>
  <c r="J6987" i="3"/>
  <c r="J6983" i="3"/>
  <c r="J6931" i="3"/>
  <c r="J6927" i="3"/>
  <c r="J6881" i="3"/>
  <c r="J6877" i="3"/>
  <c r="J6825" i="3"/>
  <c r="J6821" i="3"/>
  <c r="J6775" i="3"/>
  <c r="J6771" i="3"/>
  <c r="J6717" i="3"/>
  <c r="J6713" i="3"/>
  <c r="J6664" i="3"/>
  <c r="J6602" i="3"/>
  <c r="J6543" i="3"/>
  <c r="J6481" i="3"/>
  <c r="J6419" i="3"/>
  <c r="J6357" i="3"/>
  <c r="J6298" i="3"/>
  <c r="J6294" i="3"/>
  <c r="J6243" i="3"/>
  <c r="J6239" i="3"/>
  <c r="J6190" i="3"/>
  <c r="J6186" i="3"/>
  <c r="J6135" i="3"/>
  <c r="J6131" i="3"/>
  <c r="J6080" i="3"/>
  <c r="J6076" i="3"/>
  <c r="J6024" i="3"/>
  <c r="J6020" i="3"/>
  <c r="J5968" i="3"/>
  <c r="J5964" i="3"/>
  <c r="J5914" i="3"/>
  <c r="J5910" i="3"/>
  <c r="J5860" i="3"/>
  <c r="J5856" i="3"/>
  <c r="J5806" i="3"/>
  <c r="J5802" i="3"/>
  <c r="J5752" i="3"/>
  <c r="J5748" i="3"/>
  <c r="J5699" i="3"/>
  <c r="J5695" i="3"/>
  <c r="J5642" i="3"/>
  <c r="J5638" i="3"/>
  <c r="J5585" i="3"/>
  <c r="J5581" i="3"/>
  <c r="J5528" i="3"/>
  <c r="J5524" i="3"/>
  <c r="J5474" i="3"/>
  <c r="J5470" i="3"/>
  <c r="J5419" i="3"/>
  <c r="J5415" i="3"/>
  <c r="J5365" i="3"/>
  <c r="J5361" i="3"/>
  <c r="J5313" i="3"/>
  <c r="J5309" i="3"/>
  <c r="J5259" i="3"/>
  <c r="J5255" i="3"/>
  <c r="J5207" i="3"/>
  <c r="J5203" i="3"/>
  <c r="J13599" i="3"/>
  <c r="J13598" i="3"/>
  <c r="J13536" i="3"/>
  <c r="J13535" i="3"/>
  <c r="J13473" i="3"/>
  <c r="J13472" i="3"/>
  <c r="J13410" i="3"/>
  <c r="J13409" i="3"/>
  <c r="J13349" i="3"/>
  <c r="J13348" i="3"/>
  <c r="J13284" i="3"/>
  <c r="J13283" i="3"/>
  <c r="J13221" i="3"/>
  <c r="J13220" i="3"/>
  <c r="J13154" i="3"/>
  <c r="J13153" i="3"/>
  <c r="J13091" i="3"/>
  <c r="J13090" i="3"/>
  <c r="J13026" i="3"/>
  <c r="J13025" i="3"/>
  <c r="J12959" i="3"/>
  <c r="J12958" i="3"/>
  <c r="J12896" i="3"/>
  <c r="J12895" i="3"/>
  <c r="J12835" i="3"/>
  <c r="J12834" i="3"/>
  <c r="J12774" i="3"/>
  <c r="J12773" i="3"/>
  <c r="J12707" i="3"/>
  <c r="J12706" i="3"/>
  <c r="J12640" i="3"/>
  <c r="J12639" i="3"/>
  <c r="J12577" i="3"/>
  <c r="J12576" i="3"/>
  <c r="J12514" i="3"/>
  <c r="J12513" i="3"/>
  <c r="J12451" i="3"/>
  <c r="J12450" i="3"/>
  <c r="J12388" i="3"/>
  <c r="J12387" i="3"/>
  <c r="J12325" i="3"/>
  <c r="J12324" i="3"/>
  <c r="J12258" i="3"/>
  <c r="J12257" i="3"/>
  <c r="J12190" i="3"/>
  <c r="J12189" i="3"/>
  <c r="J12122" i="3"/>
  <c r="J12121" i="3"/>
  <c r="J12054" i="3"/>
  <c r="J12053" i="3"/>
  <c r="J11986" i="3"/>
  <c r="J11985" i="3"/>
  <c r="J11918" i="3"/>
  <c r="J11917" i="3"/>
  <c r="J11854" i="3"/>
  <c r="J11853" i="3"/>
  <c r="J11786" i="3"/>
  <c r="J11785" i="3"/>
  <c r="J11719" i="3"/>
  <c r="J11718" i="3"/>
  <c r="J11652" i="3"/>
  <c r="J11651" i="3"/>
  <c r="J11585" i="3"/>
  <c r="J11584" i="3"/>
  <c r="J11518" i="3"/>
  <c r="J11517" i="3"/>
  <c r="J11454" i="3"/>
  <c r="J11453" i="3"/>
  <c r="J11390" i="3"/>
  <c r="J11389" i="3"/>
  <c r="J11326" i="3"/>
  <c r="J11325" i="3"/>
  <c r="J11262" i="3"/>
  <c r="J11261" i="3"/>
  <c r="J11194" i="3"/>
  <c r="J11193" i="3"/>
  <c r="J11127" i="3"/>
  <c r="J11126" i="3"/>
  <c r="J11063" i="3"/>
  <c r="J11062" i="3"/>
  <c r="J10993" i="3"/>
  <c r="J10992" i="3"/>
  <c r="J10925" i="3"/>
  <c r="J10924" i="3"/>
  <c r="J10861" i="3"/>
  <c r="J10860" i="3"/>
  <c r="J10795" i="3"/>
  <c r="J10794" i="3"/>
  <c r="J10731" i="3"/>
  <c r="J10730" i="3"/>
  <c r="J10665" i="3"/>
  <c r="J10664" i="3"/>
  <c r="J10597" i="3"/>
  <c r="J10596" i="3"/>
  <c r="J10530" i="3"/>
  <c r="J10529" i="3"/>
  <c r="J10460" i="3"/>
  <c r="J10459" i="3"/>
  <c r="J10389" i="3"/>
  <c r="J10388" i="3"/>
  <c r="J10322" i="3"/>
  <c r="J10321" i="3"/>
  <c r="J10252" i="3"/>
  <c r="J10251" i="3"/>
  <c r="J10184" i="3"/>
  <c r="J10183" i="3"/>
  <c r="J10120" i="3"/>
  <c r="J10119" i="3"/>
  <c r="J10056" i="3"/>
  <c r="J10055" i="3"/>
  <c r="J9988" i="3"/>
  <c r="J9987" i="3"/>
  <c r="J9924" i="3"/>
  <c r="J9923" i="3"/>
  <c r="J9857" i="3"/>
  <c r="J9856" i="3"/>
  <c r="J9789" i="3"/>
  <c r="J9788" i="3"/>
  <c r="J9721" i="3"/>
  <c r="J9720" i="3"/>
  <c r="J9653" i="3"/>
  <c r="J9652" i="3"/>
  <c r="J9589" i="3"/>
  <c r="J9588" i="3"/>
  <c r="J9526" i="3"/>
  <c r="J9525" i="3"/>
  <c r="J9464" i="3"/>
  <c r="J9463" i="3"/>
  <c r="J9402" i="3"/>
  <c r="J9401" i="3"/>
  <c r="J9339" i="3"/>
  <c r="J9338" i="3"/>
  <c r="J9276" i="3"/>
  <c r="J9275" i="3"/>
  <c r="J9213" i="3"/>
  <c r="J9212" i="3"/>
  <c r="J9150" i="3"/>
  <c r="J9149" i="3"/>
  <c r="J9083" i="3"/>
  <c r="J9082" i="3"/>
  <c r="J9015" i="3"/>
  <c r="J9014" i="3"/>
  <c r="J8951" i="3"/>
  <c r="J8950" i="3"/>
  <c r="J8883" i="3"/>
  <c r="J8882" i="3"/>
  <c r="J8819" i="3"/>
  <c r="J8818" i="3"/>
  <c r="J8751" i="3"/>
  <c r="J8750" i="3"/>
  <c r="J8687" i="3"/>
  <c r="J8686" i="3"/>
  <c r="J8619" i="3"/>
  <c r="J8618" i="3"/>
  <c r="J8555" i="3"/>
  <c r="J8554" i="3"/>
  <c r="J8491" i="3"/>
  <c r="J8490" i="3"/>
  <c r="J8423" i="3"/>
  <c r="J8422" i="3"/>
  <c r="J8357" i="3"/>
  <c r="J8302" i="3"/>
  <c r="J8247" i="3"/>
  <c r="J8189" i="3"/>
  <c r="J8129" i="3"/>
  <c r="J8070" i="3"/>
  <c r="J8012" i="3"/>
  <c r="J7954" i="3"/>
  <c r="J7894" i="3"/>
  <c r="J7835" i="3"/>
  <c r="J7779" i="3"/>
  <c r="J7723" i="3"/>
  <c r="J7667" i="3"/>
  <c r="J7617" i="3"/>
  <c r="J7567" i="3"/>
  <c r="J7517" i="3"/>
  <c r="J7467" i="3"/>
  <c r="J7417" i="3"/>
  <c r="J7359" i="3"/>
  <c r="J7303" i="3"/>
  <c r="J7245" i="3"/>
  <c r="J7195" i="3"/>
  <c r="J7137" i="3"/>
  <c r="J7086" i="3"/>
  <c r="J7036" i="3"/>
  <c r="J6978" i="3"/>
  <c r="J6922" i="3"/>
  <c r="J6872" i="3"/>
  <c r="J6816" i="3"/>
  <c r="J6766" i="3"/>
  <c r="J6708" i="3"/>
  <c r="J5148" i="3"/>
  <c r="J5147" i="3"/>
  <c r="J5085" i="3"/>
  <c r="J5084" i="3"/>
  <c r="J5019" i="3"/>
  <c r="J5018" i="3"/>
  <c r="J4951" i="3"/>
  <c r="J4950" i="3"/>
  <c r="J4885" i="3"/>
  <c r="J4884" i="3"/>
  <c r="J4819" i="3"/>
  <c r="J4818" i="3"/>
  <c r="J4750" i="3"/>
  <c r="J4749" i="3"/>
  <c r="J4680" i="3"/>
  <c r="J4679" i="3"/>
  <c r="J4610" i="3"/>
  <c r="J4609" i="3"/>
  <c r="J4540" i="3"/>
  <c r="J4539" i="3"/>
  <c r="J4470" i="3"/>
  <c r="J4469" i="3"/>
  <c r="J4399" i="3"/>
  <c r="J4398" i="3"/>
  <c r="J4328" i="3"/>
  <c r="J4327" i="3"/>
  <c r="J4257" i="3"/>
  <c r="J4256" i="3"/>
  <c r="J4189" i="3"/>
  <c r="J4188" i="3"/>
  <c r="J4126" i="3"/>
  <c r="J4125" i="3"/>
  <c r="J4063" i="3"/>
  <c r="J4062" i="3"/>
  <c r="J4000" i="3"/>
  <c r="J3999" i="3"/>
  <c r="J3937" i="3"/>
  <c r="J3936" i="3"/>
  <c r="J3874" i="3"/>
  <c r="J3873" i="3"/>
  <c r="J3813" i="3"/>
  <c r="J3812" i="3"/>
  <c r="J3752" i="3"/>
  <c r="J3751" i="3"/>
  <c r="J3691" i="3"/>
  <c r="J3690" i="3"/>
  <c r="J3630" i="3"/>
  <c r="J3629" i="3"/>
  <c r="J3566" i="3"/>
  <c r="J3565" i="3"/>
  <c r="J3499" i="3"/>
  <c r="J3498" i="3"/>
  <c r="J3435" i="3"/>
  <c r="J3434" i="3"/>
  <c r="J3371" i="3"/>
  <c r="J3370" i="3"/>
  <c r="J3307" i="3"/>
  <c r="J3306" i="3"/>
  <c r="J3243" i="3"/>
  <c r="J3242" i="3"/>
  <c r="J3179" i="3"/>
  <c r="J3178" i="3"/>
  <c r="J3115" i="3"/>
  <c r="J3114" i="3"/>
  <c r="J3051" i="3"/>
  <c r="J3050" i="3"/>
  <c r="J2984" i="3"/>
  <c r="J2983" i="3"/>
  <c r="J2920" i="3"/>
  <c r="J2919" i="3"/>
  <c r="J2856" i="3"/>
  <c r="J2855" i="3"/>
  <c r="J2792" i="3"/>
  <c r="J2791" i="3"/>
  <c r="J2728" i="3"/>
  <c r="J2727" i="3"/>
  <c r="J2664" i="3"/>
  <c r="J2663" i="3"/>
  <c r="J2594" i="3"/>
  <c r="J2593" i="3"/>
  <c r="J2530" i="3"/>
  <c r="J2529" i="3"/>
  <c r="J2466" i="3"/>
  <c r="J2465" i="3"/>
  <c r="J2399" i="3"/>
  <c r="J2398" i="3"/>
  <c r="J2335" i="3"/>
  <c r="J2334" i="3"/>
  <c r="J2268" i="3"/>
  <c r="J2267" i="3"/>
  <c r="J2201" i="3"/>
  <c r="J2200" i="3"/>
  <c r="J2137" i="3"/>
  <c r="J2136" i="3"/>
  <c r="J2073" i="3"/>
  <c r="J2072" i="3"/>
  <c r="J2009" i="3"/>
  <c r="J2008" i="3"/>
  <c r="J1945" i="3"/>
  <c r="J1944" i="3"/>
  <c r="J1881" i="3"/>
  <c r="J1880" i="3"/>
  <c r="J1817" i="3"/>
  <c r="J1816" i="3"/>
  <c r="J1752" i="3"/>
  <c r="J1751" i="3"/>
  <c r="J1687" i="3"/>
  <c r="J1686" i="3"/>
  <c r="J1623" i="3"/>
  <c r="J1622" i="3"/>
  <c r="J1558" i="3"/>
  <c r="J1557" i="3"/>
  <c r="J1494" i="3"/>
  <c r="J1493" i="3"/>
  <c r="J1429" i="3"/>
  <c r="J1428" i="3"/>
  <c r="J1364" i="3"/>
  <c r="J1363" i="3"/>
  <c r="J1300" i="3"/>
  <c r="J1299" i="3"/>
  <c r="J1236" i="3"/>
  <c r="J1235" i="3"/>
  <c r="J1172" i="3"/>
  <c r="J1171" i="3"/>
  <c r="J1108" i="3"/>
  <c r="J1107" i="3"/>
  <c r="J1044" i="3"/>
  <c r="J1043" i="3"/>
  <c r="J980" i="3"/>
  <c r="J979" i="3"/>
  <c r="J913" i="3"/>
  <c r="J912" i="3"/>
  <c r="J844" i="3"/>
  <c r="J843" i="3"/>
  <c r="J775" i="3"/>
  <c r="J774" i="3"/>
  <c r="J706" i="3"/>
  <c r="J705" i="3"/>
  <c r="J637" i="3"/>
  <c r="J636" i="3"/>
  <c r="J571" i="3"/>
  <c r="J570" i="3"/>
  <c r="J510" i="3"/>
  <c r="J509" i="3"/>
  <c r="J446" i="3"/>
  <c r="J445" i="3"/>
  <c r="J381" i="3"/>
  <c r="J380" i="3"/>
  <c r="J316" i="3"/>
  <c r="J315" i="3"/>
  <c r="J251" i="3"/>
  <c r="J250" i="3"/>
  <c r="J186" i="3"/>
  <c r="J185" i="3"/>
  <c r="J122" i="3"/>
  <c r="J121" i="3"/>
  <c r="J58" i="3"/>
  <c r="J13744" i="3"/>
  <c r="J13699" i="3"/>
  <c r="J13695" i="3"/>
  <c r="J13650" i="3"/>
  <c r="J13646" i="3"/>
  <c r="J8361" i="3"/>
  <c r="J8306" i="3"/>
  <c r="J8251" i="3"/>
  <c r="J8196" i="3"/>
  <c r="J8192" i="3"/>
  <c r="J8138" i="3"/>
  <c r="J8134" i="3"/>
  <c r="J8077" i="3"/>
  <c r="J8073" i="3"/>
  <c r="J8019" i="3"/>
  <c r="J8015" i="3"/>
  <c r="J7961" i="3"/>
  <c r="J7957" i="3"/>
  <c r="J7903" i="3"/>
  <c r="J7899" i="3"/>
  <c r="J7842" i="3"/>
  <c r="J7838" i="3"/>
  <c r="J7786" i="3"/>
  <c r="J7782" i="3"/>
  <c r="J7730" i="3"/>
  <c r="J7726" i="3"/>
  <c r="J7674" i="3"/>
  <c r="J7670" i="3"/>
  <c r="J7624" i="3"/>
  <c r="J7620" i="3"/>
  <c r="J7574" i="3"/>
  <c r="J7570" i="3"/>
  <c r="J7524" i="3"/>
  <c r="J7520" i="3"/>
  <c r="J7474" i="3"/>
  <c r="J7470" i="3"/>
  <c r="J7424" i="3"/>
  <c r="J7420" i="3"/>
  <c r="J7375" i="3"/>
  <c r="J7371" i="3"/>
  <c r="J7366" i="3"/>
  <c r="J7362" i="3"/>
  <c r="J7310" i="3"/>
  <c r="J7306" i="3"/>
  <c r="J7252" i="3"/>
  <c r="J7248" i="3"/>
  <c r="J7202" i="3"/>
  <c r="J7198" i="3"/>
  <c r="J7144" i="3"/>
  <c r="J7140" i="3"/>
  <c r="J7093" i="3"/>
  <c r="J7089" i="3"/>
  <c r="J7043" i="3"/>
  <c r="J7039" i="3"/>
  <c r="J6985" i="3"/>
  <c r="J6981" i="3"/>
  <c r="J6929" i="3"/>
  <c r="J6925" i="3"/>
  <c r="J6879" i="3"/>
  <c r="J6875" i="3"/>
  <c r="J6823" i="3"/>
  <c r="J6819" i="3"/>
  <c r="J6773" i="3"/>
  <c r="J6769" i="3"/>
  <c r="J6715" i="3"/>
  <c r="J6711" i="3"/>
  <c r="J6662" i="3"/>
  <c r="J6600" i="3"/>
  <c r="J6541" i="3"/>
  <c r="J6479" i="3"/>
  <c r="J6417" i="3"/>
  <c r="J6355" i="3"/>
  <c r="J6296" i="3"/>
  <c r="J6292" i="3"/>
  <c r="J6241" i="3"/>
  <c r="J6237" i="3"/>
  <c r="J6188" i="3"/>
  <c r="J6184" i="3"/>
  <c r="J6133" i="3"/>
  <c r="J6129" i="3"/>
  <c r="J6078" i="3"/>
  <c r="J6074" i="3"/>
  <c r="J6022" i="3"/>
  <c r="J6018" i="3"/>
  <c r="J5966" i="3"/>
  <c r="J5962" i="3"/>
  <c r="J5912" i="3"/>
  <c r="J5908" i="3"/>
  <c r="J5858" i="3"/>
  <c r="J5854" i="3"/>
  <c r="J5804" i="3"/>
  <c r="J5800" i="3"/>
  <c r="J5750" i="3"/>
  <c r="J5746" i="3"/>
  <c r="J5697" i="3"/>
  <c r="J5693" i="3"/>
  <c r="J5640" i="3"/>
  <c r="J5636" i="3"/>
  <c r="J5583" i="3"/>
  <c r="J5579" i="3"/>
  <c r="J5526" i="3"/>
  <c r="J5522" i="3"/>
  <c r="J5472" i="3"/>
  <c r="J5468" i="3"/>
  <c r="J5417" i="3"/>
  <c r="J5413" i="3"/>
  <c r="J5363" i="3"/>
  <c r="J5359" i="3"/>
  <c r="J5311" i="3"/>
  <c r="J5307" i="3"/>
  <c r="J5257" i="3"/>
  <c r="J5253" i="3"/>
  <c r="J5205" i="3"/>
  <c r="J5201" i="3"/>
  <c r="J13748" i="3"/>
  <c r="J57" i="3"/>
  <c r="J13747" i="3"/>
  <c r="J13743" i="3"/>
  <c r="J13698" i="3"/>
  <c r="J13694" i="3"/>
  <c r="J13649" i="3"/>
  <c r="J13645" i="3"/>
  <c r="J13597" i="3"/>
  <c r="J13596" i="3"/>
  <c r="J13534" i="3"/>
  <c r="J13533" i="3"/>
  <c r="J13471" i="3"/>
  <c r="J13470" i="3"/>
  <c r="J13408" i="3"/>
  <c r="J13407" i="3"/>
  <c r="J13347" i="3"/>
  <c r="J13346" i="3"/>
  <c r="J13289" i="3"/>
  <c r="J13282" i="3"/>
  <c r="J13281" i="3"/>
  <c r="J13219" i="3"/>
  <c r="J13218" i="3"/>
  <c r="J13159" i="3"/>
  <c r="J13152" i="3"/>
  <c r="J13151" i="3"/>
  <c r="J13089" i="3"/>
  <c r="J13088" i="3"/>
  <c r="J13031" i="3"/>
  <c r="J13024" i="3"/>
  <c r="J13023" i="3"/>
  <c r="J12964" i="3"/>
  <c r="J12957" i="3"/>
  <c r="J12956" i="3"/>
  <c r="J12894" i="3"/>
  <c r="J12893" i="3"/>
  <c r="J12833" i="3"/>
  <c r="J12832" i="3"/>
  <c r="J12772" i="3"/>
  <c r="J12771" i="3"/>
  <c r="J12712" i="3"/>
  <c r="J12705" i="3"/>
  <c r="J12704" i="3"/>
  <c r="J12645" i="3"/>
  <c r="J12638" i="3"/>
  <c r="J12637" i="3"/>
  <c r="J12575" i="3"/>
  <c r="J12574" i="3"/>
  <c r="J12512" i="3"/>
  <c r="J12511" i="3"/>
  <c r="J12449" i="3"/>
  <c r="J12448" i="3"/>
  <c r="J12386" i="3"/>
  <c r="J12385" i="3"/>
  <c r="J12323" i="3"/>
  <c r="J12322" i="3"/>
  <c r="J12263" i="3"/>
  <c r="J12256" i="3"/>
  <c r="J12255" i="3"/>
  <c r="J12195" i="3"/>
  <c r="J12188" i="3"/>
  <c r="J12187" i="3"/>
  <c r="J12127" i="3"/>
  <c r="J12120" i="3"/>
  <c r="J12119" i="3"/>
  <c r="J12059" i="3"/>
  <c r="J12052" i="3"/>
  <c r="J12051" i="3"/>
  <c r="J11991" i="3"/>
  <c r="J11984" i="3"/>
  <c r="J11983" i="3"/>
  <c r="J11923" i="3"/>
  <c r="J11916" i="3"/>
  <c r="J11915" i="3"/>
  <c r="J11852" i="3"/>
  <c r="J11851" i="3"/>
  <c r="J11784" i="3"/>
  <c r="J11783" i="3"/>
  <c r="J11717" i="3"/>
  <c r="J11716" i="3"/>
  <c r="J11650" i="3"/>
  <c r="J11649" i="3"/>
  <c r="J11583" i="3"/>
  <c r="J11582" i="3"/>
  <c r="J11516" i="3"/>
  <c r="J11515" i="3"/>
  <c r="J11452" i="3"/>
  <c r="J11451" i="3"/>
  <c r="J11388" i="3"/>
  <c r="J11387" i="3"/>
  <c r="J11324" i="3"/>
  <c r="J11323" i="3"/>
  <c r="J11260" i="3"/>
  <c r="J11259" i="3"/>
  <c r="J11199" i="3"/>
  <c r="J11192" i="3"/>
  <c r="J11191" i="3"/>
  <c r="J11125" i="3"/>
  <c r="J11124" i="3"/>
  <c r="J11061" i="3"/>
  <c r="J11060" i="3"/>
  <c r="J10998" i="3"/>
  <c r="J10991" i="3"/>
  <c r="J10990" i="3"/>
  <c r="J10923" i="3"/>
  <c r="J10922" i="3"/>
  <c r="J10859" i="3"/>
  <c r="J10858" i="3"/>
  <c r="J10793" i="3"/>
  <c r="J10792" i="3"/>
  <c r="J10729" i="3"/>
  <c r="J10728" i="3"/>
  <c r="J10663" i="3"/>
  <c r="J10662" i="3"/>
  <c r="J10602" i="3"/>
  <c r="J10595" i="3"/>
  <c r="J10594" i="3"/>
  <c r="J10528" i="3"/>
  <c r="J10527" i="3"/>
  <c r="J10465" i="3"/>
  <c r="J10458" i="3"/>
  <c r="J10457" i="3"/>
  <c r="J10394" i="3"/>
  <c r="J10387" i="3"/>
  <c r="J10386" i="3"/>
  <c r="J10320" i="3"/>
  <c r="J10319" i="3"/>
  <c r="J10257" i="3"/>
  <c r="J10250" i="3"/>
  <c r="J10249" i="3"/>
  <c r="J10182" i="3"/>
  <c r="J10181" i="3"/>
  <c r="J10118" i="3"/>
  <c r="J10117" i="3"/>
  <c r="J10061" i="3"/>
  <c r="J10054" i="3"/>
  <c r="J10053" i="3"/>
  <c r="J9993" i="3"/>
  <c r="J9986" i="3"/>
  <c r="J9985" i="3"/>
  <c r="J9922" i="3"/>
  <c r="J9921" i="3"/>
  <c r="J9862" i="3"/>
  <c r="J9855" i="3"/>
  <c r="J9854" i="3"/>
  <c r="J9794" i="3"/>
  <c r="J9787" i="3"/>
  <c r="J9786" i="3"/>
  <c r="J9726" i="3"/>
  <c r="J9719" i="3"/>
  <c r="J9718" i="3"/>
  <c r="J9658" i="3"/>
  <c r="J9651" i="3"/>
  <c r="J9650" i="3"/>
  <c r="J9587" i="3"/>
  <c r="J9586" i="3"/>
  <c r="J9524" i="3"/>
  <c r="J9523" i="3"/>
  <c r="J9462" i="3"/>
  <c r="J9461" i="3"/>
  <c r="J9400" i="3"/>
  <c r="J9399" i="3"/>
  <c r="J9337" i="3"/>
  <c r="J9336" i="3"/>
  <c r="J9274" i="3"/>
  <c r="J9273" i="3"/>
  <c r="J9211" i="3"/>
  <c r="J9210" i="3"/>
  <c r="J9148" i="3"/>
  <c r="J9147" i="3"/>
  <c r="J9088" i="3"/>
  <c r="J9081" i="3"/>
  <c r="J9080" i="3"/>
  <c r="J9020" i="3"/>
  <c r="J9013" i="3"/>
  <c r="J9012" i="3"/>
  <c r="J8949" i="3"/>
  <c r="J8948" i="3"/>
  <c r="J8888" i="3"/>
  <c r="J8881" i="3"/>
  <c r="J8880" i="3"/>
  <c r="J8817" i="3"/>
  <c r="J8816" i="3"/>
  <c r="J8756" i="3"/>
  <c r="J8749" i="3"/>
  <c r="J8748" i="3"/>
  <c r="J8685" i="3"/>
  <c r="J8684" i="3"/>
  <c r="J8624" i="3"/>
  <c r="J8617" i="3"/>
  <c r="J8616" i="3"/>
  <c r="J8553" i="3"/>
  <c r="J8552" i="3"/>
  <c r="J8489" i="3"/>
  <c r="J8488" i="3"/>
  <c r="J8428" i="3"/>
  <c r="J8421" i="3"/>
  <c r="J8420" i="3"/>
  <c r="J8360" i="3"/>
  <c r="J8356" i="3"/>
  <c r="J8305" i="3"/>
  <c r="J8301" i="3"/>
  <c r="J8250" i="3"/>
  <c r="J8246" i="3"/>
  <c r="J8195" i="3"/>
  <c r="J8188" i="3"/>
  <c r="J8137" i="3"/>
  <c r="J8132" i="3"/>
  <c r="J8128" i="3"/>
  <c r="J8076" i="3"/>
  <c r="J8069" i="3"/>
  <c r="J8018" i="3"/>
  <c r="J8011" i="3"/>
  <c r="J7960" i="3"/>
  <c r="J7953" i="3"/>
  <c r="J7902" i="3"/>
  <c r="J7897" i="3"/>
  <c r="J7893" i="3"/>
  <c r="J7841" i="3"/>
  <c r="J7834" i="3"/>
  <c r="J7785" i="3"/>
  <c r="J7778" i="3"/>
  <c r="J7729" i="3"/>
  <c r="J7722" i="3"/>
  <c r="J7673" i="3"/>
  <c r="J7666" i="3"/>
  <c r="J7623" i="3"/>
  <c r="J7616" i="3"/>
  <c r="J7573" i="3"/>
  <c r="J7566" i="3"/>
  <c r="J7523" i="3"/>
  <c r="J7516" i="3"/>
  <c r="J7473" i="3"/>
  <c r="J7466" i="3"/>
  <c r="J7423" i="3"/>
  <c r="J7416" i="3"/>
  <c r="J7374" i="3"/>
  <c r="J7365" i="3"/>
  <c r="J7358" i="3"/>
  <c r="J7309" i="3"/>
  <c r="J7302" i="3"/>
  <c r="J7251" i="3"/>
  <c r="J7244" i="3"/>
  <c r="J7201" i="3"/>
  <c r="J7194" i="3"/>
  <c r="J7143" i="3"/>
  <c r="J7136" i="3"/>
  <c r="J7092" i="3"/>
  <c r="J7085" i="3"/>
  <c r="J7042" i="3"/>
  <c r="J7035" i="3"/>
  <c r="J6984" i="3"/>
  <c r="J6977" i="3"/>
  <c r="J6928" i="3"/>
  <c r="J6921" i="3"/>
  <c r="J6878" i="3"/>
  <c r="J6871" i="3"/>
  <c r="J6822" i="3"/>
  <c r="J6815" i="3"/>
  <c r="J6772" i="3"/>
  <c r="J6765" i="3"/>
  <c r="J6714" i="3"/>
  <c r="J6707" i="3"/>
  <c r="J6661" i="3"/>
  <c r="J6660" i="3"/>
  <c r="J6599" i="3"/>
  <c r="J6598" i="3"/>
  <c r="J6540" i="3"/>
  <c r="J6539" i="3"/>
  <c r="J6478" i="3"/>
  <c r="J6477" i="3"/>
  <c r="J6416" i="3"/>
  <c r="J6415" i="3"/>
  <c r="J6354" i="3"/>
  <c r="J6353" i="3"/>
  <c r="J6295" i="3"/>
  <c r="J6291" i="3"/>
  <c r="J6240" i="3"/>
  <c r="J6236" i="3"/>
  <c r="J6187" i="3"/>
  <c r="J6183" i="3"/>
  <c r="J6132" i="3"/>
  <c r="J6128" i="3"/>
  <c r="J6077" i="3"/>
  <c r="J6073" i="3"/>
  <c r="J6021" i="3"/>
  <c r="J6017" i="3"/>
  <c r="J5965" i="3"/>
  <c r="J5961" i="3"/>
  <c r="J5911" i="3"/>
  <c r="J5907" i="3"/>
  <c r="J5857" i="3"/>
  <c r="J5853" i="3"/>
  <c r="J5803" i="3"/>
  <c r="J5799" i="3"/>
  <c r="J5749" i="3"/>
  <c r="J5745" i="3"/>
  <c r="J5696" i="3"/>
  <c r="J5692" i="3"/>
  <c r="J5639" i="3"/>
  <c r="J5635" i="3"/>
  <c r="J5582" i="3"/>
  <c r="J5578" i="3"/>
  <c r="J5525" i="3"/>
  <c r="J5521" i="3"/>
  <c r="J5471" i="3"/>
  <c r="J5467" i="3"/>
  <c r="J5416" i="3"/>
  <c r="J5412" i="3"/>
  <c r="J5362" i="3"/>
  <c r="J5358" i="3"/>
  <c r="J5310" i="3"/>
  <c r="J5306" i="3"/>
  <c r="J5256" i="3"/>
  <c r="J5252" i="3"/>
  <c r="J5204" i="3"/>
  <c r="J5200" i="3"/>
  <c r="J5153" i="3"/>
  <c r="J5146" i="3"/>
  <c r="J5145" i="3"/>
  <c r="J5090" i="3"/>
  <c r="J5083" i="3"/>
  <c r="J5082" i="3"/>
  <c r="J5024" i="3"/>
  <c r="J5017" i="3"/>
  <c r="J5016" i="3"/>
  <c r="J4956" i="3"/>
  <c r="J4949" i="3"/>
  <c r="J4948" i="3"/>
  <c r="J4890" i="3"/>
  <c r="J4883" i="3"/>
  <c r="J4882" i="3"/>
  <c r="J4824" i="3"/>
  <c r="J4817" i="3"/>
  <c r="J4816" i="3"/>
  <c r="J4755" i="3"/>
  <c r="J4748" i="3"/>
  <c r="J4747" i="3"/>
  <c r="J4685" i="3"/>
  <c r="J4678" i="3"/>
  <c r="J4677" i="3"/>
  <c r="J4615" i="3"/>
  <c r="J4608" i="3"/>
  <c r="J4607" i="3"/>
  <c r="J4545" i="3"/>
  <c r="J4538" i="3"/>
  <c r="J4537" i="3"/>
  <c r="J4475" i="3"/>
  <c r="J4468" i="3"/>
  <c r="J4467" i="3"/>
  <c r="J4404" i="3"/>
  <c r="J4397" i="3"/>
  <c r="J4396" i="3"/>
  <c r="J4333" i="3"/>
  <c r="J4326" i="3"/>
  <c r="J4325" i="3"/>
  <c r="J4262" i="3"/>
  <c r="J4255" i="3"/>
  <c r="J4254" i="3"/>
  <c r="J4194" i="3"/>
  <c r="J4187" i="3"/>
  <c r="J4186" i="3"/>
  <c r="J4131" i="3"/>
  <c r="J4124" i="3"/>
  <c r="J4123" i="3"/>
  <c r="J4068" i="3"/>
  <c r="J4061" i="3"/>
  <c r="J4060" i="3"/>
  <c r="J4005" i="3"/>
  <c r="J3998" i="3"/>
  <c r="J3997" i="3"/>
  <c r="J3942" i="3"/>
  <c r="J3935" i="3"/>
  <c r="J3934" i="3"/>
  <c r="J3879" i="3"/>
  <c r="J3872" i="3"/>
  <c r="J3871" i="3"/>
  <c r="J3818" i="3"/>
  <c r="J3811" i="3"/>
  <c r="J3810" i="3"/>
  <c r="J3757" i="3"/>
  <c r="J3750" i="3"/>
  <c r="J3749" i="3"/>
  <c r="J3696" i="3"/>
  <c r="J3689" i="3"/>
  <c r="J3688" i="3"/>
  <c r="J3635" i="3"/>
  <c r="J3628" i="3"/>
  <c r="J3627" i="3"/>
  <c r="J3571" i="3"/>
  <c r="J3564" i="3"/>
  <c r="J3563" i="3"/>
  <c r="J3504" i="3"/>
  <c r="J3497" i="3"/>
  <c r="J3496" i="3"/>
  <c r="J3440" i="3"/>
  <c r="J3433" i="3"/>
  <c r="J3432" i="3"/>
  <c r="J3376" i="3"/>
  <c r="J3369" i="3"/>
  <c r="J3368" i="3"/>
  <c r="J3312" i="3"/>
  <c r="J3305" i="3"/>
  <c r="J3304" i="3"/>
  <c r="J3248" i="3"/>
  <c r="J3241" i="3"/>
  <c r="J3240" i="3"/>
  <c r="J3184" i="3"/>
  <c r="J3177" i="3"/>
  <c r="J3176" i="3"/>
  <c r="J3120" i="3"/>
  <c r="J3113" i="3"/>
  <c r="J3112" i="3"/>
  <c r="J3056" i="3"/>
  <c r="J3049" i="3"/>
  <c r="J3048" i="3"/>
  <c r="J2989" i="3"/>
  <c r="J2982" i="3"/>
  <c r="J2981" i="3"/>
  <c r="J2925" i="3"/>
  <c r="J2918" i="3"/>
  <c r="J2917" i="3"/>
  <c r="J2861" i="3"/>
  <c r="J2854" i="3"/>
  <c r="J2853" i="3"/>
  <c r="J2797" i="3"/>
  <c r="J2790" i="3"/>
  <c r="J2789" i="3"/>
  <c r="J2733" i="3"/>
  <c r="J2726" i="3"/>
  <c r="J2725" i="3"/>
  <c r="J2669" i="3"/>
  <c r="J2662" i="3"/>
  <c r="J2661" i="3"/>
  <c r="J2599" i="3"/>
  <c r="J2592" i="3"/>
  <c r="J2591" i="3"/>
  <c r="J2535" i="3"/>
  <c r="J2528" i="3"/>
  <c r="J2527" i="3"/>
  <c r="J2471" i="3"/>
  <c r="J2464" i="3"/>
  <c r="J2463" i="3"/>
  <c r="J2404" i="3"/>
  <c r="J2397" i="3"/>
  <c r="J2396" i="3"/>
  <c r="J2340" i="3"/>
  <c r="J2333" i="3"/>
  <c r="J2332" i="3"/>
  <c r="J2273" i="3"/>
  <c r="J2266" i="3"/>
  <c r="J2265" i="3"/>
  <c r="J2206" i="3"/>
  <c r="J2199" i="3"/>
  <c r="J2198" i="3"/>
  <c r="J2142" i="3"/>
  <c r="J2135" i="3"/>
  <c r="J2134" i="3"/>
  <c r="J2078" i="3"/>
  <c r="J2071" i="3"/>
  <c r="J2070" i="3"/>
  <c r="J2014" i="3"/>
  <c r="J2007" i="3"/>
  <c r="J2006" i="3"/>
  <c r="J1950" i="3"/>
  <c r="J1943" i="3"/>
  <c r="J1942" i="3"/>
  <c r="J1886" i="3"/>
  <c r="J1879" i="3"/>
  <c r="J1878" i="3"/>
  <c r="J1822" i="3"/>
  <c r="J1815" i="3"/>
  <c r="J1814" i="3"/>
  <c r="J1757" i="3"/>
  <c r="J1750" i="3"/>
  <c r="J1749" i="3"/>
  <c r="J1692" i="3"/>
  <c r="J1685" i="3"/>
  <c r="J1684" i="3"/>
  <c r="J1628" i="3"/>
  <c r="J1621" i="3"/>
  <c r="J1620" i="3"/>
  <c r="J1563" i="3"/>
  <c r="J1556" i="3"/>
  <c r="J1555" i="3"/>
  <c r="J1499" i="3"/>
  <c r="J1492" i="3"/>
  <c r="J1491" i="3"/>
  <c r="J1434" i="3"/>
  <c r="J1427" i="3"/>
  <c r="J1426" i="3"/>
  <c r="J1369" i="3"/>
  <c r="J1362" i="3"/>
  <c r="J1361" i="3"/>
  <c r="J1305" i="3"/>
  <c r="J1298" i="3"/>
  <c r="J1297" i="3"/>
  <c r="J1241" i="3"/>
  <c r="J1234" i="3"/>
  <c r="J1233" i="3"/>
  <c r="J1177" i="3"/>
  <c r="J1170" i="3"/>
  <c r="J1169" i="3"/>
  <c r="J1113" i="3"/>
  <c r="J1106" i="3"/>
  <c r="J1105" i="3"/>
  <c r="J1049" i="3"/>
  <c r="J1042" i="3"/>
  <c r="J1041" i="3"/>
  <c r="J985" i="3"/>
  <c r="J978" i="3"/>
  <c r="J977" i="3"/>
  <c r="J918" i="3"/>
  <c r="J911" i="3"/>
  <c r="J910" i="3"/>
  <c r="J849" i="3"/>
  <c r="J842" i="3"/>
  <c r="J841" i="3"/>
  <c r="J780" i="3"/>
  <c r="J773" i="3"/>
  <c r="J772" i="3"/>
  <c r="J711" i="3"/>
  <c r="J704" i="3"/>
  <c r="J703" i="3"/>
  <c r="J642" i="3"/>
  <c r="J635" i="3"/>
  <c r="J634" i="3"/>
  <c r="J576" i="3"/>
  <c r="J569" i="3"/>
  <c r="J568" i="3"/>
  <c r="J515" i="3"/>
  <c r="J508" i="3"/>
  <c r="J507" i="3"/>
  <c r="J451" i="3"/>
  <c r="J444" i="3"/>
  <c r="J443" i="3"/>
  <c r="J386" i="3"/>
  <c r="J379" i="3"/>
  <c r="J378" i="3"/>
  <c r="J321" i="3"/>
  <c r="J314" i="3"/>
  <c r="J313" i="3"/>
  <c r="J256" i="3"/>
  <c r="J249" i="3"/>
  <c r="J248" i="3"/>
  <c r="J191" i="3"/>
  <c r="J184" i="3"/>
  <c r="J183" i="3"/>
  <c r="J127" i="3"/>
  <c r="J120" i="3"/>
  <c r="J119" i="3"/>
  <c r="J63" i="3"/>
  <c r="J56" i="3"/>
  <c r="J55" i="3"/>
</calcChain>
</file>

<file path=xl/sharedStrings.xml><?xml version="1.0" encoding="utf-8"?>
<sst xmlns="http://schemas.openxmlformats.org/spreadsheetml/2006/main" count="143692" uniqueCount="6580">
  <si>
    <t>Наименование</t>
  </si>
  <si>
    <t>Артикул</t>
  </si>
  <si>
    <t>Бренд</t>
  </si>
  <si>
    <t>Название категории</t>
  </si>
  <si>
    <t>Характеристики</t>
  </si>
  <si>
    <t>Изображение</t>
  </si>
  <si>
    <t>Видео</t>
  </si>
  <si>
    <t>Сопут.товар</t>
  </si>
  <si>
    <t>Аналоги</t>
  </si>
  <si>
    <t>Статья</t>
  </si>
  <si>
    <t>Чертежи</t>
  </si>
  <si>
    <t>Сертификаты</t>
  </si>
  <si>
    <t>Промоматериалы</t>
  </si>
  <si>
    <t>Инструкции</t>
  </si>
  <si>
    <t>Штрих код</t>
  </si>
  <si>
    <t>Цена</t>
  </si>
  <si>
    <t>НС-код</t>
  </si>
  <si>
    <t>Эксклюзив</t>
  </si>
  <si>
    <t>Сплит-система инверторного типа BALLU BSPI-10HN1/BL/EU комплект</t>
  </si>
  <si>
    <t xml:space="preserve"> BSPI-10HN1/BL/EU</t>
  </si>
  <si>
    <t>BALLU</t>
  </si>
  <si>
    <t>Кондиционирование - Бытовые кондиционеры</t>
  </si>
  <si>
    <t xml:space="preserve">Область применения: Кондиционирование ; Макс. уровень шума внешнего блока: 53 дБ; Уровень шума внутр. блока: 21 дБ; Эффективен для помещ. площадью до: ~27 м2; Инверторная технология: Да ; Макс. производительность обогрева: 3 кВт; Макс. производительность охлаждения: 3 кВт; Номинальная производительность обогрева: 2.9 кВт; Номинальная производительность охлаждения: 2.9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1.3 кВт; Напряжение электропитания, В: 220 - 240 В; Сетевой кабель: Да (с вилкой) ; Мощность кондиционера (охлаждение),BTU: 10 000 ; Потребляемая мощность в режиме нагрева: 740 Вт; Потребляемая мощность в режиме охлаждения: 905 Вт; Базовая мощность кондиционера (охлаждение),BTU: 10 000 ; Набор крепежных элементов в комплекте: Да ; Пульт управления в комплекте: Да ; Фильтры очистки воздуха: Array ; Вес внешнего блока (нетто): 22 кг; Вес внутр. блока (нетто): 8 кг; Высота внешнего блока: 0.482 м; Высота внутр. блока: 0.27 м; Глубина внешнего блока: 0.24 м; Глубина внутр. блока: 0.212 м; Ширина внешнего блока: 0.66 м; Ширина внутр. блока: 0.78 м; Вес товара с упаковкой (брутто): 33.5 кг; Гарантийный документ: Гарантийный талон ; </t>
  </si>
  <si>
    <t>https://b2b.rusklimat.com/upload/iblock/607/bspi_in_10hn1_bl_eu_000000_001.jpg, https://b2b.rusklimat.com/upload/iblock/390/bspi_in_10hn1_bl_eu_000000_002.jpg, https://b2b.rusklimat.com/upload/iblock/e8a/bspi_in_10hn1_bl_eu_000000_005.jpg, https://b2b.rusklimat.com/upload/iblock/3db/bspi_in_10hn1_bl_eu_000000_010.jpg, https://b2b.rusklimat.com/upload/iblock/52b/bspi_in_10hn1_bl_eu_000000_016.jpg, https://b2b.rusklimat.com/upload/iblock/403/bspi_in_10hn1_bl_eu_000000_017.jpg, https://b2b.rusklimat.com/upload/iblock/953/bspi_in_10hn1_bl_eu_000000_018.jpg, https://b2b.rusklimat.com/upload/iblock/04c/opti_breeze_rc_328008_002.jpg</t>
  </si>
  <si>
    <t>https://www.youtube.com/embed/FcvKWl55KMM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</si>
  <si>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https://b2b.rusklimat.com/catalog/product/provod_pvs_4kh1_5_gost_bukhta_100m/,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https://b2b.rusklimat.com/catalog/product/ekran_dlya_nastennogo_konditsionera_ballu_split_800/,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https://b2b.rusklimat.com/catalog/product/ograzhdenie_razbornoe_500kh800kh600/</t>
  </si>
  <si>
    <t>https://b2b.rusklimat.com/catalog/product/split_sistema_electrolux_eacs_09hg_b2_n3_komplekt/</t>
  </si>
  <si>
    <t>&lt;h4&gt;Описание&lt;/h4&gt;
&lt;p&gt;Вы получите гораздо больше мощности при высочайшем уровне энергоэффективности. Этот DC-инверторный кондиционер работает безупречно тихо. В 2017 году легендарная серия Platinum и Platinum Black стала еще лучше. Уровень энергоэффективности A+, невероятно низкий уровень шума 21 дБ(A) и увеличенная производительность 10 000 и 13 000 BTU. Самые совершенные технологии сконцентрированы здесь, в Platinum series.&lt;/p&gt;
&lt;h4&gt;Отличительные особенности&lt;/h4&gt;
&lt;ul class="ul"&gt;
&lt;li&gt;Класс энергоэффективности A+&lt;/li&gt;
&lt;li&gt;Эффективный обогрев при температуре наружного воздуха до -15&amp;deg;С&lt;/li&gt;
&lt;li&gt;Низкий уровень шума 21 dB(A)&lt;/li&gt;
&lt;li&gt;Ночной режим «Sleep»&lt;/li&gt;
&lt;li&gt;Режим работы «Turbo»&lt;/li&gt;
&lt;li&gt;Авторестарт с сохраненными настройками&lt;/li&gt;
&lt;li&gt;Отключение свечения дисплея&lt;/li&gt;
&lt;li&gt;Функция &amp;quot;Горячий старт&amp;quot;&lt;/li&gt;
&lt;li&gt;Функция iFeel&lt;/li&gt;
&lt;li&gt;Таймер 24 часа&lt;/li&gt;
&lt;li&gt;Фильтры предварительной очистки воздуха High Density &lt;/li&gt;
&lt;li&gt;Функция самоочистки внутреннего блока&lt;/li&gt;
&lt;li&gt;Ионизатор&lt;/li&gt;
&lt;li&gt;Дополнительная шумоизоляция внешнего блока&lt;/li&gt;
&lt;li&gt;Антикоррозийное покрытие Blue Fin&lt;/li&gt;
&lt;li&gt;Управление горизонтальными и вертикальными жалюзи с пульта ДУ&lt;/li&gt;
&lt;li&gt;Функция автоматической разморозки внешнего блока Defrost&lt;/li&gt;
&lt;li&gt;Самодиагностика&lt;/li&gt;
&lt;li&gt;Вывод дренажа в 2 стороны&lt;/li&gt;
&lt;li&gt;Скрытый дисплей&lt;/li&gt;
&lt;li&gt;Высококачественный пластик устойчивый к УФ лучам&lt;/li&gt;
&lt;li&gt;Гарантия 5 лет на компрессор&lt;/li&gt;
&lt;/ul&gt;</t>
  </si>
  <si>
    <t>https://b2b.rusklimat.com/upload/iblock/4f9/ss_splity_ballu_bsli_bspi_bsei_bsagi.pdf</t>
  </si>
  <si>
    <t>, https://b2b.rusklimat.com/upload/iblock/c3c/327010_ballu_catalog_split_system_2022_small_preview.pdf</t>
  </si>
  <si>
    <t>https://b2b.rusklimat.com/upload/iblock/f60/instruktsiya_ballu_platinum_black_bspi_hn1_bl_eu.pdf</t>
  </si>
  <si>
    <t xml:space="preserve"> </t>
  </si>
  <si>
    <t xml:space="preserve"> 43490.00 руб.</t>
  </si>
  <si>
    <t>НС-1116982</t>
  </si>
  <si>
    <t>Да</t>
  </si>
  <si>
    <t>Сплит-система инверторного типа BALLU BSPI-13HN1/BL/EU комплект</t>
  </si>
  <si>
    <t xml:space="preserve"> BSPI-13HN1/BL/EU</t>
  </si>
  <si>
    <t xml:space="preserve">Область применения: Кондиционирование ; Макс. уровень шума внешнего блока: 53 дБ; Уровень шума внутр. блока: 23 дБ; Эффективен для помещ. площадью до: ~35 м2; Инверторная технология: Да ; Макс. производительность обогрева: 4,1 кВт; Макс. производительность охлаждения: 3.6 кВт; Номинальная производительность обогрева: 3.8 кВт; Номинальная производительность охлаждения: 3.5 кВт; Макс. расход воздуха: 580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1.5 кВт; Напряжение электропитания, В: 220 - 240 В; Сетевой кабель: Да (с вилкой) ; Мощность кондиционера (охлаждение),BTU: 13 000 ; Потребляемая мощность в режиме нагрева: 1140 Вт; Потребляемая мощность в режиме охлаждения: 1190 Вт; Базовая мощность кондиционера (охлаждение),BTU: 13 000 ; Набор крепежных элементов в комплекте: Да ; Пульт управления в комплекте: Да ; Фильтры очистки воздуха: Array ; Вес внешнего блока (нетто): 23 кг; Вес внутр. блока (нетто): 8 кг; Высота внешнего блока: 0.482 м; Высота внутр. блока: 0.27 м; Глубина внешнего блока: 0.24 м; Глубина внутр. блока: 0.212 м; Ширина внешнего блока: 0.66 м; Ширина внутр. блока: 0.78 м; Вес товара с упаковкой (брутто): 34.5 кг; Гарантийный документ: Гарантийный талон ; </t>
  </si>
  <si>
    <t>https://b2b.rusklimat.com/upload/iblock/fab/bspi_in_10hn1_bl_eu_000000_001.jpg, https://b2b.rusklimat.com/upload/iblock/2d2/bspi_in_10hn1_bl_eu_000000_002.jpg, https://b2b.rusklimat.com/upload/iblock/2af/bspi_in_10hn1_bl_eu_000000_005.jpg, https://b2b.rusklimat.com/upload/iblock/38c/bspi_in_10hn1_bl_eu_000000_010.jpg, https://b2b.rusklimat.com/upload/iblock/714/bspi_in_10hn1_bl_eu_000000_016.jpg, https://b2b.rusklimat.com/upload/iblock/0db/bspi_in_10hn1_bl_eu_000000_017.jpg, https://b2b.rusklimat.com/upload/iblock/7be/bspi_in_10hn1_bl_eu_000000_018.jpg, https://b2b.rusklimat.com/upload/iblock/5f3/opti_breeze_rc_328008_002.jpg</t>
  </si>
  <si>
    <t>https://b2b.rusklimat.com/catalog/product/split_sistema_electrolux_eacs_12hg_b2_n3_komplekt/</t>
  </si>
  <si>
    <t>https://b2b.rusklimat.com/upload/iblock/f49/ss_splity_ballu_bsli_bspi_bsei_bsagi.pdf</t>
  </si>
  <si>
    <t>, https://b2b.rusklimat.com/upload/iblock/b86/327010_ballu_catalog_split_system_2022_small_preview.pdf</t>
  </si>
  <si>
    <t>https://b2b.rusklimat.com/upload/iblock/15b/instruktsiya_ballu_platinum_black_bspi_hn1_bl_eu.pdf</t>
  </si>
  <si>
    <t xml:space="preserve"> 47890.00 руб.</t>
  </si>
  <si>
    <t>НС-1116988</t>
  </si>
  <si>
    <t>Сплит-система BALLU BSQ-36HN1_14Y комплект</t>
  </si>
  <si>
    <t xml:space="preserve"> BSQ-36HN1_14Y</t>
  </si>
  <si>
    <t xml:space="preserve">Область применения: Кондиционирование ; Макс. уровень шума внешнего блока: 64 дБ; Уровень шума внутр. блока: 45 дБ; Эффективен для помещ. площадью до: ~100 м2; Инверторная технология: Нет ; Макс. производительность обогрева: 9,6 кВт; Макс. производительность охлаждения: 9.4 кВт; Номинальная производительность обогрева: 9.6 кВт; Номинальная производительность охлаждения: 9.4 кВт; Макс. расход воздуха: 1680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C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3.35 кВт; Напряжение электропитания, В: 220 - 240 В; Сетевой кабель: Нет ; Мощность кондиционера (охлаждение),BTU: 36 000 ; Потребляемая мощность в режиме нагрева: 2990 Вт; Потребляемая мощность в режиме охлаждения: 3345 Вт; Базовая мощность кондиционера (охлаждение),BTU: 36 000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60 кг; Вес внутр. блока (нетто): 19.5 кг; Высота внешнего блока: 0.795 м; Высота внутр. блока: 0.364 м; Глубина внешнего блока: 0.366 м; Глубина внутр. блока: 0.26 м; Ширина внешнего блока: 0.885 м; Ширина внутр. блока: 1.35 м; Вес товара с упаковкой (брутто): 93 кг; Гарантийный документ: Гарантийный талон ; </t>
  </si>
  <si>
    <t>https://b2b.rusklimat.com/upload/iblock/4bb/833_original.jpg, https://b2b.rusklimat.com/upload/iblock/8ef/ns_1036017_1.jpg, https://b2b.rusklimat.com/upload/iblock/487/ns_1036017_2.jpg, https://b2b.rusklimat.com/upload/iblock/e0a/ns_1036017_3.jpg, https://b2b.rusklimat.com/upload/iblock/ca1/ns_1036017_4.jpg</t>
  </si>
  <si>
    <t>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https://b2b.rusklimat.com/catalog/product/ograzhdenie_ballu_500_1000_800/, https://b2b.rusklimat.com/catalog/product/trubka_kapillyarnaya_ballu_6_x_50000_mm_bukhta/, https://b2b.rusklimat.com/catalog/product/provod_pvs_4kh1_5_gost_bukhta_100m/, https://b2b.rusklimat.com/catalog/product/komplekt_zimniy_ballu_snegir_dlya_konditsionera/, https://b2b.rusklimat.com/catalog/product/truba_mednaya_v_ballu_olympic_15_88kh0_75kh15000_5_8_bukhta/, https://b2b.rusklimat.com/catalog/product/ograzhdenie_ballu_700_1200_1400/,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https://b2b.rusklimat.com/catalog/product/komplekt_vibroopor_dlya_konditsionera_rf_v40p/, https://b2b.rusklimat.com/catalog/product/kronshteyn_415kh450_para/, https://b2b.rusklimat.com/catalog/product/kozyrek_ballu_900kh550/, https://b2b.rusklimat.com/catalog/product/freon_r_410a_11_3_kg/, https://b2b.rusklimat.com/catalog/product/ekran_universalnyy_dlya_nastennykh_konditsionerov_ballu_split_700_1100/, https://b2b.rusklimat.com/catalog/product/kronshteyn_ballu_500kh600_para_bez_upakovki/, https://b2b.rusklimat.com/catalog/product/nasos_drenazhnyy_ballu_machine_ds_pump_pro_protochnyy_12_l_ch/, https://b2b.rusklimat.com/catalog/product/trubka_ballu_condiflex_10_6_3_8_2m/</t>
  </si>
  <si>
    <t>https://b2b.rusklimat.com/catalog/product/split_sistema_electrolux_eacs_36ht_n3/</t>
  </si>
  <si>
    <t>&lt;h4&gt;Преимущества кондиционеров Ballu серии Bravo:&lt;/h4&gt;
&lt;ul&gt;
&lt;li&gt;Технология 3D AIR flow - забор воздуха для охлаждения с трех сторон кондиционера&lt;/li&gt;
&lt;li&gt;Воздушный фильтр высокой плотности&lt;/li&gt;
&lt;li&gt;Интенсивный режим работы SUPER&lt;/li&gt;
&lt;li&gt;Индикация реального времени на пульте ДУ&lt;/li&gt;
&lt;li&gt;Функция I FEEL&lt;/li&gt;
&lt;li&gt;Функция TIMER включения/выключения кондиционера по времени&lt;/li&gt;
&lt;li&gt;Режим работы SMART&lt;/li&gt;
&lt;li&gt;Режим работы SUPER&lt;/li&gt;
&lt;li&gt;Функция отключения дисплея при работе кондиционера DIMMER&lt;/li&gt;
&lt;/ul&gt;</t>
  </si>
  <si>
    <t>https://b2b.rusklimat.com/upload/iblock/d26/ss_splity_on_off_ballu_bsep_bsag_bsq_bsg_bsl.pdf</t>
  </si>
  <si>
    <t>, https://b2b.rusklimat.com/upload/iblock/fff/ballu_catalog_split_system_2023.pdf</t>
  </si>
  <si>
    <t>https://b2b.rusklimat.com/upload/iblock/627/instruktsiya_ballu_bravo_bsq.pdf</t>
  </si>
  <si>
    <t xml:space="preserve"> 112890.00 руб.</t>
  </si>
  <si>
    <t>НС-1036017</t>
  </si>
  <si>
    <t>Нет</t>
  </si>
  <si>
    <t>Сплит-система BALLU BSAG-09HN1_20Y комплект</t>
  </si>
  <si>
    <t xml:space="preserve"> BSAG-09HN1_20Y</t>
  </si>
  <si>
    <t xml:space="preserve">Область применения: Кондиционирование ; Макс. уровень шума внешнего блока: 52 дБ; Уровень шума внутр. блока: 25 дБ; Эффективен для помещ. площадью до: ~25 м2; Инверторная технология: Нет ; Макс. производительность обогрева: 2,55 кВт; Макс. производительность охлаждения: 2.5 кВт; Номинальная производительность обогрева: 2.55 кВт; Номинальная производительность охлаждения: 2.5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0.78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705 Вт; Потребляемая мощность в режиме охлаждения: 780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23 кг; Вес внутр. блока (нетто): 8 кг; Высота внешнего блока: 0.482 м; Высота внутр. блока: 0.27 м; Глубина внешнего блока: 0.24 м; Глубина внутр. блока: 0.217 м; Ширина внешнего блока: 0.066 м; Ширина внутр. блока: 0.818 м; Вес товара с упаковкой (брутто): 35 кг; Гарантийный документ: Гарантийный талон ; </t>
  </si>
  <si>
    <t>https://b2b.rusklimat.com/upload/iblock/191/bsag_in_09hn1_010101_001.jpg, https://b2b.rusklimat.com/upload/iblock/402/bsag_in_09hn1_010101_002.jpg, https://b2b.rusklimat.com/upload/iblock/8c6/bsag_in_09hn1_010101_003.jpg, https://b2b.rusklimat.com/upload/iblock/42e/bsag_in_09hn1_010101_006.jpg, https://b2b.rusklimat.com/upload/iblock/627/bsag_in_09hn1_010101_007.jpg, https://b2b.rusklimat.com/upload/iblock/59e/bsag_in_09hn1_010101_012.jpg, https://b2b.rusklimat.com/upload/iblock/18d/bsag_out_12hn1_20y_306818_006.jpg, https://b2b.rusklimat.com/upload/iblock/6e2/rc_328008_002.jpg</t>
  </si>
  <si>
    <t>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https://b2b.rusklimat.com/catalog/product/komplekt_electrolux_eacc_i_12_fmi_n3_erp_free_match_split_sistemy_kassetnogo_tipa/, https://b2b.rusklimat.com/catalog/product/trubka_ballu_condiflex_6_6_1_4_2m/, https://b2b.rusklimat.com/catalog/product/shayba_uvelichennaya_shuft_otsinkovannaya_din9021_m8/, https://b2b.rusklimat.com/catalog/product/ograzhdenie_razbornoe_500kh800kh600/, https://b2b.rusklimat.com/catalog/product/kronshteyn_ballu_415kh450_para_bez_upakovki/, https://b2b.rusklimat.com/catalog/product/ekran_dlya_nastennogo_konditsionera_ballu_split_900/, https://b2b.rusklimat.com/catalog/product/kozyrek_ballu_800_500/, https://b2b.rusklimat.com/catalog/product/trubka_ballu_condiflex_10_6_3_8_2m/</t>
  </si>
  <si>
    <t>https://b2b.rusklimat.com/catalog/product/barocco73/</t>
  </si>
  <si>
    <t>&lt;p&gt;iGreen Pro – элегантное решение для любого интерьера, которое позволит реализовать ваши смелые идеи. Для эффективной очистки воздуха система комплектуется современным генератором Cold Plasma, который не только очищает, но ионизирует воздух. Надежная и производительная сплит-система iGreen pro позволяет управлять потоком воздуха в 4-х направлениях с пульта дистанционного управления.&lt;/p&gt;
&lt;p&gt;Выбрать кондиционер по лучшей стоимости, познакомиться с отзывами – удобно в официальном интернет-магазине.&lt;/p&gt;</t>
  </si>
  <si>
    <t>https://b2b.rusklimat.com/upload/iblock/ff1/ss_splity_on_off_ballu_bsep_bsag_bsq_bsg_bsl.pdf</t>
  </si>
  <si>
    <t>, https://b2b.rusklimat.com/upload/iblock/f97/327010_ballu_catalog_split_system_2022_small_preview.pdf</t>
  </si>
  <si>
    <t>https://b2b.rusklimat.com/upload/iblock/f99/instruktsiya_ballu_bsag_20y.pdf</t>
  </si>
  <si>
    <t xml:space="preserve"> 28690.00 руб.</t>
  </si>
  <si>
    <t>НС-1237713</t>
  </si>
  <si>
    <t>Сплит-система BALLU BSAG-24HN1_20Y комплект</t>
  </si>
  <si>
    <t xml:space="preserve"> BSAG-24HN1_20Y</t>
  </si>
  <si>
    <t xml:space="preserve">Область применения: Кондиционирование ; Макс. уровень шума внешнего блока: 56 дБ; Уровень шума внутр. блока: 35 дБ; Эффективен для помещ. площадью до: ~68 м2; Инверторная технология: Нет ; Макс. производительность обогрева: 7,0 кВт; Макс. производительность охлаждения: 6.8 кВт; Номинальная производительность обогрева: 7 кВт; Номинальная производительность охлаждения: 6.8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2.12 кВт; Напряжение электропитания, В: 220 - 240 В; Сетевой кабель: Да (без вилки) ; Мощность кондиционера (охлаждение),BTU: 24 000 ; Потребляемая мощность в режиме нагрева: 1940 Вт; Потребляемая мощность в режиме охлаждения: 2120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45 кг; Вес внутр. блока (нетто): 12.5 кг; Высота внешнего блока: 0.667 м; Высота внутр. блока: 0.315 м; Глубина внешнего блока: 0.31 м; Глубина внутр. блока: 0.238 м; Ширина внешнего блока: 0.86 м; Ширина внутр. блока: 1.002 м; Вес товара с упаковкой (брутто): 63.5 кг; Гарантийный документ: Гарантийный талон ; </t>
  </si>
  <si>
    <t>https://b2b.rusklimat.com/upload/iblock/3c4/bsdi_in_09hn1_010101_001.png, https://b2b.rusklimat.com/upload/iblock/3a7/bsag_in_09hn1_010101_002.jpg, https://b2b.rusklimat.com/upload/iblock/465/bsag_in_09hn1_010101_003.jpg, https://b2b.rusklimat.com/upload/iblock/243/bsag_in_09hn1_010101_006.jpg, https://b2b.rusklimat.com/upload/iblock/f15/bsag_in_09hn1_010101_007.jpg, https://b2b.rusklimat.com/upload/iblock/3a9/bsag_in_09hn1_010101_012.jpg, https://b2b.rusklimat.com/upload/iblock/8e5/bsag_out_12hn1_20y_306818_006.jpg, https://b2b.rusklimat.com/upload/iblock/ac6/rc_328008_002.jpg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</si>
  <si>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https://b2b.rusklimat.com/catalog/product/truba_mednaya_v_ballu_olympic_15_88kh0_75kh15000_5_8_bukhta/,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https://b2b.rusklimat.com/catalog/product/truba_mednaya_ballu_olympic_6_35kh0_60kh15000_1_4_bukhta/, https://b2b.rusklimat.com/catalog/product/ekran_dlya_nastennogo_konditsionera_ballu_split_1100/, https://b2b.rusklimat.com/catalog/product/ograzhdenie_ballu_500_1000_800/, https://b2b.rusklimat.com/catalog/product/trubka_ballu_condiflex_15_6_5_8_2m/, https://b2b.rusklimat.com/catalog/product/kozyrek_ballu_900kh550/, https://b2b.rusklimat.com/catalog/product/kronshteyn_ballu_500kh600_para_bez_upakovki/</t>
  </si>
  <si>
    <t>https://b2b.rusklimat.com/catalog/product/barocco/</t>
  </si>
  <si>
    <t>https://b2b.rusklimat.com/upload/iblock/321/ss_splity_on_off_ballu_bsep_bsag_bsq_bsg_bsl.pdf</t>
  </si>
  <si>
    <t>, https://b2b.rusklimat.com/upload/iblock/999/327010_ballu_catalog_split_system_2022_small_preview.pdf</t>
  </si>
  <si>
    <t>https://b2b.rusklimat.com/upload/iblock/33f/instruktsiya_ballu_bsag_20y.pdf</t>
  </si>
  <si>
    <t xml:space="preserve"> 74390.00 руб.</t>
  </si>
  <si>
    <t>НС-1237716</t>
  </si>
  <si>
    <t>Сплит-система BALLU BSAG-12HN1_20Y комплект</t>
  </si>
  <si>
    <t xml:space="preserve"> BSAG-12HN1_20Y</t>
  </si>
  <si>
    <t xml:space="preserve">Область применения: Кондиционирование ; Макс. уровень шума внешнего блока: 55 дБ; Уровень шума внутр. блока: 30 дБ; Эффективен для помещ. площадью до: ~32 м2; Инверторная технология: Нет ; Макс. производительность обогрева: 3,2 кВт; Макс. производительность охлаждения: 3.2 кВт; Номинальная производительность обогрева: 3.2 кВт; Номинальная производительность охлаждения: 3.2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0.995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885 Вт; Потребляемая мощность в режиме охлаждения: 995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26 кг; Вес внутр. блока (нетто): 8 кг; Высота внешнего блока: 0.482 м; Высота внутр. блока: 0.27 м; Глубина внешнего блока: 0.24 м; Глубина внутр. блока: 0.217 м; Ширина внешнего блока: 0.715 м; Ширина внутр. блока: 0.818 м; Вес товара с упаковкой (брутто): 38.5 кг; Гарантийный документ: Гарантийный талон ; </t>
  </si>
  <si>
    <t>https://b2b.rusklimat.com/upload/iblock/d6d/bsag_in_09hn1_010101_001.jpg, https://b2b.rusklimat.com/upload/iblock/3e3/bsag_in_09hn1_010101_002.jpg, https://b2b.rusklimat.com/upload/iblock/bee/bsag_in_09hn1_010101_003.jpg, https://b2b.rusklimat.com/upload/iblock/9cd/bsag_in_09hn1_010101_006.jpg, https://b2b.rusklimat.com/upload/iblock/217/bsag_in_09hn1_010101_007.jpg, https://b2b.rusklimat.com/upload/iblock/360/bsag_in_09hn1_010101_012.jpg, https://b2b.rusklimat.com/upload/iblock/514/bsag_out_12hn1_20y_306818_006.jpg, https://b2b.rusklimat.com/upload/iblock/5f1/rc_328008_002.jpg</t>
  </si>
  <si>
    <t>https://b2b.rusklimat.com/catalog/product/nasos_drenazhnyy_ballu_machine_ds_tank_monoblochnyy_28_l_ch/, https://b2b.rusklimat.com/catalog/product/gayka_shestigrannaya_shuft_otsinkovannaya_din934_m8_upak_1kg/, https://b2b.rusklimat.com/catalog/product/trubka_kapillyarnaya_ballu_6_x_50000_mm_bukhta/, https://b2b.rusklimat.com/catalog/product/truba_mednaya_v_ballu_olympic_12_7kh0_70kh15000_1_2_bukhta/, https://b2b.rusklimat.com/catalog/product/truba_mednaya_v_ballu_olympic_6_35kh0_60kh15000_1_4_bukhta/, https://b2b.rusklimat.com/catalog/product/komplekt_zimniy_ballu_snegir_dlya_konditsionera/, https://b2b.rusklimat.com/catalog/product/trubka_ballu_condiflex_6_6_1_4_2m/, https://b2b.rusklimat.com/catalog/product/shayba_uvelichennaya_shuft_otsinkovannaya_din9021_m8/,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https://b2b.rusklimat.com/catalog/product/ograzhdenie_razbornoe_500kh800kh600/, https://b2b.rusklimat.com/catalog/product/kronshteyn_ballu_415kh450_para_bez_upakovki/, https://b2b.rusklimat.com/catalog/product/trubka_ballu_condiflex_12_6_1_2_2m/, https://b2b.rusklimat.com/catalog/product/ekran_dlya_nastennogo_konditsionera_ballu_split_900/, https://b2b.rusklimat.com/catalog/product/kozyrek_ballu_800_500/</t>
  </si>
  <si>
    <t>https://b2b.rusklimat.com/catalog/product/barocco8/</t>
  </si>
  <si>
    <t>https://b2b.rusklimat.com/upload/iblock/098/ss_splity_on_off_ballu_bsep_bsag_bsq_bsg_bsl.pdf</t>
  </si>
  <si>
    <t>, https://b2b.rusklimat.com/upload/iblock/27e/327010_ballu_catalog_split_system_2022_small_preview.pdf</t>
  </si>
  <si>
    <t>https://b2b.rusklimat.com/upload/iblock/070/instruktsiya_ballu_bsag_20y.pdf</t>
  </si>
  <si>
    <t xml:space="preserve"> 36590.00 руб.</t>
  </si>
  <si>
    <t>НС-1237714</t>
  </si>
  <si>
    <t>Сплит-система BALLU BSAG-07HN1_20Y комплект</t>
  </si>
  <si>
    <t xml:space="preserve"> BSAG-07HN1_20Y</t>
  </si>
  <si>
    <t xml:space="preserve">Область применения: Кондиционирование ; Макс. уровень шума внешнего блока: 51 дБ; Уровень шума внутр. блока: 23 дБ; Эффективен для помещ. площадью до: ~21 м2; Инверторная технология: Нет ; Макс. производительность обогрева: 2,2 кВт; Макс. производительность охлаждения: 2.08 кВт; Номинальная производительность обогрева: 2.2 кВт; Номинальная производительность охлаждения: 2.08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0.647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610 Вт; Потребляемая мощность в режиме охлаждения: 647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22 кг; Вес внутр. блока (нетто): 7 кг; Высота внешнего блока: 0.482 м; Высота внутр. блока: 0.27 м; Глубина внешнего блока: 0.24 м; Глубина внутр. блока: 0.217 м; Ширина внешнего блока: 0.66 м; Ширина внутр. блока: 0.818 м; Вес товара с упаковкой (брутто): 32.5 кг; Гарантийный документ: Гарантийный талон ; </t>
  </si>
  <si>
    <t>https://b2b.rusklimat.com/upload/iblock/4ce/bsag_in_09hn1_010101_001.jpg, https://b2b.rusklimat.com/upload/iblock/1cf/bsag_in_09hn1_010101_002.jpg, https://b2b.rusklimat.com/upload/iblock/8ca/bsag_in_09hn1_010101_003.jpg, https://b2b.rusklimat.com/upload/iblock/519/bsag_in_09hn1_010101_006.jpg, https://b2b.rusklimat.com/upload/iblock/1f9/bsag_in_09hn1_010101_007.jpg, https://b2b.rusklimat.com/upload/iblock/154/bsag_in_09hn1_010101_012.jpg, https://b2b.rusklimat.com/upload/iblock/7d1/bsag_out_12hn1_20y_306818_006.jpg, https://b2b.rusklimat.com/upload/iblock/d48/rc_328008_002.jpg</t>
  </si>
  <si>
    <t>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https://b2b.rusklimat.com/catalog/product/trubka_ballu_condiflex_6_6_1_4_2m/, https://b2b.rusklimat.com/catalog/product/shayba_uvelichennaya_shuft_otsinkovannaya_din9021_m8/, https://b2b.rusklimat.com/catalog/product/ograzhdenie_razbornoe_500kh800kh600/, https://b2b.rusklimat.com/catalog/product/kozyrek_ballu_800_500/, https://b2b.rusklimat.com/catalog/product/kronshteyn_ballu_415kh450_para_bez_upakovki/, https://b2b.rusklimat.com/catalog/product/trubka_ballu_condiflex_10_6_3_8_2m/, https://b2b.rusklimat.com/catalog/product/ekran_dlya_nastennogo_konditsionera_ballu_split_900/</t>
  </si>
  <si>
    <t>https://b2b.rusklimat.com/catalog/product/barocco27/</t>
  </si>
  <si>
    <t>https://b2b.rusklimat.com/upload/iblock/da9/ss_splity_on_off_ballu_bsep_bsag_bsq_bsg_bsl.pdf</t>
  </si>
  <si>
    <t>, https://b2b.rusklimat.com/upload/iblock/4bc/327010_ballu_catalog_split_system_2022_small_preview.pdf</t>
  </si>
  <si>
    <t>https://b2b.rusklimat.com/upload/iblock/cc8/instruktsiya_ballu_bsag_20y.pdf</t>
  </si>
  <si>
    <t xml:space="preserve"> 25690.00 руб.</t>
  </si>
  <si>
    <t>НС-1237712</t>
  </si>
  <si>
    <t>Сплит-система BALLU BSAG-18HN1_20Y комплект</t>
  </si>
  <si>
    <t xml:space="preserve"> BSAG-18HN1_20Y</t>
  </si>
  <si>
    <t xml:space="preserve">Область применения: Кондиционирование ; Макс. уровень шума внешнего блока: 55 дБ; Уровень шума внутр. блока: 34 дБ; Эффективен для помещ. площадью до: ~50 м2; Инверторная технология: Нет ; Макс. производительность обогрева: 5,2 кВт; Макс. производительность охлаждения: 5.1 кВт; Номинальная производительность обогрева: 5.2 кВт; Номинальная производительность охлаждения: 5.1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1.59 кВт; Напряжение электропитания, В: 220 - 240 В; Сетевой кабель: Да (без вилки) ; Мощность кондиционера (охлаждение),BTU: 18 000 ; Потребляемая мощность в режиме нагрева: 1440 Вт; Потребляемая мощность в режиме охлаждения: 1590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38 кг; Вес внутр. блока (нетто): 12.5 кг; Высота внешнего блока: 0.54 м; Высота внутр. блока: 0.315 м; Глубина внешнего блока: 0.26 м; Глубина внутр. блока: 0.238 м; Ширина внешнего блока: 0.78 м; Ширина внутр. блока: 1.002 м; Вес товара с упаковкой (брутто): 55.5 кг; Гарантийный документ: Гарантийный талон ; </t>
  </si>
  <si>
    <t>https://b2b.rusklimat.com/upload/iblock/334/bsag_in_09hn1_010101_001.jpg, https://b2b.rusklimat.com/upload/iblock/ae1/bsag_in_09hn1_010101_002.jpg, https://b2b.rusklimat.com/upload/iblock/748/bsag_in_09hn1_010101_003.jpg, https://b2b.rusklimat.com/upload/iblock/641/bsag_in_09hn1_010101_006.jpg, https://b2b.rusklimat.com/upload/iblock/160/bsag_in_09hn1_010101_007.jpg, https://b2b.rusklimat.com/upload/iblock/bad/bsag_in_09hn1_010101_012.jpg, https://b2b.rusklimat.com/upload/iblock/451/bsag_out_12hn1_20y_306818_006.jpg, https://b2b.rusklimat.com/upload/iblock/7a5/rc_328008_002.jpg</t>
  </si>
  <si>
    <t>https://b2b.rusklimat.com/catalog/product/trubka_ballu_condiflex_6_6_1_4_2m/, https://b2b.rusklimat.com/catalog/product/shayba_uvelichennaya_shuft_otsinkovannaya_din9021_m8/, https://b2b.rusklimat.com/catalog/product/ekran_dlya_nastennogo_konditsionera_ballu_split_1100/, https://b2b.rusklimat.com/catalog/product/nasos_drenazhnyy_ballu_machine_ds_tank_monoblochnyy_28_l_ch/, https://b2b.rusklimat.com/catalog/product/gayka_shestigrannaya_shuft_otsinkovannaya_din934_m8_upak_1kg/, https://b2b.rusklimat.com/catalog/product/ograzhdenie_ballu_500_1000_800/, https://b2b.rusklimat.com/catalog/product/trubka_kapillyarnaya_ballu_6_x_50000_mm_bukhta/, https://b2b.rusklimat.com/catalog/product/truba_mednaya_v_ballu_olympic_12_7kh0_70kh15000_1_2_bukhta/, https://b2b.rusklimat.com/catalog/product/truba_mednaya_v_ballu_olympic_6_35kh0_60kh15000_1_4_bukhta/,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https://b2b.rusklimat.com/catalog/product/kronshteyn_ballu_500kh600_para_bez_upakovki/,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https://b2b.rusklimat.com/catalog/product/ograzhdenie_razbornoe_500kh800kh600/</t>
  </si>
  <si>
    <t>https://b2b.rusklimat.com/catalog/product/barocco28/</t>
  </si>
  <si>
    <t>https://b2b.rusklimat.com/upload/iblock/bcb/ss_splity_on_off_ballu_bsep_bsag_bsq_bsg_bsl.pdf</t>
  </si>
  <si>
    <t>, https://b2b.rusklimat.com/upload/iblock/965/327010_ballu_catalog_split_system_2022_small_preview.pdf</t>
  </si>
  <si>
    <t>https://b2b.rusklimat.com/upload/iblock/1f1/instruktsiya_ballu_bsag_20y.pdf</t>
  </si>
  <si>
    <t xml:space="preserve"> 58790.00 руб.</t>
  </si>
  <si>
    <t>НС-1237715</t>
  </si>
  <si>
    <t>Сплит-система BALLU BSGR-30HN1 комплект</t>
  </si>
  <si>
    <t xml:space="preserve"> BSGR-30HN1</t>
  </si>
  <si>
    <t xml:space="preserve">Область применения: Кондиционирование ; Макс. уровень шума внешнего блока: 57 дБ; Уровень шума внутр. блока: 37 дБ; Эффективен для помещ. площадью до: ~85 м2; Инверторная технология: Нет ; Макс. производительность обогрева: 9,2 кВт; Макс. производительность охлаждения: 8.5 кВт; Макс. расход воздуха: 1300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30 м; Макс. перепад высот между внутр. и внешним блоками: 10 м; Макс. потребляемая мощность: 2.647 кВт; Напряжение электропитания, В: 220 - 240 В; Сетевой кабель: Да (с вилкой) ; Мощность кондиционера (охлаждение),BTU: 30 000 ; Потребляемая мощность в режиме нагрева: 2548 Вт; Потребляемая мощность в режиме охлаждения: 2647 Вт; Базовая мощность кондиционера (охлаждение),BTU: 30 000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61 кг; Вес внутр. блока (нетто): 16.5 кг; Высота внешнего блока: 0.7 м; Высота внутр. блока: 0.323 м; Глубина внешнего блока: 0.396 м; Глубина внутр. блока: 0.248 м; Ширина внешнего блока: 0.965 м; Ширина внутр. блока: 1.081 м; Вес товара с упаковкой (брутто): 84.2 кг; Гарантийный документ: Гарантийный талон ; </t>
  </si>
  <si>
    <t>https://b2b.rusklimat.com/upload/iblock/d7b/bsgr_305234_001_greenland.jpg, https://b2b.rusklimat.com/upload/iblock/28d/bsgr_305234_003_greenland.jpg, https://b2b.rusklimat.com/upload/iblock/366/bsgr_305234_006_greenland.jpg, https://b2b.rusklimat.com/upload/iblock/fff/bsgr_rc_305233_0001_2000x2000.jpg</t>
  </si>
  <si>
    <t>https://b2b.rusklimat.com/catalog/product/trubka_ballu_condiflex_6_6_1_4_2m/, https://b2b.rusklimat.com/catalog/product/ekran_dlya_nastennogo_konditsionera_ballu_split_1100/, https://b2b.rusklimat.com/catalog/product/kronshteyn_ballu_415kh450_para_bez_upakovki/, https://b2b.rusklimat.com/catalog/product/kozyrek_ballu_1000kh550/, https://b2b.rusklimat.com/catalog/product/ograzhdenie_ballu_500_1000_800/,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https://b2b.rusklimat.com/catalog/product/truba_mednaya_v_ballu_olympic_15_88kh0_75kh15000_5_8_bukhta/, https://b2b.rusklimat.com/catalog/product/kabel_kanal_ruvinil_74kh55kh2000mm_belyy_arktika/, https://b2b.rusklimat.com/catalog/product/shlang_drenazhnyy_ballu_16_x_30000_mm_bukhta/, https://b2b.rusklimat.com/catalog/product/trubka_ballu_condiflex_15_6_5_8_2m/, https://b2b.rusklimat.com/catalog/product/freon_r_410a_11_3_kg/, https://b2b.rusklimat.com/catalog/product/nasos_drenazhnyy_ballu_machine_ds_pump_pro_protochnyy_12_l_ch/</t>
  </si>
  <si>
    <t>https://b2b.rusklimat.com/catalog/product/split_sistema_zanussi_zacs_30_hpf_a22_n1/</t>
  </si>
  <si>
    <t>&lt;p&gt;Greenland - сплит-система профессионального уровня, сочетающая в себе стильный дизайн и высокую производительность. Прибор способен запоминать выбранное положение жалюзи, поэтому их не нужно настраивать заново при каждом включении. С помощью функции i-Feel кондиционер поддерживает заданную температуру в месте нахождения пульта дистанционного управления.&lt;/p&gt;</t>
  </si>
  <si>
    <t>https://b2b.rusklimat.com/upload/iblock/886/ss_splity_on_off_ballu_bsgr.pdf</t>
  </si>
  <si>
    <t>, https://b2b.rusklimat.com/upload/iblock/5d9/ballu_catalog_conditioner_2021.pdf</t>
  </si>
  <si>
    <t>https://b2b.rusklimat.com/upload/iblock/5c6/instruktsiya_ballu_greenland.pdf</t>
  </si>
  <si>
    <t xml:space="preserve"> 102890.00 руб.</t>
  </si>
  <si>
    <t>НС-1292819</t>
  </si>
  <si>
    <t>Сплит-система инверторного типа BALLU BSYI-24HN8/ES_21Y комплект</t>
  </si>
  <si>
    <t xml:space="preserve"> BSYI-24HN8/ES_21Y</t>
  </si>
  <si>
    <t xml:space="preserve">Область применения: Кондиционирование ; Макс. уровень шума внешнего блока: 60 дБ; Уровень шума внутр. блока: 34 дБ; Эффективен для помещ. площадью до: ~73 м2; Инверторная технология: Да ; Wi-Fi модуль: Доп.опция ; Макс. производительность обогрева: 8,21 кВт; Макс. производительность охлаждения: 8.21 кВт; Номинальная производительность обогрева: 7.33 кВт; Номинальная производительность охлаждения: 7.03 кВт; Макс. расход воздуха: 1090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50 м; Макс. перепад высот между внутр. и внешним блоками: 25 м; Макс. потребляемая мощность: 3.2 кВт; Напряжение электропитания, В: 220 - 240 В; Сетевой кабель: Нет ; Мощность кондиционера (охлаждение),BTU: 24 000 ; Потребляемая мощность в режиме нагрева: 2130 Вт; Потребляемая мощность в режиме охлаждения: 2402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43.9 кг; Вес внутр. блока (нетто): 13.6 кг; Высота внешнего блока: 0.673 м; Высота внутр. блока: 0.336 м; Глубина внешнего блока: 0.342 м; Глубина внутр. блока: 0.244 м; Ширина внешнего блока: 0.955 м; Ширина внутр. блока: 1.083 м; Вес товара с упаковкой (брутто): 64.2 кг; Гарантийный документ: Гарантийный талон ; Работает с HOMMYN: Да ; Работает с Алисой: Да ; Работает с Марусей: Да ; </t>
  </si>
  <si>
    <t>https://b2b.rusklimat.com/upload/iblock/96e/eco_smart_dc_inverter_3_4.jpg, https://b2b.rusklimat.com/upload/iblock/d99/eco_smart_dc_inverter_front.jpg, https://b2b.rusklimat.com/upload/iblock/c86/eco_smart_dc_inverter_011.jpg, https://b2b.rusklimat.com/upload/iblock/7ac/eco_smart_dc_inverter_015.jpg, https://b2b.rusklimat.com/upload/iblock/e2b/bsyi_rc_236603_001_830x620.jpg</t>
  </si>
  <si>
    <t>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https://b2b.rusklimat.com/catalog/product/shayba_uvelichennaya_shuft_otsinkovannaya_din9021_m8/, https://b2b.rusklimat.com/catalog/product/truba_mednaya_ballu_olympic_9_52kh0_65kh15000_3_8_bukhta/, https://b2b.rusklimat.com/catalog/product/provod_pvs_4kh1_5_gost_bukhta_100m/, https://b2b.rusklimat.com/catalog/product/komplekt_zimniy_ballu_snegir_dlya_konditsionera/, https://b2b.rusklimat.com/catalog/product/truba_mednaya_v_ballu_olympic_15_88kh0_75kh15000_5_8_bukhta/,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https://b2b.rusklimat.com/catalog/product/modul_semnyy_upravlyayushchiy_hdn_wfn_02_01/, https://b2b.rusklimat.com/catalog/product/kozyrek_ballu_900kh550/,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https://b2b.rusklimat.com/catalog/product/freon_r32_9_5_kg/, https://b2b.rusklimat.com/catalog/product/kozyrek_ballu_1000kh550/, https://b2b.rusklimat.com/catalog/product/kronshteyn_ballu_500kh600_para_bez_upakovki/, https://b2b.rusklimat.com/catalog/product/ograzhdenie_ballu_500_1000_800/, https://b2b.rusklimat.com/catalog/product/trubka_ballu_condiflex_10_6_3_8_2m/, https://b2b.rusklimat.com/catalog/product/trubka_ballu_condiflex_15_6_5_8_2m/, https://b2b.rusklimat.com/catalog/product/freon_r_32_7_kg/, https://b2b.rusklimat.com/catalog/product/ekran_dlya_nastennogo_konditsionera_ballu_split_1100/</t>
  </si>
  <si>
    <t>https://b2b.rusklimat.com/catalog/product/split_sistema_invertornogo_tipa_ballu_bsdi_24hn1_21y_komplekt/, https://b2b.rusklimat.com/catalog/product/split_sistema_invertornogo_tipa_ballu_bsli_24hn1_ee_eu_20y_komplekt/, https://b2b.rusklimat.com/catalog/product/split_sistema_invertornogo_tipa_ballu_bsyi_24hn8_es_komplekt/</t>
  </si>
  <si>
    <t>&lt;p&gt;Инверторные кондиционеры Eco Smart используют в работе хладагент нового поколения R32, который позволяет добиться высокой производительности и энергоэффективности сплит-системы. Возможность подключения кондиционера к сети Wi-Fi и управление посредством мобильного приложения Ballu поднимает комфорт пользователя на новый уровень. Система устойчива к большим перепадам напряжения и способна работать при 120 В.&lt;/p&gt;</t>
  </si>
  <si>
    <t>https://b2b.rusklimat.com/upload/iblock/cce/ss_splity_ballu_bso_bsd_bsdi_bsyi_bsni_bspki.pdf</t>
  </si>
  <si>
    <t>, https://b2b.rusklimat.com/upload/iblock/2be/327010_ballu_catalog_split_system_2022_small_preview.pdf</t>
  </si>
  <si>
    <t>https://b2b.rusklimat.com/upload/iblock/d73/instruktsiya_ballu_eco_smart_dc_bsyi_hn8_es_21y.pdf</t>
  </si>
  <si>
    <t xml:space="preserve"> 91290.00 руб.</t>
  </si>
  <si>
    <t>НС-1293096</t>
  </si>
  <si>
    <t>Сплит-система инверторного типа BALLU BSYI-09HN8/ES_21Y комплект</t>
  </si>
  <si>
    <t xml:space="preserve"> BSYI-09HN8/ES_21Y</t>
  </si>
  <si>
    <t xml:space="preserve">Область применения: Кондиционирование ; Макс. уровень шума внешнего блока: 55 дБ; Уровень шума внутр. блока: 22 дБ; Эффективен для помещ. площадью до: ~26 м2; Инверторная технология: Да ; Wi-Fi модуль: Доп.опция ; Макс. производительность обогрева: 3,75 кВт; Макс. производительность охлаждения: 3.22 кВт; Номинальная производительность обогрева: 3.22 кВт; Номинальная производительность охлаждения: 2.78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1.34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893 Вт; Потребляемая мощность в режиме охлаждения: 867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22.8 кг; Вес внутр. блока (нетто): 8.1 кг; Высота внешнего блока: 0.495 м; Высота внутр. блока: 0.292 м; Глубина внешнего блока: 0.27 м; Глубина внутр. блока: 0.2 м; Ширина внешнего блока: 0.72 м; Ширина внутр. блока: 0.729 м; Вес товара с упаковкой (брутто): 35.1 кг; Гарантийный документ: Гарантийный талон ; Работает с HOMMYN: Да ; Работает с Алисой: Да ; Работает с Марусей: Да ; </t>
  </si>
  <si>
    <t>https://b2b.rusklimat.com/upload/iblock/321/eco_smart_dc_inverter_3_4.png, https://b2b.rusklimat.com/upload/iblock/06a/eco_smart_dc_inverter_front.png, https://b2b.rusklimat.com/upload/iblock/fdf/eco_smart_dc_inverter_011.png, https://b2b.rusklimat.com/upload/iblock/e9e/eco_smart_dc_inverter_015.png, https://b2b.rusklimat.com/upload/iblock/a52/bsyi_rc_236603_001_830x620.png</t>
  </si>
  <si>
    <t>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https://b2b.rusklimat.com/catalog/product/provod_pvs_4kh1_5_gost_bukhta_100m/,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https://b2b.rusklimat.com/catalog/product/modul_semnyy_upravlyayushchiy_hdn_wfn_02_01/,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https://b2b.rusklimat.com/catalog/product/trubka_ballu_condiflex_6_6_1_4_2m/, https://b2b.rusklimat.com/catalog/product/shayba_uvelichennaya_shuft_otsinkovannaya_din9021_m8/, https://b2b.rusklimat.com/catalog/product/freon_r32_9_5_kg/, https://b2b.rusklimat.com/catalog/product/ograzhdenie_razbornoe_500kh800kh600/, https://b2b.rusklimat.com/catalog/product/kozyrek_ballu_800_500/, https://b2b.rusklimat.com/catalog/product/kronshteyn_ballu_415kh450_para_bez_upakovki/, https://b2b.rusklimat.com/catalog/product/trubka_ballu_condiflex_10_6_3_8_2m/, https://b2b.rusklimat.com/catalog/product/freon_r_32_7_kg/, https://b2b.rusklimat.com/catalog/product/ekran_dlya_nastennogo_konditsionera_ballu_split_800/</t>
  </si>
  <si>
    <t>https://b2b.rusklimat.com/catalog/product/split_sistema_invertornogo_tipa_ballu_bsdi_09hn1_21y_komplekt/, https://b2b.rusklimat.com/catalog/product/split_sistema_invertornogo_tipa_ballu_bsyi_09hn8_es_komplekt/, https://b2b.rusklimat.com/catalog/product/split_sistema_invertornogo_tipa_ballu_bsli_09hn1_ee_eu_20y_komplekt/</t>
  </si>
  <si>
    <t>https://b2b.rusklimat.com/upload/iblock/b1e/ss_splity_ballu_bso_bsd_bsdi_bsyi_bsni_bspki.pdf</t>
  </si>
  <si>
    <t>, https://b2b.rusklimat.com/upload/iblock/6d8/327010_ballu_catalog_split_system_2022_small_preview.pdf</t>
  </si>
  <si>
    <t>https://b2b.rusklimat.com/upload/iblock/19f/instruktsiya_ballu_eco_smart_dc_bsyi_hn8_es_21y.pdf</t>
  </si>
  <si>
    <t xml:space="preserve"> 37490.00 руб.</t>
  </si>
  <si>
    <t>НС-1293093</t>
  </si>
  <si>
    <t>Сплит-система инверторного типа BALLU BSYI-12HN8/ES_21Y комплект</t>
  </si>
  <si>
    <t xml:space="preserve"> BSYI-12HN8/ES_21Y</t>
  </si>
  <si>
    <t xml:space="preserve">Область применения: Кондиционирование ; Макс. уровень шума внешнего блока: 55 дБ; Уровень шума внутр. блока: 22 дБ; Эффективен для помещ. площадью до: ~32 м2; Инверторная технология: Да ; Wi-Fi модуль: Доп.опция ; Макс. производительность обогрева: 4,04 кВт; Макс. производительность охлаждения: 3.84 кВт; Номинальная производительность обогрева: 3.22 кВт; Номинальная производительность охлаждения: 3.22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1.44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1023 Вт; Потребляемая мощность в режиме охлаждения: 1005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23.7 кг; Вес внутр. блока (нетто): 8.1 кг; Высота внешнего блока: 0.495 м; Высота внутр. блока: 0.292 м; Глубина внешнего блока: 0.27 м; Глубина внутр. блока: 0.2 м; Ширина внешнего блока: 0.72 м; Ширина внутр. блока: 0.729 м; Вес товара с упаковкой (брутто): 35.1 кг; Гарантийный документ: Гарантийный талон ; Работает с HOMMYN: Да ; Работает с Алисой: Да ; Работает с Марусей: Да ; </t>
  </si>
  <si>
    <t>https://b2b.rusklimat.com/upload/iblock/173/eco_smart_dc_inverter_3_4.png, https://b2b.rusklimat.com/upload/iblock/748/eco_smart_dc_inverter_front.png, https://b2b.rusklimat.com/upload/iblock/40c/eco_smart_dc_inverter_011.png, https://b2b.rusklimat.com/upload/iblock/908/eco_smart_dc_inverter_015.png, https://b2b.rusklimat.com/upload/iblock/9e3/bsyi_rc_236603_001_830x620.png</t>
  </si>
  <si>
    <t>https://b2b.rusklimat.com/catalog/product/split_sistema_invertornogo_tipa_ballu_bsyi_12hn8_es_komplekt/, https://b2b.rusklimat.com/catalog/product/split_sistema_invertornogo_tipa_ballu_bsdi_12hn1_21y_komplekt/, https://b2b.rusklimat.com/catalog/product/split_sistema_invertornogo_tipa_ballu_bsli_12hn1_ee_eu_20y_komplekt/</t>
  </si>
  <si>
    <t>https://b2b.rusklimat.com/upload/iblock/04c/ss_splity_ballu_bso_bsd_bsdi_bsyi_bsni_bspki.pdf</t>
  </si>
  <si>
    <t>, https://b2b.rusklimat.com/upload/iblock/426/327010_ballu_catalog_split_system_2022_small_preview.pdf</t>
  </si>
  <si>
    <t>https://b2b.rusklimat.com/upload/iblock/8a7/instruktsiya_ballu_eco_smart_dc_bsyi_hn8_es_21y.pdf</t>
  </si>
  <si>
    <t xml:space="preserve"> 42890.00 руб.</t>
  </si>
  <si>
    <t>НС-1293094</t>
  </si>
  <si>
    <t>Сплит-система инверторного типа BALLU BSYI-07HN8/ES_21Y комплект</t>
  </si>
  <si>
    <t xml:space="preserve"> BSYI-07HN8/ES_21Y</t>
  </si>
  <si>
    <t xml:space="preserve">Область применения: Кондиционирование ; Макс. уровень шума внешнего блока: 55 дБ; Уровень шума внутр. блока: 22 дБ; Эффективен для помещ. площадью до: ~20 м2; Инверторная технология: Да ; Wi-Fi модуль: Доп.опция ; Макс. производительность обогрева: 2,93 кВт; Макс. производительность охлаждения: 2.51 кВт; Номинальная производительность обогрева: 2.34 кВт; Номинальная производительность охлаждения: 2.2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1.24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650 Вт; Потребляемая мощность в режиме охлаждения: 685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22.8 кг; Вес внутр. блока (нетто): 8.1 кг; Высота внешнего блока: 0.434 м; Высота внутр. блока: 0.292 м; Глубина внешнего блока: 0.27 м; Глубина внутр. блока: 0.2 м; Ширина внешнего блока: 0.681 м; Ширина внутр. блока: 0.729 м; Вес товара с упаковкой (брутто): 35.1 кг; Гарантийный документ: Гарантийный талон ; Работает с HOMMYN: Да ; Работает с Алисой: Да ; Работает с Марусей: Да ; </t>
  </si>
  <si>
    <t>https://b2b.rusklimat.com/upload/iblock/8c0/eco_smart_dc_inverter_3_4.jpg, https://b2b.rusklimat.com/upload/iblock/746/eco_smart_dc_inverter_front.png, https://b2b.rusklimat.com/upload/iblock/8f0/eco_smart_dc_inverter_011.png, https://b2b.rusklimat.com/upload/iblock/4a7/eco_smart_dc_inverter_015.png, https://b2b.rusklimat.com/upload/iblock/4b1/bsyi_rc_236603_001_830x620.png</t>
  </si>
  <si>
    <t>https://b2b.rusklimat.com/catalog/product/split_sistema_invertornogo_tipa_ballu_bsyi_07hn8_es_komplekt/, https://b2b.rusklimat.com/catalog/product/split_sistema_invertornogo_tipa_ballu_bsdi_07hn1_21y_komplekt/, https://b2b.rusklimat.com/catalog/product/split_sistema_invertornogo_tipa_ballu_bsli_07hn1_ee_eu_20y_komplekt/, https://b2b.rusklimat.com/catalog/product/split_sistema_invertornogo_tipa_ballu_bsdi_07hn1_22y_komplekt/</t>
  </si>
  <si>
    <t>https://b2b.rusklimat.com/upload/iblock/5b3/ss_splity_ballu_bso_bsd_bsdi_bsyi_bsni_bspki.pdf</t>
  </si>
  <si>
    <t>, https://b2b.rusklimat.com/upload/iblock/54c/327010_ballu_catalog_split_system_2022_small_preview.pdf</t>
  </si>
  <si>
    <t>https://b2b.rusklimat.com/upload/iblock/544/instruktsiya_ballu_eco_smart_dc_bsyi_hn8_es_21y.pdf</t>
  </si>
  <si>
    <t xml:space="preserve"> 35290.00 руб.</t>
  </si>
  <si>
    <t>НС-1293091</t>
  </si>
  <si>
    <t>Сплит-система инверторного типа BALLU BSYI-18HN8/ES_21Y комплект</t>
  </si>
  <si>
    <t xml:space="preserve"> BSYI-18HN8/ES_21Y</t>
  </si>
  <si>
    <t xml:space="preserve">Область применения: Кондиционирование ; Макс. уровень шума внешнего блока: 57 дБ; Уровень шума внутр. блока: 31 дБ; Эффективен для помещ. площадью до: ~53 м2; Инверторная технология: Да ; Wi-Fi модуль: Доп.опция ; Макс. производительность обогрева: 5,85 кВт; Макс. производительность охлаждения: 5.9 кВт; Номинальная производительность обогрева: 5.57 кВт; Номинальная производительность охлаждения: 5.28 кВт; Макс. расход воздуха: 800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A++ ; Система самодиагностики неисправности: Да ; Вид установки (крепления): Настенная ; Макс. длина магистрали (трассы): 30 м; Макс. перепад высот между внутр. и внешним блоками: 20 м; Макс. потребляемая мощность: 2 кВт; Напряжение электропитания, В: 220 - 240 В; Сетевой кабель: Нет ; Мощность кондиционера (охлаждение),BTU: 18 000 ; Потребляемая мощность в режиме нагрева: 1750 Вт; Потребляемая мощность в режиме охлаждения: 1550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33.5 кг; Вес внутр. блока (нетто): 11.2 кг; Высота внешнего блока: 0.554 м; Высота внутр. блока: 0.32 м; Глубина внешнего блока: 0.33 м; Глубина внутр. блока: 0.241 м; Ширина внешнего блока: 0.874 м; Ширина внутр. блока: 0.969 м; Вес товара с упаковкой (брутто): 50.7 кг; Гарантийный документ: Гарантийный талон ; Работает с HOMMYN: Да ; Работает с Алисой: Да ; Работает с Марусей: Да ; </t>
  </si>
  <si>
    <t>https://b2b.rusklimat.com/upload/iblock/cd8/eco_smart_dc_inverter_3_4.jpg, https://b2b.rusklimat.com/upload/iblock/69d/eco_smart_dc_inverter_front.jpg, https://b2b.rusklimat.com/upload/iblock/ed2/eco_smart_dc_inverter_011.jpg, https://b2b.rusklimat.com/upload/iblock/71f/eco_smart_dc_inverter_015.jpg, https://b2b.rusklimat.com/upload/iblock/5c3/bsyi_rc_236603_001_830x620.jpg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</si>
  <si>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https://b2b.rusklimat.com/catalog/product/ekran_dlya_nastennogo_konditsionera_ballu_split_1000/, https://b2b.rusklimat.com/catalog/product/gayka_shestigrannaya_shuft_otsinkovannaya_din934_m8_upak_1kg/, https://b2b.rusklimat.com/catalog/product/ograzhdenie_ballu_500_1000_800/, https://b2b.rusklimat.com/catalog/product/provod_pvs_4kh1_5_gost_bukhta_100m/, https://b2b.rusklimat.com/catalog/product/truba_mednaya_v_ballu_olympic_12_7kh0_70kh15000_1_2_bukhta/, https://b2b.rusklimat.com/catalog/product/truba_mednaya_v_ballu_olympic_6_35kh0_60kh15000_1_4_bukhta/, https://b2b.rusklimat.com/catalog/product/komplekt_zimniy_ballu_snegir_dlya_konditsionera/, https://b2b.rusklimat.com/catalog/product/trubka_ballu_condiflex_12_6_1_2_2m/, https://b2b.rusklimat.com/catalog/product/freon_r_32_7_kg/,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https://b2b.rusklimat.com/catalog/product/modul_semnyy_upravlyayushchiy_hdn_wfn_02_01/, https://b2b.rusklimat.com/catalog/product/kozyrek_ballu_900kh550/, https://b2b.rusklimat.com/catalog/product/truba_mednaya_ballu_olympic_12_7kh0_70kh15000_1_2_bukhta/, https://b2b.rusklimat.com/catalog/product/ekran_universalnyy_dlya_nastennykh_konditsionerov_ballu_split_700_1100/, https://b2b.rusklimat.com/catalog/product/kronshteyn_ballu_500kh600_para_bez_upakovki/,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https://b2b.rusklimat.com/catalog/product/freon_r32_9_5_kg/</t>
  </si>
  <si>
    <t>https://b2b.rusklimat.com/catalog/product/split_sistema_invertornogo_tipa_ballu_bsdi_18hn1_21y_komplekt/, https://b2b.rusklimat.com/catalog/product/split_sistema_invertornogo_tipa_ballu_bsli_18hn1_ee_eu_20y_komplekt/, https://b2b.rusklimat.com/catalog/product/split_sistema_invertornogo_tipa_ballu_bsyi_18hn8_es_komplekt/</t>
  </si>
  <si>
    <t>https://b2b.rusklimat.com/upload/iblock/5eb/ss_splity_ballu_bso_bsd_bsdi_bsyi_bsni_bspki.pdf</t>
  </si>
  <si>
    <t>, https://b2b.rusklimat.com/upload/iblock/d10/327010_ballu_catalog_split_system_2022_small_preview.pdf</t>
  </si>
  <si>
    <t>https://b2b.rusklimat.com/upload/iblock/a57/instruktsiya_ballu_eco_smart_dc_bsyi_hn8_es_21y.pdf</t>
  </si>
  <si>
    <t xml:space="preserve"> 73790.00 руб.</t>
  </si>
  <si>
    <t>НС-1293097</t>
  </si>
  <si>
    <t>Сплит-система инверторного типа BALLU BSLI-07HN1/EE/EU_20Y комплект</t>
  </si>
  <si>
    <t xml:space="preserve"> BSLI-07HN1/EE/EU_20Y</t>
  </si>
  <si>
    <t xml:space="preserve">Область применения: Кондиционирование ; Макс. уровень шума внешнего блока: 51 дБ; Уровень шума внутр. блока: 23 дБ; Эффективен для помещ. площадью до: ~21 м2; Инверторная технология: Да ; Макс. производительность обогрева: 2.5 кВт; Макс. производительность охлаждения: 2.5 кВт; Номинальная производительность обогрева: 2.15 кВт; Номинальная производительность охлаждения: 2.15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1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595 Вт; Потребляемая мощность в режиме охлаждения: 670 Вт; Базовая мощность кондиционера (охлаждение),BTU: 7 000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22.6 кг; Вес внутр. блока (нетто): 7 кг; Высота внешнего блока: 0.482 м; Высота внутр. блока: 0.27 м; Глубина внешнего блока: 0.24 м; Глубина внутр. блока: 0.214 м; Ширина внешнего блока: 0.66 м; Ширина внутр. блока: 0.78 м; Вес товара с упаковкой (брутто): 33.1 кг; Гарантийный документ: Гарантийный талон ; </t>
  </si>
  <si>
    <t>https://b2b.rusklimat.com/upload/iblock/3ee/330980_ballu_bsli_3_1.jpg, https://b2b.rusklimat.com/upload/iblock/3b1/330980_ballu_bsli_1.jpg, https://b2b.rusklimat.com/upload/iblock/c61/330980_ballu_bsli_11.jpg, https://b2b.rusklimat.com/upload/iblock/36a/330980_ballu_bsli_6.jpg, https://b2b.rusklimat.com/upload/iblock/4e3/330980_ballu_bsli_8.jpg, https://b2b.rusklimat.com/upload/iblock/cbc/330980_ballu_bsli_9.jpg, https://b2b.rusklimat.com/upload/iblock/e3c/rc_328008_002.jpg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</si>
  <si>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https://b2b.rusklimat.com/catalog/product/ekran_dlya_nastennogo_konditsionera_ballu_split_800/,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https://b2b.rusklimat.com/catalog/product/trubka_ballu_condiflex_10_6_3_8_2m/, https://b2b.rusklimat.com/catalog/product/ograzhdenie_razbornoe_500kh800kh600/</t>
  </si>
  <si>
    <t>https://b2b.rusklimat.com/catalog/product/split_sistema_invertornogo_tipa_ballu_bsyi_07hn8_es_21y_komplekt/</t>
  </si>
  <si>
    <t>&lt;p&gt;Серия инверторных кондиционеров Eco Edge DC inverter быстро создают прохладу в знойный летний день, а также наполняют помещение мягким теплом в холодный сезон при температуре воздуха на улице до -10&amp;deg;С. Дополненная функция I-Feel и контроль потока воздуха в 4-х направлениях помогают создать комфортные условия именно там, где вы находитесь.&lt;/p&gt;</t>
  </si>
  <si>
    <t>https://b2b.rusklimat.com/upload/iblock/2cc/ss_splity_ballu_bsli_bspi_bsei_bsagi.pdf</t>
  </si>
  <si>
    <t>https://b2b.rusklimat.com/upload/iblock/831/instruktsiya_ballu_bsli_eco_edge.pdf</t>
  </si>
  <si>
    <t xml:space="preserve"> 32490.00 руб.</t>
  </si>
  <si>
    <t>НС-1237696</t>
  </si>
  <si>
    <t>Сплит-система инверторного типа BALLU BSLI-12HN1/EE/EU_20Y комплект</t>
  </si>
  <si>
    <t xml:space="preserve"> BSLI-12HN1/EE/EU_20Y</t>
  </si>
  <si>
    <t xml:space="preserve">Область применения: Кондиционирование ; Макс. уровень шума внешнего блока: 52 дБ; Уровень шума внутр. блока: 26 дБ; Эффективен для помещ. площадью до: ~32 м2; Инверторная технология: Да ; Макс. производительность обогрева: 3,55 кВт; Макс. производительность охлаждения: 3.55 кВт; Номинальная производительность обогрева: 3.25 кВт; Номинальная производительность охлаждения: 3.2 кВт; Макс. расход воздуха: 580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1.35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900 Вт; Потребляемая мощность в режиме охлаждения: 995 Вт; Базовая мощность кондиционера (охлаждение),BTU: 12 000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22.8 кг; Вес внутр. блока (нетто): 7.9 кг; Высота внешнего блока: 0.482 м; Высота внутр. блока: 0.27 м; Глубина внешнего блока: 0.24 м; Глубина внутр. блока: 0.214 м; Ширина внешнего блока: 0.66 м; Ширина внутр. блока: 0.78 м; Вес товара с упаковкой (брутто): 34.2 кг; Гарантийный документ: Гарантийный талон ; </t>
  </si>
  <si>
    <t>https://b2b.rusklimat.com/upload/iblock/285/330980_ballu_bsli_3_1.jpg, https://b2b.rusklimat.com/upload/iblock/c55/330980_ballu_bsli_1.jpg, https://b2b.rusklimat.com/upload/iblock/916/330980_ballu_bsli_11.jpg, https://b2b.rusklimat.com/upload/iblock/f6a/330980_ballu_bsli_6.jpg, https://b2b.rusklimat.com/upload/iblock/1bc/330980_ballu_bsli_8.jpg, https://b2b.rusklimat.com/upload/iblock/9d4/330980_ballu_bsli_9.jpg, https://b2b.rusklimat.com/upload/iblock/da7/rc_328008_002.jpg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</si>
  <si>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https://b2b.rusklimat.com/catalog/product/ekran_dlya_nastennogo_konditsionera_ballu_split_800/,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https://b2b.rusklimat.com/catalog/product/ograzhdenie_razbornoe_500kh800kh600/</t>
  </si>
  <si>
    <t>https://b2b.rusklimat.com/catalog/product/split_sistema_invertornogo_tipa_ballu_bsyi_12hn8_es_21y_komplekt/</t>
  </si>
  <si>
    <t>https://b2b.rusklimat.com/upload/iblock/b38/ss_splity_ballu_bsli_bspi_bsei_bsagi.pdf</t>
  </si>
  <si>
    <t>https://b2b.rusklimat.com/upload/iblock/b74/instruktsiya_ballu_bsli_eco_edge.pdf</t>
  </si>
  <si>
    <t xml:space="preserve"> 39890.00 руб.</t>
  </si>
  <si>
    <t>НС-1237698</t>
  </si>
  <si>
    <t>Сплит-система инверторного типа BALLU BSLI-09HN1/EE/EU_20Y комплект</t>
  </si>
  <si>
    <t xml:space="preserve"> BSLI-09HN1/EE/EU_20Y</t>
  </si>
  <si>
    <t xml:space="preserve">Область применения: Кондиционирование ; Макс. уровень шума внешнего блока: 51 дБ; Уровень шума внутр. блока: 25 дБ; Эффективен для помещ. площадью до: ~26 м2; Инверторная технология: Да ; Макс. производительность обогрева: 3.0 кВт; Макс. производительность охлаждения: 3 кВт; Номинальная производительность обогрева: 2.65 кВт; Номинальная производительность охлаждения: 2.6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1.23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730 Вт; Потребляемая мощность в режиме охлаждения: 810 Вт; Базовая мощность кондиционера (охлаждение),BTU: 9 000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22.6 кг; Вес внутр. блока (нетто): 7.7 кг; Высота внешнего блока: 0.482 м; Высота внутр. блока: 0.27 м; Глубина внешнего блока: 0.24 м; Глубина внутр. блока: 0.214 м; Ширина внешнего блока: 0.66 м; Ширина внутр. блока: 0.78 м; Вес товара с упаковкой (брутто): 33.7 кг; Гарантийный документ: Гарантийный талон ; </t>
  </si>
  <si>
    <t>https://b2b.rusklimat.com/upload/iblock/fa7/330980_ballu_bsli_3_1.jpg, https://b2b.rusklimat.com/upload/iblock/954/330980_ballu_bsli_1.jpg, https://b2b.rusklimat.com/upload/iblock/414/330980_ballu_bsli_11.jpg, https://b2b.rusklimat.com/upload/iblock/c0c/330980_ballu_bsli_6.jpg, https://b2b.rusklimat.com/upload/iblock/5da/330980_ballu_bsli_8.jpg, https://b2b.rusklimat.com/upload/iblock/4b5/330980_ballu_bsli_9.jpg, https://b2b.rusklimat.com/upload/iblock/232/rc_328008_002.jpg</t>
  </si>
  <si>
    <t>https://b2b.rusklimat.com/catalog/product/trubka_ballu_condiflex_6_6_1_4_2m/, https://b2b.rusklimat.com/catalog/product/shayba_uvelichennaya_shuft_otsinkovannaya_din9021_m8/, https://b2b.rusklimat.com/catalog/product/kronshteyn_ballu_415kh450_para_bez_upakovki/,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https://b2b.rusklimat.com/catalog/product/kronshteyn_415kh450_para/, https://b2b.rusklimat.com/catalog/product/freon_r_410a_11_3_kg/, https://b2b.rusklimat.com/catalog/product/ekran_dlya_nastennogo_konditsionera_ballu_split_800/,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https://b2b.rusklimat.com/catalog/product/ograzhdenie_razbornoe_500kh800kh600/</t>
  </si>
  <si>
    <t>https://b2b.rusklimat.com/catalog/product/split_sistema_invertornogo_tipa_ballu_bsyi_09hn8_es_21y_komplekt/</t>
  </si>
  <si>
    <t>https://b2b.rusklimat.com/upload/iblock/e3a/ss_splity_ballu_bsli_bspi_bsei_bsagi.pdf</t>
  </si>
  <si>
    <t>https://b2b.rusklimat.com/upload/iblock/6be/instruktsiya_ballu_bsli_eco_edge.pdf</t>
  </si>
  <si>
    <t xml:space="preserve"> 34590.00 руб.</t>
  </si>
  <si>
    <t>НС-1237697</t>
  </si>
  <si>
    <t>Сплит-система инверторного типа BALLU BSLI-18HN1/EE/EU_20Y комплект</t>
  </si>
  <si>
    <t xml:space="preserve"> BSLI-18HN1/EE/EU_20Y</t>
  </si>
  <si>
    <t xml:space="preserve">Область применения: Кондиционирование ; Макс. уровень шума внешнего блока: 55 дБ; Уровень шума внутр. блока: 34 дБ; Эффективен для помещ. площадью до: ~56 м2; Инверторная технология: Да ; Макс. производительность обогрева: 6.5 кВт; Макс. производительность охлаждения: 6.1 кВт; Номинальная производительность обогрева: 5.85 кВт; Номинальная производительность охлаждения: 5.55 кВт; Макс. расход воздуха: 1000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2.1 кВт; Напряжение электропитания, В: 220 - 240 В; Сетевой кабель: Да (без вилки) ; Мощность кондиционера (охлаждение),BTU: 18 000 ; Потребляемая мощность в режиме нагрева: 1620 Вт; Потребляемая мощность в режиме охлаждения: 1725 Вт; Базовая мощность кондиционера (охлаждение),BTU: 18 000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31 кг; Вес внутр. блока (нетто): 12 кг; Высота внешнего блока: 0.54 м; Высота внутр. блока: 0.315 м; Глубина внешнего блока: 0.26 м; Глубина внутр. блока: 0.23 м; Ширина внешнего блока: 0.78 м; Ширина внутр. блока: 0.96 м; Вес товара с упаковкой (брутто): 48 кг; Гарантийный документ: Гарантийный талон ; </t>
  </si>
  <si>
    <t>https://b2b.rusklimat.com/upload/iblock/535/330980_ballu_bsli_3_1.jpg, https://b2b.rusklimat.com/upload/iblock/8f6/330980_ballu_bsli_1.jpg, https://b2b.rusklimat.com/upload/iblock/b4f/330980_ballu_bsli_11.jpg, https://b2b.rusklimat.com/upload/iblock/63e/330980_ballu_bsli_6.jpg, https://b2b.rusklimat.com/upload/iblock/9c3/330980_ballu_bsli_8.jpg, https://b2b.rusklimat.com/upload/iblock/5cb/330980_ballu_bsli_9.jpg, https://b2b.rusklimat.com/upload/iblock/619/rc_328008_002.jpg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</si>
  <si>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https://b2b.rusklimat.com/catalog/product/ekran_dlya_nastennogo_konditsionera_ballu_split_1000/, https://b2b.rusklimat.com/catalog/product/gayka_shestigrannaya_shuft_otsinkovannaya_din934_m8_upak_1kg/, https://b2b.rusklimat.com/catalog/product/ograzhdenie_ballu_500_1000_800/, https://b2b.rusklimat.com/catalog/product/trubka_kapillyarnaya_ballu_6_x_50000_mm_bukhta/, https://b2b.rusklimat.com/catalog/product/truba_mednaya_v_ballu_olympic_12_7kh0_70kh15000_1_2_bukhta/, https://b2b.rusklimat.com/catalog/product/truba_mednaya_v_ballu_olympic_6_35kh0_60kh15000_1_4_bukhta/,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https://b2b.rusklimat.com/catalog/product/kronshteyn_ballu_500kh600_para_bez_upakovki/,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https://b2b.rusklimat.com/catalog/product/ograzhdenie_razbornoe_500kh800kh600/</t>
  </si>
  <si>
    <t>https://b2b.rusklimat.com/catalog/product/split_sistema_invertornogo_tipa_ballu_bsyi_18hn8_es_21y_komplekt/</t>
  </si>
  <si>
    <t>https://b2b.rusklimat.com/upload/iblock/8b1/ss_splity_ballu_bsli_bspi_bsei_bsagi.pdf</t>
  </si>
  <si>
    <t>https://b2b.rusklimat.com/upload/iblock/eb8/instruktsiya_ballu_bsli_eco_edge.pdf</t>
  </si>
  <si>
    <t xml:space="preserve"> 70290.00 руб.</t>
  </si>
  <si>
    <t>НС-1237699</t>
  </si>
  <si>
    <t>Сплит-система инверторного типа BALLU BSLI-24HN1/EE/EU_20Y комплект</t>
  </si>
  <si>
    <t xml:space="preserve"> BSLI-24HN1/EE/EU_20Y</t>
  </si>
  <si>
    <t xml:space="preserve">Область применения: Кондиционирование ; Макс. уровень шума внешнего блока: 55 дБ; Уровень шума внутр. блока: 36 дБ; Эффективен для помещ. площадью до: ~68 м2; Инверторная технология: Да ; Макс. производительность обогрева: 6.9 кВт; Макс. производительность охлаждения: 7.2 кВт; Номинальная производительность обогрева: 6.8 кВт; Номинальная производительность охлаждения: 6.8 кВт; Макс. расход воздуха: 1150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2.6 кВт; Напряжение электропитания, В: 220 - 240 В; Сетевой кабель: Да (без вилки) ; Мощность кондиционера (охлаждение),BTU: 24 000 ; Потребляемая мощность в режиме нагрева: 1880 Вт; Потребляемая мощность в режиме охлаждения: 2210 Вт; Базовая мощность кондиционера (охлаждение),BTU: 24 000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45 кг; Вес внутр. блока (нетто): 15 кг; Высота внешнего блока: 0.667 м; Высота внутр. блока: 0.315 м; Глубина внешнего блока: 0.31 м; Глубина внутр. блока: 0.237 м; Ширина внешнего блока: 0.86 м; Ширина внутр. блока: 1.13 м; Вес товара с упаковкой (брутто): 66.5 кг; Гарантийный документ: Гарантийный талон ; </t>
  </si>
  <si>
    <t>https://b2b.rusklimat.com/upload/iblock/d66/330980_ballu_bsli_3_1.jpg, https://b2b.rusklimat.com/upload/iblock/856/330980_ballu_bsli_1.jpg, https://b2b.rusklimat.com/upload/iblock/a84/330980_ballu_bsli_11.jpg, https://b2b.rusklimat.com/upload/iblock/c9f/330980_ballu_bsli_6.jpg, https://b2b.rusklimat.com/upload/iblock/c01/330980_ballu_bsli_8.jpg, https://b2b.rusklimat.com/upload/iblock/b63/330980_ballu_bsli_9.jpg, https://b2b.rusklimat.com/upload/iblock/5ee/rc_328008_002.jpg</t>
  </si>
  <si>
    <t>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https://b2b.rusklimat.com/catalog/product/ograzhdenie_ballu_500_1000_800/, https://b2b.rusklimat.com/catalog/product/trubka_kapillyarnaya_ballu_6_x_50000_mm_bukhta/, https://b2b.rusklimat.com/catalog/product/komplekt_zimniy_ballu_snegir_dlya_konditsionera/, https://b2b.rusklimat.com/catalog/product/truba_mednaya_v_ballu_olympic_15_88kh0_75kh15000_5_8_bukhta/,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https://b2b.rusklimat.com/catalog/product/kozyrek_ballu_900kh550/, https://b2b.rusklimat.com/catalog/product/freon_r_410a_11_3_kg/, https://b2b.rusklimat.com/catalog/product/ekran_universalnyy_dlya_nastennykh_konditsionerov_ballu_split_700_1100/, https://b2b.rusklimat.com/catalog/product/kronshteyn_ballu_500kh600_para_bez_upakovki/, https://b2b.rusklimat.com/catalog/product/nasos_drenazhnyy_ballu_machine_ds_pump_pro_protochnyy_12_l_ch/, https://b2b.rusklimat.com/catalog/product/komplekt_vibroopor_dlya_konditsionera_rf_v60p/, https://b2b.rusklimat.com/catalog/product/trubka_ballu_condiflex_10_6_3_8_2m/</t>
  </si>
  <si>
    <t>https://b2b.rusklimat.com/catalog/product/split_sistema_invertornogo_tipa_ballu_bsyi_24hn8_es_21y_komplekt/</t>
  </si>
  <si>
    <t>https://b2b.rusklimat.com/upload/iblock/d2b/ss_splity_ballu_bsli_bspi_bsei_bsagi.pdf</t>
  </si>
  <si>
    <t>https://b2b.rusklimat.com/upload/iblock/05b/instruktsiya_ballu_bsli_eco_edge.pdf</t>
  </si>
  <si>
    <t xml:space="preserve"> 87090.00 руб.</t>
  </si>
  <si>
    <t>НС-1237700</t>
  </si>
  <si>
    <t>Сплит-система BALLU BSG-24HN1_22Y комплект</t>
  </si>
  <si>
    <t xml:space="preserve"> BSG-24HN1_22Y</t>
  </si>
  <si>
    <t xml:space="preserve">Область применения: Кондиционирование ; Макс. уровень шума внешнего блока: 56 дБ; Уровень шума внутр. блока: 35 дБ; Эффективен для помещ. площадью до: ~68 м2; Инверторная технология: Нет ; Макс. производительность обогрева: 7,0 кВт; Макс. производительность охлаждения: 6.8 кВт; Номинальная производительность обогрева: 7 кВт; Номинальная производительность охлаждения: 6.8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2.12 кВт; Напряжение электропитания, В: 220 - 240 В; Сетевой кабель: Да (без вилки) ; Мощность кондиционера (охлаждение),BTU: 24 000 ; Потребляемая мощность в режиме нагрева: 1940 Вт; Потребляемая мощность в режиме охлаждения: 2120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45 кг; Вес внутр. блока (нетто): 12.5 кг; Высота внешнего блока: 0.667 м; Высота внутр. блока: 0.315 м; Глубина внешнего блока: 0.31 м; Глубина внутр. блока: 0.238 м; Ширина внешнего блока: 0.86 м; Ширина внутр. блока: 1.02 м; Вес товара с упаковкой (брутто): 29 кг; Гарантийный документ: Гарантийный талон ; </t>
  </si>
  <si>
    <t>https://b2b.rusklimat.com/upload/iblock/8c8/ballu_photo02_olympio_grace_split_system.jpg, https://b2b.rusklimat.com/upload/iblock/a34/ballu_photo01_olympio_grace_split_system.jpg, https://b2b.rusklimat.com/upload/iblock/8c3/rc_328008_002.png, https://b2b.rusklimat.com/upload/iblock/22f/ballu_photo08_olympio_grace_split_system.jpg, https://b2b.rusklimat.com/upload/iblock/802/ballu_photo04_olympio_grace_split_system.jpg, https://b2b.rusklimat.com/upload/iblock/392/ballu_photo03_olympio_grace_split_system.jpg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</si>
  <si>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https://b2b.rusklimat.com/catalog/product/ograzhdenie_ballu_500_1000_800/,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https://b2b.rusklimat.com/catalog/product/kozyrek_ballu_900kh550/,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https://b2b.rusklimat.com/catalog/product/truba_mednaya_ballu_olympic_6_35kh0_60kh15000_1_4_bukhta/</t>
  </si>
  <si>
    <t>https://b2b.rusklimat.com/catalog/product/split_sistema_ballu_bso_24hn1_20y_komplekt/, https://b2b.rusklimat.com/catalog/product/split_sistema_ballu_bsw_24hn1_23y_komplekt/, https://b2b.rusklimat.com/catalog/product/split_sistema_ballu_bsl_24hn1_21y_komplekt/</t>
  </si>
  <si>
    <t>&lt;p&gt;Серия Olympio Grace включает в себя все самое необходимо для создания комфорта в доме. Режим Smart Auto обеспечивает комфортную температуру, а возможность управлением как горизонтальных так и вертикальных жалюзи с пульта ДУ обеспечит максимальный комфорт использования сплит-системы.&lt;/p&gt;</t>
  </si>
  <si>
    <t>https://b2b.rusklimat.com/upload/iblock/5bb/ss_splity_on_off_ballu_bsep_bsag_bsq_bsg_bsl.pdf</t>
  </si>
  <si>
    <t>, https://b2b.rusklimat.com/upload/iblock/763/327010_ballu_catalog_split_system_2022_small_preview.pdf</t>
  </si>
  <si>
    <t>https://b2b.rusklimat.com/upload/iblock/675/instruktsiya_ballu_bsg_hn1_22y.pdf</t>
  </si>
  <si>
    <t xml:space="preserve"> 69590.00 руб.</t>
  </si>
  <si>
    <t>НС-1404392</t>
  </si>
  <si>
    <t>Сплит-система BALLU BSG-09HN1_22Y комплект</t>
  </si>
  <si>
    <t xml:space="preserve"> BSG-09HN1_22Y</t>
  </si>
  <si>
    <t xml:space="preserve">Область применения: Кондиционирование ; Макс. уровень шума внешнего блока: 52 дБ; Уровень шума внутр. блока: 25 дБ; Эффективен для помещ. площадью до: ~25 м2; Инверторная технология: Нет ; Макс. производительность обогрева: 2,55 кВт; Макс. производительность охлаждения: 2.5 кВт; Номинальная производительность обогрева: 2.5 кВт; Номинальная производительность охлаждения: 2.5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0.78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705 Вт; Потребляемая мощность в режиме охлаждения: 780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23 кг; Вес внутр. блока (нетто): 8 кг; Высота внешнего блока: 0.482 м; Высота внутр. блока: 0.27 м; Глубина внешнего блока: 0.24 м; Глубина внутр. блока: 0.206 м; Ширина внешнего блока: 0.66 м; Ширина внутр. блока: 0.78 м; Вес товара с упаковкой (брутто): 20 кг; Гарантийный документ: Гарантийный талон ; </t>
  </si>
  <si>
    <t>https://b2b.rusklimat.com/upload/iblock/c54/ballu_photo02_olympio_grace_split_system.jpg, https://b2b.rusklimat.com/upload/iblock/ec7/ballu_photo01_olympio_grace_split_system.jpg, https://b2b.rusklimat.com/upload/iblock/83e/rc_328008_002.png, https://b2b.rusklimat.com/upload/iblock/000/ballu_photo08_olympio_grace_split_system.jpg, https://b2b.rusklimat.com/upload/iblock/b78/ballu_photo04_olympio_grace_split_system.jpg, https://b2b.rusklimat.com/upload/iblock/982/ballu_photo03_olympio_grace_split_system.jpg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</si>
  <si>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https://b2b.rusklimat.com/catalog/product/komplekt_electrolux_eacc_i_12_fmi_n3_erp_free_match_split_sistemy_kassetnogo_tipa/, https://b2b.rusklimat.com/catalog/product/trubka_ballu_condiflex_10_6_3_8_2m/, https://b2b.rusklimat.com/catalog/product/ograzhdenie_razbornoe_500kh800kh600/</t>
  </si>
  <si>
    <t>https://b2b.rusklimat.com/catalog/product/split_sistema_ballu_bsw_09hn1_23y_komplekt/, https://b2b.rusklimat.com/catalog/product/split_sistema_ballu_bso_09hn1_20y_komplekt/, https://b2b.rusklimat.com/catalog/product/split_sistema_ballu_bsl_09hn1_21y_komplekt/</t>
  </si>
  <si>
    <t>https://b2b.rusklimat.com/upload/iblock/8dc/ss_splity_on_off_ballu_bsep_bsag_bsq_bsg_bsl.pdf</t>
  </si>
  <si>
    <t>, https://b2b.rusklimat.com/upload/iblock/820/327010_ballu_catalog_split_system_2022_small_preview.pdf</t>
  </si>
  <si>
    <t>https://b2b.rusklimat.com/upload/iblock/aca/instruktsiya_ballu_bsg_hn1_22y.pdf</t>
  </si>
  <si>
    <t xml:space="preserve"> 26890.00 руб.</t>
  </si>
  <si>
    <t>НС-1404385</t>
  </si>
  <si>
    <t>Сплит-система Ballu BSO-18HN8_22Y комплект</t>
  </si>
  <si>
    <t xml:space="preserve"> BSO-18HN8_22Y</t>
  </si>
  <si>
    <t xml:space="preserve">Область применения: Кондиционирование ; Макс. уровень шума внешнего блока: 59 дБ; Уровень шума внутр. блока: 30 дБ; Эффективен для помещ. площадью до: ~52 м2; Инверторная технология: Нет ; Макс. производительность обогрева: 5,57 кВт; Макс. производительность охлаждения: 5.28 кВт; Номинальная производительность обогрева: 5.57 кВт; Номинальная производительность охлаждения: 5.28 кВт; Макс. расход воздуха: 818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1.643 кВт; Напряжение электропитания, В: 220 - 240 В; Сетевой кабель: Да (без вилки) ; Мощность кондиционера (охлаждение),BTU: 18 000 ; Потребляемая мощность в режиме нагрева: 1542 Вт; Потребляемая мощность в режиме охлаждения: 1643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34.5 кг; Вес внутр. блока (нетто): 12.1 кг; Высота внешнего блока: 0.555 м; Высота внутр. блока: 0.319 м; Глубина внешнего блока: 0.303 м; Глубина внутр. блока: 0.215 м; Ширина внешнего блока: 0.765 м; Ширина внутр. блока: 0.965 м; Вес товара с упаковкой (брутто): 52.3 кг; Гарантийный документ: Гарантийный талон ; </t>
  </si>
  <si>
    <t>https://b2b.rusklimat.com/upload/iblock/0b4/30538_ballu_photo1_olympioedge_on_off_1.jpg, https://b2b.rusklimat.com/upload/iblock/bd1/30538_ballu_photo1_olympioedge_on_off_2.jpg, https://b2b.rusklimat.com/upload/iblock/256/30538_ballu_photo1_olympioedge_on_off_3.jpg, https://b2b.rusklimat.com/upload/iblock/d05/olympio_edge_4.jpg, https://b2b.rusklimat.com/upload/iblock/13b/olympio_edge_5.jpg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</si>
  <si>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https://b2b.rusklimat.com/catalog/product/freon_r32_9_5_kg/, https://b2b.rusklimat.com/catalog/product/ograzhdenie_razbornoe_500kh800kh600/</t>
  </si>
  <si>
    <t>https://b2b.rusklimat.com/catalog/product/split_sistema_ballu_bsd_18hn1_20y_komplekt/, https://b2b.rusklimat.com/catalog/product/split_sistema_ballu_bsw_18hn1_23y_komplekt/</t>
  </si>
  <si>
    <t>&lt;p&gt;On/off сплит-система Olimpio Edge – идеальное решение для создания комфортного климата. Уровень энергоэффективности кондиционера – &amp;laquo;А&amp;raquo;. Кондиционер производит минимальный уровень шума – 23&amp;nbsp;дБ. Настройки Olympio Edge включают функцию iFeel. Прибор охлаждает воздух до заданной температуры в том месте, где находится пульт дистанционного управления. Расширенная гарантия на прибор – 5&amp;nbsp;лет. Выбрать кондиционер по лучшей стоимости, познакомиться с отзывами – удобно в официальном интернет-магазине.&lt;/p&gt;</t>
  </si>
  <si>
    <t>https://b2b.rusklimat.com/upload/iblock/9ae/ss_splity_ballu_bso_bsd_bsdi_bsyi_bsni_bspki.pdf</t>
  </si>
  <si>
    <t>, https://b2b.rusklimat.com/upload/iblock/b71/ballu_catalog_split_system_2023.pdf</t>
  </si>
  <si>
    <t>https://b2b.rusklimat.com/upload/iblock/b71/instruktsiya_ballu_bso_hn8_22y.pdf</t>
  </si>
  <si>
    <t>НС-1407894</t>
  </si>
  <si>
    <t>Сплит-система Ballu BSO-12HN8_22Y комплект</t>
  </si>
  <si>
    <t xml:space="preserve"> BSO-12HN8_22Y</t>
  </si>
  <si>
    <t xml:space="preserve">Область применения: Кондиционирование ; Макс. уровень шума внешнего блока: 56 дБ; Уровень шума внутр. блока: 26 дБ; Эффективен для помещ. площадью до: ~35 м2; Инверторная технология: Нет ; Макс. производительность обогрева: 3,66 кВт; Макс. производительность охлаждения: 3.52 кВт; Номинальная производительность обогрева: 3.66 кВт; Номинальная производительность охлаждения: 3.66 кВт; Макс. расход воздуха: 540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8 м; Макс. потребляемая мощность: 1.095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1015 Вт; Потребляемая мощность в режиме охлаждения: 1095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26 кг; Вес внутр. блока (нетто): 9 кг; Высота внешнего блока: 0.495 м; Высота внутр. блока: 0.297 м; Глубина внешнего блока: 0.27 м; Глубина внутр. блока: 0.189 м; Ширина внешнего блока: 0.72 м; Ширина внутр. блока: 0.802 м; Вес товара с упаковкой (брутто): 39.1 кг; Гарантийный документ: Гарантийный талон ; </t>
  </si>
  <si>
    <t>https://b2b.rusklimat.com/upload/iblock/2c8/30538_ballu_photo1_olympioedge_on_off_1.jpg, https://b2b.rusklimat.com/upload/iblock/426/30538_ballu_photo1_olympioedge_on_off_2.jpg, https://b2b.rusklimat.com/upload/iblock/cea/30538_ballu_photo1_olympioedge_on_off_3.jpg, https://b2b.rusklimat.com/upload/iblock/e82/olympio_edge_4.jpg, https://b2b.rusklimat.com/upload/iblock/baf/olympio_edge_5.jpg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</si>
  <si>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https://b2b.rusklimat.com/catalog/product/freon_r32_9_5_kg/, https://b2b.rusklimat.com/catalog/product/ograzhdenie_razbornoe_500kh800kh600/</t>
  </si>
  <si>
    <t>https://b2b.rusklimat.com/catalog/product/split_sistema_ballu_bsd_12hn1_20y_komplekt/, https://b2b.rusklimat.com/catalog/product/split_sistema_ballu_bsw_12hn1_23y_komplekt/</t>
  </si>
  <si>
    <t>https://b2b.rusklimat.com/upload/iblock/4d1/ss_splity_ballu_bso_bsd_bsdi_bsyi_bsni_bspki.pdf</t>
  </si>
  <si>
    <t>, https://b2b.rusklimat.com/upload/iblock/bfc/ballu_catalog_split_system_2023.pdf</t>
  </si>
  <si>
    <t>https://b2b.rusklimat.com/upload/iblock/1cd/instruktsiya_ballu_bso_hn8_22y.pdf</t>
  </si>
  <si>
    <t>НС-1407892</t>
  </si>
  <si>
    <t>Сплит-система BALLU BSG-07HN1_22Y комплект</t>
  </si>
  <si>
    <t xml:space="preserve"> BSG-07HN1_22Y</t>
  </si>
  <si>
    <t xml:space="preserve">Область применения: Кондиционирование ; Макс. уровень шума внешнего блока: 51 дБ; Уровень шума внутр. блока: 23 дБ; Эффективен для помещ. площадью до: ~21 м2; Инверторная технология: Нет ; Макс. производительность обогрева: 2,2 кВт; Макс. производительность охлаждения: 2.08 кВт; Номинальная производительность обогрева: 2.2 кВт; Номинальная производительность охлаждения: 2.08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0.647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610 Вт; Потребляемая мощность в режиме охлаждения: 647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22 кг; Вес внутр. блока (нетто): 7 кг; Высота внешнего блока: 0.482 м; Высота внутр. блока: 0.27 м; Глубина внешнего блока: 0.24 м; Глубина внутр. блока: 0.206 м; Ширина внешнего блока: 0.66 м; Ширина внутр. блока: 0.78 м; Вес товара с упаковкой (брутто): 32.5 кг; Гарантийный документ: Гарантийный талон ; </t>
  </si>
  <si>
    <t>https://b2b.rusklimat.com/upload/iblock/674/ballu_photo02_olympio_grace_split_system.jpg, https://b2b.rusklimat.com/upload/iblock/93c/ballu_photo01_olympio_grace_split_system.jpg, https://b2b.rusklimat.com/upload/iblock/667/rc_328008_002.png, https://b2b.rusklimat.com/upload/iblock/85f/ballu_photo08_olympio_grace_split_system.jpg, https://b2b.rusklimat.com/upload/iblock/3f4/ballu_photo04_olympio_grace_split_system.jpg, https://b2b.rusklimat.com/upload/iblock/e4b/ballu_photo03_olympio_grace_split_system.jpg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</si>
  <si>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https://b2b.rusklimat.com/catalog/product/ograzhdenie_razbornoe_500kh800kh600/</t>
  </si>
  <si>
    <t>https://b2b.rusklimat.com/catalog/product/split_sistema_ballu_bsw_07hn1_23y_komplekt/, https://b2b.rusklimat.com/catalog/product/split_sistema_ballu_bso_07hn1_20y_komplekt/, https://b2b.rusklimat.com/catalog/product/split_sistema_ballu_bsl_07hn1_21y_komplekt/</t>
  </si>
  <si>
    <t>https://b2b.rusklimat.com/upload/iblock/897/ss_splity_on_off_ballu_bsep_bsag_bsq_bsg_bsl.pdf</t>
  </si>
  <si>
    <t>, https://b2b.rusklimat.com/upload/iblock/07f/327010_ballu_catalog_split_system_2022_small_preview.pdf</t>
  </si>
  <si>
    <t>https://b2b.rusklimat.com/upload/iblock/be0/instruktsiya_ballu_bsg_hn1_22y.pdf</t>
  </si>
  <si>
    <t xml:space="preserve"> 24090.00 руб.</t>
  </si>
  <si>
    <t>НС-1404382</t>
  </si>
  <si>
    <t>Сплит-система Ballu BSO-09HN8_22Y комплект</t>
  </si>
  <si>
    <t xml:space="preserve"> BSO-09HN8_22Y</t>
  </si>
  <si>
    <t xml:space="preserve">Область применения: Кондиционирование ; Макс. уровень шума внешнего блока: 52 дБ; Уровень шума внутр. блока: 23 дБ; Эффективен для помещ. площадью до: ~26 м2; Инверторная технология: Нет ; Макс. производительность обогрева: 2,64 кВт; Макс. производительность охлаждения: 2.64 кВт; Номинальная производительность обогрева: 2.64 кВт; Номинальная производительность охлаждения: 2.64 кВт; Макс. расход воздуха: 510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8 м; Макс. потребляемая мощность: 0.821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730 Вт; Потребляемая мощность в режиме охлаждения: 821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24.2 кг; Вес внутр. блока (нетто): 8.1 кг; Высота внешнего блока: 0.495 м; Высота внутр. блока: 0.29 м; Глубина внешнего блока: 0.27 м; Глубина внутр. блока: 0.187 м; Ширина внешнего блока: 0.72 м; Ширина внутр. блока: 0.722 м; Вес товара с упаковкой (брутто): 36.4 кг; Гарантийный документ: Гарантийный талон ; </t>
  </si>
  <si>
    <t>https://b2b.rusklimat.com/upload/iblock/838/30538_ballu_photo1_olympioedge_on_off_1.jpg, https://b2b.rusklimat.com/upload/iblock/fa4/30538_ballu_photo1_olympioedge_on_off_2.jpg, https://b2b.rusklimat.com/upload/iblock/89d/30538_ballu_photo1_olympioedge_on_off_3.jpg, https://b2b.rusklimat.com/upload/iblock/00a/olympio_edge_4.jpg, https://b2b.rusklimat.com/upload/iblock/a88/olympio_edge_5.jpg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</si>
  <si>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https://b2b.rusklimat.com/catalog/product/komplekt_electrolux_eacc_i_12_fmi_n3_erp_free_match_split_sistemy_kassetnogo_tipa/,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</si>
  <si>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https://b2b.rusklimat.com/catalog/product/split_sistema_ballu_bsw_09hn1_23y_komplekt/, https://b2b.rusklimat.com/catalog/product/split_sistema_ballu_bsd_09hn1_20y_komplekt/</t>
  </si>
  <si>
    <t>https://b2b.rusklimat.com/upload/iblock/bd8/ss_splity_ballu_bso_bsd_bsdi_bsyi_bsni_bspki.pdf</t>
  </si>
  <si>
    <t>, https://b2b.rusklimat.com/upload/iblock/2a8/ballu_catalog_split_system_2023.pdf</t>
  </si>
  <si>
    <t>https://b2b.rusklimat.com/upload/iblock/39a/instruktsiya_ballu_bso_hn8_22y.pdf</t>
  </si>
  <si>
    <t>НС-1407891</t>
  </si>
  <si>
    <t>Сплит-система BALLU BSG-12HN1_22Y комплект</t>
  </si>
  <si>
    <t xml:space="preserve"> BSG-12HN1_22Y</t>
  </si>
  <si>
    <t xml:space="preserve">Область применения: Кондиционирование ; Макс. уровень шума внешнего блока: 55 дБ; Уровень шума внутр. блока: 30 дБ; Эффективен для помещ. площадью до: ~32 м2; Инверторная технология: Нет ; Макс. производительность обогрева: 3,2 кВт; Макс. производительность охлаждения: 3.2 кВт; Номинальная производительность обогрева: 3.2 кВт; Номинальная производительность охлаждения: 3.2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0.995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885 Вт; Потребляемая мощность в режиме охлаждения: 995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26 кг; Вес внутр. блока (нетто): 8 кг; Высота внешнего блока: 0.482 м; Высота внутр. блока: 0.27 м; Глубина внешнего блока: 0.24 м; Глубина внутр. блока: 0.206 м; Ширина внешнего блока: 0.715 м; Ширина внутр. блока: 0.78 м; Вес товара с упаковкой (брутто): 38.5 кг; Гарантийный документ: Гарантийный талон ; </t>
  </si>
  <si>
    <t>https://b2b.rusklimat.com/upload/iblock/447/ballu_photo02_olympio_grace_split_system.jpg, https://b2b.rusklimat.com/upload/iblock/834/ballu_photo01_olympio_grace_split_system.jpg, https://b2b.rusklimat.com/upload/iblock/295/rc_328008_002.png, https://b2b.rusklimat.com/upload/iblock/995/ballu_photo08_olympio_grace_split_system.jpg, https://b2b.rusklimat.com/upload/iblock/9dc/ballu_photo04_olympio_grace_split_system.jpg, https://b2b.rusklimat.com/upload/iblock/fe5/ballu_photo03_olympio_grace_split_system.jpg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</si>
  <si>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https://b2b.rusklimat.com/catalog/product/ograzhdenie_razbornoe_500kh800kh600/</t>
  </si>
  <si>
    <t>https://b2b.rusklimat.com/catalog/product/split_sistema_ballu_bsl_12hn1_21y_komplekt/, https://b2b.rusklimat.com/catalog/product/split_sistema_ballu_bso_12hn1_20y_komplekt/, https://b2b.rusklimat.com/catalog/product/split_sistema_ballu_bsw_12hn1_23y_komplekt/</t>
  </si>
  <si>
    <t>https://b2b.rusklimat.com/upload/iblock/a5f/ss_splity_on_off_ballu_bsep_bsag_bsq_bsg_bsl.pdf</t>
  </si>
  <si>
    <t>, https://b2b.rusklimat.com/upload/iblock/0c7/327010_ballu_catalog_split_system_2022_small_preview.pdf</t>
  </si>
  <si>
    <t>https://b2b.rusklimat.com/upload/iblock/d01/instruktsiya_ballu_bsg_hn1_22y.pdf</t>
  </si>
  <si>
    <t xml:space="preserve"> 34290.00 руб.</t>
  </si>
  <si>
    <t>НС-1404387</t>
  </si>
  <si>
    <t>Сплит-система Ballu BSO-24HN8_22Y комплект</t>
  </si>
  <si>
    <t xml:space="preserve"> BSO-24HN8_22Y</t>
  </si>
  <si>
    <t xml:space="preserve">Область применения: Кондиционирование ; Макс. уровень шума внешнего блока: 59 дБ; Уровень шума внутр. блока: 39 дБ; Эффективен для помещ. площадью до: ~70 м2; Инверторная технология: Нет ; Макс. производительность обогрева: 7,33 кВт; Макс. производительность охлаждения: 7.03 кВт; Номинальная производительность обогрева: 7.33 кВт; Номинальная производительность охлаждения: 7.03 кВт; Макс. расход воздуха: 1150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2.2 кВт; Напряжение электропитания, В: 220 - 240 В; Сетевой кабель: Да (без вилки) ; Мощность кондиционера (охлаждение),BTU: 24 000 ; Потребляемая мощность в режиме нагрева: 2035 Вт; Потребляемая мощность в режиме охлаждения: 2200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47.9 кг; Вес внутр. блока (нетто): 15 кг; Высота внешнего блока: 0.673 м; Высота внутр. блока: 0.335 м; Глубина внешнего блока: 0.342 м; Глубина внутр. блока: 0.226 м; Ширина внешнего блока: 0.89 м; Ширина внутр. блока: 1.08 м; Вес товара с упаковкой (брутто): 69.5 кг; Гарантийный документ: Гарантийный талон ; </t>
  </si>
  <si>
    <t>https://b2b.rusklimat.com/upload/iblock/9c1/30538_ballu_photo1_olympioedge_on_off_1.jpg, https://b2b.rusklimat.com/upload/iblock/ebd/30538_ballu_photo1_olympioedge_on_off_2.jpg, https://b2b.rusklimat.com/upload/iblock/083/30538_ballu_photo1_olympioedge_on_off_3.jpg, https://b2b.rusklimat.com/upload/iblock/8a7/olympio_edge_4.jpg, https://b2b.rusklimat.com/upload/iblock/162/olympio_edge_5.jpg</t>
  </si>
  <si>
    <t>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https://b2b.rusklimat.com/catalog/product/ograzhdenie_ballu_500_1000_800/, https://b2b.rusklimat.com/catalog/product/provod_pvs_4kh1_5_gost_bukhta_100m/,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https://b2b.rusklimat.com/catalog/product/kozyrek_ballu_900kh550/,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https://b2b.rusklimat.com/catalog/product/trubka_ballu_condiflex_10_6_3_8_2m/, https://b2b.rusklimat.com/catalog/product/freon_r32_9_5_kg/</t>
  </si>
  <si>
    <t>https://b2b.rusklimat.com/catalog/product/split_sistema_ballu_bsw_24hn1_23y_komplekt/, https://b2b.rusklimat.com/catalog/product/split_sistema_ballu_bsd_24hn1_20y_komplekt/</t>
  </si>
  <si>
    <t>https://b2b.rusklimat.com/upload/iblock/576/ss_splity_ballu_bso_bsd_bsdi_bsyi_bsni_bspki.pdf</t>
  </si>
  <si>
    <t>, https://b2b.rusklimat.com/upload/iblock/cda/ballu_catalog_split_system_2023.pdf</t>
  </si>
  <si>
    <t>https://b2b.rusklimat.com/upload/iblock/db8/instruktsiya_ballu_bso_hn8_22y.pdf</t>
  </si>
  <si>
    <t>НС-1407897</t>
  </si>
  <si>
    <t>Сплит-система Ballu BSO-07HN8_22Y комплект</t>
  </si>
  <si>
    <t xml:space="preserve"> BSO-07HN8_22Y</t>
  </si>
  <si>
    <t xml:space="preserve">Область применения: Кондиционирование ; Макс. уровень шума внешнего блока: 52 дБ; Уровень шума внутр. блока: 23 дБ; Эффективен для помещ. площадью до: ~21 м2; Инверторная технология: Нет ; Макс. производительность обогрева: 2,34 кВт; Макс. производительность охлаждения: 2.05 кВт; Номинальная производительность обогрева: 2.34 кВт; Номинальная производительность охлаждения: 2.05 кВт; Макс. расход воздуха: 480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8 м; Макс. потребляемая мощность: 0.649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649 Вт; Потребляемая мощность в режиме охлаждения: 639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23.9 кг; Вес внутр. блока (нетто): 8.1 кг; Высота внешнего блока: 0.495 м; Высота внутр. блока: 0.29 м; Глубина внешнего блока: 0.27 м; Глубина внутр. блока: 0.187 м; Ширина внешнего блока: 0.72 м; Ширина внутр. блока: 0.722 м; Вес товара с упаковкой (брутто): 36 кг; Гарантийный документ: Гарантийный талон ; </t>
  </si>
  <si>
    <t>https://b2b.rusklimat.com/upload/iblock/31d/30538_ballu_photo1_olympioedge_on_off_1.jpg, https://b2b.rusklimat.com/upload/iblock/4ab/30538_ballu_photo1_olympioedge_on_off_2.jpg, https://b2b.rusklimat.com/upload/iblock/2b0/30538_ballu_photo1_olympioedge_on_off_3.jpg, https://b2b.rusklimat.com/upload/iblock/10e/olympio_edge_4.jpg, https://b2b.rusklimat.com/upload/iblock/cca/olympio_edge_5.jpg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</si>
  <si>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</si>
  <si>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https://b2b.rusklimat.com/catalog/product/split_sistema_ballu_bsw_07hn1_23y_komplekt/, https://b2b.rusklimat.com/catalog/product/split_sistema_ballu_bsd_07hn1_20y_komplekt/</t>
  </si>
  <si>
    <t>https://b2b.rusklimat.com/upload/iblock/5aa/ss_splity_ballu_bso_bsd_bsdi_bsyi_bsni_bspki.pdf</t>
  </si>
  <si>
    <t>, https://b2b.rusklimat.com/upload/iblock/ab3/ballu_catalog_split_system_2023.pdf</t>
  </si>
  <si>
    <t>https://b2b.rusklimat.com/upload/iblock/60b/instruktsiya_ballu_bso_hn8_22y.pdf</t>
  </si>
  <si>
    <t>НС-1407890</t>
  </si>
  <si>
    <t>Сплит-система BALLU BSG-18HN1_22Y комплект</t>
  </si>
  <si>
    <t xml:space="preserve"> BSG-18HN1_22Y</t>
  </si>
  <si>
    <t xml:space="preserve">Область применения: Кондиционирование ; Макс. уровень шума внешнего блока: 54 дБ; Уровень шума внутр. блока: 34 дБ; Эффективен для помещ. площадью до: ~51 м2; Инверторная технология: Нет ; Макс. производительность обогрева: 5,2 кВт; Макс. производительность охлаждения: 5.1 кВт; Номинальная производительность обогрева: 5.2 кВт; Номинальная производительность охлаждения: 5.1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1.59 кВт; Напряжение электропитания, В: 220 - 240 В; Сетевой кабель: Да (без вилки) ; Мощность кондиционера (охлаждение),BTU: 18 000 ; Потребляемая мощность в режиме нагрева: 1440 Вт; Потребляемая мощность в режиме охлаждения: 1590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38 кг; Вес внутр. блока (нетто): 12.5 кг; Высота внешнего блока: 0.54 м; Высота внутр. блока: 0.315 м; Глубина внешнего блока: 0.26 м; Глубина внутр. блока: 0.227 м; Ширина внешнего блока: 0.78 м; Ширина внутр. блока: 0.96 м; Вес товара с упаковкой (брутто): 29 кг; Гарантийный документ: Гарантийный талон ; </t>
  </si>
  <si>
    <t>https://b2b.rusklimat.com/upload/iblock/c66/ballu_photo02_olympio_grace_split_system.jpg, https://b2b.rusklimat.com/upload/iblock/cd9/ballu_photo01_olympio_grace_split_system.jpg, https://b2b.rusklimat.com/upload/iblock/fca/rc_328008_002.png, https://b2b.rusklimat.com/upload/iblock/18a/ballu_photo08_olympio_grace_split_system.jpg, https://b2b.rusklimat.com/upload/iblock/153/ballu_photo04_olympio_grace_split_system.jpg, https://b2b.rusklimat.com/upload/iblock/2b7/ballu_photo03_olympio_grace_split_system.jpg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</si>
  <si>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https://b2b.rusklimat.com/catalog/product/ograzhdenie_razbornoe_500kh800kh600/</t>
  </si>
  <si>
    <t>https://b2b.rusklimat.com/catalog/product/split_sistema_ballu_bsl_18hn1_21y_komplekt/, https://b2b.rusklimat.com/catalog/product/split_sistema_ballu_bso_18hn1_20y_komplekt/, https://b2b.rusklimat.com/catalog/product/split_sistema_ballu_bsw_18hn1_23y_komplekt/</t>
  </si>
  <si>
    <t>https://b2b.rusklimat.com/upload/iblock/b8d/ss_splity_on_off_ballu_bsep_bsag_bsq_bsg_bsl.pdf</t>
  </si>
  <si>
    <t>, https://b2b.rusklimat.com/upload/iblock/e10/327010_ballu_catalog_split_system_2022_small_preview.pdf</t>
  </si>
  <si>
    <t>https://b2b.rusklimat.com/upload/iblock/094/instruktsiya_ballu_bsg_hn1_22y.pdf</t>
  </si>
  <si>
    <t xml:space="preserve"> 55190.00 руб.</t>
  </si>
  <si>
    <t>НС-1404389</t>
  </si>
  <si>
    <t>Сплит-система BALLU BSL-18HN1_21Y комплект</t>
  </si>
  <si>
    <t xml:space="preserve"> BSL-18HN1_21Y</t>
  </si>
  <si>
    <t xml:space="preserve">Область применения: Кондиционирование ; Макс. уровень шума внешнего блока: 54 дБ; Уровень шума внутр. блока: 35 дБ; Эффективен для помещ. площадью до: ~51 м2; Инверторная технология: Нет ; Макс. производительность обогрева: 5.2 кВт; Макс. производительность охлаждения: 5.1 кВт; Номинальная производительность обогрева: 5.2 кВт; Номинальная производительность охлаждения: 5.1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1.59 кВт; Напряжение электропитания, В: 220 - 240 В; Сетевой кабель: Да (без вилки) ; Мощность кондиционера (охлаждение),BTU: 18 000 ; Потребляемая мощность в режиме нагрева: 1440 Вт; Потребляемая мощность в режиме охлаждения: 1590 Вт; Базовая мощность кондиционера (охлаждение),BTU: 18 000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38 кг; Вес внутр. блока (нетто): 12.5 кг; Высота внешнего блока: 0.54 м; Высота внутр. блока: 0.315 м; Глубина внешнего блока: 0.26 м; Глубина внутр. блока: 0.23 м; Ширина внешнего блока: 0.78 м; Ширина внутр. блока: 0.96 м; Вес товара с упаковкой (брутто): 55.5 кг; Гарантийный документ: Гарантийный талон ; </t>
  </si>
  <si>
    <t>https://b2b.rusklimat.com/upload/iblock/bd5/ballu_eco_pro_edge.jpg, https://b2b.rusklimat.com/upload/iblock/d18/334866_ballu_bsli_1.jpg, https://b2b.rusklimat.com/upload/iblock/1d9/334866_ballu_bsli_5.jpg, https://b2b.rusklimat.com/upload/iblock/524/334866_ballu_bsli_8.jpg, https://b2b.rusklimat.com/upload/iblock/26b/334866_ballu_bsli_11.jpg, https://b2b.rusklimat.com/upload/iblock/c3a/334866_ballu_bsli_12.jpg, https://b2b.rusklimat.com/upload/iblock/a92/334866_ballu_bsli_13.jpg, https://b2b.rusklimat.com/upload/iblock/91f/rc_328008_002.jpg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</si>
  <si>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https://b2b.rusklimat.com/catalog/product/trubka_kapillyarnaya_ballu_6_x_50000_mm_bukhta/, https://b2b.rusklimat.com/catalog/product/truba_mednaya_v_ballu_olympic_12_7kh0_70kh15000_1_2_bukhta/,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https://b2b.rusklimat.com/catalog/product/freon_r_410a_11_3_kg/, https://b2b.rusklimat.com/catalog/product/truba_mednaya_ballu_olympic_12_7kh0_70kh15000_1_2_bukhta/, https://b2b.rusklimat.com/catalog/product/gayka_shestigrannaya_shuft_otsinkovannaya_din934_m8_upak_1kg/,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https://b2b.rusklimat.com/catalog/product/ograzhdenie_razbornoe_500kh800kh600/, https://b2b.rusklimat.com/catalog/product/kozyrek_ballu_800_500/, https://b2b.rusklimat.com/catalog/product/kronshteyn_ballu_500kh600_para_bez_upakovki/, https://b2b.rusklimat.com/catalog/product/ograzhdenie_ballu_500_1000_800/, https://b2b.rusklimat.com/catalog/product/trubka_ballu_condiflex_12_6_1_2_2m/, https://b2b.rusklimat.com/catalog/product/ekran_dlya_nastennogo_konditsionera_ballu_split_1000/</t>
  </si>
  <si>
    <t>https://b2b.rusklimat.com/catalog/product/split_sistema_ballu_bsg_18hn1_22y_komplekt/</t>
  </si>
  <si>
    <t>&lt;p&gt;Серия Eco Edge обладает возможностью регулировки потока воздуха в четырех направлениях с пульта дистанционного управления, что позволяет максимально комфортно использовать кондиционер. Модель соответствует энергоэффективности класса А, что обеспечивает экономию электроэнергии. Функция i-Feel позволяет контролировать температуру непосредственно в месте нахождения пользователя.&lt;/p&gt;</t>
  </si>
  <si>
    <t>https://b2b.rusklimat.com/upload/iblock/7ee/ss_splity_on_off_ballu_bsep_bsag_bsq_bsg_bsl.pdf</t>
  </si>
  <si>
    <t>, https://b2b.rusklimat.com/upload/iblock/46d/327010_ballu_catalog_split_system_2022_small_preview.pdf</t>
  </si>
  <si>
    <t>https://b2b.rusklimat.com/upload/iblock/712/instruktsiya_ballu_bsl_eco_edge.pdf</t>
  </si>
  <si>
    <t xml:space="preserve"> 52590.00 руб.</t>
  </si>
  <si>
    <t>НС-1293873</t>
  </si>
  <si>
    <t>Сплит-система BALLU BSL-24HN1_21Y комплект</t>
  </si>
  <si>
    <t xml:space="preserve"> BSL-24HN1_21Y</t>
  </si>
  <si>
    <t xml:space="preserve">Область применения: Кондиционирование ; Макс. уровень шума внешнего блока: 56 дБ; Уровень шума внутр. блока: 36 дБ; Эффективен для помещ. площадью до: ~68 м2; Инверторная технология: Нет ; Макс. производительность обогрева: 7.0 кВт; Макс. производительность охлаждения: 6.8 кВт; Номинальная производительность обогрева: 7 кВт; Номинальная производительность охлаждения: 6.8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2.12 кВт; Напряжение электропитания, В: 220 - 240 В; Сетевой кабель: Да (без вилки) ; Мощность кондиционера (охлаждение),BTU: 24 000 ; Потребляемая мощность в режиме нагрева: 1940 Вт; Потребляемая мощность в режиме охлаждения: 2120 Вт; Базовая мощность кондиционера (охлаждение),BTU: 24 000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45 кг; Вес внутр. блока (нетто): 12.5 кг; Высота внешнего блока: 0.667 м; Высота внутр. блока: 0.315 м; Глубина внешнего блока: 0.31 м; Глубина внутр. блока: 0.23 м; Ширина внешнего блока: 0.86 м; Ширина внутр. блока: 0.96 м; Вес товара с упаковкой (брутто): 63.5 кг; Гарантийный документ: Гарантийный талон ; </t>
  </si>
  <si>
    <t>https://b2b.rusklimat.com/upload/iblock/144/ballu_eco_pro_edge.jpg, https://b2b.rusklimat.com/upload/iblock/dd4/334866_ballu_bsli_1.jpg, https://b2b.rusklimat.com/upload/iblock/05e/334866_ballu_bsli_5.jpg, https://b2b.rusklimat.com/upload/iblock/88c/334866_ballu_bsli_8.jpg, https://b2b.rusklimat.com/upload/iblock/834/334866_ballu_bsli_11.jpg, https://b2b.rusklimat.com/upload/iblock/4b3/334866_ballu_bsli_12.jpg, https://b2b.rusklimat.com/upload/iblock/461/334866_ballu_bsli_13.jpg, https://b2b.rusklimat.com/upload/iblock/1ed/rc_328008_002.jpg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</si>
  <si>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https://b2b.rusklimat.com/catalog/product/trubka_kapillyarnaya_ballu_6_x_50000_mm_bukhta/, https://b2b.rusklimat.com/catalog/product/truba_mednaya_v_ballu_olympic_6_35kh0_60kh15000_1_4_bukhta/, https://b2b.rusklimat.com/catalog/product/komplekt_zimniy_ballu_snegir_dlya_konditsionera/, https://b2b.rusklimat.com/catalog/product/truba_mednaya_v_ballu_olympic_15_88kh0_75kh15000_5_8_bukhta/,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https://b2b.rusklimat.com/catalog/product/gayka_shestigrannaya_shuft_otsinkovannaya_din934_m8_upak_1kg/, https://b2b.rusklimat.com/catalog/product/nasos_drenazhnyy_ballu_machine_ds_pump_pro_protochnyy_12_l_ch/, https://b2b.rusklimat.com/catalog/product/komplekt_vibroopor_dlya_konditsionera_rf_v60p/, https://b2b.rusklimat.com/catalog/product/truba_mednaya_ballu_olympic_6_35kh0_60kh15000_1_4_bukhta/, https://b2b.rusklimat.com/catalog/product/freon_r_410a_11_3_kg/, https://b2b.rusklimat.com/catalog/product/ekran_universalnyy_dlya_nastennykh_konditsionerov_ballu_split_700_1100/, https://b2b.rusklimat.com/catalog/product/kozyrek_ballu_900kh550/, https://b2b.rusklimat.com/catalog/product/kronshteyn_ballu_500kh600_para_bez_upakovki/, https://b2b.rusklimat.com/catalog/product/ograzhdenie_ballu_500_1000_800/, https://b2b.rusklimat.com/catalog/product/trubka_ballu_condiflex_15_6_5_8_2m/, https://b2b.rusklimat.com/catalog/product/ekran_dlya_nastennogo_konditsionera_ballu_split_1000/</t>
  </si>
  <si>
    <t>https://b2b.rusklimat.com/catalog/product/split_sistema_ballu_bsg_24hn1_22y_komplekt/</t>
  </si>
  <si>
    <t>https://b2b.rusklimat.com/upload/iblock/3b5/ss_splity_on_off_ballu_bsep_bsag_bsq_bsg_bsl.pdf</t>
  </si>
  <si>
    <t>, https://b2b.rusklimat.com/upload/iblock/d55/327010_ballu_catalog_split_system_2022_small_preview.pdf</t>
  </si>
  <si>
    <t>https://b2b.rusklimat.com/upload/iblock/ded/instruktsiya_ballu_bsl_eco_edge.pdf</t>
  </si>
  <si>
    <t xml:space="preserve"> 66290.00 руб.</t>
  </si>
  <si>
    <t>НС-1293875</t>
  </si>
  <si>
    <t>Сплит-система BALLU BSL-12HN1_21Y комплект</t>
  </si>
  <si>
    <t xml:space="preserve"> BSL-12HN1_21Y</t>
  </si>
  <si>
    <t xml:space="preserve">Область применения: Кондиционирование ; Макс. уровень шума внешнего блока: 55 дБ; Уровень шума внутр. блока: 30 дБ; Эффективен для помещ. площадью до: ~32 м2; Инверторная технология: Нет ; Макс. производительность обогрева: 3.2 кВт; Макс. производительность охлаждения: 3.2 кВт; Номинальная производительность обогрева: 3.2 кВт; Номинальная производительность охлаждения: 3.2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0.995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885 Вт; Потребляемая мощность в режиме охлаждения: 995 Вт; Базовая мощность кондиционера (охлаждение),BTU: 12 000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26 кг; Вес внутр. блока (нетто): 8 кг; Высота внешнего блока: 0.482 м; Высота внутр. блока: 0.27 м; Глубина внешнего блока: 0.24 м; Глубина внутр. блока: 0.214 м; Ширина внешнего блока: 0.715 м; Ширина внутр. блока: 0.78 м; Вес товара с упаковкой (брутто): 38 кг; Гарантийный документ: Гарантийный талон ; </t>
  </si>
  <si>
    <t>https://b2b.rusklimat.com/upload/iblock/c5f/ballu_eco_pro_edge.jpg, https://b2b.rusklimat.com/upload/iblock/3ec/ns_1293870_1.jpg, https://b2b.rusklimat.com/upload/iblock/f93/ns_1293870_2.jpg, https://b2b.rusklimat.com/upload/iblock/9e6/ns_1293870_3.jpg, https://b2b.rusklimat.com/upload/iblock/2c1/ns_1293870_4.jpg, https://b2b.rusklimat.com/upload/iblock/eb9/ns_1293870_5.jpg, https://b2b.rusklimat.com/upload/iblock/2e1/ns_1293870_6.jpg, https://b2b.rusklimat.com/upload/iblock/4a3/ns_1293870_7.jpg</t>
  </si>
  <si>
    <t>https://b2b.rusklimat.com/catalog/product/nasos_drenazhnyy_ballu_machine_ds_tank_monoblochnyy_28_l_ch/, https://b2b.rusklimat.com/catalog/product/gayka_shestigrannaya_shuft_otsinkovannaya_din934_m8_upak_1kg/, https://b2b.rusklimat.com/catalog/product/trubka_kapillyarnaya_ballu_6_x_50000_mm_bukhta/, https://b2b.rusklimat.com/catalog/product/truba_mednaya_v_ballu_olympic_12_7kh0_70kh15000_1_2_bukhta/, 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https://b2b.rusklimat.com/catalog/product/trubka_ballu_condiflex_6_6_1_4_2m/, https://b2b.rusklimat.com/catalog/product/shayba_uvelichennaya_shuft_otsinkovannaya_din9021_m8/,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https://b2b.rusklimat.com/catalog/product/ograzhdenie_razbornoe_500kh800kh600/, https://b2b.rusklimat.com/catalog/product/kozyrek_ballu_800_500/, https://b2b.rusklimat.com/catalog/product/kronshteyn_ballu_415kh450_para_bez_upakovki/, https://b2b.rusklimat.com/catalog/product/trubka_ballu_condiflex_12_6_1_2_2m/, https://b2b.rusklimat.com/catalog/product/ekran_dlya_nastennogo_konditsionera_ballu_split_800/</t>
  </si>
  <si>
    <t>https://b2b.rusklimat.com/catalog/product/split_sistema_ballu_bsg_12hn1_22y_komplekt/</t>
  </si>
  <si>
    <t>https://b2b.rusklimat.com/upload/iblock/e78/ss_splity_on_off_ballu_bsep_bsag_bsq_bsg_bsl.pdf</t>
  </si>
  <si>
    <t>, https://b2b.rusklimat.com/upload/iblock/90e/327010_ballu_catalog_split_system_2022_small_preview.pdf</t>
  </si>
  <si>
    <t>https://b2b.rusklimat.com/upload/iblock/f4a/instruktsiya_ballu_bsl_eco_edge.pdf</t>
  </si>
  <si>
    <t xml:space="preserve"> 32690.00 руб.</t>
  </si>
  <si>
    <t>НС-1293870</t>
  </si>
  <si>
    <t>Сплит-система BALLU BSL-09HN1_21Y комплект</t>
  </si>
  <si>
    <t xml:space="preserve"> BSL-09HN1_21Y</t>
  </si>
  <si>
    <t xml:space="preserve">Область применения: Кондиционирование ; Макс. уровень шума внешнего блока: 53 дБ; Уровень шума внутр. блока: 25 дБ; Эффективен для помещ. площадью до: ~25 м2; Инверторная технология: Нет ; Макс. производительность обогрева: 2.55 кВт; Макс. производительность охлаждения: 2.5 кВт; Номинальная производительность обогрева: 2.55 кВт; Номинальная производительность охлаждения: 2.5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0.78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705 Вт; Потребляемая мощность в режиме охлаждения: 780 Вт; Базовая мощность кондиционера (охлаждение),BTU: 9 000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23 кг; Вес внутр. блока (нетто): 8 кг; Высота внешнего блока: 0.482 м; Высота внутр. блока: 0.27 м; Глубина внешнего блока: 0.24 м; Глубина внутр. блока: 0.214 м; Ширина внешнего блока: 0.66 м; Ширина внутр. блока: 0.78 м; Вес товара с упаковкой (брутто): 34.5 кг; Гарантийный документ: Гарантийный талон ; </t>
  </si>
  <si>
    <t>https://b2b.rusklimat.com/upload/iblock/df2/ballu_eco_pro_edge.jpg, https://b2b.rusklimat.com/upload/iblock/5ee/334866_ballu_bsli_1.jpg, https://b2b.rusklimat.com/upload/iblock/1c0/334866_ballu_bsli_5.jpg, https://b2b.rusklimat.com/upload/iblock/9cf/334866_ballu_bsli_8.jpg, https://b2b.rusklimat.com/upload/iblock/f5d/334866_ballu_bsli_11.jpg, https://b2b.rusklimat.com/upload/iblock/653/334866_ballu_bsli_12.jpg, https://b2b.rusklimat.com/upload/iblock/be1/334866_ballu_bsli_13.jpg, https://b2b.rusklimat.com/upload/iblock/42c/rc_328008_002.jpg</t>
  </si>
  <si>
    <t>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https://b2b.rusklimat.com/catalog/product/komplekt_electrolux_eacc_i_12_fmi_n3_erp_free_match_split_sistemy_kassetnogo_tipa/, https://b2b.rusklimat.com/catalog/product/trubka_ballu_condiflex_6_6_1_4_2m/, https://b2b.rusklimat.com/catalog/product/shayba_uvelichennaya_shuft_otsinkovannaya_din9021_m8/, https://b2b.rusklimat.com/catalog/product/ograzhdenie_razbornoe_500kh800kh600/, https://b2b.rusklimat.com/catalog/product/kozyrek_ballu_800_500/, https://b2b.rusklimat.com/catalog/product/kronshteyn_ballu_415kh450_para_bez_upakovki/, https://b2b.rusklimat.com/catalog/product/trubka_ballu_condiflex_10_6_3_8_2m/, https://b2b.rusklimat.com/catalog/product/ekran_dlya_nastennogo_konditsionera_ballu_split_800/</t>
  </si>
  <si>
    <t>https://b2b.rusklimat.com/catalog/product/split_sistema_ballu_bsg_09hn1_22y_komplekt/</t>
  </si>
  <si>
    <t>https://b2b.rusklimat.com/upload/iblock/e7a/ss_splity_on_off_ballu_bsep_bsag_bsq_bsg_bsl.pdf</t>
  </si>
  <si>
    <t>, https://b2b.rusklimat.com/upload/iblock/afa/327010_ballu_catalog_split_system_2022_small_preview.pdf</t>
  </si>
  <si>
    <t>https://b2b.rusklimat.com/upload/iblock/c57/instruktsiya_ballu_bsl_eco_edge.pdf</t>
  </si>
  <si>
    <t xml:space="preserve"> 25590.00 руб.</t>
  </si>
  <si>
    <t>НС-1293854</t>
  </si>
  <si>
    <t>Сплит-система BALLU BSL-07HN1_21Y комплект</t>
  </si>
  <si>
    <t xml:space="preserve"> BSL-07HN1_21Y</t>
  </si>
  <si>
    <t xml:space="preserve">Область применения: Кондиционирование ; Макс. уровень шума внешнего блока: 51 дБ; Уровень шума внутр. блока: 23 дБ; Эффективен для помещ. площадью до: ~21 м2; Инверторная технология: Нет ; Макс. производительность обогрева: 2.2 кВт; Макс. производительность охлаждения: 2.08 кВт; Номинальная производительность обогрева: 2.2 кВт; Номинальная производительность охлаждения: 2.08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0.647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610 Вт; Потребляемая мощность в режиме охлаждения: 647 Вт; Базовая мощность кондиционера (охлаждение),BTU: 7 000 ; Набор крепежных элементов в комплекте: Нет ; Пульт управления в комплекте: Да ; Фильтры очистки воздуха: Фильтр предварительной очистки ; Вес внешнего блока (нетто): 22 кг; Вес внутр. блока (нетто): 7 кг; Высота внешнего блока: 0.482 м; Высота внутр. блока: 0.27 м; Глубина внешнего блока: 0.24 м; Глубина внутр. блока: 0.214 м; Ширина внешнего блока: 0.66 м; Ширина внутр. блока: 0.78 м; Вес товара с упаковкой (брутто): 32.5 кг; Гарантийный документ: Гарантийный талон ; </t>
  </si>
  <si>
    <t>https://b2b.rusklimat.com/upload/iblock/f90/ballu_eco_pro_edge.jpg, https://b2b.rusklimat.com/upload/iblock/6b1/334866_ballu_bsli_1.jpg, https://b2b.rusklimat.com/upload/iblock/5b2/334866_ballu_bsli_5.jpg, https://b2b.rusklimat.com/upload/iblock/45f/334866_ballu_bsli_8.jpg, https://b2b.rusklimat.com/upload/iblock/90e/334866_ballu_bsli_11.jpg, https://b2b.rusklimat.com/upload/iblock/6b7/334866_ballu_bsli_12.jpg, https://b2b.rusklimat.com/upload/iblock/b06/334866_ballu_bsli_13.jpg, https://b2b.rusklimat.com/upload/iblock/b41/rc_328008_002.jpg</t>
  </si>
  <si>
    <t>https://b2b.rusklimat.com/catalog/product/truba_mednaya_v_ballu_olympic_6_35kh0_60kh15000_1_4_bukhta/,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https://b2b.rusklimat.com/catalog/product/nasos_drenazhnyy_ballu_machine_ds_tank_monoblochnyy_28_l_ch/, https://b2b.rusklimat.com/catalog/product/gayka_shestigrannaya_shuft_otsinkovannaya_din934_m8_upak_1kg/, https://b2b.rusklimat.com/catalog/product/truba_mednaya_v_ballu_olympic_9_52kh0_65kh15000_3_8_bukhta/, https://b2b.rusklimat.com/catalog/product/truba_mednaya_ballu_olympic_9_52kh0_65kh15000_3_8_bukhta/, https://b2b.rusklimat.com/catalog/product/trubka_kapillyarnaya_ballu_6_x_50000_mm_bukhta/,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https://b2b.rusklimat.com/catalog/product/trubka_ballu_condiflex_6_6_1_4_2m/, https://b2b.rusklimat.com/catalog/product/shayba_uvelichennaya_shuft_otsinkovannaya_din9021_m8/, https://b2b.rusklimat.com/catalog/product/ograzhdenie_razbornoe_500kh800kh600/, https://b2b.rusklimat.com/catalog/product/kozyrek_ballu_800_500/, https://b2b.rusklimat.com/catalog/product/kronshteyn_ballu_415kh450_para_bez_upakovki/, https://b2b.rusklimat.com/catalog/product/trubka_ballu_condiflex_10_6_3_8_2m/, https://b2b.rusklimat.com/catalog/product/ekran_dlya_nastennogo_konditsionera_ballu_split_800/</t>
  </si>
  <si>
    <t>https://b2b.rusklimat.com/catalog/product/split_sistema_ballu_bsg_07hn1_22y_komplekt/</t>
  </si>
  <si>
    <t>https://b2b.rusklimat.com/upload/iblock/a85/ss_splity_on_off_ballu_bsep_bsag_bsq_bsg_bsl.pdf</t>
  </si>
  <si>
    <t>, https://b2b.rusklimat.com/upload/iblock/7dd/327010_ballu_catalog_split_system_2022_small_preview.pdf</t>
  </si>
  <si>
    <t>https://b2b.rusklimat.com/upload/iblock/914/instruktsiya_ballu_bsl_eco_edge.pdf</t>
  </si>
  <si>
    <t xml:space="preserve"> 22990.00 руб.</t>
  </si>
  <si>
    <t>НС-1293852</t>
  </si>
  <si>
    <t>Сплит-система инверторного типа BALLU BSUI-18HN8_22Y комплект</t>
  </si>
  <si>
    <t xml:space="preserve"> BSUI-18HN8_22Y</t>
  </si>
  <si>
    <t xml:space="preserve">Область применения: Кондиционирование ; Макс. уровень шума внешнего блока: 54 дБ; Уровень шума внутр. блока: 29 дБ; Эффективен для помещ. площадью до: ~53 м2; Инверторная технология: Да ; Wi-Fi модуль: Встроенный ; Макс. производительность обогрева: 6 кВт; Макс. производительность охлаждения: 5.9 кВт; Номинальная производительность обогрева: 5.6 кВт; Номинальная производительность охлаждения: 5.3 кВт; Макс. расход воздуха: 850 м3/час; Мин. производительность обогрева: 1,3 кВт; Мин. производительность охлаждения: 1.3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15 м; Макс. потребляемая мощность: 2.1 кВт; Напряжение электропитания, В: 220 - 240 В; Сетевой кабель: Нет ; Мощность кондиционера (охлаждение),BTU: 18 000 ; Потребляемая мощность в режиме нагрева: 1550 Вт; Потребляемая мощность в режиме охлаждения: 1580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28 кг; Вес внутр. блока (нетто): 11.5 кг; Высота внешнего блока: 0.555 м; Высота внутр. блока: 0.316 м; Глубина внешнего блока: 0.3 м; Глубина внутр. блока: 0.224 м; Ширина внешнего блока: 0.785 м; Ширина внутр. блока: 0.94 м; Вес товара с упаковкой (брутто): 46 кг; Гарантийный документ: Гарантийный талон ; </t>
  </si>
  <si>
    <t>https://b2b.rusklimat.com/upload/iblock/55b/63658f87abc839b6dede3ccbe3e66705.jpg, https://b2b.rusklimat.com/upload/iblock/035/ballu_platinum_cond_2.jpg, https://b2b.rusklimat.com/upload/iblock/78a/ballu_platinum_cond_3.jpg, https://b2b.rusklimat.com/upload/iblock/141/ballu_platinum_cond_4.jpg, https://b2b.rusklimat.com/upload/iblock/026/opti_breeze_rc_328008_018.jpg, https://b2b.rusklimat.com/upload/iblock/50f/opti_breeze_rc_328008_015.jpg</t>
  </si>
  <si>
    <t>https://b2b.rusklimat.com/catalog/product/modul_semnyy_upravlyayushchiy_hdn_wfn_02_01/</t>
  </si>
  <si>
    <t>https://b2b.rusklimat.com/catalog/product/split_sistema_invertornogo_tipa_ballu_bsui_18hn8_komplekt/, https://b2b.rusklimat.com/catalog/product/split_sistema_invertornogo_tipa_electrolux_eacs_i_18hav_n8_22y_komplekt/</t>
  </si>
  <si>
    <t>&lt;p&gt;Инверторная сплит-система Platinum Evolution – флагман линейки кондиционеров Ballu, который использует в работе самый экологичный и энергоэффективный хладагент – R32. Модель совмещает в себе высокую производительность и рекордно низкий уровень шума 19 дБ(А). Platinum Evolution способен эффективно работать на обогрев до -20&amp;deg;С. Встроенный Wi-Fi модуль делает сплит-систему максимально удобной для управления из любой точки мира.&lt;/p&gt;</t>
  </si>
  <si>
    <t>https://b2b.rusklimat.com/upload/iblock/c86/ss_splity_ballu_bsui.pdf</t>
  </si>
  <si>
    <t>, https://b2b.rusklimat.com/upload/iblock/295/327010_ballu_catalog_split_system_2022_small_preview.pdf</t>
  </si>
  <si>
    <t>https://b2b.rusklimat.com/upload/iblock/224/instruktsiya_ballu_platinum_evolution_bsui_hn8_22y.pdf, https://b2b.rusklimat.com/upload/iblock/c80/340469_ballu_manual_condei_wi_fi_bsui.pdf</t>
  </si>
  <si>
    <t xml:space="preserve"> 80490.00 руб.</t>
  </si>
  <si>
    <t>НС-1412711</t>
  </si>
  <si>
    <t>Сплит-система инверторного типа BALLU BSUI-24HN8_22Y комплект</t>
  </si>
  <si>
    <t xml:space="preserve"> BSUI-24HN8_22Y</t>
  </si>
  <si>
    <t xml:space="preserve">Область применения: Кондиционирование ; Макс. уровень шума внешнего блока: 62 дБ; Уровень шума внутр. блока: 31 дБ; Эффективен для помещ. площадью до: ~72 м2; Инверторная технология: Да ; Wi-Fi модуль: Встроенный ; Макс. производительность обогрева: 8 кВт; Макс. производительность охлаждения: 7.4 кВт; Номинальная производительность обогрева: 7.2 кВт; Номинальная производительность охлаждения: 7.2 кВт; Макс. расход воздуха: 1150 м3/час; Мин. производительность обогрева: 1,8 кВт; Мин. производительность охлаждения: 1.8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15 м; Макс. потребляемая мощность: 2.76 кВт; Напряжение электропитания, В: 220 - 240 В; Сетевой кабель: Нет ; Мощность кондиционера (охлаждение),BTU: 24 000 ; Потребляемая мощность в режиме нагрева: 2200 Вт; Потребляемая мощность в режиме охлаждения: 2200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49 кг; Вес внутр. блока (нетто): 14 кг; Высота внешнего блока: 0.7 м; Высота внутр. блока: 0.33 м; Глубина внешнего блока: 0.35 м; Глубина внутр. блока: 0.232 м; Ширина внешнего блока: 0.9 м; Ширина внутр. блока: 1.132 м; Вес товара с упаковкой (брутто): 72 кг; Гарантийный документ: Гарантийный талон ; </t>
  </si>
  <si>
    <t>https://b2b.rusklimat.com/upload/iblock/5c8/63658f87abc839b6dede3ccbe3e66705.jpg, https://b2b.rusklimat.com/upload/iblock/cd3/ballu_platinum_cond_2.jpg, https://b2b.rusklimat.com/upload/iblock/c9b/ballu_platinum_cond_3.jpg, https://b2b.rusklimat.com/upload/iblock/f7a/ballu_platinum_cond_4.jpg, https://b2b.rusklimat.com/upload/iblock/692/opti_breeze_rc_328008_018.jpg, https://b2b.rusklimat.com/upload/iblock/fe2/opti_breeze_rc_328008_015.jpg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</si>
  <si>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https://b2b.rusklimat.com/catalog/product/ograzhdenie_ballu_500_1000_800/,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https://b2b.rusklimat.com/catalog/product/modul_semnyy_upravlyayushchiy_hdn_wfn_02_01/, https://b2b.rusklimat.com/catalog/product/kozyrek_ballu_900kh550/,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https://b2b.rusklimat.com/catalog/product/truba_mednaya_ballu_olympic_6_35kh0_60kh15000_1_4_bukhta/, https://b2b.rusklimat.com/catalog/product/freon_r32_9_5_kg/</t>
  </si>
  <si>
    <t>https://b2b.rusklimat.com/catalog/product/split_sistema_invertornogo_tipa_ballu_bsui_24hn8_komplekt/, https://b2b.rusklimat.com/catalog/product/split_sistema_invertornogo_tipa_electrolux_eacs_i_24hav_n8_22y_komplekt/</t>
  </si>
  <si>
    <t>https://b2b.rusklimat.com/upload/iblock/37e/ss_splity_ballu_bsui.pdf</t>
  </si>
  <si>
    <t>, https://b2b.rusklimat.com/upload/iblock/912/327010_ballu_catalog_split_system_2022_small_preview.pdf</t>
  </si>
  <si>
    <t>https://b2b.rusklimat.com/upload/iblock/00c/instruktsiya_ballu_platinum_evolution_bsui_hn8_22y.pdf, https://b2b.rusklimat.com/upload/iblock/35f/340469_ballu_manual_condei_wi_fi_bsui.pdf</t>
  </si>
  <si>
    <t xml:space="preserve"> 100490.00 руб.</t>
  </si>
  <si>
    <t>НС-1412714</t>
  </si>
  <si>
    <t>Сплит-система BALLU BSGR-24HN1_22Y комплект</t>
  </si>
  <si>
    <t xml:space="preserve"> BSGR-24HN1_22Y</t>
  </si>
  <si>
    <t xml:space="preserve">Область применения: Кондиционирование ; Макс. уровень шума внешнего блока: 56 дБ; Уровень шума внутр. блока: 33 дБ; Эффективен для помещ. площадью до: ~61 м2; Инверторная технология: Нет ; Макс. производительность обогрева: 6,7 кВт; Макс. производительность охлаждения: 6.15 кВт; Номинальная производительность обогрева: 6.7 кВт; Номинальная производительность охлаждения: 6.15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1.917 кВт; Напряжение электропитания, В: 220 - 240 В; Сетевой кабель: Нет ; Мощность кондиционера (охлаждение),BTU: 24 000 ; Потребляемая мощность в режиме нагрева: 1856 Вт; Потребляемая мощность в режиме охлаждения: 1917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43 кг; Вес внутр. блока (нетто): 13.7 кг; Высота внешнего блока: 0.55 м; Высота внутр. блока: 0.311 м; Глубина внешнего блока: 0.376 м; Глубина внутр. блока: 0.221 м; Ширина внешнего блока: 0.873 м; Ширина внутр. блока: 0.982 м; Вес товара с упаковкой (брутто): 62 кг; Гарантийный документ: Гарантийный талон ; </t>
  </si>
  <si>
    <t>https://b2b.rusklimat.com/upload/iblock/b22/bsgr_305234_001_greenland.jpg, https://b2b.rusklimat.com/upload/iblock/2b0/bsgr_305234_003_greenland.jpg, https://b2b.rusklimat.com/upload/iblock/708/bsgr_305234_006_greenland.jpg, https://b2b.rusklimat.com/upload/iblock/a3f/bsgr_rc_305233_0001_2000x2000.jpg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</si>
  <si>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https://b2b.rusklimat.com/catalog/product/ograzhdenie_ballu_500_1000_800/,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https://b2b.rusklimat.com/catalog/product/kozyrek_ballu_900kh550/, https://b2b.rusklimat.com/catalog/product/freon_r_410a_11_3_kg/,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https://b2b.rusklimat.com/catalog/product/truba_mednaya_ballu_olympic_6_35kh0_60kh15000_1_4_bukhta/</t>
  </si>
  <si>
    <t>https://b2b.rusklimat.com/catalog/product/split_sistema_electrolux_eacs_24hf_n3_21y_komplekt/, https://b2b.rusklimat.com/catalog/product/split_sistema_zanussi_zacs_24_hpf_a22_n1/, https://b2b.rusklimat.com/catalog/product/split_sistema_electrolux_eacs_24hf_n3_22y_komplekt/, https://b2b.rusklimat.com/catalog/product/split_sistema_electrolux_eacs_24hav_n3_22y_komplekt/</t>
  </si>
  <si>
    <t>https://b2b.rusklimat.com/upload/iblock/115/ss_splity_on_off_ballu_bsgr.pdf</t>
  </si>
  <si>
    <t>, https://b2b.rusklimat.com/upload/iblock/9f6/327010_ballu_catalog_split_system_2022_small_preview.pdf</t>
  </si>
  <si>
    <t>https://b2b.rusklimat.com/upload/iblock/9b2/instruktsiya_ballu_greenland_bsgr_22y.pdf</t>
  </si>
  <si>
    <t xml:space="preserve"> 75190.00 руб.</t>
  </si>
  <si>
    <t>НС-1408794</t>
  </si>
  <si>
    <t>Сплит-система инверторного типа BALLU BSUI-12HN8_22Y комплект</t>
  </si>
  <si>
    <t xml:space="preserve"> BSUI-12HN8_22Y</t>
  </si>
  <si>
    <t xml:space="preserve">Область применения: Кондиционирование ; Макс. уровень шума внешнего блока: 50 дБ; Уровень шума внутр. блока: 21 дБ; Эффективен для помещ. площадью до: ~35 м2; Инверторная технология: Да ; Wi-Fi модуль: Встроенный ; Макс. производительность обогрева: 4,2 кВт; Макс. производительность охлаждения: 4.1 кВт; Номинальная производительность обогрева: 3.8 кВт; Номинальная производительность охлаждения: 3.5 кВт; Макс. расход воздуха: 600 м3/час; Мин. производительность обогрева: 1 кВт; Мин. производительность охлаждения: 0.8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1.6 кВт; Напряжение электропитания, В: 220 - 240 В; Сетевой кабель: Нет ; Мощность кондиционера (охлаждение),BTU: 12 000 ; Потребляемая мощность в режиме нагрева: 1100 Вт; Потребляемая мощность в режиме охлаждения: 1180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22.5 кг; Вес внутр. блока (нетто): 8.5 кг; Высота внешнего блока: 0.53 м; Высота внутр. блока: 0.292 м; Глубина внешнего блока: 0.28 м; Глубина внутр. блока: 0.201 м; Ширина внешнего блока: 0.705 м; Ширина внутр. блока: 0.792 м; Вес товара с упаковкой (брутто): 38 кг; Гарантийный документ: Гарантийный талон ; </t>
  </si>
  <si>
    <t>https://b2b.rusklimat.com/upload/iblock/5f9/63658f87abc839b6dede3ccbe3e66705.jpg, https://b2b.rusklimat.com/upload/iblock/48b/ballu_platinum_cond_2.jpg, https://b2b.rusklimat.com/upload/iblock/ce2/ballu_platinum_cond_3.jpg, https://b2b.rusklimat.com/upload/iblock/a26/ballu_platinum_cond_4.jpg, https://b2b.rusklimat.com/upload/iblock/79f/opti_breeze_rc_328008_018.jpg, https://b2b.rusklimat.com/upload/iblock/c8f/opti_breeze_rc_328008_015.jpg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</si>
  <si>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https://b2b.rusklimat.com/catalog/product/modul_semnyy_upravlyayushchiy_hdn_wfn_02_01/,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</si>
  <si>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https://b2b.rusklimat.com/catalog/product/split_sistema_invertornogo_tipa_electrolux_eacs_i_12hav_n8_22y_komplekt/, https://b2b.rusklimat.com/catalog/product/split_sistema_invertornogo_tipa_ballu_bsui_12hn8_komplekt/</t>
  </si>
  <si>
    <t>https://b2b.rusklimat.com/upload/iblock/367/ss_splity_ballu_bsui.pdf</t>
  </si>
  <si>
    <t>, https://b2b.rusklimat.com/upload/iblock/c6a/327010_ballu_catalog_split_system_2022_small_preview.pdf</t>
  </si>
  <si>
    <t>https://b2b.rusklimat.com/upload/iblock/408/instruktsiya_ballu_platinum_evolution_bsui_hn8_22y.pdf, https://b2b.rusklimat.com/upload/iblock/61f/340469_ballu_manual_condei_wi_fi_bsui.pdf</t>
  </si>
  <si>
    <t xml:space="preserve"> 50290.00 руб.</t>
  </si>
  <si>
    <t>НС-1412706</t>
  </si>
  <si>
    <t>Сплит-система BALLU BSGR-09HN1_22Y комплект</t>
  </si>
  <si>
    <t xml:space="preserve"> BSGR-09HN1_22Y</t>
  </si>
  <si>
    <t xml:space="preserve">Область применения: Кондиционирование ; Макс. уровень шума внешнего блока: 49 дБ; Уровень шума внутр. блока: 26 дБ; Эффективен для помещ. площадью до: ~25 м2; Инверторная технология: Нет ; Макс. производительность обогрева: 2,65 кВт; Макс. производительность охлаждения: 2.55 кВт; Номинальная производительность обогрева: 2.65 кВт; Номинальная производительность охлаждения: 2.55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0.794 кВт; Напряжение электропитания, В: 220 - 240 В; Сетевой кабель: Нет ; Мощность кондиционера (охлаждение),BTU: 9 000 ; Потребляемая мощность в режиме нагрева: 734 Вт; Потребляемая мощность в режиме охлаждения: 794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24.7 кг; Вес внутр. блока (нетто): 7.5 кг; Высота внешнего блока: 0.45 м; Высота внутр. блока: 0.26 м; Глубина внешнего блока: 0.293 м; Глубина внутр. блока: 0.185 м; Ширина внешнего блока: 0.71 м; Ширина внутр. блока: 0.704 м; Вес товара с упаковкой (брутто): 35.4 кг; Гарантийный документ: Гарантийный талон ; </t>
  </si>
  <si>
    <t>https://b2b.rusklimat.com/upload/iblock/08c/bsgr_305234_001_greenland.jpg, https://b2b.rusklimat.com/upload/iblock/468/bsgr_305234_003_greenland.jpg, https://b2b.rusklimat.com/upload/iblock/ada/bsgr_305234_006_greenland.jpg, https://b2b.rusklimat.com/upload/iblock/b4d/bsgr_rc_305233_0001_2000x2000.jpg</t>
  </si>
  <si>
    <t>https://b2b.rusklimat.com/catalog/product/split_sistema_zanussi_zacs_09_hpf_a22_n1/, https://b2b.rusklimat.com/catalog/product/split_sistema_electrolux_eacs_09hav_n3_22y_komplekt/, https://b2b.rusklimat.com/catalog/product/split_sistema_electrolux_eacs_09hf_n3_21y_komplekt/, https://b2b.rusklimat.com/catalog/product/split_sistema_electrolux_eacs_09hf_n3_22y_komplekt/</t>
  </si>
  <si>
    <t>https://b2b.rusklimat.com/upload/iblock/e56/ss_splity_on_off_ballu_bsgr.pdf</t>
  </si>
  <si>
    <t>, https://b2b.rusklimat.com/upload/iblock/ded/327010_ballu_catalog_split_system_2022_small_preview.pdf</t>
  </si>
  <si>
    <t>https://b2b.rusklimat.com/upload/iblock/869/instruktsiya_ballu_greenland_bsgr_22y.pdf</t>
  </si>
  <si>
    <t xml:space="preserve"> 30290.00 руб.</t>
  </si>
  <si>
    <t>НС-1408790</t>
  </si>
  <si>
    <t>Сплит-система инверторного типа BALLU BSPKI-13HN8 комплект</t>
  </si>
  <si>
    <t xml:space="preserve"> BSPKI-13HN8</t>
  </si>
  <si>
    <t xml:space="preserve">Область применения: Кондиционирование ; Макс. уровень шума внешнего блока: 57 дБ; Уровень шума внутр. блока: 21 дБ; Эффективен для помещ. площадью до: ~35 м2; Инверторная технология: Да ; Wi-Fi модуль: Доп.опция ; Макс. производительность обогрева: 4,54 кВт; Макс. производительность охлаждения: 3.96 кВт; Номинальная производительность обогрева: 3.52 кВт; Номинальная производительность охлаждения: 3.52 кВт; Макс. расход воздуха: 560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1.45 кВт; Напряжение электропитания, В: 220 - 240 В; Сетевой кабель: Да (с вилкой) ; Мощность кондиционера (охлаждение),BTU: 13 000 ; Потребляемая мощность в режиме нагрева: 990 Вт; Потребляемая мощность в режиме охлаждения: 880 Вт; Базовая мощность кондиционера (охлаждение),BTU: 13 000 ; Набор крепежных элементов в комплекте: Да ; Пульт управления в комплекте: Да ; Фильтры очистки воздуха: Array ; Вес внешнего блока (нетто): 28.4 кг; Вес внутр. блока (нетто): 10.2 кг; Высота внешнего блока: 0.554 м; Высота внутр. блока: 0.295 м; Глубина внешнего блока: 0.33 м; Глубина внутр. блока: 0.225 м; Ширина внешнего блока: 0.805 м; Ширина внутр. блока: 0.795 м; Вес товара с упаковкой (брутто): 44 кг; Гарантийный документ: Гарантийный талон ; Работает с HOMMYN: Да ; Работает с Алисой: Да ; Работает с Марусей: Да ; </t>
  </si>
  <si>
    <t>https://b2b.rusklimat.com/upload/iblock/5dd/bspki_342934_018_2000x2000.jpg, https://b2b.rusklimat.com/upload/iblock/8f8/bspki_342934_007_2000x2000.jpg, https://b2b.rusklimat.com/upload/iblock/593/bspki_342934_005_2000x2000.jpg, https://b2b.rusklimat.com/upload/iblock/3aa/bspki_342934_011_2000x2000.jpg, https://b2b.rusklimat.com/upload/iblock/908/bspki_342934_017_2000x2000.jpg, https://b2b.rusklimat.com/upload/iblock/aab/bspki_342934_015_2000x2000_007.jpg, https://b2b.rusklimat.com/upload/iblock/123/bspki_342934_014_2000x2000_008.jpg, https://b2b.rusklimat.com/upload/iblock/942/bspki_342934_008_2000x2000_003.jpg</t>
  </si>
  <si>
    <t>https://b2b.rusklimat.com/catalog/product/split_sistema_invertornogo_tipa_eacs_i_13hfa_n8_22y_komplekt/</t>
  </si>
  <si>
    <t>&lt;p&gt;Full DC инверторная сплит-система Ice Peak надежно защитит от вирусов и бактерий благодаря надежной системе Health Guard. Наличие датчика присутствия Smart Sens эффективно снижает энергопотребление, если человек отсутствует в помещении. Серия Ice Peak работает в широком диапазоне температур и не только эффективно охладит летом, но и согреет зимой, когда за окном -20&amp;deg;С.&lt;/p&gt;</t>
  </si>
  <si>
    <t>https://b2b.rusklimat.com/upload/iblock/b5b/ss_splity_ballu_bso_bsd_bsdi_bsyi_bsni_bspki.pdf</t>
  </si>
  <si>
    <t>, https://b2b.rusklimat.com/upload/iblock/340/ballu_catalog_split_system_2023.pdf</t>
  </si>
  <si>
    <t>https://b2b.rusklimat.com/upload/iblock/1b2/instruktsiya_ballu_ice_peak_dc_bspki_hn8.pdf</t>
  </si>
  <si>
    <t xml:space="preserve"> 65290.00 руб.</t>
  </si>
  <si>
    <t>НС-1413666</t>
  </si>
  <si>
    <t>Сплит-система инверторного типа BALLU BSUI-09HN8_22Y комплект</t>
  </si>
  <si>
    <t xml:space="preserve"> BSUI-09HN8_22Y</t>
  </si>
  <si>
    <t xml:space="preserve">Область применения: Кондиционирование ; Макс. уровень шума внешнего блока: 50 дБ; Уровень шума внутр. блока: 19 дБ; Эффективен для помещ. площадью до: ~27 м2; Инверторная технология: Да ; Wi-Fi модуль: Встроенный ; Макс. производительность обогрева: 4,2 кВт; Макс. производительность охлаждения: 3.8 кВт; Номинальная производительность обогрева: 3 кВт; Номинальная производительность охлаждения: 2.7 кВт; Макс. расход воздуха: 600 м3/час; Мин. производительность обогрева: 0,8 кВт; Мин. производительность охлаждения: 1.6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1.6 кВт; Напряжение электропитания, В: 220 - 240 В; Сетевой кабель: Нет ; Мощность кондиционера (охлаждение),BTU: 9 000 ; Потребляемая мощность в режиме нагрева: 850 Вт; Потребляемая мощность в режиме охлаждения: 800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22.5 кг; Вес внутр. блока (нетто): 8.5 кг; Высота внешнего блока: 0.53 м; Высота внутр. блока: 0.292 м; Глубина внешнего блока: 0.279 м; Глубина внутр. блока: 0.201 м; Ширина внешнего блока: 0.705 м; Ширина внутр. блока: 0.792 м; Вес товара с упаковкой (брутто): 38 кг; Гарантийный документ: Гарантийный талон ; </t>
  </si>
  <si>
    <t>https://b2b.rusklimat.com/upload/iblock/d75/63658f87abc839b6dede3ccbe3e66705.jpg, https://b2b.rusklimat.com/upload/iblock/419/ballu_platinum_cond_2.jpg, https://b2b.rusklimat.com/upload/iblock/bb5/ballu_platinum_cond_3.jpg, https://b2b.rusklimat.com/upload/iblock/f1c/ballu_platinum_cond_4.jpg, https://b2b.rusklimat.com/upload/iblock/b8e/opti_breeze_rc_328008_018.jpg, https://b2b.rusklimat.com/upload/iblock/727/opti_breeze_rc_328008_015.jpg</t>
  </si>
  <si>
    <t>https://b2b.rusklimat.com/catalog/product/trubka_ballu_condiflex_6_6_1_4_2m/, https://b2b.rusklimat.com/catalog/product/provod_pvs_5kh1_5_bukhta_100m/, https://b2b.rusklimat.com/catalog/product/truba_mednaya_ballu_olympic_9_52kh0_65kh15000_3_8_bukhta/, https://b2b.rusklimat.com/catalog/product/trubka_kapillyarnaya_ballu_6_x_50000_mm_bukhta/,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https://b2b.rusklimat.com/catalog/product/modul_semnyy_upravlyayushchiy_hdn_wfn_02_01/, https://b2b.rusklimat.com/catalog/product/kozyrek_ballu_800_500/, https://b2b.rusklimat.com/catalog/product/ekran_universalnyy_dlya_nastennykh_konditsionerov_ballu_split_700_1100/, https://b2b.rusklimat.com/catalog/product/blok_naruzhnyy_toshiba_ras_2m18u2avg_e_multi_split_sistemy/, https://b2b.rusklimat.com/catalog/product/truba_mednaya_ballu_olympic_6_35kh0_60kh15000_1_4_bukhta/,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</si>
  <si>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https://b2b.rusklimat.com/catalog/product/split_sistema_invertornogo_tipa_electrolux_eacs_i_09hav_n8_22y_komplekt/, https://b2b.rusklimat.com/catalog/product/split_sistema_invertornogo_tipa_ballu_bsui_09hn8_komplekt/</t>
  </si>
  <si>
    <t>https://b2b.rusklimat.com/upload/iblock/254/ss_splity_ballu_bsui.pdf</t>
  </si>
  <si>
    <t>, https://b2b.rusklimat.com/upload/iblock/260/327010_ballu_catalog_split_system_2022_small_preview.pdf</t>
  </si>
  <si>
    <t>https://b2b.rusklimat.com/upload/iblock/3d3/instruktsiya_ballu_platinum_evolution_bsui_hn8_22y.pdf, https://b2b.rusklimat.com/upload/iblock/3e5/340469_ballu_manual_condei_wi_fi_bsui.pdf</t>
  </si>
  <si>
    <t xml:space="preserve"> 45590.00 руб.</t>
  </si>
  <si>
    <t>НС-1412704</t>
  </si>
  <si>
    <t>Сплит-система BALLU BSGR-30HN1_22Y комплект</t>
  </si>
  <si>
    <t xml:space="preserve"> BSGR-30HN1_22Y</t>
  </si>
  <si>
    <t xml:space="preserve">Область применения: Кондиционирование ; Макс. уровень шума внешнего блока: 57 дБ; Уровень шума внутр. блока: 37 дБ; Эффективен для помещ. площадью до: ~85 м2; Инверторная технология: Нет ; Макс. производительность обогрева: 8,9 кВт; Макс. производительность охлаждения: 8.5 кВт; Номинальная производительность обогрева: 8.9 кВт; Номинальная производительность охлаждения: 8.5 кВт; Макс. расход воздуха: 1250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30 м; Макс. перепад высот между внутр. и внешним блоками: 10 м; Макс. потребляемая мощность: 2.615 кВт; Напряжение электропитания, В: 220 - 240 В; Сетевой кабель: Нет ; Мощность кондиционера (охлаждение),BTU: 30 000 ; Потребляемая мощность в режиме нагрева: 2465 Вт; Потребляемая мощность в режиме охлаждения: 2615 Вт; Базовая мощность кондиционера (охлаждение),BTU: 30 000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56.9 кг; Вес внутр. блока (нетто): 16.9 кг; Высота внешнего блока: 0.66 м; Высота внутр. блока: 0.333 м; Глубина внешнего блока: 0.402 м; Глубина внутр. блока: 0.246 м; Ширина внешнего блока: 0.958 м; Ширина внутр. блока: 1.075 м; Вес товара с упаковкой (брутто): 80.2 кг; Гарантийный документ: Гарантийный талон ; </t>
  </si>
  <si>
    <t>https://b2b.rusklimat.com/upload/iblock/97f/bsgr_305234_001_greenland_830x620.png, https://b2b.rusklimat.com/upload/iblock/f2b/bsgr_305233_009_830x620.png, https://b2b.rusklimat.com/upload/iblock/568/bsgr_305233_009_830x620.png, https://b2b.rusklimat.com/upload/iblock/fcc/bsgr_305234_006_greenland_830x620.png, https://b2b.rusklimat.com/upload/iblock/49a/bsgr_rc_305233_0001_2000x2000.jpg</t>
  </si>
  <si>
    <t>https://b2b.rusklimat.com/upload/iblock/980/ss_splity_on_off_ballu_bsgr.pdf</t>
  </si>
  <si>
    <t>, https://b2b.rusklimat.com/upload/iblock/cf4/327010_ballu_catalog_split_system_2022_small_preview.pdf</t>
  </si>
  <si>
    <t>https://b2b.rusklimat.com/upload/iblock/994/instruktsiya_ballu_greenland_bsgr_22y.pdf</t>
  </si>
  <si>
    <t>НС-1408796</t>
  </si>
  <si>
    <t>Сплит-система BALLU BSGR-07HN1_22Y комплект</t>
  </si>
  <si>
    <t xml:space="preserve"> BSGR-07HN1_22Y</t>
  </si>
  <si>
    <t xml:space="preserve">Область применения: Кондиционирование ; Макс. уровень шума внешнего блока: 49 дБ; Уровень шума внутр. блока: 24 дБ; Эффективен для помещ. площадью до: ~22 м2; Инверторная технология: Нет ; Макс. производительность обогрева: 2,3 кВт; Макс. производительность охлаждения: 2.25 кВт; Номинальная производительность обогрева: 2.3 кВт; Номинальная производительность охлаждения: 2.25 кВт; Макс. расход воздуха: 520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0.7 кВт; Напряжение электропитания, В: 220 - 240 В; Сетевой кабель: Нет ; Мощность кондиционера (охлаждение),BTU: 7 000 ; Потребляемая мощность в режиме нагрева: 637 Вт; Потребляемая мощность в режиме охлаждения: 700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22.3 кг; Вес внутр. блока (нетто): 7.5 кг; Высота внешнего блока: 0.45 м; Высота внутр. блока: 0.26 м; Глубина внешнего блока: 0.293 м; Глубина внутр. блока: 0.185 м; Ширина внешнего блока: 0.71 м; Ширина внутр. блока: 0.704 м; Вес товара с упаковкой (брутто): 33 кг; Гарантийный документ: Гарантийный талон ; </t>
  </si>
  <si>
    <t>https://b2b.rusklimat.com/upload/iblock/ae7/bsgr_305234_001_greenland.jpg, https://b2b.rusklimat.com/upload/iblock/ffb/bsgr_305234_003_greenland.jpg, https://b2b.rusklimat.com/upload/iblock/ad2/bsgr_305234_006_greenland.jpg, https://b2b.rusklimat.com/upload/iblock/20d/bsgr_rc_305233_0001_2000x2000.jpg</t>
  </si>
  <si>
    <t>https://b2b.rusklimat.com/catalog/product/split_sistema_electrolux_eacs_07hf_n3_22y_komplekt/, https://b2b.rusklimat.com/catalog/product/split_sistema_electrolux_eacs_07hav_n3_22y_komplekt/, https://b2b.rusklimat.com/catalog/product/split_sistema_electrolux_eacs_07hf_n3_21y_komplekt/, https://b2b.rusklimat.com/catalog/product/split_sistema_zanussi_zacs_07_hpf_a22_n1/</t>
  </si>
  <si>
    <t>https://b2b.rusklimat.com/upload/iblock/2e0/ss_splity_on_off_ballu_bsgr.pdf</t>
  </si>
  <si>
    <t>, https://b2b.rusklimat.com/upload/iblock/da7/327010_ballu_catalog_split_system_2022_small_preview.pdf</t>
  </si>
  <si>
    <t>https://b2b.rusklimat.com/upload/iblock/32d/instruktsiya_ballu_greenland_bsgr_22y.pdf</t>
  </si>
  <si>
    <t xml:space="preserve"> 27790.00 руб.</t>
  </si>
  <si>
    <t>НС-1408789</t>
  </si>
  <si>
    <t>Сплит-система BALLU BSGR-12HN1_22Y комплект</t>
  </si>
  <si>
    <t xml:space="preserve"> BSGR-12HN1_22Y</t>
  </si>
  <si>
    <t xml:space="preserve">Область применения: Кондиционирование ; Макс. уровень шума внешнего блока: 52 дБ; Уровень шума внутр. блока: 28 дБ; Эффективен для помещ. площадью до: ~32 м2; Инверторная технология: Нет ; Макс. производительность обогрева: 3,4 кВт; Макс. производительность охлаждения: 3.25 кВт; Номинальная производительность обогрева: 3.4 кВт; Номинальная производительность охлаждения: 3.25 кВт; Макс. расход воздуха: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1.009 кВт; Напряжение электропитания, В: 220 - 240 В; Сетевой кабель: Нет ; Мощность кондиционера (охлаждение),BTU: 12 000 ; Потребляемая мощность в режиме нагрева: 942 Вт; Потребляемая мощность в режиме охлаждения: 1009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28 кг; Вес внутр. блока (нетто): 8 кг; Высота внешнего блока: 0.555 м; Высота внутр. блока: 0.26 м; Глубина внешнего блока: 0.33 м; Глубина внутр. блока: 0.185 м; Ширина внешнего блока: 0.732 м; Ширина внутр. блока: 0.779 м; Вес товара с упаковкой (брутто): 40.5 кг; Гарантийный документ: Гарантийный талон ; </t>
  </si>
  <si>
    <t>https://b2b.rusklimat.com/upload/iblock/203/bsgr_305234_001_greenland.jpg, https://b2b.rusklimat.com/upload/iblock/8e1/bsgr_305234_003_greenland.jpg, https://b2b.rusklimat.com/upload/iblock/4fc/bsgr_305234_006_greenland.jpg, https://b2b.rusklimat.com/upload/iblock/06d/bsgr_rc_305233_0001_2000x2000.jpg</t>
  </si>
  <si>
    <t>https://b2b.rusklimat.com/catalog/product/split_sistema_electrolux_eacs_12hf_n3_21y_komplekt/, https://b2b.rusklimat.com/catalog/product/split_sistema_zanussi_zacs_12_hpf_a22_n1/, https://b2b.rusklimat.com/catalog/product/split_sistema_electrolux_eacs_12hav_n3_22y_komplekt/, https://b2b.rusklimat.com/catalog/product/split_sistema_electrolux_eacs_12hf_n3_22y_komplekt/</t>
  </si>
  <si>
    <t>https://b2b.rusklimat.com/upload/iblock/f3c/ss_splity_on_off_ballu_bsgr.pdf</t>
  </si>
  <si>
    <t>, https://b2b.rusklimat.com/upload/iblock/13a/327010_ballu_catalog_split_system_2022_small_preview.pdf</t>
  </si>
  <si>
    <t>https://b2b.rusklimat.com/upload/iblock/bed/instruktsiya_ballu_greenland_bsgr_22y.pdf</t>
  </si>
  <si>
    <t xml:space="preserve"> 39590.00 руб.</t>
  </si>
  <si>
    <t>НС-1408792</t>
  </si>
  <si>
    <t>Сплит-система BALLU BSGR-18HN1_22Y комплект</t>
  </si>
  <si>
    <t xml:space="preserve"> BSGR-18HN1_22Y</t>
  </si>
  <si>
    <t xml:space="preserve">Область применения: Кондиционирование ; Макс. уровень шума внешнего блока: 53 дБ; Уровень шума внутр. блока: 32 дБ; Эффективен для помещ. площадью до: ~50 м2; Инверторная технология: Нет ; Макс. производительность обогрева: 5,16 кВт; Макс. производительность охлаждения: 4.95 кВт; Номинальная производительность обогрева: 5.16 кВт; Номинальная производительность охлаждения: 4.95 кВт; Макс. расход воздуха: 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1.477 кВт; Напряжение электропитания, В: 220 - 240 В; Сетевой кабель: Нет ; Мощность кондиционера (охлаждение),BTU: 18 000 ; Потребляемая мощность в режиме нагрева: 1428 Вт; Потребляемая мощность в режиме охлаждения: 1477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38.5 кг; Вес внутр. блока (нетто): 10.3 кг; Высота внешнего блока: 0.555 м; Высота внутр. блока: 0.293 м; Глубина внешнего блока: 0.35 м; Глубина внутр. блока: 0.196 м; Ширина внешнего блока: 0.802 м; Ширина внутр. блока: 0.825 м; Вес товара с упаковкой (брутто): 52.9 кг; Гарантийный документ: Гарантийный талон ; </t>
  </si>
  <si>
    <t>https://b2b.rusklimat.com/upload/iblock/4c7/bsgr_305234_001_greenland.jpg, https://b2b.rusklimat.com/upload/iblock/1a5/bsgr_305234_003_greenland.jpg, https://b2b.rusklimat.com/upload/iblock/9ec/bsgr_305234_006_greenland.jpg, https://b2b.rusklimat.com/upload/iblock/497/bsgr_rc_305233_0001_2000x2000.jpg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</si>
  <si>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https://b2b.rusklimat.com/catalog/product/ograzhdenie_ballu_500_1000_800/,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https://b2b.rusklimat.com/catalog/product/kozyrek_ballu_900kh550/, https://b2b.rusklimat.com/catalog/product/freon_r_410a_11_3_kg/,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</t>
  </si>
  <si>
    <t>https://b2b.rusklimat.com/catalog/product/split_sistema_electrolux_eacs_18hf_n3_22y_komplekt/, https://b2b.rusklimat.com/catalog/product/split_sistema_zanussi_zacs_18_hpf_a22_n1/, https://b2b.rusklimat.com/catalog/product/split_sistema_electrolux_eacs_18hf_n3_21y_komplekt/, https://b2b.rusklimat.com/catalog/product/split_sistema_electrolux_eacs_18hav_n3_22y_komplekt/</t>
  </si>
  <si>
    <t>https://b2b.rusklimat.com/upload/iblock/034/ss_splity_on_off_ballu_bsgr.pdf</t>
  </si>
  <si>
    <t>, https://b2b.rusklimat.com/upload/iblock/05f/327010_ballu_catalog_split_system_2022_small_preview.pdf</t>
  </si>
  <si>
    <t>https://b2b.rusklimat.com/upload/iblock/2ef/instruktsiya_ballu_greenland_bsgr_22y.pdf</t>
  </si>
  <si>
    <t xml:space="preserve"> 62290.00 руб.</t>
  </si>
  <si>
    <t>НС-1408793</t>
  </si>
  <si>
    <t>Сплит-система инверторного типа BALLU BSPKI-10HN8 комплект</t>
  </si>
  <si>
    <t xml:space="preserve"> BSPKI-10HN8</t>
  </si>
  <si>
    <t xml:space="preserve">Область применения: Кондиционирование ; Макс. уровень шума внешнего блока: 57 дБ; Уровень шума внутр. блока: 19 дБ; Эффективен для помещ. площадью до: ~27 м2; Инверторная технология: Да ; Wi-Fi модуль: Доп.опция ; Макс. производительность обогрева: 4,4 кВт; Макс. производительность охлаждения: 3.81 кВт; Номинальная производительность обогрева: 2.73 кВт; Номинальная производительность охлаждения: 2.73 кВт; Макс. расход воздуха: 530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 кВт; Напряжение электропитания, В: 220 - 240 В; Сетевой кабель: Да (с вилкой) ; Мощность кондиционера (охлаждение),BTU: 10 000 ; Потребляемая мощность в режиме нагрева: 690 Вт; Потребляемая мощность в режиме охлаждения: 600 Вт; Базовая мощность кондиционера (охлаждение),BTU: 10 000 ; Набор крепежных элементов в комплекте: Да ; Пульт управления в комплекте: Да ; Фильтры очистки воздуха: Array ; Вес внешнего блока (нетто): 28.4 кг; Вес внутр. блока (нетто): 10.2 кг; Высота внешнего блока: 0.554 м; Высота внутр. блока: 0.295 м; Глубина внешнего блока: 0.33 м; Глубина внутр. блока: 0.225 м; Ширина внешнего блока: 0.805 м; Ширина внутр. блока: 0.795 м; Вес товара с упаковкой (брутто): 44 кг; Гарантийный документ: Гарантийный талон ; Работает с HOMMYN: Да ; Работает с Алисой: Да ; Работает с Марусей: Да ; </t>
  </si>
  <si>
    <t>https://b2b.rusklimat.com/upload/iblock/9aa/bspki_342934_018_2000x2000.jpg, https://b2b.rusklimat.com/upload/iblock/278/bspki_342934_007_2000x2000.jpg, https://b2b.rusklimat.com/upload/iblock/cc4/bspki_342934_005_2000x2000.jpg, https://b2b.rusklimat.com/upload/iblock/d79/bspki_342934_011_2000x2000.jpg, https://b2b.rusklimat.com/upload/iblock/75e/bspki_342934_017_2000x2000.jpg, https://b2b.rusklimat.com/upload/iblock/5da/bspki_342934_015_2000x2000_007.jpg, https://b2b.rusklimat.com/upload/iblock/372/bspki_342934_014_2000x2000_008.jpg, https://b2b.rusklimat.com/upload/iblock/9b1/bspki_342934_008_2000x2000_003.jpg</t>
  </si>
  <si>
    <t>https://b2b.rusklimat.com/catalog/product/split_sistema_invertornogo_tipa_eacs_i_10hfa_n8_22y_komplekt/</t>
  </si>
  <si>
    <t>https://b2b.rusklimat.com/upload/iblock/b17/ss_splity_ballu_bso_bsd_bsdi_bsyi_bsni_bspki.pdf</t>
  </si>
  <si>
    <t>, https://b2b.rusklimat.com/upload/iblock/30b/ballu_catalog_split_system_2023.pdf</t>
  </si>
  <si>
    <t>https://b2b.rusklimat.com/upload/iblock/398/instruktsiya_ballu_ice_peak_dc_bspki_hn8.pdf</t>
  </si>
  <si>
    <t xml:space="preserve"> 59890.00 руб.</t>
  </si>
  <si>
    <t>НС-1413665</t>
  </si>
  <si>
    <t>Сплит-система инверторного типа BALLU BSGRI-18HN8_22Y комплект</t>
  </si>
  <si>
    <t xml:space="preserve"> BSGRI-18HN8_22Y</t>
  </si>
  <si>
    <t xml:space="preserve">Область применения: Кондиционирование ; Макс. уровень шума внешнего блока: 55 дБ; Уровень шума внутр. блока: 34 дБ; Эффективен для помещ. площадью до: ~46 м2; Инверторная технология: Да ; Макс. производительность обогрева: 5,65 кВт; Макс. производительность охлаждения: 5.3 кВт; Номинальная производительность обогрева: 4.6 кВт; Номинальная производительность охлаждения: 4.6 кВт; Макс. расход воздуха: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1.9 кВт; Напряжение электропитания, В: 220 - 240 В; Сетевой кабель: Нет ; Мощность кондиционера (охлаждение),BTU: 18 000 ; Потребляемая мощность в режиме нагрева: 1340 Вт; Потребляемая мощность в режиме охлаждения: 1355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26.5 кг; Вес внутр. блока (нетто): 13.5 кг; Высота внешнего блока: 0.55 м; Высота внутр. блока: 0.3 м; Глубина внешнего блока: 0.33 м; Глубина внутр. блока: 0.225 м; Ширина внешнего блока: 732 м; Ширина внутр. блока: 0.972 м; Вес товара с упаковкой (брутто): 45 кг; Гарантийный документ: Гарантийный талон ; </t>
  </si>
  <si>
    <t>https://b2b.rusklimat.com/upload/iblock/3e2/bsgr_305234_001_greenland_dc_830x620.png, https://b2b.rusklimat.com/upload/iblock/c42/bsgr_305234_003_greenland_dc_830x620.png, https://b2b.rusklimat.com/upload/iblock/410/bsgr_305234_006_greenland_dc_830x620.png, https://b2b.rusklimat.com/upload/iblock/6a6/bsgr_305233_009_830x620.png, https://b2b.rusklimat.com/upload/iblock/9d8/bsgr_rc_305233_0001_2000x2000.jpg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</si>
  <si>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https://b2b.rusklimat.com/catalog/product/trubka_ballu_condiflex_15_6_5_8_2m/, https://b2b.rusklimat.com/catalog/product/komplekt_vibroopor_dlya_konditsionera_rf_v40p/, https://b2b.rusklimat.com/catalog/product/modul_semnyy_upravlyayushchiy_hdn_wfn_02_01/,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https://b2b.rusklimat.com/catalog/product/freon_r32_9_5_kg/, https://b2b.rusklimat.com/catalog/product/ograzhdenie_razbornoe_500kh800kh600/</t>
  </si>
  <si>
    <t>https://b2b.rusklimat.com/catalog/product/split_sistema_invertornogo_tipa_electrolux_eacs_i_18hf_n8_22y_komplekt/, https://b2b.rusklimat.com/catalog/product/split_sistema_invertornogo_tipa_ballu_bsgri_18hn8_komplekt/</t>
  </si>
  <si>
    <t>&lt;p&gt;Greenland DС Inverter - новая инверторная сплит-система, которая отличается высокими сезонными показателями энергоэффективности (SEER = 6,5, SCOP= 5,1).&lt;/p&gt;
&lt;p&gt;Greenland DС Inverter можно использовать не только для охлаждения, но и для обогрева помещения при температуре за окном до –15&amp;deg;C, а функция автоматического поддержания температуры на уровне +8&amp;deg;C надежно защитит дом от замерзания.&lt;/p&gt;</t>
  </si>
  <si>
    <t>https://b2b.rusklimat.com/upload/iblock/984/ss_splity_invert_ballu_bsgri_bspri.pdf</t>
  </si>
  <si>
    <t>, https://b2b.rusklimat.com/upload/iblock/b1d/ballu_catalog_split_system_2023.pdf</t>
  </si>
  <si>
    <t>https://b2b.rusklimat.com/upload/iblock/8d4/instruktsiya_ballu_bsgri_07_24_hn8_22y.pdf</t>
  </si>
  <si>
    <t xml:space="preserve"> 74990.00 руб.</t>
  </si>
  <si>
    <t>НС-1408821</t>
  </si>
  <si>
    <t>Сплит-система инверторного типа BALLU BSGRI-24HN8_22Y комплект</t>
  </si>
  <si>
    <t xml:space="preserve"> BSGRI-24HN8_22Y</t>
  </si>
  <si>
    <t xml:space="preserve">Область применения: Кондиционирование ; Макс. уровень шума внешнего блока: 57 дБ; Уровень шума внутр. блока: 34 дБ; Эффективен для помещ. площадью до: ~61 м2; Инверторная технология: Да ; Макс. производительность обогрева: 7,03 кВт; Макс. производительность охлаждения: 6.89 кВт; Номинальная производительность обогрева: 6.15 кВт; Номинальная производительность охлаждения: 6.15 кВт; Макс. расход воздуха: 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2.3 кВт; Напряжение электропитания, В: 220 - 240 В; Сетевой кабель: Нет ; Мощность кондиционера (охлаждение),BTU: 24 000 ; Потребляемая мощность в режиме нагрева: 1912 Вт; Потребляемая мощность в режиме охлаждения: 1827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36.5 кг; Вес внутр. блока (нетто): 13.5 кг; Высота внешнего блока: 0.555 м; Высота внутр. блока: 0.3 м; Глубина внешнего блока: 0.376 м; Глубина внутр. блока: 0.225 м; Ширина внешнего блока: 0.873 м; Ширина внутр. блока: 0.972 м; Вес товара с упаковкой (брутто): 55 кг; Гарантийный документ: Гарантийный талон ; </t>
  </si>
  <si>
    <t>https://b2b.rusklimat.com/upload/iblock/209/bsgr_305234_001_greenland_dc_830x620.jpg, https://b2b.rusklimat.com/upload/iblock/0e6/bsgr_305234_003_greenland_dc_830x620.jpg, https://b2b.rusklimat.com/upload/iblock/8a6/bsgr_305234_006_greenland_dc_830x620.jpg, https://b2b.rusklimat.com/upload/iblock/613/bsgr_305233_009_830x620.jpg, https://b2b.rusklimat.com/upload/iblock/7ec/bsgr_rc_305233_0001_2000x2000.jpg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</si>
  <si>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https://b2b.rusklimat.com/catalog/product/ograzhdenie_ballu_500_1000_800/, https://b2b.rusklimat.com/catalog/product/provod_pvs_4kh1_5_gost_bukhta_100m/, https://b2b.rusklimat.com/catalog/product/komplekt_zimniy_ballu_snegir_dlya_konditsionera/, https://b2b.rusklimat.com/catalog/product/trubka_ballu_condiflex_12_6_1_2_2m/,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https://b2b.rusklimat.com/catalog/product/modul_semnyy_upravlyayushchiy_hdn_wfn_02_01/, https://b2b.rusklimat.com/catalog/product/kozyrek_ballu_900kh550/,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https://b2b.rusklimat.com/catalog/product/freon_r32_9_5_kg/</t>
  </si>
  <si>
    <t>https://b2b.rusklimat.com/catalog/product/split_sistema_invertornogo_tipa_electrolux_eacs_i_24hf_n8_22y_komplekt/, https://b2b.rusklimat.com/catalog/product/split_sistema_invertornogo_tipa_ballu_bsgri_24hn8_komplekt/</t>
  </si>
  <si>
    <t>https://b2b.rusklimat.com/upload/iblock/fe6/ss_splity_invert_ballu_bsgri_bspri.pdf</t>
  </si>
  <si>
    <t>, https://b2b.rusklimat.com/upload/iblock/487/ballu_catalog_split_system_2023.pdf</t>
  </si>
  <si>
    <t>https://b2b.rusklimat.com/upload/iblock/a8d/instruktsiya_ballu_bsgri_07_24_hn8_22y.pdf</t>
  </si>
  <si>
    <t xml:space="preserve"> 94790.00 руб.</t>
  </si>
  <si>
    <t>НС-1408822</t>
  </si>
  <si>
    <t>Сплит-система инверторного типа BALLU BSGRI-07HN8_22Y комплект</t>
  </si>
  <si>
    <t xml:space="preserve"> BSGRI-07HN8_22Y</t>
  </si>
  <si>
    <t xml:space="preserve">Область применения: Кондиционирование ; Макс. уровень шума внешнего блока: 50 дБ; Уровень шума внутр. блока: 22 дБ; Эффективен для помещ. площадью до: ~22 м2; Инверторная технология: Да ; Макс. производительность обогрева: 2,9 кВт; Макс. производительность охлаждения: 2.85 кВт; Номинальная производительность обогрева: 2.4 кВт; Номинальная производительность охлаждения: 2.2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1.3 кВт; Напряжение электропитания, В: 220 - 240 В; Сетевой кабель: Нет ; Мощность кондиционера (охлаждение),BTU: 7 000 ; Потребляемая мощность в режиме нагрева: 590 Вт; Потребляемая мощность в режиме охлаждения: 590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21 кг; Вес внутр. блока (нетто): 7.5 кг; Высота внешнего блока: 0.45 м; Высота внутр. блока: 0.251 м; Глубина внешнего блока: 0.293 м; Глубина внутр. блока: 0.19 м; Ширина внешнего блока: 0.71 м; Ширина внутр. блока: 0.696 м; Вес товара с упаковкой (брутто): 32 кг; Гарантийный документ: Гарантийный талон ; </t>
  </si>
  <si>
    <t>https://b2b.rusklimat.com/upload/iblock/c0f/bsgr_305234_001_greenland_dc_830x620.png, https://b2b.rusklimat.com/upload/iblock/8b3/bsgr_305234_003_greenland_dc_830x620.png, https://b2b.rusklimat.com/upload/iblock/a40/bsgr_305234_006_greenland_dc_830x620.png, https://b2b.rusklimat.com/upload/iblock/45b/bsgr_305233_009_830x620.png, https://b2b.rusklimat.com/upload/iblock/81b/bsgr_rc_305233_0001_2000x2000.jpg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</si>
  <si>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https://b2b.rusklimat.com/catalog/product/provod_pvs_4kh1_5_gost_bukhta_100m/,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https://b2b.rusklimat.com/catalog/product/modul_semnyy_upravlyayushchiy_hdn_wfn_02_01/,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</si>
  <si>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https://b2b.rusklimat.com/catalog/product/split_sistema_invertornogo_tipa_ballu_bsgri_07hn8_komplekt/, https://b2b.rusklimat.com/catalog/product/split_sistema_invertornogo_tipa_electrolux_eacs_i_07hf_n8_22y_komplekt/</t>
  </si>
  <si>
    <t>https://b2b.rusklimat.com/upload/iblock/b7a/ss_splity_invert_ballu_bsgri_bspri.pdf</t>
  </si>
  <si>
    <t>, https://b2b.rusklimat.com/upload/iblock/4b5/ballu_catalog_split_system_2023.pdf</t>
  </si>
  <si>
    <t>https://b2b.rusklimat.com/upload/iblock/ba8/instruktsiya_ballu_bsgri_07_24_hn8_22y.pdf</t>
  </si>
  <si>
    <t xml:space="preserve"> 38490.00 руб.</t>
  </si>
  <si>
    <t>НС-1408813</t>
  </si>
  <si>
    <t>Сплит-система инверторного типа BALLU BSGRI-12HN8_22Y комплект</t>
  </si>
  <si>
    <t xml:space="preserve"> BSGRI-12HN8_22Y</t>
  </si>
  <si>
    <t xml:space="preserve">Область применения: Кондиционирование ; Макс. уровень шума внешнего блока: 51 дБ; Уровень шума внутр. блока: 26 дБ; Эффективен для помещ. площадью до: ~32 м2; Инверторная технология: Да ; Макс. производительность обогрева: 4 кВт; Макс. производительность охлаждения: 3.6 кВт; Номинальная производительность обогрева: 3.2 кВт; Номинальная производительность охлаждения: 3.2 кВт; Макс. расход воздуха: 590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1.5 кВт; Напряжение электропитания, В: 220 - 240 В; Сетевой кабель: Нет ; Мощность кондиционера (охлаждение),BTU: 12 000 ; Потребляемая мощность в режиме нагрева: 916 Вт; Потребляемая мощность в режиме охлаждения: 991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25 кг; Вес внутр. блока (нетто): 8.5 кг; Высота внешнего блока: 0.55 м; Высота внутр. блока: 0.251 м; Глубина внешнего блока: 0.33 м; Глубина внутр. блока: 0.19 м; Ширина внешнего блока: 0.732 м; Ширина внутр. блока: 0.77 м; Вес товара с упаковкой (брутто): 37.5 кг; Гарантийный документ: Гарантийный талон ; </t>
  </si>
  <si>
    <t>https://b2b.rusklimat.com/upload/iblock/a9f/bsgr_305234_001_greenland_dc_830x620.png, https://b2b.rusklimat.com/upload/iblock/db9/bsgr_305234_003_greenland_dc_830x620.png, https://b2b.rusklimat.com/upload/iblock/f03/bsgr_305234_006_greenland_dc_830x620.png, https://b2b.rusklimat.com/upload/iblock/fde/bsgr_305233_009_830x620.png, https://b2b.rusklimat.com/upload/iblock/128/bsgr_rc_305233_0001_2000x2000.jpg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</si>
  <si>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https://b2b.rusklimat.com/catalog/product/modul_semnyy_upravlyayushchiy_hdn_wfn_02_01/,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</si>
  <si>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https://b2b.rusklimat.com/catalog/product/split_sistema_invertornogo_tipa_ballu_bspi_13hn8_bl_eu_komplekt/, https://b2b.rusklimat.com/catalog/product/split_sistema_invertornogo_tipa_ballu_bsgri_12hn8_komplekt/, https://b2b.rusklimat.com/catalog/product/split_sistema_invertornogo_tipa_electrolux_eacs_i_12hf_n8_22y_komplekt/</t>
  </si>
  <si>
    <t>https://b2b.rusklimat.com/upload/iblock/e35/ss_splity_invert_ballu_bsgri_bspri.pdf</t>
  </si>
  <si>
    <t>, https://b2b.rusklimat.com/upload/iblock/ca7/ballu_catalog_split_system_2023.pdf</t>
  </si>
  <si>
    <t>https://b2b.rusklimat.com/upload/iblock/bd3/instruktsiya_ballu_bsgri_07_24_hn8_22y.pdf</t>
  </si>
  <si>
    <t xml:space="preserve"> 47190.00 руб.</t>
  </si>
  <si>
    <t>НС-1408818</t>
  </si>
  <si>
    <t>Сплит-система инверторного типа BALLU BSGRI-09HN8_22Y комплект</t>
  </si>
  <si>
    <t xml:space="preserve"> BSGRI-09HN8_22Y</t>
  </si>
  <si>
    <t xml:space="preserve">Область применения: Кондиционирование ; Макс. уровень шума внешнего блока: 51 дБ; Уровень шума внутр. блока: 22 дБ; Эффективен для помещ. площадью до: ~25 м2; Инверторная технология: Да ; Макс. производительность обогрева: 3,5 кВт; Макс. производительность охлаждения: 3.25 кВт; Номинальная производительность обогрева: 2.8 кВт; Номинальная производительность охлаждения: 2.5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Поддержание температуры вблизи пульта управления: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1.5 кВт; Напряжение электропитания, В: 220 - 240 В; Сетевой кабель: Нет ; Мощность кондиционера (охлаждение),BTU: 9 000 ; Потребляемая мощность в режиме нагрева: 750 Вт; Потребляемая мощность в режиме охлаждения: 720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25 кг; Вес внутр. блока (нетто): 7.5 кг; Высота внешнего блока: 0.55 м; Высота внутр. блока: 0.251 м; Глубина внешнего блока: 0.33 м; Глубина внутр. блока: 0.19 м; Ширина внешнего блока: 0.732 м; Ширина внутр. блока: 0.696 м; Вес товара с упаковкой (брутто): 36.5 кг; Гарантийный документ: Гарантийный талон ; </t>
  </si>
  <si>
    <t>https://b2b.rusklimat.com/upload/iblock/0d4/bsgr_305234_001_greenland_dc_830x620_1.jpg, https://b2b.rusklimat.com/upload/iblock/d72/bsgr_305234_003_greenland_dc_830x620.png, https://b2b.rusklimat.com/upload/iblock/118/bsgr_305234_006_greenland_dc_830x620.png, https://b2b.rusklimat.com/upload/iblock/640/bsgr_305233_009_830x620.png, https://b2b.rusklimat.com/upload/iblock/a72/bsgr_rc_305233_0001_2000x2000.jpg</t>
  </si>
  <si>
    <t>https://b2b.rusklimat.com/catalog/product/split_sistema_invertornogo_tipa_ballu_bsgri_09hn8_komplekt/, https://b2b.rusklimat.com/catalog/product/split_sistema_invertornogo_tipa_electrolux_eacs_i_09hf_n8_22y_komplekt/, https://b2b.rusklimat.com/catalog/product/split_sistema_invertornogo_tipa_ballu_bspi_10hn8_bl_eu_komplekt/</t>
  </si>
  <si>
    <t>https://b2b.rusklimat.com/upload/iblock/c14/ss_splity_invert_ballu_bsgri_bspri.pdf</t>
  </si>
  <si>
    <t>, https://b2b.rusklimat.com/upload/iblock/9d0/ballu_catalog_split_system_2023.pdf</t>
  </si>
  <si>
    <t>https://b2b.rusklimat.com/upload/iblock/984/instruktsiya_ballu_bsgri_07_24_hn8_22y.pdf</t>
  </si>
  <si>
    <t xml:space="preserve"> 41890.00 руб.</t>
  </si>
  <si>
    <t>НС-1408815</t>
  </si>
  <si>
    <t>Сплит-система BALLU BSO-08HN1_22Y комплект</t>
  </si>
  <si>
    <t xml:space="preserve"> BSO-08HN1_22Y</t>
  </si>
  <si>
    <t xml:space="preserve">Область применения: Кондиционирование ; Макс. уровень шума внешнего блока: 52 дБ; Уровень шума внутр. блока: 23 дБ; Эффективен для помещ. площадью до: ~24 м2; Инверторная технология: Нет ; Макс. производительность обогрева: 2,4 кВт; Макс. производительность охлаждения: 2.34 кВт; Номинальная производительность обогрева: 2.4 кВт; Номинальная производительность охлаждения: 2.34 кВт; Макс. расход воздуха: 474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8 м; Макс. потребляемая мощность: 0.73 кВт; Напряжение электропитания, В: 220 - 240 В; Сетевой кабель: Да (с вилкой) ; Мощность кондиционера (охлаждение),BTU: 8 000 ; Потребляемая мощность в режиме нагрева: 666 Вт; Потребляемая мощность в режиме охлаждения: 730 Вт; Базовая мощность кондиционера (охлаждение),BTU: 8 000 ; Набор крепежных элементов в комплекте: Да ; Пульт управления в комплекте: Да ; Фильтры очистки воздуха: Array ; Вес внешнего блока (нетто): 24.6 кг; Вес внутр. блока (нетто): 8.1 кг; Высота внешнего блока: 0.495 м; Высота внутр. блока: 0.29 м; Глубина внешнего блока: 0.27 м; Глубина внутр. блока: 0.187 м; Ширина внешнего блока: 0.72 м; Ширина внутр. блока: 0.722 м; Вес товара с упаковкой (брутто): 36.9 кг; Гарантийный документ: Гарантийный талон ; </t>
  </si>
  <si>
    <t>https://b2b.rusklimat.com/upload/iblock/3f7/30538_ballu_photo1_olympioedge_on_off_1.jpg, https://b2b.rusklimat.com/upload/iblock/af9/30538_ballu_photo1_olympioedge_on_off_2.jpg, https://b2b.rusklimat.com/upload/iblock/f6e/30538_ballu_photo1_olympioedge_on_off_3.jpg, https://b2b.rusklimat.com/upload/iblock/ab8/olympio_edge_4.jpg, https://b2b.rusklimat.com/upload/iblock/8f0/olympio_edge_5.jpg</t>
  </si>
  <si>
    <t>https://b2b.rusklimat.com/upload/iblock/a5e/ss_splity_ballu_bso_bsd_bsdi_bsyi_bsni_bspki.pdf</t>
  </si>
  <si>
    <t>https://b2b.rusklimat.com/upload/iblock/d9e/instruktsiya_ballu_bso_08_10hn1_22y.pdf</t>
  </si>
  <si>
    <t xml:space="preserve"> 4680551154689</t>
  </si>
  <si>
    <t xml:space="preserve"> 23990.00 руб.</t>
  </si>
  <si>
    <t>НС-1417714</t>
  </si>
  <si>
    <t>Сплит-система BALLU BSO-10HN1_22Y комплект</t>
  </si>
  <si>
    <t xml:space="preserve"> BSO-10HN1_22Y</t>
  </si>
  <si>
    <t xml:space="preserve">Область применения: Кондиционирование ; Макс. уровень шума внешнего блока: 52 дБ; Уровень шума внутр. блока: 23 дБ; Эффективен для помещ. площадью до: ~27 м2; Инверторная технология: Нет ; Макс. производительность обогрева: 2,93 кВт; Макс. производительность охлаждения: 2.93 кВт; Номинальная производительность обогрева: 2.93 кВт; Номинальная производительность охлаждения: 2.93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8 м; Макс. потребляемая мощность: 0.913 кВт; Напряжение электропитания, В: 220 - 240 В; Сетевой кабель: Да (с вилкой) ; Мощность кондиционера (охлаждение),BTU: 10 000 ; Потребляемая мощность в режиме нагрева: 812 Вт; Потребляемая мощность в режиме охлаждения: 913 Вт; Базовая мощность кондиционера (охлаждение),BTU: 10 000 ; Набор крепежных элементов в комплекте: Да ; Пульт управления в комплекте: Да ; Фильтры очистки воздуха: Array ; Вес внешнего блока (нетто): 27.6 кг; Вес внутр. блока (нетто): 8.3 кг; Высота внешнего блока: 0.495 м; Высота внутр. блока: 0.29 м; Глубина внешнего блока: 0.27 м; Глубина внутр. блока: 0.187 м; Ширина внешнего блока: 0.72 м; Ширина внутр. блока: 0.722 м; Вес товара с упаковкой (брутто): 40 кг; Гарантийный документ: Гарантийный талон ; </t>
  </si>
  <si>
    <t>https://b2b.rusklimat.com/upload/iblock/1e1/30538_ballu_photo1_olympioedge_on_off_1.jpg, https://b2b.rusklimat.com/upload/iblock/d2a/30538_ballu_photo1_olympioedge_on_off_2.jpg, https://b2b.rusklimat.com/upload/iblock/abf/30538_ballu_photo1_olympioedge_on_off_3.jpg, https://b2b.rusklimat.com/upload/iblock/e6e/olympio_edge_4.jpg, https://b2b.rusklimat.com/upload/iblock/472/olympio_edge_5.jpg</t>
  </si>
  <si>
    <t>https://b2b.rusklimat.com/upload/iblock/a0f/ss_splity_ballu_bso_bsd_bsdi_bsyi_bsni_bspki.pdf</t>
  </si>
  <si>
    <t>https://b2b.rusklimat.com/upload/iblock/b77/instruktsiya_ballu_bso_08_10hn1_22y.pdf</t>
  </si>
  <si>
    <t xml:space="preserve"> 26790.00 руб.</t>
  </si>
  <si>
    <t>НС-1417715</t>
  </si>
  <si>
    <t>Сплит-система инверторного типа Ballu BSNI-10HN8 комплект</t>
  </si>
  <si>
    <t xml:space="preserve"> BSNI-10HN8</t>
  </si>
  <si>
    <t xml:space="preserve">Область применения: Кондиционирование ; Макс. уровень шума внешнего блока: 53.5 дБ; Уровень шума внутр. блока: 19 дБ; Эффективен для помещ. площадью до: ~26 м2; Инверторная технология: Да ; Wi-Fi модуль: Доп.опция ; Макс. производительность обогрева: 4,39 кВт; Макс. производительность охлаждения: 3.81 кВт; Номинальная производительность обогрева: 2.93 кВт; Номинальная производительность охлаждения: 2.64 кВт; Макс. расход воздуха: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1.4 кВт; Напряжение электропитания, В: 220 - 240 В; Сетевой кабель: Да (без вилки) ; Мощность кондиционера (охлаждение),BTU: 10 000 ; Потребляемая мощность в режиме нагрева: 614 Вт; Потребляемая мощность в режиме охлаждения: 567 Вт; Базовая мощность кондиционера (охлаждение),BTU: 10 000 ; Набор крепежных элементов в комплекте: Нет ; Пульт управления в комплекте: Да ; Фильтры очистки воздуха: Array ; Вес внешнего блока (нетто): 26.4 кг; Вес внутр. блока (нетто): 11.3 кг; Высота внешнего блока: 0.303 м; Высота внутр. блока: 0.321 м; Глубина внешнего блока: 0.555 м; Глубина внутр. блока: 0.211 м; Ширина внешнего блока: 0.765 м; Ширина внутр. блока: 0.92 м; Вес товара с упаковкой (брутто): 42.96 кг; Гарантийный документ: Гарантийный талон ; Работает с HOMMYN: Да ; Работает с Алисой: Да ; Работает с Марусей: Да ; </t>
  </si>
  <si>
    <t>https://b2b.rusklimat.com/upload/iblock/be7/ballu_photo01_boho_split_system.jpg, https://b2b.rusklimat.com/upload/iblock/012/ballu_photo08_boho_split_system.jpg, https://b2b.rusklimat.com/upload/iblock/fbd/ballu_photo10_boho_split_system.jpg, https://b2b.rusklimat.com/upload/iblock/e4b/ballu_photo07_boho_split_system.jpg, https://b2b.rusklimat.com/upload/iblock/bc4/bsni_1.jpg</t>
  </si>
  <si>
    <t>&lt;p&gt;Серия Boho идеально гармонирует с любым интерьером благодаря сменной поверхности из ткани.&lt;/p&gt;
&lt;p&gt;Ткань надежно закреплена магнитами, при необходимости она легко снимается и меняется на новую другого цвета.&lt;/p&gt;
&lt;p&gt;Для обеспечения максимального комфорта была разработана уникальная форма жалюзи с поворотом на 180&amp;deg;, которая обеспечивает мягкий обдув вдоль потолка или пола.&lt;/p&gt;
&lt;p&gt;Наличие функции ионизации и низкий уровень шума создают в доме идеальную атмосферу круглый год.&lt;/p&gt;</t>
  </si>
  <si>
    <t>https://b2b.rusklimat.com/upload/iblock/0dc/ss_splity_ballu_bso_bsd_bsdi_bsyi_bsni_bspki.pdf</t>
  </si>
  <si>
    <t>, https://b2b.rusklimat.com/upload/iblock/fb9/ballu_catalog_split_system_2023.pdf</t>
  </si>
  <si>
    <t>https://b2b.rusklimat.com/upload/iblock/fd2/instruktsiya_ballu_boho_dc_bsni_hn8.pdf</t>
  </si>
  <si>
    <t xml:space="preserve"> 61690.00 руб.</t>
  </si>
  <si>
    <t>НС-1434042</t>
  </si>
  <si>
    <t>Сплит-система инверторного типа Ballu BSNI-13HN8 комплект</t>
  </si>
  <si>
    <t xml:space="preserve"> BSNI-13HN8</t>
  </si>
  <si>
    <t xml:space="preserve">Область применения: Кондиционирование ; Макс. уровень шума внешнего блока: 53.5 дБ; Уровень шума внутр. блока: 21 дБ; Эффективен для помещ. площадью до: ~35 м2; Инверторная технология: Да ; Wi-Fi модуль: Доп.опция ; Макс. производительность обогрева: 4,39 кВт; Макс. производительность охлаждения: 4.31 кВт; Номинальная производительность обогрева: 3.81 кВт; Номинальная производительность охлаждения: 3.52 кВт; Макс. расход воздуха: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10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1.65 кВт; Напряжение электропитания, В: 220 - 240 В; Сетевой кабель: Да (без вилки) ; Мощность кондиционера (охлаждение),BTU: 13 000 ; Потребляемая мощность в режиме нагрева: 950 Вт; Потребляемая мощность в режиме охлаждения: 900 Вт; Базовая мощность кондиционера (охлаждение),BTU: 13 000 ; Набор крепежных элементов в комплекте: Нет ; Пульт управления в комплекте: Да ; Фильтры очистки воздуха: Array ; Вес внешнего блока (нетто): 26.4 кг; Вес внутр. блока (нетто): 11.3 кг; Высота внешнего блока: 0.303 м; Высота внутр. блока: 0.321 м; Глубина внешнего блока: 0.555 м; Глубина внутр. блока: 0.211 м; Ширина внешнего блока: 0.765 м; Ширина внутр. блока: 0.92 м; Вес товара с упаковкой (брутто): 42.96 кг; Гарантийный документ: Гарантийный талон ; Работает с HOMMYN: Да ; Работает с Алисой: Да ; Работает с Марусей: Да ; </t>
  </si>
  <si>
    <t>https://b2b.rusklimat.com/upload/iblock/56c/ballu_photo01_boho_split_system.jpg, https://b2b.rusklimat.com/upload/iblock/65d/ballu_photo08_boho_split_system.jpg, https://b2b.rusklimat.com/upload/iblock/b8a/ballu_photo10_boho_split_system.jpg, https://b2b.rusklimat.com/upload/iblock/a4e/ballu_photo07_boho_split_system.jpg, https://b2b.rusklimat.com/upload/iblock/714/bsni_1.jpg</t>
  </si>
  <si>
    <t>https://b2b.rusklimat.com/upload/iblock/0b8/ss_splity_ballu_bso_bsd_bsdi_bsyi_bsni_bspki.pdf</t>
  </si>
  <si>
    <t>, https://b2b.rusklimat.com/upload/iblock/b9e/ballu_catalog_split_system_2023.pdf</t>
  </si>
  <si>
    <t>https://b2b.rusklimat.com/upload/iblock/fab/instruktsiya_ballu_boho_dc_bsni_hn8.pdf</t>
  </si>
  <si>
    <t xml:space="preserve"> 67190.00 руб.</t>
  </si>
  <si>
    <t>НС-1434043</t>
  </si>
  <si>
    <t>Сплит-система Ballu BSW-12HN1_23Y комплект</t>
  </si>
  <si>
    <t xml:space="preserve"> BSW-12HN1_23Y</t>
  </si>
  <si>
    <t xml:space="preserve">Область применения: Кондиционирование ; Макс. уровень шума внешнего блока: 52 дБ; Уровень шума внутр. блока: 26 дБ; Эффективен для помещ. площадью до: ~36 м2; Инверторная технология: Нет ; Wi-Fi модуль: Доп.опция ; Макс. производительность обогрева: 3,65 кВт; Макс. производительность охлаждения: 3.65 кВт; Макс. расход воздуха: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1.13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1130 Вт; Потребляемая мощность в режиме охлаждения: 1006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29 кг; Вес внутр. блока (нетто): 8.5 кг; Высота внешнего блока: 0.5 м; Высота внутр. блока: 0.292 м; Глубина внешнего блока: 0.24 м; Глубина внутр. блока: 0.198 м; Ширина внешнего блока: 0.71 м; Ширина внутр. блока: 0.788 м; Вес товара с упаковкой (брутто): 39.1 кг; Гарантийный документ: Гарантийный талон ; </t>
  </si>
  <si>
    <t>https://b2b.rusklimat.com/upload/iblock/56a/olympio_legent_3_4_view.jpg, https://b2b.rusklimat.com/upload/iblock/0b6/olympio_legent_front_view.jpg, https://b2b.rusklimat.com/upload/iblock/c37/rc_328008_018.jpg, https://b2b.rusklimat.com/upload/iblock/5b4/bsw_olimpio_legend_355709_026_2000x2000.jpg, https://b2b.rusklimat.com/upload/iblock/110/bsw_olimpio_legend_355709_012_2000x2000.jpg, https://b2b.rusklimat.com/upload/iblock/0c6/bsw_olimpio_legend_355709_028_2000x2000.jpg, https://b2b.rusklimat.com/upload/iblock/d15/bsw_olimpio_legend_355709_037_2000x2000.jpg</t>
  </si>
  <si>
    <t>https://b2b.rusklimat.com/catalog/product/split_sistema_ballu_bsg_12hn1_22y_komplekt/, https://b2b.rusklimat.com/catalog/product/split_sistema_ballu_bsd_12hn1_20y_komplekt/, https://b2b.rusklimat.com/catalog/product/split_sistema_ballu_bso_12hn8_22y_komplekt/</t>
  </si>
  <si>
    <t>&lt;p&gt;
    Легендарная серия Olympio Legend воплотила в себе оптимальный набор функций бытовых кондиционеров.&lt;br&gt;
    Функция i-Feel помогает поддерживать нужную температуру в месте вашего нахождения.&lt;br&gt;
    Возможность регулировки широких горизонтальных и вертикальных жалюзи с помощью русифицированного пульта ДУ позволяет
    создавать комфортный угол обдува, предотвращающий продувание.&lt;br&gt;
    Прибор рассчитан на длительный срок службы, что подтверждается 5-летней гарантией на компрессор.
&lt;/p&gt;</t>
  </si>
  <si>
    <t>https://b2b.rusklimat.com/upload/iblock/147/ss_splity_ballu_bsw_bsui.pdf</t>
  </si>
  <si>
    <t>, https://b2b.rusklimat.com/upload/iblock/0f4/ballu_catalog_split_system_2023.pdf</t>
  </si>
  <si>
    <t>https://b2b.rusklimat.com/upload/iblock/aa8/instruktsiya_ballu_olympio_legend.pdf</t>
  </si>
  <si>
    <t xml:space="preserve"> 4680551157888</t>
  </si>
  <si>
    <t xml:space="preserve"> 39290.00 руб.</t>
  </si>
  <si>
    <t>НС-1480838</t>
  </si>
  <si>
    <t>Сплит-система Ballu BSW-24HN1_23Y комплект</t>
  </si>
  <si>
    <t xml:space="preserve"> BSW-24HN1_23Y</t>
  </si>
  <si>
    <t xml:space="preserve">Область применения: Кондиционирование ; Макс. уровень шума внешнего блока: 55 дБ; Уровень шума внутр. блока: 39 дБ; Эффективен для помещ. площадью до: ~70 м2; Инверторная технология: Нет ; Wi-Fi модуль: Доп.опция ; Макс. производительность обогрева: 7,2 кВт; Макс. производительность охлаждения: 7 кВт; Макс. расход воздуха: 1020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15 м; Макс. потребляемая мощность: 2.15 кВт; Напряжение электропитания, В: 220 - 240 В; Сетевой кабель: Да (с вилкой) ; Мощность кондиционера (охлаждение),BTU: 24 000 ; Потребляемая мощность в режиме нагрева: 2150 Вт; Потребляемая мощность в режиме охлаждения: 1970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45 кг; Вес внутр. блока (нетто): 13.5 кг; Высота внешнего блока: 0.655 м; Высота внутр. блока: 0.315 м; Глубина внешнего блока: 0.31 м; Глубина внутр. блока: 0.225 м; Ширина внешнего блока: 0.825 м; Ширина внутр. блока: 0.986 м; Вес товара с упаковкой (брутто): 69.5 кг; Гарантийный документ: Гарантийный талон ; </t>
  </si>
  <si>
    <t>https://b2b.rusklimat.com/upload/iblock/def/olympio_legent_3_4_view.jpg, https://b2b.rusklimat.com/upload/iblock/d0f/olympio_legent_front_view.jpg, https://b2b.rusklimat.com/upload/iblock/8a2/rc_328008_018.jpg, https://b2b.rusklimat.com/upload/iblock/65f/bsw_olimpio_legend_355709_026_2000x2000.jpg, https://b2b.rusklimat.com/upload/iblock/337/bsw_olimpio_legend_355709_012_2000x2000.jpg, https://b2b.rusklimat.com/upload/iblock/d43/bsw_olimpio_legend_355709_028_2000x2000.jpg, https://b2b.rusklimat.com/upload/iblock/5b3/bsw_olimpio_legend_355709_037_2000x2000.jpg</t>
  </si>
  <si>
    <t>https://b2b.rusklimat.com/catalog/product/split_sistema_ballu_bsg_24hn1_22y_komplekt/, https://b2b.rusklimat.com/catalog/product/split_sistema_ballu_bsd_24hn1_20y_komplekt/, https://b2b.rusklimat.com/catalog/product/split_sistema_ballu_bso_24hn8_22y_komplekt/</t>
  </si>
  <si>
    <t>https://b2b.rusklimat.com/upload/iblock/890/ss_splity_ballu_bsw_bsui.pdf</t>
  </si>
  <si>
    <t>, https://b2b.rusklimat.com/upload/iblock/1a7/ballu_catalog_split_system_2023.pdf</t>
  </si>
  <si>
    <t>https://b2b.rusklimat.com/upload/iblock/8ca/instruktsiya_ballu_olympio_legend.pdf</t>
  </si>
  <si>
    <t xml:space="preserve"> 4680551157901</t>
  </si>
  <si>
    <t xml:space="preserve"> 77190.00 руб.</t>
  </si>
  <si>
    <t>НС-1480843</t>
  </si>
  <si>
    <t>Сплит-система Ballu BSW-18HN1_23Y комплект</t>
  </si>
  <si>
    <t xml:space="preserve"> BSW-18HN1_23Y</t>
  </si>
  <si>
    <t xml:space="preserve">Область применения: Кондиционирование ; Макс. уровень шума внешнего блока: 54 дБ; Уровень шума внутр. блока: 30 дБ; Эффективен для помещ. площадью до: ~53 м2; Инверторная технология: Нет ; Wi-Fi модуль: Доп.опция ; Макс. производительность обогрева: 5,45 кВт; Макс. производительность охлаждения: 5.3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1.651 кВт; Напряжение электропитания, В: 220 - 240 В; Сетевой кабель: Да (с вилкой) ; Мощность кондиционера (охлаждение),BTU: 18 000 ; Потребляемая мощность в режиме нагрева: 1651 Вт; Потребляемая мощность в режиме охлаждения: 1506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44 кг; Вес внутр. блока (нетто): 12.5 кг; Высота внешнего блока: 0.525 м; Высота внутр. блока: 0.315 м; Глубина внешнего блока: 0.29 м; Глубина внутр. блока: 0.225 м; Ширина внешнего блока: 0.795 м; Ширина внутр. блока: 0.986 м; Вес товара с упаковкой (брутто): 52.3 кг; Гарантийный документ: Гарантийный талон ; </t>
  </si>
  <si>
    <t>https://b2b.rusklimat.com/upload/iblock/f4f/olympio_legent_3_4_view.jpg, https://b2b.rusklimat.com/upload/iblock/d44/olympio_legent_front_view.jpg, https://b2b.rusklimat.com/upload/iblock/d3f/rc_328008_018.jpg, https://b2b.rusklimat.com/upload/iblock/651/bsw_olimpio_legend_355709_026_2000x2000.jpg, https://b2b.rusklimat.com/upload/iblock/50f/bsw_olimpio_legend_355709_012_2000x2000.jpg, https://b2b.rusklimat.com/upload/iblock/ac2/bsw_olimpio_legend_355709_028_2000x2000.jpg, https://b2b.rusklimat.com/upload/iblock/a6d/bsw_olimpio_legend_355709_037_2000x2000.jpg</t>
  </si>
  <si>
    <t>https://b2b.rusklimat.com/catalog/product/split_sistema_ballu_bso_18hn8_22y_komplekt/, https://b2b.rusklimat.com/catalog/product/split_sistema_ballu_bsg_18hn1_22y_komplekt/, https://b2b.rusklimat.com/catalog/product/split_sistema_ballu_bsd_18hn1_20y_komplekt/</t>
  </si>
  <si>
    <t>https://b2b.rusklimat.com/upload/iblock/9b2/ss_splity_ballu_bsw_bsui.pdf</t>
  </si>
  <si>
    <t>, https://b2b.rusklimat.com/upload/iblock/5e1/ballu_catalog_split_system_2023.pdf</t>
  </si>
  <si>
    <t>https://b2b.rusklimat.com/upload/iblock/7a9/instruktsiya_ballu_olympio_legend.pdf</t>
  </si>
  <si>
    <t xml:space="preserve"> 4680551157895</t>
  </si>
  <si>
    <t xml:space="preserve"> 61490.00 руб.</t>
  </si>
  <si>
    <t>НС-1480842</t>
  </si>
  <si>
    <t>Сплит-система Ballu BSW-07HN1_23Y комплект</t>
  </si>
  <si>
    <t xml:space="preserve"> BSW-07HN1_23Y</t>
  </si>
  <si>
    <t xml:space="preserve">Область применения: Кондиционирование ; Макс. уровень шума внешнего блока: 52 дБ; Уровень шума внутр. блока: 23 дБ; Эффективен для помещ. площадью до: ~21 м2; Инверторная технология: Нет ; Wi-Fi модуль: Доп.опция ; Макс. производительность обогрева: 2,2 кВт; Макс. производительность охлаждения: 2.1 кВт; Макс. расход воздуха: 450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0.654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654 Вт; Потребляемая мощность в режиме охлаждения: 609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23.5 кг; Вес внутр. блока (нетто): 7.5 кг; Высота внешнего блока: 0.42 м; Высота внутр. блока: 0.285 м; Глубина внешнего блока: 0.28 м; Глубина внутр. блока: 0.2 м; Ширина внешнего блока: 0.665 м; Ширина внутр. блока: 0.75 м; Вес товара с упаковкой (брутто): 36 кг; Гарантийный документ: Гарантийный талон ; </t>
  </si>
  <si>
    <t>https://b2b.rusklimat.com/upload/iblock/cea/olympio_legent_3_4_view.jpg, https://b2b.rusklimat.com/upload/iblock/05b/olympio_legent_front_view.jpg, https://b2b.rusklimat.com/upload/iblock/975/rc_328008_018.jpg, https://b2b.rusklimat.com/upload/iblock/46b/bsw_olimpio_legend_355709_026_2000x2000.jpg, https://b2b.rusklimat.com/upload/iblock/f0d/bsw_olimpio_legend_355709_012_2000x2000.jpg, https://b2b.rusklimat.com/upload/iblock/f5f/bsw_olimpio_legend_355709_028_2000x2000.jpg, https://b2b.rusklimat.com/upload/iblock/1bb/bsw_olimpio_legend_355709_037_2000x2000.jpg</t>
  </si>
  <si>
    <t>https://b2b.rusklimat.com/catalog/product/split_sistema_ballu_bsg_07hn1_22y_komplekt/, https://b2b.rusklimat.com/catalog/product/split_sistema_ballu_bsd_07hn1_20y_komplekt/, https://b2b.rusklimat.com/catalog/product/split_sistema_ballu_bso_07hn8_22y_komplekt/</t>
  </si>
  <si>
    <t>https://b2b.rusklimat.com/upload/iblock/b01/ss_splity_ballu_bsw_bsui.pdf</t>
  </si>
  <si>
    <t>, https://b2b.rusklimat.com/upload/iblock/d56/ballu_catalog_split_system_2023.pdf</t>
  </si>
  <si>
    <t>https://b2b.rusklimat.com/upload/iblock/007/instruktsiya_ballu_olympio_legend.pdf</t>
  </si>
  <si>
    <t xml:space="preserve"> 4680551157864</t>
  </si>
  <si>
    <t>НС-1480835</t>
  </si>
  <si>
    <t>Сплит-система Ballu BSW-09HN1_23Y комплект</t>
  </si>
  <si>
    <t xml:space="preserve"> BSW-09HN1_23Y</t>
  </si>
  <si>
    <t xml:space="preserve">Область применения: Кондиционирование ; Макс. уровень шума внешнего блока: 52 дБ; Уровень шума внутр. блока: 23 дБ; Эффективен для помещ. площадью до: ~27 м2; Инверторная технология: Нет ; Wi-Fi модуль: Доп.опция ; Макс. производительность обогрева: 2,7 кВт; Макс. производительность охлаждения: 2.65 кВт; Макс. расход воздуха: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Функция 'Теплый старт': Да ; Подсветка дисплея: Да ; Цифровой дисплей: Да ; Отключение дисплея: Да ; Подсветка пульта: Нет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0.826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825 Вт; Потребляемая мощность в режиме охлаждения: 746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23.5 кг; Вес внутр. блока (нетто): 7.5 кг; Высота внешнего блока: 0.42 м; Высота внутр. блока: 0.285 м; Глубина внешнего блока: 0.28 м; Глубина внутр. блока: 0.2 м; Ширина внешнего блока: 0.665 м; Ширина внутр. блока: 0.75 м; Вес товара с упаковкой (брутто): 36.4 кг; Гарантийный документ: Гарантийный талон ; </t>
  </si>
  <si>
    <t>https://b2b.rusklimat.com/upload/iblock/44c/olympio_legent_3_4_view.jpg, https://b2b.rusklimat.com/upload/iblock/17d/olympio_legent_front_view.jpg, https://b2b.rusklimat.com/upload/iblock/d9d/rc_328008_018.jpg, https://b2b.rusklimat.com/upload/iblock/515/bsw_olimpio_legend_355709_026_2000x2000.jpg, https://b2b.rusklimat.com/upload/iblock/1e5/bsw_olimpio_legend_355709_012_2000x2000.jpg, https://b2b.rusklimat.com/upload/iblock/e93/bsw_olimpio_legend_355709_028_2000x2000.jpg, https://b2b.rusklimat.com/upload/iblock/1f3/bsw_olimpio_legend_355709_037_2000x2000.jpg</t>
  </si>
  <si>
    <t>https://b2b.rusklimat.com/catalog/product/split_sistema_ballu_bso_09hn8_22y_komplekt/, https://b2b.rusklimat.com/catalog/product/split_sistema_ballu_bsd_09hn1_20y_komplekt/, https://b2b.rusklimat.com/catalog/product/split_sistema_ballu_bsg_09hn1_22y_komplekt/</t>
  </si>
  <si>
    <t>https://b2b.rusklimat.com/upload/iblock/2d6/ss_splity_ballu_bsw_bsui.pdf</t>
  </si>
  <si>
    <t>, https://b2b.rusklimat.com/upload/iblock/c37/ballu_catalog_split_system_2023.pdf</t>
  </si>
  <si>
    <t>https://b2b.rusklimat.com/upload/iblock/b0d/instruktsiya_ballu_olympio_legend.pdf</t>
  </si>
  <si>
    <t xml:space="preserve"> 4680551157871</t>
  </si>
  <si>
    <t xml:space="preserve"> 31290.00 руб.</t>
  </si>
  <si>
    <t>НС-1480837</t>
  </si>
  <si>
    <t>Сплит-система Ballu BSAG-09HN8 комплект</t>
  </si>
  <si>
    <t xml:space="preserve"> BSAG-09HN8</t>
  </si>
  <si>
    <t xml:space="preserve">Область применения: Кондиционирование ; Макс. уровень шума внешнего блока: 52 дБ; Уровень шума внутр. блока: 24 дБ; Эффективен для помещ. площадью до: ~25 м2; Инверторная технология: Нет ; Макс. производительность обогрева: 2,6 кВт; Макс. производительность охлаждения: 2.55 кВт; Номинальная производительность обогрева: 2.6 кВт; Номинальная производительность охлаждения: 2.55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5 ; Функция интенсивного охлаждения: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0.795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720 Вт; Потребляемая мощность в режиме охлаждения: 795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21.7 кг; Вес внутр. блока (нетто): 7.7 кг; Высота внешнего блока: 0.482 м; Высота внутр. блока: 0.27 м; Глубина внешнего блока: 0.24 м; Глубина внутр. блока: 0.217 м; Ширина внешнего блока: 0.66 м; Ширина внутр. блока: 0.818 м; Вес товара с упаковкой (брутто): 32.8 кг; Гарантийный документ: Гарантийный талон ; </t>
  </si>
  <si>
    <t>https://b2b.rusklimat.com/upload/iblock/276/bsag_in_09hn1_010101_001.jpg, https://b2b.rusklimat.com/upload/iblock/266/ballu_igreen_02373.jpg, https://b2b.rusklimat.com/upload/iblock/390/bsag_in_09hn1_010101_003.jpg, https://b2b.rusklimat.com/upload/iblock/ba9/bsag_in_09hn1_010101_007.jpg, https://b2b.rusklimat.com/upload/iblock/546/bsag_in_09hn1_010101_006.jpg, https://b2b.rusklimat.com/upload/iblock/ae4/bsag_in_09hn1_010101_012.jpg, https://b2b.rusklimat.com/upload/iblock/f1f/rc_328008_002.jpg, https://b2b.rusklimat.com/upload/iblock/83b/bsag_out_12hn1_20y_306818_006.jpg</t>
  </si>
  <si>
    <t>&lt;p&gt;
	Обновленная серия iGreen – элегантное решение для любого интерьера, которое позволит реализовать ваши смелые идеи!&lt;br&gt;
	В новой версии используется экологичный и энергоэффективный фреон, который позволяет повысить производительность ситемы, снизив потребление энергии.
&lt;/p&gt;
&lt;p&gt;
	Для эффективной очистки воздуха система комплектуется современным генератором Cold Plasma, который не только очищает, но и ионизирует воздух.&lt;br&gt;
	Надежная и производительная сплит-система iGreen Pro позволяет управлять потоком воздуха в 4-х направлениях с пульта дистанционного управления.
&lt;/p&gt;</t>
  </si>
  <si>
    <t>https://b2b.rusklimat.com/upload/iblock/093/ss_splity_on_off_ballu_bsep_bsag_bsq_bsg_bsl.pdf</t>
  </si>
  <si>
    <t>, https://b2b.rusklimat.com/upload/iblock/e55/ballu_catalog_split_system_2023.pdf</t>
  </si>
  <si>
    <t>https://b2b.rusklimat.com/upload/iblock/820/instruktsiya_ballu_igreen_pro_bsag_hn8_eu.pdf</t>
  </si>
  <si>
    <t xml:space="preserve"> 4680551156300</t>
  </si>
  <si>
    <t>НС-1478063</t>
  </si>
  <si>
    <t>Сплит-система Ballu BSAG-07HN8 комплект</t>
  </si>
  <si>
    <t xml:space="preserve"> BSAG-07HN8</t>
  </si>
  <si>
    <t xml:space="preserve">Область применения: Кондиционирование ; Макс. уровень шума внешнего блока: 52 дБ; Уровень шума внутр. блока: 23 дБ; Эффективен для помещ. площадью до: ~22 м2; Инверторная технология: Нет ; Макс. производительность обогрева: 2,4 кВт; Макс. производительность охлаждения: 2.25 кВт; Номинальная производительность обогрева: 2.4 кВт; Номинальная производительность охлаждения: 2.25 кВт; Макс. расход воздуха: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5 ; Функция интенсивного охлаждения: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0.7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665 Вт; Потребляемая мощность в режиме охлаждения: 700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21 кг; Вес внутр. блока (нетто): 7.2 кг; Высота внешнего блока: 0.482 м; Высота внутр. блока: 0.27 м; Глубина внешнего блока: 0.24 м; Глубина внутр. блока: 0.217 м; Ширина внешнего блока: 0.66 м; Ширина внутр. блока: 0.818 м; Вес товара с упаковкой (брутто): 32 кг; Гарантийный документ: Гарантийный талон ; </t>
  </si>
  <si>
    <t>https://b2b.rusklimat.com/upload/iblock/e05/bsag_in_09hn1_010101_001.jpg, https://b2b.rusklimat.com/upload/iblock/7df/ballu_igreen_02373.jpg, https://b2b.rusklimat.com/upload/iblock/620/bsag_in_09hn1_010101_003.jpg, https://b2b.rusklimat.com/upload/iblock/38d/bsag_in_09hn1_010101_007.jpg, https://b2b.rusklimat.com/upload/iblock/1e5/bsag_in_09hn1_010101_006.jpg, https://b2b.rusklimat.com/upload/iblock/66c/bsag_in_09hn1_010101_012.jpg, https://b2b.rusklimat.com/upload/iblock/142/rc_328008_002.jpg, https://b2b.rusklimat.com/upload/iblock/767/bsag_out_12hn1_20y_306818_006.jpg</t>
  </si>
  <si>
    <t>https://b2b.rusklimat.com/upload/iblock/934/ss_splity_on_off_ballu_bsep_bsag_bsq_bsg_bsl.pdf</t>
  </si>
  <si>
    <t>, https://b2b.rusklimat.com/upload/iblock/318/ballu_catalog_split_system_2023.pdf</t>
  </si>
  <si>
    <t>https://b2b.rusklimat.com/upload/iblock/d68/instruktsiya_ballu_igreen_pro_bsag_hn8_eu.pdf</t>
  </si>
  <si>
    <t xml:space="preserve"> 4680551156294</t>
  </si>
  <si>
    <t>НС-1478062</t>
  </si>
  <si>
    <t>Сплит-система Ballu BSAG-12HN8 комплект</t>
  </si>
  <si>
    <t xml:space="preserve"> BSAG-12HN8</t>
  </si>
  <si>
    <t xml:space="preserve">Область применения: Кондиционирование ; Макс. уровень шума внешнего блока: 52 дБ; Уровень шума внутр. блока: 28 дБ; Эффективен для помещ. площадью до: ~32 м2; Инверторная технология: Нет ; Макс. производительность обогрева: 3,2 кВт; Макс. производительность охлаждения: 3.2 кВт; Номинальная производительность обогрева: 3.2 кВт; Номинальная производительность охлаждения: 3.2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5 ; Функция интенсивного охлаждения: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8 м; Макс. потребляемая мощность: 0.995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885 Вт; Потребляемая мощность в режиме охлаждения: 995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22.5 кг; Вес внутр. блока (нетто): 8 кг; Высота внешнего блока: 0.482 м; Высота внутр. блока: 0.27 м; Глубина внешнего блока: 0.24 м; Глубина внутр. блока: 0.217 м; Ширина внешнего блока: 0.66 м; Ширина внутр. блока: 0.818 м; Вес товара с упаковкой (брутто): 34 кг; Гарантийный документ: Гарантийный талон ; </t>
  </si>
  <si>
    <t>https://b2b.rusklimat.com/upload/iblock/c3b/bsag_in_09hn1_010101_001.jpg, https://b2b.rusklimat.com/upload/iblock/b5f/ballu_igreen_02373.jpg, https://b2b.rusklimat.com/upload/iblock/643/bsag_in_09hn1_010101_003.jpg, https://b2b.rusklimat.com/upload/iblock/67e/bsag_in_09hn1_010101_007.jpg, https://b2b.rusklimat.com/upload/iblock/ed3/bsag_in_09hn1_010101_006.jpg, https://b2b.rusklimat.com/upload/iblock/e5b/bsag_in_09hn1_010101_012.jpg, https://b2b.rusklimat.com/upload/iblock/38a/rc_328008_002.jpg, https://b2b.rusklimat.com/upload/iblock/d61/bsag_out_12hn1_20y_306818_006.jpg</t>
  </si>
  <si>
    <t>https://b2b.rusklimat.com/upload/iblock/074/ss_splity_on_off_ballu_bsep_bsag_bsq_bsg_bsl.pdf</t>
  </si>
  <si>
    <t>, https://b2b.rusklimat.com/upload/iblock/926/ballu_catalog_split_system_2023.pdf</t>
  </si>
  <si>
    <t>https://b2b.rusklimat.com/upload/iblock/3b6/instruktsiya_ballu_igreen_pro_bsag_hn8_eu.pdf</t>
  </si>
  <si>
    <t xml:space="preserve"> 4680551156317</t>
  </si>
  <si>
    <t>НС-1478065</t>
  </si>
  <si>
    <t>Сплит-система инверторного типа Ballu BSPI-13HN8/BL/EU комплект</t>
  </si>
  <si>
    <t xml:space="preserve"> BSPI-13HN8/BL/EU</t>
  </si>
  <si>
    <t xml:space="preserve">Область применения: Кондиционирование ; Макс. уровень шума внешнего блока: 48.5 дБ; Уровень шума внутр. блока: 23 дБ; Эффективен для помещ. площадью до: ~35 м2; Инверторная технология: Да ; Макс. производительность обогрева: 3,94 кВт; Макс. производительность охлаждения: 3.66 кВт; Номинальная производительность обогрева: 3.8 кВт; Номинальная производительность охлаждения: 3.5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1.5 кВт; Напряжение электропитания, В: 220 - 240 В; Сетевой кабель: Да (с вилкой) ; Мощность кондиционера (охлаждение),BTU: 13 000 ; Потребляемая мощность в режиме нагрева: 1150 Вт; Потребляемая мощность в режиме охлаждения: 1200 Вт; Базовая мощность кондиционера (охлаждение),BTU: 13 000 ; Набор крепежных элементов в комплекте: Да ; Пульт управления в комплекте: Да ; Фильтры очистки воздуха: Array ; Вес внешнего блока (нетто): 22.5 кг; Вес внутр. блока (нетто): 8.5 кг; Высота внешнего блока: 0.482 м; Высота внутр. блока: 0.27 м; Глубина внешнего блока: 0.24 м; Глубина внутр. блока: 0.212 м; Ширина внешнего блока: 0.66 м; Ширина внутр. блока: 0.78 м; Вес товара с упаковкой (брутто): 34.5 кг; Гарантийный документ: Гарантийный талон ; </t>
  </si>
  <si>
    <t>https://b2b.rusklimat.com/upload/iblock/abb/bspi_in_10hn1_bl_eu_000000_001.jpg, https://b2b.rusklimat.com/upload/iblock/f65/bspi_in_10hn1_bl_eu_000000_002.jpg, https://b2b.rusklimat.com/upload/iblock/c7c/bspi_in_10hn1_bl_eu_000000_005.jpg, https://b2b.rusklimat.com/upload/iblock/215/bspi_in_10hn1_bl_eu_000000_010.jpg, https://b2b.rusklimat.com/upload/iblock/59a/bspi_in_10hn1_bl_eu_000000_016.jpg, https://b2b.rusklimat.com/upload/iblock/5c8/bspi_in_10hn1_bl_eu_000000_017.jpg, https://b2b.rusklimat.com/upload/iblock/247/bspi_in_10hn1_bl_eu_000000_018.jpg, https://b2b.rusklimat.com/upload/iblock/a70/opti_breeze_rc_328008_002.jpg</t>
  </si>
  <si>
    <t>https://b2b.rusklimat.com/catalog/product/split_sistema_invertornogo_tipa_ballu_bsgri_12hn8_22y_komplekt/, https://b2b.rusklimat.com/catalog/product/split_sistema_electrolux_eacs_12hg_b2_n3_komplekt/, https://b2b.rusklimat.com/catalog/product/split_sistema_invertornogo_tipa_zanussi_zacs_i_12_hb_black_a23_n8_komplekt/</t>
  </si>
  <si>
    <t>&lt;p&gt;В инверторных сплит-системах Ballu серии Platinum Black Edition объединены самые совершенные климатические технологии и изысканный дизайн. Цвет кондиционера – интенсивный черный, матовая поверхность притягивает взгляд. Platinum Black Edition гармонично вольется в интерьер, выдержанный в темных тонах. Прибор обладает уровнем энергоэффективности класса A+, повышенной мощностью 10к и 13к BTU, невероятно низким уровнем шума 21 дБ. Система Platinum оснащена многоуровневой системой фильтрации COMBO 4, также в кондиционере присутствует функция ионизации воздуха. Выбрать кондиционер по лучшей стоимости, познакомиться с отзывами – удобно в официальном интернет-магазине.&lt;/p&gt;</t>
  </si>
  <si>
    <t>https://b2b.rusklimat.com/upload/iblock/363/ss_splity_ballu_bsli_bspi_bsei_bsagi.pdf</t>
  </si>
  <si>
    <t>, https://b2b.rusklimat.com/upload/iblock/d11/ballu_catalog_split_system_2023.pdf</t>
  </si>
  <si>
    <t>https://b2b.rusklimat.com/upload/iblock/1de/instruktsiya_ballu_platinum_black_bspi_hn8_bl_eu.pdf</t>
  </si>
  <si>
    <t xml:space="preserve"> 4680551156287</t>
  </si>
  <si>
    <t>НС-1478059</t>
  </si>
  <si>
    <t>Сплит-система инверторного типа Ballu BSPI-10HN8/BL/EU комплект</t>
  </si>
  <si>
    <t xml:space="preserve"> BSPI-10HN8/BL/EU</t>
  </si>
  <si>
    <t xml:space="preserve">Область применения: Кондиционирование ; Макс. уровень шума внешнего блока: 42 дБ; Уровень шума внутр. блока: 21 дБ; Эффективен для помещ. площадью до: ~27 м2; Инверторная технология: Да ; Макс. производительность обогрева: 3,2 кВт; Макс. производительность охлаждения: 3.2 кВт; Номинальная производительность обогрева: 2.9 кВт; Номинальная производительность охлаждения: 2.9 кВт; Макс. расход воздуха: 550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5 ; Функция интенсивного охлаждения: Да ; Функция ионизации воздуха: Да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10 м; Макс. потребляемая мощность: 1.35 кВт; Напряжение электропитания, В: 220 - 240 В; Сетевой кабель: Да (с вилкой) ; Мощность кондиционера (охлаждение),BTU: 10 000 ; Потребляемая мощность в режиме нагрева: 700 Вт; Потребляемая мощность в режиме охлаждения: 795 Вт; Базовая мощность кондиционера (охлаждение),BTU: 10 000 ; Набор крепежных элементов в комплекте: Да ; Пульт управления в комплекте: Да ; Фильтры очистки воздуха: Array ; Вес внешнего блока (нетто): 21.5 кг; Вес внутр. блока (нетто): 8.5 кг; Высота внешнего блока: 0.482 м; Высота внутр. блока: 0.27 м; Глубина внешнего блока: 0.24 м; Глубина внутр. блока: 0.212 м; Ширина внешнего блока: 0.66 м; Ширина внутр. блока: 0.78 м; Вес товара с упаковкой (брутто): 33.5 кг; Гарантийный документ: Гарантийный талон ; </t>
  </si>
  <si>
    <t>https://b2b.rusklimat.com/upload/iblock/f3d/bspi_in_10hn1_bl_eu_000000_001.jpg, https://b2b.rusklimat.com/upload/iblock/a6c/bspi_in_10hn1_bl_eu_000000_002.jpg, https://b2b.rusklimat.com/upload/iblock/dc7/bspi_in_10hn1_bl_eu_000000_005.jpg, https://b2b.rusklimat.com/upload/iblock/be1/bspi_in_10hn1_bl_eu_000000_010.jpg, https://b2b.rusklimat.com/upload/iblock/b5d/bspi_in_10hn1_bl_eu_000000_016.jpg, https://b2b.rusklimat.com/upload/iblock/6b0/bspi_in_10hn1_bl_eu_000000_017.jpg, https://b2b.rusklimat.com/upload/iblock/979/bspi_in_10hn1_bl_eu_000000_018.jpg, https://b2b.rusklimat.com/upload/iblock/583/opti_breeze_rc_328008_002.jpg</t>
  </si>
  <si>
    <t>https://b2b.rusklimat.com/catalog/product/split_sistema_invertornogo_tipa_ballu_bsgri_09hn8_22y_komplekt/, https://b2b.rusklimat.com/catalog/product/split_sistema_electrolux_eacs_09hg_b2_n3_komplekt/, https://b2b.rusklimat.com/catalog/product/split_sistema_invertornogo_tipa_zanussi_zacs_i_09_hb_black_a23_n8_komplekt/</t>
  </si>
  <si>
    <t>https://b2b.rusklimat.com/upload/iblock/bf7/ss_splity_ballu_bsli_bspi_bsei_bsagi.pdf</t>
  </si>
  <si>
    <t>, https://b2b.rusklimat.com/upload/iblock/5c0/ballu_catalog_split_system_2023.pdf</t>
  </si>
  <si>
    <t>https://b2b.rusklimat.com/upload/iblock/2bb/instruktsiya_ballu_platinum_black_bspi_hn8_bl_eu.pdf</t>
  </si>
  <si>
    <t xml:space="preserve"> 4680551156270</t>
  </si>
  <si>
    <t>НС-1478047</t>
  </si>
  <si>
    <t>Сплит-система инверторного типа Ballu BSUI-18HN8_23Y комплект</t>
  </si>
  <si>
    <t xml:space="preserve"> BSUI-18HN8_23Y</t>
  </si>
  <si>
    <t xml:space="preserve">Область применения: Кондиционирование ; Макс. уровень шума внешнего блока: 54 дБ; Уровень шума внутр. блока: 29 дБ; Эффективен для помещ. площадью до: ~53 м2; Инверторная технология: Да ; Wi-Fi модуль: В комплекте ; Макс. производительность обогрева: 6 кВт; Макс. производительность охлаждения: 5.9 кВт; Номинальная производительность обогрева: 1.55 кВт; Номинальная производительность охлаждения: 1.58 кВт; Макс. расход воздуха: 850 м3/час; Мин. производительность обогрева: 1,3 кВт; Мин. производительность охлаждения: 1.3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15 м; Макс. потребляемая мощность: 2.1 кВт; Напряжение электропитания, В: 220 - 240 В; Сетевой кабель: Нет ; Мощность кондиционера (охлаждение),BTU: 18 000 ; Потребляемая мощность в режиме нагрева: 1550 Вт; Потребляемая мощность в режиме охлаждения: 1580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28 кг; Вес внутр. блока (нетто): 11.5 кг; Высота внешнего блока: 0.555 м; Высота внутр. блока: 0.316 м; Глубина внешнего блока: 0.3 м; Глубина внутр. блока: 0.224 м; Ширина внешнего блока: 0.785 м; Ширина внутр. блока: 0.94 м; Вес товара с упаковкой (брутто): 44.5 кг; Гарантийный документ: Гарантийный талон ; Работает с HOMMYN: Да ; Работает с Алисой: Да ; Работает с Марусей: Да ; </t>
  </si>
  <si>
    <t>https://b2b.rusklimat.com/upload/iblock/7da/63658f87abc839b6dede3ccbe3e66705.jpg, https://b2b.rusklimat.com/upload/iblock/e0d/ballu_platinum_cond_2.jpg, https://b2b.rusklimat.com/upload/iblock/e96/ballu_platinum_cond_3.jpg, https://b2b.rusklimat.com/upload/iblock/7f5/ballu_platinum_cond_4.jpg, https://b2b.rusklimat.com/upload/iblock/db7/opti_breeze_rc_328008_018.jpg, https://b2b.rusklimat.com/upload/iblock/45d/opti_breeze_rc_328008_015.jpg</t>
  </si>
  <si>
    <t>https://b2b.rusklimat.com/catalog/product/split_sistema_invertornogo_tipa_electrolux_eacs_i_18hav_n8_22y_komplekt/, https://b2b.rusklimat.com/catalog/product/split_sistema_invertornogo_tipa_electrolux_eacs_i_18hvi_n8_21y_komplekt/</t>
  </si>
  <si>
    <t>https://b2b.rusklimat.com/upload/iblock/314/ss_splity_ballu_bsw_bsui.pdf</t>
  </si>
  <si>
    <t>https://b2b.rusklimat.com/upload/iblock/286/instruktsiya_ballu_platinum_evolution_bsui_hn8_23y.pdf</t>
  </si>
  <si>
    <t xml:space="preserve"> 4680551157932</t>
  </si>
  <si>
    <t>НС-1480851</t>
  </si>
  <si>
    <t>Сплит-система инверторного типа Ballu BSUI-09HN8_23Y комплект</t>
  </si>
  <si>
    <t xml:space="preserve"> BSUI-09HN8_23Y</t>
  </si>
  <si>
    <t xml:space="preserve">Область применения: Кондиционирование ; Макс. уровень шума внешнего блока: 50 дБ; Уровень шума внутр. блока: 19 дБ; Эффективен для помещ. площадью до: ~27 м2; Инверторная технология: Да ; Wi-Fi модуль: В комплекте ; Макс. производительность обогрева: 4,2 кВт; Макс. производительность охлаждения: 3.8 кВт; Номинальная производительность обогрева: 0.85 кВт; Номинальная производительность охлаждения: 0.8 кВт; Макс. расход воздуха: 600 м3/час; Мин. производительность обогрева: 0,8 кВт; Мин. производительность охлаждения: 0.6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1.6 кВт; Напряжение электропитания, В: 220 - 240 В; Сетевой кабель: Нет ; Мощность кондиционера (охлаждение),BTU: 9 000 ; Потребляемая мощность в режиме нагрева: 850 Вт; Потребляемая мощность в режиме охлаждения: 800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22.5 кг; Вес внутр. блока (нетто): 8.5 кг; Высота внешнего блока: 0.456 м; Высота внутр. блока: 0.292 м; Глубина внешнего блока: 0.26 м; Глубина внутр. блока: 0.201 м; Ширина внешнего блока: 0.66 м; Ширина внутр. блока: 0.792 м; Вес товара с упаковкой (брутто): 34.5 кг; Гарантийный документ: Гарантийный талон ; Работает с HOMMYN: Да ; Работает с Алисой: Да ; Работает с Марусей: Да ; </t>
  </si>
  <si>
    <t>https://b2b.rusklimat.com/upload/iblock/21b/63658f87abc839b6dede3ccbe3e66705.jpg, https://b2b.rusklimat.com/upload/iblock/e7a/ballu_platinum_cond_2.jpg, https://b2b.rusklimat.com/upload/iblock/b61/ballu_platinum_cond_3.jpg, https://b2b.rusklimat.com/upload/iblock/76d/ballu_platinum_cond_4.jpg, https://b2b.rusklimat.com/upload/iblock/8f0/opti_breeze_rc_328008_018.jpg, https://b2b.rusklimat.com/upload/iblock/fdb/opti_breeze_rc_328008_015.jpg</t>
  </si>
  <si>
    <t>https://b2b.rusklimat.com/catalog/product/split_sistema_invertornogo_tipa_electrolux_eacs_i_09hav_n8_22y_komplekt/, https://b2b.rusklimat.com/catalog/product/split_sistema_invertornogo_tipa_electrolux_eacs_i_09hvi_n8_21y_komplekt/</t>
  </si>
  <si>
    <t>https://b2b.rusklimat.com/upload/iblock/590/ss_splity_ballu_bsw_bsui.pdf</t>
  </si>
  <si>
    <t>https://b2b.rusklimat.com/upload/iblock/c6b/instruktsiya_ballu_platinum_evolution_bsui_hn8_23y.pdf</t>
  </si>
  <si>
    <t xml:space="preserve"> 4680551157918</t>
  </si>
  <si>
    <t>НС-1480848</t>
  </si>
  <si>
    <t>Сплит-система инверторного типа Ballu BSUI-12HN8_23Y комплект</t>
  </si>
  <si>
    <t xml:space="preserve"> BSUI-12HN8_23Y</t>
  </si>
  <si>
    <t xml:space="preserve">Область применения: Кондиционирование ; Макс. уровень шума внешнего блока: 50 дБ; Уровень шума внутр. блока: 21 дБ; Эффективен для помещ. площадью до: ~35 м2; Инверторная технология: Да ; Wi-Fi модуль: В комплекте ; Макс. производительность обогрева: 4,2 кВт; Макс. производительность охлаждения: 4.1 кВт; Номинальная производительность обогрева: 1.1 кВт; Номинальная производительность охлаждения: 1.18 кВт; Макс. расход воздуха: 600 м3/час; Мин. производительность обогрева: 1 кВт; Мин. производительность охлаждения: 0.8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1.6 кВт; Напряжение электропитания, В: 220 - 240 В; Сетевой кабель: Нет ; Мощность кондиционера (охлаждение),BTU: 12 000 ; Потребляемая мощность в режиме нагрева: 1100 Вт; Потребляемая мощность в режиме охлаждения: 1180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22.5 кг; Вес внутр. блока (нетто): 8.5 кг; Высота внешнего блока: 0.53 м; Высота внутр. блока: 0.292 м; Глубина внешнего блока: 0.28 м; Глубина внутр. блока: 0.201 м; Ширина внешнего блока: 0.705 м; Ширина внутр. блока: 0.792 м; Вес товара с упаковкой (брутто): 34.5 кг; Гарантийный документ: Гарантийный талон ; Работает с HOMMYN: Да ; Работает с Алисой: Да ; Работает с Марусей: Да ; </t>
  </si>
  <si>
    <t>https://b2b.rusklimat.com/upload/iblock/6f2/63658f87abc839b6dede3ccbe3e66705.jpg, https://b2b.rusklimat.com/upload/iblock/ed4/ballu_platinum_cond_2.jpg, https://b2b.rusklimat.com/upload/iblock/3df/ballu_platinum_cond_3.jpg, https://b2b.rusklimat.com/upload/iblock/2d5/ballu_platinum_cond_4.jpg, https://b2b.rusklimat.com/upload/iblock/e0f/opti_breeze_rc_328008_018.jpg, https://b2b.rusklimat.com/upload/iblock/675/opti_breeze_rc_328008_015.jpg</t>
  </si>
  <si>
    <t>https://b2b.rusklimat.com/catalog/product/split_sistema_invertornogo_tipa_electrolux_eacs_i_12hav_n8_22y_komplekt/, https://b2b.rusklimat.com/catalog/product/split_sistema_invertornogo_tipa_electrolux_eacs_i_12hvi_n8_21y_komplekt/</t>
  </si>
  <si>
    <t>https://b2b.rusklimat.com/upload/iblock/ce7/ss_splity_ballu_bsw_bsui.pdf</t>
  </si>
  <si>
    <t>https://b2b.rusklimat.com/upload/iblock/a94/instruktsiya_ballu_platinum_evolution_bsui_hn8_23y.pdf</t>
  </si>
  <si>
    <t xml:space="preserve"> 4680551157925</t>
  </si>
  <si>
    <t>НС-1480850</t>
  </si>
  <si>
    <t>Сплит-система инверторного типа Ballu BSYI-24HN8/ES_23Y комплект</t>
  </si>
  <si>
    <t xml:space="preserve"> BSYI-24HN8/ES_23Y</t>
  </si>
  <si>
    <t xml:space="preserve">Область применения: Кондиционирование ; Макс. уровень шума внешнего блока: 62 дБ; Уровень шума внутр. блока: 34.5 дБ; Эффективен для помещ. площадью до: ~70 м2; Инверторная технология: Да ; Wi-Fi модуль: Доп.опция ; Макс. производительность обогрева: 8,2 кВт; Макс. производительность охлаждения: 8.2 кВт; Номинальная производительность обогрева: 7.33 кВт; Номинальная производительность охлаждения: 7.03 кВт; Макс. расход воздуха: 1090 м3/час; Мин. производительность обогрева: 1,55 кВт; Мин. производительность охлаждения: 2.11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6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Индикация режимов работы: Нет ; Отключение дисплея: Да ; Подсветка пульта: Да ; Класс энергоэффективности: A+ ; Система самодиагностики неисправности: Да ; Вид установки (крепления): Настенная ; Макс. длина магистрали (трассы): 50 м; Макс. перепад высот между внутр. и внешним блоками: 25 м; Макс. потребляемая мощность: 3.2 кВт; Напряжение электропитания, В: 220 - 240 В; Сетевой кабель: Нет ; Мощность кондиционера (охлаждение),BTU: 24 000 ; Потребляемая мощность в режиме нагрева: 2130 Вт; Потребляемая мощность в режиме охлаждения: 2402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43.9 кг; Вес внутр. блока (нетто): 13.6 кг; Высота внешнего блока: 0.673 м; Высота внутр. блока: 0.336 м; Глубина внешнего блока: 0.342 м; Глубина внутр. блока: 0.244 м; Ширина внешнего блока: 0.955 м; Ширина внутр. блока: 1.083 м; Вес товара с упаковкой (брутто): 64.26 кг; Гарантийный документ: Гарантийный талон ; Работает с HOMMYN: Да ; Работает с Алисой: Да ; Работает с Марусей: Да ; </t>
  </si>
  <si>
    <t>https://b2b.rusklimat.com/upload/iblock/020/fd59d07f5e2590047a74778e7624c5da.jpg, https://b2b.rusklimat.com/upload/iblock/10d/eco_smart_dc_invert_2.jpg, https://b2b.rusklimat.com/upload/iblock/879/eco_smart_dc_inverter_011.jpg, https://b2b.rusklimat.com/upload/iblock/ef9/eco_smart_dc_invert_3.jpg, https://b2b.rusklimat.com/upload/iblock/c82/bsyi_rc_236603_001_830x620.jpg</t>
  </si>
  <si>
    <t>https://b2b.rusklimat.com/upload/iblock/2e0/ss_splity_ballu_bsyi.pdf</t>
  </si>
  <si>
    <t>, https://b2b.rusklimat.com/upload/iblock/371/ballu_catalog_split_system_2023.pdf</t>
  </si>
  <si>
    <t>https://b2b.rusklimat.com/upload/iblock/2e1/instruktsiya_ballu_eco_smart_dc_bsyi_hn8_es_23y.pdf</t>
  </si>
  <si>
    <t xml:space="preserve"> 4680551160130</t>
  </si>
  <si>
    <t>НС-1483593</t>
  </si>
  <si>
    <t>Сплит-система инверторного типа Ballu BSYI-09HN8/ES_23Y комплект</t>
  </si>
  <si>
    <t xml:space="preserve"> BSYI-09HN8/ES_23Y</t>
  </si>
  <si>
    <t xml:space="preserve">Область применения: Кондиционирование ; Макс. уровень шума внешнего блока: 54 дБ; Уровень шума внутр. блока: 21 дБ; Эффективен для помещ. площадью до: ~28 м2; Инверторная технология: Да ; Wi-Fi модуль: Доп.опция ; Макс. производительность обогрева: 3,8 кВт; Макс. производительность охлаждения: 3.2 кВт; Номинальная производительность обогрева: 3.37 кВт; Номинальная производительность охлаждения: 2.78 кВт; Макс. расход воздуха: 514 м3/час; Мин. производительность обогрева: 0,91 кВт; Мин. производительность охлаждения: 1.17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6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1.34 кВт; Напряжение электропитания, В: 220 - 240 В; Сетевой кабель: Нет ; Мощность кондиционера (охлаждение),BTU: 9 000 ; Потребляемая мощность в режиме нагрева: 930 Вт; Потребляемая мощность в режиме охлаждения: 860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Array ; Вес внешнего блока (нетто): 20.2 кг; Вес внутр. блока (нетто): 8 кг; Высота внешнего блока: 0.495 м; Высота внутр. блока: 0.292 м; Глубина внешнего блока: 0.27 м; Глубина внутр. блока: 0.2 м; Ширина внешнего блока: 0.72 м; Ширина внутр. блока: 0.729 м; Вес товара с упаковкой (брутто): 32.2 кг; Гарантийный документ: Гарантийный талон ; Работает с HOMMYN: Да ; Работает с Алисой: Да ; Работает с Марусей: Да ; </t>
  </si>
  <si>
    <t>https://b2b.rusklimat.com/upload/iblock/0e1/fd59d07f5e2590047a74778e7624c5da.jpg, https://b2b.rusklimat.com/upload/iblock/aea/eco_smart_dc_invert_2.jpg, https://b2b.rusklimat.com/upload/iblock/19d/eco_smart_dc_inverter_011.jpg, https://b2b.rusklimat.com/upload/iblock/a7b/eco_smart_dc_invert_3.jpg, https://b2b.rusklimat.com/upload/iblock/a5d/bsyi_rc_236603_001_830x620.jpg</t>
  </si>
  <si>
    <t>https://b2b.rusklimat.com/upload/iblock/324/ss_splity_ballu_bsyi.pdf</t>
  </si>
  <si>
    <t>, https://b2b.rusklimat.com/upload/iblock/13f/ballu_catalog_split_system_2023.pdf</t>
  </si>
  <si>
    <t>https://b2b.rusklimat.com/upload/iblock/a3e/instruktsiya_ballu_eco_smart_dc_bsyi_hn8_es_23y.pdf</t>
  </si>
  <si>
    <t xml:space="preserve"> 4680551160093</t>
  </si>
  <si>
    <t>НС-1483587</t>
  </si>
  <si>
    <t>Сплит-система инверторного типа Ballu BSYI-18HN8/ES_23Y комплект</t>
  </si>
  <si>
    <t xml:space="preserve"> BSYI-18HN8/ES_23Y</t>
  </si>
  <si>
    <t xml:space="preserve">Область применения: Кондиционирование ; Макс. уровень шума внешнего блока: 54 дБ; Уровень шума внутр. блока: 31 дБ; Эффективен для помещ. площадью до: ~53 м2; Инверторная технология: Да ; Wi-Fi модуль: Доп.опция ; Макс. производительность обогрева: 5,9 кВт; Макс. производительность охлаждения: 5.9 кВт; Номинальная производительность обогрева: 5.57 кВт; Номинальная производительность охлаждения: 5.28 кВт; Макс. расход воздуха: 800 м3/час; Мин. производительность обогрева: 3,1 кВт; Мин. производительность охлаждения: 1.93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6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A+ ; Система самодиагностики неисправности: Да ; Вид установки (крепления): Настенная ; Макс. длина магистрали (трассы): 30 м; Макс. перепад высот между внутр. и внешним блоками: 20 м; Макс. потребляемая мощность: 2.05 кВт; Напряжение электропитания, В: 220 - 240 В; Сетевой кабель: Да (с вилкой) ; Мощность кондиционера (охлаждение),BTU: 18 000 ; Потребляемая мощность в режиме нагрева: 1750 Вт; Потребляемая мощность в режиме охлаждения: 1550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Array ; Вес внешнего блока (нетто): 33.5 кг; Вес внутр. блока (нетто): 11.2 кг; Высота внешнего блока: 0.554 м; Высота внутр. блока: 0.32 м; Глубина внешнего блока: 0.33 м; Глубина внутр. блока: 0.241 м; Ширина внешнего блока: 0.874 м; Ширина внутр. блока: 0.969 м; Вес товара с упаковкой (брутто): 50.7 кг; Гарантийный документ: Гарантийный талон ; Работает с HOMMYN: Да ; Работает с Алисой: Да ; Работает с Марусей: Да ; </t>
  </si>
  <si>
    <t>https://b2b.rusklimat.com/upload/iblock/72e/fd59d07f5e2590047a74778e7624c5da.jpg, https://b2b.rusklimat.com/upload/iblock/195/eco_smart_dc_invert_2.jpg, https://b2b.rusklimat.com/upload/iblock/fa7/eco_smart_dc_inverter_011.jpg, https://b2b.rusklimat.com/upload/iblock/9cb/eco_smart_dc_invert_3.jpg, https://b2b.rusklimat.com/upload/iblock/2be/bsyi_rc_236603_001_830x620.jpg</t>
  </si>
  <si>
    <t>https://b2b.rusklimat.com/upload/iblock/6cf/ss_splity_ballu_bsyi.pdf</t>
  </si>
  <si>
    <t>, https://b2b.rusklimat.com/upload/iblock/5cd/ballu_catalog_split_system_2023.pdf</t>
  </si>
  <si>
    <t>https://b2b.rusklimat.com/upload/iblock/6ae/instruktsiya_ballu_eco_smart_dc_bsyi_hn8_es_23y.pdf</t>
  </si>
  <si>
    <t xml:space="preserve"> 4680551160123</t>
  </si>
  <si>
    <t>НС-1483592</t>
  </si>
  <si>
    <t>Сплит-система инверторного типа Ballu BSYI-07HN8/ES_23Y комплект</t>
  </si>
  <si>
    <t xml:space="preserve"> BSYI-07HN8/ES_23Y</t>
  </si>
  <si>
    <t xml:space="preserve">Область применения: Кондиционирование ; Макс. уровень шума внешнего блока: 54 дБ; Уровень шума внутр. блока: 20 дБ; Эффективен для помещ. площадью до: ~20 м2; Инверторная технология: Да ; Wi-Fi модуль: Доп.опция ; Макс. производительность обогрева: 3,8 кВт; Макс. производительность охлаждения: 3.2 кВт; Номинальная производительность обогрева: 2.34 кВт; Номинальная производительность охлаждения: 2.05 кВт; Макс. расход воздуха: 514 м3/час; Мин. производительность обогрева: 0,91 кВт; Мин. производительность охлаждения: 1.17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6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1.34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649 Вт; Потребляемая мощность в режиме охлаждения: 639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Array ; Вес внешнего блока (нетто): 20.2 кг; Вес внутр. блока (нетто): 8 кг; Высота внешнего блока: 0.495 м; Высота внутр. блока: 0.292 м; Глубина внешнего блока: 0.27 м; Глубина внутр. блока: 0.2 м; Ширина внешнего блока: 0.72 м; Ширина внутр. блока: 0.729 м; Вес товара с упаковкой (брутто): 32.2 кг; Гарантийный документ: Гарантийный талон ; Работает с HOMMYN: Да ; Работает с Алисой: Да ; Работает с Марусей: Да ; </t>
  </si>
  <si>
    <t>https://b2b.rusklimat.com/upload/iblock/fce/fd59d07f5e2590047a74778e7624c5da.jpg, https://b2b.rusklimat.com/upload/iblock/51e/eco_smart_dc_invert_2.jpg, https://b2b.rusklimat.com/upload/iblock/ef4/eco_smart_dc_inverter_011.jpg, https://b2b.rusklimat.com/upload/iblock/d6d/eco_smart_dc_invert_3.jpg, https://b2b.rusklimat.com/upload/iblock/f20/bsyi_rc_236603_001_830x620.jpg</t>
  </si>
  <si>
    <t>https://b2b.rusklimat.com/upload/iblock/e96/ss_splity_ballu_bsyi.pdf</t>
  </si>
  <si>
    <t>, https://b2b.rusklimat.com/upload/iblock/f3b/ballu_catalog_split_system_2023.pdf</t>
  </si>
  <si>
    <t>https://b2b.rusklimat.com/upload/iblock/1be/instruktsiya_ballu_eco_smart_dc_bsyi_hn8_es_23y.pdf</t>
  </si>
  <si>
    <t xml:space="preserve"> 4680551160086</t>
  </si>
  <si>
    <t>НС-1483585</t>
  </si>
  <si>
    <t>Сплит-система инверторного типа Ballu BSYI-12HN8/ES_23Y комплект</t>
  </si>
  <si>
    <t xml:space="preserve"> BSYI-12HN8/ES_23Y</t>
  </si>
  <si>
    <t xml:space="preserve">Область применения: Кондиционирование ; Макс. уровень шума внешнего блока: 56 дБ; Уровень шума внутр. блока: 22 дБ; Эффективен для помещ. площадью до: ~35 м2; Инверторная технология: Да ; Wi-Fi модуль: Доп.опция ; Макс. производительность обогрева: 4 кВт; Макс. производительность охлаждения: 3.8 кВт; Номинальная производительность обогрева: 3.66 кВт; Номинальная производительность охлаждения: 3.52 кВт; Макс. расход воздуха: 520 м3/час; Мин. производительность обогрева: 1,06 кВт; Мин. производительность охлаждения: 1.29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6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10 м; Макс. потребляемая мощность: 1.26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1015 Вт; Потребляемая мощность в режиме охлаждения: 1096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Array ; Вес внешнего блока (нетто): 21.4 кг; Вес внутр. блока (нетто): 8.1 кг; Высота внешнего блока: 0.495 м; Высота внутр. блока: 0.292 м; Глубина внешнего блока: 0.27 м; Глубина внутр. блока: 0.2 м; Ширина внешнего блока: 0.72 м; Ширина внутр. блока: 0.727 м; Вес товара с упаковкой (брутто): 32.2 кг; Гарантийный документ: Гарантийный талон ; Работает с HOMMYN: Да ; Работает с Алисой: Да ; Работает с Марусей: Да ; </t>
  </si>
  <si>
    <t>https://b2b.rusklimat.com/upload/iblock/755/fd59d07f5e2590047a74778e7624c5da.jpg, https://b2b.rusklimat.com/upload/iblock/feb/eco_smart_dc_invert_2.jpg, https://b2b.rusklimat.com/upload/iblock/821/eco_smart_dc_inverter_011.jpg, https://b2b.rusklimat.com/upload/iblock/517/eco_smart_dc_invert_3.jpg, https://b2b.rusklimat.com/upload/iblock/817/bsyi_rc_236603_001_830x620.jpg</t>
  </si>
  <si>
    <t>https://b2b.rusklimat.com/upload/iblock/f0d/ss_splity_ballu_bsyi.pdf</t>
  </si>
  <si>
    <t>, https://b2b.rusklimat.com/upload/iblock/e7f/ballu_catalog_split_system_2023.pdf</t>
  </si>
  <si>
    <t>https://b2b.rusklimat.com/upload/iblock/7a6/instruktsiya_ballu_eco_smart_dc_bsyi_hn8_es_23y.pdf</t>
  </si>
  <si>
    <t xml:space="preserve"> 4680551160109</t>
  </si>
  <si>
    <t>НС-1483589</t>
  </si>
  <si>
    <t>Сплит-система инверторного типа Ballu BSVI-09HN8 комплект</t>
  </si>
  <si>
    <t xml:space="preserve"> BSVI-09HN8</t>
  </si>
  <si>
    <t xml:space="preserve">Область применения: Кондиционирование ; Макс. уровень шума внешнего блока: 49 дБ; Уровень шума внутр. блока: 23 дБ; Эффективен для помещ. площадью до: ~26 м2; Инверторная технология: Да ; Wi-Fi модуль: Доп.опция ; Макс. производительность обогрева: 3,69 кВт; Макс. производительность охлаждения: 3.37 кВт; Номинальная производительность обогрева: 2.78 кВт; Номинальная производительность охлаждения: 2.64 кВт; Макс. расход воздуха: 550 м3/час; Мин. производительность обогрева: 0,94 кВт; Мин. производительность охлаждения: 0.82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1.85 кВт; Напряжение электропитания, В: 220 - 240 В; Сетевой кабель: Да (с вилкой) ; Мощность кондиционера (охлаждение),BTU: 9 000 ; Потребляемая мощность в режиме нагрева: 770 Вт; Потребляемая мощность в режиме охлаждения: 820 Вт; Базовая мощность кондиционера (охлаждение),BTU: 9 000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21 кг; Вес внутр. блока (нетто): 7.5 кг; Высота внешнего блока: 0.459 м; Высота внутр. блока: 0.275 м; Глубина внешнего блока: 0.276 м; Глубина внутр. блока: 0.19 м; Ширина внешнего блока: 0.712 м; Ширина внутр. блока: 0.78 м; Вес товара с упаковкой (брутто): 32 кг; Гарантийный документ: Гарантийный талон ; </t>
  </si>
  <si>
    <t>https://b2b.rusklimat.com/upload/iblock/0ac/bsvi_in_7hn8_357454_017_1.jpg, https://b2b.rusklimat.com/upload/iblock/dbf/photo2_discovey_split_system_1.jpg, https://b2b.rusklimat.com/upload/iblock/b78/photo4_discovey_split_system_1.jpg, https://b2b.rusklimat.com/upload/iblock/1df/photo3_discovey_split_system_1.jpg, https://b2b.rusklimat.com/upload/iblock/967/photo5_discovey_split_system_1.jpg, https://b2b.rusklimat.com/upload/iblock/c41/photo8_discovey_split_system_1.jpg, https://b2b.rusklimat.com/upload/iblock/214/photo9_discovey_split_system_1.jpg, https://b2b.rusklimat.com/upload/iblock/8f2/pult_discovery.jpg</t>
  </si>
  <si>
    <t>&lt;p&gt;&lt;b&gt;Откройте для себя новые возможности управления домашним климатом вместе с Ballu Discovery DC inverter.&lt;/b&gt;&lt;br /&gt;
Изысканный дизайн сделает сплит-систему органичной деталью любого интерьера. Пульт с кнопками на русском языке позволит с легкостью управлять сплит-системой, в том числе настройкой горизонтальных и вертикальных жалюзи для создания максимально комфортного угла обдува.&lt;/p&gt;
&lt;p&gt;DC-инверторная технология преобразовывает переменный ток в постоянный один раз, что является более безопасной и экономичной технологией по сравнению с обычными инверторами и классическими сплит-системами.&lt;/p&gt;
&lt;p&gt;&lt;b&gt;Дистанционное управление через приложение.&lt;/b&gt;&lt;br&gt;
Модуль Wi-Fi (приобретается отдельно) дает возможность дистанционно управлять сплит-системой: подбирать режимы работы, устанавливать таймер работы по расписанию, менять скорость вращения вентилятора и многое другое.&lt;/p&gt;
&lt;p&gt;Гарантийный срок - 3 года.&lt;/p&gt;</t>
  </si>
  <si>
    <t>https://b2b.rusklimat.com/upload/iblock/543/ss_splity_ballu_bsvi.pdf</t>
  </si>
  <si>
    <t>, https://b2b.rusklimat.com/upload/iblock/5ad/ballu_catalog_split_system_2023.pdf</t>
  </si>
  <si>
    <t>https://b2b.rusklimat.com/upload/iblock/162/instruktsiya_ballu_discovey_dc_bsvi_hn8.pdf</t>
  </si>
  <si>
    <t xml:space="preserve"> 4680551160062</t>
  </si>
  <si>
    <t xml:space="preserve"> 31590.00 руб.</t>
  </si>
  <si>
    <t>НС-1483581</t>
  </si>
  <si>
    <t>Сплит-система инверторного типа Ballu BSVI-12HN8 комплект</t>
  </si>
  <si>
    <t xml:space="preserve"> BSVI-12HN8</t>
  </si>
  <si>
    <t xml:space="preserve">Область применения: Кондиционирование ; Макс. уровень шума внешнего блока: 49 дБ; Уровень шума внутр. блока: 23 дБ; Эффективен для помещ. площадью до: ~35 м2; Инверторная технология: Да ; Wi-Fi модуль: Доп.опция ; Макс. производительность обогрева: 3,96 кВт; Макс. производительность охлаждения: 3.81 кВт; Номинальная производительность обогрева: 3.66 кВт; Номинальная производительность охлаждения: 3.52 кВт; Макс. расход воздуха: 550 м3/час; Мин. производительность обогрева: 1,02 кВт; Мин. производительность охлаждения: 1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1.98 кВт; Напряжение электропитания, В: 220 - 240 В; Сетевой кабель: Да (с вилкой) ; Мощность кондиционера (охлаждение),BTU: 12 000 ; Потребляемая мощность в режиме нагрева: 1013 Вт; Потребляемая мощность в режиме охлаждения: 1095 Вт; Базовая мощность кондиционера (охлаждение),BTU: 12 000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21 кг; Вес внутр. блока (нетто): 7.5 кг; Высота внешнего блока: 0.459 м; Высота внутр. блока: 0.275 м; Глубина внешнего блока: 0.276 м; Глубина внутр. блока: 0.19 м; Ширина внешнего блока: 0.712 м; Ширина внутр. блока: 0.78 м; Вес товара с упаковкой (брутто): 36 кг; Гарантийный документ: Гарантийный талон ; </t>
  </si>
  <si>
    <t>https://b2b.rusklimat.com/upload/iblock/16f/bsvi_in_7hn8_357454_017_1.jpg, https://b2b.rusklimat.com/upload/iblock/e18/photo2_discovey_split_system_1.jpg, https://b2b.rusklimat.com/upload/iblock/08b/photo4_discovey_split_system_1.jpg, https://b2b.rusklimat.com/upload/iblock/876/photo3_discovey_split_system_1.jpg, https://b2b.rusklimat.com/upload/iblock/d01/photo5_discovey_split_system_1.jpg, https://b2b.rusklimat.com/upload/iblock/433/photo8_discovey_split_system_1.jpg, https://b2b.rusklimat.com/upload/iblock/597/photo9_discovey_split_system_1.jpg, https://b2b.rusklimat.com/upload/iblock/174/pult_discovery.jpg</t>
  </si>
  <si>
    <t>https://b2b.rusklimat.com/upload/iblock/64d/ss_splity_ballu_bsvi.pdf</t>
  </si>
  <si>
    <t>, https://b2b.rusklimat.com/upload/iblock/a0f/ballu_catalog_split_system_2023.pdf</t>
  </si>
  <si>
    <t>https://b2b.rusklimat.com/upload/iblock/330/instruktsiya_ballu_discovey_dc_bsvi_hn8.pdf</t>
  </si>
  <si>
    <t xml:space="preserve"> 4680551160079</t>
  </si>
  <si>
    <t xml:space="preserve"> 37590.00 руб.</t>
  </si>
  <si>
    <t>НС-1483582</t>
  </si>
  <si>
    <t>Сплит-система инверторного типа Ballu BSVI-07HN8 комплект</t>
  </si>
  <si>
    <t xml:space="preserve"> BSVI-07HN8</t>
  </si>
  <si>
    <t xml:space="preserve">Область применения: Кондиционирование ; Макс. уровень шума внешнего блока: 49 дБ; Уровень шума внутр. блока: 23 дБ; Эффективен для помещ. площадью до: ~20 м2; Инверторная технология: Да ; Wi-Fi модуль: Доп.опция ; Макс. производительность обогрева: 2,95 кВт; Макс. производительность охлаждения: 2.8 кВт; Номинальная производительность обогрева: 2.35 кВт; Номинальная производительность охлаждения: 2.05 кВт; Макс. расход воздуха: 550 м3/час; Мин. производительность обогрева: 0,65 кВт; Мин. производительность охлаждения: 0.65 кВт;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7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15 м; Макс. перепад высот между внутр. и внешним блоками: 5 м; Макс. потребляемая мощность: 1.75 кВт; Напряжение электропитания, В: 220 - 240 В; Сетевой кабель: Да (с вилкой) ; Мощность кондиционера (охлаждение),BTU: 7 000 ; Потребляемая мощность в режиме нагрева: 650 Вт; Потребляемая мощность в режиме охлаждения: 635 Вт; Базовая мощность кондиционера (охлаждение),BTU: 7 000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21 кг; Вес внутр. блока (нетто): 7.5 кг; Высота внешнего блока: 0.459 м; Высота внутр. блока: 0.275 м; Глубина внешнего блока: 0.276 м; Глубина внутр. блока: 0.19 м; Ширина внешнего блока: 0.712 м; Ширина внутр. блока: 0.78 м; Вес товара с упаковкой (брутто): 32 кг; Гарантийный документ: Гарантийный талон ; </t>
  </si>
  <si>
    <t>https://b2b.rusklimat.com/upload/iblock/e38/bsvi_in_7hn8_357454_017_1.jpg, https://b2b.rusklimat.com/upload/iblock/1c2/photo2_discovey_split_system_1.jpg, https://b2b.rusklimat.com/upload/iblock/7f4/photo4_discovey_split_system_1.jpg, https://b2b.rusklimat.com/upload/iblock/256/photo3_discovey_split_system_1.jpg, https://b2b.rusklimat.com/upload/iblock/09d/photo5_discovey_split_system_1.jpg, https://b2b.rusklimat.com/upload/iblock/603/photo8_discovey_split_system_1.jpg, https://b2b.rusklimat.com/upload/iblock/1c3/photo9_discovey_split_system_1.jpg, https://b2b.rusklimat.com/upload/iblock/c1a/pult_discovery.jpg</t>
  </si>
  <si>
    <t>https://b2b.rusklimat.com/upload/iblock/9bf/ss_splity_ballu_bsvi.pdf</t>
  </si>
  <si>
    <t>, https://b2b.rusklimat.com/upload/iblock/d6c/ballu_catalog_split_system_2023.pdf</t>
  </si>
  <si>
    <t>https://b2b.rusklimat.com/upload/iblock/661/instruktsiya_ballu_discovey_dc_bsvi_hn8.pdf</t>
  </si>
  <si>
    <t xml:space="preserve"> 4680551160031</t>
  </si>
  <si>
    <t xml:space="preserve"> 28990.00 руб.</t>
  </si>
  <si>
    <t>НС-1483580</t>
  </si>
  <si>
    <t>Сплит-система инверторного типа Ballu BSUI-24HN8_23Y комплект</t>
  </si>
  <si>
    <t xml:space="preserve"> BSUI-24HN8_23Y</t>
  </si>
  <si>
    <t xml:space="preserve">Область применения: Кондиционирование ; Макс. уровень шума внешнего блока: 62 дБ; Уровень шума внутр. блока: 31 дБ; Эффективен для помещ. площадью до: ~72 м2; Инверторная технология: Да ; Wi-Fi модуль: В комплекте ; Макс. производительность обогрева: 8 кВт; Макс. производительность охлаждения: 7.4 кВт; Номинальная производительность обогрева: 7.2 кВт; Номинальная производительность охлаждения: 7.2 кВт; Макс. расход воздуха: 1150 м3/час; Мин. производительность обогрева: 1,8 кВт; Мин. производительность охлаждения: 1.8 кВт; Вид управления: Дистанционное беспроводное ; Таймер на включение: Да ; Таймер на отключение: Да ; Точность установки температуры: 0,5 °С ; Управление c мобильного приложения по Wi-Fi: Да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3 ; Функция интенсивного охлаждения: Да ; Функция ионизации воздуха: Нет ; Авторестарт при отключении питания: Да ; Память заданных параметров работы: Да ; Автоматическое покачивание жалюзи: Да ; Память положения жалюзи: Да ; Функция 'Теплый старт': Да ; Подсветка дисплея: Да ; Цифровой дисплей: Да ; Индикация режимов работы: Нет ; Отключение дисплея: Да ; Подсветка пульта: Нет ; Класс энергоэффективности: A++ ; Система самодиагностики неисправности: Да ; Вид установки (крепления): Настенная ; Макс. длина магистрали (трассы): 25 м; Макс. перепад высот между внутр. и внешним блоками: 15 м; Макс. потребляемая мощность: 2.76 кВт; Напряжение электропитания, В: 220 - 240 В; Сетевой кабель: Нет ; Мощность кондиционера (охлаждение),BTU: 24 000 ; Потребляемая мощность в режиме нагрева: 2200 Вт; Потребляемая мощность в режиме охлаждения: 200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Array ; Вес внешнего блока (нетто): 39 кг; Вес внутр. блока (нетто): 14 кг; Высота внешнего блока: 0.7 м; Высота внутр. блока: 0.33 м; Глубина внешнего блока: 0.35 м; Глубина внутр. блока: 0.232 м; Ширина внешнего блока: 0.9 м; Ширина внутр. блока: 1.132 м; Вес товара с упаковкой (брутто): 59 кг; Гарантийный документ: Гарантийный талон ; Работает с HOMMYN: Да ; Работает с Алисой: Да ; Работает с Марусей: Да ; </t>
  </si>
  <si>
    <t>https://b2b.rusklimat.com/upload/iblock/20f/63658f87abc839b6dede3ccbe3e66705.jpg, https://b2b.rusklimat.com/upload/iblock/522/ballu_platinum_cond_2.jpg, https://b2b.rusklimat.com/upload/iblock/87d/ballu_platinum_cond_3.jpg, https://b2b.rusklimat.com/upload/iblock/e17/ballu_platinum_cond_4.jpg, https://b2b.rusklimat.com/upload/iblock/4a1/opti_breeze_rc_328008_018.jpg, https://b2b.rusklimat.com/upload/iblock/f13/opti_breeze_rc_328008_015.jpg</t>
  </si>
  <si>
    <t>https://b2b.rusklimat.com/catalog/product/split_sistema_invertornogo_tipa_electrolux_eacs_i_24hav_n8_22y_komplekt/, https://b2b.rusklimat.com/catalog/product/split_sistema_invertornogo_tipa_electrolux_eacs_i_24hvi_n8_21y_komplekt/</t>
  </si>
  <si>
    <t>https://b2b.rusklimat.com/upload/iblock/ee9/ss_splity_ballu_bsw_bsui.pdf</t>
  </si>
  <si>
    <t>https://b2b.rusklimat.com/upload/iblock/be4/instruktsiya_ballu_platinum_evolution_bsui_hn8_23y.pdf</t>
  </si>
  <si>
    <t xml:space="preserve"> 4680551157949</t>
  </si>
  <si>
    <t>НС-1480852</t>
  </si>
  <si>
    <t>Сплит-система Ballu BSAG-24HN8 комплект</t>
  </si>
  <si>
    <t xml:space="preserve"> BSAG-24HN8</t>
  </si>
  <si>
    <t xml:space="preserve">Область применения: Кондиционирование ; Макс. уровень шума внешнего блока: 54 дБ; Уровень шума внутр. блока: 34 дБ; Эффективен для помещ. площадью до: ~70 м2; Инверторная технология: Нет ; Макс. производительность обогрева: 7,3 кВт; Макс. производительность охлаждения: 7 кВт; Номинальная производительность обогрева: 7.3 кВт; Номинальная производительность охлаждения: 7 кВт; Макс. расход воздуха: 1050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5 ; Функция интенсивного охлаждения: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2.18 кВт; Напряжение электропитания, В: 220 - 240 В; Сетевой кабель: Да (без вилки) ; Мощность кондиционера (охлаждение),BTU: 24 000 ; Потребляемая мощность в режиме нагрева: 2020 Вт; Потребляемая мощность в режиме охлаждения: 2180 Вт; Базовая мощность кондиционера (охлаждение),BTU: 24 000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46.5 кг; Вес внутр. блока (нетто): 12.5 кг; Высота внешнего блока: 0.667 м; Высота внутр. блока: 0.315 м; Глубина внешнего блока: 0.31 м; Глубина внутр. блока: 0.238 м; Ширина внешнего блока: 0.86 м; Ширина внутр. блока: 1.002 м; Вес товара с упаковкой (брутто): 65 кг; Гарантийный документ: Гарантийный талон ; </t>
  </si>
  <si>
    <t>https://b2b.rusklimat.com/upload/iblock/9c0/bsag_in_09hn1_010101_001.jpg, https://b2b.rusklimat.com/upload/iblock/595/ballu_igreen_02373.jpg, https://b2b.rusklimat.com/upload/iblock/2a6/bsag_in_09hn1_010101_003.jpg, https://b2b.rusklimat.com/upload/iblock/d3d/bsag_in_09hn1_010101_007.jpg, https://b2b.rusklimat.com/upload/iblock/dce/bsag_in_09hn1_010101_006.jpg, https://b2b.rusklimat.com/upload/iblock/300/bsag_in_09hn1_010101_012.jpg, https://b2b.rusklimat.com/upload/iblock/e51/rc_328008_002.jpg, https://b2b.rusklimat.com/upload/iblock/1ac/bsag_out_12hn1_20y_306818_006.jpg</t>
  </si>
  <si>
    <t>https://b2b.rusklimat.com/upload/iblock/96d/ss_splity_on_off_ballu_bsep_bsag_bsq_bsg_bsl.pdf</t>
  </si>
  <si>
    <t>, https://b2b.rusklimat.com/upload/iblock/4ad/ballu_catalog_split_system_2023.pdf</t>
  </si>
  <si>
    <t>https://b2b.rusklimat.com/upload/iblock/de4/instruktsiya_ballu_igreen_pro_bsag_hn8_eu.pdf</t>
  </si>
  <si>
    <t xml:space="preserve"> 4680551156331</t>
  </si>
  <si>
    <t>НС-1478069</t>
  </si>
  <si>
    <t>Сплит-система Ballu BSAG-18HN8 комплект</t>
  </si>
  <si>
    <t xml:space="preserve"> BSAG-18HN8</t>
  </si>
  <si>
    <t xml:space="preserve">Область применения: Кондиционирование ; Макс. уровень шума внешнего блока: 53 дБ; Уровень шума внутр. блока: 34 дБ; Эффективен для помещ. площадью до: ~52 м2; Инверторная технология: Нет ; Макс. производительность обогрева: 5,2 кВт; Макс. производительность охлаждения: 5.2 кВт; Номинальная производительность обогрева: 5.2 кВт; Номинальная производительность охлаждения: 5.2 кВт; Макс. расход воздуха: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Нет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Автоматический режим: Да ; Режим вентиляции: Да ; Режим размораживания внешнего блока: Да ; Количество скоростей воздушного потока: 5 ; Функция интенсивного охлаждения: Да ; Авторестарт при отключении питания: Да ; Генератор холодной плазмы: Да ; Память заданных параметров работы: Да ; Автоматическое покачивание жалюзи: Да ; Функция 'Теплый старт': Да ; Подсветка дисплея: Да ; Цифровой дисплей: Да ; Отключение дисплея: Да ; Подсветка пульта: Да ; Класс энергоэффективности: A ; Система самодиагностики неисправности: Да ; Вид установки (крепления): Настенная ; Макс. длина магистрали (трассы): 20 м; Макс. перепад высот между внутр. и внешним блоками: 10 м; Макс. потребляемая мощность: 1.62 кВт; Напряжение электропитания, В: 220 - 240 В; Сетевой кабель: Да (без вилки) ; Мощность кондиционера (охлаждение),BTU: 18 000 ; Потребляемая мощность в режиме нагрева: 1440 Вт; Потребляемая мощность в режиме охлаждения: 1620 Вт; Базовая мощность кондиционера (охлаждение),BTU: 18 000 ; Набор крепежных элементов в комплекте: Да ; Пульт управления в комплекте: Да ; Фильтры очистки воздуха: Фильтр предварительной очистки ; Вес внешнего блока (нетто): 34 кг; Вес внутр. блока (нетто): 12.5 кг; Высота внешнего блока: 0.54 м; Высота внутр. блока: 0.315 м; Глубина внешнего блока: 0.26 м; Глубина внутр. блока: 0.238 м; Ширина внешнего блока: 0.78 м; Ширина внутр. блока: 1.002 м; Вес товара с упаковкой (брутто): 51.5 кг; Гарантийный документ: Гарантийный талон ; </t>
  </si>
  <si>
    <t>https://b2b.rusklimat.com/upload/iblock/ee1/bsag_in_09hn1_010101_001.jpg, https://b2b.rusklimat.com/upload/iblock/09c/ballu_igreen_02373.jpg, https://b2b.rusklimat.com/upload/iblock/3cd/bsag_in_09hn1_010101_003.jpg, https://b2b.rusklimat.com/upload/iblock/d01/bsag_in_09hn1_010101_007.jpg, https://b2b.rusklimat.com/upload/iblock/b63/bsag_in_09hn1_010101_006.jpg, https://b2b.rusklimat.com/upload/iblock/379/bsag_in_09hn1_010101_012.jpg, https://b2b.rusklimat.com/upload/iblock/18c/rc_328008_002.jpg, https://b2b.rusklimat.com/upload/iblock/558/bsag_out_12hn1_20y_306818_006.jpg</t>
  </si>
  <si>
    <t>https://b2b.rusklimat.com/upload/iblock/9e6/ss_splity_on_off_ballu_bsep_bsag_bsq_bsg_bsl.pdf</t>
  </si>
  <si>
    <t>, https://b2b.rusklimat.com/upload/iblock/87d/ballu_catalog_split_system_2023.pdf</t>
  </si>
  <si>
    <t>https://b2b.rusklimat.com/upload/iblock/5aa/instruktsiya_ballu_igreen_pro_bsag_hn8_eu.pdf</t>
  </si>
  <si>
    <t xml:space="preserve"> 4680551156324</t>
  </si>
  <si>
    <t>НС-1478067</t>
  </si>
  <si>
    <t>Мобильный кондиционер Ballu BPHS-13H</t>
  </si>
  <si>
    <t xml:space="preserve"> BPHS-13H</t>
  </si>
  <si>
    <t xml:space="preserve">Область применения: Бытовое оборудование (для домашнего использования) ; Эффективен для помещ. площадью до: 30 м2; Режим защиты от замерзания: Да ; Макс. уровень шума: 48 дБ; Длина воздуховода для вывода горячего воздуха: 2 м; Инверторная технология: Нет ; Макс. производительность обогрева: 2,93 кВт; Макс. производительность охлаждения: 3.55 кВт; Макс. производительность осушения: 43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Да ; Режим осушения: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1.205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30 кг; Высота товара: 72 см; Глубина товара: 36 см; Ширина товара: 43.5 см; Вес товара с упаковкой (брутто): 34 кг; Высота упаковки товара: 89 см; Глубина упаковки товара: 48.5 см; Ширина упаковки товара: 43 см; Гарантийный документ: Гарантийный талон ; </t>
  </si>
  <si>
    <t>https://b2b.rusklimat.com/upload/iblock/335/bphs_13h_94249_001_2000x2000.jpg, https://b2b.rusklimat.com/upload/iblock/9fe/bphs_13h_94249_002_2000x2000.jpg, https://b2b.rusklimat.com/upload/iblock/357/bphs_13h_94249_003_2000x2000.jpg, https://b2b.rusklimat.com/upload/iblock/930/bphs_13h_94249_008_2000x2000.jpg, https://b2b.rusklimat.com/upload/iblock/823/bphs_13h_94249_012_2000x2000.jpg, https://b2b.rusklimat.com/upload/iblock/525/bphs_13h_94249_014_2000x2000.jpg, https://b2b.rusklimat.com/upload/iblock/7f5/bphs_13h_94249_015_2000x2000.jpg, https://b2b.rusklimat.com/upload/iblock/aa4/bphs_13h_94249_038_2000x2000.jpg</t>
  </si>
  <si>
    <t>https://b2b.rusklimat.com/catalog/product/konditsioner_mobilnyy_zanussi_zacm_12_msh_n1/</t>
  </si>
  <si>
    <t>&lt;p&gt;Мобильный кондиционер BPHS-13H мощностью 3,55 кВт эффективен для помещений площадью до 30м&amp;sup2;. Модель работает как на охлаждение, так и на обогрев. Прибор также оснащен функцией осушения, производительностью до 43 литров в сутки, что позволяет поддерживать комфортный микроклимат в межсезонье, когда нужен дополнительный обогрев и осушение помещения. Дополнительные режимы и функции делают управление прибором максимально удобным. Функция автоматического покачивания жалюзи и три возможные скорости вентилятора позволяют эффективно управлять воздушным потоком. А с помощью 24-часового таймера возможно задать удобное время отключения и начала работы прибора.&lt;/p&gt;
&lt;p&gt;Стильный и функциональный прибор обладает улучшенной эргономикой – сенсорная панель управления и держатель для пульта делают прибор максимально удобным в эксплуатации.&lt;/p&gt;
&lt;h4&gt;Преимущества:&lt;/h4&gt;
&lt;ul&gt;
&lt;li&gt;Класс энергоэффективности &amp;quot;А&amp;quot;;&lt;/li&gt;
&lt;li&gt;4 режима работы: охлаждение/обогрев/осушение/вентиляция;&lt;/li&gt;
&lt;li&gt;Сенсорное управление;&lt;/li&gt;
&lt;li&gt;3 скорости воздушного потока;&lt;/li&gt;
&lt;li&gt;Автоматический режим работы жалюзи;&lt;/li&gt;
&lt;li&gt;Ночной режим работы;&lt;/li&gt;
&lt;li&gt;Программируемый таймер 24 часа;&lt;/li&gt;
&lt;li&gt;Производительность по осушению – до 43 л/сут.;&lt;/li&gt;
&lt;li&gt;Автоматическое испарение конденсата;&lt;/li&gt;
&lt;li&gt;Информативный дисплей;&lt;/li&gt;
&lt;li&gt;Пульт ДУ в комплекте, удобная ниша на корпусе;&lt;/li&gt;
&lt;li&gt;Противопылевой моющийся фильтр;&lt;/li&gt;
&lt;li&gt;Удобные шасси для перемещения;&lt;/li&gt;
&lt;li&gt;Увеличенная гарантия 3 года;&lt;/li&gt;
&lt;/ul&gt;</t>
  </si>
  <si>
    <t>https://b2b.rusklimat.com/upload/iblock/92a/sert_tr_ts_na_mobilnye_konditsionery_t_m_ballu_b02498_19.pdf</t>
  </si>
  <si>
    <t>https://b2b.rusklimat.com/upload/iblock/acb/ballu_manual_mob_condicioner_bphs_h.pdf</t>
  </si>
  <si>
    <t xml:space="preserve"> 4680551012750</t>
  </si>
  <si>
    <t xml:space="preserve"> 38950.00 руб.</t>
  </si>
  <si>
    <t>НС-1185830</t>
  </si>
  <si>
    <t>Мобильный кондиционер Ballu BPAC-12 CE_17Y</t>
  </si>
  <si>
    <t xml:space="preserve"> BPAC-12 CE_17Y</t>
  </si>
  <si>
    <t xml:space="preserve">Область применения: Бытовое оборудование (для домашнего использования) ; Эффективен для помещ. площадью до: 30 м2; Режим защиты от замерзания: Да ; Макс. уровень шума: 45 дБ; Длина воздуховода для вывода горячего воздуха: 2 м; Инверторная технология: Нет ; Макс. производительность охлаждения: 3.22 кВт; Макс. производительность осушения: 40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1.25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Заглушка: В комплекте ; Вес товара (нетто): 28 кг; Высота товара: 70 см; Глубина товара: 50.6 см; Ширина товара: 28.3 см; Вес товара с упаковкой (брутто): 32 кг; Высота упаковки товара: 86.5 см; Глубина упаковки товара: 56 см; Ширина упаковки товара: 33 см; Гарантийный документ: Гарантийный талон ; </t>
  </si>
  <si>
    <t>https://b2b.rusklimat.com/upload/iblock/92b/bpac_ce_328884_001.png, https://b2b.rusklimat.com/upload/iblock/ffb/front_20002000.png, https://b2b.rusklimat.com/upload/iblock/299/bpac_ce_328884_01_1.png, https://b2b.rusklimat.com/upload/iblock/90f/bpac_ce_328884_01_2.png, https://b2b.rusklimat.com/upload/iblock/183/bpac_ce_328884_01_3.png, https://b2b.rusklimat.com/upload/iblock/093/bpac_ce_328884_002.png, https://b2b.rusklimat.com/upload/iblock/14c/bpac_ce_328884_004.png, https://b2b.rusklimat.com/upload/iblock/3c4/bpac_ce_328884_007.png</t>
  </si>
  <si>
    <t>https://b2b.rusklimat.com/catalog/product/konditsioner_mobilnyy_zanussi_zacm_12_sn_n1/, https://b2b.rusklimat.com/catalog/product/konditsioner_mobilnyy_ballu_bpac_12_cd/</t>
  </si>
  <si>
    <t>&lt;p&gt;Приборы серии Ballu SMART Electronic шириной около 27 см комфортно использовать в небольших помещениях или уголках квартиры.&lt;/p&gt;
&lt;p&gt;Мобильный кондиционер BPAC-12 CE_17Y мощностью 3,22 кВт быстро охладит помещение площадью до 25м&amp;sup2;. Прибор относится к А-классу энергопотребления и оснащен функцией интеллектуального управления Smart, благодаря чему его использование будет более экономичным и позволит сократить расходы на электроэнергию.&lt;/p&gt;
&lt;p&gt;Как любой современный кондиционер, прибор оснащен всеми необходимыми функциями: три скорости вентилятора, 24-часовой таймер, ночной режим, четыре направления воздушного потока, функция автоматического поворота жалюзи - все это делает управление максимально удобным и комфортным.&lt;/p&gt;
&lt;p&gt;Специально для борьбы с пылью кондиционеры Smart оснащены системой фильтрации воздуха Stop Dust. А система защиты от протечки в случае переполнения емкости для конденсата, отключит прибор.&lt;/p&gt;
&lt;h4&gt;Преимущества:&lt;/h4&gt;
&lt;ul&gt;
&lt;li&gt;Класс энергоэффективности &amp;quot;А&amp;quot;;&lt;/li&gt;
&lt;li&gt;Интеллектуальный режим работы SMART;&lt;/li&gt;
&lt;li&gt;Автоматический режим работы жалюзи;&lt;/li&gt;
&lt;li&gt;4 направления потока воздуха;&lt;/li&gt;
&lt;li&gt;3 режима работы: охлаждение/осушение/вентиляция;&lt;/li&gt;
&lt;li&gt;Производительность по осушению – до 30 л/сут;&lt;/li&gt;
&lt;li&gt;3 скорости воздушного потока;&lt;/li&gt;
&lt;li&gt;Ночной режим работы;&lt;/li&gt;
&lt;li&gt;Программируемый таймер 24 часа;&lt;/li&gt;
&lt;li&gt;Информативный дисплей;&lt;/li&gt;
&lt;li&gt;Пульт ДУ в комплекте;&lt;/li&gt;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</si>
  <si>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https://b2b.rusklimat.com/upload/iblock/8b8/sert_tr_ts_na_mobilnye_konditsionery_t_m_ballu_b02498_19.pdf</t>
  </si>
  <si>
    <t>https://b2b.rusklimat.com/upload/iblock/3c2/ballu_manual_bpac_ce_17y.pdf</t>
  </si>
  <si>
    <t xml:space="preserve"> 30990.00 руб.</t>
  </si>
  <si>
    <t>НС-1121760</t>
  </si>
  <si>
    <t>Мобильный кондиционер Ballu BPHS-11H</t>
  </si>
  <si>
    <t xml:space="preserve"> BPHS-11H</t>
  </si>
  <si>
    <t xml:space="preserve">Область применения: Бытовое оборудование (для домашнего использования) ; Эффективен для помещ. площадью до: 25 м2; Режим защиты от замерзания: Да ; Макс. уровень шума: 45 дБ; Длина воздуховода для вывода горячего воздуха: 2 м; Инверторная технология: Нет ; Макс. производительность обогрева: 2,49 кВт; Макс. производительность охлаждения: 3.05 кВт; Макс. производительность осушения: 38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Да ; Режим осушения: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1.189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26 кг; Высота товара: 70 см; Глубина товара: 32 см; Ширина товара: 42 см; Вес товара с упаковкой (брутто): 30 кг; Высота упаковки товара: 87 см; Глубина упаковки товара: 50 см; Ширина упаковки товара: 40 см; Гарантийный документ: Гарантийный талон ; </t>
  </si>
  <si>
    <t>https://b2b.rusklimat.com/upload/iblock/b2d/bphs_13h_94249_001_2000x2000.jpg, https://b2b.rusklimat.com/upload/iblock/36d/bphs_13h_94249_002_2000x2000.jpg, https://b2b.rusklimat.com/upload/iblock/903/bphs_13h_94249_003_2000x2000.jpg, https://b2b.rusklimat.com/upload/iblock/497/bphs_13h_94249_008_2000x2000.jpg, https://b2b.rusklimat.com/upload/iblock/8e3/bphs_13h_94249_012_2000x2000.jpg, https://b2b.rusklimat.com/upload/iblock/844/bphs_13h_94249_014_2000x2000.jpg, https://b2b.rusklimat.com/upload/iblock/d83/bphs_13h_94249_015_2000x2000.jpg, https://b2b.rusklimat.com/upload/iblock/015/bphs_13h_94249_038_2000x2000.jpg</t>
  </si>
  <si>
    <t>&lt;p&gt;Мобильный кондиционер BPHS-11H мощностью 3,06 кВт эффективен для помещений площадью до 25м&amp;sup2;. Модель работает как на охлаждение, так и на обогрев. Прибор также оснащен функцией осушения, производительностью до 38 литров в сутки, что позволяет поддерживать комфортный микроклимат в межсезонье, когда нужен дополнительный обогрев и осушение помещения. Дополнительные режимы и функции делают управление прибором максимально удобным. Функция автоматического покачивания жалюзи и три возможные скорости вентилятора позволяют эффективно управлять воздушным потоком. А с помощью 24-часового таймера возможно задать удобное время отключения и начала работы прибора.&lt;/p&gt;
&lt;p&gt;Стильный и функциональный прибор обладает улучшенной эргономикой – сенсорная панель управления и держатель для пульта делают прибор максимально удобным в эксплуатации.&lt;/p&gt;
&lt;h4&gt;Преимущества:&lt;/h4&gt;
&lt;ul&gt;
&lt;li&gt;Класс энергоэффективности &amp;quot;А&amp;quot;;&lt;/li&gt;
&lt;li&gt;4 режима работы: охлаждение/обогрев/осушение/вентиляция;&lt;/li&gt;
&lt;li&gt;Сенсорное управление;&lt;/li&gt;
&lt;li&gt;3 скорости воздушного потока;&lt;/li&gt;
&lt;li&gt;Автоматический режим работы жалюзи;&lt;/li&gt;
&lt;li&gt;Ночной режим работы;&lt;/li&gt;
&lt;li&gt;Программируемый таймер 24 часа;&lt;/li&gt;
&lt;li&gt;Производительность по осушению – до 38 л/сут.;&lt;/li&gt;
&lt;li&gt;Автоматическое испарение конденсата;&lt;/li&gt;
&lt;li&gt;Информативный дисплей;&lt;/li&gt;
&lt;li&gt;Пульт ДУ в комплекте, удобная ниша на корпусе;&lt;/li&gt;
&lt;li&gt;Противопылевой моющийся фильтр;&lt;/li&gt;
&lt;li&gt;Удобные шасси для перемещения;&lt;/li&gt;
&lt;li&gt;Увеличенная гарантия 3 года;&lt;/li&gt;
&lt;/ul&gt;</t>
  </si>
  <si>
    <t>https://b2b.rusklimat.com/upload/iblock/78f/sert_tr_ts_na_mobilnye_konditsionery_t_m_ballu_b02498_19.pdf</t>
  </si>
  <si>
    <t>https://b2b.rusklimat.com/upload/iblock/1ee/ballu_manual_mob_condicioner_bphs_h.pdf</t>
  </si>
  <si>
    <t xml:space="preserve"> 4680551012743</t>
  </si>
  <si>
    <t xml:space="preserve"> 32950.00 руб.</t>
  </si>
  <si>
    <t>НС-1185829</t>
  </si>
  <si>
    <t>Мобильный кондиционер Ballu BPAC-07 CE_17Y</t>
  </si>
  <si>
    <t xml:space="preserve"> BPAC-07 CE_17Y</t>
  </si>
  <si>
    <t xml:space="preserve">Область применения: Бытовое оборудование (для домашнего использования) ; Эффективен для помещ. площадью до: 18 м2; Режим защиты от замерзания: Да ; Макс. уровень шума: 45 дБ; Длина воздуховода для вывода горячего воздуха: 2 м; Инверторная технология: Нет ; Макс. производительность охлаждения: 2.05 кВт; Макс. производительность осушения: 25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0.78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Заглушка: В комплекте ; Вес товара (нетто): 25 кг; Высота товара: 70 см; Глубина товара: 50.6 см; Ширина товара: 28.3 см; Вес товара с упаковкой (брутто): 29 кг; Высота упаковки товара: 86.5 см; Глубина упаковки товара: 56 см; Ширина упаковки товара: 33 см; Гарантийный документ: Гарантийный талон ; </t>
  </si>
  <si>
    <t>https://b2b.rusklimat.com/upload/iblock/76e/bpac_ce_328884_001.png, https://b2b.rusklimat.com/upload/iblock/84e/front_20002000.png, https://b2b.rusklimat.com/upload/iblock/7be/bpac_ce_328884_01_1.png, https://b2b.rusklimat.com/upload/iblock/01f/bpac_ce_328884_01_2.png, https://b2b.rusklimat.com/upload/iblock/07d/bpac_ce_328884_01_3.png, https://b2b.rusklimat.com/upload/iblock/470/bpac_ce_328884_002.png, https://b2b.rusklimat.com/upload/iblock/901/bpac_ce_328884_004.png, https://b2b.rusklimat.com/upload/iblock/b87/bpac_ce_328884_007.png</t>
  </si>
  <si>
    <t>https://b2b.rusklimat.com/catalog/product/konditsioner_mobilnyy_zanussi_zacm_07_sn_n1/, https://b2b.rusklimat.com/catalog/product/konditsioner_mobilnyy_ballu_bpac_07_cd/</t>
  </si>
  <si>
    <t>&lt;p&gt;Приборы серии Ballu SMART Electronic шириной около 27 см комфортно использовать в небольших помещениях или уголках квартиры.&lt;/p&gt;
&lt;p&gt;Мобильный кондиционер BPAC-07 CE_17Y мощностью 2,05 кВт быстро охладит помещение площадью до 16м&amp;sup2;. Прибор относится к А-классу энергопотребления и оснащен функцией интеллектуального управления Smart, благодаря чему его использование будет более экономичным и позволит сократить расходы на электроэнергию.&lt;/p&gt;
&lt;p&gt;Как любой современный кондиционер, прибор оснащен всеми необходимыми функциями: три скорости вентилятора, 24-часовой таймер, ночной режим, четыре направления воздушного потока, функция автоматического поворота жалюзи - все это делает управление максимально удобным и комфортным.&lt;/p&gt;
&lt;p&gt;Специально для борьбы с пылью кондиционеры Smart оснащены системой фильтрации воздуха Stop Dust. А система защиты от протечки в случае переполнения емкости для конденсата, отключит прибор.&lt;/p&gt;
&lt;h4&gt;Преимущества:&lt;/h4&gt;
&lt;ul&gt;
&lt;li&gt;Класс энергоэффективности &amp;quot;А&amp;quot;;&lt;/li&gt;
&lt;li&gt;Интеллектуальный режим работы SMART;&lt;/li&gt;
&lt;li&gt;Автоматический режим работы жалюзи;&lt;/li&gt;
&lt;li&gt;4 направления потока воздуха;&lt;/li&gt;
&lt;li&gt;3 режима работы: охлаждение/осушение/вентиляция;&lt;/li&gt;
&lt;li&gt;Производительность по осушению – до 30 л/сут;&lt;/li&gt;
&lt;li&gt;3 скорости воздушного потока;&lt;/li&gt;
&lt;li&gt;Ночной режим работы;&lt;/li&gt;
&lt;li&gt;Программируемый таймер 24 часа;&lt;/li&gt;
&lt;li&gt;Информативный дисплей;&lt;/li&gt;
&lt;li&gt;Пульт ДУ в комплекте;&lt;/li&gt;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</si>
  <si>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https://b2b.rusklimat.com/upload/iblock/976/sert_tr_ts_na_mobilnye_konditsionery_t_m_ballu_b02498_19.pdf</t>
  </si>
  <si>
    <t>https://b2b.rusklimat.com/upload/iblock/6b8/ballu_manual_bpac_ce_17y.pdf</t>
  </si>
  <si>
    <t>НС-1121758</t>
  </si>
  <si>
    <t>Мобильный кондиционер Ballu BPHS-15H</t>
  </si>
  <si>
    <t xml:space="preserve"> BPHS-15H</t>
  </si>
  <si>
    <t xml:space="preserve">Область применения: Бытовое оборудование (для домашнего использования) ; Эффективен для помещ. площадью до: 35 м2; Режим защиты от замерзания: Да ; Макс. уровень шума: 48 дБ; Длина воздуховода для вывода горячего воздуха: 1.5 м; Инверторная технология: Нет ; Макс. производительность обогрева: 3,39 кВт; Макс. производительность охлаждения: 4.12 кВт; Макс. производительность осушения: 54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Да ; Режим осушения: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1.599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32 кг; Высота товара: 72 см; Глубина товара: 36 см; Ширина товара: 43.5 см; Вес товара с упаковкой (брутто): 36 кг; Высота упаковки товара: 89 см; Глубина упаковки товара: 48.5 см; Ширина упаковки товара: 43 см; Гарантийный документ: Гарантийный талон ; </t>
  </si>
  <si>
    <t>https://b2b.rusklimat.com/upload/iblock/2c9/bphs_13h_94249_001_2000x2000.jpg, https://b2b.rusklimat.com/upload/iblock/0ab/bphs_13h_94249_002_2000x2000.jpg, https://b2b.rusklimat.com/upload/iblock/85b/bphs_13h_94249_003_2000x2000.jpg, https://b2b.rusklimat.com/upload/iblock/15b/bphs_13h_94249_008_2000x2000.jpg, https://b2b.rusklimat.com/upload/iblock/4e7/bphs_13h_94249_012_2000x2000.jpg, https://b2b.rusklimat.com/upload/iblock/490/bphs_13h_94249_014_2000x2000.jpg, https://b2b.rusklimat.com/upload/iblock/f3f/bphs_13h_94249_015_2000x2000.jpg, https://b2b.rusklimat.com/upload/iblock/7ee/bphs_13h_94249_038_2000x2000.jpg</t>
  </si>
  <si>
    <t>https://b2b.rusklimat.com/catalog/product/mobilnyy_konditsioner_electrolux_eacm_13_hr_n3/</t>
  </si>
  <si>
    <t>&lt;p&gt;Мобильный кондиционер BPHS-15H мощностью 4,12 кВт эффективен для помещений площадью до 35м&amp;sup2;. Модель работает как на охлаждение, так и на обогрев. Прибор также оснащен функцией осушения, производительностью до 54 литров в сутки, что позволяет поддерживать комфортный микроклимат в межсезонье, когда нужен дополнительный обогрев и осушение помещения. Дополнительные режимы и функции делают управление прибором максимально удобным. Функция автоматического покачивания жалюзи и три возможные скорости вентилятора позволяют эффективно управлять воздушным потоком. А с помощью 24-часового таймера возможно задать удобное время отключения и начала работы прибора.&lt;/p&gt;
&lt;p&gt;Стильный и функциональный прибор обладает улучшенной эргономикой – сенсорная панель управления и держатель для пульта делают прибор максимально удобным в эксплуатации.&lt;/p&gt;
&lt;h4&gt;Преимущества:&lt;/h4&gt;
&lt;ul&gt;
&lt;li&gt;Класс энергоэффективности &amp;quot;А&amp;quot;;&lt;/li&gt;
&lt;li&gt;4 режима работы: охлаждение/обогрев/осушение/вентиляция;&lt;/li&gt;
&lt;li&gt;Сенсорное управление;&lt;/li&gt;
&lt;li&gt;3 скорости воздушного потока;&lt;/li&gt;
&lt;li&gt;Автоматический режим работы жалюзи;&lt;/li&gt;
&lt;li&gt;Ночной режим работы;&lt;/li&gt;
&lt;li&gt;Программируемый таймер 24 часа;&lt;/li&gt;
&lt;li&gt;Производительность по осушению – до 54 л/сут.;&lt;/li&gt;
&lt;li&gt;Автоматическое испарение конденсата;&lt;/li&gt;
&lt;li&gt;Информативный дисплей;&lt;/li&gt;
&lt;li&gt;Пульт ДУ в комплекте, удобная ниша на корпусе;&lt;/li&gt;
&lt;li&gt;Противопылевой моющийся фильтр;&lt;/li&gt;
&lt;li&gt;Удобные шасси для перемещения;&lt;/li&gt;
&lt;li&gt;Увеличенная гарантия 3 года;&lt;/li&gt;
&lt;/ul&gt;</t>
  </si>
  <si>
    <t>https://b2b.rusklimat.com/upload/iblock/642/sert_tr_ts_na_mobilnye_konditsionery_t_m_ballu_b02498_19.pdf</t>
  </si>
  <si>
    <t>https://b2b.rusklimat.com/upload/iblock/8fb/ballu_manual_mob_condicioner_bphs_h.pdf</t>
  </si>
  <si>
    <t xml:space="preserve"> 4680551012767</t>
  </si>
  <si>
    <t xml:space="preserve"> 43950.00 руб.</t>
  </si>
  <si>
    <t>НС-1185831</t>
  </si>
  <si>
    <t>Мобильный кондиционер Ballu BPAC-09 CE_17Y</t>
  </si>
  <si>
    <t xml:space="preserve"> BPAC-09 CE_17Y</t>
  </si>
  <si>
    <t xml:space="preserve">Область применения: Бытовое оборудование (для домашнего использования) ; Эффективен для помещ. площадью до: 26 м2; Режим защиты от замерзания: Да ; Макс. уровень шума: 51 дБ; Длина воздуховода для вывода горячего воздуха: 2 м; Инверторная технология: Нет ; Макс. производительность охлаждения: 2.64 кВт; Макс. производительность осушения: 30 л/сут; Макс. производительность охлаждения: 9 000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Доп.опция ; Заглушка: В комплекте ; Вес товара (нетто): 26 кг; Высота товара: 70 см; Глубина товара: 50.6 см; Ширина товара: 28.3 см; Вес товара с упаковкой (брутто): 30 кг; Высота упаковки товара: 86.5 см; Глубина упаковки товара: 56 см; Ширина упаковки товара: 33 см; Гарантийный документ: Гарантийный талон ; </t>
  </si>
  <si>
    <t>https://b2b.rusklimat.com/upload/iblock/3ce/bpac_ce_328884_001.png, https://b2b.rusklimat.com/upload/iblock/f77/front_20002000.png, https://b2b.rusklimat.com/upload/iblock/dab/bpac_ce_328884_01_1.png, https://b2b.rusklimat.com/upload/iblock/44a/bpac_ce_328884_01_2.png, https://b2b.rusklimat.com/upload/iblock/213/bpac_ce_328884_01_3.png, https://b2b.rusklimat.com/upload/iblock/ad8/bpac_ce_328884_002.png, https://b2b.rusklimat.com/upload/iblock/23f/bpac_ce_328884_004.png, https://b2b.rusklimat.com/upload/iblock/3af/bpac_ce_328884_007.png</t>
  </si>
  <si>
    <t>https://b2b.rusklimat.com/catalog/product/konditsioner_mobilnyy_zanussi_zacm_09_sn_n1/, https://b2b.rusklimat.com/catalog/product/konditsioner_mobilnyy_ballu_bpac_09_cd/</t>
  </si>
  <si>
    <t>&lt;p&gt;Приборы серии Ballu SMART Electronic шириной около 27 см комфортно использовать в небольших помещениях или уголках квартиры.&lt;/p&gt;
&lt;p&gt;Мобильный кондиционер BPAC-09 CE_17Y мощностью 2,64 кВт быстро охладит помещение площадью до 20м&amp;sup2;. Прибор относится к А-классу энергопотребления и оснащен функцией интеллектуального управления Smart, благодаря чему его использование будет более экономичным и позволит сократить расходы на электроэнергию.&lt;/p&gt;
&lt;p&gt;Как любой современный кондиционер, прибор оснащен всеми необходимыми функциями: три скорости вентилятора, 24-часовой таймер, ночной режим, четыре направления воздушного потока, функция автоматического поворота жалюзи - все это делает управление максимально удобным и комфортным.&lt;/p&gt;
&lt;p&gt;Специально для борьбы с пылью кондиционеры Smart оснащены системой фильтрации воздуха Stop Dust. А система защиты от протечки в случае переполнения емкости для конденсата, отключит прибор.&lt;/p&gt;
&lt;h4&gt;Преимущества:&lt;/h4&gt;
&lt;ul&gt;
&lt;li&gt;Класс энергоэффективности &amp;quot;А&amp;quot;;&lt;/li&gt;
&lt;li&gt;Интеллектуальный режим работы SMART;&lt;/li&gt;
&lt;li&gt;Автоматический режим работы жалюзи;&lt;/li&gt;
&lt;li&gt;4 направления потока воздуха;&lt;/li&gt;
&lt;li&gt;3 режима работы: охлаждение/осушение/вентиляция;&lt;/li&gt;
&lt;li&gt;Производительность по осушению – до 30 л/сут;&lt;/li&gt;
&lt;li&gt;3 скорости воздушного потока;&lt;/li&gt;
&lt;li&gt;Ночной режим работы;&lt;/li&gt;
&lt;li&gt;Программируемый таймер 24 часа;&lt;/li&gt;
&lt;li&gt;Информативный дисплей;&lt;/li&gt;
&lt;li&gt;Пульт ДУ в комплекте;&lt;/li&gt;
&lt;li&gt;Автоматическое испарение конденсата;&lt;/li&gt;
&lt;li&gt;Защита от протечки;&lt;/li&gt;
&lt;li&gt;Противопылевой моющийся фильтр;&lt;/li&gt;
&lt;li&gt;Удобные шасси для перемещения.&lt;/li&gt;
&lt;/ul&gt;</t>
  </si>
  <si>
    <t>https://b2b.rusklimat.com/upload/iblock/115/sert_tr_ts_na_mobilnye_konditsionery_t_m_ballu_b02498_19.pdf</t>
  </si>
  <si>
    <t>https://b2b.rusklimat.com/upload/iblock/d18/ballu_manual_bpac_ce_17y.pdf</t>
  </si>
  <si>
    <t xml:space="preserve"> 26990.00 руб.</t>
  </si>
  <si>
    <t>НС-1121759</t>
  </si>
  <si>
    <t>Мобильный кондиционер Ballu BPHS-08H</t>
  </si>
  <si>
    <t xml:space="preserve"> BPHS-08H</t>
  </si>
  <si>
    <t xml:space="preserve">Область применения: Бытовое оборудование (для домашнего использования) ; Эффективен для помещ. площадью до: 20 м2; Режим защиты от замерзания: Да ; Макс. уровень шума: 45 дБ; Длина воздуховода для вывода горячего воздуха: 2 м; Инверторная технология: Нет ; Макс. производительность обогрева: 2,05 кВт; Макс. производительность охлаждения: 2.44 кВт; Макс. производительность осушения: 30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Да ; Режим осушения: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0.94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24 кг; Высота товара: 70 см; Глубина товара: 32 см; Ширина товара: 42 см; Вес товара с упаковкой (брутто): 28 кг; Высота упаковки товара: 88.7 см; Глубина упаковки товара: 48.5 см; Ширина упаковки товара: 36 см; Гарантийный документ: Гарантийный талон ; </t>
  </si>
  <si>
    <t>https://b2b.rusklimat.com/upload/iblock/df9/bphs_13h_94249_001_2000x2000.jpg, https://b2b.rusklimat.com/upload/iblock/265/bphs_13h_94249_002_2000x2000.jpg, https://b2b.rusklimat.com/upload/iblock/9ab/bphs_13h_94249_003_2000x2000.jpg, https://b2b.rusklimat.com/upload/iblock/174/bphs_13h_94249_008_2000x2000.jpg, https://b2b.rusklimat.com/upload/iblock/f44/bphs_13h_94249_012_2000x2000.jpg, https://b2b.rusklimat.com/upload/iblock/92b/bphs_13h_94249_014_2000x2000.jpg, https://b2b.rusklimat.com/upload/iblock/dd6/bphs_13h_94249_015_2000x2000.jpg, https://b2b.rusklimat.com/upload/iblock/4ae/bphs_13h_94249_038_2000x2000.jpg</t>
  </si>
  <si>
    <t>https://b2b.rusklimat.com/catalog/product/konditsioner_mobilnyy_zanussi_zacm_09_msh_n1/</t>
  </si>
  <si>
    <t>&lt;p&gt;Мобильный кондиционер BPHS-08H мощностью 2,44 кВт эффективен для помещений площадью до 20м&amp;sup2;. Модель работает как на охлаждение, так и на обогрев. Прибор также оснащен функцией осушения, производительностью до 30 литров в сутки, что позволяет поддерживать комфортный микроклимат в межсезонье, когда нужен дополнительный обогрев и осушение помещения. Дополнительные режимы и функции делают управление прибором максимально удобным. Функция автоматического покачивания жалюзи и три возможные скорости вентилятора позволяют эффективно управлять воздушным потоком. А с помощью 24-часового таймера возможно задать удобное время отключения и начала работы прибора.&lt;/p&gt;
&lt;p&gt;Стильный и функциональный прибор обладает улучшенной эргономикой – сенсорная панель управления и держатель для пульта делают прибор максимально удобным в эксплуатации.&lt;/p&gt;
&lt;h4&gt;Преимущества:&lt;/h4&gt;
&lt;ul&gt;
&lt;li&gt;Класс энергоэффективности &amp;quot;А&amp;quot;;&lt;/li&gt;
&lt;li&gt;4 режима работы: охлаждение/обогрев/осушение/вентиляция;&lt;/li&gt;
&lt;li&gt;Сенсорное управление;&lt;/li&gt;
&lt;li&gt;3 скорости воздушного потока;&lt;/li&gt;
&lt;li&gt;Автоматический режим работы жалюзи;&lt;/li&gt;
&lt;li&gt;Ночной режим работы;&lt;/li&gt;
&lt;li&gt;Программируемый таймер 24 часа;&lt;/li&gt;
&lt;li&gt;Производительность по осушению – до 30 л/сут.;&lt;/li&gt;
&lt;li&gt;Автоматическое испарение конденсата;&lt;/li&gt;
&lt;li&gt;Информативный дисплей;&lt;/li&gt;
&lt;li&gt;Пульт ДУ в комплекте, удобная ниша на корпусе;&lt;/li&gt;
&lt;li&gt;Противопылевой моющийся фильтр;&lt;/li&gt;
&lt;li&gt;Удобные шасси для перемещения;&lt;/li&gt;
&lt;li&gt;Увеличенная гарантия 3 года;&lt;/li&gt;
&lt;/ul&gt;</t>
  </si>
  <si>
    <t>https://b2b.rusklimat.com/upload/iblock/76d/sert_tr_ts_na_mobilnye_konditsionery_t_m_ballu_b02498_19.pdf</t>
  </si>
  <si>
    <t>https://b2b.rusklimat.com/upload/iblock/164/ballu_manual_mob_condicioner_bphs_h.pdf</t>
  </si>
  <si>
    <t xml:space="preserve"> 4680551012736</t>
  </si>
  <si>
    <t xml:space="preserve"> 28950.00 руб.</t>
  </si>
  <si>
    <t>НС-1185828</t>
  </si>
  <si>
    <t>Мобильный кондиционер Ballu BPAC-09 CD</t>
  </si>
  <si>
    <t xml:space="preserve"> BPAC-09 CD</t>
  </si>
  <si>
    <t xml:space="preserve">Область применения: Бытовое оборудование (для домашнего использования) ; Эффективен для помещ. площадью до: 26 м2; Режим защиты от замерзания: Да ; Макс. уровень шума: 45 дБ; Длина воздуховода для вывода горячего воздуха: 2 м; Диаметр воздуховода для вывода горячего воздуха: 130 мм; Инверторная технология: Нет ; Макс. производительность охлаждения: 2.69 кВт; Макс. производительность осушения: 30 л/сут; Макс. производительность охлаждения: 9000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0.985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Нет ; Заглушка: В комплекте ; Вес товара (нетто): 26 кг; Высота товара: 71.4 см; Глубина товара: 49.2 см; Ширина товара: 27.2 см; Вес товара с упаковкой (брутто): 30 кг; Высота упаковки товара: 85 см; Глубина упаковки товара: 31.9 см; Ширина упаковки товара: 56.3 см; Гарантийный документ: Гарантийный талон ; </t>
  </si>
  <si>
    <t>https://b2b.rusklimat.com/upload/iblock/901/bpac_07_cd_178796_001.jpg, https://b2b.rusklimat.com/upload/iblock/fc5/bpac_07_cd_178796_01_1.jpg, https://b2b.rusklimat.com/upload/iblock/f68/bpac_07_cd_178796_002.jpg, https://b2b.rusklimat.com/upload/iblock/f6f/bpac_07_cd_178796_003.jpg, https://b2b.rusklimat.com/upload/iblock/5fe/bpac_07_cd_178796_004.jpg, https://b2b.rusklimat.com/upload/iblock/f78/bpac_07_cd_178796_012.jpg, https://b2b.rusklimat.com/upload/iblock/67c/bpac_07_cd_178796_013.jpg, https://b2b.rusklimat.com/upload/iblock/0a0/bpac_07_cd_178796_014.jpg</t>
  </si>
  <si>
    <t>https://b2b.rusklimat.com/catalog/product/mobilnyy_konditsioner_ballu_bpac_09_ce_17y/</t>
  </si>
  <si>
    <t>&lt;p&gt;Приборы серии Smart Design – лаконичные и стильные снаружи, в то же время отвечают запросам самых требовательных к комфорту и технологичности покупателей.&lt;/p&gt;
&lt;p&gt;Мобильный кондиционер BALLU BPAC-09 CD мощностью 2,69 кВт эффективен для помещений площадью до 25м&amp;sup2;.&lt;/p&gt;
&lt;p&gt;Кондиционер оснащен всеми необходимыми функциями для работы в условиях жаркого лета: охлаждение, вентиляция. А благодаря функции осушение можно поддерживать комфортный микроклимат и в межсезонье.&lt;/p&gt;
&lt;p&gt;Интеллектуальный режим Smart автоматически подбирает режим работы и скорость обдува, в зависимости от температуры в помещении.&lt;/p&gt;
&lt;p&gt;Три скорости вентилятора и функция автоматической работы жалюзи Auto Swing, позволяют эффективно управлять воздушным потоком и перераспределять его в четырех разных направлениях. Простое и удобное управление через сенсорную панель.&lt;/p&gt;
&lt;h4&gt;Преимущества:&lt;/h4&gt;
&lt;ul&gt;
&lt;li&gt;Современный дизайн;&lt;/li&gt;
&lt;li&gt;Сенсорная панель управления;&lt;/li&gt;
&lt;li&gt;Интеллектуальный режим работы SMART;&lt;/li&gt;
&lt;li&gt;Автоматический режим работы жалюзи;&lt;/li&gt;
&lt;li&gt;4 направления потока воздуха;&lt;/li&gt;
&lt;li&gt;Класс энергоэффективности &amp;quot;А&amp;quot;;&lt;/li&gt;
&lt;li&gt;3 режима работы: охлаждение/осушение/вентиляция;&lt;/li&gt;
&lt;li&gt;Производительность по осушению – до 30 л/сут;&lt;/li&gt;
&lt;li&gt;3 скорости воздушного потока;&lt;/li&gt;
&lt;li&gt;Ночной режим работы;&lt;/li&gt;
&lt;li&gt;Программируемый таймер 24 часа;&lt;/li&gt;
&lt;li&gt;Автоматическое испарение конденсата;&lt;/li&gt;
&lt;li&gt;Защита от протечки;
&lt;li&gt;Пульт ДУ в комплекте;&lt;/li&gt;
&lt;li&gt;LED дисплей;&lt;/li&gt;
&lt;li&gt;Противопылевой моющийся фильтр;&lt;/li&gt;
&lt;li&gt;Удобные шасси для перемещения;&lt;/li&gt;
&lt;/ul&gt;</t>
  </si>
  <si>
    <t>https://b2b.rusklimat.com/upload/iblock/392/sert_tr_ts_na_mobilnye_kon_ry_ballu_v_11532_20.pdf</t>
  </si>
  <si>
    <t>https://b2b.rusklimat.com/upload/iblock/58b/ballu_manual_bpac_cd.pdf</t>
  </si>
  <si>
    <t xml:space="preserve"> 4680551089646</t>
  </si>
  <si>
    <t xml:space="preserve"> 27950.00 руб.</t>
  </si>
  <si>
    <t>НС-1235702</t>
  </si>
  <si>
    <t>Мобильный кондиционер Ballu BPAC-07 CD</t>
  </si>
  <si>
    <t xml:space="preserve"> BPAC-07 CD</t>
  </si>
  <si>
    <t xml:space="preserve">Область применения: Бытовое оборудование (для домашнего использования) ; Эффективен для помещ. площадью до: 18 м2; Режим защиты от замерзания: Да ; Макс. уровень шума: 43 дБ; Длина воздуховода для вывода горячего воздуха: 2 м; Диаметр воздуховода для вывода горячего воздуха: 130 мм; Инверторная технология: Нет ; Макс. производительность охлаждения: 2.15 кВт; Макс. производительность осушения: 25 л/сут; Макс. производительность охлаждения: 7000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0.795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Нет ; Заглушка: В комплекте ; Вес товара (нетто): 25 кг; Высота товара: 71.4 см; Глубина товара: 49.2 см; Ширина товара: 27.2 см; Вес товара с упаковкой (брутто): 29 кг; Высота упаковки товара: 88 см; Глубина упаковки товара: 56 см; Ширина упаковки товара: 32 см; Гарантийный документ: Гарантийный талон ; </t>
  </si>
  <si>
    <t>https://b2b.rusklimat.com/upload/iblock/491/bpac_07_cd_178796_001.jpg, https://b2b.rusklimat.com/upload/iblock/35c/bpac_07_cd_178796_01_1.jpg, https://b2b.rusklimat.com/upload/iblock/334/bpac_07_cd_178796_002.jpg, https://b2b.rusklimat.com/upload/iblock/9e1/bpac_07_cd_178796_003.jpg, https://b2b.rusklimat.com/upload/iblock/f35/bpac_07_cd_178796_004.jpg, https://b2b.rusklimat.com/upload/iblock/472/bpac_07_cd_178796_012.jpg, https://b2b.rusklimat.com/upload/iblock/dd3/bpac_07_cd_178796_013.jpg, https://b2b.rusklimat.com/upload/iblock/96c/bpac_07_cd_178796_014.jpg</t>
  </si>
  <si>
    <t>https://b2b.rusklimat.com/catalog/product/mobilnyy_konditsioner_ballu_bpac_07_ce_17y/</t>
  </si>
  <si>
    <t>&lt;p&gt;Приборы серии Smart Design – лаконичные и стильные снаружи, в то же время отвечают запросам самых требовательных к комфорту и технологичности покупателей.&lt;/p&gt;
&lt;p&gt;Мобильный кондиционер BALLU BPAC-07 CD мощностью 2,15 кВт эффективен для помещений площадью до 18м&amp;sup2;.&lt;/p&gt;
&lt;p&gt;Кондиционер оснащен всеми необходимыми функциями для работы в условиях жаркого лета: охлаждение, вентиляция. А благодаря функции осушение можно поддерживать комфортный микроклимат и в межсезонье.&lt;/p&gt;
&lt;p&gt;Интеллектуальный режим Smart автоматически подбирает режим работы и скорость обдува, в зависимости от температуры в помещении.&lt;/p&gt;
&lt;p&gt;Три скорости вентилятора и функция автоматической работы жалюзи Auto Swing, позволяют эффективно управлять воздушным потоком и перераспределять его в четырех разных направлениях. Простое и удобное управление через сенсорную панель.&lt;/p&gt;
&lt;h4&gt;Преимущества:&lt;/h4&gt;
&lt;ul&gt;
&lt;li&gt;Современный дизайн;&lt;/li&gt;
&lt;li&gt;Сенсорная панель управления;&lt;/li&gt;
&lt;li&gt;Интеллектуальный режим работы SMART;&lt;/li&gt;
&lt;li&gt;Автоматический режим работы жалюзи;&lt;/li&gt;
&lt;li&gt;4 направления потока воздуха;&lt;/li&gt;
&lt;li&gt;Класс энергоэффективности &amp;quot;А&amp;quot;;&lt;/li&gt;
&lt;li&gt;3 режима работы: охлаждение/осушение/вентиляция;&lt;/li&gt;
&lt;li&gt;Производительность по осушению – до 25 л/сут;&lt;/li&gt;
&lt;li&gt;3 скорости воздушного потока;
&lt;li&gt;Ночной режим работы;&lt;/li&gt;
&lt;li&gt;Программируемый таймер 24 часа;&lt;/li&gt;
&lt;li&gt;Автоматическое испарение конденсата;&lt;/li&gt;
&lt;li&gt;Защита от протечки;&lt;/li&gt;
&lt;li&gt;Пульт ДУ в комплекте;&lt;/li&gt;
&lt;li&gt;LED дисплей;&lt;/li&gt;
&lt;li&gt;Противопылевой моющийся фильтр;&lt;/li&gt;
&lt;li&gt;Удобные шасси для перемещения;&lt;/li&gt;
&lt;/ul&gt;</t>
  </si>
  <si>
    <t>https://b2b.rusklimat.com/upload/iblock/4e3/sert_tr_ts_na_mobilnye_kon_ry_ballu_v_11532_20.pdf</t>
  </si>
  <si>
    <t>https://b2b.rusklimat.com/upload/iblock/2f4/ballu_manual_bpac_cd.pdf</t>
  </si>
  <si>
    <t xml:space="preserve"> 4680551089639</t>
  </si>
  <si>
    <t xml:space="preserve"> 25950.00 руб.</t>
  </si>
  <si>
    <t>НС-1235700</t>
  </si>
  <si>
    <t>Мобильный кондиционер Ballu BPAC-12 CD</t>
  </si>
  <si>
    <t xml:space="preserve"> BPAC-12 CD</t>
  </si>
  <si>
    <t xml:space="preserve">Область применения: Бытовое оборудование (для домашнего использования) ; Эффективен для помещ. площадью до: 30 м2; Режим защиты от замерзания: Да ; Макс. уровень шума: 45 дБ; Длина воздуховода для вывода горячего воздуха: 2 м; Диаметр воздуховода для вывода горячего воздуха: 130 мм; Инверторная технология: Нет ; Макс. производительность охлаждения: 3.24 кВт; Макс. производительность осушения: 40 л/сут; Макс. производительность охлаждения: 12000 BTU;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Да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0.1275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Нет ; Шасси: Да ; Оконный переходник: Нет ; Заглушка: В комплекте ; Вес товара (нетто): 28 кг; Высота товара: 71.4 см; Глубина товара: 49.2 см; Ширина товара: 27.2 см; Вес товара с упаковкой (брутто): 32 кг; Высота упаковки товара: 85 см; Глубина упаковки товара: 31.9 см; Ширина упаковки товара: 56.3 см; Гарантийный документ: Гарантийный талон ; </t>
  </si>
  <si>
    <t>https://b2b.rusklimat.com/upload/iblock/785/bpac_07_cd_178796_001.jpg, https://b2b.rusklimat.com/upload/iblock/299/bpac_07_cd_178796_01_1.jpg, https://b2b.rusklimat.com/upload/iblock/631/bpac_07_cd_178796_002.jpg, https://b2b.rusklimat.com/upload/iblock/2cf/bpac_07_cd_178796_003.jpg, https://b2b.rusklimat.com/upload/iblock/75c/bpac_07_cd_178796_004.jpg, https://b2b.rusklimat.com/upload/iblock/df8/bpac_07_cd_178796_012.jpg, https://b2b.rusklimat.com/upload/iblock/233/bpac_07_cd_178796_013.jpg, https://b2b.rusklimat.com/upload/iblock/7b7/bpac_07_cd_178796_014.jpg</t>
  </si>
  <si>
    <t>https://b2b.rusklimat.com/catalog/product/mobilnyy_konditsioner_ballu_bpac_12_ce_17y/</t>
  </si>
  <si>
    <t>&lt;p&gt;Приборы серии Smart Design – лаконичные и стильные снаружи, в то же время отвечают запросам самых требовательных к комфорту и технологичности покупателей.&lt;/p&gt;
&lt;p&gt;Мобильный кондиционер BALLU BPAC-12 CD мощностью 3,24 кВт эффективен для помещений площадью до 30м&amp;sup2;.&lt;/p&gt;
&lt;p&gt;Кондиционер оснащен всеми необходимыми функциями для работы в условиях жаркого лета: охлаждение, вентиляция. А благодаря функции осушение можно поддерживать комфортный микроклимат и в межсезонье.&lt;/p&gt;
&lt;p&gt;Интеллектуальный режим Smart автоматически подбирает режим работы и скорость обдува, в зависимости от температуры в помещении.&lt;/p&gt;
&lt;p&gt;Три скорости вентилятора и функция автоматической работы жалюзи Auto Swing, позволяют эффективно управлять воздушным потоком и перераспределять его в четырех разных направлениях. Простое и удобное управление через сенсорную панель.&lt;/p&gt;
&lt;h4&gt;Преимущества:&lt;/h4&gt;
&lt;ul&gt;
&lt;li&gt;Современный дизайн;&lt;/li&gt;
&lt;li&gt;Сенсорная панель управления;&lt;/li&gt;
&lt;li&gt;Интеллектуальный режим работы SMART;&lt;/li&gt;
&lt;li&gt;Автоматический режим работы жалюзи;&lt;/li&gt;
&lt;li&gt;4 направления потока воздуха;&lt;/li&gt;
&lt;li&gt;Класс энергоэффективности &amp;quot;А&amp;quot;;&lt;/li&gt;
&lt;li&gt;3 режима работы: охлаждение/осушение/вентиляция;&lt;/li&gt;
&lt;li&gt;Производительность по осушению – до 40 л/сут;&lt;/li&gt;
&lt;li&gt;3 скорости воздушного потока;&lt;/li&gt;
&lt;li&gt;Ночной режим работы;&lt;/li&gt;
&lt;li&gt;Программируемый таймер 24 часа;&lt;/li&gt;
&lt;li&gt;Автоматическое испарение конденсата;&lt;/li&gt;
&lt;li&gt;Защита от протечки;&lt;/li&gt;
&lt;li&gt;Пульт ДУ в комплекте;&lt;/li&gt;
&lt;li&gt;LED дисплей;&lt;/li&gt;
&lt;li&gt;Противопылевой моющийся фильтр;&lt;/li&gt;
&lt;li&gt;Удобные шасси для перемещения;&lt;/li&gt;
&lt;/ul&gt;</t>
  </si>
  <si>
    <t>https://b2b.rusklimat.com/upload/iblock/8f8/sert_tr_ts_na_mobilnye_kon_ry_ballu_v_11532_20.pdf</t>
  </si>
  <si>
    <t>https://b2b.rusklimat.com/upload/iblock/3ca/ballu_manual_bpac_cd.pdf</t>
  </si>
  <si>
    <t xml:space="preserve"> 4680551089653</t>
  </si>
  <si>
    <t xml:space="preserve"> 30950.00 руб.</t>
  </si>
  <si>
    <t>НС-1235703</t>
  </si>
  <si>
    <t>Мобильный кондиционер Ballu BPAC-18 CE_20Y</t>
  </si>
  <si>
    <t xml:space="preserve"> BPAC-18 CE_20Y</t>
  </si>
  <si>
    <t xml:space="preserve">Область применения: Бытовое оборудование (для домашнего использования) ; Эффективен для помещ. площадью до: 50 м2; Макс. уровень шума: 54 дБ; Длина воздуховода для вывода горячего воздуха: 1.5 м; Инверторная технология: Нет ; Макс. производительность охлаждения: 5.7 кВт; Макс. производительность осушения: 50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Нет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2.18 кВт; Напряжение электропитания, В: 220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42 кг; Высота товара: 77.5 см; Глубина товара: 56.8 см; Ширина товара: 36.5 см; Вес товара с упаковкой (брутто): 49 кг; Высота упаковки товара: 86 см; Глубина упаковки товара: 71 см; Ширина упаковки товара: 42.5 см; Гарантийный документ: Гарантийный талон ; </t>
  </si>
  <si>
    <t>https://b2b.rusklimat.com/upload/iblock/8d8/bpac_20_ce_20y_192961_001.png, https://b2b.rusklimat.com/upload/iblock/8f4/bpac_20_ce_20y_192961_002.png, https://b2b.rusklimat.com/upload/iblock/ab5/bpac_20_ce_20y_192961_007.png, https://b2b.rusklimat.com/upload/iblock/042/bpac_20_ce_20y_192961_008.png, https://b2b.rusklimat.com/upload/iblock/206/bpac_20_ce_20y_192961_020.png, https://b2b.rusklimat.com/upload/iblock/15d/bpac_20_ce_20y_192961_021.png, https://b2b.rusklimat.com/upload/iblock/c9d/bpac_20_ce_20y_192961_022.png, https://b2b.rusklimat.com/upload/iblock/78b/1_int.png</t>
  </si>
  <si>
    <t>https://b2b.rusklimat.com/catalog/product/konditsioner_mobilnyy_electrolux_eacm_18_np_n3/</t>
  </si>
  <si>
    <t>&lt;p&gt;BALLU Smart Pro профессиональная серия сверхмощных мобильных кондиционеров, предназначенных для охлаждения бытовых и коммерческих помещений от 44 до 55м&amp;sup2;.&lt;/p&gt;
&lt;p&gt;Мобильный кондиционер BPAC-18 CE_20Y мощностью 5,7 кВт эффективен для помещений площадью до 50м&amp;sup2;. Высокая производительность в сочетании с А-классом энергоэффективности – оптимальное решение для охлаждения или осушения в офисе, магазине, жилом помещении.&lt;/p&gt;
&lt;p&gt;Функция автоматического покачивания жалюзи и три возможные скорости вентилятора позволят создать комфортный микроклимат одновременно для всех пользователей.&lt;/p&gt;
&lt;p&gt;А системы защиты от протечки и фильтрации воздуха STOP DUST сделают использование прибора удобным и максимально полезным.&lt;/p&gt;
&lt;h4&gt;Преимущества:&lt;/h4&gt;
&lt;ul&gt;
&lt;li&gt;Максимальная мощность;&lt;/li&gt;
&lt;li&gt;Класс энергоэффективности &amp;quot;А&amp;quot;;&lt;/li&gt;
&lt;li&gt;Автоматический режим работы жалюзи;&lt;/li&gt;
&lt;li&gt;3 режима работы: охлаждение/осушение/вентиляция;&lt;/li&gt;
&lt;li&gt;Производительность по осушению – до 50 л/сут;&lt;/li&gt;
&lt;li&gt;3 скорости воздушного потока;&lt;/li&gt;
&lt;li&gt;Ночной режим работы;&lt;/li&gt;
&lt;li&gt;Программируемый таймер 24 часа;&lt;/li&gt;
&lt;li&gt;Автоматическое испарение конденсата;&lt;/li&gt;
&lt;li&gt;Защита от протечки;&lt;/li&gt;
&lt;li&gt;Информативный ЖК-дисплей;&lt;/li&gt;
&lt;li&gt;Пульт ДУ в комплекте;&lt;/li&gt;
&lt;li&gt;Противопылевой моющийся фильтр Dust stop;&lt;/li&gt;
&lt;li&gt;Удобные шасси для перемещения;&lt;/li&gt;
&lt;/ul&gt;</t>
  </si>
  <si>
    <t>https://b2b.rusklimat.com/upload/iblock/80c/sert_tr_ts_na_mobilnye_konditsionery_t_m_ballu_b02498_19.pdf</t>
  </si>
  <si>
    <t>https://b2b.rusklimat.com/upload/iblock/e2e/mobilnyy_konditsioner_ballu_smart_pro.pdf</t>
  </si>
  <si>
    <t xml:space="preserve"> 4680551089615</t>
  </si>
  <si>
    <t xml:space="preserve"> 53590.00 руб.</t>
  </si>
  <si>
    <t>НС-1235696</t>
  </si>
  <si>
    <t>Мобильный кондиционер Ballu BPAC-20 CE_20Y</t>
  </si>
  <si>
    <t xml:space="preserve"> BPAC-20 CE_20Y</t>
  </si>
  <si>
    <t xml:space="preserve">Область применения: Бытовое оборудование (для домашнего использования) ; Эффективен для помещ. площадью до: 55 м2; Режим защиты от замерзания: Да ; Макс. уровень шума: 54 дБ; Длина воздуховода для вывода горячего воздуха: 1.5 м; Инверторная технология: Нет ; Макс. производительность охлаждения: 6 кВт; Макс. производительность осушения: 70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Нет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2.3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42 кг; Высота товара: 77.5 см; Глубина товара: 56.8 см; Ширина товара: 36.5 см; Вес товара с упаковкой (брутто): 49 кг; Высота упаковки товара: 87.9 см; Глубина упаковки товара: 70.9 см; Ширина упаковки товара: 42.9 см; Гарантийный документ: Гарантийный талон ; </t>
  </si>
  <si>
    <t>https://b2b.rusklimat.com/upload/iblock/7b4/bpac_20_ce_20y_192961_001.png, https://b2b.rusklimat.com/upload/iblock/025/bpac_20_ce_20y_192961_002.png, https://b2b.rusklimat.com/upload/iblock/4ef/bpac_20_ce_20y_192961_007.png, https://b2b.rusklimat.com/upload/iblock/5de/bpac_20_ce_20y_192961_008.png, https://b2b.rusklimat.com/upload/iblock/bee/bpac_20_ce_20y_192961_020.png, https://b2b.rusklimat.com/upload/iblock/9ff/bpac_20_ce_20y_192961_021.png, https://b2b.rusklimat.com/upload/iblock/7f0/bpac_20_ce_20y_192961_022.png, https://b2b.rusklimat.com/upload/iblock/8a7/1_int.png</t>
  </si>
  <si>
    <t>https://b2b.rusklimat.com/catalog/product/konditsioner_mobilnyy_electrolux_eacm_20_jk_n3/</t>
  </si>
  <si>
    <t>&lt;p&gt;BALLU Smart Pro профессиональная серия сверхмощных мобильных кондиционеров, предназначенных для охлаждения бытовых и коммерческих помещений от 44 до 55м&amp;sup2;.&lt;/p&gt;
&lt;p&gt;Мобильный кондиционер BPAC-20 CE_20Y мощностью 6 кВт эффективен для помещений площадью до 55м&amp;sup2;. Высокая производительность в сочетании с А-классом энергоэффективности – оптимальное решение для охлаждения или осушения в офисе, магазине, жилом помещении.&lt;/p&gt;
&lt;p&gt;Функция автоматического покачивания жалюзи и три возможные скорости вентилятора позволят создать комфортный микроклимат одновременно для всех пользователей.&lt;/p&gt;
&lt;p&gt;А системы защиты от протечки и фильтрации воздуха STOP DUST сделают использование прибора удобным и максимально полезным.&lt;/p&gt;
&lt;h4&gt;Преимущества:&lt;/h4&gt;
&lt;ul&gt;
&lt;li&gt;Максимальная мощность;&lt;/li&gt;
&lt;li&gt;Класс энергоэффективности &amp;quot;А&amp;quot;;&lt;/li&gt;
&lt;li&gt;Автоматический режим работы жалюзи;&lt;/li&gt;
&lt;li&gt;3 режима работы: охлаждение/осушение/вентиляция;&lt;/li&gt;
&lt;li&gt;Производительность по осушению – до 70 л/сут;&lt;/li&gt;
&lt;li&gt;3 скорости воздушного потока;&lt;/li&gt;
&lt;li&gt;Ночной режим работы;&lt;/li&gt;
&lt;li&gt;Программируемый таймер 24 часа;&lt;/li&gt;
&lt;li&gt;Автоматическое испарение конденсата;v
&lt;li&gt;Защита от протечки;&lt;/li&gt;
&lt;li&gt;Информативный ЖК-дисплей;&lt;/li&gt;
&lt;li&gt;Пульт ДУ в комплекте;&lt;/li&gt;
&lt;li&gt;Противопылевой моющийся фильтр Dust stop;&lt;/li&gt;
&lt;li&gt;Удобные шасси для перемещения;&lt;/li&gt;
&lt;/ul&gt;</t>
  </si>
  <si>
    <t>https://b2b.rusklimat.com/upload/iblock/22e/sert_tr_ts_na_mobilnye_konditsionery_t_m_ballu_b02498_19.pdf</t>
  </si>
  <si>
    <t>https://b2b.rusklimat.com/upload/iblock/0a0/mobilnyy_konditsioner_ballu_smart_pro.pdf</t>
  </si>
  <si>
    <t xml:space="preserve"> 4680551089622</t>
  </si>
  <si>
    <t xml:space="preserve"> 60590.00 руб.</t>
  </si>
  <si>
    <t>НС-1235697</t>
  </si>
  <si>
    <t>Мобильный кондиционер Ballu BPAC-16 CE_20Y</t>
  </si>
  <si>
    <t xml:space="preserve"> BPAC-16 CE_20Y</t>
  </si>
  <si>
    <t xml:space="preserve">Область применения: Бытовое оборудование (для домашнего использования) ; Эффективен для помещ. площадью до: 44 м2; Режим защиты от замерзания: Да ; Макс. уровень шума: 52 дБ; Длина воздуховода для вывода горячего воздуха: 1.5 м; Инверторная технология: Нет ; Макс. производительность охлаждения: 4.6 кВт; Макс. производительность осушения: 40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Да ; Режим SLEEP: Да ; Режим обогрева: Нет ; Режим осушения: Да ; Автоматический режим: Нет ; Режим вентиляции: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1.75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40 кг; Высота товара: 77.5 см; Глубина товара: 56.8 см; Ширина товара: 36.5 см; Вес товара с упаковкой (брутто): 47 кг; Высота упаковки товара: 87.9 см; Глубина упаковки товара: 70.9 см; Ширина упаковки товара: 42.9 см; Гарантийный документ: Гарантийный талон ; </t>
  </si>
  <si>
    <t>https://b2b.rusklimat.com/upload/iblock/88b/bpac_20_ce_20y_192961_001.png, https://b2b.rusklimat.com/upload/iblock/28a/bpac_20_ce_20y_192961_002.png, https://b2b.rusklimat.com/upload/iblock/6a0/bpac_20_ce_20y_192961_007.png, https://b2b.rusklimat.com/upload/iblock/44f/bpac_20_ce_20y_192961_008.png, https://b2b.rusklimat.com/upload/iblock/597/bpac_20_ce_20y_192961_020.png, https://b2b.rusklimat.com/upload/iblock/7ed/bpac_20_ce_20y_192961_021.png, https://b2b.rusklimat.com/upload/iblock/8a0/bpac_20_ce_20y_192961_022.png, https://b2b.rusklimat.com/upload/iblock/39d/1_int.png</t>
  </si>
  <si>
    <t>https://b2b.rusklimat.com/catalog/product/konditsioner_mobilnyy_electrolux_eacm_16_np_n3/</t>
  </si>
  <si>
    <t>&lt;p&gt;BALLU Smart Pro профессиональная серия сверхмощных мобильных кондиционеров, предназначенных для охлаждения бытовых и коммерческих помещений от 44 до 55м&amp;sup2;.&lt;/p&gt;
&lt;p&gt;Мобильный кондиционер BPAC-16 CE_20Y мощностью 4,6 кВт эффективен для помещений площадью до 44 м&amp;sup2;. Высокая производительность в сочетании с А-классом энергоэффективности – оптимальное решение для охлаждения или осушения в офисе, магазине, жилом помещении.&lt;/p&gt;
&lt;p&gt;Функция автоматического покачивания жалюзи и три возможные скорости вентилятора позволят создать комфортный микроклимат одновременно для всех пользователей.&lt;/p&gt;
&lt;p&gt;А системы защиты от протечки и фильтрации воздуха STOP DUST сделают использование прибора удобным и максимально полезным.&lt;/p&gt;
&lt;h4&gt;Преимущества:&lt;/h4&gt;
&lt;ul&gt;
&lt;li&gt;Максимальная производительность;&lt;/li&gt;
&lt;li&gt;Класс энергоэффективности &amp;quot;А&amp;quot;;&lt;/li&gt;
&lt;li&gt;Автоматический режим работы жалюзи;&lt;/li&gt;
&lt;li&gt;3 режима работы: охлаждение/осушение/вентиляция;&lt;/li&gt;
&lt;li&gt;Производительность по осушению – до 40 л/сут.;&lt;/li&gt;
&lt;li&gt;3 скорости воздушного потока;&lt;/li&gt;
&lt;li&gt;Ночной режим работы;&lt;/li&gt;
&lt;li&gt;Программируемый таймер 24 часа;&lt;/li&gt;
&lt;li&gt;Автоматическое испарение конденсата;&lt;/li&gt;
&lt;li&gt;Защита от протечки;&lt;/li&gt;
&lt;li&gt;Информативный ЖК-дисплей;&lt;/li&gt;
&lt;li&gt;Пульт ДУ в комплекте;&lt;/li&gt;
&lt;li&gt;Противопылевой моющийся фильтр Dust stop;&lt;/li&gt;
&lt;li&gt;Удобные шасси для перемещения;&lt;/li&gt;
&lt;/ul&gt;</t>
  </si>
  <si>
    <t>https://b2b.rusklimat.com/upload/iblock/632/sert_tr_ts_na_mobilnye_konditsionery_t_m_ballu_b02498_19.pdf</t>
  </si>
  <si>
    <t>https://b2b.rusklimat.com/upload/iblock/5cc/mobilnyy_konditsioner_ballu_smart_pro.pdf</t>
  </si>
  <si>
    <t xml:space="preserve"> 4680551089608</t>
  </si>
  <si>
    <t>НС-1235694</t>
  </si>
  <si>
    <t>Мобильный кондиционер Ballu BPAC-07 CP_22Y</t>
  </si>
  <si>
    <t xml:space="preserve"> BPAC-07 СP_22Y</t>
  </si>
  <si>
    <t xml:space="preserve">Область применения: Бытовое оборудование (для домашнего использования) ; Эффективен для помещ. площадью до: 16 м2; Режим защиты от замерзания: Да ; Макс. уровень шума: 43 дБ; Длина воздуховода для вывода горячего воздуха: 1.5 м; Инверторная технология: Нет ; Макс. производительность охлаждения: 2.05 кВт; Макс. производительность осушения: 10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Нет ; Режим осушения: Да ; Автоматический режим: Нет ; Режим вентиляции: Да ; Количество скоростей воздушного потока: 2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0.78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21.5 кг; Высота товара: 67 см; Глубина товара: 33.2 см; Ширина товара: 37.9 см; Вес товара с упаковкой (брутто): 26.5 кг; Высота упаковки товара: 80 см; Глубина упаковки товара: 45 см; Ширина упаковки товара: 36 см; Гарантийный документ: Гарантийный талон ; </t>
  </si>
  <si>
    <t>https://b2b.rusklimat.com/upload/iblock/59a/bm_02_166434_001.jpg, https://b2b.rusklimat.com/upload/iblock/9d3/bm_02_166434_002.jpg, https://b2b.rusklimat.com/upload/iblock/788/bm_02_166434_003.jpg, https://b2b.rusklimat.com/upload/iblock/b3e/bm_02_166434_004.jpg, https://b2b.rusklimat.com/upload/iblock/d56/bm_02_166434_009.jpg, https://b2b.rusklimat.com/upload/iblock/67e/bm_02_166434_013.jpg, https://b2b.rusklimat.com/upload/iblock/fc1/bm_02_166434_014.jpg, https://b2b.rusklimat.com/upload/iblock/99b/2000x2000_2.jpg</t>
  </si>
  <si>
    <t>https://b2b.rusklimat.com/catalog/product/konditsioner_mobilnyy_ballu_bpac_07_cp_in/, https://b2b.rusklimat.com/catalog/product/konditsioner_mobilnyy_ballu_bpac_07_cp_in_22y/, https://b2b.rusklimat.com/catalog/product/konditsioner_mobilnyy_ballu_bpac_07_sp/</t>
  </si>
  <si>
    <t>&lt;p&gt;Серия Aura представлена двумя моделями в различном дизайнерском исполнении с самым широким температурным диапазоном от&amp;nbsp;16 до&amp;nbsp;32&amp;deg;С.&lt;/p&gt;
&lt;p&gt;Легкий и компактный (высота прибора – всего 67&amp;nbsp;см, ширина – 37&amp;nbsp;см) мобильный кондиционер BALLU BPAC-07&amp;nbsp;CP_22Y мощностью 2,05&amp;nbsp;кВт способен охладить помещение площадью до 16м&amp;sup2;.&lt;/p&gt;
&lt;p&gt;При этом как любой современный кондиционер, прибор обладает широким спектром функций и приятных дополнительных опций. Две возможные скорости вентилятора, 24-часовой таймер, ночной режим, информативный ЖК-дисплей и эргономичный пульт - все это делает управление прибором максимально удобным.&lt;/p&gt;
&lt;h4&gt;Преимущества:&lt;/h4&gt;
&lt;ul&gt;
&lt;li&gt;Компактный размер;&lt;/li&gt;
&lt;li&gt;Температурный диапазон от 16 до 32&amp;deg;С;&lt;/li&gt;
&lt;li&gt;Класс энергоэффективности &amp;quot;А&amp;quot;;&lt;/li&gt;
&lt;li&gt;3 режима работы: охлаждение/осушение/вентиляция;&lt;/li&gt;
&lt;li&gt;Производительность по осушению – до 10л/сут;&lt;/li&gt;
&lt;li&gt;Две скорости воздушного потока;&lt;/li&gt;
&lt;li&gt;Ночной режим работы;&lt;/li&gt;
&lt;li&gt;Программируемый таймер 24 часа;&lt;/li&gt;
&lt;li&gt;Информативный дисплей;&lt;/li&gt;
&lt;li&gt;Пульт ДУ в комплекте;&lt;/li&gt;
&lt;li&gt;Авторестарт;&lt;/li&gt;
&lt;li&gt;Автоматическое испарение конденсата;&lt;/li&gt;
&lt;li&gt;Противопылевой моющийся фильтр;&lt;/li&gt;
&lt;li&gt;Удобные шасси для перемещения.&lt;/li&gt;
&lt;/ul&gt;</t>
  </si>
  <si>
    <t>https://b2b.rusklimat.com/upload/iblock/8ee/sertifikat_mobilnyy_konditsioner_ballu_aura.pdf</t>
  </si>
  <si>
    <t>https://b2b.rusklimat.com/upload/iblock/3d5/instruktsiya_mobilnyy_konditsioner_ballu_aura.pdf</t>
  </si>
  <si>
    <t xml:space="preserve"> 4680551127829</t>
  </si>
  <si>
    <t xml:space="preserve"> 20990.00 руб.</t>
  </si>
  <si>
    <t>НС-1411473</t>
  </si>
  <si>
    <t>Мобильный кондиционер Ballu BPAC-09 CP_22Y</t>
  </si>
  <si>
    <t xml:space="preserve"> BPAC-09 CP_22Y</t>
  </si>
  <si>
    <t xml:space="preserve">Область применения: Бытовое оборудование (для домашнего использования) ; Эффективен для помещ. площадью до: 23 м2; Режим защиты от замерзания: Да ; Макс. уровень шума: 45 дБ; Длина воздуховода для вывода горячего воздуха: 1.5 м; Инверторная технология: Нет ; Макс. производительность охлаждения: 2.6 кВт; Макс. производительность осушения: 13 л/сут; Вид управления: Дистанционное беспроводное ; Таймер на включение: Да ; Таймер на отключение: Да ; Точность установки температуры: 1,0 °С ; Регулировка положения жалюзи с пульта: Нет ; Режим SLEEP: Да ; Режим обогрева: Нет ; Режим осушения: Да ; Автоматический режим: Нет ; Режим вентиляции: Да ; Количество скоростей воздушного потока: 2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0.995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25 кг; Высота товара: 79.5 см; Глубина товара: 43.3 см; Ширина товара: 33 см; Вес товара с упаковкой (брутто): 29 кг; Высота упаковки товара: 87 см; Глубина упаковки товара: 49 см; Ширина упаковки товара: 39 см; Гарантийный документ: Гарантийный талон ; </t>
  </si>
  <si>
    <t>https://b2b.rusklimat.com/upload/iblock/403/3_4.jpg, https://b2b.rusklimat.com/upload/iblock/1dd/bm_01_166434_011.png, https://b2b.rusklimat.com/upload/iblock/aec/bm_01_166434_013.png, https://b2b.rusklimat.com/upload/iblock/0b7/bm_01_166434_002.png, https://b2b.rusklimat.com/upload/iblock/59d/bm_01_166434_004.png, https://b2b.rusklimat.com/upload/iblock/9cb/bm_01_166434_020.png, https://b2b.rusklimat.com/upload/iblock/88f/bm_01_166434_005.png, https://b2b.rusklimat.com/upload/iblock/f6c/2000x2000_1.jpg</t>
  </si>
  <si>
    <t>https://b2b.rusklimat.com/catalog/product/konditsioner_mobilnyy_ballu_bpac_09_cp_in/, https://b2b.rusklimat.com/catalog/product/konditsioner_mobilnyy_ballu_bpac_09_cp_in_22y/, https://b2b.rusklimat.com/catalog/product/konditsioner_mobilnyy_ballu_bpac_09_cp/</t>
  </si>
  <si>
    <t>&lt;p&gt;Серия Aura представлена двумя моделями в различном дизайнерском исполнении с самым широким температурным диапазоном от&amp;nbsp;16 до&amp;nbsp;32&amp;deg;С.&lt;/p&gt;
&lt;p&gt;Мобильный кондиционер BALLU BPAC-09&amp;nbsp;CP_22Y мощностью 2,6&amp;nbsp;кВт способен охладить помещение площадью до 23м&amp;sup2;. Благодаря функции &amp;quot;Осушение&amp;quot;, можно поддерживать комфортный микроклимат в межсезонье, когда отсыревшее помещение нуждается в дополнительной просушке.&lt;/p&gt;
&lt;p&gt;Две возможные скорости вентилятора, 24-часовой таймер, ночной режим, информативный ЖК-дисплей и эргономичный пульт - все это делает управление прибором максимально удобным и простым в использовании.&lt;/p&gt;
&lt;h4&gt;Преимущества:&lt;/h4&gt;
&lt;ul&gt;
&lt;li&gt;Компактный размер;&lt;/li&gt;
&lt;li&gt;Температурный диапазон от 16 до 32&amp;deg;С;&lt;/li&gt;
&lt;li&gt;Класс энергоэффективности &amp;quot;А&amp;quot;;&lt;/li&gt;
&lt;li&gt;3 режима работы: охлаждение/осушение/вентиляция;&lt;/li&gt;
&lt;li&gt;Производительность по осушению – до 13л/сут;&lt;/li&gt;
&lt;li&gt;Две скорости воздушного потока;&lt;/li&gt;
&lt;li&gt;Ночной режим работы;&lt;/li&gt;
&lt;li&gt;Программируемый таймер 24 часа;&lt;/li&gt;
&lt;li&gt;Информативный дисплей;&lt;/li&gt;
&lt;li&gt;Пульт ДУ в комплекте;&lt;/li&gt;
&lt;li&gt;Авторестарт;&lt;/li&gt;
&lt;li&gt;Автоматическое испарение конденсата;&lt;/li&gt;
&lt;li&gt;Противопылевой моющийся фильтр;&lt;/li&gt;
&lt;li&gt;Удобные шасси для перемещения.&lt;/li&gt;
&lt;/ul&gt;</t>
  </si>
  <si>
    <t>https://b2b.rusklimat.com/upload/iblock/1d3/sertifikat_mobilnyy_konditsioner_ballu_aura.pdf</t>
  </si>
  <si>
    <t>https://b2b.rusklimat.com/upload/iblock/787/instruktsiya_mobilnyy_konditsioner_ballu_aura.pdf</t>
  </si>
  <si>
    <t xml:space="preserve"> 4680551127812</t>
  </si>
  <si>
    <t>НС-1411475</t>
  </si>
  <si>
    <t>Мобильный кондиционер Ballu BPAC-09 CP-IN_22Y</t>
  </si>
  <si>
    <t xml:space="preserve"> BPAC-09 CP-IN_22Y</t>
  </si>
  <si>
    <t xml:space="preserve">Область применения: Бытовое оборудование (для домашнего использования) ; Эффективен для помещ. площадью до: 22 м2; Режим защиты от замерзания: Да ; Макс. уровень шума: 48 дБ; Длина воздуховода для вывода горячего воздуха: 1.5 м; Диаметр воздуховода для вывода горячего воздуха: 150 мм; Инверторная технология: Нет ; Макс. производительность охлаждения: 2.6 кВт; Макс. производительность осушения: 16 л/сут; Макс. производительность охлаждения: 9000 BTU; Вид управления: Дистанционное беспроводное ; Таймер на включение: Да ; Таймер на отключение: Да ; Точность установки температуры: 1,0 °С ; Режим SLEEP: Да ; Режим обогрева: Нет ; Режим осушения: Да ; Автоматический режим: Нет ; Режим вентиляции: Да ; Количество скоростей воздушного потока: 2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0.955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22.5 кг; Высота товара: 75.6 см; Глубина товара: 35.2 см; Ширина товара: 30 см; Вес товара с упаковкой (брутто): 25.5 кг; Высота упаковки товара: 87 см; Глубина упаковки товара: 45 см; Ширина упаковки товара: 36 см; Гарантийный документ: Гарантийный талон ; </t>
  </si>
  <si>
    <t>https://b2b.rusklimat.com/upload/iblock/30c/bpac_sp_in_305799_001.png, https://b2b.rusklimat.com/upload/iblock/e7b/bpac_sp_in_305799_002.png, https://b2b.rusklimat.com/upload/iblock/ed7/003.png, https://b2b.rusklimat.com/upload/iblock/0c5/006.png, https://b2b.rusklimat.com/upload/iblock/b81/bpac_cp_in_22y_329703_002_2000x2000.jpg, https://b2b.rusklimat.com/upload/iblock/d14/007.png, https://b2b.rusklimat.com/upload/iblock/d72/008.png, https://b2b.rusklimat.com/upload/iblock/284/009.png</t>
  </si>
  <si>
    <t>https://b2b.rusklimat.com/catalog/product/mobilnyy_konditsioner_ballu_bpac_09_cp/</t>
  </si>
  <si>
    <t>&lt;p&gt;Моноблоки серии INDIE это одни из наиболее компактных приборов в сегменте портативных кондиционеров, обладающие набором самых необходимых опций.&lt;/p&gt;
&lt;p&gt;Мобильный кондиционер BALLU BPAC-09&amp;nbsp;CP-IN_22Y мощностью 2,64&amp;nbsp;кВт способен быстро охладить помещение площадью до 22м&amp;sup2;.&lt;/p&gt;
&lt;p&gt;Один прибор сочетает в себе сразу три агрегата – кондиционер, прибор для вентиляции и осушитель с производительность до 16&amp;nbsp;л/сут.&lt;/p&gt;
&lt;p&gt;А-класс энергоэффективности, экономичный и озонобезопасный хладагент R290, возможность задавать удобное время отключения и включения, наличие ночного режима, функция Авторестарт – все это позволит охладить помещение с минимальными затратами.&lt;/p&gt;
&lt;p&gt;Информативный дисплей и эргономичный пульт ДУ помогут с комфортом управлять микроклиматом в вашем доме.&lt;/p&gt;
&lt;h4&gt;Преимущества:&lt;/h4&gt;
&lt;ul&gt;
&lt;li&gt;Компактный размер;&lt;/li&gt;
&lt;li&gt;Класс энергоэффективности &amp;quot;А&amp;quot;;&lt;/li&gt;
&lt;li&gt;Озонобезопасный газ R290;&lt;/li&gt;
&lt;li&gt;3 режима работы: охлаждение/осушение/вентиляция;&lt;/li&gt;
&lt;li&gt;Производительность по осушению – до 16 л/сут;&lt;/li&gt;
&lt;li&gt;Температурный диапазон от 16 до 32&amp;deg;С;&lt;/li&gt;
&lt;li&gt;Две скорости воздушного потока;&lt;/li&gt;
&lt;li&gt;Ночной режим работы;&lt;/li&gt;
&lt;li&gt;Программируемый таймер 24 часа;&lt;/li&gt;
&lt;li&gt;Пульт ДУ в комплекте;&lt;/li&gt;
&lt;li&gt;Информативный дисплей;&lt;/li&gt;
&lt;li&gt;Авторестарт;&lt;/li&gt;
&lt;li&gt;Противопылевой моющийся фильтр;&lt;/li&gt;
&lt;li&gt;Озонобезопасный хладагент;&lt;/li&gt;
&lt;li&gt;Удобные шасси для перемещения.&lt;/li&gt;
&lt;/ul&gt;</t>
  </si>
  <si>
    <t>https://b2b.rusklimat.com/upload/iblock/073/sertifikat_mobilnyy_konditsioner_ballu_indie.pdf</t>
  </si>
  <si>
    <t>https://b2b.rusklimat.com/upload/iblock/cce/instruktsiya_mobilnyy_konditsioner_ballu_indie.pdf</t>
  </si>
  <si>
    <t xml:space="preserve"> 4680551129007</t>
  </si>
  <si>
    <t xml:space="preserve"> 25490.00 руб.</t>
  </si>
  <si>
    <t>НС-1411836</t>
  </si>
  <si>
    <t>Мобильный кондиционер Ballu BPAC-07 CP-IN_22Y</t>
  </si>
  <si>
    <t xml:space="preserve"> BPAC-07 CP-IN_22Y</t>
  </si>
  <si>
    <t xml:space="preserve">Область применения: Бытовое оборудование (для домашнего использования) ; Эффективен для помещ. площадью до: 18 м2; Режим защиты от замерзания: Да ; Макс. уровень шума: 45 дБ; Длина воздуховода для вывода горячего воздуха: 1.5 м; Диаметр воздуховода для вывода горячего воздуха: 150 мм; Инверторная технология: Нет ; Макс. производительность охлаждения: 2.05 кВт; Макс. производительность осушения: 10 л/сут; Макс. производительность охлаждения: 7000 BTU; Вид управления: Дистанционное беспроводное ; Таймер на включение: Да ; Таймер на отключение: Да ; Точность установки температуры: 1,0 °С ; Режим SLEEP: Да ; Режим обогрева: Нет ; Режим осушения: Да ; Автоматический режим: Нет ; Режим вентиляции: Да ; Количество скоростей воздушного потока: 2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0.77 кВт; Напряжение электропитания, В: 220 - 240 В; Сетевой кабель: Да (с вилкой) 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22 кг; Высота товара: 75.6 см; Глубина товара: 35.2 см; Ширина товара: 30 см; Вес товара с упаковкой (брутто): 25 кг; Высота упаковки товара: 88.2 см; Глубина упаковки товара: 35.5 см; Ширина упаковки товара: 47 см; Гарантийный документ: Гарантийный талон ; </t>
  </si>
  <si>
    <t>https://b2b.rusklimat.com/upload/iblock/97e/bpac_sp_in_305799_001.png, https://b2b.rusklimat.com/upload/iblock/ca8/bpac_sp_in_305799_002.png, https://b2b.rusklimat.com/upload/iblock/257/003.png, https://b2b.rusklimat.com/upload/iblock/f75/006.png, https://b2b.rusklimat.com/upload/iblock/d3f/bpac_cp_in_22y_329703_002_2000x2000.jpg, https://b2b.rusklimat.com/upload/iblock/1b1/007.png, https://b2b.rusklimat.com/upload/iblock/84d/008.png, https://b2b.rusklimat.com/upload/iblock/3fd/009.png</t>
  </si>
  <si>
    <t>https://b2b.rusklimat.com/catalog/product/mobilnyy_konditsioner_ballu_bpac_07_sp/</t>
  </si>
  <si>
    <t>&lt;p&gt;Моноблоки серии INDIE это одни из наиболее компактных приборов в сегменте портативных кондиционеров, обладающие набором самых необходимых опций.&lt;/p&gt;
&lt;p&gt;Мобильный кондиционер BALLU BPAC-07&amp;nbsp;CP-IN_22Y мощностью 2,05&amp;nbsp;кВт способен быстро охладить помещение площадью до 18м&amp;sup2;.&lt;/p&gt;
&lt;p&gt;Один прибор сочетает в себе сразу три агрегата – кондиционер, прибор для вентиляции и осушитель с производительность до 10&amp;nbsp;л/сут.&lt;/p&gt;
&lt;p&gt;А-класс энергоэффективности, экономичный и озонобезопасный хладагент R290, возможность задавать удобное время отключения и включения, наличие ночного режима, две скорости воздушного потока – все это позволит охладить помещение с минимальными затратами.&lt;/p&gt;
&lt;p&gt;Информативный дисплей и эргономичный пульт ДУ помогут с комфортом управлять микроклиматом в вашем доме.&lt;/p&gt;
&lt;h4&gt;Преимущества:&lt;/h4&gt;
&lt;ul&gt;
&lt;li&gt;Компактный размер;&lt;/li&gt;
&lt;li&gt;Класс энергоэффективности &amp;quot;А&amp;quot;;&lt;/li&gt;
&lt;li&gt;Озонобезопасный газ R290;&lt;/li&gt;
&lt;li&gt;3 режима работы: охлаждение/осушение/вентиляция;&lt;/li&gt;
&lt;li&gt;Производительность по осушению – до 10 л/сут;&lt;/li&gt;
&lt;li&gt;Температурный диапазон от 16 до 32&amp;deg;С;&lt;/li&gt;
&lt;li&gt;Две скорости воздушного потока;&lt;/li&gt;
&lt;li&gt;Ночной режим работы;&lt;/li&gt;
&lt;li&gt;Программируемый таймер 24 часа;&lt;/li&gt;
&lt;li&gt;Пульт ДУ в комплекте;&lt;/li&gt;
&lt;li&gt;Информативный дисплей;&lt;/li&gt;
&lt;li&gt;Авторестарт;&lt;/li&gt;
&lt;li&gt;Противопылевой моющийся фильтр;&lt;/li&gt;
&lt;li&gt;Озонобезопасный хладагент;&lt;/li&gt;
&lt;li&gt;Удобные шасси для перемещения.&lt;/li&gt;
&lt;/ul&gt;</t>
  </si>
  <si>
    <t>https://b2b.rusklimat.com/upload/iblock/a2e/sertifikat_mobilnyy_konditsioner_ballu_indie.pdf</t>
  </si>
  <si>
    <t>https://b2b.rusklimat.com/upload/iblock/6a0/instruktsiya_mobilnyy_konditsioner_ballu_indie.pdf</t>
  </si>
  <si>
    <t xml:space="preserve"> 4680551128994</t>
  </si>
  <si>
    <t xml:space="preserve"> 22490.00 руб.</t>
  </si>
  <si>
    <t>НС-1411824</t>
  </si>
  <si>
    <t>Мобильный промышленный кондиционер BALLU BGK5</t>
  </si>
  <si>
    <t xml:space="preserve"> BGK5 с комплектом воздухоотводов</t>
  </si>
  <si>
    <t xml:space="preserve">Область применения: Промышленное оборудование ; Эффективен для помещ. площадью до: 50 м2; Режим защиты от замерзания: Да ; Макс. уровень шума: 50 дБ; Объем емкости для конденсата: 5 л; Длина воздуховода для вывода горячего воздуха: 0.35 м; Диаметр воздуховода для вывода горячего воздуха: 205 мм; Инверторная технология: Нет ; Макс. производительность охлаждения: 4.5 кВт; Макс. производительность охлаждения: 15000 BTU; Вид управления: Механическое ; Таймер на включение: Нет ; Таймер на отключение: Нет ; Точность установки температуры: Нет ; Регулировка положения жалюзи с пульта: Нет ; Режим SLEEP: Нет ; Режим обогрева: Нет ; Режим осушения: Да ; Количество скоростей воздушного потока: 2 ; Функция интенсивного охлаждения: Нет ; Функция ионизации воздуха: Нет ; Функция автоматического удаления конденсата с теплым воздухом: Нет ; Авторестарт при отключении питания: Нет ; Индикация температуры воздуха (вблизи устройства): Нет ; Индикация температуры воздуха (вблизи пульта управления): Нет ; Цифровой дисплей: Нет ; Индикация включения: Нет ; Индикация заполнения емкости: Нет ; Индикация режимов работы: Нет ; Подсветка пульта: Нет ; Класс пылевлагозащищенности: IPX0 ; Класс энергоэффективности: B ; Система самодиагностики неисправности: Нет ; Автоматическое отключение при заполнении емкости конденсатом: Нет ; Вариант размещения: Вертикальное ; Макс. потребляемая мощность: 2 кВт; Напряжение электропитания, В: 220 - 240 В; Сетевой кабель: Да (с вилкой) ; Пульт управления в комплекте: Нет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Нет ; Заглушка: В комплекте ; Вес товара (нетто): 73 кг; Высота товара: 103.5 см; Глубина товара: 48 см; Ширина товара: 52 см; Вес товара с упаковкой (брутто): 83.5 кг; Высота упаковки товара: 112 см; Глубина упаковки товара: 57 см; Ширина упаковки товара: 60.5 см; Гарантийный документ: Гарантийный талон ; </t>
  </si>
  <si>
    <t>https://b2b.rusklimat.com/upload/iblock/e30/ballu_bphs_13_h_328861_004_2000x2000_whitebg.png, https://b2b.rusklimat.com/upload/iblock/83d/ballu_bphs_13_h_328861_005_2000x2000_whitebg.png, https://b2b.rusklimat.com/upload/iblock/f51/ballu_bphs_13_h_328861_006_2000x2000_whitebg.png, https://b2b.rusklimat.com/upload/iblock/013/ballu_bphs_13_h_328861_008_2000x2000_whitebg.png, https://b2b.rusklimat.com/upload/iblock/269/ballu_bphs_13_h_328861_012_2000x2000_whitebg.png, https://b2b.rusklimat.com/upload/iblock/41c/ballu_bphs_13_h_328861_013_2000x2000_whitebg.png</t>
  </si>
  <si>
    <t>https://b2b.rusklimat.com/catalog/product/konditsioner_promyshlennyy_mobilnyy_ballu_bgk9_s_komplektom_vozdukhootvodov/</t>
  </si>
  <si>
    <t>&lt;p&gt;НОВИНКА сезона 2021 – промышленные мобильные кондиционеры Ballu серии Heavy Pro мощностью до 15&amp;nbsp;000&amp;nbsp;BTU.&lt;/p&gt;
&lt;p&gt;Приборы предназначены для работы в экстремальных условиях и обеспечивают комфорт и прохладу даже там где стандартное климатическое оборудование не проходит порог высоких нагрузок. Ballu BGK отлично справляются с охлаждением больших производственных помещений благодаря воздушному потоку мощностью до 800&amp;nbsp;м/куб.&amp;nbsp;час. риборы автоматически возобновляет свою работу в случае перебоев с электроэнергией, а мощный компрессор GREE оснащен функцией защиты от перегрузок.&lt;/p&gt;
&lt;p&gt;Приборы выполнены в металлическом ударопрочном корпусе, оснащены шасси и ручками для перемещения. Диапазон рабочих температур для такого оборудования – от&amp;nbsp;+18 до&amp;nbsp;+45&amp;deg;C.&lt;/p&gt;
&lt;p&gt;В кондиционерах реализовано 3D распределение воздушного потока благодаря гибким патрубкам выполненным из плотного ABS пластика. Каждый из них может быть доукомплектован перфорированным воздухораспределительным рукавом, длиной до 5&amp;nbsp;метров, обеспечивая полное покрытие помещения.&lt;/p&gt;
&lt;p&gt;В моделях BGK установлены плотные противопылевые фильтры, надежно защищающие внутреннюю часть приборов от загрязнений.&lt;/p&gt;
&lt;p&gt;Решить вопрос комфортной работы в сложных климатических условиях легко с профессиональным оборудованием Ballu Heavy Pro.&lt;/p&gt;
&lt;p&gt;Основные типы помещений, где используется подобное оборудование: cтроительные площадки, производственные помещения, автомастерские, аварийное охлаждение, ангары и склады.&lt;/p&gt;
&lt;h4&gt;Преимущества:&lt;/h4&gt;
&lt;ul&gt;
&lt;li&gt;Коммерческая мощность до 15&amp;nbsp;000&amp;nbsp;BTU;&lt;/li&gt;
&lt;li&gt;Производительность по воздухообмену - 800 м куб/час;&lt;/li&gt;
&lt;li&gt;Работа при температуре до от +18 до +45&amp;deg;С;&lt;/li&gt;
&lt;li&gt;Бак для сбора конденсата 5 л;&lt;/li&gt;
&lt;li&gt;Аксессуары в комплекте (возможность удлинения воздухоотводов до 3-х метров);&lt;/li&gt;
&lt;li&gt;Металлический ударопрочный корпус;&lt;/li&gt;
&lt;li&gt;Защита от перегрузки компрессора;&lt;/li&gt;
&lt;li&gt;Регулировка скорости воздушного потока;&lt;/li&gt;
&lt;li&gt;Функция авторестарт;&lt;/li&gt;
&lt;li&gt;Противопылевой моющийся фильтр;&lt;/li&gt;
&lt;li&gt;Удобные шасси и ручки для перемещения.&lt;/li&gt;
&lt;/ul&gt;</t>
  </si>
  <si>
    <t>https://b2b.rusklimat.com/upload/iblock/041/sertifikat_bgk.pdf</t>
  </si>
  <si>
    <t>, https://b2b.rusklimat.com/upload/iblock/97c/promyshlennye_mobilnye_konditsionery.pptx</t>
  </si>
  <si>
    <t>https://b2b.rusklimat.com/upload/iblock/860/manual_ballu_bgk5.pdf</t>
  </si>
  <si>
    <t xml:space="preserve"> 125590.00 руб.</t>
  </si>
  <si>
    <t>НС-1348948</t>
  </si>
  <si>
    <t>Мобильный промышленный кондиционер BALLU BGK9</t>
  </si>
  <si>
    <t xml:space="preserve"> BGK9 с комплектом воздухоотводов</t>
  </si>
  <si>
    <t xml:space="preserve">Область применения: Промышленное оборудование ; Эффективен для помещ. площадью до: 70 м2; Режим защиты от замерзания: Нет ; Макс. уровень шума: 55 дБ; Объем емкости для конденсата: 5 л; Длина воздуховода для вывода горячего воздуха: 0.35 м; Диаметр воздуховода для вывода горячего воздуха: 255 мм; Инверторная технология: Нет ; Макс. производительность охлаждения: 6.5 кВт; Макс. производительность охлаждения: 22000 BTU; Вид управления: Механическое ; Таймер на включение: Нет ; Таймер на отключение: Нет ; Точность установки температуры: Нет ; Регулировка положения жалюзи с пульта: Нет ; Режим SLEEP: Нет ; Режим обогрева: Нет ; Режим осушения: Да ; Количество скоростей воздушного потока: 2 ; Функция интенсивного охлаждения: Нет ; Функция ионизации воздуха: Нет ; Функция автоматического удаления конденсата с теплым воздухом: Нет ; Авторестарт при отключении питания: Нет ; Индикация температуры воздуха (вблизи устройства): Нет ; Индикация температуры воздуха (вблизи пульта управления): Нет ; Цифровой дисплей: Нет ; Индикация включения: Нет ; Индикация заполнения емкости: Нет ; Индикация режимов работы: Нет ; Подсветка пульта: Нет ; Класс пылевлагозащищенности: IPX0 ; Класс энергоэффективности: B ; Система самодиагностики неисправности: Нет ; Автоматическое отключение при заполнении емкости конденсатом: Нет ; Вариант размещения: Вертикальное ; Макс. потребляемая мощность: 3 кВт; Напряжение электропитания, В: 220 - 240 В; Сетевой кабель: Да (с вилкой) ; Пульт управления в комплекте: Нет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Доп.опция ; Заглушка: В комплекте ; Вес товара (нетто): 101.5 кг; Высота товара: 124.5 см; Глубина товара: 56 см; Ширина товара: 63 см; Вес товара с упаковкой (брутто): 110.5 кг; Высота упаковки товара: 145 см; Глубина упаковки товара: 66 см; Ширина упаковки товара: 73 см; Гарантийный документ: Гарантийный талон ; </t>
  </si>
  <si>
    <t>https://b2b.rusklimat.com/upload/iblock/86c/bgk9_329703_0001_2500x2500.jpg, https://b2b.rusklimat.com/upload/iblock/aed/bgk9_329703_0029_2500x2500.jpg, https://b2b.rusklimat.com/upload/iblock/870/bgk9_329703_0021_2500x2500.jpg, https://b2b.rusklimat.com/upload/iblock/a8b/bgk9_329703_0030_2500x2500.jpg, https://b2b.rusklimat.com/upload/iblock/c3c/bgk9_329703_0002_2500x2500.jpg, https://b2b.rusklimat.com/upload/iblock/58a/bgk9_329703_0006_2500x2500.jpg, https://b2b.rusklimat.com/upload/iblock/eee/bgk9_329703_0010_2500x2500.jpg, https://b2b.rusklimat.com/upload/iblock/d02/bgk9_329703_0023_2500x2500.jpg</t>
  </si>
  <si>
    <t>https://b2b.rusklimat.com/catalog/product/konditsioner_mobilnyy_electrolux_eacm_22_jk_n3/, https://b2b.rusklimat.com/catalog/product/konditsioner_promyshlennyy_mobilnyy_ballu_bgk5_s_komplektom_vozdukhootvodov/</t>
  </si>
  <si>
    <t>&lt;p&gt;НОВИНКА сезона 2021 – промышленные мобильные кондиционеры Ballu серии Heavy Pro мощностью до 22&amp;nbsp;000&amp;nbsp;BTU.&lt;/p&gt;
&lt;p&gt;Приборы предназначены для работы в экстремальных условиях и обеспечивают комфорт и прохладу даже там где стандартное климатическое оборудование не проходит порог высоких нагрузок. Ballu BGK отлично справляются с охлаждением больших производственных помещений благодаря воздушному потоку мощностью до 1&amp;nbsp;200&amp;nbsp;м/куб.&amp;nbsp;час. Приборы автоматически возобновляет свою работу в случае перебоев с электроэнергией, а мощный компрессор GREE оснащен функцией защиты от перегрузок.&lt;/p&gt;
&lt;p&gt;Приборы выполнены в металлическом ударопрочном корпусе, оснащены шасси и ручками для перемещения. Диапазон рабочих температур для такого оборудования – от&amp;nbsp;+18 до&amp;nbsp;+45&amp;deg;C.&lt;/p&gt;
&lt;p&gt;В кондиционерах реализовано 3D распределение воздушного потока благодаря гибким патрубкам выполненным из плотного ABS пластика. Каждый из них может быть доукомплектован перфорированным воздухораспределительным рукавом, длиной до 5&amp;nbsp;метров, обеспечивая полное покрытие помещения.&lt;/p&gt;
&lt;p&gt;В моделях BGK установлены плотные противопылевые фильтры, надежно защищающие внутреннюю часть приборов от загрязнений.&lt;/p&gt;
&lt;p&gt;Решить вопрос комфортной работы в сложных климатических условиях легко с профессиональным оборудованием Ballu Heavy Pro.&lt;/p&gt;
&lt;p&gt;Основные типы помещений, где используется подобное оборудование: cтроительные площадки, производственные помещения, автомастерские, аварийное охлаждение, ангары и склады.&lt;/p&gt;
&lt;h4&gt;Преимущества:&lt;/h4&gt;
&lt;ul&gt;
&lt;li&gt;Коммерческая мощность до 22&amp;nbsp;000&amp;nbsp;BTU;&lt;/li&gt;
&lt;li&gt;Производительность по воздухообмену - 1200 м куб/час;&lt;/li&gt;
&lt;li&gt;Работа при температуре от +18 до +45&amp;deg;С;&lt;/li&gt;
&lt;li&gt;Бак для сбора конденсата 5 л;&lt;/li&gt;
&lt;li&gt;Аксессуары в комплекте (возможность удлинения воздухоотводов до 3-х метров);&lt;/li&gt;
&lt;li&gt;Металлический ударопрочный корпус;&lt;/li&gt;
&lt;li&gt;Защита от перегрузки компрессора;&lt;/li&gt;
&lt;li&gt;Регулировка скорости воздушного потока;&lt;/li&gt;
&lt;li&gt;Функция авторестарт;&lt;/li&gt;
&lt;li&gt;Противопылевой моющийся фильтр;&lt;/li&gt;
&lt;li&gt;Удобные шасси и ручки для перемещения.&lt;/li&gt;
&lt;/ul&gt;</t>
  </si>
  <si>
    <t>https://b2b.rusklimat.com/upload/iblock/f79/sertifikat_bgk.pdf</t>
  </si>
  <si>
    <t>, https://b2b.rusklimat.com/upload/iblock/4b9/promyshlennye_mobilnye_konditsionery.pptx</t>
  </si>
  <si>
    <t>https://b2b.rusklimat.com/upload/iblock/768/mallu_ballu_bgk9.pdf</t>
  </si>
  <si>
    <t xml:space="preserve"> 195590.00 руб.</t>
  </si>
  <si>
    <t>НС-1348950</t>
  </si>
  <si>
    <t>Мобильный промышленный кондиционер BALLU BGK25</t>
  </si>
  <si>
    <t xml:space="preserve"> BGK25</t>
  </si>
  <si>
    <t xml:space="preserve">Область применения: Промышленное оборудование ; Эффективен для помещ. площадью до: 180 м2; Режим защиты от замерзания: Да ; Макс. уровень шума: 75 дБ; Длина воздуховода для вывода горячего воздуха: 30 м; Диаметр воздуховода для вывода горячего воздуха: 300 мм; Инверторная технология: Нет ; Макс. производительность охлаждения: 25 кВт; Макс. производительность охлаждения: 85000 BTU; Вид управления: Механическое ; Таймер на включение: Нет ; Таймер на отключение: Нет ; Точность установки температуры: Нет ; Регулировка положения жалюзи с пульта: Нет ; Режим SLEEP: Нет ; Режим обогрева: Нет ; Режим осушения: Нет ; Количество скоростей воздушного потока: 1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Нет ; Индикация температуры воздуха (вблизи устройства): Нет ; Индикация температуры воздуха (вблизи пульта управления): Нет ; Цифровой дисплей: Нет ; Индикация включения: Да ; Индикация заполнения емкости: Нет ; Индикация режимов работы: Нет ; Подсветка пульта: Нет ; Класс пылевлагозащищенности: IPX0 ; Класс энергоэффективности: C ; Система самодиагностики неисправности: Да ; Автоматическое отключение при заполнении емкости конденсатом: Нет ; Вариант размещения: Напольное ; Макс. потребляемая мощность: 11.5 кВт; Напряжение электропитания, В: 380 В; Сетевой кабель: Да (с вилкой) ; Пульт управления в комплекте: Нет ; Моющийся воздушный фильтр в комплекте: Да ; Воздуховод для вывода горячего воздуха: Нет ; Шланг для удаления конденсата в комплекте: Нет ; Шасси: Да ; Оконный переходник: Нет ; Вес товара (нетто): 335 кг; Высота товара: 161 см; Глубина товара: 90 см; Ширина товара: 140 см; Вес товара с упаковкой (брутто): 345 кг; Высота упаковки товара: 162.5 см; Глубина упаковки товара: 150 см; Ширина упаковки товара: 99 см; Гарантийный документ: Гарантийный талон ; </t>
  </si>
  <si>
    <t>https://b2b.rusklimat.com/upload/iblock/adb/ballu_bgk25_prom_mob_jpeg.jpg, https://b2b.rusklimat.com/upload/iblock/a40/left_big_pic_ballu_mob_prom_bgk15_25.png, https://b2b.rusklimat.com/upload/iblock/12e/25.jpg, https://b2b.rusklimat.com/upload/iblock/012/252.jpg, https://b2b.rusklimat.com/upload/iblock/8a4/ballu_img2_bgk_prom_mob.jpg</t>
  </si>
  <si>
    <t xml:space="preserve">
&lt;h4&gt;Кондиционер промышленный мобильный BALLU BGK25&lt;/h4&gt;
&lt;p&gt;Решить вопрос комфортной работы в сложных условиях легко с профессиональным оборудованием Ballu Heavy Pro. НОВИНКА сезона 2022 – сверхмощная модель BGK25, холодопроизводительностью до 85 000 BTU.&lt;/p&gt;
&lt;p&gt;Промышленный мобильный кондиционер BGK25 эффективен для охлаждения помещений площадью до 180м2. Это модульные конструкции, каркасные дома, палатки и бытовки, мобильные дачные домики, серверные и коммутаторные, горячие цеха и пищевые блоки, производственные площадки.&lt;/p&gt;
&lt;p&gt;Ballu Heavy Pro предназначен для работы в экстремальных условиях и обеспечивает комфорт и прохладу даже там, где стандартное климатическое оборудование не проходит порог высоких нагрузок. Мощный компрессор GREE оснащен функцией защиты от перегрузок, что делает использование прибора безопасным, и увеличивает срок службы.&lt;/p&gt;
&lt;p&gt;Промышленный мобильный кондиционер выполнен в металлическом ударопрочном корпусе, оснащен шасси и ручками для перемещения. Диапазон рабочих температур для такого оборудования – от +18 до +45&amp;deg;C.&lt;/p&gt;
&lt;p&gt;В моделях BGK установлены плотные противопылевые фильтры, надежно защищающие внутреннюю часть приборов от загрязнений.&lt;/p&gt;
&lt;h4&gt;Преимущества:&lt;/h4&gt;
&lt;ul&gt;
    &lt;li&gt;Промышленная мощность до 85 000 BTU;&lt;/li&gt;
    &lt;li&gt;Охлаждение помещений до 180м2;&lt;/li&gt;
    &lt;li&gt;Производительность по воздухообмену – 3 500 м куб/час;&lt;/li&gt;
    &lt;li&gt;Работа при температуре до от +18 до +45С;&lt;/li&gt;
    &lt;li&gt;Металлический ударопрочный корпус;&lt;/li&gt;
    &lt;li&gt;Защита компрессора от перегрузки;&lt;/li&gt;
    &lt;li&gt;Противопылевой моющийся фильтр;&lt;/li&gt;
    &lt;li&gt;Прочные шасси и ручки для перемещения.&lt;/li&gt;
&lt;/ul&gt;</t>
  </si>
  <si>
    <t>https://b2b.rusklimat.com/upload/iblock/ed9/sertifikat_bgk.pdf</t>
  </si>
  <si>
    <t>https://b2b.rusklimat.com/upload/iblock/7cd/instruktsiya_mobilnyy_konditsioner_ballu_bgk25.pdf</t>
  </si>
  <si>
    <t xml:space="preserve"> 4680551109672</t>
  </si>
  <si>
    <t xml:space="preserve"> 755590.00 руб.</t>
  </si>
  <si>
    <t>НС-1303264</t>
  </si>
  <si>
    <t>Мобильный промышленный кондиционер BALLU BGK15</t>
  </si>
  <si>
    <t xml:space="preserve"> BGK15</t>
  </si>
  <si>
    <t xml:space="preserve">Область применения: Промышленное оборудование ; Эффективен для помещ. площадью до: 110 м2; Режим защиты от замерзания: Да ; Макс. уровень шума: 75 дБ; Длина воздуховода для вывода горячего воздуха: 30 м; Диаметр воздуховода для вывода горячего воздуха: 250 мм; Инверторная технология: Нет ; Макс. производительность охлаждения: 15 кВт; Макс. производительность охлаждения: 51000 BTU; Вид управления: Комбинированное ; Таймер на включение: Нет ; Таймер на отключение: Нет ; Точность установки температуры: 1,0 °С ; Регулировка положения жалюзи с пульта: Нет ; Режим SLEEP: Нет ; Режим обогрева: Нет ; Режим осушения: Нет ; Автоматический режим: Да ; Режим вентиляции: Да ; Количество скоростей воздушного потока: 2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Нет ; Индикация температуры воздуха (вблизи пульта управления): Нет ; Цифровой дисплей: Да ; Индикация включения: Да ; Индикация заполнения емкости: Нет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Нет ; Вариант размещения: Напольное ; Макс. потребляемая мощность: 5 кВт; Напряжение электропитания, В: 380 В; Сетевой кабель: Да (с вилкой) ; Пульт управления в комплекте: Нет ; Моющийся воздушный фильтр в комплекте: Да ; Воздуховод для вывода горячего воздуха: Нет ; Шланг для удаления конденсата в комплекте: Нет ; Шасси: Да ; Оконный переходник: Нет ; Вес товара (нетто): 200 кг; Высота товара: 103 см; Глубина товара: 82 см; Ширина товара: 136 см; Вес товара с упаковкой (брутто): 210 кг; Высота упаковки товара: 132 см; Глубина упаковки товара: 146 см; Ширина упаковки товара: 91 см; Гарантийный документ: Гарантийный талон ; </t>
  </si>
  <si>
    <t>https://b2b.rusklimat.com/upload/iblock/cea/ballu_bgk15_prom_mob_jpeg.jpg, https://b2b.rusklimat.com/upload/iblock/d4c/left_big_pic_ballu_mob_prom_bgk15_25.png, https://b2b.rusklimat.com/upload/iblock/cee/ballu_img1_bgk_prom_mob_2000x2000px2.jpg</t>
  </si>
  <si>
    <t xml:space="preserve">&lt;h4&gt;Кондиционер промышленный мобильный BALLU BGK15&lt;/h4&gt;
&lt;p&gt;Решить вопрос комфортной работы в сложных условиях легко с профессиональным оборудованием Ballu Heavy Pro. НОВИНКА сезона 2022 – сверхмощная модель BGK15, холодопроизводительностью до 51 000 BTU.&lt;/p&gt;
&lt;p&gt;Промышленный мобильный кондиционер BGK15 эффективен для охлаждения помещений площадью до 110м2. Это модульные конструкции, каркасные дома, палатки и бытовки, мобильные дачные домики, серверные и коммутаторные, горячие цеха и пищевые блоки, производственные площадки.&lt;/p&gt;
&lt;p&gt;Ballu Heavy Pro предназначен для работы в экстремальных условиях и обеспечивает комфорт и прохладу даже там, где стандартное климатическое оборудование не проходит порог высоких нагрузок. Прибор автоматически возобновит свою работу в случае перебоев с электроэнергией, а мощный компрессор GREE оснащен функцией защиты от перегрузок, благодаря чему увеличивается срок службы кондиционера.&lt;/p&gt;
&lt;p&gt;Промышленный мобильный кондиционер выполнен в металлическом ударопрочном корпусе, оснащен шасси и ручками для перемещения. Диапазон рабочих температур для такого оборудования – от +18 до +45&amp;deg;C.&lt;/p&gt;
&lt;p&gt;В моделях BGK установлены плотные противопылевые фильтры, надежно защищающие внутреннюю часть приборов от загрязнений.&lt;/p&gt;
&lt;h4&gt;Преимущества:&lt;/h4&gt;
&lt;ul&gt;
    &lt;li&gt;Промышленная мощность до 51 000 BTU;&lt;/li&gt;
    &lt;li&gt;Охлаждение помещений до 110м2;&lt;/li&gt;
    &lt;li&gt;Производительность по воздухообмену – 2 500 м куб/час;&lt;/li&gt;
    &lt;li&gt;Автоматический режим работы;&lt;/li&gt;
    &lt;li&gt;Регулировка скорости воздушного потока;&lt;/li&gt;
    &lt;li&gt;Работа при температуре до от +18 до +45С;&lt;/li&gt;
    &lt;li&gt;Металлический ударопрочный корпус;&lt;/li&gt;
    &lt;li&gt;Защита компрессора от перегрузки;&lt;/li&gt;
    &lt;li&gt;Функция авторестарт;&lt;/li&gt;
    &lt;li&gt;«А» класс энергоэфективности;&lt;/li&gt;
    &lt;li&gt;Противопылевой моющийся фильтр;&lt;/li&gt;
    &lt;li&gt;Прочные шасси и ручки для перемещения.&lt;/li&gt;
&lt;/ul&gt;
</t>
  </si>
  <si>
    <t>https://b2b.rusklimat.com/upload/iblock/49d/sertifikat_bgk.pdf</t>
  </si>
  <si>
    <t>https://b2b.rusklimat.com/upload/iblock/e25/instruktsiya_mobilnyy_konditsioner_ballu_bgk15.pdf</t>
  </si>
  <si>
    <t xml:space="preserve"> 4680551109665</t>
  </si>
  <si>
    <t xml:space="preserve"> 495590.00 руб.</t>
  </si>
  <si>
    <t>НС-1303262</t>
  </si>
  <si>
    <t>Мобильный кондиционер BALLU BPAC-12 SW/N1</t>
  </si>
  <si>
    <t xml:space="preserve"> BPAC-12 SW/N1</t>
  </si>
  <si>
    <t xml:space="preserve">Область применения: Бытовое оборудование (для домашнего использования) ; Эффективен для помещ. площадью до: 30 м2; Режим защиты от замерзания: Да ; Макс. уровень шума: 53 дБ; Объем емкости для конденсата: 0.25 л; Длина воздуховода для вывода горячего воздуха: 1.5 м; Диаметр воздуховода для вывода горячего воздуха: 150 мм; Инверторная технология: Нет ; Макс. производительность охлаждения: 3.5 кВт; Макс. производительность осушения: 30 л/сут; Макс. производительность охлаждения: 12000 BTU; Вид управления: Электронное ; Таймер на включение: Да ; Таймер на отключение: Да ; Точность установки температуры: 1,0 °С ; Управление голосом: Нет ; Регулировка положения жалюзи с пульта: Да ; Режим SLEEP: Да ; Режим обогрева: Нет ; Режим осушения: Да ; Автоматический режим: Да ; Поддержание температуры вблизи пульта управления: Нет ; Режим вентиляции: Да ; Режим экономичной работы: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1.4 кВт; Напряжение электропитания, В: 220 - 240 В; Сетевой кабель: Да (с вилкой) ; Длина кабеля: 1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30 кг; Вес товара с упаковкой (брутто): 34 кг; Высота упаковки товара: 64 см; Глубина упаковки товара: 45 см; Ширина упаковки товара: 44 см; Гарантийный документ: Гарантийный талон ; Работает с HOMMYN: Нет ; Работает с Алисой: Нет ; Работает с Марусей: Нет ; </t>
  </si>
  <si>
    <t>https://b2b.rusklimat.com/upload/iblock/6ac/1_blk.png, https://b2b.rusklimat.com/upload/iblock/e0b/2_blk.png, https://b2b.rusklimat.com/upload/iblock/b65/3_blk.png, https://b2b.rusklimat.com/upload/iblock/ada/4_1_blk.png, https://b2b.rusklimat.com/upload/iblock/24a/5_blk_1.png, https://b2b.rusklimat.com/upload/iblock/468/6_blk.png, https://b2b.rusklimat.com/upload/iblock/bde/7_1_blk.png, https://b2b.rusklimat.com/upload/iblock/c50/interior_blk.png</t>
  </si>
  <si>
    <t>Стильный и технологичный мобильный кондиционер серии &lt;b&gt;Smart Wind&lt;/b&gt; станет ярким и функциональным элементом вашего интерьера. &lt;br&gt;Кондиционер BPAC-12 SW/N1 эффективно охлаждает помещения площадью до 30 м кв. &lt;br&gt;Прибор оснащен двойным информативным дисплеем, функцией волнообразного распределения воздушного потока AUTO-SWING, а также интеллектуальным режимом SMART, который автоматически подберет настройки работы в зависимости от внешних параметров. Управление осуществляется с помощью пульта дистанционного управления. &lt;br&gt;Габариты кондиционера вас приятно удивят и вы без труда найдете подходящее место для его расположения. &lt;br&gt;Система внутренней защиты и самодиагностики предотвращает выход приборов из строя и своевременно оповещает о необходимости контроля. &lt;br&gt;Эффективная система очистки STOP-DUST предотвращает попадание в воздух мелких частиц пыли и грязи.</t>
  </si>
  <si>
    <t>https://b2b.rusklimat.com/upload/iblock/5e2/sert_tr_ts_na_mobilnye_konditsionery_t_m_ballu_b02498_19.pdf</t>
  </si>
  <si>
    <t>https://b2b.rusklimat.com/upload/iblock/a48/manual_ballu_mobile_air_conditioner_bpac_sw_n1_print.pdf</t>
  </si>
  <si>
    <t xml:space="preserve"> 4680551153439</t>
  </si>
  <si>
    <t xml:space="preserve"> 31950.00 руб.</t>
  </si>
  <si>
    <t>НС-1475350</t>
  </si>
  <si>
    <t>Мобильный кондиционер BALLU BPAC-09 SW/N1</t>
  </si>
  <si>
    <t xml:space="preserve"> BPAC-09 SW/N1</t>
  </si>
  <si>
    <t xml:space="preserve">Область применения: Бытовое оборудование (для домашнего использования) ; Эффективен для помещ. площадью до: 24 м2; Режим защиты от замерзания: Да ; Макс. уровень шума: 53 дБ; Объем емкости для конденсата: 0.25 л; Длина воздуховода для вывода горячего воздуха: 1.5 м; Диаметр воздуховода для вывода горячего воздуха: 150 мм; Инверторная технология: Нет ; Макс. производительность охлаждения: 2.64 кВт; Макс. производительность осушения: 25 л/сут; Макс. производительность охлаждения: 9000 BTU; Вид управления: Электронное ; Таймер на включение: Да ; Таймер на отключение: Да ; Точность установки температуры: 1,0 °С ; Управление голосом: Нет ; Регулировка положения жалюзи с пульта: Да ; Режим SLEEP: Да ; Режим обогрева: Нет ; Режим осушения: Да ; Автоматический режим: Да ; Поддержание температуры вблизи пульта управления: Нет ; Режим вентиляции: Да ; Режим экономичной работы: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1.1 кВт; Напряжение электропитания, В: 220 - 240 В; Сетевой кабель: Да (с вилкой) ; Длина кабеля: 1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26 кг; Вес товара с упаковкой (брутто): 30 кг; Высота упаковки товара: 64 см; Глубина упаковки товара: 45 см; Ширина упаковки товара: 44 см; Гарантийный документ: Гарантийный талон ; Работает с HOMMYN: Нет ; Работает с Алисой: Нет ; Работает с Марусей: Нет ; </t>
  </si>
  <si>
    <t>https://b2b.rusklimat.com/upload/iblock/a51/1_blk.png, https://b2b.rusklimat.com/upload/iblock/6c7/2_blk.png, https://b2b.rusklimat.com/upload/iblock/0a2/3_blk.png, https://b2b.rusklimat.com/upload/iblock/386/4_1_blk.png, https://b2b.rusklimat.com/upload/iblock/3c6/5_blk_1.png, https://b2b.rusklimat.com/upload/iblock/ac6/6_blk.png, https://b2b.rusklimat.com/upload/iblock/de5/7_1_blk.png, https://b2b.rusklimat.com/upload/iblock/b14/interior_blk.png</t>
  </si>
  <si>
    <t>Стильный и технологичный мобильный кондиционер серии &lt;b&gt;Smart Wind&lt;/b&gt; станет ярким и функциональным элементом вашего интерьера. &lt;br&gt;Кондиционер BPAC-09 SW/N1 эффективно охлаждает помещения площадью до 24 м кв. &lt;br&gt;&lt;br&gt;Прибор оснащен двойным информативным дисплеем, функцией волнообразного распределения воздушного потока AUTO-SWING, а также интеллектуальным режимом SMART, который автоматически подберет настройки работы в зависимости от внешних параметров. &lt;br&gt;Управление осуществляется с помощью пульта дистанционного управления. Габариты кондиционера вас приятно удивят и вы без труда найдете подходящее место для его расположения. &lt;br&gt;Система внутренней защиты и самодиагностики предотвращает выход приборов из строя и своевременно оповещает о необходимости контроля. &lt;br&gt;Эффективная система очистки STOP-DUST предотвращает попадание в воздух мелких частиц пыли и грязи.</t>
  </si>
  <si>
    <t>https://b2b.rusklimat.com/upload/iblock/664/sert_tr_ts_na_mobilnye_konditsionery_t_m_ballu_b02498_19.pdf</t>
  </si>
  <si>
    <t>https://b2b.rusklimat.com/upload/iblock/96f/manual_ballu_mobile_air_conditioner_bpac_sw_n1_print.pdf</t>
  </si>
  <si>
    <t xml:space="preserve"> 4680551153422</t>
  </si>
  <si>
    <t>НС-1475349</t>
  </si>
  <si>
    <t>Мобильный кондиционер BALLU BPAC-07 SW/N1</t>
  </si>
  <si>
    <t xml:space="preserve"> BPAC-07 SW/N1</t>
  </si>
  <si>
    <t xml:space="preserve">Область применения: Бытовое оборудование (для домашнего использования) ; Эффективен для помещ. площадью до: 18 м2; Режим защиты от замерзания: Да ; Макс. уровень шума: 53 дБ; Объем емкости для конденсата: 0.25 л; Длина воздуховода для вывода горячего воздуха: 1.5 м; Диаметр воздуховода для вывода горячего воздуха: 150 мм; Инверторная технология: Нет ; Макс. производительность охлаждения: 2.05 кВт; Макс. производительность осушения: 20 л/сут; Макс. производительность охлаждения: 7000 BTU; Вид управления: Электронное ; Таймер на включение: Да ; Таймер на отключение: Да ; Точность установки температуры: 1,0 °С ; Управление голосом: Нет ; Регулировка положения жалюзи с пульта: Да ; Режим SLEEP: Да ; Режим обогрева: Нет ; Режим осушения: Да ; Автоматический режим: Да ; Поддержание температуры вблизи пульта управления: Нет ; Режим вентиляции: Да ; Режим экономичной работы: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0.93 кВт; Напряжение электропитания, В: 220 - 240 В; Сетевой кабель: Да (с вилкой) ; Длина кабеля: 1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24 кг; Вес товара с упаковкой (брутто): 28 кг; Высота упаковки товара: 66 см; Глубина упаковки товара: 45 см; Ширина упаковки товара: 44 см; Гарантийный документ: Гарантийный талон ; Работает с HOMMYN: Нет ; Работает с Алисой: Нет ; Работает с Марусей: Нет ; </t>
  </si>
  <si>
    <t>https://b2b.rusklimat.com/upload/iblock/489/1_blk.png, https://b2b.rusklimat.com/upload/iblock/b16/2_blk.png, https://b2b.rusklimat.com/upload/iblock/204/3_blk.png, https://b2b.rusklimat.com/upload/iblock/bf3/4_1_blk.png, https://b2b.rusklimat.com/upload/iblock/a93/5_blk_1.png, https://b2b.rusklimat.com/upload/iblock/ae1/6_blk.png, https://b2b.rusklimat.com/upload/iblock/3c2/7_1_blk.png, https://b2b.rusklimat.com/upload/iblock/202/interior_blk.png</t>
  </si>
  <si>
    <t>Стильный и технологичный мобильный кондиционер серии &lt;b&gt;Smart Wind&lt;/b&gt; станет ярким и функциональным элементом вашего интерьера. &lt;br&gt;Кондиционер BPAC-07 SW/N1 эффективно охлаждает помещения площадью до 18 м кв. &lt;br&gt;Прибор оснащен двойным информативным дисплеем, функцией волнообразного распределения воздушного потока AUTO-SWING, а также интеллектуальным режимом SMART, который автоматически подберет настройки работы в зависимости от внешних параметров. &lt;br&gt;Управление осуществляется с помощью пульта дистанционного управления. &lt;br&gt;Габариты кондиционера вас приятно удивят и вы без труда найдете подходящее место для его расположения. &lt;br&gt;Система внутренней защиты и самодиагностики предотвращает выход приборов из строя и своевременно оповещает о необходимости контроля. &lt;br&gt;Эффективная система очистки STOP-DUST предотвращает попадание в воздух мелких частиц пыли и грязи.</t>
  </si>
  <si>
    <t>https://b2b.rusklimat.com/upload/iblock/7dd/sert_tr_ts_na_mobilnye_konditsionery_t_m_ballu_b02498_19.pdf</t>
  </si>
  <si>
    <t>https://b2b.rusklimat.com/upload/iblock/69a/manual_ballu_mobile_air_conditioner_bpac_sw_n1_print.pdf</t>
  </si>
  <si>
    <t xml:space="preserve"> 4680551153415</t>
  </si>
  <si>
    <t xml:space="preserve"> 26960.00 руб.</t>
  </si>
  <si>
    <t>НС-1475348</t>
  </si>
  <si>
    <t>Мобильный кондиционер BALLU BPAC-12 SA/N1</t>
  </si>
  <si>
    <t xml:space="preserve"> BPAC-12 SA/N1</t>
  </si>
  <si>
    <t xml:space="preserve">Область применения: Бытовое оборудование (для домашнего использования) ; Эффективен для помещ. площадью до: 30 м2; Режим защиты от замерзания: Да ; Макс. уровень шума: 53 дБ; Объем емкости для конденсата: 0.25 л; Длина воздуховода для вывода горячего воздуха: 1.5 м; Диаметр воздуховода для вывода горячего воздуха: 150 мм; Инверторная технология: Нет ; Макс. производительность охлаждения: 3.5 кВт; Макс. производительность осушения: 30 л/сут; Макс. производительность охлаждения: 12000 BTU; Вид управления: Электронное ; Таймер на включение: Да ; Таймер на отключение: Да ; Точность установки температуры: 1,0 °С ; Управление голосом: Нет ; Регулировка положения жалюзи с пульта: Да ; Режим SLEEP: Да ; Режим обогрева: Нет ; Режим осушения: Да ; Автоматический режим: Да ; Поддержание температуры вблизи пульта управления: Нет ; Режим вентиляции: Да ; Режим экономичной работы: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1.4 кВт; Напряжение электропитания, В: 220 - 240 В; Сетевой кабель: Да (с вилкой) ; Длина кабеля: 1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30 кг; Вес товара с упаковкой (брутто): 34 кг; Высота упаковки товара: 66 см; Глубина упаковки товара: 45 см; Ширина упаковки товара: 44 см; Гарантийный документ: Гарантийный талон ; </t>
  </si>
  <si>
    <t>https://b2b.rusklimat.com/upload/iblock/d61/0_gr.jpg, https://b2b.rusklimat.com/upload/iblock/b71/1_gr.jpg, https://b2b.rusklimat.com/upload/iblock/754/2_gr.jpg, https://b2b.rusklimat.com/upload/iblock/728/3_gr.jpg, https://b2b.rusklimat.com/upload/iblock/a3b/4_gr.jpg, https://b2b.rusklimat.com/upload/iblock/6b4/5_gr.jpg, https://b2b.rusklimat.com/upload/iblock/7a6/6_gr.jpg, https://b2b.rusklimat.com/upload/iblock/938/7_gr.jpg</t>
  </si>
  <si>
    <t>&lt;b&gt;Новинка сезона 2023 - серия Smart Assistant станет настоящим помощником в создании комфортного микроклимата в доме.&lt;/b&gt;&lt;br&gt;Компактный и мобильный, прибор BPAC-12 SA/N1 быстро охладит помещение площадью до 30 м кв.&lt;br&gt;Прибор оснащен информативным дисплеем, интеллектуальным режимом SMART, который автоматически подберет настройки работы в зависимости от внешних параметров, а также функцией самоочистки AUTO-CLEAN, которая надежно защищает внутренний контур теплообменника.&lt;br&gt;Управление осуществляется с помощью пульта дистанционного управления.&lt;br&gt;Система внутренней защиты и самодиагностики предотвращает выход приборов из строя и своевременно оповещает о необходимости контроля.&lt;br&gt;Эффективная система очистки STOP-DUST предотвращает попадание в воздух мелких частиц пыли и грязи.</t>
  </si>
  <si>
    <t>https://b2b.rusklimat.com/upload/iblock/88f/manual_ballu_mobile_air_conditioner_bpac_sa_n1_print.pdf</t>
  </si>
  <si>
    <t xml:space="preserve"> 4680551153408</t>
  </si>
  <si>
    <t>НС-1475346</t>
  </si>
  <si>
    <t>Мобильный кондиционер BALLU BPAC-07 SA/N1</t>
  </si>
  <si>
    <t xml:space="preserve"> BPAC-07 SA/N1</t>
  </si>
  <si>
    <t>https://b2b.rusklimat.com/upload/iblock/0d4/0_gr.jpg, https://b2b.rusklimat.com/upload/iblock/8b4/1_gr.jpg, https://b2b.rusklimat.com/upload/iblock/040/2_gr.jpg, https://b2b.rusklimat.com/upload/iblock/bc1/3_gr.jpg, https://b2b.rusklimat.com/upload/iblock/56e/4_gr.jpg, https://b2b.rusklimat.com/upload/iblock/454/5_gr.jpg, https://b2b.rusklimat.com/upload/iblock/ebc/6_gr.jpg, https://b2b.rusklimat.com/upload/iblock/753/7_gr.jpg</t>
  </si>
  <si>
    <t>&lt;b&gt;Новинка сезона 2023 - серия Smart Assistant станет настоящим помощником в создании комфортного микроклимата в доме.&lt;/b&gt;&lt;br&gt;Компактный и мобильный, прибор BPAC-07 SA/N1 быстро охладит помещение площадью до 18 м кв.&lt;br&gt;Прибор оснащен информативным дисплеем, интеллектуальным режимом SMART, который автоматически подберет настройки работы в зависимости от внешних параметров, а также функцией самоочистки AUTO-CLEAN, которая надежно защищает внутренний контур теплообменника.&lt;br&gt;Управление осуществляется с помощью пульта дистанционного управления.&lt;br&gt;Система внутренней защиты и самодиагностики предотвращает выход приборов из строя и своевременно оповещает о необходимости контроля.&lt;br&gt;Эффективная система очистки STOP-DUST предотвращает попадание в воздух мелких частиц пыли и грязи.</t>
  </si>
  <si>
    <t>https://b2b.rusklimat.com/upload/iblock/9ad/manual_ballu_mobile_air_conditioner_bpac_sa_n1_print.pdf</t>
  </si>
  <si>
    <t xml:space="preserve"> 4680551153385</t>
  </si>
  <si>
    <t xml:space="preserve"> 24590.00 руб.</t>
  </si>
  <si>
    <t>НС-1475333</t>
  </si>
  <si>
    <t>Мобильный кондиционер BALLU BPAC-09 SA/N1</t>
  </si>
  <si>
    <t xml:space="preserve"> BPAC-09 SA/N1</t>
  </si>
  <si>
    <t xml:space="preserve">Область применения: Бытовое оборудование (для домашнего использования) ; Эффективен для помещ. площадью до: 24 м2; Режим защиты от замерзания: Да ; Макс. уровень шума: 53 дБ; Объем емкости для конденсата: 0.25 л; Длина воздуховода для вывода горячего воздуха: 1.5 м; Диаметр воздуховода для вывода горячего воздуха: 150 мм; Инверторная технология: Нет ; Макс. производительность охлаждения: 2.64 кВт; Макс. производительность осушения: 25 л/сут; Макс. производительность охлаждения: 9000 BTU; Вид управления: Электронное ; Таймер на включение: Да ; Таймер на отключение: Да ; Точность установки температуры: 1,0 °С ; Управление голосом: Нет ; Регулировка положения жалюзи с пульта: Да ; Режим SLEEP: Да ; Режим обогрева: Нет ; Режим осушения: Да ; Автоматический режим: Да ; Поддержание температуры вблизи пульта управления: Нет ; Режим вентиляции: Да ; Режим экономичной работы: Да ; Количество скоростей воздушного потока: 3 ; Функция интенсивного охлаждения: Нет ; Функция ионизации воздуха: Нет ; Функция автоматического удаления конденсата с теплым воздухом: Да ; Авторестарт при отключении питания: Да ; Индикация температуры воздуха (вблизи устройства): Да ; Индикация температуры воздуха (вблизи пульта управления): Нет ; Цифровой дисплей: Да ; Индикация включения: Да ; Индикация заполнения емкости: Да ; Индикация режимов работы: Да ; Подсветка пульта: Нет ; Класс пылевлагозащищенности: IPX0 ; Класс энергоэффективности: A ; Система самодиагностики неисправности: Да ; Автоматическое отключение при заполнении емкости конденсатом: Да ; Вариант размещения: Вертикальное ; Макс. потребляемая мощность: 1.1 кВт; Напряжение электропитания, В: 220 - 240 В; Сетевой кабель: Да (с вилкой) ; Длина кабеля: 1 м; Пульт управления в комплекте: Да ; Моющийся воздушный фильтр в комплекте: Да ; Воздуховод для вывода горячего воздуха: Да ; Шланг для удаления конденсата в комплекте: Да ; Шасси: Да ; Оконный переходник: В комплекте ; Заглушка: В комплекте ; Вес товара (нетто): 26 кг; Вес товара с упаковкой (брутто): 30 кг; Высота упаковки товара: 66 см; Глубина упаковки товара: 45 см; Ширина упаковки товара: 44 см; Гарантийный документ: Гарантийный талон ; Работает с HOMMYN: Нет ; Работает с Алисой: Нет ; Работает с Марусей: Нет ; </t>
  </si>
  <si>
    <t>https://b2b.rusklimat.com/upload/iblock/411/0_gr.jpg, https://b2b.rusklimat.com/upload/iblock/f43/1_gr.jpg, https://b2b.rusklimat.com/upload/iblock/424/2_gr.jpg, https://b2b.rusklimat.com/upload/iblock/a32/3_gr.jpg, https://b2b.rusklimat.com/upload/iblock/00d/4_gr.jpg, https://b2b.rusklimat.com/upload/iblock/11c/5_gr.jpg, https://b2b.rusklimat.com/upload/iblock/7c1/6_gr.jpg, https://b2b.rusklimat.com/upload/iblock/9a4/7_gr.jpg</t>
  </si>
  <si>
    <t>&lt;b&gt;Новинка сезона 2023 - серия Smart Assistant станет настоящим помощником в создании комфортного микроклимата в доме.&lt;/b&gt;&lt;br&gt;Компактный и мобильный, прибор BPAC-09 SA/N1 быстро охладит помещение площадью до 25 м кв.&lt;br&gt;Прибор оснащен информативным дисплеем, интеллектуальным режимом SMART, который автоматически подберет настройки работы в зависимости от внешних параметров, а также функцией самоочистки AUTO-CLEAN, которая надежно защищает внутренний контур теплообменника.&lt;br&gt;Управление осуществляется с помощью пульта дистанционного управления.&lt;br&gt;Система внутренней защиты и самодиагностики предотвращает выход приборов из строя и своевременно оповещает о необходимости контроля.&lt;br&gt;Эффективная система очистки STOP-DUST предотвращает попадание в воздух мелких частиц пыли и грязи.</t>
  </si>
  <si>
    <t>https://b2b.rusklimat.com/upload/iblock/4ca/manual_ballu_mobile_air_conditioner_bpac_sa_n1_print.pdf</t>
  </si>
  <si>
    <t xml:space="preserve"> 4680551153392</t>
  </si>
  <si>
    <t xml:space="preserve"> 27590.00 руб.</t>
  </si>
  <si>
    <t>НС-1475334</t>
  </si>
  <si>
    <t>Блок наружный BALLU B3OI-FM/out-24HN1/EU мульти сплит-системы, инверторного типа</t>
  </si>
  <si>
    <t xml:space="preserve"> B3OI-FM/out-24HN1/EU</t>
  </si>
  <si>
    <t>Кондиционирование - Мульти сплит-системы</t>
  </si>
  <si>
    <t xml:space="preserve">Макс. уровень шума внешнего блока: 53 дБ; Эффективен для помещ. площадью до: 70 м2; Инверторная технология: Да ; Макс. производительность обогрева: 9,2 кВт; Макс. производительность охлаждения: 8 кВт; Номинальная производительность обогрева: 8.4 кВт; Номинальная производительность охлаждения: 7 кВт; Производительность по воздуху: 4500 м3/час; Вид управления: Дистанционное беспроводное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60 м; Макс. перепад высот между внутр. и внешним блоками: 15 м; Макс. потребляемая мощность: 2.2 кВт; Напряжение электропитания, В: 220 - 240 В; Макс. количество подключаемых внутр. блоков: 3 ; Мощность кондиционера (охлаждение),BTU: 24 000 ; Потребляемая мощность в режиме нагрева: 2200 Вт; Потребляемая мощность в режиме охлаждения: 1800 Вт; Базовая мощность кондиционера (охлаждение),BTU: 24 000 ; Пульт управления в комплекте: Да ; Необходим блок-распределитель: Нет ; Вес внешнего блока (нетто): 66 кг; Высота внешнего блока: 0.84 м; Глубина внешнего блока: 0.34 м; Ширина внешнего блока: 0.95 м; Высота товара: 84 см; Глубина товара: 34 см; Ширина товара: 95 см; Вес товара с упаковкой (брутто): 76 кг; Высота упаковки товара: 98 см; Глубина упаковки товара: 111 см; Ширина упаковки товара: 46 см; Гарантийный документ: Гарантийный талон ; </t>
  </si>
  <si>
    <t>https://b2b.rusklimat.com/upload/iblock/9ae/freematch_out_830x620.png</t>
  </si>
  <si>
    <t>https://b2b.rusklimat.com/catalog/product/trubka_ballu_condiflex_6_6_1_4_2m/, https://b2b.rusklimat.com/catalog/product/shayba_uvelichennaya_shuft_otsinkovannaya_din9021_m8/,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https://b2b.rusklimat.com/catalog/product/ograzhdenie_ballu_700kh1200kh1000/, https://b2b.rusklimat.com/catalog/product/kabel_kanal_ruvinil_74kh55kh2000mm_belyy_arktika/, https://b2b.rusklimat.com/catalog/product/freon_r_410a_11_3_kg/, https://b2b.rusklimat.com/catalog/product/kozyrek_ballu_800_500/, https://b2b.rusklimat.com/catalog/product/ekran_universalnyy_dlya_nastennykh_konditsionerov_ballu_split_700_1100/, https://b2b.rusklimat.com/catalog/product/truba_mednaya_ballu_olympic_6_35kh0_60kh15000_1_4_bukhta/, https://b2b.rusklimat.com/catalog/product/trubka_ballu_condiflex_10_6_3_8_2m/, https://b2b.rusklimat.com/catalog/product/komplekt_vibroopor_dlya_konditsionera_rf_v120p/</t>
  </si>
  <si>
    <t>https://b2b.rusklimat.com/catalog/product/blok_naruzhnyy_ballu_ba3oi_fm_out_21hn8_eu_invertornoy_multi_split_sistemy/, https://b2b.rusklimat.com/catalog/product/blok_vneshniy_electrolux_eaco_i_24_fmi_3_n3_erp_free_match/</t>
  </si>
  <si>
    <t>&lt;p&gt;FREE MATCH – это климатическое оборудование нового поколения, которое незаменимо при решении задач кондиционирования воздуха в многоквартирных домах, коттеджах, офисах, гостиницах, ресторанах.&lt;/p&gt;
&lt;h4&gt;Отличительные особенности&lt;/h4&gt;
&lt;ul class="ul"&gt;
&lt;li&gt;А класс энергоэффективности&lt;/li&gt;
&lt;li&gt;4 типа внутренних блоков: настенный, кассетный, канальный, напольно-потолочный&lt;/li&gt;
&lt;li&gt;Свободная компоновка блоков разного типа&lt;/li&gt;
&lt;li&gt;Возможность подключения до 5-внутренних блоков на выбор к одному внешнему блоку&lt;/li&gt;
&lt;li&gt;Надежное охлаждение и обогрев до -15&amp;deg;C&lt;/li&gt;
&lt;li&gt;Надежный японский компрессор&lt;/li&gt;
&lt;li&gt;Комфорт и энергосбережение технологии DC Inverter&lt;/li&gt;
&lt;li&gt;Электронный расширительный вентиль EEV для каждого внутреннего блока&lt;/li&gt;
&lt;li&gt;Легкость монтажа&lt;/li&gt;
&lt;li&gt;Увеличенная трасса до 60 м&lt;/li&gt;
&lt;li&gt;Точное поддержание температуры - климат-контроль&lt;/li&gt;
&lt;/ul&gt;</t>
  </si>
  <si>
    <t>https://b2b.rusklimat.com/upload/iblock/0fb/ss_multisplity_inv_ballu_rk_hisense.pdf</t>
  </si>
  <si>
    <t>https://b2b.rusklimat.com/upload/iblock/c1f/316281_ballu_manual_free_match_split_sistem_print.pdf</t>
  </si>
  <si>
    <t xml:space="preserve"> 4620016797334</t>
  </si>
  <si>
    <t xml:space="preserve"> 105800.00 руб.</t>
  </si>
  <si>
    <t>НС-1088211</t>
  </si>
  <si>
    <t>Блок внутренний BALLU BSEI-FM/in-09HN1/EU мульти сплит-системы, инверторного типа</t>
  </si>
  <si>
    <t xml:space="preserve"> BSEI-FM/in-09HN1/EU</t>
  </si>
  <si>
    <t xml:space="preserve">Количество ступеней фильтрации: 1 ; Уровень шума внутр. блока: 21 дБ; Эффективен для помещ. площадью до: 25 м2; Инверторная технология: Да ; Макс. производительность обогрева: 2,8 кВт; Макс. производительность охлаждения: 2.6 кВт; Номинальная производительность обогрева: 2.8 кВт; Номинальная производительность охлаждения: 2.6 кВт; Производительность по воздуху: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0.042 кВт; Напряжение электропитания, В: 220 - 240 В; Мощность кондиционера (охлаждение),BTU: 9 000 ; Потребляемая мощность в режиме нагрева: 25 Вт; Потребляемая мощность в режиме охлаждения: 25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8.5 кг; Высота внутр. блока: 0.27 м; Глубина внутр. блока: 0.208 м; Ширина внутр. блока: 0.85 м; Высота товара: 27 см; Глубина товара: 20.8 см; Ширина товара: 85 см; Вес товара с упаковкой (брутто): 11 кг; Высота упаковки товара: 26 см; Глубина упаковки товара: 90 см; Ширина упаковки товара: 33.5 см; Гарантийный документ: Гарантийный талон ; </t>
  </si>
  <si>
    <t>https://b2b.rusklimat.com/upload/iblock/c21/platinum_w_830x620.png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</si>
  <si>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https://b2b.rusklimat.com/catalog/product/provod_pvs_4kh1_5_gost_bukhta_100m/,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</t>
  </si>
  <si>
    <t>https://b2b.rusklimat.com/catalog/product/blok_vnutrenniy_ballu_bsui_fm_in_09hn8_eu_bl_invertornoy_multi_split_sistemy/</t>
  </si>
  <si>
    <t>https://b2b.rusklimat.com/upload/iblock/96b/ss_multisplity_inv_ballu_rk_hisense.pdf</t>
  </si>
  <si>
    <t>https://b2b.rusklimat.com/upload/iblock/625/316281_ballu_manual_free_match_split_sistem_print.pdf</t>
  </si>
  <si>
    <t xml:space="preserve"> 4620016797372</t>
  </si>
  <si>
    <t xml:space="preserve"> 14200.00 руб.</t>
  </si>
  <si>
    <t>НС-1088232</t>
  </si>
  <si>
    <t>Блок наружный BALLU B5OI-FM/out-42HN1/EU мульти сплит-системы, инверторного типа</t>
  </si>
  <si>
    <t xml:space="preserve"> B5OI-FM/out-42HN1/EU</t>
  </si>
  <si>
    <t xml:space="preserve">Макс. уровень шума внешнего блока: 55 дБ; Эффективен для помещ. площадью до: 120 м2; Инверторная технология: Да ; Макс. производительность обогрева: 15 кВт; Макс. производительность охлаждения: 13.5 кВт; Номинальная производительность обогрева: 14.5 кВт; Номинальная производительность охлаждения: 12.5 кВт; Производительность по воздуху: 5500 м3/час; Вид управления: Дистанционное беспроводное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60 м; Макс. перепад высот между внутр. и внешним блоками: 20 м; Макс. потребляемая мощность: 4 кВт; Напряжение электропитания, В: 220 - 240 В; Макс. количество подключаемых внутр. блоков: 5 ; Мощность кондиционера (охлаждение),BTU: 42 000 ; Потребляемая мощность в режиме нагрева: 4000 Вт; Потребляемая мощность в режиме охлаждения: 3000 Вт; Базовая мощность кондиционера (охлаждение),BTU: 42 000 ; Пульт управления в комплекте: Да ; Необходим блок-распределитель: Да ; Вес внешнего блока (нетто): 82 кг; Высота внешнего блока: 1.05 м; Глубина внешнего блока: 0.34 м; Ширина внешнего блока: 1.05 м; Высота товара: 105 см; Глубина товара: 34 см; Ширина товара: 105 см; Вес товара с упаковкой (брутто): 96 кг; Высота упаковки товара: 117 см; Глубина упаковки товара: 111 см; Ширина упаковки товара: 46 см; Гарантийный документ: Гарантийный талон ; </t>
  </si>
  <si>
    <t>https://b2b.rusklimat.com/upload/iblock/b34/freematch_out_830x620.png</t>
  </si>
  <si>
    <t>https://b2b.rusklimat.com/catalog/product/blok_vneshniy_electrolux_eaco_i_48_fmi_8_n3_erp_free_match/, https://b2b.rusklimat.com/catalog/product/blok_vneshniy_electrolux_eaco_i_56_fmi_9_n3_erp_free_match/, https://b2b.rusklimat.com/catalog/product/blok_vneshniy_electrolux_eaco_i_42_fmi_5_n3_erp_free_match/, https://b2b.rusklimat.com/catalog/product/blok_naruzhnyy_ballu_ba5oi_fm_out_42hn8_eu_invertornoy_multi_split_sistemy/</t>
  </si>
  <si>
    <t>https://b2b.rusklimat.com/upload/iblock/c35/ss_multisplity_inv_ballu_rk_hisense.pdf</t>
  </si>
  <si>
    <t>https://b2b.rusklimat.com/upload/iblock/1fb/316281_ballu_manual_free_match_split_sistem_print.pdf</t>
  </si>
  <si>
    <t xml:space="preserve"> 4620016799116</t>
  </si>
  <si>
    <t xml:space="preserve"> 181900.00 руб.</t>
  </si>
  <si>
    <t>НС-1067687</t>
  </si>
  <si>
    <t>Блок внутренний BALLU BDI-FM/in-09HN1/EU мульти сплит-системы, канального типа</t>
  </si>
  <si>
    <t xml:space="preserve"> BDI-FM/in-09HN1/EU</t>
  </si>
  <si>
    <t xml:space="preserve">Количество ступеней фильтрации: 1 ; Уровень шума внутр. блока: 25 дБ; Эффективен для помещ. площадью до: 25 м2; Инверторная технология: Да ; Макс. производительность обогрева: 3 кВт; Макс. производительность охлаждения: 2.6 кВт; Номинальная производительность обогрева: 3 кВт; Номинальная производительность охлаждения: 2.6 кВт; Производительность по воздуху: 520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Подвесное запотолочное ; Вид установки (крепления): Монтаж скрытый ; Макс. потребляемая мощность: 0.044 кВт; Напряжение электропитания, В: 220 - 240 В; Статическое давление: 10-30 Па; Мощность кондиционера (охлаждение),BTU: 9 000 ; Потребляемая мощность в режиме нагрева: 55 Вт; Потребляемая мощность в режиме охлаждения: 55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20 кг; Высота внутр. блока: 0.19 м; Глубина внутр. блока: 0.6 м; Ширина внутр. блока: 0.77 м; Высота товара: 19 см; Глубина товара: 60 см; Ширина товара: 77 см; Вес товара с упаковкой (брутто): 24 кг; Высота упаковки товара: 25 см; Глубина упаковки товара: 95 см; Ширина упаковки товара: 71 см; Гарантийный документ: Гарантийный талон ; </t>
  </si>
  <si>
    <t>https://b2b.rusklimat.com/upload/iblock/109/freematch_in_kanalnik_830x620.png</t>
  </si>
  <si>
    <t>https://b2b.rusklimat.com/catalog/product/blok_vnutrenniy_ballu_badi_fm_in_09hn8_eu_invertornoy_multi_split_sistemy_kanalnogo_tipa/</t>
  </si>
  <si>
    <t>https://b2b.rusklimat.com/upload/iblock/54a/316281_ballu_manual_free_match_split_sistem_print.pdf</t>
  </si>
  <si>
    <t xml:space="preserve"> 4620016797662</t>
  </si>
  <si>
    <t xml:space="preserve"> 29900.00 руб.</t>
  </si>
  <si>
    <t>НС-1088217</t>
  </si>
  <si>
    <t>Блок наружный BALLU B4OI-FM/out-28HN1/EU мульти сплит-системы, инверторного типа</t>
  </si>
  <si>
    <t xml:space="preserve"> B4OI-FM/out-28HN1/EU</t>
  </si>
  <si>
    <t xml:space="preserve">Макс. уровень шума внешнего блока: 53 дБ; Эффективен для помещ. площадью до: 80 м2; Инверторная технология: Да ; Макс. производительность обогрева: 10 кВт; Макс. производительность охлаждения: 9 кВт; Номинальная производительность обогрева: 9 кВт; Номинальная производительность охлаждения: 8.2 кВт; Производительность по воздуху: 4500 м3/час; Вид управления: Дистанционное беспроводное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60 м; Макс. перепад высот между внутр. и внешним блоками: 15 м; Макс. потребляемая мощность: 2.2 кВт; Напряжение электропитания, В: 220 - 240 В; Макс. количество подключаемых внутр. блоков: 4 ; Мощность кондиционера (охлаждение),BTU: 28 000 ; Потребляемая мощность в режиме нагрева: 2200 Вт; Потребляемая мощность в режиме охлаждения: 2200 Вт; Базовая мощность кондиционера (охлаждение),BTU: 28 000 ; Пульт управления в комплекте: Да ; Необходим блок-распределитель: Нет ; Вес внешнего блока (нетто): 67 кг; Высота внешнего блока: 0.84 м; Глубина внешнего блока: 0.34 м; Ширина внешнего блока: 0.95 м; Высота товара: 84 см; Глубина товара: 34 см; Ширина товара: 95 см; Вес товара с упаковкой (брутто): 77 кг; Высота упаковки товара: 98 см; Глубина упаковки товара: 111 см; Ширина упаковки товара: 46 см; Гарантийный документ: Гарантийный талон ; </t>
  </si>
  <si>
    <t>https://b2b.rusklimat.com/upload/iblock/09e/freematch_out_830x620.png</t>
  </si>
  <si>
    <t>https://b2b.rusklimat.com/catalog/product/blok_naruzhnyy_ballu_ba3oi_fm_out_27hn8_eu_invertornoy_multi_split_sistemy/</t>
  </si>
  <si>
    <t>https://b2b.rusklimat.com/upload/iblock/e19/ss_multisplity_inv_ballu_rk_hisense.pdf</t>
  </si>
  <si>
    <t>https://b2b.rusklimat.com/upload/iblock/cb3/316281_ballu_manual_free_match_split_sistem_print.pdf</t>
  </si>
  <si>
    <t xml:space="preserve"> 4620016797341</t>
  </si>
  <si>
    <t xml:space="preserve"> 114700.00 руб.</t>
  </si>
  <si>
    <t>НС-1088213</t>
  </si>
  <si>
    <t>Блок внутренний BALLU BDI-FM/in-18HN1/EU мульти сплит-системы, канального типа</t>
  </si>
  <si>
    <t xml:space="preserve"> BDI-FM/in-18HN1/EU</t>
  </si>
  <si>
    <t xml:space="preserve">Количество ступеней фильтрации: 1 ; Уровень шума внутр. блока: 27 дБ; Эффективен для помещ. площадью до: 50 м2; Инверторная технология: Да ; Макс. производительность обогрева: 5,6 кВт; Макс. производительность охлаждения: 5 кВт; Номинальная производительность обогрева: 5.6 кВт; Номинальная производительность охлаждения: 5 кВт; Производительность по воздуху: 700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Подвесное запотолочное ; Вид установки (крепления): Монтаж скрытый ; Макс. потребляемая мощность: 0.066 кВт; Напряжение электропитания, В: 220 - 240 В; Статическое давление: 10-30 Па; Мощность кондиционера (охлаждение),BTU: 18 000 ; Потребляемая мощность в режиме нагрева: 66 Вт; Потребляемая мощность в режиме охлаждения: 66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21 кг; Высота внутр. блока: 0.19 м; Глубина внутр. блока: 0.6 м; Ширина внутр. блока: 0.77 м; Высота товара: 19 см; Глубина товара: 60 см; Ширина товара: 77 см; Вес товара с упаковкой (брутто): 25 кг; Высота упаковки товара: 25 см; Глубина упаковки товара: 95 см; Ширина упаковки товара: 71 см; Гарантийный документ: Гарантийный талон ; </t>
  </si>
  <si>
    <t>https://b2b.rusklimat.com/upload/iblock/ec7/freematch_in_kanalnik_830x620.png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</si>
  <si>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https://b2b.rusklimat.com/catalog/product/provod_pvs_4kh1_5_gost_bukhta_100m/,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https://b2b.rusklimat.com/catalog/product/freon_r_410a_11_3_kg/,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</t>
  </si>
  <si>
    <t>https://b2b.rusklimat.com/catalog/product/blok_vnutrenniy_ballu_badi_fm_in_18hn8_eu_invertornoy_multi_split_sistemy_kanalnogo_tipa/</t>
  </si>
  <si>
    <t>https://b2b.rusklimat.com/upload/iblock/3d0/ss_multisplity_inv_ballu_rk_hisense.pdf</t>
  </si>
  <si>
    <t>https://b2b.rusklimat.com/upload/iblock/d17/316281_ballu_manual_free_match_split_sistem_print.pdf</t>
  </si>
  <si>
    <t xml:space="preserve"> 4620016797686</t>
  </si>
  <si>
    <t xml:space="preserve"> 35000.00 руб.</t>
  </si>
  <si>
    <t>НС-1088219</t>
  </si>
  <si>
    <t>Блок внутренний BALLU BSEI-FM/in-12HN1/EU мульти сплит-системы, инверторного типа</t>
  </si>
  <si>
    <t xml:space="preserve"> BSEI-FM/in-12HN1/EU</t>
  </si>
  <si>
    <t xml:space="preserve">Количество ступеней фильтрации: 1 ; Уровень шума внутр. блока: 23 дБ; Эффективен для помещ. площадью до: 35 м2; Инверторная технология: Да ; Макс. производительность обогрева: 3,8 кВт; Макс. производительность охлаждения: 3.5 кВт; Номинальная производительность обогрева: 3.8 кВт; Номинальная производительность охлаждения: 3.5 кВт; Производительность по воздуху: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0.044 кВт; Напряжение электропитания, В: 220 - 240 В; Мощность кондиционера (охлаждение),BTU: 12 000 ; Потребляемая мощность в режиме нагрева: 25 Вт; Потребляемая мощность в режиме охлаждения: 25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8.5 кг; Высота внутр. блока: 0.27 м; Глубина внутр. блока: 0.208 м; Ширина внутр. блока: 0.85 м; Высота товара: 27 см; Глубина товара: 20.8 см; Ширина товара: 85 см; Вес товара с упаковкой (брутто): 11 кг; Высота упаковки товара: 26 см; Глубина упаковки товара: 90 см; Ширина упаковки товара: 33.5 см; Гарантийный документ: Гарантийный талон ; </t>
  </si>
  <si>
    <t>https://b2b.rusklimat.com/upload/iblock/9da/platinum_w_830x620.png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</si>
  <si>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</t>
  </si>
  <si>
    <t>https://b2b.rusklimat.com/catalog/product/blok_vnutrenniy_ballu_bsui_fm_in_12hn8_eu_bl_invertornoy_multi_split_sistemy/</t>
  </si>
  <si>
    <t>https://b2b.rusklimat.com/upload/iblock/315/ss_multisplity_inv_ballu_rk_hisense.pdf</t>
  </si>
  <si>
    <t>https://b2b.rusklimat.com/upload/iblock/c7e/316281_ballu_manual_free_match_split_sistem_print.pdf</t>
  </si>
  <si>
    <t xml:space="preserve"> 4620016797389</t>
  </si>
  <si>
    <t xml:space="preserve"> 14900.00 руб.</t>
  </si>
  <si>
    <t>НС-1088234</t>
  </si>
  <si>
    <t>Блок наружный BALLU B4OI-FM/out-36HN1/EU мульти сплит-системы, инверторного типа</t>
  </si>
  <si>
    <t xml:space="preserve"> B4OI-FM/out-36HN1/EU</t>
  </si>
  <si>
    <t xml:space="preserve">Макс. уровень шума внешнего блока: 53 дБ; Эффективен для помещ. площадью до: 100 м2; Инверторная технология: Да ; Макс. производительность обогрева: 12 кВт; Макс. производительность охлаждения: 11 кВт; Номинальная производительность обогрева: 11 кВт; Номинальная производительность охлаждения: 10 кВт; Производительность по воздуху: 4800 м3/час; Вид управления: Дистанционное беспроводное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60 м; Макс. перепад высот между внутр. и внешним блоками: 15 м; Макс. потребляемая мощность: 2.8 кВт; Напряжение электропитания, В: 220 - 240 В; Макс. количество подключаемых внутр. блоков: 4 ; Мощность кондиционера (охлаждение),BTU: 36 000 ; Потребляемая мощность в режиме нагрева: 2800 Вт; Потребляемая мощность в режиме охлаждения: 2980 Вт; Базовая мощность кондиционера (охлаждение),BTU: 36 000 ; Пульт управления в комплекте: Да ; Необходим блок-распределитель: Нет ; Вес внешнего блока (нетто): 67 кг; Высота внешнего блока: 0.84 м; Глубина внешнего блока: 0.34 м; Ширина внешнего блока: 0.95 м; Высота товара: 84 см; Глубина товара: 34 см; Ширина товара: 95 см; Вес товара с упаковкой (брутто): 77 кг; Высота упаковки товара: 98 см; Глубина упаковки товара: 111 см; Ширина упаковки товара: 46 см; Гарантийный документ: Гарантийный талон ; </t>
  </si>
  <si>
    <t>https://b2b.rusklimat.com/upload/iblock/2e8/freematch_out_830x620.png</t>
  </si>
  <si>
    <t>https://b2b.rusklimat.com/catalog/product/blok_naruzhnyy_ballu_ba4oi_fm_out_36hn8_eu_invertornoy_multi_split_sistemy/, https://b2b.rusklimat.com/catalog/product/blok_vneshniy_electrolux_eaco_i_36_fmi_4_n3_erp_free_match/</t>
  </si>
  <si>
    <t>https://b2b.rusklimat.com/upload/iblock/6ee/ss_multisplity_inv_ballu_rk_hisense.pdf</t>
  </si>
  <si>
    <t>https://b2b.rusklimat.com/upload/iblock/9c3/316281_ballu_manual_free_match_split_sistem_print.pdf</t>
  </si>
  <si>
    <t xml:space="preserve"> 4620016797358</t>
  </si>
  <si>
    <t xml:space="preserve"> 145500.00 руб.</t>
  </si>
  <si>
    <t>НС-1088214</t>
  </si>
  <si>
    <t>Блок наружный BALLU B2OI-FM/out-14HN1/EU мульти сплит-системы, инверторного типа</t>
  </si>
  <si>
    <t xml:space="preserve"> B2OI-FM/out-14HN1/EU</t>
  </si>
  <si>
    <t xml:space="preserve">Макс. уровень шума внешнего блока: 48 дБ; Эффективен для помещ. площадью до: 40 м2; Инверторная технология: Да ; Макс. производительность обогрева: 5 кВт; Макс. производительность охлаждения: 8 кВт; Номинальная производительность обогрева: 4.5 кВт; Номинальная производительность охлаждения: 4.1 кВт; Производительность по воздуху: 2200 м3/час; Вид управления: Дистанционное беспроводное ; Таймер на включение: Да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30 м; Макс. перепад высот между внутр. и внешним блоками: 15 м; Макс. потребляемая мощность: 1.15 кВт; Напряжение электропитания, В: 220 - 240 В; Макс. количество подключаемых внутр. блоков: 2 ; Мощность кондиционера (охлаждение),BTU: 14 000 ; Потребляемая мощность в режиме нагрева: 1100 Вт; Потребляемая мощность в режиме охлаждения: 1150 Вт; Базовая мощность кондиционера (охлаждение),BTU: 14 000 ; Пульт управления в комплекте: Да ; Необходим блок-распределитель: Нет ; Вес внешнего блока (нетто): 33 кг; Высота внешнего блока: 0.536 м; Глубина внешнего блока: 0.26 м; Ширина внешнего блока: 0.73 м; Высота товара: 53.6 см; Глубина товара: 26 см; Ширина товара: 73 см; Вес товара с упаковкой (брутто): 35.5 кг; Высота упаковки товара: 60 см; Глубина упаковки товара: 86 см; Ширина упаковки товара: 40 см; Гарантийный документ: Гарантийный талон ; </t>
  </si>
  <si>
    <t>https://b2b.rusklimat.com/upload/iblock/bfe/8b0ed27a59c1063ab95fe4d335055653.png</t>
  </si>
  <si>
    <t>https://b2b.rusklimat.com/catalog/product/trubka_ballu_condiflex_6_6_1_4_2m/, https://b2b.rusklimat.com/catalog/product/shayba_uvelichennaya_shuft_otsinkovannaya_din9021_m8/,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https://b2b.rusklimat.com/catalog/product/kabel_kanal_ruvinil_74kh55kh2000mm_belyy_arktika/, https://b2b.rusklimat.com/catalog/product/komplekt_vibroopor_dlya_konditsionera_rf_v40p/, https://b2b.rusklimat.com/catalog/product/kronshteyn_415kh450_para/, https://b2b.rusklimat.com/catalog/product/freon_r_410a_11_3_kg/, https://b2b.rusklimat.com/catalog/product/kozyrek_ballu_800_500/, https://b2b.rusklimat.com/catalog/product/ekran_universalnyy_dlya_nastennykh_konditsionerov_ballu_split_700_1100/, https://b2b.rusklimat.com/catalog/product/truba_mednaya_ballu_olympic_6_35kh0_60kh15000_1_4_bukhta/, https://b2b.rusklimat.com/catalog/product/trubka_ballu_condiflex_10_6_3_8_2m/, https://b2b.rusklimat.com/catalog/product/ograzhdenie_razbornoe_500kh800kh600/</t>
  </si>
  <si>
    <t>https://b2b.rusklimat.com/catalog/product/blok_naruzhnyy_ballu_ba2oi_fm_out_14hn8_eu_invertornoy_multi_split_sistemy/, https://b2b.rusklimat.com/catalog/product/blok_vneshniy_electrolux_eaco_i_14_fmi_2_n3_erp_free_match/</t>
  </si>
  <si>
    <t>https://b2b.rusklimat.com/upload/iblock/217/ss_multisplity_inv_ballu_rk_hisense.pdf</t>
  </si>
  <si>
    <t>https://b2b.rusklimat.com/upload/iblock/de0/316281_ballu_manual_free_match_split_sistem_print.pdf</t>
  </si>
  <si>
    <t xml:space="preserve"> 66100.00 руб.</t>
  </si>
  <si>
    <t>НС-1186919</t>
  </si>
  <si>
    <t>Блок внутренний BALLU BSEI-FM/in-18HN1/EU мульти сплит-системы, инверторного типа</t>
  </si>
  <si>
    <t xml:space="preserve"> BSEI-FM/in-18HN1/EU</t>
  </si>
  <si>
    <t xml:space="preserve">Количество ступеней фильтрации: 1 ; Уровень шума внутр. блока: 33 дБ; Эффективен для помещ. площадью до: 50 м2; Инверторная технология: Да ; Макс. производительность обогрева: 5,3 кВт; Макс. производительность охлаждения: 5 кВт; Номинальная производительность обогрева: 5.3 кВт; Номинальная производительность охлаждения: 5 кВт; Производительность по воздуху: 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0.09 кВт; Напряжение электропитания, В: 220 - 240 В; Мощность кондиционера (охлаждение),BTU: 18 000 ; Потребляемая мощность в режиме нагрева: 25 Вт; Потребляемая мощность в режиме охлаждения: 25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12 кг; Высота внутр. блока: 0.315 м; Глубина внутр. блока: 0.23 м; Ширина внутр. блока: 0.96 м; Высота товара: 31.5 см; Глубина товара: 23 см; Ширина товара: 96 см; Вес товара с упаковкой (брутто): 15 кг; Высота упаковки товара: 30.2 см; Глубина упаковки товара: 102.2 см; Ширина упаковки товара: 38 см; Гарантийный документ: Гарантийный талон ; </t>
  </si>
  <si>
    <t>https://b2b.rusklimat.com/upload/iblock/487/platinum_w_830x620.png</t>
  </si>
  <si>
    <t>https://b2b.rusklimat.com/catalog/product/blok_vnutrenniy_ballu_bsui_fm_in_18hn8_eu_bl_invertornoy_multi_split_sistemy/</t>
  </si>
  <si>
    <t>https://b2b.rusklimat.com/upload/iblock/0b0/ss_multisplity_inv_ballu_rk_hisense.pdf</t>
  </si>
  <si>
    <t>https://b2b.rusklimat.com/upload/iblock/501/316281_ballu_manual_free_match_split_sistem_print.pdf</t>
  </si>
  <si>
    <t xml:space="preserve"> 4620016797396</t>
  </si>
  <si>
    <t xml:space="preserve"> 19000.00 руб.</t>
  </si>
  <si>
    <t>НС-1088237</t>
  </si>
  <si>
    <t>Блок наружный BALLU B2OI-FM/out-18HN1/EU мульти сплит-системы, инверторного типа</t>
  </si>
  <si>
    <t xml:space="preserve"> B2OI-FM/out-18HN1/EU</t>
  </si>
  <si>
    <t xml:space="preserve">Макс. уровень шума внешнего блока: 48 дБ; Эффективен для помещ. площадью до: 55 м2; Инверторная технология: Да ; Макс. производительность обогрева: 6,3 кВт; Макс. производительность охлаждения: 6.5 кВт; Номинальная производительность обогрева: 6 кВт; Номинальная производительность охлаждения: 5.2 кВт; Производительность по воздуху: 2800 м3/час; Вид управления: Дистанционное беспроводное ; Точность установки температуры: 1,0 °С ; Управление c мобильного приложения по Wi-Fi: Нет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30 м; Макс. перепад высот между внутр. и внешним блоками: 15 м; Макс. потребляемая мощность: 1.52 кВт; Напряжение электропитания, В: 220 - 240 В; Макс. количество подключаемых внутр. блоков: 2 ; Мощность кондиционера (охлаждение),BTU: 18 000 ; Потребляемая мощность в режиме нагрева: 1500 Вт; Потребляемая мощность в режиме охлаждения: 1520 Вт; Базовая мощность кондиционера (охлаждение),BTU: 18 000 ; Пульт управления в комплекте: Да ; Необходим блок-распределитель: Нет ; Вес внешнего блока (нетто): 37 кг; Высота внешнего блока: 0.58 м; Глубина внешнего блока: 0.28 м; Ширина внешнего блока: 0.81 м; Высота товара: 58 см; Глубина товара: 28 см; Ширина товара: 81 см; Вес товара с упаковкой (брутто): 39.5 кг; Высота упаковки товара: 38.5 см; Глубина упаковки товара: 94 см; Ширина упаковки товара: 63 см; Гарантийный документ: Гарантийный талон ; </t>
  </si>
  <si>
    <t>https://b2b.rusklimat.com/upload/iblock/47d/8b0ed27a59c1063ab95fe4d335055653.png</t>
  </si>
  <si>
    <t>https://b2b.rusklimat.com/catalog/product/trubka_ballu_condiflex_6_6_1_4_2m/, https://b2b.rusklimat.com/catalog/product/shayba_uvelichennaya_shuft_otsinkovannaya_din9021_m8/, https://b2b.rusklimat.com/catalog/product/gayka_shestigrannaya_shuft_otsinkovannaya_din934_m8_upak_1kg/, https://b2b.rusklimat.com/catalog/product/truba_mednaya_ballu_olympic_9_52kh0_65kh15000_3_8_bukhta/, https://b2b.rusklimat.com/catalog/product/ograzhdenie_ballu_500_1000_800/, https://b2b.rusklimat.com/catalog/product/provod_pvs_4kh1_5_gost_bukhta_100m/, https://b2b.rusklimat.com/catalog/product/kabel_kanal_ruvinil_74kh55kh2000mm_belyy_arktika/, https://b2b.rusklimat.com/catalog/product/komplekt_vibroopor_dlya_konditsionera_rf_v40p/, https://b2b.rusklimat.com/catalog/product/kozyrek_ballu_900kh550/, https://b2b.rusklimat.com/catalog/product/freon_r_410a_11_3_kg/, https://b2b.rusklimat.com/catalog/product/ekran_universalnyy_dlya_nastennykh_konditsionerov_ballu_split_700_1100/, https://b2b.rusklimat.com/catalog/product/truba_mednaya_ballu_olympic_6_35kh0_60kh15000_1_4_bukhta/, https://b2b.rusklimat.com/catalog/product/kronshteyn_ballu_830kh677_para_s_krepezhom/, https://b2b.rusklimat.com/catalog/product/trubka_ballu_condiflex_10_6_3_8_2m/</t>
  </si>
  <si>
    <t>https://b2b.rusklimat.com/catalog/product/blok_vneshniy_electrolux_eaco_i_18_fmi_2_n3_erp_free_match/, https://b2b.rusklimat.com/catalog/product/blok_naruzhnyy_ballu_ba2oi_fm_out_18hn8_eu_invertornoy_multi_split_sistemy/</t>
  </si>
  <si>
    <t>https://b2b.rusklimat.com/upload/iblock/e6b/ss_multisplity_inv_ballu_rk_hisense.pdf</t>
  </si>
  <si>
    <t>https://b2b.rusklimat.com/upload/iblock/b87/316281_ballu_manual_free_match_split_sistem_print.pdf</t>
  </si>
  <si>
    <t xml:space="preserve"> 72700.00 руб.</t>
  </si>
  <si>
    <t>НС-1186920</t>
  </si>
  <si>
    <t>Блок внутренний BALLU BSEI-FM/in-07HN1/EU мульти сплит-системы, инверторного типа</t>
  </si>
  <si>
    <t xml:space="preserve"> BSEI-FM/in-07HN1/EU</t>
  </si>
  <si>
    <t xml:space="preserve">Количество ступеней фильтрации: 1 ; Уровень шума внутр. блока: 21 дБ; Эффективен для помещ. площадью до: 20 м2; Инверторная технология: Да ; Макс. производительность обогрева: 2,5 кВт; Макс. производительность охлаждения: 2.1 кВт; Номинальная производительность обогрева: 2.5 кВт; Номинальная производительность охлаждения: 2.1 кВт; Производительность по воздуху: 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0.042 кВт; Напряжение электропитания, В: 220 - 240 В; Мощность кондиционера (охлаждение),BTU: 7 000 ; Потребляемая мощность в режиме нагрева: 25 Вт; Потребляемая мощность в режиме охлаждения: 25 Вт; Базовая мощность кондиционера (охлаждение),BTU: 7 000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8.5 кг; Высота внутр. блока: 0.27 м; Глубина внутр. блока: 0.208 м; Ширина внутр. блока: 0.85 м; Высота товара: 27 см; Глубина товара: 20.8 см; Ширина товара: 85 см; Вес товара с упаковкой (брутто): 11 кг; Высота упаковки товара: 26 см; Глубина упаковки товара: 90 см; Ширина упаковки товара: 33.5 см; Гарантийный документ: Гарантийный талон ; </t>
  </si>
  <si>
    <t>https://b2b.rusklimat.com/upload/iblock/ba1/platinum_w_830x620.png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</si>
  <si>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https://b2b.rusklimat.com/catalog/product/provod_pvs_4kh1_5_gost_bukhta_100m/, https://b2b.rusklimat.com/catalog/product/komplekt_zimniy_ballu_snegir_dlya_konditsionera/, https://b2b.rusklimat.com/catalog/product/kabel_kanal_ruvinil_74kh55kh2000mm_belyy_arktika/, https://b2b.rusklimat.com/catalog/product/nasos_drenazhnyy_ballu_machine_ds_pump_protochnyy_18_l_ch/,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https://b2b.rusklimat.com/catalog/product/freon_r_410a_11_3_kg/,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https://b2b.rusklimat.com/catalog/product/ograzhdenie_razbornoe_500kh800kh600/</t>
  </si>
  <si>
    <t>https://b2b.rusklimat.com/upload/iblock/057/ss_multisplity_inv_ballu_rk_hisense.pdf</t>
  </si>
  <si>
    <t>https://b2b.rusklimat.com/upload/iblock/c1a/316281_ballu_manual_free_match_split_sistem_print.pdf</t>
  </si>
  <si>
    <t xml:space="preserve"> 4620016797365</t>
  </si>
  <si>
    <t xml:space="preserve"> 13900.00 руб.</t>
  </si>
  <si>
    <t>НС-1088231</t>
  </si>
  <si>
    <t>Блок внутренний BALLU BDI-FM/in-12HN1/EU мульти сплит-системы, канального типа</t>
  </si>
  <si>
    <t xml:space="preserve"> BDI-FM/in-12HN1/EU</t>
  </si>
  <si>
    <t xml:space="preserve">Количество ступеней фильтрации: 1 ; Уровень шума внутр. блока: 25 дБ; Эффективен для помещ. площадью до: 30 м2; Инверторная технология: Да ; Макс. производительность обогрева: 3,7 кВт; Макс. производительность охлаждения: 3.2 кВт; Номинальная производительность обогрева: 3.7 кВт; Номинальная производительность охлаждения: 3.2 кВт; Производительность по воздуху: 520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Подвесное запотолочное ; Вид установки (крепления): Монтаж скрытый ; Макс. потребляемая мощность: 0.044 кВт; Напряжение электропитания, В: 220 - 240 В; Статическое давление: 10-30 Па; Мощность кондиционера (охлаждение),BTU: 12 000 ; Потребляемая мощность в режиме нагрева: 44 Вт; Потребляемая мощность в режиме охлаждения: 44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20 кг; Высота внутр. блока: 0.19 м; Глубина внутр. блока: 0.6 м; Ширина внутр. блока: 0.77 м; Высота товара: 19 см; Глубина товара: 60 см; Ширина товара: 77 см; Вес товара с упаковкой (брутто): 24 кг; Высота упаковки товара: 24 см; Глубина упаковки товара: 93 см; Ширина упаковки товара: 69 см; Гарантийный документ: Гарантийный талон ; </t>
  </si>
  <si>
    <t>https://b2b.rusklimat.com/upload/iblock/0a4/freematch_in_kanalnik_830x620.png</t>
  </si>
  <si>
    <t>https://b2b.rusklimat.com/catalog/product/blok_vnutrenniy_ballu_badi_fm_in_12hn8_eu_invertornoy_multi_split_sistemy_kanalnogo_tipa/</t>
  </si>
  <si>
    <t>https://b2b.rusklimat.com/upload/iblock/825/ss_multisplity_inv_ballu_rk_hisense.pdf</t>
  </si>
  <si>
    <t>https://b2b.rusklimat.com/upload/iblock/d74/316281_ballu_manual_free_match_split_sistem_print.pdf</t>
  </si>
  <si>
    <t xml:space="preserve"> 4620016797679</t>
  </si>
  <si>
    <t xml:space="preserve"> 31800.00 руб.</t>
  </si>
  <si>
    <t>НС-1088218</t>
  </si>
  <si>
    <t>Блок распределитель BALLU B5B-FMN1/EU для внешнего блока мульти сплит-системы BALLU B5OI-FM/out-42HN</t>
  </si>
  <si>
    <t xml:space="preserve"> B5B-FMN1/EU</t>
  </si>
  <si>
    <t xml:space="preserve">Высота товара: 43 см; Глубина товара: 23 см; Ширина товара: 61.5 см; Вес товара с упаковкой (брутто): 10 кг; Высота упаковки товара: 22.3 см; Глубина упаковки товара: 61.5 см; Ширина упаковки товара: 43 см; </t>
  </si>
  <si>
    <t>https://b2b.rusklimat.com/upload/iblock/9dc/ballu_photo_b5b_fmn1eu_block_raspred_multi_split_system_830x620px.png</t>
  </si>
  <si>
    <t>https://b2b.rusklimat.com/catalog/product/blok_raspredelitel_ballu_b5b_fmn1_eu_dlya_blokov_ballu_b5oi_fm_out_42_48_60hn1_eu/</t>
  </si>
  <si>
    <t>, https://b2b.rusklimat.com/upload/iblock/de3/katalog_ballu.pdf</t>
  </si>
  <si>
    <t xml:space="preserve"> 25300.00 руб.</t>
  </si>
  <si>
    <t>НС-1102141</t>
  </si>
  <si>
    <t>Блок наружный BALLU BA5OI-FM/out-42HN8/EU инверторной мульти сплит-системы</t>
  </si>
  <si>
    <t xml:space="preserve"> BA5OI-FM/out-42HN8/EU</t>
  </si>
  <si>
    <t xml:space="preserve">Макс. уровень шума внешнего блока: 61 дБ; Эффективен для помещ. площадью до: 120 м2; Инверторная технология: Да ; Макс. производительность обогрева: 13,1 кВт; Макс. производительность охлаждения: 12.7 кВт; Номинальная производительность обогрева: 13 кВт; Номинальная производительность охлаждения: 12 кВт; Производительность по воздуху: 4200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80 м; Макс. перепад высот между внутр. и внешним блоками: 15 м; Макс. потребляемая мощность: 5.45 кВт; Напряжение электропитания, В: 220 - 240 В; Макс. количество подключаемых внутр. блоков: 5 ; Мощность кондиционера (охлаждение),BTU: 42 000 ; Потребляемая мощность в режиме нагрева: 3750 Вт; Потребляемая мощность в режиме охлаждения: 4450 Вт; Базовая мощность кондиционера (охлаждение),BTU: 42 000 ; Набор крепежных элементов в комплекте: Нет ; Пульт управления в комплекте: Да ; Необходим блок-распределитель: Нет ; Вес внешнего блока (нетто): 75 кг; Высота внешнего блока: 0.808 м; Глубина внешнего блока: 0.395 м; Ширина внешнего блока: 0.985 м; Высота товара: 80.8 см; Глубина товара: 39.5 см; Ширина товара: 98.5 см; Вес товара с упаковкой (брутто): 79 кг; Высота упаковки товара: 87 см; Глубина упаковки товара: 110 см; Ширина упаковки товара: 48 см; Гарантийный документ: Гарантийный талон ; </t>
  </si>
  <si>
    <t>https://b2b.rusklimat.com/upload/iblock/b83/ba4oi_fm_out_36hn8_eu_329924_0009_2000kh2000.jpg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</si>
  <si>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https://b2b.rusklimat.com/catalog/product/kozyrek_ballu_1000kh550/, https://b2b.rusklimat.com/catalog/product/truba_mednaya_ballu_olympic_9_52kh0_65kh15000_3_8_bukhta/, https://b2b.rusklimat.com/catalog/product/provod_pvs_4kh1_5_gost_bukhta_100m/, https://b2b.rusklimat.com/catalog/product/ograzhdenie_ballu_700kh1200kh1000/, https://b2b.rusklimat.com/catalog/product/kabel_kanal_ruvinil_74kh55kh2000mm_belyy_arktika/,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https://b2b.rusklimat.com/catalog/product/freon_r32_9_5_kg/, https://b2b.rusklimat.com/catalog/product/komplekt_vibroopor_dlya_konditsionera_rf_v120p/</t>
  </si>
  <si>
    <t>https://b2b.rusklimat.com/catalog/product/blok_vneshniy_zanussi_zaco_i_42_h5_fmi_n8_multi_combo/, https://b2b.rusklimat.com/catalog/product/blok_vneshniy_electrolux_eaco_i_42_fmi_5_n8_erp_free_match_split_sistemy/, https://b2b.rusklimat.com/catalog/product/blok_naruzhnyy_ballu_b5oi_fm_out_42hn1_eu_multi_split_sistemy_invertornogo_tipa/</t>
  </si>
  <si>
    <t>&lt;p&gt;Серия Free Match представляет наружные блоки для создания мульти-сплит-систем, которые способны поддерживать комфортный микроклимат в коттеджах большой площади, нескольких офисах сразу, гостиницах, кафе. В мульти сплит-системе используется инновационный хладагент R32, он обладает лучшими техническими характеристиками, а также на 40% снижает вредное воздействие на окружающую среду. Энергоэффективность системы соответствует высочайшему классу А++ согласно европейской классификации. Внутренние блоки системы отличаются компактными размерами, низким уровнем шума и современным дизайном. По принципу конструктора к одному внешнему можно подключить до пяти внутренних блоков различного типа и мощности. Подобное техническое решение позволяет собрать более 400 индивидуальных комбинаций. &lt;/p&gt;</t>
  </si>
  <si>
    <t>https://b2b.rusklimat.com/upload/iblock/7a2/ss_inv_multy_ballu_rk_ningbo_aux_electric_b21605_21.pdf</t>
  </si>
  <si>
    <t>https://b2b.rusklimat.com/upload/iblock/8be/331296_ballu_manual_free_match_split_system_print.pdf</t>
  </si>
  <si>
    <t xml:space="preserve"> 190600.00 руб.</t>
  </si>
  <si>
    <t>НС-1247891</t>
  </si>
  <si>
    <t>Блок наружный BALLU BA4OI-FM/out-36HN8/EU инверторной мульти сплит-системы</t>
  </si>
  <si>
    <t xml:space="preserve"> BA4OI-FM/out-36HN8/EU</t>
  </si>
  <si>
    <t xml:space="preserve">Макс. уровень шума внешнего блока: 61 дБ; Эффективен для помещ. площадью до: 105 м2; Инверторная технология: Да ; Макс. производительность обогрева: 11,2 кВт; Макс. производительность охлаждения: 11 кВт; Номинальная производительность обогрева: 11 кВт; Номинальная производительность охлаждения: 10.5 кВт; Производительность по воздуху: 4000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80 м; Макс. перепад высот между внутр. и внешним блоками: 15 м; Макс. потребляемая мощность: 4.93 кВт; Напряжение электропитания, В: 220 - 240 В; Макс. количество подключаемых внутр. блоков: 4 ; Мощность кондиционера (охлаждение),BTU: 36 000 ; Потребляемая мощность в режиме нагрева: 3150 Вт; Потребляемая мощность в режиме охлаждения: 3950 Вт; Базовая мощность кондиционера (охлаждение),BTU: 36 000 ; Набор крепежных элементов в комплекте: Нет ; Пульт управления в комплекте: Да ; Необходим блок-распределитель: Нет ; Вес внешнего блока (нетто): 74 кг; Высота внешнего блока: 0.808 м; Глубина внешнего блока: 0.395 м; Ширина внешнего блока: 0.985 м; Высота товара: 80.8 см; Глубина товара: 39.5 см; Ширина товара: 98.5 см; Вес товара с упаковкой (брутто): 78 кг; Высота упаковки товара: 88 см; Глубина упаковки товара: 110 см; Ширина упаковки товара: 49 см; Гарантийный документ: Гарантийный талон ; </t>
  </si>
  <si>
    <t>https://b2b.rusklimat.com/upload/iblock/848/ba4oi_fm_out_36hn8_eu_329924_0009_2000kh2000.jpg</t>
  </si>
  <si>
    <t>https://b2b.rusklimat.com/catalog/product/blok_vneshniy_electrolux_eaco_i_36_fmi_4_n8_erp_free_match_split_sistemy/, https://b2b.rusklimat.com/catalog/product/blok_naruzhnyy_ballu_b4oi_fm_out_36hn1_eu_multi_split_sistemy_invertornogo_tipa/, https://b2b.rusklimat.com/catalog/product/blok_vneshniy_zanussi_zaco_i_36_h4_fmi_n8_multi_combo/</t>
  </si>
  <si>
    <t>https://b2b.rusklimat.com/upload/iblock/b79/ss_inv_multy_ballu_rk_ningbo_aux_electric_b21605_21.pdf</t>
  </si>
  <si>
    <t>https://b2b.rusklimat.com/upload/iblock/6b0/331296_ballu_manual_free_match_split_system_print.pdf</t>
  </si>
  <si>
    <t xml:space="preserve"> 159500.00 руб.</t>
  </si>
  <si>
    <t>НС-1247889</t>
  </si>
  <si>
    <t>Блок наружный BALLU BA3OI-FM/out-21HN8/EU инверторной мульти сплит-системы</t>
  </si>
  <si>
    <t xml:space="preserve"> BA3OI-FM/out-21HN8/EU</t>
  </si>
  <si>
    <t xml:space="preserve">Макс. уровень шума внешнего блока: 56 дБ; Эффективен для помещ. площадью до: 65 м2; Инверторная технология: Да ; Макс. производительность обогрева: 7,26 кВт; Макс. производительность охлаждения: 6.71 кВт; Номинальная производительность обогрева: 6.6 кВт; Номинальная производительность охлаждения: 6.2 кВт; Производительность по воздуху: 3100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60 м; Макс. перепад высот между внутр. и внешним блоками: 15 м; Макс. потребляемая мощность: 2.8 кВт; Напряжение электропитания, В: 220 - 240 В; Макс. количество подключаемых внутр. блоков: 3 ; Мощность кондиционера (охлаждение),BTU: 21 000 ; Потребляемая мощность в режиме нагрева: 1780 Вт; Потребляемая мощность в режиме охлаждения: 1920 Вт; Базовая мощность кондиционера (охлаждение),BTU: 21 000 ; Набор крепежных элементов в комплекте: Нет ; Пульт управления в комплекте: Да ; Необходим блок-распределитель: Нет ; Вес внешнего блока (нетто): 44 кг; Высота внешнего блока: 0.655 м; Глубина внешнего блока: 0.328 м; Ширина внешнего блока: 0.834 м; Высота товара: 65.5 см; Глубина товара: 32.8 см; Ширина товара: 83.4 см; Вес товара с упаковкой (брутто): 47 кг; Высота упаковки товара: 73 см; Глубина упаковки товара: 94.5 см; Ширина упаковки товара: 43 см; Гарантийный документ: Гарантийный талон ; </t>
  </si>
  <si>
    <t>https://b2b.rusklimat.com/upload/iblock/ee7/ba3oi_fm_out_21hn8_eu_329924_0001_2000kh2000.jpg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</si>
  <si>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https://b2b.rusklimat.com/catalog/product/ograzhdenie_ballu_500_1000_800/, https://b2b.rusklimat.com/catalog/product/provod_pvs_4kh1_5_gost_bukhta_100m/, https://b2b.rusklimat.com/catalog/product/kabel_kanal_ruvinil_74kh55kh2000mm_belyy_arktika/, https://b2b.rusklimat.com/catalog/product/kozyrek_ballu_900kh550/,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https://b2b.rusklimat.com/catalog/product/truba_mednaya_ballu_olympic_6_35kh0_60kh15000_1_4_bukhta/, https://b2b.rusklimat.com/catalog/product/trubka_ballu_condiflex_10_6_3_8_2m/, https://b2b.rusklimat.com/catalog/product/freon_r32_9_5_kg/</t>
  </si>
  <si>
    <t>https://b2b.rusklimat.com/catalog/product/blok_naruzhnyy_ballu_b3oi_fm_out_24hn1_eu_multi_split_sistemy_invertornogo_tipa/, https://b2b.rusklimat.com/catalog/product/blok_vneshniy_zanussi_zaco_i_21_h3_fmi_n8_multi_combo/, https://b2b.rusklimat.com/catalog/product/blok_vneshniy_electrolux_eaco_i_24_fmi_3_n8_erp_free_match_split_sistemy/</t>
  </si>
  <si>
    <t>https://b2b.rusklimat.com/upload/iblock/025/ss_inv_multy_ballu_rk_ningbo_aux_electric_b21605_21.pdf</t>
  </si>
  <si>
    <t>https://b2b.rusklimat.com/upload/iblock/d0d/331296_ballu_manual_free_match_split_system_print.pdf</t>
  </si>
  <si>
    <t xml:space="preserve"> 93000.00 руб.</t>
  </si>
  <si>
    <t>НС-1247886</t>
  </si>
  <si>
    <t>Блок наружный BALLU BA2OI-FM/out-14HN8/EU инверторной мульти сплит-системы</t>
  </si>
  <si>
    <t xml:space="preserve"> BA2OI-FM/out-14HN8/EU</t>
  </si>
  <si>
    <t xml:space="preserve">Макс. уровень шума внешнего блока: 54 дБ; Эффективен для помещ. площадью до: 40 м2; Инверторная технология: Да ; Макс. производительность обогрева: 5,28 кВт; Макс. производительность охлаждения: 4.51 кВт; Номинальная производительность обогрева: 4.8 кВт; Номинальная производительность охлаждения: 4.1 кВт; Производительность по воздуху: 2300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40 м; Макс. перепад высот между внутр. и внешним блоками: 15 м; Макс. потребляемая мощность: 2.1 кВт; Напряжение электропитания, В: 220 - 240 В; Макс. количество подключаемых внутр. блоков: 2 ; Мощность кондиционера (охлаждение),BTU: 14 000 ; Потребляемая мощность в режиме нагрева: 1150 Вт; Потребляемая мощность в режиме охлаждения: 1240 Вт; Базовая мощность кондиционера (охлаждение),BTU: 14 000 ; Набор крепежных элементов в комплекте: Нет ; Пульт управления в комплекте: Да ; Необходим блок-распределитель: Нет ; Вес внешнего блока (нетто): 34 кг; Высота внешнего блока: 0.545 м; Глубина внешнего блока: 0.315 м; Ширина внешнего блока: 0.8 м; Высота товара: 54.5 см; Глубина товара: 31.5 см; Ширина товара: 80 см; Вес товара с упаковкой (брутто): 37 кг; Высота упаковки товара: 62 см; Глубина упаковки товара: 92 см; Ширина упаковки товара: 39 см; Гарантийный документ: Гарантийный талон ; </t>
  </si>
  <si>
    <t>https://b2b.rusklimat.com/upload/iblock/be8/ba2oi_fm_out_18hn_eu_329924_0001_2000kh2000.jpg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</si>
  <si>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https://b2b.rusklimat.com/catalog/product/kabel_kanal_ruvinil_74kh55kh2000mm_belyy_arktika/, https://b2b.rusklimat.com/catalog/product/komplekt_vibroopor_dlya_konditsionera_rf_v40p/, https://b2b.rusklimat.com/catalog/product/kronshteyn_415kh450_para/,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</si>
  <si>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https://b2b.rusklimat.com/catalog/product/blok_naruzhnyy_ballu_b2oi_fm_out_14hn1_eu_multi_split_sistemy_invertornogo_tipa/, https://b2b.rusklimat.com/catalog/product/blok_vneshniy_electrolux_eaco_i_14_fmi_2_n8_erp_free_match_split_sistemy/, https://b2b.rusklimat.com/catalog/product/blok_vneshniy_zanussi_zaco_i_14_h2_fmi_n8_multi_combo/</t>
  </si>
  <si>
    <t>https://b2b.rusklimat.com/upload/iblock/f43/ss_inv_multy_ballu_rk_ningbo_aux_electric_b21605_21.pdf</t>
  </si>
  <si>
    <t>https://b2b.rusklimat.com/upload/iblock/33e/331296_ballu_manual_free_match_split_system_print.pdf</t>
  </si>
  <si>
    <t xml:space="preserve"> 67200.00 руб.</t>
  </si>
  <si>
    <t>НС-1247854</t>
  </si>
  <si>
    <t>Блок наружный BALLU BA3OI-FM/out-27HN8/EU инверторной мульти сплит-системы</t>
  </si>
  <si>
    <t xml:space="preserve"> BA3OI-FM/out-27HN8/EU</t>
  </si>
  <si>
    <t xml:space="preserve">Макс. уровень шума внешнего блока: 58 дБ; Эффективен для помещ. площадью до: 80 м2; Инверторная технология: Да ; Макс. производительность обогрева: 9,02 кВт; Макс. производительность охлаждения: 8.69 кВт; Номинальная производительность обогрева: 8.2 кВт; Номинальная производительность охлаждения: 7.9 кВт; Производительность по воздуху: 3100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60 м; Макс. перепад высот между внутр. и внешним блоками: 15 м; Макс. потребляемая мощность: 3.4 кВт; Напряжение электропитания, В: 220 - 240 В; Макс. количество подключаемых внутр. блоков: 3 ; Мощность кондиционера (охлаждение),BTU: 27 000 ; Потребляемая мощность в режиме нагрева: 2270 Вт; Потребляемая мощность в режиме охлаждения: 2460 Вт; Базовая мощность кондиционера (охлаждение),BTU: 27 000 ; Набор крепежных элементов в комплекте: Нет ; Пульт управления в комплекте: Да ; Необходим блок-распределитель: Нет ; Вес внешнего блока (нетто): 46 кг; Высота внешнего блока: 0.655 м; Глубина внешнего блока: 0.328 м; Ширина внешнего блока: 0.834 м; Высота товара: 65.5 см; Глубина товара: 32.8 см; Ширина товара: 83.4 см; Вес товара с упаковкой (брутто): 49 кг; Высота упаковки товара: 70 см; Глубина упаковки товара: 94 см; Ширина упаковки товара: 43 см; Гарантийный документ: Гарантийный талон ; </t>
  </si>
  <si>
    <t>https://b2b.rusklimat.com/upload/iblock/54a/ba3oi_fm_out_21hn8_eu_329924_0001_2000kh2000.jpg</t>
  </si>
  <si>
    <t>https://b2b.rusklimat.com/catalog/product/blok_naruzhnyy_ballu_b4oi_fm_out_28hn1_eu_multi_split_sistemy_invertornogo_tipa/, https://b2b.rusklimat.com/catalog/product/blok_vneshniy_electrolux_eaco_i_24_fmi_3_n8_erp_free_match_split_sistemy/, https://b2b.rusklimat.com/catalog/product/blok_vneshniy_zanussi_zaco_i_21_h3_fmi_n8_multi_combo/</t>
  </si>
  <si>
    <t>https://b2b.rusklimat.com/upload/iblock/283/ss_inv_multy_ballu_rk_ningbo_aux_electric_b21605_21.pdf</t>
  </si>
  <si>
    <t>https://b2b.rusklimat.com/upload/iblock/6ca/331296_ballu_manual_free_match_split_system_print.pdf</t>
  </si>
  <si>
    <t xml:space="preserve"> 101700.00 руб.</t>
  </si>
  <si>
    <t>НС-1247887</t>
  </si>
  <si>
    <t>Блок наружный BALLU BA2OI-FM/out-18HN8/EU инверторной мульти сплит-системы</t>
  </si>
  <si>
    <t xml:space="preserve"> BA2OI-FM/out-18HN8/EU</t>
  </si>
  <si>
    <t xml:space="preserve">Макс. уровень шума внешнего блока: 55 дБ; Эффективен для помещ. площадью до: 55 м2; Инверторная технология: Да ; Макс. производительность обогрева: 6,16 кВт; Макс. производительность охлаждения: 5.83 кВт; Номинальная производительность обогрева: 5.6 кВт; Номинальная производительность охлаждения: 5.3 кВт; Производительность по воздуху: 2300 м3/час; Точность установки температуры: 1,0 °С ; Управление c мобильного приложения по Wi-Fi: Опция доступна при подключении съемного Wi-Fi модуля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Авторестарт при отключении питания: Да ; Память заданных параметров работы: Да ; Класс энергоэффективности: A++ ; Система самодиагностики неисправности: Да ; Вариант размещения: Снаружи помещения ; Вид установки (крепления): Наружная ; Макс. длина магистрали (трассы): 40 м; Макс. перепад высот между внутр. и внешним блоками: 15 м; Макс. потребляемая мощность: 2.3 кВт; Напряжение электропитания, В: 220 - 240 В; Макс. количество подключаемых внутр. блоков: 2 ; Мощность кондиционера (охлаждение),BTU: 18 000 ; Потребляемая мощность в режиме нагрева: 1540 Вт; Потребляемая мощность в режиме охлаждения: 1750 Вт; Базовая мощность кондиционера (охлаждение),BTU: 18 000 ; Набор крепежных элементов в комплекте: Нет ; Пульт управления в комплекте: Да ; Необходим блок-распределитель: Нет ; Вес внешнего блока (нетто): 36 кг; Высота внешнего блока: 0.545 м; Глубина внешнего блока: 0.315 м; Ширина внешнего блока: 0.8 м; Высота товара: 54.5 см; Глубина товара: 31.5 см; Ширина товара: 80 см; Вес товара с упаковкой (брутто): 39 кг; Высота упаковки товара: 60 см; Глубина упаковки товара: 91 см; Ширина упаковки товара: 39 см; Гарантийный документ: Гарантийный талон ; </t>
  </si>
  <si>
    <t>https://b2b.rusklimat.com/upload/iblock/d84/ba2oi_fm_out_18hn_eu_329924_0001_2000kh2000.jpg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</si>
  <si>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https://b2b.rusklimat.com/catalog/product/kabel_kanal_ruvinil_74kh55kh2000mm_belyy_arktika/, https://b2b.rusklimat.com/catalog/product/komplekt_vibroopor_dlya_konditsionera_rf_v40p/,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https://b2b.rusklimat.com/catalog/product/trubka_ballu_condiflex_10_6_3_8_2m/, https://b2b.rusklimat.com/catalog/product/freon_r32_9_5_kg/, https://b2b.rusklimat.com/catalog/product/ograzhdenie_razbornoe_500kh800kh600/</t>
  </si>
  <si>
    <t>https://b2b.rusklimat.com/catalog/product/blok_naruzhnyy_ballu_b2oi_fm_out_18hn1_eu_multi_split_sistemy_invertornogo_tipa/, https://b2b.rusklimat.com/catalog/product/blok_vneshniy_zanussi_zaco_i_18_h2_fmi_n8_multi_combo/, https://b2b.rusklimat.com/catalog/product/blok_vneshniy_electrolux_eaco_i_18_fmi_2_n8_erp_free_match_split_sistemy/</t>
  </si>
  <si>
    <t>https://b2b.rusklimat.com/upload/iblock/d3c/ss_inv_multy_ballu_rk_ningbo_aux_electric_b21605_21.pdf</t>
  </si>
  <si>
    <t>https://b2b.rusklimat.com/upload/iblock/575/331296_ballu_manual_free_match_split_system_print.pdf</t>
  </si>
  <si>
    <t xml:space="preserve"> 75000.00 руб.</t>
  </si>
  <si>
    <t>НС-1247884</t>
  </si>
  <si>
    <t>Блок внутренний BALLU BADI-FM/in-09HN8/EU инверторной мульти сплит-системы, канального типа</t>
  </si>
  <si>
    <t xml:space="preserve"> BADI-FM/in-09HN8/EU</t>
  </si>
  <si>
    <t xml:space="preserve">Количество ступеней фильтрации: 1 ; Уровень шума внутр. блока: 28 дБ; Эффективен для помещ. площадью до: 25 м2; Инверторная технология: Да ; Макс. производительность обогрева: 3,65 кВт; Макс. производительность охлаждения: 3.55 кВт; Номинальная производительность обогрева: 2.9 кВт; Номинальная производительность охлаждения: 2.6 кВт; Производительность по воздуху: 600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Подвесное запотолочное ; Вид установки (крепления): Монтаж скрытый ; Макс. потребляемая мощность: 0.055 кВт; Напряжение электропитания, В: 220 - 240 В; Статическое давление: 10-30 Па; Мощность кондиционера (охлаждение),BTU: 9 000 ; Потребляемая мощность в режиме нагрева: 44 Вт; Потребляемая мощность в режиме охлаждения: 44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18.5 кг; Высота внутр. блока: 0.2 м; Глубина внутр. блока: 0.47 м; Ширина внутр. блока: 0.7 м; Высота товара: 20 см; Глубина товара: 47 см; Ширина товара: 70 см; Вес товара с упаковкой (брутто): 22 кг; Высота упаковки товара: 26 см; Глубина упаковки товара: 101 см; Ширина упаковки товара: 59 см; Гарантийный документ: Гарантийный талон ; </t>
  </si>
  <si>
    <t>https://b2b.rusklimat.com/upload/iblock/013/ns_1247899_badi_fm_in_09hnb_eu_329924_0006_2000kh2000.png</t>
  </si>
  <si>
    <t>https://b2b.rusklimat.com/catalog/product/blok_vnutrenniy_zanussi_zacd_i_09_h_fmi_n1_multi_combo/, https://b2b.rusklimat.com/catalog/product/blok_vnutrenniy_electrolux_eacd_i_09_fmi_n8_erp_free_match_split_sistemy_kanalnogo_tipa/, https://b2b.rusklimat.com/catalog/product/blok_vnutrenniy_ballu_bdi_fm_in_09hn1_eu_multi_split_sistemy_kanalnogo_tipa/</t>
  </si>
  <si>
    <t>&lt;p&gt;Внутренние блоки канального типа будут идеальным решением для любых помещений с возможностью скрытого монтажа. Высота блока составляет всего 20 см. Данные блоки обладают высокими характеристиками по уровню шума. А также имеют возможность регулирования напора воздуха.&lt;/p&gt;</t>
  </si>
  <si>
    <t>https://b2b.rusklimat.com/upload/iblock/7b0/331296_ballu_manual_free_match_split_system_print.pdf</t>
  </si>
  <si>
    <t xml:space="preserve"> 34300.00 руб.</t>
  </si>
  <si>
    <t>НС-1247899</t>
  </si>
  <si>
    <t>Блок внутренний BALLU BADI-FM/in-18HN8/EU инверторной мульти сплит-системы, канального типа</t>
  </si>
  <si>
    <t xml:space="preserve"> BADI-FM/in-18HN8/EU</t>
  </si>
  <si>
    <t xml:space="preserve">Количество ступеней фильтрации: 1 ; Уровень шума внутр. блока: 36 дБ; Эффективен для помещ. площадью до: 50 м2; Инверторная технология: Да ; Макс. производительность обогрева: 6,4 кВт; Макс. производительность охлаждения: 5.8 кВт; Номинальная производительность обогрева: 5.8 кВт; Номинальная производительность охлаждения: 5.1 кВт; Производительность по воздуху: 860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Подвесное запотолочное ; Вид установки (крепления): Монтаж скрытый ; Макс. потребляемая мощность: 0.075 кВт; Напряжение электропитания, В: 220 - 240 В; Статическое давление: 10-30 Па; Мощность кондиционера (охлаждение),BTU: 18 000 ; Потребляемая мощность в режиме нагрева: 75 Вт; Потребляемая мощность в режиме охлаждения: 75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24 кг; Высота внутр. блока: 0.2 м; Глубина внутр. блока: 0.47 м; Ширина внутр. блока: 1 м; Высота товара: 20 см; Глубина товара: 47 см; Ширина товара: 100 см; Вес товара с упаковкой (брутто): 28 кг; Высота упаковки товара: 27 см; Глубина упаковки товара: 129 см; Ширина упаковки товара: 57 см; Гарантийный документ: Гарантийный талон ; </t>
  </si>
  <si>
    <t>https://b2b.rusklimat.com/upload/iblock/4cf/ns_1247901_badi_fm_in_09hnb_eu_329924_0006_2000kh2000.png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</si>
  <si>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https://b2b.rusklimat.com/catalog/product/provod_pvs_4kh1_5_gost_bukhta_100m/,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https://b2b.rusklimat.com/catalog/product/freon_r32_9_5_kg/</t>
  </si>
  <si>
    <t>https://b2b.rusklimat.com/catalog/product/blok_vnutrenniy_ballu_bdi_fm_in_18hn1_eu_multi_split_sistemy_kanalnogo_tipa/, https://b2b.rusklimat.com/catalog/product/blok_vnutrenniy_electrolux_eacd_i_18_fmi_n8_erp_free_match_split_sistemy_kanalnogo_tipa/, https://b2b.rusklimat.com/catalog/product/blok_vnutrenniy_zanussi_zacd_i_18_h_fmi_n1_multi_combo/</t>
  </si>
  <si>
    <t>https://b2b.rusklimat.com/upload/iblock/4a6/331296_ballu_manual_free_match_split_system_print.pdf</t>
  </si>
  <si>
    <t xml:space="preserve"> 41900.00 руб.</t>
  </si>
  <si>
    <t>НС-1247901</t>
  </si>
  <si>
    <t>Блок внутренний BALLU BADI-FM/in-12HN8/EU инверторной мульти сплит-системы, канального типа</t>
  </si>
  <si>
    <t xml:space="preserve"> BADI-FM/in-12HN8/EU</t>
  </si>
  <si>
    <t xml:space="preserve">Количество ступеней фильтрации: 1 ; Уровень шума внутр. блока: 31 дБ; Эффективен для помещ. площадью до: 35 м2; Инверторная технология: Да ; Макс. производительность обогрева: 3,92 кВт; Макс. производительность охлаждения: 3.85 кВт; Номинальная производительность обогрева: 4 кВт; Номинальная производительность охлаждения: 3.6 кВт; Производительность по воздуху: 680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размораживания внешнего блока: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пульта управления): Да ; Класс энергоэффективности: A++ ; Система самодиагностики неисправности: Да ; Вариант размещения: Подвесное запотолочное ; Вид установки (крепления): Монтаж скрытый ; Макс. потребляемая мощность: 0.055 кВт; Напряжение электропитания, В: 220 - 240 В; Статическое давление: 10-30 Па; Мощность кондиционера (охлаждение),BTU: 12 000 ; Потребляемая мощность в режиме нагрева: 55 Вт; Потребляемая мощность в режиме охлаждения: 55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18.5 кг; Высота внутр. блока: 0.2 м; Глубина внутр. блока: 0.47 м; Ширина внутр. блока: 0.7 м; Высота товара: 20 см; Глубина товара: 47 см; Ширина товара: 70 см; Вес товара с упаковкой (брутто): 22 кг; Высота упаковки товара: 26 см; Глубина упаковки товара: 99 см; Ширина упаковки товара: 57 см; Гарантийный документ: Гарантийный талон ; </t>
  </si>
  <si>
    <t>https://b2b.rusklimat.com/upload/iblock/580/ns_1247900_badi_fm_in_09hnb_eu_329925_0006_2000kh2000.png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</si>
  <si>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https://b2b.rusklimat.com/catalog/product/provod_pvs_4kh1_5_gost_bukhta_100m/,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https://b2b.rusklimat.com/catalog/product/freon_r32_9_5_kg/</t>
  </si>
  <si>
    <t>https://b2b.rusklimat.com/catalog/product/blok_vnutrenniy_zanussi_zacd_i_12_h_fmi_n1_multi_combo/, https://b2b.rusklimat.com/catalog/product/blok_vnutrenniy_electrolux_eacd_i_12_fmi_n8_erp_free_match_split_sistemy_kanalnogo_tipa/, https://b2b.rusklimat.com/catalog/product/blok_vnutrenniy_ballu_bdi_fm_in_12hn1_eu_multi_split_sistemy_kanalnogo_tipa/</t>
  </si>
  <si>
    <t>https://b2b.rusklimat.com/upload/iblock/8d1/331296_ballu_manual_free_match_split_system_print.pdf</t>
  </si>
  <si>
    <t xml:space="preserve"> 35900.00 руб.</t>
  </si>
  <si>
    <t>НС-1247900</t>
  </si>
  <si>
    <t>Комплект BALLU BACI-FM-12HN8/EU инверторной мульти сплит-системы, кассетного типа</t>
  </si>
  <si>
    <t xml:space="preserve"> BACI-FM-12HN8/EU</t>
  </si>
  <si>
    <t xml:space="preserve">Количество ступеней фильтрации: 1 ; Уровень шума внутр. блока: 35 дБ; Эффективен для помещ. площадью до: 35 м2; Инверторная технология: Да ; Макс. производительность обогрева: 4,42 кВт; Макс. производительность охлаждения: 3.7 кВт; Номинальная производительность обогрева: 3.9 кВт; Номинальная производительность охлаждения: 3.6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A++ ; Система самодиагностики неисправности: Да ; Вариант размещения: Потолочное ; Вид установки (крепления): Потолочная ; Макс. потребляемая мощность: 0.07 кВт; Напряжение электропитания, В: 220 - 240 В; Мощность кондиционера (охлаждение),BTU: 12 000 ; Потребляемая мощность в режиме нагрева: 70 Вт; Потребляемая мощность в режиме охлаждения: 70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20.2 кг; Высота внутр. блока: 0.26 м; Глубина внутр. блока: 0.57 м; Ширина внутр. блока: 0.57 м; Вес декоративной панели (нетто): 2.2 кг; Ширина декоративной панели: 0.65 м; Высота товара: 31.5 см; Глубина товара: 65 см; Ширина товара: 65 см; Вес товара с упаковкой (брутто): 24.7 кг; Высота упаковки товара: 16.7 см; Глубина упаковки товара: 100 см; Ширина упаковки товара: 100 см; Гарантийный документ: Гарантийный талон ; </t>
  </si>
  <si>
    <t>https://b2b.rusklimat.com/upload/iblock/d99/ns_1247914_baci_fm_in_12hn8_eu_329924_0001_2000kh2000.png</t>
  </si>
  <si>
    <t>https://b2b.rusklimat.com/catalog/product/pult_upravleniya_provodnoy_ballu_machine_blc_wc_1kh1/</t>
  </si>
  <si>
    <t>https://b2b.rusklimat.com/catalog/product/komplekt_zanussi_zacc_i_12_h_fmi_n1_multi_combo_split_sistemy_kassetnogo_tipa/, https://b2b.rusklimat.com/catalog/product/komplekt_electrolux_eacc_i_12_fmi_n8_erp_free_match_split_sistemy_kassetnogo_tipa/, https://b2b.rusklimat.com/catalog/product/komplekt_ballu_bci_fm_12hn1_eu_multi_split_sistemy_kassetnogo_tipa/, https://b2b.rusklimat.com/catalog/product/komplekt_electrolux_eacc_i_12_fmi_n3_erp_free_match_split_sistemy_kassetnogo_tipa/</t>
  </si>
  <si>
    <t>&lt;p&gt;Современные кассетные блоки, обладающие встроенной дренажной помпой. Сам внутренний блок обладает компактными размерами и глубину всего 26&amp;nbsp;см. Благодаря 8-ми&amp;nbsp;поточной панели внутренних блоков, обеспечивается круговой поток воздуха в&amp;nbsp;360&amp;nbsp;градусов. Внешняя панель для сплит-систем кассетного типа станет органичной частью интерьера. Будет уместно смотреться в&amp;nbsp;просторных квартирах, частных домах, деловых офисах, кафе, ресторанах и других общественных помещениях.&lt;/p&gt;</t>
  </si>
  <si>
    <t>https://b2b.rusklimat.com/upload/iblock/381/331296_ballu_manual_free_match_split_system_print.pdf</t>
  </si>
  <si>
    <t xml:space="preserve"> 38900.00 руб.</t>
  </si>
  <si>
    <t>НС-1247914</t>
  </si>
  <si>
    <t>Блок внутренний BALLU BSUI-FM/in-09HN8/EU инверторной мульти сплит-системы</t>
  </si>
  <si>
    <t xml:space="preserve"> BSUI-FM/in-09HN8/EU</t>
  </si>
  <si>
    <t xml:space="preserve">Количество ступеней фильтрации: 1 ; Уровень шума внутр. блока: 21 дБ; Эффективен для помещ. площадью до: 25 м2; Инверторная технология: Да ; Макс. производительность обогрева: 3 кВт; Макс. производительность охлаждения: 3.3 кВт; Номинальная производительность обогрева: 2.7 кВт; Номинальная производительность охлаждения: 2.58 кВт; Производительность по воздуху: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0.04 кВт; Напряжение электропитания, В: 220 - 240 В; Мощность кондиционера (охлаждение),BTU: 9 000 ; Потребляемая мощность в режиме нагрева: 40 Вт; Потребляемая мощность в режиме охлаждения: 40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 кг; Высота внутр. блока: 0.292 м; Глубина внутр. блока: 0.201 м; Ширина внутр. блока: 0.792 м; Высота товара: 29.2 см; Глубина товара: 20.1 см; Ширина товара: 79.2 см; Вес товара с упаковкой (брутто): 10 кг; Высота упаковки товара: 28 см; Глубина упаковки товара: 88 см; Ширина упаковки товара: 37 см; Гарантийный документ: Гарантийный талон ; </t>
  </si>
  <si>
    <t>https://b2b.rusklimat.com/upload/iblock/909/ns_1247892_bsu_in_09hn8_2000_2000.png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</si>
  <si>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https://b2b.rusklimat.com/catalog/product/trubka_kapillyarnaya_ballu_6_x_50000_mm_bukhta/, https://b2b.rusklimat.com/catalog/product/provod_pvs_4kh1_5_gost_bukhta_100m/,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https://b2b.rusklimat.com/catalog/product/modul_semnyy_upravlyayushchiy_hdn_wfn_02_01/,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</t>
  </si>
  <si>
    <t>https://b2b.rusklimat.com/catalog/product/blok_vnutrenniy_electrolux_eacs_i_09_hmb_fmi_n8_erp_in_split_sistemy/, https://b2b.rusklimat.com/catalog/product/blok_vnutrenniy_electrolux_eacs_i_09_hm_fmi_n8_erp_in_split_sistemy/, https://b2b.rusklimat.com/catalog/product/blok_vnutrenniy_zanussi_zacs_i_18_hin_fmi_n8_multi_combo_split_sistemy25/</t>
  </si>
  <si>
    <t>&lt;p&gt;Внутренние блоки Platinum Evolution обладают элегантным современным дизайном, в корпуса лежит технологичный матовый пластик. Сами блоки обладают рекордными параметрами по уровню шума от 21 дБ(А). Поток воздуха в настенных блоках возможно регулировать в 4-х направлениях.&lt;/p&gt;</t>
  </si>
  <si>
    <t>https://b2b.rusklimat.com/upload/iblock/225/ss_inv_multy_ballu_rk_ningbo_aux_electric_b21605_21.pdf</t>
  </si>
  <si>
    <t>https://b2b.rusklimat.com/upload/iblock/bd3/331296_ballu_manual_free_match_split_system_print.pdf</t>
  </si>
  <si>
    <t xml:space="preserve"> 16900.00 руб.</t>
  </si>
  <si>
    <t>НС-1247892</t>
  </si>
  <si>
    <t>Блок внутренний BALLU BSUI-FM/in-12HN8/EU инверторной мульти сплит-системы</t>
  </si>
  <si>
    <t xml:space="preserve"> BSUI-FM/in-12HN8/EU</t>
  </si>
  <si>
    <t xml:space="preserve">Количество ступеней фильтрации: 1 ; Уровень шума внутр. блока: 21 дБ; Эффективен для помещ. площадью до: 35 м2; Инверторная технология: Да ; Макс. производительность обогрева: 3,7 кВт; Макс. производительность охлаждения: 3.7 кВт; Номинальная производительность обогрева: 3.5 кВт; Номинальная производительность охлаждения: 3.5 кВт; Производительность по воздуху: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0.04 кВт; Напряжение электропитания, В: 220 - 240 В; Мощность кондиционера (охлаждение),BTU: 12 000 ; Потребляемая мощность в режиме нагрева: 40 Вт; Потребляемая мощность в режиме охлаждения: 40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8.5 кг; Высота внутр. блока: 0.292 м; Глубина внутр. блока: 0.201 м; Ширина внутр. блока: 0.792 м; Высота товара: 29.2 см; Глубина товара: 20.1 см; Ширина товара: 79.2 см; Вес товара с упаковкой (брутто): 10.5 кг; Высота упаковки товара: 29 см; Глубина упаковки товара: 89 см; Ширина упаковки товара: 37 см; Гарантийный документ: Гарантийный талон ; </t>
  </si>
  <si>
    <t>https://b2b.rusklimat.com/upload/iblock/03c/ns_1247893_bsu_in_09hn8_2000_2000.png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</si>
  <si>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https://b2b.rusklimat.com/catalog/product/provod_pvs_4kh1_5_gost_bukhta_100m/,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https://b2b.rusklimat.com/catalog/product/modul_semnyy_upravlyayushchiy_hdn_wfn_02_01/,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https://b2b.rusklimat.com/catalog/product/trubka_ballu_condiflex_10_6_3_8_2m/, https://b2b.rusklimat.com/catalog/product/freon_r32_9_5_kg/</t>
  </si>
  <si>
    <t>https://b2b.rusklimat.com/catalog/product/blok_vnutrenniy_electrolux_eacs_i_12_hmb_fmi_n8_erp_in_split_sistemy/, https://b2b.rusklimat.com/catalog/product/blok_vnutrenniy_electrolux_eacs_i_12_hm_fmi_n8_erp_in_split_sistemy/, https://b2b.rusklimat.com/catalog/product/blok_vnutrenniy_zanussi_zacs_i_12_hin_fmi_n8_multi_combo_split_sistemy/</t>
  </si>
  <si>
    <t>https://b2b.rusklimat.com/upload/iblock/243/331296_ballu_manual_free_match_split_system_print.pdf</t>
  </si>
  <si>
    <t xml:space="preserve"> 17800.00 руб.</t>
  </si>
  <si>
    <t>НС-1247893</t>
  </si>
  <si>
    <t>Блок внутренний BALLU BSUI-FM/in-18HN8/EU инверторной мульти сплит-системы</t>
  </si>
  <si>
    <t xml:space="preserve"> BSUI-FM/in-18HN8/EU</t>
  </si>
  <si>
    <t xml:space="preserve">Количество ступеней фильтрации: 1 ; Уровень шума внутр. блока: 29 дБ; Эффективен для помещ. площадью до: 50 м2; Инверторная технология: Да ; Макс. производительность обогрева: 5,8 кВт; Макс. производительность охлаждения: 5.8 кВт; Номинальная производительность обогрева: 5.37 кВт; Номинальная производительность охлаждения: 5.27 кВт; Производительность по воздуху: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0.063 кВт; Напряжение электропитания, В: 220 - 240 В; Мощность кондиционера (охлаждение),BTU: 18 000 ; Потребляемая мощность в режиме нагрева: 63 Вт; Потребляемая мощность в режиме охлаждения: 63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12 кг; Высота внутр. блока: 0.316 м; Глубина внутр. блока: 0.224 м; Ширина внутр. блока: 0.94 м; Высота товара: 31.6 см; Глубина товара: 22.4 см; Ширина товара: 94 см; Вес товара с упаковкой (брутто): 14 кг; Высота упаковки товара: 30 см; Глубина упаковки товара: 101 см; Ширина упаковки товара: 38.5 см; Гарантийный документ: Гарантийный талон ; </t>
  </si>
  <si>
    <t>https://b2b.rusklimat.com/upload/iblock/272/ns_1247895_bsu_in_09hn8_2000_2000.png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</si>
  <si>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https://b2b.rusklimat.com/catalog/product/provod_pvs_4kh1_5_gost_bukhta_100m/,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https://b2b.rusklimat.com/catalog/product/modul_semnyy_upravlyayushchiy_hdn_wfn_02_01/, https://b2b.rusklimat.com/catalog/product/truba_mednaya_ballu_olympic_12_7kh0_70kh15000_1_2_bukhta/,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https://b2b.rusklimat.com/catalog/product/freon_r32_9_5_kg/</t>
  </si>
  <si>
    <t>https://b2b.rusklimat.com/catalog/product/blok_vnutrenniy_zanussi_zacs_i_18_hin_fmi_n8_multi_combo_split_sistemy/, https://b2b.rusklimat.com/catalog/product/blok_vnutrenniy_electrolux_eacs_i_18_hm_fmi_n8_erp_in_split_sistemy/</t>
  </si>
  <si>
    <t>https://b2b.rusklimat.com/upload/iblock/130/331296_ballu_manual_free_match_split_system_print.pdf</t>
  </si>
  <si>
    <t xml:space="preserve"> 23300.00 руб.</t>
  </si>
  <si>
    <t>НС-1247895</t>
  </si>
  <si>
    <t>Комплект BALLU BACI-FM-18HN8/EU инверторной мульти сплит-системы, кассетного типа</t>
  </si>
  <si>
    <t xml:space="preserve"> BACI-FM-18HN8/EU</t>
  </si>
  <si>
    <t xml:space="preserve">Количество ступеней фильтрации: 1 ; Уровень шума внутр. блока: 35 дБ; Эффективен для помещ. площадью до: 50 м2; Инверторная технология: Да ; Макс. производительность обогрева: 7,03 кВт; Макс. производительность охлаждения: 5.6 кВт; Номинальная производительность обогрева: 5.6 кВт; Номинальная производительность охлаждения: 5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A++ ; Система самодиагностики неисправности: Да ; Вариант размещения: Потолочное ; Вид установки (крепления): Потолочная ; Макс. потребляемая мощность: 0.07 кВт; Напряжение электропитания, В: 220 - 240 В; Мощность кондиционера (охлаждение),BTU: 18 000 ; Потребляемая мощность в режиме нагрева: 70 Вт; Потребляемая мощность в режиме охлаждения: 70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20.2 кг; Высота внутр. блока: 0.26 м; Глубина внутр. блока: 0.57 м; Ширина внутр. блока: 0.57 м; Вес декоративной панели (нетто): 2.2 кг; Ширина декоративной панели: 0.65 м; Высота товара: 31.5 см; Глубина товара: 65 см; Ширина товара: 65 см; Вес товара с упаковкой (брутто): 24.7 кг; Высота упаковки товара: 16.7 см; Глубина упаковки товара: 100 см; Ширина упаковки товара: 100 см; Гарантийный документ: Гарантийный талон ; </t>
  </si>
  <si>
    <t>https://b2b.rusklimat.com/upload/iblock/26c/ns_1247916_baci_fm_in_12hn8_eu_329924_0001_2000kh2000.png</t>
  </si>
  <si>
    <t>https://b2b.rusklimat.com/catalog/product/komplekt_electrolux_eacc_i_18_fmi_n8_erp_free_match_split_sistemy_kassetnogo_tipa/, https://b2b.rusklimat.com/catalog/product/komplekt_zanussi_zacc_i_18_h_fmi_n1_multi_combo_split_sistemy_kassetnogo_tipa/, https://b2b.rusklimat.com/catalog/product/komplekt_electrolux_eacc_i_18_fmi_n3_erp_free_match_split_sistemy_kassetnogo_tipa/, https://b2b.rusklimat.com/catalog/product/komplekt_ballu_bci_fm_18hn1_eu_multi_split_sistemy_kassetnogo_tipa/</t>
  </si>
  <si>
    <t>https://b2b.rusklimat.com/upload/iblock/437/331296_ballu_manual_free_match_split_system_print.pdf</t>
  </si>
  <si>
    <t xml:space="preserve"> 40700.00 руб.</t>
  </si>
  <si>
    <t>НС-1247916</t>
  </si>
  <si>
    <t>Блок внутренний BALLU BSUI-FM/in-07HN8/EU инверторной мульти сплит-системы</t>
  </si>
  <si>
    <t xml:space="preserve"> BSUI-FM/in-07HN8/EU</t>
  </si>
  <si>
    <t xml:space="preserve">Количество ступеней фильтрации: 1 ; Уровень шума внутр. блока: 21 дБ; Эффективен для помещ. площадью до: 20 м2; Инверторная технология: Да ; Макс. производительность обогрева: 2,5 кВт; Макс. производительность охлаждения: 2.7 кВт; Номинальная производительность обогрева: 2.15 кВт; Номинальная производительность охлаждения: 2.05 кВт; Производительность по воздуху: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Настенное ; Вид установки (крепления): Настенная ; Макс. потребляемая мощность: 0.04 кВт; Напряжение электропитания, В: 220 - 240 В; Мощность кондиционера (охлаждение),BTU: 7 000 ; Потребляемая мощность в режиме нагрева: 40 Вт; Потребляемая мощность в режиме охлаждения: 40 Вт; Базовая мощность кондиционера (охлаждение),BTU: 7 000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 кг; Высота внутр. блока: 0.292 м; Глубина внутр. блока: 0.21 м; Ширина внутр. блока: 0.792 м; Высота товара: 29.2 см; Глубина товара: 21 см; Ширина товара: 79.2 см; Вес товара с упаковкой (брутто): 10 кг; Высота упаковки товара: 28 см; Глубина упаковки товара: 89 см; Ширина упаковки товара: 37 см; Гарантийный документ: Гарантийный талон ; </t>
  </si>
  <si>
    <t>https://b2b.rusklimat.com/upload/iblock/28b/bsu_in_09hn8_2000_2000.jpg</t>
  </si>
  <si>
    <t>https://b2b.rusklimat.com/catalog/product/blok_vnutrenniy_zanussi_zacs_i_09_hin_fmi_n8_multi_combo_split_sistemy/, https://b2b.rusklimat.com/catalog/product/blok_vnutrenniy_electrolux_eacs_i_07_hm_fmi_n8_erp_in_split_sistemy/</t>
  </si>
  <si>
    <t>https://b2b.rusklimat.com/upload/iblock/2ee/ss_inv_multy_ballu_rk_ningbo_aux_electric_b21605_21.pdf</t>
  </si>
  <si>
    <t>https://b2b.rusklimat.com/upload/iblock/965/331296_ballu_manual_free_match_split_system_print.pdf</t>
  </si>
  <si>
    <t xml:space="preserve"> 16200.00 руб.</t>
  </si>
  <si>
    <t>НС-1247856</t>
  </si>
  <si>
    <t>Блок внутренний BALLU BSUI-FM/in-12HN8/EU_BL инверторной мульти сплит-системы</t>
  </si>
  <si>
    <t xml:space="preserve"> BSUI-FM/in-12HN8/EU_BL</t>
  </si>
  <si>
    <t xml:space="preserve">Количество ступеней фильтрации: 1 ; Уровень шума внутр. блока: 21 дБ; Эффективен для помещ. площадью до: 35 м2; Инверторная технология: Да ; Макс. производительность обогрева: 3,7 кВт; Макс. производительность охлаждения: 3.7 кВт; Номинальная производительность обогрева: 3.5 кВт; Номинальная производительность охлаждения: 3.5 кВт; Производительность по воздуху: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0.04 кВт; Напряжение электропитания, В: 220 - 240 В; Мощность кондиционера (охлаждение),BTU: 12 000 ; Потребляемая мощность в режиме нагрева: 40 Вт; Потребляемая мощность в режиме охлаждения: 40 Вт; Базовая мощность кондиционера (охлаждение),BTU: 12 000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8.5 кг; Высота внутр. блока: 0.292 м; Глубина внутр. блока: 0.201 м; Ширина внутр. блока: 0.792 м; Вес товара с упаковкой (брутто): 10.5 кг; Высота упаковки товара: 28 см; Глубина упаковки товара: 87 см; Ширина упаковки товара: 36 см; Гарантийный документ: Гарантийный талон ; </t>
  </si>
  <si>
    <t>https://b2b.rusklimat.com/upload/iblock/0c8/ballu_photo_freematch_evolution_noir_split_syste_2000kh2000_1.jpg, https://b2b.rusklimat.com/upload/iblock/e5e/opti_breeze_rc_328008_018.jpg</t>
  </si>
  <si>
    <t>https://b2b.rusklimat.com/catalog/product/blok_vnutrenniy_ballu_bsei_fm_in_12hn1_eu_multi_split_sistemy_invertornogo_tipa/</t>
  </si>
  <si>
    <t>&lt;p&gt;Внутренние блоки Platinum Noir обладают элегантным современным дизайном, передняя панель выполнена в черном глянцевом стиле. Сами блоки обладают рекордными параметрами по уровню шума от 21 дБ(А). Поток воздуха в настенных блоках возможно регулировать в 4-х направлениях. Блоки Wi-Fi Ready, что означает возможность управления по Wi-Fi при покупке Wi-Fi донгла HOMMYN.&lt;/p&gt;</t>
  </si>
  <si>
    <t>https://b2b.rusklimat.com/upload/iblock/793/344894_ballu_manual_free_match_split_system_print.pdf</t>
  </si>
  <si>
    <t xml:space="preserve"> 4680551127683</t>
  </si>
  <si>
    <t>НС-1340967</t>
  </si>
  <si>
    <t>Блок внутренний BALLU BSUI-FM/in-09HN8/EU_BL инверторной мульти сплит-системы</t>
  </si>
  <si>
    <t xml:space="preserve"> BSUI-FM/in-09HN8/EU_BL</t>
  </si>
  <si>
    <t xml:space="preserve">Количество ступеней фильтрации: 1 ; Уровень шума внутр. блока: 21 дБ; Эффективен для помещ. площадью до: 25 м2; Инверторная технология: Да ; Макс. производительность обогрева: 3 кВт; Макс. производительность охлаждения: 3.3 кВт; Номинальная производительность обогрева: 2.7 кВт; Номинальная производительность охлаждения: 2.58 кВт; Производительность по воздуху: 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0.04 кВт; Напряжение электропитания, В: 220 - 240 В; Мощность кондиционера (охлаждение),BTU: 9 000 ; Потребляемая мощность в режиме нагрева: 40 Вт; Потребляемая мощность в режиме охлаждения: 40 Вт; Базовая мощность кондиционера (охлаждение),BTU: 9 000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8 кг; Высота внутр. блока: 0.292 м; Глубина внутр. блока: 0.201 м; Ширина внутр. блока: 0.792 м; Вес товара с упаковкой (брутто): 10 кг; Высота упаковки товара: 28 см; Глубина упаковки товара: 87 см; Ширина упаковки товара: 36 см; Гарантийный документ: Гарантийный талон ; </t>
  </si>
  <si>
    <t>https://b2b.rusklimat.com/upload/iblock/910/ballu_photo_freematch_evolution_noir_split_syste_2000kh2000_1.jpg, https://b2b.rusklimat.com/upload/iblock/7ae/opti_breeze_rc_328008_018.jpg</t>
  </si>
  <si>
    <t>https://b2b.rusklimat.com/catalog/product/blok_vnutrenniy_ballu_bsei_fm_in_09hn1_eu_multi_split_sistemy_invertornogo_tipa/</t>
  </si>
  <si>
    <t>https://b2b.rusklimat.com/upload/iblock/2f9/344894_ballu_manual_free_match_split_system_print.pdf</t>
  </si>
  <si>
    <t xml:space="preserve"> 4680551127676</t>
  </si>
  <si>
    <t>НС-1340966</t>
  </si>
  <si>
    <t>Блок внутренний BALLU BSUI-FM/in-18HN8/EU_BL инверторной мульти сплит-системы</t>
  </si>
  <si>
    <t xml:space="preserve"> BSUI-FM/in-18HN8/EU_BL</t>
  </si>
  <si>
    <t xml:space="preserve">Количество ступеней фильтрации: 1 ; Уровень шума внутр. блока: 29 дБ; Эффективен для помещ. площадью до: 50 м2; Инверторная технология: Да ; Макс. производительность обогрева: 5,8 кВт; Макс. производительность охлаждения: 5.8 кВт; Номинальная производительность обогрева: 5.37 кВт; Номинальная производительность охлаждения: 5.27 кВт; Производительность по воздуху: 850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Функция интенсивного охлаждения: Да ; Функция ионизации воздуха: Нет ; Подмес воздуха с улицы: Нет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Индикация режимов работы: Да ; Класс энергоэффективности: A++ ; Система самодиагностики неисправности: Да ; Вариант размещения: Горизонтальное ; Вид установки (крепления): Настенная ; Макс. потребляемая мощность: 0.063 кВт; Напряжение электропитания, В: 220 - 240 В; Мощность кондиционера (охлаждение),BTU: 18 000 ; Потребляемая мощность в режиме нагрева: 63 Вт; Потребляемая мощность в режиме охлаждения: 63 Вт; Базовая мощность кондиционера (охлаждение),BTU: 18 000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внутр. блока (нетто): 12 кг; Высота внутр. блока: 0.316 м; Глубина внутр. блока: 0.224 м; Ширина внутр. блока: 0.94 м; Вес товара с упаковкой (брутто): 14 кг; Высота упаковки товара: 30 см; Глубина упаковки товара: 101 см; Ширина упаковки товара: 39 см; Гарантийный документ: Гарантийный талон ; </t>
  </si>
  <si>
    <t>https://b2b.rusklimat.com/upload/iblock/158/ballu_photo_freematch_evolution_noir_split_syste_2000kh2000_1.jpg, https://b2b.rusklimat.com/upload/iblock/444/opti_breeze_rc_328008_018.jpg</t>
  </si>
  <si>
    <t>https://b2b.rusklimat.com/catalog/product/blok_vnutrenniy_ballu_bsei_fm_in_18hn1_eu_multi_split_sistemy_invertornogo_tipa/</t>
  </si>
  <si>
    <t>https://b2b.rusklimat.com/upload/iblock/bab/344894_ballu_manual_free_match_split_system_print.pdf</t>
  </si>
  <si>
    <t xml:space="preserve"> 4680551127690</t>
  </si>
  <si>
    <t>НС-1340968</t>
  </si>
  <si>
    <t>Комплект BALLU BLC_M_C-60HN1 полупромышленной сплит-системы, кассетного типа</t>
  </si>
  <si>
    <t xml:space="preserve"> BLC_M_C-60HN1</t>
  </si>
  <si>
    <t>Кондиционирование - Полупромышленные сплит-системы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</si>
  <si>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46 дБ; Эффективен для помещ. площадью до: 160 м2; Инверторная технология: Нет ; Макс. производительность обогрева: 17,878 кВт; Макс. производительность охлаждения: 16.12 кВт; Номинальная производительность обогрева: 17.88 кВт; Номинальная производительность охлаждения: 16.12 кВт; Производительность по воздуху: 1962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E ; Система самодиагностики неисправности: Да ; Коэффициент энергоэффективности EER/COP: 2,57/3,06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6.272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99.7 кг; Вес внутр. блока (нетто): 29 кг; Высота внешнего блока: 1.17 м; Высота внутр. блока: 0.287 м; Глубина внешнего блока: 0.35 м; Глубина внутр. блока: 0.84 м; Ширина внешнего блока: 0.9 м; Ширина внутр. блока: 0.84 м; Вес декоративной панели (нетто): 5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</si>
  <si>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https://b2b.rusklimat.com/upload/iblock/2a1/blc_m_o_in_48hn1_308781_003.png, https://b2b.rusklimat.com/upload/iblock/5cd/blc_m_o_out_48hn1_308781_002_830x620.png</t>
  </si>
  <si>
    <t>https://b2b.rusklimat.com/catalog/product/pult_upravleniya_provodnoy_ballu_blc_m_wc_1kh1/</t>
  </si>
  <si>
    <t>https://b2b.rusklimat.com/catalog/product/komplekt_ballu_blc_m_c_60hn1_22y_polupromyshlennoy_split_sistemy_kassetnogo_tipa/, https://b2b.rusklimat.com/catalog/product/komplekt_ballu_machine_blc_c_60hn1_21y_polupromyshlennoy_split_sistemy_kassetnogo_tipa/</t>
  </si>
  <si>
    <t>https://b2b.rusklimat.com/upload/iblock/a97/ss_poluprom_ballu_3_fazy_rk_midea_17553_20.pdf, https://b2b.rusklimat.com/upload/iblock/8f5/ss_poluprom_ballu_3_fazy_rk_midea_17553_20.pdf</t>
  </si>
  <si>
    <t>https://b2b.rusklimat.com/upload/iblock/9b9/264243_ballu_manual_blc_m_cin_hn1_split_system_preview.pdf</t>
  </si>
  <si>
    <t xml:space="preserve"> 179600.00 руб.</t>
  </si>
  <si>
    <t>НС-1160665</t>
  </si>
  <si>
    <t>Комплект BALLU BLC_M_CF-48HN1 полупромышленной сплит-системы, напольно-потолочного типа</t>
  </si>
  <si>
    <t xml:space="preserve"> BLC_M_CF-48HN1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</si>
  <si>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48 дБ; Эффективен для помещ. площадью до: 140 м2; Инверторная технология: Нет ; Макс. производительность обогрева: 16,120 кВт; Макс. производительность охлаждения: 14.07 кВт; Номинальная производительность обогрева: 16.12 кВт; Номинальная производительность охлаждения: 14.07 кВт; Производительность по воздуху: 2350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E ; Система самодиагностики неисправности: Да ; Коэффициент энергоэффективности EER/COP: 3,58/3,17 ; Вид установки (крепления): Напольно-потолочная ; Макс. длина магистрали (трассы): 50 м; Макс. перепад высот между внутр. и внешним блоками: 30 м; Макс. потребляемая мощность: 5.45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98.6 кг; Вес внутр. блока (нетто): 39 кг; Высота внешнего блока: 1.17 м; Высота внутр. блока: 0.235 м; Глубина внешнего блока: 0.35 м; Глубина внутр. блока: 0.675 м; Ширина внешнего блока: 0.9 м; Ширина внутр. блока: 1.65 м; Гарантийный документ: Гарантийный талон ; </t>
  </si>
  <si>
    <t>https://b2b.rusklimat.com/upload/iblock/dca/blc_m_cf_in_48hn1_308781_002_830x620.png, https://b2b.rusklimat.com/upload/iblock/c95/blc_m_o_out_48hn1_308781_002_830x620.png</t>
  </si>
  <si>
    <t>https://b2b.rusklimat.com/catalog/product/split_sistema_napolno_potolochnaya_zanussi_zacu_48_h_ice_fi_n1/, https://b2b.rusklimat.com/catalog/product/komplekt_ballu_machine_blc_cf_48hn1_21y_polupromyshlennoy_split_sistemy_napolno_potolochnogo_tipa/</t>
  </si>
  <si>
    <t>https://b2b.rusklimat.com/upload/iblock/676/ss_poluprom_ballu_3_fazy_rk_midea_17553_20.pdf, https://b2b.rusklimat.com/upload/iblock/25e/ss_poluprom_ballu_3_fazy_rk_midea_17553_20.pdf</t>
  </si>
  <si>
    <t>https://b2b.rusklimat.com/upload/iblock/3a9/264243_ballu_manual_blc_m_cfin_hn1_split_system_preview.pdf</t>
  </si>
  <si>
    <t xml:space="preserve"> 160300.00 руб.</t>
  </si>
  <si>
    <t>НС-1160672</t>
  </si>
  <si>
    <t>Комплект BALLU BLC_M_CF-18HN1 полупромышленной сплит-системы, напольно-потолочного типа</t>
  </si>
  <si>
    <t xml:space="preserve"> BLC_M_CF-18HN1</t>
  </si>
  <si>
    <t xml:space="preserve">Количество ступеней фильтрации: 1 ; Область применения: Кондиционирование ; Макс. уровень шума внешнего блока: 62 дБ; Уровень шума внутр. блока: 42 дБ; Эффективен для помещ. площадью до: 55 м2; Инверторная технология: Нет ; Макс. производительность обогрева: 5,569 кВт; Макс. производительность охлаждения: 5.42 кВт; Номинальная производительность обогрева: 5.57 кВт; Номинальная производительность охлаждения: 5.42 кВт; Производительность по воздуху: 1150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E ; Система самодиагностики неисправности: Да ; Коэффициент энергоэффективности EER/COP: 2,57/3,22 ; Вид установки (крепления): Напольно-потолочная ; Макс. длина магистрали (трассы): 25 м; Макс. перепад высот между внутр. и внешним блоками: 15 м; Макс. потребляемая мощность: 2.11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36.5 кг; Вес внутр. блока (нетто): 24 кг; Высота внешнего блока: 0.555 м; Высота внутр. блока: 0.235 м; Глубина внешнего блока: 0.3 м; Глубина внутр. блока: 0.675 м; Ширина внешнего блока: 0.77 м; Ширина внутр. блока: 1.068 м; Гарантийный документ: Гарантийный талон ; </t>
  </si>
  <si>
    <t>https://b2b.rusklimat.com/upload/iblock/3f4/blc_m_cf_in_18hn1_308781_001_830x620.png, https://b2b.rusklimat.com/upload/iblock/45b/blc_m_o_out_18hn1_308781_001_830x620.png</t>
  </si>
  <si>
    <t>https://b2b.rusklimat.com/catalog/product/komplekt_ballu_machine_blc_cf_18hn1_21y_polupromyshlennoy_split_sistemy_napolno_potolochnogo_tipa/, https://b2b.rusklimat.com/catalog/product/split_sistema_napolno_potolochnaya_zanussi_zacu_18_h_ice_fi_n1/</t>
  </si>
  <si>
    <t>https://b2b.rusklimat.com/upload/iblock/81d/ss_poluprom_ballu_1_faza_rk_midea_17550_20.pdf</t>
  </si>
  <si>
    <t>https://b2b.rusklimat.com/upload/iblock/48a/264243_ballu_manual_blc_m_cfin_hn1_split_system_preview.pdf</t>
  </si>
  <si>
    <t xml:space="preserve"> 77900.00 руб.</t>
  </si>
  <si>
    <t>НС-1160666</t>
  </si>
  <si>
    <t>Комплект BALLU BLC_M_C-36HN1 полупромышленной сплит-системы, кассетного типа</t>
  </si>
  <si>
    <t xml:space="preserve"> BLC_M_C-36HN1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</si>
  <si>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45 дБ; Эффективен для помещ. площадью до: 105 м2; Инверторная технология: Нет ; Макс. производительность обогрева: 11,137 кВт; Макс. производительность охлаждения: 10.55 кВт; Номинальная производительность обогрева: 11.14 кВт; Номинальная производительность охлаждения: 10.55 кВт; Производительность по воздуху: 1731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3,01/3,11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3.6 кВт; Напряжение электропитания, В: 380 - 415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74.4 кг; Вес внутр. блока (нетто): 24.9 кг; Высота внешнего блока: 0.81 м; Высота внутр. блока: 0.245 м; Глубина внешнего блока: 0.41 м; Глубина внутр. блока: 0.84 м; Ширина внешнего блока: 0.946 м; Ширина внутр. блока: 0.84 м; Вес декоративной панели (нетто): 5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</si>
  <si>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https://b2b.rusklimat.com/upload/iblock/5d8/blc_m_o_in_48hn1_308781_003.png, https://b2b.rusklimat.com/upload/iblock/0f7/blc_m_o_out_36hn1_308781_001.png</t>
  </si>
  <si>
    <t>https://b2b.rusklimat.com/catalog/product/komplekt_ballu_blc_m_c_36hn1_22y_polupromyshlennoy_split_sistemy_kassetnogo_tipa/, https://b2b.rusklimat.com/catalog/product/komplekt_ballu_machine_blc_c_36hn1_21y_polupromyshlennoy_split_sistemy_kassetnogo_tipa/</t>
  </si>
  <si>
    <t>https://b2b.rusklimat.com/upload/iblock/5bc/ss_poluprom_ballu_3_fazy_rk_midea_17553_20.pdf, https://b2b.rusklimat.com/upload/iblock/1f0/ss_poluprom_ballu_3_fazy_rk_midea_17553_20.pdf</t>
  </si>
  <si>
    <t>https://b2b.rusklimat.com/upload/iblock/f27/264243_ballu_manual_blc_m_cin_hn1_split_system_preview.pdf</t>
  </si>
  <si>
    <t xml:space="preserve"> 134000.00 руб.</t>
  </si>
  <si>
    <t>НС-1160662</t>
  </si>
  <si>
    <t>Комплект BALLU BLC_M_CF-24HN1 полупромышленной сплит-системы, напольно-потолочного типа</t>
  </si>
  <si>
    <t xml:space="preserve"> BLC_M_CF-24HN1</t>
  </si>
  <si>
    <t xml:space="preserve">Количество ступеней фильтрации: 1 ; Область применения: Кондиционирование ; Макс. уровень шума внешнего блока: 62 дБ; Уровень шума внутр. блока: 44 дБ; Эффективен для помещ. площадью до: 70 м2; Инверторная технология: Нет ; Макс. производительность обогрева: 7,620 кВт; Макс. производительность охлаждения: 7.03 кВт; Номинальная производительность обогрева: 7.62 кВт; Номинальная производительность охлаждения: 7.03 кВт; Производительность по воздуху: 1250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D ; Система самодиагностики неисправности: Да ; Коэффициент энергоэффективности EER/COP: 2,67/3,11 ; Вид установки (крепления): Напольно-потолочная ; Макс. длина магистрали (трассы): 25 м; Макс. перепад высот между внутр. и внешним блоками: 15 м; Макс. потребляемая мощность: 2.63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52.7 кг; Вес внутр. блока (нетто): 24.6 кг; Высота внешнего блока: 0.702 м; Высота внутр. блока: 0.235 м; Глубина внешнего блока: 0.363 м; Глубина внутр. блока: 0.675 м; Ширина внешнего блока: 0.845 м; Ширина внутр. блока: 1.068 м; Гарантийный документ: Гарантийный талон ; </t>
  </si>
  <si>
    <t>https://b2b.rusklimat.com/upload/iblock/070/blc_m_cf_in_18hn1_308781_001_830x620.png, https://b2b.rusklimat.com/upload/iblock/cf6/blc_m_o_out_24hn1_308781_001.png</t>
  </si>
  <si>
    <t>https://b2b.rusklimat.com/catalog/product/komplekt_ballu_machine_blc_cf_24hn1_21y_polupromyshlennoy_split_sistemy_napolno_potolochnogo_tipa/, https://b2b.rusklimat.com/catalog/product/split_sistema_napolno_potolochnaya_zanussi_zacu_24_h_ice_fi_n1/</t>
  </si>
  <si>
    <t>https://b2b.rusklimat.com/upload/iblock/ebb/ss_poluprom_ballu_1_faza_rk_midea_17550_20.pdf</t>
  </si>
  <si>
    <t>https://b2b.rusklimat.com/upload/iblock/cc9/264243_ballu_manual_blc_m_cfin_hn1_split_system_preview.pdf</t>
  </si>
  <si>
    <t xml:space="preserve"> 100400.00 руб.</t>
  </si>
  <si>
    <t>НС-1160669</t>
  </si>
  <si>
    <t>Комплект BALLU BLC_M_C-24HN1 полупромышленной сплит-системы, кассетного типа</t>
  </si>
  <si>
    <t xml:space="preserve"> BLC_M_C-24HN1</t>
  </si>
  <si>
    <t xml:space="preserve">Количество ступеней фильтрации: 1 ; Область применения: Кондиционирование ; Макс. уровень шума внешнего блока: 62 дБ; Уровень шума внутр. блока: 39 дБ; Эффективен для помещ. площадью до: 70 м2; Инверторная технология: Нет ; Макс. производительность обогрева: 7,620 кВт; Макс. производительность охлаждения: 7.03 кВт; Номинальная производительность обогрева: 7.62 кВт; Номинальная производительность охлаждения: 7.03 кВт; Производительность по воздуху: 1200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D ; Система самодиагностики неисправности: Да ; Коэффициент энергоэффективности EER/COP: 2,71/3,18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2.6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52.7 кг; Вес внутр. блока (нетто): 22.1 кг; Высота внешнего блока: 0.702 м; Высота внутр. блока: 0.205 м; Глубина внешнего блока: 0.363 м; Глубина внутр. блока: 0.84 м; Ширина внешнего блока: 0.845 м; Ширина внутр. блока: 0.84 м; Вес декоративной панели (нетто): 5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</si>
  <si>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https://b2b.rusklimat.com/upload/iblock/c72/blc_m_o_in_48hn1_308781_003.png, https://b2b.rusklimat.com/upload/iblock/0d1/blc_m_o_out_24hn1_308781_001.png</t>
  </si>
  <si>
    <t>https://b2b.rusklimat.com/catalog/product/komplekt_ballu_machine_blc_c_24hn1_21y_polupromyshlennoy_split_sistemy_kassetnogo_tipa/, https://b2b.rusklimat.com/catalog/product/komplekt_ballu_blc_m_c_24hn1_22y_polupromyshlennoy_split_sistemy_kassetnogo_tipa/</t>
  </si>
  <si>
    <t>https://b2b.rusklimat.com/upload/iblock/b23/ss_poluprom_ballu_1_faza_rk_midea_17550_20.pdf</t>
  </si>
  <si>
    <t>https://b2b.rusklimat.com/upload/iblock/9d4/264243_ballu_manual_blc_m_cin_hn1_split_system_preview.pdf</t>
  </si>
  <si>
    <t xml:space="preserve"> 102300.00 руб.</t>
  </si>
  <si>
    <t>НС-1160661</t>
  </si>
  <si>
    <t>Комплект BALLU BLC_M_CF-36HN1 полупромышленной сплит-системы, напольно-потолочного типа</t>
  </si>
  <si>
    <t xml:space="preserve"> BLC_M_CF-36HN1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</si>
  <si>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45 дБ; Эффективен для помещ. площадью до: 105 м2; Инверторная технология: Нет ; Макс. производительность обогрева: 11,137 кВт; Макс. производительность охлаждения: 10.55 кВт; Номинальная производительность обогрева: 11.14 кВт; Номинальная производительность охлаждения: 10.55 кВт; Производительность по воздуху: 1819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3,01/3,21 ; Вид установки (крепления): Напольно-потолочная ; Макс. длина магистрали (трассы): 30 м; Макс. перепад высот между внутр. и внешним блоками: 20 м; Макс. потребляемая мощность: 3.505 кВт; Напряжение электропитания, В: 380 - 415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74.4 кг; Вес внутр. блока (нетто): 29.9 кг; Высота внешнего блока: 0.81 м; Высота внутр. блока: 0.235 м; Глубина внешнего блока: 0.41 м; Глубина внутр. блока: 0.675 м; Ширина внешнего блока: 0.946 м; Ширина внутр. блока: 1.285 м; Гарантийный документ: Гарантийный талон ; </t>
  </si>
  <si>
    <t>https://b2b.rusklimat.com/upload/iblock/64f/blc_m_cf_in_36hn1_308781_002.png, https://b2b.rusklimat.com/upload/iblock/f32/blc_m_o_out_36hn1_308781_001.png</t>
  </si>
  <si>
    <t>https://b2b.rusklimat.com/catalog/product/komplekt_ballu_machine_blc_cf_36hn1_21y_polupromyshlennoy_split_sistemy_napolno_potolochnogo_tipa/, https://b2b.rusklimat.com/catalog/product/komplekt_zanussi_zacu_36_h_ice_fi_a18_n1_split_sistemy_napolno_potolochnogo_tipa/, https://b2b.rusklimat.com/catalog/product/split_sistema_napolno_potolochnaya_zanussi_zacu_36_h_ice_fi_n1/</t>
  </si>
  <si>
    <t>https://b2b.rusklimat.com/upload/iblock/3b0/ss_poluprom_ballu_3_fazy_rk_midea_17553_20.pdf, https://b2b.rusklimat.com/upload/iblock/8b1/ss_poluprom_ballu_3_fazy_rk_midea_17553_20.pdf</t>
  </si>
  <si>
    <t>https://b2b.rusklimat.com/upload/iblock/893/264243_ballu_manual_blc_m_cfin_hn1_split_system_preview.pdf</t>
  </si>
  <si>
    <t xml:space="preserve"> 133600.00 руб.</t>
  </si>
  <si>
    <t>НС-1160670</t>
  </si>
  <si>
    <t>Комплект BALLU BLC_M_C-12HN1 (compact) полупромышленной сплит-системы, кассетного типа</t>
  </si>
  <si>
    <t xml:space="preserve"> BLC_M_C-12HN1</t>
  </si>
  <si>
    <t xml:space="preserve">Количество ступеней фильтрации: 1 ; Область применения: Кондиционирование ; Макс. уровень шума внешнего блока: 56 дБ; Уровень шума внутр. блока: 35 дБ; Эффективен для помещ. площадью до: 35 м2; Инверторная технология: Нет ; Макс. производительность обогрева: 3,810 кВт; Макс. производительность охлаждения: 3.51 кВт; Номинальная производительность обогрева: 3.81 кВт; Номинальная производительность охлаждения: 3.52 кВт; Производительность по воздуху: 607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 ; Система самодиагностики неисправности: Да ; Коэффициент энергоэффективности EER/COP: 3,1/3,23 ; Вид установки (крепления): Потолочная ; Макс. длина магистрали (трассы): 15 м; Макс. перепад высот между внутр. и внешним блоками: 8 м; Макс. потребляемая мощность: 1.25 кВт; Напряжение электропитания, В: 220 - 240 В; Сетевой кабель: Нет ; Мощность кондиционера (охлаждение),BTU: 12 000 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32 кг; Вес внутр. блока (нетто): 14.5 кг; Высота внешнего блока: 0.555 м; Высота внутр. блока: 0.26 м; Глубина внешнего блока: 0.3 м; Глубина внутр. блока: 0.57 м; Ширина внешнего блока: 0.77 м; Ширина внутр. блока: 0.57 м; Вес декоративной панели (нетто): 2.5 кг; Длина декоративной панели: 0.65 м; Глубина декоративной панели: 0.05 м; Ширина декоративной панели: 0.65 м; Гарантийный документ: Гарантийный талон ; </t>
  </si>
  <si>
    <t>https://b2b.rusklimat.com/upload/iblock/ba2/blc_m_c_in_18hn1_308781_002_830x620.png, https://b2b.rusklimat.com/upload/iblock/a49/blc_m_o_out_18hn1_308781_001_830x620.png</t>
  </si>
  <si>
    <t>https://b2b.rusklimat.com/catalog/product/komplekt_ballu_machine_blc_c_12hn1_21y_compact_polupromyshlennoy_split_sistemy_kassetnogo_tipa/, https://b2b.rusklimat.com/catalog/product/komplekt_ballu_blc_m_c_12hn1_22y_compact_polupromyshlennoy_split_sistemy_kassetnogo_tipa/</t>
  </si>
  <si>
    <t>https://b2b.rusklimat.com/upload/iblock/b7b/ss_poluprom_ballu_1_faza_rk_midea_17550_20.pdf</t>
  </si>
  <si>
    <t>https://b2b.rusklimat.com/upload/iblock/8ae/264243_ballu_manual_blc_m_cin_hn1_split_system_preview.pdf</t>
  </si>
  <si>
    <t xml:space="preserve"> 73700.00 руб.</t>
  </si>
  <si>
    <t>НС-1160659</t>
  </si>
  <si>
    <t>Комплект BALLU BLC_M_CF-60HN1 полупромышленной сплит-системы, напольно-потолочного типа</t>
  </si>
  <si>
    <t xml:space="preserve"> BLC_M_CF-60HN1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</si>
  <si>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48 дБ; Эффективен для помещ. площадью до: 160 м2; Инверторная технология: Нет ; Макс. производительность обогрева: 17,585 кВт; Макс. производительность охлаждения: 16.12 кВт; Номинальная производительность обогрева: 17.59 кВт; Номинальная производительность охлаждения: 16.12 кВт; Производительность по воздуху: 2267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E ; Система самодиагностики неисправности: Да ; Коэффициент энергоэффективности EER/COP: 2,52/3,03 ; Вид установки (крепления): Напольно-потолочная ; Макс. длина магистрали (трассы): 50 м; Макс. перепад высот между внутр. и внешним блоками: 30 м; Макс. потребляемая мощность: 6.4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99.7 кг; Вес внутр. блока (нетто): 39 кг; Высота внешнего блока: 1.17 м; Высота внутр. блока: 0.235 м; Глубина внешнего блока: 0.35 м; Глубина внутр. блока: 0.675 м; Ширина внешнего блока: 0.9 м; Ширина внутр. блока: 1.65 м; Гарантийный документ: Гарантийный талон ; </t>
  </si>
  <si>
    <t>https://b2b.rusklimat.com/upload/iblock/a1c/blc_m_cf_in_48hn1_308781_002_830x620.png, https://b2b.rusklimat.com/upload/iblock/102/blc_m_o_out_48hn1_308781_002_830x620.png</t>
  </si>
  <si>
    <t>https://b2b.rusklimat.com/catalog/product/split_sistema_napolno_potolochnaya_zanussi_zacu_60_h_ice_fi_n1/, https://b2b.rusklimat.com/catalog/product/komplekt_ballu_machine_blc_cf_60hn1_21y_polupromyshlennoy_split_sistemy_napolno_potolochnogo_tipa/</t>
  </si>
  <si>
    <t>https://b2b.rusklimat.com/upload/iblock/481/ss_poluprom_ballu_3_fazy_rk_midea_17553_20.pdf, https://b2b.rusklimat.com/upload/iblock/a8c/ss_poluprom_ballu_3_fazy_rk_midea_17553_20.pdf</t>
  </si>
  <si>
    <t>https://b2b.rusklimat.com/upload/iblock/31a/264243_ballu_manual_blc_m_cfin_hn1_split_system_preview.pdf</t>
  </si>
  <si>
    <t xml:space="preserve"> 177100.00 руб.</t>
  </si>
  <si>
    <t>НС-1160673</t>
  </si>
  <si>
    <t>Комплект BALLU BLC_M_C-18HN1 (compact) полупромышленной сплит-системы, кассетного типа</t>
  </si>
  <si>
    <t xml:space="preserve"> BLC_M_C-18HN1</t>
  </si>
  <si>
    <t xml:space="preserve">Количество ступеней фильтрации: 1 ; Область применения: Кондиционирование ; Макс. уровень шума внешнего блока: 62 дБ; Уровень шума внутр. блока: 36 дБ; Эффективен для помещ. площадью до: 55 м2; Инверторная технология: Нет ; Макс. производительность обогрева: 5,568 кВт; Макс. производительность охлаждения: 5.36 кВт; Номинальная производительность обогрева: 5.57 кВт; Номинальная производительность охлаждения: 5.36 кВт; Производительность по воздуху: 810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D ; Система самодиагностики неисправности: Да ; Коэффициент энергоэффективности EER/COP: 2,71/3,24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1.98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36.5 кг; Вес внутр. блока (нетто): 16.5 кг; Высота внешнего блока: 0.555 м; Высота внутр. блока: 0.26 м; Глубина внешнего блока: 0.3 м; Глубина внутр. блока: 0.57 м; Ширина внешнего блока: 0.77 м; Ширина внутр. блока: 0.57 м; Вес декоративной панели (нетто): 2.5 кг; Длина декоративной панели: 0.65 м; Глубина декоративной панели: 0.05 м; Ширина декоративной панели: 0.65 м; Гарантийный документ: Гарантийный талон ; </t>
  </si>
  <si>
    <t>https://b2b.rusklimat.com/upload/iblock/401/blc_m_c_in_18hn1_308781_002_830x620.png, https://b2b.rusklimat.com/upload/iblock/a98/blc_m_o_out_18hn1_308781_001_830x620.png</t>
  </si>
  <si>
    <t>https://b2b.rusklimat.com/catalog/product/komplekt_ballu_blc_m_c_18hn1_22y_compact_polupromyshlennoy_split_sistemy_kassetnogo_tipa/, https://b2b.rusklimat.com/catalog/product/komplekt_ballu_machine_blc_c_18hn1_21y_compact_polupromyshlennoy_split_sistemy_kassetnogo_tipa/</t>
  </si>
  <si>
    <t>https://b2b.rusklimat.com/upload/iblock/ab6/ss_poluprom_ballu_1_faza_rk_midea_17550_20.pdf</t>
  </si>
  <si>
    <t>https://b2b.rusklimat.com/upload/iblock/5a9/264243_ballu_manual_blc_m_cin_hn1_split_system_preview.pdf</t>
  </si>
  <si>
    <t xml:space="preserve"> 78000.00 руб.</t>
  </si>
  <si>
    <t>НС-1160660</t>
  </si>
  <si>
    <t>Комплект BALLU BLC_M_C-48HN1 полупромышленной сплит-системы, кассетного типа</t>
  </si>
  <si>
    <t xml:space="preserve"> BLC_M_C-48HN1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</si>
  <si>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45 дБ; Эффективен для помещ. площадью до: 140 м2; Инверторная технология: Нет ; Макс. производительность обогрева: 15,240 кВт; Макс. производительность охлаждения: 14.07 кВт; Номинальная производительность обогрева: 15.24 кВт; Номинальная производительность охлаждения: 14.07 кВт; Производительность по воздуху: 1990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D ; Система самодиагностики неисправности: Да ; Коэффициент энергоэффективности EER/COP: 2,71/3,2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5.191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98.6 кг; Вес внутр. блока (нетто): 27 кг; Высота внешнего блока: 1.17 м; Высота внутр. блока: 0.245 м; Глубина внешнего блока: 0.35 м; Глубина внутр. блока: 0.84 м; Ширина внешнего блока: 0.9 м; Ширина внутр. блока: 0.84 м; Вес декоративной панели (нетто): 5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</si>
  <si>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https://b2b.rusklimat.com/upload/iblock/74b/blc_m_o_in_48hn1_308781_003.png, https://b2b.rusklimat.com/upload/iblock/057/blc_m_o_out_48hn1_308781_002_830x620.png</t>
  </si>
  <si>
    <t>https://b2b.rusklimat.com/catalog/product/komplekt_ballu_machine_blc_c_48hn1_21y_polupromyshlennoy_split_sistemy_kassetnogo_tipa/, https://b2b.rusklimat.com/catalog/product/komplekt_ballu_blc_m_c_48hn1_22y_polupromyshlennoy_split_sistemy_kassetnogo_tipa/</t>
  </si>
  <si>
    <t>https://b2b.rusklimat.com/upload/iblock/fce/ss_poluprom_ballu_3_fazy_rk_midea_17553_20.pdf, https://b2b.rusklimat.com/upload/iblock/a09/ss_poluprom_ballu_3_fazy_rk_midea_17553_20.pdf</t>
  </si>
  <si>
    <t>https://b2b.rusklimat.com/upload/iblock/d64/264243_ballu_manual_blc_m_cin_hn1_split_system_preview.pdf</t>
  </si>
  <si>
    <t xml:space="preserve"> 161200.00 руб.</t>
  </si>
  <si>
    <t>НС-1160664</t>
  </si>
  <si>
    <t>Комплект BALLU BLC_M_D-48HN1 сплит-системы, канального типа</t>
  </si>
  <si>
    <t xml:space="preserve"> BLC_M_D-48HN1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</si>
  <si>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42 дБ; Эффективен для помещ. площадью до: 140 м2; Инверторная технология: Нет ; Макс. производительность обогрева: 16,120 кВт; Макс. производительность охлаждения: 14.07 кВт; Номинальная производительность обогрева: 16.12 кВт; Номинальная производительность охлаждения: 14.07 кВт; Производительность по воздуху: 2150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D ; Система самодиагностики неисправности: Да ; Коэффициент энергоэффективности EER/COP: 2,63/3,35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5.35 кВт; Напряжение электропитания, В: 380 - 415 В; Сетевой кабель: Нет ; Статическое давление: 0-160 Па;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98.6 кг; Вес внутр. блока (нетто): 46 кг; Высота внешнего блока: 1.17 м; Высота внутр. блока: 0.3 м; Глубина внешнего блока: 0.35 м; Глубина внутр. блока: 0.874 м; Ширина внешнего блока: 0.9 м; Ширина внутр. блока: 1.2 м; Гарантийный документ: Гарантийный талон ; </t>
  </si>
  <si>
    <t>https://b2b.rusklimat.com/upload/iblock/116/blc_m_d_in_24hn1_308781_002.png, https://b2b.rusklimat.com/upload/iblock/471/blc_m_o_out_48hn1_308781_002_830x620.png</t>
  </si>
  <si>
    <t>https://b2b.rusklimat.com/catalog/product/komplekt_ballu_machine_blc_d_48hn1_21y_polupromyshlennoy_split_sistemy_kanalnogo_tipa/, https://b2b.rusklimat.com/catalog/product/komplekt_zanussi_zacd_48_h_ice_fi_n1_split_sistemy_kanalnogo_tipa/, https://b2b.rusklimat.com/catalog/product/split_sistema_zanussi_zaco_48_h_ice_fi_n1/</t>
  </si>
  <si>
    <t>https://b2b.rusklimat.com/upload/iblock/109/ss_poluprom_ballu_3_fazy_rk_midea_17553_20.pdf</t>
  </si>
  <si>
    <t>https://b2b.rusklimat.com/upload/iblock/9f3/264243_ballu_manual_blc_m_din_hn1_split_system_preview.pdf</t>
  </si>
  <si>
    <t xml:space="preserve"> 164300.00 руб.</t>
  </si>
  <si>
    <t>НС-1292153</t>
  </si>
  <si>
    <t>Комплект BALLU BLC_M_D-18HN1 сплит-системы, канального типа</t>
  </si>
  <si>
    <t xml:space="preserve"> BLC_M_D-18HN1</t>
  </si>
  <si>
    <t xml:space="preserve">Количество ступеней фильтрации: 1 ; Область применения: Кондиционирование ; Макс. уровень шума внешнего блока: 62 дБ; Уровень шума внутр. блока: 39 дБ; Эффективен для помещ. площадью до: 55 м2; Инверторная технология: Нет ; Макс. производительность обогрева: 5,569 кВт; Макс. производительность охлаждения: 5.26 кВт; Номинальная производительность обогрева: 5.57 кВт; Номинальная производительность охлаждения: 5.28 кВт; Производительность по воздуху: 980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E ; Система самодиагностики неисправности: Да ; Коэффициент энергоэффективности EER/COP: 2,4/3,18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2.2 кВт; Напряжение электропитания, В: 220 - 240 В; Сетевой кабель: Нет ; Статическое давление: 0-100 Па;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36.5 кг; Вес внутр. блока (нетто): 23.8 кг; Высота внешнего блока: 0.555 м; Высота внутр. блока: 0.21 м; Глубина внешнего блока: 0.3 м; Глубина внутр. блока: 0.674 м; Ширина внешнего блока: 0.77 м; Ширина внутр. блока: 0.88 м; Гарантийный документ: Гарантийный талон ; </t>
  </si>
  <si>
    <t>https://b2b.rusklimat.com/upload/iblock/bd4/blc_m_d_in_24hn1_308781_002.png, https://b2b.rusklimat.com/upload/iblock/349/blc_m_o_out_18hn1_308781_001_830x620.png</t>
  </si>
  <si>
    <t>https://b2b.rusklimat.com/catalog/product/komplekt_zanussi_zacd_18_h_ice_fi_n1_split_sistemy_kanalnogo_tipa/, https://b2b.rusklimat.com/catalog/product/komplekt_ballu_blc_m_d_18hn1_22y_split_sistemy_kanalnogo_tipa/, https://b2b.rusklimat.com/catalog/product/komplekt_ballu_machine_blc_d_18hn1_21y_polupromyshlennoy_split_sistemy_kanalnogo_tipa/</t>
  </si>
  <si>
    <t>https://b2b.rusklimat.com/upload/iblock/a87/ss_poluprom_ballu_1_faza_rk_midea_17550_20.pdf</t>
  </si>
  <si>
    <t>https://b2b.rusklimat.com/upload/iblock/66a/264243_ballu_manual_blc_m_din_hn1_split_system_preview.pdf</t>
  </si>
  <si>
    <t xml:space="preserve"> 79200.00 руб.</t>
  </si>
  <si>
    <t>НС-1292147</t>
  </si>
  <si>
    <t>Комплект BALLU BLC_M_D-24HN1 сплит-системы, канального типа</t>
  </si>
  <si>
    <t xml:space="preserve"> BLC_M_D-24HN1</t>
  </si>
  <si>
    <t xml:space="preserve">Количество ступеней фильтрации: 1 ; Область применения: Кондиционирование ; Макс. уровень шума внешнего блока: 62 дБ; Уровень шума внутр. блока: 38 дБ; Эффективен для помещ. площадью до: 70 м2; Инверторная технология: Нет ; Макс. производительность обогрева: 7,620 кВт; Макс. производительность охлаждения: 7.03 кВт; Номинальная производительность обогрева: 7.62 кВт; Номинальная производительность охлаждения: 7.03 кВт; Производительность по воздуху: 1360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E ; Система самодиагностики неисправности: Да ; Коэффициент энергоэффективности EER/COP: 2,45/3,31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2.87 кВт; Напряжение электропитания, В: 220 - 240 В; Сетевой кабель: Нет ; Статическое давление: 0-160 Па;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52.7 кг; Вес внутр. блока (нетто): 32.2 кг; Высота внешнего блока: 0.702 м; Высота внутр. блока: 0.249 м; Глубина внешнего блока: 0.363 м; Глубина внутр. блока: 0.774 м; Ширина внешнего блока: 0.845 м; Ширина внутр. блока: 1.1 м; Гарантийный документ: Гарантийный талон ; </t>
  </si>
  <si>
    <t>https://b2b.rusklimat.com/upload/iblock/e39/blc_m_d_in_24hn1_308781_002.png, https://b2b.rusklimat.com/upload/iblock/d89/blc_m_o_out_24hn1_308781_001.png</t>
  </si>
  <si>
    <t>https://b2b.rusklimat.com/catalog/product/komplekt_ballu_machine_blc_d_24hn1_21y_polupromyshlennoy_split_sistemy_kanalnogo_tipa/, https://b2b.rusklimat.com/catalog/product/komplekt_ballu_blc_m_d_24hn1_22y_split_sistemy_kanalnogo_tipa/</t>
  </si>
  <si>
    <t>https://b2b.rusklimat.com/upload/iblock/f46/ss_poluprom_ballu_1_faza_rk_midea_17550_20.pdf</t>
  </si>
  <si>
    <t>https://b2b.rusklimat.com/upload/iblock/dab/264243_ballu_manual_blc_m_din_hn1_split_system_preview.pdf</t>
  </si>
  <si>
    <t xml:space="preserve"> 105000.00 руб.</t>
  </si>
  <si>
    <t>НС-1292151</t>
  </si>
  <si>
    <t>Комплект BALLU BLC_M_D-36HN1 сплит-системы, канального типа</t>
  </si>
  <si>
    <t xml:space="preserve"> BLC_M_D-36HN1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</si>
  <si>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38 дБ; Эффективен для помещ. площадью до: 105 м2; Инверторная технология: Нет ; Макс. производительность обогрева: 11,723 кВт; Макс. производительность охлаждения: 10.55 кВт; Номинальная производительность обогрева: 11.72 кВт; Номинальная производительность охлаждения: 10.55 кВт; Производительность по воздуху: 1804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B ; Система самодиагностики неисправности: Да ; Коэффициент энергоэффективности EER/COP: 3,01/3,41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3.505 кВт; Напряжение электропитания, В: 380 - 415 В; Сетевой кабель: Нет ; Статическое давление: 0-160 Па;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74.4 кг; Вес внутр. блока (нетто): 32.2 кг; Высота внешнего блока: 0.81 м; Высота внутр. блока: 0.249 м; Глубина внешнего блока: 0.41 м; Глубина внутр. блока: 0.774 м; Ширина внешнего блока: 0.946 м; Ширина внутр. блока: 1.1 м; Гарантийный документ: Гарантийный талон ; </t>
  </si>
  <si>
    <t>https://b2b.rusklimat.com/upload/iblock/a6b/blc_m_d_in_24hn1_308781_002.png, https://b2b.rusklimat.com/upload/iblock/c50/blc_m_o_out_36hn1_308781_001.png</t>
  </si>
  <si>
    <t>https://b2b.rusklimat.com/catalog/product/komplekt_ballu_machine_blc_d_36hn1_21y_polupromyshlennoy_split_sistemy_kanalnogo_tipa/, https://b2b.rusklimat.com/catalog/product/split_sistema_zanussi_zaco_36_h_ice_fi_n1/, https://b2b.rusklimat.com/catalog/product/komplekt_zanussi_zacd_36_h_ice_fi_n1_split_sistemy_kanalnogo_tipa/, https://b2b.rusklimat.com/catalog/product/komplekt_zanussi_zacd_36_h_ice_fi_a18_n1_split_sistemy_kanalnogo_tipa/</t>
  </si>
  <si>
    <t>https://b2b.rusklimat.com/upload/iblock/7e1/ss_poluprom_ballu_3_fazy_rk_midea_17553_20.pdf, https://b2b.rusklimat.com/upload/iblock/c76/ss_poluprom_ballu_3_fazy_rk_midea_17553_20.pdf</t>
  </si>
  <si>
    <t>https://b2b.rusklimat.com/upload/iblock/ca7/264243_ballu_manual_blc_m_din_hn1_split_system_preview.pdf</t>
  </si>
  <si>
    <t xml:space="preserve"> 135200.00 руб.</t>
  </si>
  <si>
    <t>НС-1292152</t>
  </si>
  <si>
    <t>Комплект BALLU BLC_M_D-60HN1 сплит-системы, канального типа</t>
  </si>
  <si>
    <t xml:space="preserve"> BLC_M_D-60HN1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</si>
  <si>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44 дБ; Эффективен для помещ. площадью до: 165 м2; Инверторная технология: Нет ; Макс. производительность обогрева: 17,585 кВт; Макс. производительность охлаждения: 16.12 кВт; Номинальная производительность обогрева: 17.59 кВт; Номинальная производительность охлаждения: 16.12 кВт; Производительность по воздуху: 2400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E ; Система самодиагностики неисправности: Да ; Коэффициент энергоэффективности EER/COP: 2,53/3,17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6.36 кВт; Напряжение электропитания, В: 380 - 415 В; Сетевой кабель: Нет ; Статическое давление: 0-160 Па;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99.7 кг; Вес внутр. блока (нетто): 46 кг; Высота внешнего блока: 1.17 м; Высота внутр. блока: 0.3 м; Глубина внешнего блока: 0.35 м; Глубина внутр. блока: 0.874 м; Ширина внешнего блока: 0.9 м; Ширина внутр. блока: 1.2 м; Гарантийный документ: Гарантийный талон ; </t>
  </si>
  <si>
    <t>https://b2b.rusklimat.com/upload/iblock/594/blc_m_d_in_24hn1_308781_002.png, https://b2b.rusklimat.com/upload/iblock/f37/blc_m_o_out_48hn1_308781_002_830x620.png</t>
  </si>
  <si>
    <t>https://b2b.rusklimat.com/catalog/product/split_sistema_zanussi_zaco_60_h_ice_fi_n1/, https://b2b.rusklimat.com/catalog/product/komplekt_zanussi_zacd_60_h_ice_fi_n1_split_sistemy_kanalnogo_tipa/, https://b2b.rusklimat.com/catalog/product/komplekt_ballu_machine_blc_d_60hn1_21y_polupromyshlennoy_split_sistemy_kanalnogo_tipa/</t>
  </si>
  <si>
    <t>https://b2b.rusklimat.com/upload/iblock/480/ss_poluprom_ballu_3_fazy_rk_midea_17553_20.pdf</t>
  </si>
  <si>
    <t>https://b2b.rusklimat.com/upload/iblock/80e/264243_ballu_manual_blc_m_din_hn1_split_system_preview.pdf</t>
  </si>
  <si>
    <t xml:space="preserve"> 179400.00 руб.</t>
  </si>
  <si>
    <t>НС-1292157</t>
  </si>
  <si>
    <t>Сплит-система колонного типа BALLU BFS-24HN1 комплект</t>
  </si>
  <si>
    <t xml:space="preserve"> BFS-24HN1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</si>
  <si>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38 дБ; Эффективен для помещ. площадью до: 72 м2; Инверторная технология: Нет ; Макс. производительность обогрева: 8,12 кВт; Макс. производительность охлаждения: 7.2 кВт; Номинальная производительность обогрева: 8.1 кВт; Номинальная производительность охлаждения: 7.2 кВт; Производительность по воздуху: 1100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Нет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Цифровой дисплей: Да ; Индикация режимов работы: Да ; Класс энергоэффективности: A ; Система самодиагностики неисправности: Да ; Коэффициент энергоэффективности EER/COP: 3,19/3,64 ; Вид установки (крепления): Напольная ; Макс. длина магистрали (трассы): 20 м; Макс. перепад высот между внутр. и внешним блоками: 10 м; Макс. потребляемая мощность: 2.24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Моющийся воздушный фильтр в комплекте: Нет ; Антибактериальный фильтр: Нет ; Деодорирующий фильтр в комплекте: Нет ; Вес внешнего блока (нетто): 51 кг; Вес внутр. блока (нетто): 37 кг; Высота внешнего блока: 0.665 м; Высота внутр. блока: 1.76 м; Глубина внешнего блока: 0.31 м; Глубина внутр. блока: 0.28 м; Ширина внешнего блока: 0.86 м; Ширина внутр. блока: 0.5 м; Гарантийный документ: Гарантийный талон ; </t>
  </si>
  <si>
    <t>https://b2b.rusklimat.com/upload/iblock/4dd/ballu_photo_bfs_hn1_kolonnik_830x620px.png, https://b2b.rusklimat.com/upload/iblock/370/bfsout_24hn1_front_2000x2000.jpg</t>
  </si>
  <si>
    <t>https://b2b.rusklimat.com/catalog/product/split_sistema_kolonnaya_zanussi_zacf_24_h_n1/, https://b2b.rusklimat.com/catalog/product/split_sistema_kolonnogo_tipa_ballu_bfl_24hn1_19y_komplekt/, https://b2b.rusklimat.com/catalog/product/komplekt_electrolux_eacf_24_g_n3_19y_split_sistemy_kolonnogo_tipa/</t>
  </si>
  <si>
    <t>https://b2b.rusklimat.com/upload/iblock/6b2/316388_ballu_manual_bfs_in_hn1_split_sistema_print.pdf</t>
  </si>
  <si>
    <t xml:space="preserve"> 118500.00 руб.</t>
  </si>
  <si>
    <t>НС-1292166</t>
  </si>
  <si>
    <t>Сплит-система колонного типа BALLU BFS-60HN1 комплект</t>
  </si>
  <si>
    <t xml:space="preserve"> BFS-60HN1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</si>
  <si>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48 дБ; Эффективен для помещ. площадью до: 160 м2; Инверторная технология: Нет ; Макс. производительность обогрева: 17 кВт; Макс. производительность охлаждения: 16 кВт; Номинальная производительность обогрева: 17 кВт; Номинальная производительность охлаждения: 16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Нет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3,01/3,01 ; Вид установки (крепления): Напольная ; Макс. длина магистрали (трассы): 50 м; Макс. перепад высот между внутр. и внешним блоками: 30 м; Макс. потребляемая мощность: 5.31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Моющийся воздушный фильтр в комплекте: Нет ; Антибактериальный фильтр: Нет ; Деодорирующий фильтр в комплекте: Нет ; Вес внешнего блока (нетто): 106 кг; Вес внутр. блока (нетто): 55 кг; Высота внешнего блока: 1.386 м; Высота внутр. блока: 1.87 м; Глубина внешнего блока: 0.34 м; Глубина внутр. блока: 0.38 м; Ширина внешнего блока: 0.95 м; Ширина внутр. блока: 0.58 м; Гарантийный документ: Гарантийный талон ; </t>
  </si>
  <si>
    <t>https://b2b.rusklimat.com/upload/iblock/6ba/ballu_photo_bfs_hn1_kolonnik_830x620px.png, https://b2b.rusklimat.com/upload/iblock/285/bfsout_60hn1_front_2000x2000.jpg</t>
  </si>
  <si>
    <t>https://b2b.rusklimat.com/catalog/product/split_sistema_kolonnogo_tipa_ballu_bfl_60hn1_19y_komplekt/, https://b2b.rusklimat.com/catalog/product/split_sistema_kolonnaya_zanussi_zacf_60_h_n1/, https://b2b.rusklimat.com/catalog/product/split_sistema_kolonnaya_electrolux_eacf_60_g_n3_16y/</t>
  </si>
  <si>
    <t>https://b2b.rusklimat.com/upload/iblock/651/316388_ballu_manual_bfs_in_hn1_split_sistema_print.pdf</t>
  </si>
  <si>
    <t xml:space="preserve"> 230700.00 руб.</t>
  </si>
  <si>
    <t>НС-1292169</t>
  </si>
  <si>
    <t>Комплект BALLU BLC_M_D-18HN1_22Y сплит-системы, канального типа</t>
  </si>
  <si>
    <t xml:space="preserve"> BLC_M_D-18HN1_22Y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</si>
  <si>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38 дБ; Эффективен для помещ. площадью до: 55 м2; Инверторная технология: Нет ; Макс. производительность обогрева: 5,6 кВт; Макс. производительность охлаждения: 5.3 кВт; Номинальная производительность обогрева: 5.6 кВт; Номинальная производительность охлаждения: 5.3 кВт; Производительность по воздуху: 1020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D ; Система самодиагностики неисправности: Да ; Коэффициент энергоэффективности EER/COP: 2,71/3,46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1.95 кВт; Напряжение электропитания, В: 220 - 240 В; Сетевой кабель: Нет ; Статическое давление: 0-160 Па;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37.8 кг; Вес внутр. блока (нетто): 23.4 кг; Высота внешнего блока: 0.554 м; Высота внутр. блока: 0.21 м; Глубина внешнего блока: 0.33 м; Глубина внутр. блока: 0.674 м; Ширина внешнего блока: 0.805 м; Ширина внутр. блока: 0.88 м; Гарантийный документ: Гарантийный талон ; </t>
  </si>
  <si>
    <t>https://b2b.rusklimat.com/upload/iblock/ab9/ns_1411118_blc_m_d_in_24hn1_308781_002.png, https://b2b.rusklimat.com/upload/iblock/1d4/blc_m_o_out_18hn1_308781_001_2000x2000.jpg</t>
  </si>
  <si>
    <t>https://b2b.rusklimat.com/catalog/product/komplekt_ballu_machine_blc_d_in_18hn1_19y_polupromyshlennoy_split_sistemy_kanalnogo_tipa/, https://b2b.rusklimat.com/catalog/product/komplekt_ballu_blc_m_d_18hn1_split_sistemy_kanalnogo_tipa/</t>
  </si>
  <si>
    <t>https://b2b.rusklimat.com/upload/iblock/737/ss_poluprom_ballu_1_faza_rk_midea_17550_20.pdf</t>
  </si>
  <si>
    <t>https://b2b.rusklimat.com/upload/iblock/04b/323929_ballu_manual_blc_m_d_hn1_22y_split_system.pdf</t>
  </si>
  <si>
    <t>НС-1411118</t>
  </si>
  <si>
    <t>Комплект BALLU BLC_M_C-12HN1_22Y (compact) полупромышленной сплит-системы, кассетного типа</t>
  </si>
  <si>
    <t xml:space="preserve"> BLC_M_C-12HN1_22Y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</si>
  <si>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33 дБ; Эффективен для помещ. площадью до: 35 м2; Инверторная технология: Нет ; Макс. производительность обогрева: 3,8 кВт; Макс. производительность охлаждения: 3.5 кВт; Номинальная производительность обогрева: 3.8 кВт; Номинальная производительность охлаждения: 3.5 кВт; Производительность по воздуху: 612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3,1/3,23 ; Вид установки (крепления): Потолочная ; Макс. длина магистрали (трассы): 15 м; Макс. перепад высот между внутр. и внешним блоками: 8 м; Макс. потребляемая мощность: 1.095 кВт; Напряжение электропитания, В: 220 - 240 В; Сетевой кабель: Нет ; Мощность кондиционера (охлаждение),BTU: 12 000 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32.3 кг; Вес внутр. блока (нетто): 15 кг; Высота внешнего блока: 0.554 м; Высота внутр. блока: 0.26 м; Глубина внешнего блока: 0.33 м; Глубина внутр. блока: 0.57 м; Ширина внешнего блока: 0.805 м; Ширина внутр. блока: 0.57 м; Вес декоративной панели (нетто): 2.5 кг; Длина декоративной панели: 0.655 м; Глубина декоративной панели: 0.05 м; Ширина декоративной панели: 0.655 м; Гарантийный документ: Гарантийный талон ; </t>
  </si>
  <si>
    <t>https://b2b.rusklimat.com/upload/iblock/66c/ns_1411127_blc_m_c_in_18hn1_308781_002_2000x2000.png, https://b2b.rusklimat.com/upload/iblock/799/blc_m_o_out_18hn1_308781_001_2000x2000.jpg</t>
  </si>
  <si>
    <t>https://b2b.rusklimat.com/catalog/product/split_sistema_kassetnaya_zanussi_zacc_12_h_ice_fi_n1/, https://b2b.rusklimat.com/catalog/product/komplekt_ballu_blc_m_c_12hn1_compact_polupromyshlennoy_split_sistemy_kassetnogo_tipa/, https://b2b.rusklimat.com/catalog/product/komplekt_ballu_machine_blc_c_12hn1_19y_compact_polupromyshlennoy_split_sistemy_kassetnogo_tipa/</t>
  </si>
  <si>
    <t>https://b2b.rusklimat.com/upload/iblock/8c8/ss_poluprom_ballu_1_faza_rk_midea_17550_20.pdf</t>
  </si>
  <si>
    <t>https://b2b.rusklimat.com/upload/iblock/7ef/323929_ballu_manual_blc_m_cin_hn1_split_system.pdf</t>
  </si>
  <si>
    <t>НС-1411127</t>
  </si>
  <si>
    <t>Комплект BALLU BLC_M_C-36HN1_22Y полупромышленной сплит-системы, кассетного типа</t>
  </si>
  <si>
    <t xml:space="preserve"> BLC_M_C-36HN1_22Y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</si>
  <si>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45 дБ; Эффективен для помещ. площадью до: 105 м2; Инверторная технология: Нет ; Макс. производительность обогрева: 11,1 кВт; Макс. производительность охлаждения: 10.6 кВт; Номинальная производительность обогрева: 11.1 кВт; Номинальная производительность охлаждения: 10.6 кВт; Производительность по воздуху: 1960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C ; Система самодиагностики неисправности: Да ; Коэффициент энергоэффективности EER/COP: 2,93/3,09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3.6 кВт; Напряжение электропитания, В: 380 - 415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74.4 кг; Вес внутр. блока (нетто): 26.1 кг; Высота внешнего блока: 0.81 м; Высота внутр. блока: 0.245 м; Глубина внешнего блока: 0.41 м; Глубина внутр. блока: 0.83 м; Ширина внешнего блока: 0.946 м; Ширина внутр. блока: 0.83 м; Вес декоративной панели (нетто): 6 кг; Длина декоративной панели: 0.91 м; Глубина декоративной панели: 0.055 м; Ширина декоративной панели: 0.91 м; Гарантийный документ: Гарантийный талон ; </t>
  </si>
  <si>
    <t>https://b2b.rusklimat.com/upload/iblock/676/ns_1411201_blc_m_c_in_24hn1_22y_2000_2000.png, https://b2b.rusklimat.com/upload/iblock/e48/blc_m_o_out_36hn1_308781_001.jpg</t>
  </si>
  <si>
    <t>https://b2b.rusklimat.com/catalog/product/komplekt_ballu_machine_blc_c_36hn1_19y_polupromyshlennoy_split_sistemy_kassetnogo_tipa/, https://b2b.rusklimat.com/catalog/product/komplekt_ballu_blc_m_c_36hn1_polupromyshlennoy_split_sistemy_kassetnogo_tipa/, https://b2b.rusklimat.com/catalog/product/split_sistema_kassetnaya_zanussi_zacc_36_h_ice_fi_n1/, https://b2b.rusklimat.com/catalog/product/komplekt_zanussi_zacc_36_h_ice_fi_a18_n1_split_sistemy_kassetnogo_tipa/</t>
  </si>
  <si>
    <t>https://b2b.rusklimat.com/upload/iblock/6f6/ss_poluprom_ballu_3_fazy_rk_midea_17553_20.pdf</t>
  </si>
  <si>
    <t>https://b2b.rusklimat.com/upload/iblock/100/323929_ballu_manual_blc_m_cin_hn1_split_system.pdf</t>
  </si>
  <si>
    <t>НС-1411201</t>
  </si>
  <si>
    <t>Комплект BALLU BLC_M_C-60HN1_22Y полупромышленной сплит-системы, кассетного типа</t>
  </si>
  <si>
    <t xml:space="preserve"> BLC_M_C-60HN1_22Y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</si>
  <si>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48 дБ; Эффективен для помещ. площадью до: 160 м2; Инверторная технология: Нет ; Макс. производительность обогрева: 17,9 кВт; Макс. производительность охлаждения: 16 кВт; Номинальная производительность обогрева: 17.9 кВт; Номинальная производительность охлаждения: 16 кВт; Производительность по воздуху: 2100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E ; Система самодиагностики неисправности: Да ; Коэффициент энергоэффективности EER/COP: 2,56/3,08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6.272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99.7 кг; Вес внутр. блока (нетто): 30.5 кг; Высота внешнего блока: 1.17 м; Высота внутр. блока: 0.287 м; Глубина внешнего блока: 0.35 м; Глубина внутр. блока: 0.83 м; Ширина внешнего блока: 0.9 м; Ширина внутр. блока: 0.83 м; Вес декоративной панели (нетто): 6 кг; Длина декоративной панели: 0.91 м; Глубина декоративной панели: 0.055 м; Ширина декоративной панели: 0.91 м; Гарантийный документ: Гарантийный талон ; </t>
  </si>
  <si>
    <t>https://b2b.rusklimat.com/upload/iblock/9b7/ns_1411205_blc_m_c_in_24hn1_22y_2000_2000.png, https://b2b.rusklimat.com/upload/iblock/1ff/blc_m_o_out_48hn1_308781_002_2000x2000.jpg</t>
  </si>
  <si>
    <t>https://b2b.rusklimat.com/catalog/product/komplekt_ballu_machine_blc_c_60hn1_19y_polupromyshlennoy_split_sistemy_kassetnogo_tipa/, https://b2b.rusklimat.com/catalog/product/komplekt_ballu_blc_m_c_60hn1_polupromyshlennoy_split_sistemy_kassetnogo_tipa/, https://b2b.rusklimat.com/catalog/product/split_sistema_kassetnaya_zanussi_zacc_60_h_ice_fi_n1/</t>
  </si>
  <si>
    <t>https://b2b.rusklimat.com/upload/iblock/44a/ss_poluprom_ballu_3_fazy_rk_midea_17553_20.pdf</t>
  </si>
  <si>
    <t>https://b2b.rusklimat.com/upload/iblock/25c/323929_ballu_manual_blc_m_cin_hn1_split_system.pdf</t>
  </si>
  <si>
    <t>НС-1411205</t>
  </si>
  <si>
    <t>Комплект BALLU BLC_M_C-18HN1_22Y (compact) полупромышленной сплит-системы, кассетного типа</t>
  </si>
  <si>
    <t xml:space="preserve"> BLC_M_C-18HN1_22Y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</si>
  <si>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38 дБ; Эффективен для помещ. площадью до: 55 м2; Инверторная технология: Нет ; Макс. производительность обогрева: 5,6 кВт; Макс. производительность охлаждения: 5.3 кВт; Номинальная производительность обогрева: 5.6 кВт; Номинальная производительность охлаждения: 5.3 кВт; Производительность по воздуху: 730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D ; Система самодиагностики неисправности: Да ; Коэффициент энергоэффективности EER/COP: 2,75/3,3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1.92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37.8 кг; Вес внутр. блока (нетто): 16.4 кг; Высота внешнего блока: 0.554 м; Высота внутр. блока: 0.26 м; Глубина внешнего блока: 0.33 м; Глубина внутр. блока: 0.57 м; Ширина внешнего блока: 0.805 м; Ширина внутр. блока: 0.57 м; Вес декоративной панели (нетто): 2.5 кг; Длина декоративной панели: 0.655 м; Глубина декоративной панели: 0.05 м; Ширина декоративной панели: 0.655 м; Гарантийный документ: Гарантийный талон ; </t>
  </si>
  <si>
    <t>https://b2b.rusklimat.com/upload/iblock/194/ns_1411173_blc_m_c_in_18hn1_308781_002_2000x2000.png, https://b2b.rusklimat.com/upload/iblock/7c1/blc_m_o_out_18hn1_308781_001_2000x2000.jpg</t>
  </si>
  <si>
    <t>https://b2b.rusklimat.com/catalog/product/komplekt_ballu_blc_m_c_18hn1_compact_polupromyshlennoy_split_sistemy_kassetnogo_tipa/, https://b2b.rusklimat.com/catalog/product/komplekt_ballu_machine_blc_c_18hn1_19y_compact_polupromyshlennoy_split_sistemy_kassetnogo_tipa/, https://b2b.rusklimat.com/catalog/product/split_sistema_kassetnaya_zanussi_zacc_18_h_ice_fi_n1/</t>
  </si>
  <si>
    <t>https://b2b.rusklimat.com/upload/iblock/84f/ss_poluprom_ballu_1_faza_rk_midea_17550_20.pdf</t>
  </si>
  <si>
    <t>https://b2b.rusklimat.com/upload/iblock/c45/323929_ballu_manual_blc_m_cin_hn1_split_system.pdf</t>
  </si>
  <si>
    <t>НС-1411173</t>
  </si>
  <si>
    <t>Комплект BALLU BLC_M_D-24HN1_22Y сплит-системы, канального типа</t>
  </si>
  <si>
    <t xml:space="preserve"> BLC_M_D-24HN1_22Y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</si>
  <si>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34 дБ; Эффективен для помещ. площадью до: 70 м2; Инверторная технология: Нет ; Макс. производительность обогрева: 7,6 кВт; Макс. производительность охлаждения: 7 кВт; Номинальная производительность обогрева: 7.6 кВт; Номинальная производительность охлаждения: 7 кВт; Производительность по воздуху: 1350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D ; Система самодиагностики неисправности: Да ; Коэффициент энергоэффективности EER/COP: 2,61/3,42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2.7 кВт; Напряжение электропитания, В: 220 - 240 В; Сетевой кабель: Нет ; Статическое давление: 0-160 Па;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52.9 кг; Вес внутр. блока (нетто): 32.6 кг; Высота внешнего блока: 0.673 м; Высота внутр. блока: 0.249 м; Глубина внешнего блока: 0.342 м; Глубина внутр. блока: 0.774 м; Ширина внешнего блока: 0.89 м; Ширина внутр. блока: 1.1 м; Гарантийный документ: Гарантийный талон ; </t>
  </si>
  <si>
    <t>https://b2b.rusklimat.com/upload/iblock/bba/ns_1411124_blc_m_d_in_24hn1_308781_002.png, https://b2b.rusklimat.com/upload/iblock/d9c/blc_m_o_out_24hn1_308781_001.jpg</t>
  </si>
  <si>
    <t>https://b2b.rusklimat.com/catalog/product/komplekt_ballu_machine_blc_d_in_24hn1_19y_polupromyshlennoy_split_sistemy_kanalnogo_tipa/, https://b2b.rusklimat.com/catalog/product/komplekt_ballu_blc_m_d_24hn1_split_sistemy_kanalnogo_tipa/, https://b2b.rusklimat.com/catalog/product/split_sistema_zanussi_zaco_24_h_ice_fi_n1/, https://b2b.rusklimat.com/catalog/product/komplekt_zanussi_zacd_24_h_ice_fi_n1_split_sistemy_kanalnogo_tipa/</t>
  </si>
  <si>
    <t>https://b2b.rusklimat.com/upload/iblock/283/ss_poluprom_ballu_1_faza_rk_midea_17550_20.pdf</t>
  </si>
  <si>
    <t>https://b2b.rusklimat.com/upload/iblock/113/323929_ballu_manual_blc_m_d_hn1_22y_split_system.pdf</t>
  </si>
  <si>
    <t>НС-1411124</t>
  </si>
  <si>
    <t>Комплект BALLU BLC_M_C-48HN1_22Y полупромышленной сплит-системы, кассетного типа</t>
  </si>
  <si>
    <t xml:space="preserve"> BLC_M_C-48HN1_22Y</t>
  </si>
  <si>
    <t xml:space="preserve">Количество ступеней фильтрации: 1 ; Область применения: Кондиционирование ; Макс. уровень шума внешнего блока: 63 дБ; Уровень шума внутр. блока: 50 дБ; Эффективен для помещ. площадью до: 140 м2; Инверторная технология: Нет ; Макс. производительность обогрева: 15,2 кВт; Макс. производительность охлаждения: 14.1 кВт; Номинальная производительность обогрева: 15.2 кВт; Номинальная производительность охлаждения: 14.1 кВт; Производительность по воздуху: 1916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D ; Система самодиагностики неисправности: Да ; Коэффициент энергоэффективности EER/COP: 2,71/3,2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5.191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98.6 кг; Вес внутр. блока (нетто): 28.3 кг; Высота внешнего блока: 1.17 м; Высота внутр. блока: 0.245 м; Глубина внешнего блока: 0.35 м; Глубина внутр. блока: 0.83 м; Ширина внешнего блока: 0.9 м; Ширина внутр. блока: 0.83 м; Вес декоративной панели (нетто): 6 кг; Длина декоративной панели: 0.91 м; Глубина декоративной панели: 0.055 м; Ширина декоративной панели: 0.91 м; Гарантийный документ: Гарантийный талон ; </t>
  </si>
  <si>
    <t>https://b2b.rusklimat.com/upload/iblock/a16/ns_1411204_blc_m_c_in_24hn1_22y_2000.png, https://b2b.rusklimat.com/upload/iblock/017/blc_m_o_out_48hn1_308781_002_2000x2000.jpg</t>
  </si>
  <si>
    <t>https://b2b.rusklimat.com/catalog/product/komplekt_ballu_machine_blc_c_48hn1_19y_polupromyshlennoy_split_sistemy_kassetnogo_tipa/, https://b2b.rusklimat.com/catalog/product/komplekt_ballu_blc_m_c_48hn1_polupromyshlennoy_split_sistemy_kassetnogo_tipa/, https://b2b.rusklimat.com/catalog/product/split_sistema_kassetnaya_zanussi_zacc_48_h_ice_fi_n1/</t>
  </si>
  <si>
    <t>https://b2b.rusklimat.com/upload/iblock/03b/ss_poluprom_ballu_3_fazy_rk_midea_17553_20.pdf</t>
  </si>
  <si>
    <t>https://b2b.rusklimat.com/upload/iblock/607/323929_ballu_manual_blc_m_cin_hn1_split_system.pdf</t>
  </si>
  <si>
    <t>НС-1411204</t>
  </si>
  <si>
    <t>Комплект BALLU BLC_M_C-24HN1_22Y полупромышленной сплит-системы, кассетного типа</t>
  </si>
  <si>
    <t xml:space="preserve"> BLC_M_C-24HN1_22Y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</si>
  <si>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38 дБ; Эффективен для помещ. площадью до: 70 м2; Инверторная технология: Нет ; Макс. производительность обогрева: 7,6 кВт; Макс. производительность охлаждения: 7 кВт; Номинальная производительность обогрева: 7.6 кВт; Номинальная производительность охлаждения: 7 кВт; Производительность по воздуху: 1300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C ; Система самодиагностики неисправности: Да ; Коэффициент энергоэффективности EER/COP: 2,75/3,3 ; Вид установки (крепления): Потолочная ; Макс. длина магистрали (трассы): 25 м; Макс. перепад высот между внутр. и внешним блоками: 15 м; Макс. потребляемая мощность: 2.6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52.9 кг; Вес внутр. блока (нетто): 22.2 кг; Высота внешнего блока: 0.673 м; Высота внутр. блока: 0.205 м; Глубина внешнего блока: 0.342 м; Глубина внутр. блока: 0.83 м; Ширина внешнего блока: 0.89 м; Ширина внутр. блока: 0.83 м; Вес декоративной панели (нетто): 6 кг; Длина декоративной панели: 0.91 м; Глубина декоративной панели: 0.055 м; Ширина декоративной панели: 0.91 м; Гарантийный документ: Гарантийный талон ; </t>
  </si>
  <si>
    <t>https://b2b.rusklimat.com/upload/iblock/7e7/ns_1411194_blc_m_c_in_24hn1_22y_2000_2000.png, https://b2b.rusklimat.com/upload/iblock/dc1/blc_m_o_out_24hn1_308781_001.jpg</t>
  </si>
  <si>
    <t>https://b2b.rusklimat.com/catalog/product/split_sistema_kassetnaya_zanussi_zacc_24_h_ice_fi_n1/, https://b2b.rusklimat.com/catalog/product/komplekt_ballu_blc_m_c_24hn1_polupromyshlennoy_split_sistemy_kassetnogo_tipa/, https://b2b.rusklimat.com/catalog/product/komplekt_ballu_machine_blc_c_24hn1_19y_polupromyshlennoy_split_sistemy_kassetnogo_tipa/</t>
  </si>
  <si>
    <t>https://b2b.rusklimat.com/upload/iblock/45c/ss_poluprom_ballu_1_faza_rk_midea_17550_20.pdf</t>
  </si>
  <si>
    <t>https://b2b.rusklimat.com/upload/iblock/f0d/323929_ballu_manual_blc_m_cin_hn1_split_system.pdf</t>
  </si>
  <si>
    <t>НС-1411194</t>
  </si>
  <si>
    <t>Сплит-система колонного типа BALLU BFS-48HN1 комплект</t>
  </si>
  <si>
    <t xml:space="preserve"> BFS-48HN1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</si>
  <si>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48 дБ; Эффективен для помещ. площадью до: 140 м2; Инверторная технология: Нет ; Макс. производительность обогрева: 15 кВт; Макс. производительность охлаждения: 14 кВт; Номинальная производительность обогрева: 15 кВт; Номинальная производительность охлаждения: 14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Нет ; Индикация температуры воздуха (вблизи устройства): Да ; Индикация температуры воздуха (вблизи пульта управления):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3,01/3,41 ; Вид установки (крепления): Напольная ; Макс. длина магистрали (трассы): 50 м; Макс. перепад высот между внутр. и внешним блоками: 30 м; Макс. потребляемая мощность: 4.65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Моющийся воздушный фильтр в комплекте: Нет ; Антибактериальный фильтр: Нет ; Деодорирующий фильтр в комплекте: Нет ; Вес внешнего блока (нетто): 96 кг; Вес внутр. блока (нетто): 55 кг; Высота внешнего блока: 1.05 м; Высота внутр. блока: 1.87 м; Глубина внешнего блока: 0.34 м; Глубина внутр. блока: 0.38 м; Ширина внешнего блока: 0.95 м; Ширина внутр. блока: 0.58 м; Гарантийный документ: Гарантийный талон ; </t>
  </si>
  <si>
    <t>https://b2b.rusklimat.com/upload/iblock/e78/ballu_photo_bfs_hn1_kolonnik_830x620px.png, https://b2b.rusklimat.com/upload/iblock/6a7/bfsout_60hn1_front_2000x2000.jpg</t>
  </si>
  <si>
    <t>https://b2b.rusklimat.com/catalog/product/komplekt_electrolux_eacf_48_g_n3_19y_split_sistemy_kolonnogo_tipa/, https://b2b.rusklimat.com/catalog/product/split_sistema_kolonnogo_tipa_ballu_bfl_48hn1_19y_komplekt/, https://b2b.rusklimat.com/catalog/product/split_sistema_kolonnaya_zanussi_zacf_48_h_n1/</t>
  </si>
  <si>
    <t>https://b2b.rusklimat.com/upload/iblock/e50/316388_ballu_manual_bfs_in_hn1_split_sistema_print.pdf</t>
  </si>
  <si>
    <t xml:space="preserve"> 207400.00 руб.</t>
  </si>
  <si>
    <t>НС-1292167</t>
  </si>
  <si>
    <t>Комплект Ballu Machine BLCI_CF-24HN8/EU инверторной сплит-системы, напольно-потолочного типа</t>
  </si>
  <si>
    <t xml:space="preserve"> BLCI_CF-24HN8/EU</t>
  </si>
  <si>
    <t>BALLU MACHINE</t>
  </si>
  <si>
    <t xml:space="preserve">Количество ступеней фильтрации: 1 ; Область применения: Полупромышленное оборудование ; Макс. уровень шума внешнего блока: 58 дБ; Уровень шума внутр. блока: 38 дБ; Эффективен для помещ. площадью до: 85 м2; Инверторная технология: Да ; Макс. производительность обогрева: 9.3 кВт; Макс. производительность охлаждения: 8.2 кВт; Номинальная производительность обогрева: 8 кВт; Номинальная производительность охлаждения: 7 кВт; Производительность по воздуху: 1300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A++ ; Система самодиагностики неисправности: Да ; Коэффициент энергоэффективности EER/COP: 3,11/3,81 ; Вид установки (крепления): Напольно-потолочная ; Макс. длина магистрали (трассы): 9 м; Макс. перепад высот между внутр. и внешним блоками: 25 м; Макс. потребляемая мощность: 3.56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51 кг; Вес внутр. блока (нетто): 32 кг; Высота внешнего блока: 0.7 м; Высота внутр. блока: 0.66 м; Глубина внешнего блока: 0.35 м; Глубина внутр. блока: 0.205 м; Ширина внешнего блока: 0.9 м; Ширина внутр. блока: 1.28 м; Гарантийный документ: Гарантийный талон ; </t>
  </si>
  <si>
    <t>https://b2b.rusklimat.com/upload/iblock/580/ballu_photo_blc_cf_in_48hn1_19y_prom_split_system_830x620px.png, https://b2b.rusklimat.com/upload/iblock/33c/ballu_photo_blc_o_out_12hn1_19y_prom_split_system_830x620px.png</t>
  </si>
  <si>
    <t>https://b2b.rusklimat.com/catalog/product/pult_upravleniya_provodnoy_ballu_machine_blc_wc_1kh1/, https://b2b.rusklimat.com/catalog/product/pult_upravleniya_gruppovoy_provodnoy_ballu_machine_blc_wgc_1kh64/, https://b2b.rusklimat.com/catalog/product/blok_kommutatsii_ballu_machine_blc_wgc_cu_dlya_gruppovogo_pulta_ballu_machine_blc_wgc/</t>
  </si>
  <si>
    <t>https://b2b.rusklimat.com/catalog/product/komplekt_electrolux_eacu_24h_up3_dc_n8_invertornoy_split_sistemy_napolno_potolochnogo_tipa/</t>
  </si>
  <si>
    <t>https://b2b.rusklimat.com/upload/iblock/5f8/120832_ballu_manual_blci_cf_o_universal_dc_r32_cur_print.pdf</t>
  </si>
  <si>
    <t xml:space="preserve"> 122900.00 руб.</t>
  </si>
  <si>
    <t>НС-1227541</t>
  </si>
  <si>
    <t>Комплект Ballu Machine BLCI_C-24HN8/EU инверторной сплит-системы, кассетного типа</t>
  </si>
  <si>
    <t xml:space="preserve"> BLCI_C-24HN8/EU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</si>
  <si>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38 дБ; Эффективен для помещ. площадью до: 85 м2; Инверторная технология: Да ; Макс. производительность обогрева: 9,3 кВт; Макс. производительность охлаждения: 8.2 кВт; Номинальная производительность обогрева: 8 кВт; Номинальная производительность охлаждения: 7 кВт; Производительность по воздуху: 530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3,21/3,81 ; Вид установки (крепления): Потолочная ; Макс. длина магистрали (трассы): 50 м; Макс. перепад высот между внутр. и внешним блоками: 25 м; Макс. потребляемая мощность: 3.56 кВт; Напряжение электропитания, В: 220 - 240 В; Сетевой кабель: Нет ; Мощность кондиционера (охлаждение),BTU: 24 000 ; Потребляемая мощность в режиме нагрева: 2.1 Вт; Потребляемая мощность в режиме охлаждения: 2.18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51 кг; Вес внутр. блока (нетто): 24 кг; Высота внешнего блока: 0.7 м; Высота внутр. блока: 0.25 м; Глубина внешнего блока: 0.35 м; Глубина внутр. блока: 0.835 м; Ширина внешнего блока: 0.9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</si>
  <si>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https://b2b.rusklimat.com/upload/iblock/549/ballu_photo_blc_c_in_24hn1_19y_blc_ps_19_prom_split_system_830x620px.png, https://b2b.rusklimat.com/upload/iblock/796/ballu_photo_blc_o_out_12hn1_19y_prom_split_system_830x620px.png</t>
  </si>
  <si>
    <t>https://b2b.rusklimat.com/catalog/product/komplekt_electrolux_eacc_24h_up3_dc_n8_invertornoy_split_sistemy_kassetnogo_tipa/, https://b2b.rusklimat.com/catalog/product/komplekt_ballu_machine_blci_c_24hn8_eu_23y_invertornoy_split_sistemy_kassetnogo_tipa/</t>
  </si>
  <si>
    <t>&lt;p&gt;Комплект Ballu Machine инверторной сплит-системы кассетного типа. Инверторная полупромышленная кассетная сплит-система Ballu оснащена встроенной помпой с беспрецедентным уровнем подъема конденсата на 1200&amp;nbsp;мм. Это позволяет применять данные блоки в самых требовательных к монтажу проектах.&lt;/p&gt;
&lt;p&gt;Современная 8-ми поточная панель позволяет обеспечить необходимый вам поток воздуха в 360&amp;deg;.&lt;/p&gt;</t>
  </si>
  <si>
    <t>https://b2b.rusklimat.com/upload/iblock/bcc/120832_ballu_manual_blci_c_o_universal_dc_r32_cur_print.pdf</t>
  </si>
  <si>
    <t xml:space="preserve"> 141700.00 руб.</t>
  </si>
  <si>
    <t>НС-1227515</t>
  </si>
  <si>
    <t>Комплект Ballu Machine BLCI_D-18HN8/EU инверторной сплит-системы, канального типа</t>
  </si>
  <si>
    <t xml:space="preserve"> BLCI_D-18HN8/EU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</si>
  <si>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40 дБ; Эффективен для помещ. площадью до: 55 м2; Инверторная технология: Да ; Макс. производительность обогрева: 6,2 кВт; Макс. производительность охлаждения: 5.6 кВт; Номинальная производительность обогрева: 5.6 кВт; Номинальная производительность охлаждения: 5 кВт; Производительность по воздуху: 1150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IPX4 ; Класс энергоэффективности: A++ ; Система самодиагностики неисправности: Да ; Коэффициент энергоэффективности EER/COP: 3,23/3,76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2.3 кВт; Напряжение электропитания, В: 220 - 240 В; Сетевой кабель: Нет ; Статическое давление: 0-160 Па; Мощность кондиционера (охлаждение),BTU: 18 000 ; Потребляемая мощность в режиме нагрева: 1.49 Вт; Потребляемая мощность в режиме охлаждения: 1.55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37 кг; Вес внутр. блока (нетто): 31 кг; Высота внешнего блока: 0.545 м; Высота внутр. блока: 0.245 м; Глубина внешнего блока: 0.315 м; Глубина внутр. блока: 0.245 м; Ширина внешнего блока: 0.8 м; Ширина внутр. блока: 1 м; Гарантийный документ: Гарантийный талон ; </t>
  </si>
  <si>
    <t>https://b2b.rusklimat.com/upload/iblock/c6a/ballu_photo_blc_d_in_24hn1_19y_prom_split_system_830x620px.png, https://b2b.rusklimat.com/upload/iblock/ffc/ballu_photo_blc_o_out_12hn1_19y_prom_split_system_830x620px.png</t>
  </si>
  <si>
    <t>https://b2b.rusklimat.com/catalog/product/pult_upravleniya_gruppovoy_provodnoy_ballu_machine_blc_wgc_1kh64/, https://b2b.rusklimat.com/catalog/product/blok_kommutatsii_ballu_machine_blc_wgc_cu_dlya_gruppovogo_pulta_ballu_machine_blc_wgc/</t>
  </si>
  <si>
    <t>https://b2b.rusklimat.com/catalog/product/komplekt_ballu_machine_blci_d_18hn8_eu_23y_invertornoy_split_sistemy_kanalnogo_tipa/, https://b2b.rusklimat.com/catalog/product/komplekt_electrolux_eacu_18h_up3_dc_n8_invertornoy_split_sistemy_napolno_potolochnogo_tipa/, https://b2b.rusklimat.com/catalog/product/komplekt_electrolux_eacd_12h_up3_dc_n8_invertornoy_split_sistemy_kanalnogo_tipa/, https://b2b.rusklimat.com/catalog/product/komplekt_electrolux_eacd_18h_up3_dc_n8_invertornoy_split_sistemy_kanalnogo_tipa/</t>
  </si>
  <si>
    <t>&lt;p&gt;Комплект Ballu Machine инверторной сплит-системы канального типа.&lt;/p&gt;
&lt;p&gt;Внутренний блок канальной инверторной сплит-системы обладает высотой всего 24,5&amp;nbsp;см, что обеспечивает легкость скрытого монтажа.&lt;/p&gt;
&lt;p&gt;Дросселяция хладагента в наружном блоке обеспечивается посредством электронно-расширительного вентиля (EEV), позволяет точно регулировать температуру воздуха в помещении, а фильтр, который идет в комплекте с внутренним блоком – обеспечивает надёжную защиту от пыли.&lt;/p&gt;</t>
  </si>
  <si>
    <t>https://b2b.rusklimat.com/upload/iblock/1f2/120832_ballu_manual_blci_d_universal_dc_r32_cur_print.pdf</t>
  </si>
  <si>
    <t xml:space="preserve"> 101500.00 руб.</t>
  </si>
  <si>
    <t>НС-1227562</t>
  </si>
  <si>
    <t>Комплект Ballu Machine BLCI_C-18HN8/EU (compact) инверторной сплит-системы, кассетного типа</t>
  </si>
  <si>
    <t xml:space="preserve"> BLCI_C-18HN8/EU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</si>
  <si>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36 дБ; Эффективен для помещ. площадью до: 55 м2; Инверторная технология: Да ; Макс. производительность обогрева: 6,2 кВт; Макс. производительность охлаждения: 5.6 кВт; Номинальная производительность обогрева: 5.6 кВт; Номинальная производительность охлаждения: 5.6 кВт; Производительность по воздуху: 750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3,07/3,24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2.3 кВт; Напряжение электропитания, В: 220 - 240 В; Сетевой кабель: Нет ; Мощность кондиционера (охлаждение),BTU: 18 000 ; Потребляемая мощность в режиме нагрева: 1.73 Вт; Потребляемая мощность в режиме охлаждения: 1.63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37 кг; Вес внутр. блока (нетто): 17 кг; Высота внешнего блока: 0.545 м; Высота внутр. блока: 0.26 м; Глубина внешнего блока: 0.315 м; Глубина внутр. блока: 0.57 м; Ширина внешнего блока: 0.8 м; Ширина внутр. блока: 0.57 м; Вес декоративной панели (нетто): 2.2 кг; Длина декоративной панели: 0.65 м; Глубина декоративной панели: 0.055 м; Ширина декоративной панели: 0.65 м; Гарантийный документ: Гарантийный талон ; </t>
  </si>
  <si>
    <t>https://b2b.rusklimat.com/upload/iblock/c21/ballu_photo_blc_c_in_12hn1_19y_blc_pc_19y_prom_split_system_830x620px.png, https://b2b.rusklimat.com/upload/iblock/4dd/ballu_photo_blc_o_out_12hn1_19y_prom_split_system_830x620px.png</t>
  </si>
  <si>
    <t>https://b2b.rusklimat.com/catalog/product/komplekt_electrolux_eacc_18h_up3_dc_n8_invertornoy_split_sistemy_kassetnogo_tipa/, https://b2b.rusklimat.com/catalog/product/komplekt_ballu_machine_blci_c_18hn8_eu_23y_compact_invertornoy_split_sistemy_kassetnogo_tipa/</t>
  </si>
  <si>
    <t>https://b2b.rusklimat.com/upload/iblock/f02/120832_ballu_manual_blci_c_o_universal_dc_r32_cur_print.pdf</t>
  </si>
  <si>
    <t xml:space="preserve"> 110300.00 руб.</t>
  </si>
  <si>
    <t>НС-1227510</t>
  </si>
  <si>
    <t>Комплект Ballu Machine BLCI_C-12HN8/EU (compact) инверторной сплит-системы, кассетного типа</t>
  </si>
  <si>
    <t xml:space="preserve"> BLCI_C-12HN8/EU</t>
  </si>
  <si>
    <t xml:space="preserve">Количество ступеней фильтрации: 1 ; Область применения: Кондиционирование ; Макс. уровень шума внешнего блока: 54 дБ; Уровень шума внутр. блока: 36 дБ; Эффективен для помещ. площадью до: 45 м2; Инверторная технология: Да ; Макс. производительность обогрева: 5,3 кВт; Макс. производительность охлаждения: 4.4 кВт; Номинальная производительность обогрева: 4.2 кВт; Номинальная производительность охлаждения: 3.6 кВт; Производительность по воздуху: 750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3,33/3,41 ; Вид установки (крепления): Потолочная ; Макс. длина магистрали (трассы): 25 м; Макс. перепад высот между внутр. и внешним блоками: 10 м; Макс. потребляемая мощность: 1.6 кВт; Напряжение электропитания, В: 220 - 240 В; Сетевой кабель: Нет ; Мощность кондиционера (охлаждение),BTU: 12 000 ; Потребляемая мощность в режиме нагрева: 1.23 Вт; Потребляемая мощность в режиме охлаждения: 1.08 Вт;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35 кг; Вес внутр. блока (нетто): 17 кг; Высота внешнего блока: 0.545 м; Высота внутр. блока: 0.26 м; Глубина внешнего блока: 0.315 м; Глубина внутр. блока: 0.57 м; Ширина внешнего блока: 0.8 м; Ширина внутр. блока: 0.57 м; Вес декоративной панели (нетто): 2.2 кг; Длина декоративной панели: 0.65 м; Глубина декоративной панели: 0.055 м; Ширина декоративной панели: 0.65 м; Гарантийный документ: Гарантийный талон ; </t>
  </si>
  <si>
    <t>https://b2b.rusklimat.com/upload/iblock/24b/ballu_photo_blc_c_in_12hn1_19y_blc_pc_19y_prom_split_system_830x620px.png, https://b2b.rusklimat.com/upload/iblock/e62/ballu_photo_blc_o_out_12hn1_19y_prom_split_system_830x620px.png</t>
  </si>
  <si>
    <t>https://b2b.rusklimat.com/catalog/product/komplekt_ballu_machine_blci_c_12hn8_eu_23y_compact_invertornoy_split_sistemy_kassetnogo_tipa/, https://b2b.rusklimat.com/catalog/product/komplekt_electrolux_eacc_12h_up3_dc_n8_invertornoy_split_sistemy_kassetnogo_tipa/</t>
  </si>
  <si>
    <t>https://b2b.rusklimat.com/upload/iblock/95a/120832_ballu_manual_blci_c_o_universal_dc_r32_cur_print.pdf</t>
  </si>
  <si>
    <t xml:space="preserve"> 97500.00 руб.</t>
  </si>
  <si>
    <t>НС-1227506</t>
  </si>
  <si>
    <t>Комплект Ballu Machine BLCI_D-60HN8/EU инверторной сплит-системы, канального типа</t>
  </si>
  <si>
    <t xml:space="preserve"> BLCI_D-60HN8/EU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</si>
  <si>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47 дБ; Эффективен для помещ. площадью до: 175 м2; Инверторная технология: Да ; Макс. производительность обогрева: 18,5 кВт; Макс. производительность охлаждения: 17.5 кВт; Номинальная производительность обогрева: 17 кВт; Номинальная производительность охлаждения: 16 кВт; Производительность по воздуху: 2300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IPX4 ; Класс энергоэффективности: A++ ; Система самодиагностики неисправности: Да ; Коэффициент энергоэффективности EER/COP: 2,72/3,04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6.7 кВт; Напряжение электропитания, В: 380 - 415 В; Сетевой кабель: Нет ; Статическое давление: 0-160 Па; Мощность кондиционера (охлаждение),BTU: 60 000 ; Потребляемая мощность в режиме нагрева: 5.6 Вт; Потребляемая мощность в режиме охлаждения: 5.88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42 кг; Высота внешнего блока: 1.325 м; Высота внутр. блока: 0.245 м; Глубина внешнего блока: 0.37 м; Глубина внутр. блока: 0.245 м; Ширина внешнего блока: 0.94 м; Ширина внутр. блока: 1.4 м; Гарантийный документ: Гарантийный талон ; </t>
  </si>
  <si>
    <t>https://b2b.rusklimat.com/upload/iblock/0cf/ballu_photo_blc_d_in_24hn1_19y_prom_split_system_830x620px.png, https://b2b.rusklimat.com/upload/iblock/4d6/ballu_photo_blc_o_out_48hn1_19y_prom_split_system_830x620px.png</t>
  </si>
  <si>
    <t>https://b2b.rusklimat.com/catalog/product/komplekt_electrolux_eacu_60h_up3_dc_n8_invertornoy_split_sistemy_napolno_potolochnogo_tipa/, https://b2b.rusklimat.com/catalog/product/komplekt_electrolux_eacd_60h_up3_dc_n8_invertornoy_split_sistemy_kanalnogo_tipa/, https://b2b.rusklimat.com/catalog/product/komplekt_ballu_machine_blci_d_60hn8_eu_23y_invertornoy_split_sistemy_kanalnogo_tipa/</t>
  </si>
  <si>
    <t>https://b2b.rusklimat.com/upload/iblock/a57/120832_ballu_manual_blci_d_universal_dc_r32_cur_print.pdf</t>
  </si>
  <si>
    <t xml:space="preserve"> 225100.00 руб.</t>
  </si>
  <si>
    <t>НС-1227576</t>
  </si>
  <si>
    <t>Комплект Ballu Machine BLCI_C-36HN8/EU инверторной сплит-системы, кассетного типа</t>
  </si>
  <si>
    <t xml:space="preserve"> BLCI_C-36HN8/EU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</si>
  <si>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45 дБ; Эффективен для помещ. площадью до: 130 м2; Инверторная технология: Да ; Макс. производительность обогрева: 13,5 кВт; Макс. производительность охлаждения: 13 кВт; Номинальная производительность обогрева: 11.15 кВт; Номинальная производительность охлаждения: 10.55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3,10/3,23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4.71 кВт; Напряжение электропитания, В: 220 - 240 В; Сетевой кабель: Нет ; Мощность кондиционера (охлаждение),BTU: 36 000 ; Потребляемая мощность в режиме нагрева: 3.45 Вт; Потребляемая мощность в режиме охлаждения: 3.4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72 кг; Вес внутр. блока (нетто): 26.5 кг; Высота внешнего блока: 0.805 м; Высота внутр. блока: 0.29 м; Глубина внешнего блока: 0.395 м; Глубина внутр. блока: 0.835 м; Ширина внешнего блока: 0.97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</si>
  <si>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https://b2b.rusklimat.com/upload/iblock/45d/ballu_photo_blc_c_in_24hn1_19y_blc_ps_19_prom_split_system_830x620px.png, https://b2b.rusklimat.com/upload/iblock/446/ballu_photo_blc_o_out_12hn1_19y_prom_split_system_830x620px.png</t>
  </si>
  <si>
    <t>https://b2b.rusklimat.com/catalog/product/komplekt_electrolux_eacc_36h_up3_dc_n8_invertornoy_split_sistemy_kassetnogo_tipa/, https://b2b.rusklimat.com/catalog/product/komplekt_ballu_machine_blci_c_36hn8_eu_23y_invertornoy_split_sistemy_kassetnogo_tipa/</t>
  </si>
  <si>
    <t>https://b2b.rusklimat.com/upload/iblock/85a/120832_ballu_manual_blci_c_o_universal_dc_r32_cur_print.pdf</t>
  </si>
  <si>
    <t xml:space="preserve"> 193700.00 руб.</t>
  </si>
  <si>
    <t>НС-1227517</t>
  </si>
  <si>
    <t>Комплект Ballu Machine BLCI_CF-60HN8/EU инверторной сплит-системы, напольно-потолочного типа</t>
  </si>
  <si>
    <t xml:space="preserve"> BLCI_CF-60HN8/EU</t>
  </si>
  <si>
    <t xml:space="preserve">Количество ступеней фильтрации: 1 ; Область применения: Полупромышленное оборудование ; Макс. уровень шума внешнего блока: 60 дБ; Уровень шума внутр. блока: 49 дБ; Эффективен для помещ. площадью до: 175 м2; Инверторная технология: Да ; Макс. производительность обогрева: 18.5 кВт; Макс. производительность охлаждения: 17.5 кВт; Номинальная производительность обогрева: 17.6 кВт; Номинальная производительность охлаждения: 16.12 кВт; Производительность по воздуху: 1900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A++ ; Система самодиагностики неисправности: Да ; Коэффициент энергоэффективности EER/COP: 2,9/3,51 ; Вид установки (крепления): Напольно-потолочная ; Макс. длина магистрали (трассы): 9 м; Макс. перепад высот между внутр. и внешним блоками: 30 м; Макс. потребляемая мощность: 6.8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44 кг; Высота внешнего блока: 1.325 м; Высота внутр. блока: 0.66 м; Глубина внешнего блока: 0.37 м; Глубина внутр. блока: 0.205 м; Ширина внешнего блока: 0.94 м; Ширина внутр. блока: 1.631 м; Гарантийный документ: Гарантийный талон ; </t>
  </si>
  <si>
    <t>https://b2b.rusklimat.com/upload/iblock/096/ballu_photo_blc_cf_in_48hn1_19y_prom_split_system_830x620px.png, https://b2b.rusklimat.com/upload/iblock/62d/ballu_photo_blc_o_out_48hn1_19y_prom_split_system_830x620px.png</t>
  </si>
  <si>
    <t>https://b2b.rusklimat.com/catalog/product/komplekt_electrolux_eacu_60h_up3_dc_n8_invertornoy_split_sistemy_napolno_potolochnogo_tipa/</t>
  </si>
  <si>
    <t>https://b2b.rusklimat.com/upload/iblock/a15/120832_ballu_manual_blci_cf_o_universal_dc_r32_cur_print.pdf</t>
  </si>
  <si>
    <t xml:space="preserve"> 217000.00 руб.</t>
  </si>
  <si>
    <t>НС-1227545</t>
  </si>
  <si>
    <t>Комплект Ballu Machine BLCI_D-24HN8/EU инверторной сплит-системы, канального типа</t>
  </si>
  <si>
    <t xml:space="preserve"> BLCI_D-24HN8/EU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</si>
  <si>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39 дБ; Эффективен для помещ. площадью до: 85 м2; Инверторная технология: Да ; Макс. производительность обогрева: 9,3 кВт; Макс. производительность охлаждения: 8.2 кВт; Номинальная производительность обогрева: 8 кВт; Номинальная производительность охлаждения: 7 кВт; Производительность по воздуху: 1400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IPX4 ; Класс энергоэффективности: A++ ; Система самодиагностики неисправности: Да ; Коэффициент энергоэффективности EER/COP: 3,30/3,77 ; Вид установки (крепления): Потолочная ; Макс. длина магистрали (трассы): 50 м; Макс. перепад высот между внутр. и внешним блоками: 25 м; Макс. потребляемая мощность: 3.56 кВт; Напряжение электропитания, В: 220 - 240 В; Сетевой кабель: Нет ; Статическое давление: 0-160 Па; Мощность кондиционера (охлаждение),BTU: 24 000 ; Потребляемая мощность в режиме нагрева: 2.12 Вт; Потребляемая мощность в режиме охлаждения: 2.12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51 кг; Вес внутр. блока (нетто): 32 кг; Высота внешнего блока: 0.7 м; Высота внутр. блока: 0.245 м; Глубина внешнего блока: 0.35 м; Глубина внутр. блока: 0.245 м; Ширина внешнего блока: 0.9 м; Ширина внутр. блока: 1 м; Гарантийный документ: Гарантийный талон ; </t>
  </si>
  <si>
    <t>https://b2b.rusklimat.com/upload/iblock/68a/ballu_photo_blc_d_in_24hn1_19y_prom_split_system_830x620px.png, https://b2b.rusklimat.com/upload/iblock/5eb/ballu_photo_blc_o_out_12hn1_19y_prom_split_system_830x620px.png</t>
  </si>
  <si>
    <t>https://b2b.rusklimat.com/catalog/product/pult_upravleniya_gruppovoy_provodnoy_ballu_machine_blc_wgc_1kh64/</t>
  </si>
  <si>
    <t>https://b2b.rusklimat.com/catalog/product/komplekt_electrolux_eacu_24h_up3_dc_n8_invertornoy_split_sistemy_napolno_potolochnogo_tipa/, https://b2b.rusklimat.com/catalog/product/komplekt_electrolux_eacd_24h_up3_dc_n8_invertornoy_split_sistemy_kanalnogo_tipa/, https://b2b.rusklimat.com/catalog/product/komplekt_ballu_machine_blci_d_24hn8_eu_23y_invertornoy_split_sistemy_kanalnogo_tipa/</t>
  </si>
  <si>
    <t>https://b2b.rusklimat.com/upload/iblock/1b4/120832_ballu_manual_blci_d_universal_dc_r32_cur_print.pdf</t>
  </si>
  <si>
    <t>НС-1227567</t>
  </si>
  <si>
    <t>Комплект Ballu Machine BLCI_CF-36HN8/EU инверторной сплит-системы, напольно-потолочного типа</t>
  </si>
  <si>
    <t xml:space="preserve"> BLCI_CF-36HN8/EU</t>
  </si>
  <si>
    <t xml:space="preserve">Количество ступеней фильтрации: 1 ; Область применения: Полупромышленное оборудование ; Макс. уровень шума внешнего блока: 57 дБ; Уровень шума внутр. блока: 47 дБ; Эффективен для помещ. площадью до: 130 м2; Инверторная технология: Да ; Макс. производительность обогрева: 13.5 кВт; Макс. производительность охлаждения: 13 кВт; Номинальная производительность обогрева: 11.15 кВт; Номинальная производительность охлаждения: 10.55 кВт; Производительность по воздуху: 1800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A++ ; Система самодиагностики неисправности: Да ; Коэффициент энергоэффективности EER/COP: 3,09/3,23 ; Вид установки (крепления): Напольно-потолочная ; Макс. длина магистрали (трассы): 9 м; Макс. перепад высот между внутр. и внешним блоками: 30 м; Макс. потребляемая мощность: 4.71 кВт; Напряжение электропитания, В: 220 - 240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72 кг; Вес внутр. блока (нетто): 44 кг; Высота внешнего блока: 0.805 м; Высота внутр. блока: 0.66 м; Глубина внешнего блока: 0.395 м; Глубина внутр. блока: 0.205 м; Ширина внешнего блока: 0.97 м; Ширина внутр. блока: 1.631 м; Гарантийный документ: Гарантийный талон ; </t>
  </si>
  <si>
    <t>https://b2b.rusklimat.com/upload/iblock/1c8/ballu_photo_blc_cf_in_48hn1_19y_prom_split_system_830x620px.png, https://b2b.rusklimat.com/upload/iblock/684/ballu_photo_blc_o_out_12hn1_19y_prom_split_system_830x620px.png</t>
  </si>
  <si>
    <t>https://b2b.rusklimat.com/catalog/product/komplekt_electrolux_eacu_36h_up3_dc_n8_invertornoy_split_sistemy_napolno_potolochnogo_tipa/</t>
  </si>
  <si>
    <t>https://b2b.rusklimat.com/upload/iblock/3eb/120832_ballu_manual_blci_cf_o_universal_dc_r32_cur_print.pdf</t>
  </si>
  <si>
    <t xml:space="preserve"> 176300.00 руб.</t>
  </si>
  <si>
    <t>НС-1227542</t>
  </si>
  <si>
    <t>Комплект Ballu Machine BLCI_D-36HN8/EU инверторной сплит-системы, канального типа</t>
  </si>
  <si>
    <t xml:space="preserve"> BLCI_D-36HN8/EU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</si>
  <si>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39 дБ; Эффективен для помещ. площадью до: 130 м2; Инверторная технология: Да ; Макс. производительность обогрева: 13,5 кВт; Макс. производительность охлаждения: 13 кВт; Номинальная производительность обогрева: 11.15 кВт; Номинальная производительность охлаждения: 10.55 кВт; Производительность по воздуху: 1900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IPX4 ; Класс энергоэффективности: A++ ; Система самодиагностики неисправности: Да ; Коэффициент энергоэффективности EER/COP: 3,10/3,23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4.71 кВт; Напряжение электропитания, В: 220 - 240 В; Сетевой кабель: Нет ; Статическое давление: 0-160 Па; Мощность кондиционера (охлаждение),BTU: 36 000 ; Потребляемая мощность в режиме нагрева: 3.45 Вт; Потребляемая мощность в режиме охлаждения: 3.4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72 кг; Вес внутр. блока (нетто): 42 кг; Высота внешнего блока: 0.805 м; Высота внутр. блока: 0.245 м; Глубина внешнего блока: 0.395 м; Глубина внутр. блока: 0.245 м; Ширина внешнего блока: 0.97 м; Ширина внутр. блока: 1.4 м; Гарантийный документ: Гарантийный талон ; </t>
  </si>
  <si>
    <t>https://b2b.rusklimat.com/upload/iblock/437/ballu_photo_blc_d_in_24hn1_19y_prom_split_system_830x620px.png, https://b2b.rusklimat.com/upload/iblock/f7d/ballu_photo_blc_o_out_12hn1_19y_prom_split_system_830x620px.png</t>
  </si>
  <si>
    <t>https://b2b.rusklimat.com/catalog/product/komplekt_electrolux_eacu_36h_up3_dc_n8_invertornoy_split_sistemy_napolno_potolochnogo_tipa/, https://b2b.rusklimat.com/catalog/product/komplekt_ballu_machine_blci_d_36hn8_eu_23y_invertornoy_split_sistemy_kanalnogo_tipa/, https://b2b.rusklimat.com/catalog/product/komplekt_electrolux_eacd_36h_up3_dc_n8_invertornoy_split_sistemy_kanalnogo_tipa/</t>
  </si>
  <si>
    <t>https://b2b.rusklimat.com/upload/iblock/003/120832_ballu_manual_blci_d_universal_dc_r32_cur_print.pdf</t>
  </si>
  <si>
    <t>НС-1227568</t>
  </si>
  <si>
    <t>Комплект Ballu Machine BLCI_CF-18HN8/EU инверторной сплит-системы, напольно-потолочного типа</t>
  </si>
  <si>
    <t xml:space="preserve"> BLCI_CF-18HN8/EU</t>
  </si>
  <si>
    <t xml:space="preserve">Количество ступеней фильтрации: 1 ; Область применения: Полупромышленное оборудование ; Макс. уровень шума внешнего блока: 55 дБ; Уровень шума внутр. блока: 34 дБ; Эффективен для помещ. площадью до: 55 м2; Инверторная технология: Да ; Макс. производительность обогрева: 6.2 кВт; Макс. производительность охлаждения: 5.6 кВт; Номинальная производительность обогрева: 5.6 кВт; Номинальная производительность охлаждения: 5.6 кВт; Производительность по воздуху: 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A++ ; Система самодиагностики неисправности: Да ; Коэффициент энергоэффективности EER/COP: 3,07/3,24 ; Вид установки (крепления): Напольно-потолочная ; Макс. длина магистрали (трассы): 9 м; Макс. перепад высот между внутр. и внешним блоками: 20 м; Макс. потребляемая мощность: 2.3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37 кг; Вес внутр. блока (нетто): 25 кг; Высота внешнего блока: 0.545 м; Высота внутр. блока: 0.66 м; Глубина внешнего блока: 0.315 м; Глубина внутр. блока: 0.205 м; Ширина внешнего блока: 0.8 м; Ширина внутр. блока: 0.93 м; Гарантийный документ: Гарантийный талон ; </t>
  </si>
  <si>
    <t>https://b2b.rusklimat.com/upload/iblock/2d8/ballu_photo_blc_cf_in_48hn1_19y_prom_split_system_830x620px.png, https://b2b.rusklimat.com/upload/iblock/dc0/ballu_photo_blc_o_out_12hn1_19y_prom_split_system_830x620px.png</t>
  </si>
  <si>
    <t>https://b2b.rusklimat.com/catalog/product/komplekt_electrolux_eacu_18h_up3_n3_split_sistemy_napolno_potolochnogo_tipa/</t>
  </si>
  <si>
    <t>https://b2b.rusklimat.com/upload/iblock/56e/120832_ballu_manual_blci_cf_o_universal_dc_r32_cur_print.pdf</t>
  </si>
  <si>
    <t xml:space="preserve"> 99600.00 руб.</t>
  </si>
  <si>
    <t>НС-1227540</t>
  </si>
  <si>
    <t>Комплект Ballu Machine BLCI_C-48HN8/EU инверторной сплит-системы, кассетного типа</t>
  </si>
  <si>
    <t xml:space="preserve"> BLCI_C-48HN8/EU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</si>
  <si>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48 дБ; Эффективен для помещ. площадью до: 165 м2; Инверторная технология: Да ; Макс. производительность обогрева: 16,15 кВт; Макс. производительность охлаждения: 16.5 кВт; Номинальная производительность обогрева: 16 кВт; Номинальная производительность охлаждения: 14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2,69/2,96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6.7 кВт; Напряжение электропитания, В: 380 - 415 В; Сетевой кабель: Нет ; Мощность кондиционера (охлаждение),BTU: 48 000 ; Потребляемая мощность в режиме нагрева: 5.4 Вт; Потребляемая мощность в режиме охлаждения: 5.2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31 кг; Высота внешнего блока: 1.325 м; Высота внутр. блока: 0.29 м; Глубина внешнего блока: 0.37 м; Глубина внутр. блока: 0.835 м; Ширина внешнего блока: 0.94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</si>
  <si>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https://b2b.rusklimat.com/upload/iblock/d1f/ballu_photo_blc_c_in_24hn1_19y_blc_ps_19_prom_split_system_830x620px.png, https://b2b.rusklimat.com/upload/iblock/b01/ballu_photo_blc_o_out_48hn1_19y_prom_split_system_830x620px.png</t>
  </si>
  <si>
    <t>https://b2b.rusklimat.com/catalog/product/komplekt_electrolux_eacc_48h_up3_dc_n8_invertornoy_split_sistemy_kassetnogo_tipa/, https://b2b.rusklimat.com/catalog/product/komplekt_ballu_machine_blci_c_48hn8_eu_23y_invertornoy_split_sistemy_kassetnogo_tipa/</t>
  </si>
  <si>
    <t>https://b2b.rusklimat.com/upload/iblock/b21/120832_ballu_manual_blci_c_o_universal_dc_r32_cur_print.pdf</t>
  </si>
  <si>
    <t xml:space="preserve"> 233900.00 руб.</t>
  </si>
  <si>
    <t>НС-1227522</t>
  </si>
  <si>
    <t>Комплект Ballu Machine BLCI_D-48HN8/EU инверторной сплит-системы, канального типа</t>
  </si>
  <si>
    <t xml:space="preserve"> BLCI_D-48HN8/EU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</si>
  <si>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47 дБ; Эффективен для помещ. площадью до: 165 м2; Инверторная технология: Да ; Макс. производительность обогрева: 16,15 кВт; Макс. производительность охлаждения: 16.5 кВт; Номинальная производительность обогрева: 16 кВт; Номинальная производительность охлаждения: 14 кВт; Производительность по воздуху: 2300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пылевлагозащищенности: IPX4 ; Класс энергоэффективности: A++ ; Система самодиагностики неисправности: Да ; Коэффициент энергоэффективности EER/COP: 2,8/3,2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6.6 кВт; Напряжение электропитания, В: 380 - 415 В; Сетевой кабель: Нет ; Статическое давление: 0-160 Па; Мощность кондиционера (охлаждение),BTU: 48 000 ; Потребляемая мощность в режиме нагрева: 5 Вт; Потребляемая мощность в режиме охлаждения: 5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42 кг; Высота внешнего блока: 1.325 м; Высота внутр. блока: 0.245 м; Глубина внешнего блока: 0.37 м; Глубина внутр. блока: 0.245 м; Ширина внешнего блока: 0.94 м; Ширина внутр. блока: 1.4 м; Гарантийный документ: Гарантийный талон ; </t>
  </si>
  <si>
    <t>https://b2b.rusklimat.com/upload/iblock/52b/ballu_photo_blc_d_in_24hn1_19y_prom_split_system_830x620px.png, https://b2b.rusklimat.com/upload/iblock/5fc/ballu_photo_blc_o_out_48hn1_19y_prom_split_system_830x620px.png</t>
  </si>
  <si>
    <t>https://b2b.rusklimat.com/catalog/product/komplekt_electrolux_eacd_48h_up3_dc_n8_invertornoy_split_sistemy_kanalnogo_tipa/, https://b2b.rusklimat.com/catalog/product/komplekt_electrolux_eacu_48h_up3_dc_n8_invertornoy_split_sistemy_napolno_potolochnogo_tipa/, https://b2b.rusklimat.com/catalog/product/komplekt_ballu_machine_blci_d_48hn8_eu_23y_invertornoy_split_sistemy_kanalnogo_tipa/</t>
  </si>
  <si>
    <t>https://b2b.rusklimat.com/upload/iblock/01e/120832_ballu_manual_blci_d_universal_dc_r32_cur_print.pdf</t>
  </si>
  <si>
    <t xml:space="preserve"> 209500.00 руб.</t>
  </si>
  <si>
    <t>НС-1227575</t>
  </si>
  <si>
    <t>Комплект Ballu Machine BLCI_CF-48HN8/EU инверторной сплит-системы, напольно-потолочного типа</t>
  </si>
  <si>
    <t xml:space="preserve"> BLCI_CF-48HN8/EU</t>
  </si>
  <si>
    <t xml:space="preserve">Количество ступеней фильтрации: 1 ; Область применения: Полупромышленное оборудование ; Макс. уровень шума внешнего блока: 60 дБ; Уровень шума внутр. блока: 49 дБ; Эффективен для помещ. площадью до: 165 м2; Инверторная технология: Да ; Макс. производительность обогрева: 16.15 кВт; Макс. производительность охлаждения: 16.5 кВт; Номинальная производительность обогрева: 16 кВт; Номинальная производительность охлаждения: 14 кВт; Производительность по воздуху: 1900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A++ ; Система самодиагностики неисправности: Да ; Коэффициент энергоэффективности EER/COP: 2,64/2,91 ; Вид установки (крепления): Напольно-потолочная ; Макс. длина магистрали (трассы): 9 м; Макс. перепад высот между внутр. и внешним блоками: 30 м; Макс. потребляемая мощность: 6.7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44 кг; Высота внешнего блока: 1.325 м; Высота внутр. блока: 0.66 м; Глубина внешнего блока: 0.37 м; Глубина внутр. блока: 0.205 м; Ширина внешнего блока: 0.94 м; Ширина внутр. блока: 1.631 м; Гарантийный документ: Гарантийный талон ; </t>
  </si>
  <si>
    <t>https://b2b.rusklimat.com/upload/iblock/e75/ballu_photo_blc_cf_in_48hn1_19y_prom_split_system_830x620px.png, https://b2b.rusklimat.com/upload/iblock/16d/ballu_photo_blc_o_out_48hn1_19y_prom_split_system_830x620px.png</t>
  </si>
  <si>
    <t>https://b2b.rusklimat.com/catalog/product/komplekt_electrolux_eacu_48h_up3_dc_n8_invertornoy_split_sistemy_napolno_potolochnogo_tipa/</t>
  </si>
  <si>
    <t>https://b2b.rusklimat.com/upload/iblock/dc6/120832_ballu_manual_blci_cf_o_universal_dc_r32_cur_print.pdf</t>
  </si>
  <si>
    <t>НС-1227544</t>
  </si>
  <si>
    <t>Комплект Ballu Machine BLCI_C-60HN8/EU инверторной сплит-системы, кассетного типа</t>
  </si>
  <si>
    <t xml:space="preserve"> BLCI_C-60HN8/EU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</si>
  <si>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48 дБ; Эффективен для помещ. площадью до: 175 м2; Инверторная технология: Да ; Макс. производительность обогрева: 18,5 кВт; Макс. производительность охлаждения: 17.5 кВт; Номинальная производительность обогрева: 17 кВт; Номинальная производительность охлаждения: 16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2,62/2,93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6.8 кВт; Напряжение электропитания, В: 380 - 415 В; Сетевой кабель: Нет ; Мощность кондиционера (охлаждение),BTU: 60 000 ; Потребляемая мощность в режиме нагрева: 5.8 Вт; Потребляемая мощность в режиме охлаждения: 6.1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31 кг; Высота внешнего блока: 1.325 м; Высота внутр. блока: 0.29 м; Глубина внешнего блока: 0.37 м; Глубина внутр. блока: 0.835 м; Ширина внешнего блока: 0.94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</si>
  <si>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https://b2b.rusklimat.com/upload/iblock/baa/ballu_photo_blc_c_in_24hn1_19y_blc_ps_19_prom_split_system_830x620px.png, https://b2b.rusklimat.com/upload/iblock/786/ballu_photo_blc_o_out_48hn1_19y_prom_split_system_830x620px.png</t>
  </si>
  <si>
    <t>https://b2b.rusklimat.com/catalog/product/komplekt_ballu_machine_blci_c_60hn8_eu_23y_invertornoy_split_sistemy_kassetnogo_tipa/, https://b2b.rusklimat.com/catalog/product/komplekt_electrolux_eacc_60h_up3_dc_n8_invertornoy_split_sistemy_kassetnogo_tipa/</t>
  </si>
  <si>
    <t>https://b2b.rusklimat.com/upload/iblock/bfd/120832_ballu_manual_blci_c_o_universal_dc_r32_cur_print.pdf</t>
  </si>
  <si>
    <t xml:space="preserve"> 244300.00 руб.</t>
  </si>
  <si>
    <t>НС-1227528</t>
  </si>
  <si>
    <t>Комплект Ballu Machine BLC_CF-24HN1_21Y полупромышленной сплит-системы напольно-потолочного типа</t>
  </si>
  <si>
    <t xml:space="preserve"> BLC_CF-24HN1_21Y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</si>
  <si>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42 дБ; Эффективен для помещ. площадью до: 70 м2; Инверторная технология: Нет ; Макс. производительность обогрева: 7,6 кВт; Макс. производительность охлаждения: 7.2 кВт; Номинальная производительность обогрева: 7.6 кВт; Номинальная производительность охлаждения: 7.03 кВт; Производительность по воздуху: 1600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 ; Система самодиагностики неисправности: Да ; Коэффициент энергоэффективности EER/COP: 3,27/3,96 ; Вид установки (крепления): Напольно-потолочная ; Макс. длина магистрали (трассы): 20 м; Макс. перепад высот между внутр. и внешним блоками: 15 м; Макс. потребляемая мощность: 2.24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53 кг; Вес внутр. блока (нетто): 36 кг; Высота внешнего блока: 0.655 м; Высота внутр. блока: 0.69 м; Глубина внешнего блока: 0.31 м; Глубина внутр. блока: 0.235 м; Ширина внешнего блока: 0.825 м; Ширина внутр. блока: 1.28 м; Гарантийный документ: Гарантийный талон ; </t>
  </si>
  <si>
    <t>https://b2b.rusklimat.com/upload/iblock/6c2/ballu_photo_18_24k_napolnik_830x620px.png, https://b2b.rusklimat.com/upload/iblock/2e7/ballu_photo_blc_o_out_12hn1_19y_prom_split_system_2500x2500px.jpg</t>
  </si>
  <si>
    <t>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https://b2b.rusklimat.com/catalog/product/ograzhdenie_ballu_500_1000_800/, https://b2b.rusklimat.com/catalog/product/pult_upravleniya_provodnoy_ballu_machine_blc_wc_1kh1/, https://b2b.rusklimat.com/catalog/product/kabel_kanal_ruvinil_74kh55kh2000mm_belyy_arktika/,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https://b2b.rusklimat.com/catalog/product/kozyrek_ballu_900kh550/, https://b2b.rusklimat.com/catalog/product/pult_upravleniya_gruppovoy_provodnoy_ballu_machine_blc_wgc_1kh64/,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https://b2b.rusklimat.com/catalog/product/blok_kommutatsii_ballu_machine_blc_wgc_cu_dlya_gruppovogo_pulta_ballu_machine_blc_wgc/, https://b2b.rusklimat.com/catalog/product/trubka_ballu_condiflex_10_6_3_8_2m/</t>
  </si>
  <si>
    <t>https://b2b.rusklimat.com/catalog/product/komplekt_electrolux_eacu_24h_up3_n3_split_sistemy_napolno_potolochnogo_tipa/, https://b2b.rusklimat.com/catalog/product/komplekt_ballu_blc_m_cf_24hn1_polupromyshlennoy_split_sistemy_napolno_potolochnogo_tipa/, https://b2b.rusklimat.com/catalog/product/komplekt_ballu_machine_blc_cf_24hn1_19y_polupromyshlennoy_split_sistemy_napolno_potolochnogo_tipa/</t>
  </si>
  <si>
    <t>&lt;p&gt;Гибкие инновационные рещения, которые легли в основу полупромышленных напольно- потолочных сплит-систем Ballu, позволяют создать оптимальный микроклимат. С помощью этих приборов, оснащенных двумя степ-моторами жалюзи, просто и удобно управлять направлением потока воздуха, прямо с пульта управления, в офисе, мини-гостинице, ресторане.&lt;/p&gt;</t>
  </si>
  <si>
    <t>https://b2b.rusklimat.com/upload/iblock/046/sert_tr_ts_na_vnutrennie_bloki_ballu_machine_v05549_19.pdf</t>
  </si>
  <si>
    <t>https://b2b.rusklimat.com/upload/iblock/cfe/305309_ballu_blc_cf_manual_print.pdf</t>
  </si>
  <si>
    <t>НС-1300962</t>
  </si>
  <si>
    <t>Комплект Ballu Machine BLC_CF-60HN1_21Y полупромышленной сплит-системы напольно-потолочного типа</t>
  </si>
  <si>
    <t xml:space="preserve"> BLC_CF-60HN1_21Y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</si>
  <si>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43 дБ; Эффективен для помещ. площадью до: 160 м2; Инверторная технология: Нет ; Макс. производительность обогрева: 17,58 кВт; Макс. производительность охлаждения: 16.12 кВт; Номинальная производительность обогрева: 17.6 кВт; Номинальная производительность охлаждения: 16.12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2,9/3,51 ; Вид установки (крепления): Напольно-потолочная ; Макс. длина магистрали (трассы): 50 м; Макс. перепад высот между внутр. и внешним блоками: 30 м; Макс. потребляемая мощность: 5.2 кВт; Напряжение электропитания, В: 380 - 415 В; Сетевой кабель: Нет 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99 кг; Вес внутр. блока (нетто): 44 кг; Высота внешнего блока: 1.325 м; Высота внутр. блока: 0.69 м; Глубина внешнего блока: 0.37 м; Глубина внутр. блока: 0.235 м; Ширина внешнего блока: 0.94 м; Ширина внутр. блока: 1.6 м; Гарантийный документ: Гарантийный талон ; </t>
  </si>
  <si>
    <t>https://b2b.rusklimat.com/upload/iblock/4dd/ballu_photo_48_56k_napolnik_830x620px.png, https://b2b.rusklimat.com/upload/iblock/ccd/ballu_photo_blc_o_out_48hn1_19y_prom_split_system_2500x2500px.jpg</t>
  </si>
  <si>
    <t>https://b2b.rusklimat.com/catalog/product/shayba_uvelichennaya_shuft_otsinkovannaya_din9021_m8/, https://b2b.rusklimat.com/catalog/product/truba_mednaya_ballu_olympic_19_05kh0_80kh15000_3_4_bukhta/,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https://b2b.rusklimat.com/catalog/product/pult_upravleniya_provodnoy_ballu_machine_blc_wc_1kh1/, https://b2b.rusklimat.com/catalog/product/ograzhdenie_ballu_700_1200_1400/, https://b2b.rusklimat.com/catalog/product/trubka_ballu_condiflex_18_6_3_4_2m/, https://b2b.rusklimat.com/catalog/product/kabel_kanal_ruvinil_74kh55kh2000mm_belyy_arktika/, https://b2b.rusklimat.com/catalog/product/shlang_drenazhnyy_ballu_16_x_30000_mm_bukhta/, https://b2b.rusklimat.com/catalog/product/pult_upravleniya_gruppovoy_provodnoy_ballu_machine_blc_wgc_1kh64/,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https://b2b.rusklimat.com/catalog/product/kozyrek_ballu_1100_625/, https://b2b.rusklimat.com/catalog/product/blok_kommutatsii_ballu_machine_blc_wgc_cu_dlya_gruppovogo_pulta_ballu_machine_blc_wgc/, https://b2b.rusklimat.com/catalog/product/trubka_ballu_condiflex_10_6_3_8_2m/, https://b2b.rusklimat.com/catalog/product/komplekt_vibroopor_dlya_konditsionera_rf_v120p/</t>
  </si>
  <si>
    <t>https://b2b.rusklimat.com/catalog/product/komplekt_electrolux_eacu_60h_up3_n3_split_sistemy_napolno_potolochnogo_tipa/, https://b2b.rusklimat.com/catalog/product/komplekt_ballu_machine_blc_cf_60hn1_19y_polupromyshlennoy_split_sistemy_napolno_potolochnogo_tipa/, https://b2b.rusklimat.com/catalog/product/komplekt_ballu_blc_m_cf_60hn1_polupromyshlennoy_split_sistemy_napolno_potolochnogo_tipa/</t>
  </si>
  <si>
    <t>https://b2b.rusklimat.com/upload/iblock/fa0/sert_tr_ts_na_vnutrennie_bloki_ballu_machine_v05549_19.pdf</t>
  </si>
  <si>
    <t>https://b2b.rusklimat.com/upload/iblock/942/305309_ballu_blc_cf_manual_print.pdf</t>
  </si>
  <si>
    <t>НС-1300966</t>
  </si>
  <si>
    <t>Комплект Ballu Machine BLC_CF-48HN1_21Y полупромышленной сплит-системы напольно-потолочного типа</t>
  </si>
  <si>
    <t xml:space="preserve"> BLC_CF-48HN1_21Y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</si>
  <si>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43 дБ; Эффективен для помещ. площадью до: 140 м2; Инверторная технология: Нет ; Макс. производительность обогрева: 15,55 кВт; Макс. производительность охлаждения: 14.07 кВт; Номинальная производительность обогрева: 15.24 кВт; Номинальная производительность охлаждения: 14.07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C ; Система самодиагностики неисправности: Да ; Коэффициент энергоэффективности EER/COP: 3,01/3,45 ; Вид установки (крепления): Напольно-потолочная ; Макс. длина магистрали (трассы): 50 м; Макс. перепад высот между внутр. и внешним блоками: 30 м; Макс. потребляемая мощность: 4.85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95 кг; Вес внутр. блока (нетто): 44 кг; Высота внешнего блока: 1.325 м; Высота внутр. блока: 0.69 м; Глубина внешнего блока: 0.37 м; Глубина внутр. блока: 0.235 м; Ширина внешнего блока: 0.94 м; Ширина внутр. блока: 1.6 м; Гарантийный документ: Гарантийный талон ; </t>
  </si>
  <si>
    <t>https://b2b.rusklimat.com/upload/iblock/292/ballu_photo_48_56k_napolnik_830x620px.png, https://b2b.rusklimat.com/upload/iblock/8f0/ballu_photo_blc_o_out_48hn1_19y_prom_split_system_2500x2500px.jpg</t>
  </si>
  <si>
    <t>https://b2b.rusklimat.com/catalog/product/komplekt_electrolux_eacu_48h_up3_n3_split_sistemy_napolno_potolochnogo_tipa/, https://b2b.rusklimat.com/catalog/product/komplekt_ballu_machine_blc_cf_48hn1_19y_polupromyshlennoy_split_sistemy_napolno_potolochnogo_tipa/, https://b2b.rusklimat.com/catalog/product/komplekt_ballu_blc_m_cf_48hn1_polupromyshlennoy_split_sistemy_napolno_potolochnogo_tipa/</t>
  </si>
  <si>
    <t>https://b2b.rusklimat.com/upload/iblock/b03/sert_tr_ts_na_vnutrennie_bloki_ballu_machine_v05549_19.pdf</t>
  </si>
  <si>
    <t>https://b2b.rusklimat.com/upload/iblock/f82/305309_ballu_blc_cf_manual_print.pdf</t>
  </si>
  <si>
    <t xml:space="preserve"> 4680551273823</t>
  </si>
  <si>
    <t>НС-1300964</t>
  </si>
  <si>
    <t>Комплект Ballu Machine BLC_CF-18HN1_21Y полупромышленной сплит-системы напольно-потолочного типа</t>
  </si>
  <si>
    <t xml:space="preserve"> BLC_CF-18HN1_21Y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</si>
  <si>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32 дБ; Эффективен для помещ. площадью до: 55 м2; Инверторная технология: Нет ; Макс. производительность обогрева: 5,8 кВт; Макс. производительность охлаждения: 5.4 кВт; Номинальная производительность обогрева: 5.28 кВт; Номинальная производительность охлаждения: 5.6 кВт; Производительность по воздуху: 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 ; Система самодиагностики неисправности: Да ; Коэффициент энергоэффективности EER/COP: 3,11/3,61 ; Вид установки (крепления): Напольно-потолочная ; Макс. длина магистрали (трассы): 20 м; Макс. перепад высот между внутр. и внешним блоками: 15 м; Макс. потребляемая мощность: 1.65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42 кг; Вес внутр. блока (нетто): 29 кг; Высота внешнего блока: 0.545 м; Высота внутр. блока: 0.69 м; Глубина внешнего блока: 0.315 м; Глубина внутр. блока: 0.235 м; Ширина внешнего блока: 0.8 м; Ширина внутр. блока: 1 м; Гарантийный документ: Гарантийный талон ; </t>
  </si>
  <si>
    <t>https://b2b.rusklimat.com/upload/iblock/9f1/ballu_photo_18_24k_napolnik_830x620px.png, https://b2b.rusklimat.com/upload/iblock/1b6/ballu_photo_blc_o_out_12hn1_19y_prom_split_system_2500x2500px.jpg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</si>
  <si>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https://b2b.rusklimat.com/catalog/product/pult_upravleniya_provodnoy_ballu_machine_blc_wc_1kh1/,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https://b2b.rusklimat.com/catalog/product/pult_upravleniya_gruppovoy_provodnoy_ballu_machine_blc_wgc_1kh64/,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https://b2b.rusklimat.com/catalog/product/ograzhdenie_razbornoe_500kh800kh600/</t>
  </si>
  <si>
    <t>https://b2b.rusklimat.com/catalog/product/komplekt_ballu_blc_m_cf_18hn1_polupromyshlennoy_split_sistemy_napolno_potolochnogo_tipa/, https://b2b.rusklimat.com/catalog/product/komplekt_ballu_machine_blc_cf_18hn1_19y_polupromyshlennoy_split_sistemy_napolno_potolochnogo_tipa/, https://b2b.rusklimat.com/catalog/product/komplekt_electrolux_eacu_18h_up3_n3_split_sistemy_napolno_potolochnogo_tipa/</t>
  </si>
  <si>
    <t>https://b2b.rusklimat.com/upload/iblock/b8d/sert_tr_ts_na_vnutrennie_bloki_ballu_machine_v05549_19.pdf</t>
  </si>
  <si>
    <t>https://b2b.rusklimat.com/upload/iblock/bd6/305309_ballu_blc_cf_manual_print.pdf</t>
  </si>
  <si>
    <t>НС-1300960</t>
  </si>
  <si>
    <t>Комплект Ballu Machine BLC_CF-36HN1_21Y полупромышленной сплит-системы напольно-потолочного типа</t>
  </si>
  <si>
    <t xml:space="preserve"> BLC_CF-36HN1_21Y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</si>
  <si>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42 дБ; Эффективен для помещ. площадью до: 105 м2; Инверторная технология: Нет ; Макс. производительность обогрева: 11,7 кВт; Макс. производительность охлаждения: 10.6 кВт; Номинальная производительность обогрева: 11.7 кВт; Номинальная производительность охлаждения: 10.55 кВт; Производительность по воздуху: 1600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3,01/3,61 ; Вид установки (крепления): Напольно-потолочная ; Макс. длина магистрали (трассы): 30 м; Макс. перепад высот между внутр. и внешним блоками: 20 м; Макс. потребляемая мощность: 3.5 кВт; Напряжение электропитания, В: 380 - 415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65 кг; Вес внутр. блока (нетто): 36 кг; Высота внешнего блока: 0.805 м; Высота внутр. блока: 0.69 м; Глубина внешнего блока: 0.395 м; Глубина внутр. блока: 0.235 м; Ширина внешнего блока: 0.97 м; Ширина внутр. блока: 1.28 м; Гарантийный документ: Гарантийный талон ; </t>
  </si>
  <si>
    <t>https://b2b.rusklimat.com/upload/iblock/e92/ballu_photo_36k_napolnik_830x620px.png, https://b2b.rusklimat.com/upload/iblock/549/ballu_photo_blc_o_out_12hn1_19y_prom_split_system_2500x2500px.jpg</t>
  </si>
  <si>
    <t>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https://b2b.rusklimat.com/catalog/product/kozyrek_ballu_1000kh550/, https://b2b.rusklimat.com/catalog/product/truba_mednaya_ballu_olympic_9_52kh0_65kh15000_3_8_bukhta/, https://b2b.rusklimat.com/catalog/product/pult_upravleniya_provodnoy_ballu_machine_blc_wc_1kh1/, https://b2b.rusklimat.com/catalog/product/ograzhdenie_ballu_700kh1200kh1000/, https://b2b.rusklimat.com/catalog/product/kabel_kanal_ruvinil_74kh55kh2000mm_belyy_arktika/,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https://b2b.rusklimat.com/catalog/product/pult_upravleniya_gruppovoy_provodnoy_ballu_machine_blc_wgc_1kh64/,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https://b2b.rusklimat.com/catalog/product/blok_kommutatsii_ballu_machine_blc_wgc_cu_dlya_gruppovogo_pulta_ballu_machine_blc_wgc/, https://b2b.rusklimat.com/catalog/product/trubka_ballu_condiflex_10_6_3_8_2m/, https://b2b.rusklimat.com/catalog/product/komplekt_vibroopor_dlya_konditsionera_rf_v120p/</t>
  </si>
  <si>
    <t>https://b2b.rusklimat.com/catalog/product/komplekt_ballu_machine_blc_cf_36hn1_19y_polupromyshlennoy_split_sistemy_napolno_potolochnogo_tipa/, https://b2b.rusklimat.com/catalog/product/komplekt_ballu_blc_m_cf_36hn1_polupromyshlennoy_split_sistemy_napolno_potolochnogo_tipa/, https://b2b.rusklimat.com/catalog/product/komplekt_electrolux_eacu_36h_up3_n3_split_sistemy_napolno_potolochnogo_tipa/</t>
  </si>
  <si>
    <t>https://b2b.rusklimat.com/upload/iblock/ad3/sert_tr_ts_na_vnutrennie_bloki_ballu_machine_v05549_19.pdf</t>
  </si>
  <si>
    <t>https://b2b.rusklimat.com/upload/iblock/628/305309_ballu_blc_cf_manual_print.pdf</t>
  </si>
  <si>
    <t>НС-1300963</t>
  </si>
  <si>
    <t>Комплект Ballu Machine BLCI_CF-18HN8/EU_21Y инверторной сплит-системы, напольно-потолочного типа</t>
  </si>
  <si>
    <t xml:space="preserve"> BLCI_CF-18HN8/EU_21Y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</si>
  <si>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33 дБ; Эффективен для помещ. площадью до: 55 м2; Инверторная технология: Да ; Макс. производительность обогрева: 7,2 кВт; Макс. производительность охлаждения: 6 кВт; Номинальная производительность обогрева: 5.6 кВт; Номинальная производительность охлаждения: 5.6 кВт; Производительность по воздуху: 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3,007/3,24 ; Вид установки (крепления): Напольно-потолочная ; Макс. длина магистрали (трассы): 30 м; Макс. перепад высот между внутр. и внешним блоками: 20 м; Макс. потребляемая мощность: 1.66 кВт; Напряжение электропитания, В: 220 - 240 В; Сетевой кабель: Нет ; Мощность кондиционера (охлаждение),BTU: 18 000 ; Потребляемая мощность в режиме нагрева: 1.73 Вт; Потребляемая мощность в режиме охлаждения: 1.63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37 кг; Вес внутр. блока (нетто): 28 кг; Высота внешнего блока: 0.545 м; Высота внутр. блока: 0.69 м; Глубина внешнего блока: 0.315 м; Глубина внутр. блока: 0.235 м; Ширина внешнего блока: 0.8 м; Ширина внутр. блока: 1 м; Гарантийный документ: Гарантийный талон ; </t>
  </si>
  <si>
    <t>https://b2b.rusklimat.com/upload/iblock/74e/ballu_photo_18_24k_napolnik_830x620px.png</t>
  </si>
  <si>
    <t>https://b2b.rusklimat.com/catalog/product/komplekt_ballu_machine_blci_cf_18hn8_eu_23y_invertornoy_split_sistemy_napolno_potolochnogo_tipa/, https://b2b.rusklimat.com/catalog/product/komplekt_electrolux_eacu_18h_up3_dc_n8_invertornoy_split_sistemy_napolno_potolochnogo_tipa/</t>
  </si>
  <si>
    <t>&lt;p&gt;Инновационная технология Full DC-inverter, реализованная в полупромышленных сплит-системах Ballu, позволяет экономить до 40% электроэнергии по сравнению с традиционными сплит-системами. Благодаря данной технологии достигается максимально точное решулирование температуры.&lt;/p&gt;</t>
  </si>
  <si>
    <t>https://b2b.rusklimat.com/upload/iblock/511/268571_ballu_manual_blci_cf_o_universal_dc_print.pdf</t>
  </si>
  <si>
    <t xml:space="preserve"> 111500.00 руб.</t>
  </si>
  <si>
    <t>НС-1292764</t>
  </si>
  <si>
    <t>Комплект Ballu Machine BLCI_CF-24HN8/EU_21Y инверторной сплит-системы, напольно-потолочного типа</t>
  </si>
  <si>
    <t xml:space="preserve"> BLCI_CF-24HN8/EU_21Y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</si>
  <si>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35 дБ; Эффективен для помещ. площадью до: 70 м2; Инверторная технология: Да ; Макс. производительность обогрева: 9,3 кВт; Макс. производительность охлаждения: 8.2 кВт; Номинальная производительность обогрева: 8 кВт; Номинальная производительность охлаждения: 7 кВт; Производительность по воздуху: 1230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3,11/3,81 ; Вид установки (крепления): Напольно-потолочная ; Макс. длина магистрали (трассы): 50 м; Макс. перепад высот между внутр. и внешним блоками: 25 м; Макс. потребляемая мощность: 2.2 кВт; Напряжение электропитания, В: 220 - 240 В; Сетевой кабель: Нет ; Мощность кондиционера (охлаждение),BTU: 24 000 ; Потребляемая мощность в режиме нагрева: 2.1 Вт; Потребляемая мощность в режиме охлаждения: 2.25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51 кг; Вес внутр. блока (нетто): 34 кг; Высота внешнего блока: 0.7 м; Высота внутр. блока: 0.69 м; Глубина внешнего блока: 0.35 м; Глубина внутр. блока: 0.235 м; Ширина внешнего блока: 0.9 м; Ширина внутр. блока: 1.28 м; Гарантийный документ: Гарантийный талон ; </t>
  </si>
  <si>
    <t>https://b2b.rusklimat.com/upload/iblock/dcb/ballu_photo_36k_napolnik_830x620px.png</t>
  </si>
  <si>
    <t>https://b2b.rusklimat.com/catalog/product/komplekt_electrolux_eacu_24h_up3_dc_n8_invertornoy_split_sistemy_napolno_potolochnogo_tipa/, https://b2b.rusklimat.com/catalog/product/komplekt_ballu_machine_blci_cf_24hn8_eu_23y_invertornoy_split_sistemy_napolno_potolochnogo_tipa/</t>
  </si>
  <si>
    <t>https://b2b.rusklimat.com/upload/iblock/d3e/268571_ballu_manual_blci_cf_o_universal_dc_print.pdf</t>
  </si>
  <si>
    <t xml:space="preserve"> 137000.00 руб.</t>
  </si>
  <si>
    <t>НС-1292767</t>
  </si>
  <si>
    <t>Комплект Ballu Machine BLCI_CF-36HN8/EU_21Y инверторной сплит-системы, напольно-потолочного типа</t>
  </si>
  <si>
    <t xml:space="preserve"> BLCI_CF-36HN8/EU_21Y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</si>
  <si>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42 дБ; Эффективен для помещ. площадью до: 105 м2; Инверторная технология: Да ; Макс. производительность обогрева: 13,5 кВт; Макс. производительность охлаждения: 13 кВт; Номинальная производительность обогрева: 11.15 кВт; Номинальная производительность охлаждения: 10.55 кВт; Производительность по воздуху: 1650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3,09/3,23 ; Вид установки (крепления): Напольно-потолочная ; Макс. длина магистрали (трассы): 65 м; Макс. перепад высот между внутр. и внешним блоками: 30 м; Макс. потребляемая мощность: 3.45 кВт; Напряжение электропитания, В: 220 - 240 В; Сетевой кабель: Нет ; Мощность кондиционера (охлаждение),BTU: 36 000 ; Потребляемая мощность в режиме нагрева: 3.45 Вт; Потребляемая мощность в режиме охлаждения: 3.4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72 кг; Вес внутр. блока (нетто): 41 кг; Высота внешнего блока: 0.805 м; Высота внутр. блока: 0.69 м; Глубина внешнего блока: 0.395 м; Глубина внутр. блока: 0.235 м; Ширина внешнего блока: 0.97 м; Ширина внутр. блока: 1.6 м; Гарантийный документ: Гарантийный талон ; </t>
  </si>
  <si>
    <t>https://b2b.rusklimat.com/upload/iblock/a3a/ballu_photo_48_56k_napolnik_830x620px.png</t>
  </si>
  <si>
    <t>https://b2b.rusklimat.com/catalog/product/komplekt_electrolux_eacu_36h_up3_dc_n8_invertornoy_split_sistemy_napolno_potolochnogo_tipa/, https://b2b.rusklimat.com/catalog/product/komplekt_ballu_machine_blci_cf_36hn8_eu_23y_invertornoy_split_sistemy_napolno_potolochnogo_tipa/</t>
  </si>
  <si>
    <t>https://b2b.rusklimat.com/upload/iblock/e89/268571_ballu_manual_blci_cf_o_universal_dc_print.pdf</t>
  </si>
  <si>
    <t xml:space="preserve"> 195500.00 руб.</t>
  </si>
  <si>
    <t>НС-1292768</t>
  </si>
  <si>
    <t>Комплект Ballu Machine BLCI_CF-48HN8/EU_21Y инверторной сплит-системы, напольно-потолочного типа</t>
  </si>
  <si>
    <t xml:space="preserve"> BLCI_CF-48HN8/EU_21Y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</si>
  <si>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43 дБ; Эффективен для помещ. площадью до: 140 м2; Инверторная технология: Да ; Макс. производительность обогрева: 17 кВт; Макс. производительность охлаждения: 14.5 кВт; Номинальная производительность обогрева: 16 кВт; Номинальная производительность охлаждения: 14 кВт; Производительность по воздуху: 2040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3,01/3,45 ; Вид установки (крепления): Напольно-потолочная ; Макс. длина магистрали (трассы): 65 м; Макс. перепад высот между внутр. и внешним блоками: 30 м; Макс. потребляемая мощность: 5.35 кВт; Напряжение электропитания, В: 220 - 240 В; Сетевой кабель: Нет ; Мощность кондиционера (охлаждение),BTU: 48 000 ; Потребляемая мощность в режиме нагрева: 5.5 Вт; Потребляемая мощность в режиме охлаждения: 5.3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41 кг; Высота внешнего блока: 1.325 м; Высота внутр. блока: 0.69 м; Глубина внешнего блока: 0.37 м; Глубина внутр. блока: 0.235 м; Ширина внешнего блока: 0.94 м; Ширина внутр. блока: 1.6 м; Гарантийный документ: Гарантийный талон ; </t>
  </si>
  <si>
    <t>https://b2b.rusklimat.com/upload/iblock/151/ballu_photo_48_56k_napolnik_830x620px.png</t>
  </si>
  <si>
    <t>https://b2b.rusklimat.com/catalog/product/komplekt_electrolux_eacu_48h_up3_dc_n8_invertornoy_split_sistemy_napolno_potolochnogo_tipa/, https://b2b.rusklimat.com/catalog/product/komplekt_ballu_machine_blci_cf_48hn8_eu_23y_invertornoy_split_sistemy_napolno_potolochnogo_tipa/</t>
  </si>
  <si>
    <t>https://b2b.rusklimat.com/upload/iblock/d6b/268571_ballu_manual_blci_cf_o_universal_dc_print.pdf</t>
  </si>
  <si>
    <t xml:space="preserve"> 239800.00 руб.</t>
  </si>
  <si>
    <t>НС-1292786</t>
  </si>
  <si>
    <t>Комплект Ballu Machine BLCI_CF-60HN8/EU_21Y инверторной сплит-системы, напольно-потолочного типа</t>
  </si>
  <si>
    <t xml:space="preserve"> BLCI_CF-60HN8/EU_21Y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</si>
  <si>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43 дБ; Эффективен для помещ. площадью до: 160 м2; Инверторная технология: Да ; Макс. производительность обогрева: 18,5 кВт; Макс. производительность охлаждения: 17.5 кВт; Номинальная производительность обогрева: 17 кВт; Номинальная производительность охлаждения: 16 кВт; Производительность по воздуху: 2160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пылевлагозащищенности: IPX4 ; Класс энергоэффективности: A++ ; Система самодиагностики неисправности: Да ; Коэффициент энергоэффективности EER/COP: 2,62/2,88 ; Вид установки (крепления): Напольно-потолочная ; Макс. длина магистрали (трассы): 65 м; Макс. перепад высот между внутр. и внешним блоками: 30 м; Макс. потребляемая мощность: 6.11 кВт; Напряжение электропитания, В: 220 - 240 В; Сетевой кабель: Нет ; Мощность кондиционера (охлаждение),BTU: 60 000 ; Потребляемая мощность в режиме нагрева: 5.9 Вт; Потребляемая мощность в режиме охлаждения: 6.11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Нет ; Моющийся воздушный фильтр в комплекте: Да ; Антибактериальный фильтр: Нет ; Деодорирующий фильтр в комплекте: Нет ; Вес внешнего блока (нетто): 92 кг; Вес внутр. блока (нетто): 41 кг; Высота внешнего блока: 1.325 м; Высота внутр. блока: 0.69 м; Глубина внешнего блока: 0.37 м; Глубина внутр. блока: 0.235 м; Ширина внешнего блока: 0.94 м; Ширина внутр. блока: 1.6 м; Гарантийный документ: Гарантийный талон ; </t>
  </si>
  <si>
    <t>https://b2b.rusklimat.com/upload/iblock/e58/ballu_photo_48_56k_napolnik_830x620px.png</t>
  </si>
  <si>
    <t>https://b2b.rusklimat.com/catalog/product/komplekt_electrolux_eacu_60h_up3_dc_n8_invertornoy_split_sistemy_napolno_potolochnogo_tipa/, https://b2b.rusklimat.com/catalog/product/komplekt_ballu_machine_blci_cf_60hn8_eu_23y_invertornoy_split_sistemy_napolno_potolochnogo_tipa/</t>
  </si>
  <si>
    <t>https://b2b.rusklimat.com/upload/iblock/ab5/268571_ballu_manual_blci_cf_o_universal_dc_print.pdf</t>
  </si>
  <si>
    <t xml:space="preserve"> 245100.00 руб.</t>
  </si>
  <si>
    <t>НС-1292787</t>
  </si>
  <si>
    <t>Комплект Ballu Machine BLC_C-24HN1_21Y полупромышленной сплит-системы, кассетного типа</t>
  </si>
  <si>
    <t xml:space="preserve"> BLC_C-24HN1_21Y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</si>
  <si>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39 дБ; Эффективен для помещ. площадью до: 70 м2; Инверторная технология: Нет ; Макс. производительность обогрева: 7,2 кВт; Макс. производительность охлаждения: 7.03 кВт; Номинальная производительность обогрева: 7.2 кВт; Номинальная производительность охлаждения: 7.03 кВт; Производительность по воздуху: 1450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A ; Система самодиагностики неисправности: Да ; Коэффициент энергоэффективности EER/COP: 3,27/3,96 ; Вид установки (крепления): Потолочная ; Макс. длина магистрали (трассы): 20 м; Макс. перепад высот между внутр. и внешним блоками: 15 м; Макс. потребляемая мощность: 2.15 кВт; Напряжение электропитания, В: 220 - 240 В; Сетевой кабель: Нет 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48 кг; Вес внутр. блока (нетто): 27 кг; Высота внешнего блока: 0.655 м; Высота внутр. блока: 0.25 м; Глубина внешнего блока: 0.31 м; Глубина внутр. блока: 0.835 м; Ширина внешнего блока: 0.825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</si>
  <si>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https://b2b.rusklimat.com/upload/iblock/f4e/ns_1407541_ballu_photo_blc_c_in_24hn1_19y_blc_ps_19_prom_split_system_2000x2000px.png, https://b2b.rusklimat.com/upload/iblock/a95/ballu_photo_blc_o_out_12hn1_19y_prom_split_system_2000x2000px.jpg</t>
  </si>
  <si>
    <t>https://b2b.rusklimat.com/catalog/product/komplekt_ballu_machine_blc_c_24hn1_19y_wi_fi_polupromyshlennoy_split_sistemy_kassetnogo_tipa/, https://b2b.rusklimat.com/catalog/product/komplekt_ballu_blc_m_c_24hn1_polupromyshlennoy_split_sistemy_kassetnogo_tipa/, https://b2b.rusklimat.com/catalog/product/komplekt_ballu_machine_blc_c_24hn1_19y_polupromyshlennoy_split_sistemy_kassetnogo_tipa/, https://b2b.rusklimat.com/catalog/product/komplekt_electrolux_eacc_24h_up3_n3_split_sistemy_kassetnogo_tipa/, https://b2b.rusklimat.com/catalog/product/komplekt_ballu_blc_m_c_24hn1_eu_polupromyshlennoy_split_sistemy_kassetnogo_tipa/</t>
  </si>
  <si>
    <t>https://b2b.rusklimat.com/upload/iblock/f7b/sert_tr_ts_na_vnutrennie_bloki_ballu_machine_v05549_19.pdf</t>
  </si>
  <si>
    <t>https://b2b.rusklimat.com/upload/iblock/66e/323529_ballu_manual_blc_s_universal_iii_print.pdf</t>
  </si>
  <si>
    <t>НС-1407541</t>
  </si>
  <si>
    <t>Комплект Ballu Machine BLC_C-36HN1_21Y полупромышленной сплит-системы, кассетного типа</t>
  </si>
  <si>
    <t xml:space="preserve"> BLC_C-36HN1_21Y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</si>
  <si>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39 дБ; Эффективен для помещ. площадью до: 105 м2; Инверторная технология: Нет ; Макс. производительность обогрева: 11,7 кВт; Макс. производительность охлаждения: 10.6 кВт; Номинальная производительность обогрева: 11.7 кВт; Номинальная производительность охлаждения: 10.6 кВт; Производительность по воздуху: 1500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3,01/3,5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3.5 кВт; Напряжение электропитания, В: 380 - 415 В; Сетевой кабель: Нет 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64 кг; Вес внутр. блока (нетто): 28 кг; Высота внешнего блока: 0.805 м; Высота внутр. блока: 0.25 м; Глубина внешнего блока: 0.395 м; Глубина внутр. блока: 0.835 м; Ширина внешнего блока: 0.97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</si>
  <si>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https://b2b.rusklimat.com/upload/iblock/033/ns_1407542_ballu_photo_blc_c_in_24hn1_19y_blc_ps_19_prom_split_system_2000x2000px.png, https://b2b.rusklimat.com/upload/iblock/65d/ballu_photo_blc_o_out_12hn1_19y_prom_split_system_2000x2000px.jpg</t>
  </si>
  <si>
    <t>https://b2b.rusklimat.com/catalog/product/komplekt_ballu_machine_blc_c_36hn1_19y_wi_fi_polupromyshlennoy_split_sistemy_kassetnogo_tipa/, https://b2b.rusklimat.com/catalog/product/komplekt_ballu_machine_blc_c_36hn1_19y_polupromyshlennoy_split_sistemy_kassetnogo_tipa/, https://b2b.rusklimat.com/catalog/product/komplekt_ballu_blc_m_c_36hn1_polupromyshlennoy_split_sistemy_kassetnogo_tipa/, https://b2b.rusklimat.com/catalog/product/komplekt_electrolux_eacc_36h_up3_n3_split_sistemy_kassetnogo_tipa/</t>
  </si>
  <si>
    <t>https://b2b.rusklimat.com/upload/iblock/d1a/sert_tr_ts_na_vnutrennie_bloki_ballu_machine_v05549_19.pdf</t>
  </si>
  <si>
    <t>https://b2b.rusklimat.com/upload/iblock/b97/323529_ballu_manual_blc_s_universal_iii_print.pdf</t>
  </si>
  <si>
    <t>НС-1407542</t>
  </si>
  <si>
    <t>Комплект Ballu Machine BLC_C-48HN1_21Y полупромышленной сплит-системы, кассетного типа</t>
  </si>
  <si>
    <t xml:space="preserve"> BLC_C-48HN1_21Y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</si>
  <si>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47 дБ; Эффективен для помещ. площадью до: 140 м2; Инверторная технология: Нет ; Макс. производительность обогрева: 15,24 кВт; Макс. производительность охлаждения: 14.07 кВт; Номинальная производительность обогрева: 15.24 кВт; Номинальная производительность охлаждения: 14.07 кВт; Производительность по воздуху: 1800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3,01/3,31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4.68 кВт; Напряжение электропитания, В: 380 - 415 В; Сетевой кабель: Нет 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95 кг; Вес внутр. блока (нетто): 28 кг; Высота внешнего блока: 1.325 м; Высота внутр. блока: 0.29 м; Глубина внешнего блока: 0.37 м; Глубина внутр. блока: 0.835 м; Ширина внешнего блока: 0.94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</si>
  <si>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https://b2b.rusklimat.com/upload/iblock/94d/ns_1407543_ballu_photo_blc_c_in_24hn1_19y_blc_ps_19_prom_split_system_2000x2000px.png, https://b2b.rusklimat.com/upload/iblock/04c/ballu_photo_blc_o_out_48hn1_19y_prom_split_system_2000x2000px.jpg</t>
  </si>
  <si>
    <t>https://b2b.rusklimat.com/catalog/product/komplekt_ballu_machine_blc_c_48hn1_19y_wi_fi_polupromyshlennoy_split_sistemy_kassetnogo_tipa/, https://b2b.rusklimat.com/catalog/product/komplekt_ballu_machine_blc_c_48hn1_19y_polupromyshlennoy_split_sistemy_kassetnogo_tipa/, https://b2b.rusklimat.com/catalog/product/komplekt_ballu_blc_m_c_48hn1_polupromyshlennoy_split_sistemy_kassetnogo_tipa/, https://b2b.rusklimat.com/catalog/product/komplekt_electrolux_eacc_48h_up3_n3_split_sistemy_kassetnogo_tipa/</t>
  </si>
  <si>
    <t>https://b2b.rusklimat.com/upload/iblock/f79/sert_tr_ts_na_vnutrennie_bloki_ballu_machine_v05549_19.pdf</t>
  </si>
  <si>
    <t>https://b2b.rusklimat.com/upload/iblock/fff/323529_ballu_manual_blc_s_universal_iii_print.pdf</t>
  </si>
  <si>
    <t>НС-1407543</t>
  </si>
  <si>
    <t>Комплект Ballu Machine BLC_C-12HN1_21Y (compact) полупромышленной сплит-системы, кассетного типа</t>
  </si>
  <si>
    <t xml:space="preserve"> BLC_C-12HN1_21Y</t>
  </si>
  <si>
    <t xml:space="preserve">Количество ступеней фильтрации: 1 ; Область применения: Кондиционирование ; Макс. уровень шума внешнего блока: 53 дБ; Уровень шума внутр. блока: 46 дБ; Эффективен для помещ. площадью до: 35 м2; Инверторная технология: Нет ; Макс. производительность обогрева: 3,81 кВт; Макс. производительность охлаждения: 3.52 кВт; Номинальная производительность обогрева: 3.81 кВт; Номинальная производительность охлаждения: 3.52 кВт; Производительность по воздуху: 760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2,71/3,1 ; Вид установки (крепления): Потолочная ; Макс. длина магистрали (трассы): 20 м; Макс. перепад высот между внутр. и внешним блоками: 15 м; Макс. потребляемая мощность: 1.22 кВт; Напряжение электропитания, В: 220 - 240 В; Сетевой кабель: Нет ; Мощность кондиционера (охлаждение),BTU: 12 000 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34 кг; Вес внутр. блока (нетто): 17 кг; Высота внешнего блока: 0.545 м; Высота внутр. блока: 0.26 м; Глубина внешнего блока: 0.285 м; Глубина внутр. блока: 0.57 м; Ширина внешнего блока: 0.73 м; Ширина внутр. блока: 0.57 м; Вес декоративной панели (нетто): 2.2 кг; Длина декоративной панели: 0.65 м; Глубина декоративной панели: 0.055 м; Ширина декоративной панели: 0.65 м; Гарантийный документ: Гарантийный талон ; </t>
  </si>
  <si>
    <t>https://b2b.rusklimat.com/upload/iblock/636/png_ballu_photo_blc_c_in_12hn1_19y_blc_pc_19y_prom_split_system_2500x2000px1.png, https://b2b.rusklimat.com/upload/iblock/205/ballu_photo_blc_o_out_12hn1_19y_prom_split_system_2000x2000px.jpg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</si>
  <si>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https://b2b.rusklimat.com/catalog/product/pult_upravleniya_provodnoy_ballu_machine_blc_wc_1kh1/,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https://b2b.rusklimat.com/catalog/product/kronshteyn_415kh450_para/, https://b2b.rusklimat.com/catalog/product/pult_upravleniya_gruppovoy_provodnoy_ballu_machine_blc_wgc_1kh64/,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https://b2b.rusklimat.com/catalog/product/blok_kommutatsii_ballu_machine_blc_wgc_cu_dlya_gruppovogo_pulta_ballu_machine_blc_wgc/, https://b2b.rusklimat.com/catalog/product/ograzhdenie_razbornoe_500kh800kh600/</t>
  </si>
  <si>
    <t>https://b2b.rusklimat.com/catalog/product/komplekt_ballu_machine_blc_c_12hn1_19y_wi_fi_compact_polupromyshlennoy_split_sistemy_kassetnogo_tipa/, https://b2b.rusklimat.com/catalog/product/komplekt_ballu_blc_m_c_12hn1_compact_polupromyshlennoy_split_sistemy_kassetnogo_tipa/, https://b2b.rusklimat.com/catalog/product/komplekt_ballu_machine_blc_c_12hn1_19y_compact_polupromyshlennoy_split_sistemy_kassetnogo_tipa/</t>
  </si>
  <si>
    <t>https://b2b.rusklimat.com/upload/iblock/06e/sert_tr_ts_na_vnutrennie_bloki_ballu_machine_v05549_19.pdf</t>
  </si>
  <si>
    <t>https://b2b.rusklimat.com/upload/iblock/d07/323529_ballu_manual_blc_s_universal_iii_print.pdf</t>
  </si>
  <si>
    <t>НС-1407539</t>
  </si>
  <si>
    <t>Комплект Ballu Machine BLC_C-18HN1_21Y (compact) полупромышленной сплит-системы, кассетного типа</t>
  </si>
  <si>
    <t xml:space="preserve"> BLC_C-18HN1_21Y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</si>
  <si>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46 дБ; Эффективен для помещ. площадью до: 55 м2; Инверторная технология: Нет ; Макс. производительность обогрева: 5,6 кВт; Макс. производительность охлаждения: 5.28 кВт; Номинальная производительность обогрева: 5.6 кВт; Номинальная производительность охлаждения: 5.28 кВт; Производительность по воздуху: 760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B ; Система самодиагностики неисправности: Да ; Коэффициент энергоэффективности EER/COP: 3,1/3,61 ; Вид установки (крепления): Потолочная ; Макс. длина магистрали (трассы): 20 м; Макс. перепад высот между внутр. и внешним блоками: 15 м; Макс. потребляемая мощность: 1.7 кВт; Напряжение электропитания, В: 220 - 240 В; Сетевой кабель: Нет 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36 кг; Вес внутр. блока (нетто): 17 кг; Высота внешнего блока: 0.545 м; Высота внутр. блока: 0.26 м; Глубина внешнего блока: 0.315 м; Глубина внутр. блока: 0.57 м; Ширина внешнего блока: 0.8 м; Ширина внутр. блока: 0.57 м; Вес декоративной панели (нетто): 2.2 кг; Длина декоративной панели: 0.65 м; Глубина декоративной панели: 0.055 м; Ширина декоративной панели: 0.65 м; Гарантийный документ: Гарантийный талон ; </t>
  </si>
  <si>
    <t>https://b2b.rusklimat.com/upload/iblock/b4a/png_ballu_photo_blc_c_in_12hn1_19y_blc_pc_19y_prom_split_system_2500x2000px1.png, https://b2b.rusklimat.com/upload/iblock/f2a/ballu_photo_blc_o_out_12hn1_19y_prom_split_system_2000x2000px.jpg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</si>
  <si>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https://b2b.rusklimat.com/catalog/product/pult_upravleniya_provodnoy_ballu_machine_blc_wc_1kh1/,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https://b2b.rusklimat.com/catalog/product/pult_upravleniya_gruppovoy_provodnoy_ballu_machine_blc_wgc_1kh64/,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https://b2b.rusklimat.com/catalog/product/blok_kommutatsii_ballu_machine_blc_wgc_cu_dlya_gruppovogo_pulta_ballu_machine_blc_wgc/, https://b2b.rusklimat.com/catalog/product/ograzhdenie_razbornoe_500kh800kh600/</t>
  </si>
  <si>
    <t>https://b2b.rusklimat.com/catalog/product/komplekt_ballu_blc_m_c_18hn1_compact_polupromyshlennoy_split_sistemy_kassetnogo_tipa/, https://b2b.rusklimat.com/catalog/product/komplekt_ballu_machine_blc_c_18hn1_19y_compact_polupromyshlennoy_split_sistemy_kassetnogo_tipa/, https://b2b.rusklimat.com/catalog/product/komplekt_ballu_machine_blc_c_18hn1_19y_wi_fi_compact_polupromyshlennoy_split_sistemy_kassetnogo_tipa/, https://b2b.rusklimat.com/catalog/product/komplekt_electrolux_eacc_18h_up3_n3_split_sistemy_kassetnogo_tipa/</t>
  </si>
  <si>
    <t>https://b2b.rusklimat.com/upload/iblock/d55/sert_tr_ts_na_vnutrennie_bloki_ballu_machine_v05549_19.pdf</t>
  </si>
  <si>
    <t>https://b2b.rusklimat.com/upload/iblock/7d0/323529_ballu_manual_blc_s_universal_iii_print.pdf</t>
  </si>
  <si>
    <t>НС-1407540</t>
  </si>
  <si>
    <t>Комплект Ballu Machine BLC_C-60HN1_21Y полупромышленной сплит-системы, кассетного типа</t>
  </si>
  <si>
    <t xml:space="preserve"> BLC_C-60HN1_21Y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</si>
  <si>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47 дБ; Эффективен для помещ. площадью до: 160 м2; Инверторная технология: Нет ; Макс. производительность обогрева: 17,6 кВт; Макс. производительность охлаждения: 16.12 кВт; Номинальная производительность обогрева: 17.6 кВт; Номинальная производительность охлаждения: 16.12 кВт; Производительность по воздуху: 1800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Класс энергоэффективности: C ; Система самодиагностики неисправности: Да ; Коэффициент энергоэффективности EER/COP: 2,9/3,16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5.57 кВт; Напряжение электропитания, В: 380 - 415 В; Сетевой кабель: Нет ; Мощность кондиционера (охлаждение),BTU: 56 000 ; Базовая мощность кондиционера (охлаждение),BTU: 56 000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 кг; Вес внутр. блока (нетто): 28 кг; Высота внешнего блока: 1.325 м; Высота внутр. блока: 0.29 м; Глубина внешнего блока: 0.37 м; Глубина внутр. блока: 0.835 м; Ширина внешнего блока: 0.94 м; Ширина внутр. блока: 0.835 м; Вес декоративной панели (нетто): 5.3 кг; Длина декоративной панели: 0.95 м; Глубина декоративной панели: 0.055 м; Ширина декоративной панели: 0.95 м; Гарантийный документ: Гарантийный талон ; </t>
  </si>
  <si>
    <t>https://b2b.rusklimat.com/upload/iblock/3ea/ns_1407544_ballu_photo_blc_c_in_24hn1_19y_blc_ps_19_prom_split_system_2000x2000px.png, https://b2b.rusklimat.com/upload/iblock/2b4/ballu_photo_blc_o_out_48hn1_19y_prom_split_system_2000x2000px.jpg</t>
  </si>
  <si>
    <t>https://b2b.rusklimat.com/catalog/product/komplekt_electrolux_eacc_60h_up3_n3_split_sistemy_kassetnogo_tipa/, https://b2b.rusklimat.com/catalog/product/komplekt_ballu_machine_blc_c_60hn1_19y_wi_fi_polupromyshlennoy_split_sistemy_kassetnogo_tipa/, https://b2b.rusklimat.com/catalog/product/komplekt_ballu_machine_blc_c_60hn1_19y_polupromyshlennoy_split_sistemy_kassetnogo_tipa/, https://b2b.rusklimat.com/catalog/product/komplekt_ballu_blc_m_c_60hn1_polupromyshlennoy_split_sistemy_kassetnogo_tipa/</t>
  </si>
  <si>
    <t>https://b2b.rusklimat.com/upload/iblock/554/sert_tr_ts_na_vnutrennie_bloki_ballu_machine_v05549_19.pdf</t>
  </si>
  <si>
    <t>https://b2b.rusklimat.com/upload/iblock/3d7/323529_ballu_manual_blc_s_universal_iii_print.pdf</t>
  </si>
  <si>
    <t>НС-1407544</t>
  </si>
  <si>
    <t>Комплект Ballu Machine BLC_D-60HN1_21Y полупромышленной сплит-системы, канального типа</t>
  </si>
  <si>
    <t xml:space="preserve"> BLC_D-60HN1_21Y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</si>
  <si>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45 дБ; Эффективен для помещ. площадью до: 160 м2; Инверторная технология: Нет ; Макс. производительность обогрева: 17,58 кВт; Макс. производительность охлаждения: 16.12 кВт; Номинальная производительность обогрева: 17.58 кВт; Номинальная производительность охлаждения: 16.12 кВт; Производительность по воздуху: 2600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C ; Система самодиагностики неисправности: Да ; Коэффициент энергоэффективности EER/COP: 2,9/3,51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5.55 кВт; Напряжение электропитания, В: 380 - 415 В; Сетевой кабель: Нет ; Статическое давление: 80 Па; Мощность кондиционера (охлаждение),BTU: 60 000 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99 кг; Вес внутр. блока (нетто): 50 кг; Высота внешнего блока: 1.325 м; Высота внутр. блока: 0.32 м; Глубина внешнего блока: 0.37 м; Глубина внутр. блока: 0.735 м; Ширина внешнего блока: 0.94 м; Ширина внутр. блока: 1.25 м; Гарантийный документ: Гарантийный талон ; </t>
  </si>
  <si>
    <t>https://b2b.rusklimat.com/upload/iblock/9f7/png_ballu_photo_blc_d_in_24hn1_19y_prom_split_system_2000x2000px.png, https://b2b.rusklimat.com/upload/iblock/974/ballu_photo_blc_o_out_48hn1_19y_prom_split_system_2500x2500px.jpg</t>
  </si>
  <si>
    <t>https://b2b.rusklimat.com/catalog/product/shayba_uvelichennaya_shuft_otsinkovannaya_din9021_m8/, https://b2b.rusklimat.com/catalog/product/truba_mednaya_ballu_olympic_19_05kh0_80kh15000_3_4_bukhta/,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https://b2b.rusklimat.com/catalog/product/ograzhdenie_ballu_700_1200_1400/, https://b2b.rusklimat.com/catalog/product/trubka_ballu_condiflex_18_6_3_4_2m/, https://b2b.rusklimat.com/catalog/product/kabel_kanal_ruvinil_74kh55kh2000mm_belyy_arktika/, https://b2b.rusklimat.com/catalog/product/shlang_drenazhnyy_ballu_16_x_30000_mm_bukhta/, https://b2b.rusklimat.com/catalog/product/pult_upravleniya_gruppovoy_provodnoy_ballu_machine_blc_wgc_1kh64/,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https://b2b.rusklimat.com/catalog/product/kozyrek_ballu_1100_625/, https://b2b.rusklimat.com/catalog/product/blok_kommutatsii_ballu_machine_blc_wgc_cu_dlya_gruppovogo_pulta_ballu_machine_blc_wgc/, https://b2b.rusklimat.com/catalog/product/trubka_ballu_condiflex_10_6_3_8_2m/, https://b2b.rusklimat.com/catalog/product/komplekt_vibroopor_dlya_konditsionera_rf_v120p/</t>
  </si>
  <si>
    <t>https://b2b.rusklimat.com/catalog/product/komplekt_ballu_machine_blc_d_in_60hn1_19y_polupromyshlennoy_split_sistemy_kanalnogo_tipa/, https://b2b.rusklimat.com/catalog/product/komplekt_electrolux_eacd_60h_up3_n3_split_sistemy_kanalnogo_tipa/, https://b2b.rusklimat.com/catalog/product/komplekt_ballu_blc_m_d_60hn1_split_sistemy_kanalnogo_tipa/</t>
  </si>
  <si>
    <t>https://b2b.rusklimat.com/upload/iblock/409/sert_tr_ts_na_vnutrennie_bloki_ballu_machine_v05549_19.pdf</t>
  </si>
  <si>
    <t>https://b2b.rusklimat.com/upload/iblock/8ed/323529_ballu_manual_blc_d_universal_iii_print.pdf</t>
  </si>
  <si>
    <t>НС-1407538</t>
  </si>
  <si>
    <t>Комплект Ballu Machine BLC_D-36HN1_21Y полупромышленной сплит-системы, канального типа</t>
  </si>
  <si>
    <t xml:space="preserve"> BLC_D-36HN1_21Y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</si>
  <si>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43 дБ; Эффективен для помещ. площадью до: 105 м2; Инверторная технология: Нет ; Макс. производительность обогрева: 11,7 кВт; Макс. производительность охлаждения: 10.55 кВт; Номинальная производительность обогрева: 11.7 кВт; Номинальная производительность охлаждения: 10.55 кВт; Производительность по воздуху: 1650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B ; Система самодиагностики неисправности: Да ; Коэффициент энергоэффективности EER/COP: 3,01/3,61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3.5 кВт; Напряжение электропитания, В: 380 - 415 В; Сетевой кабель: Нет ; Статическое давление: 50 Па; Мощность кондиционера (охлаждение),BTU: 36 000 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64 кг; Вес внутр. блока (нетто): 35 кг; Высота внешнего блока: 0.805 м; Высота внутр. блока: 0.29 м; Глубина внешнего блока: 0.395 м; Глубина внутр. блока: 0.735 м; Ширина внешнего блока: 0.97 м; Ширина внутр. блока: 0.89 м; Гарантийный документ: Гарантийный талон ; </t>
  </si>
  <si>
    <t>https://b2b.rusklimat.com/upload/iblock/a4b/png_ballu_photo_blc_d_in_24hn1_19y_prom_split_system_2000x2000px.png, https://b2b.rusklimat.com/upload/iblock/f9c/ballu_photo_blc_o_out_12hn1_19y_prom_split_system_2500x2500px.jpg</t>
  </si>
  <si>
    <t>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https://b2b.rusklimat.com/catalog/product/kozyrek_ballu_1000kh550/, https://b2b.rusklimat.com/catalog/product/truba_mednaya_ballu_olympic_9_52kh0_65kh15000_3_8_bukhta/, https://b2b.rusklimat.com/catalog/product/ograzhdenie_ballu_700kh1200kh1000/, https://b2b.rusklimat.com/catalog/product/kabel_kanal_ruvinil_74kh55kh2000mm_belyy_arktika/,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https://b2b.rusklimat.com/catalog/product/pult_upravleniya_gruppovoy_provodnoy_ballu_machine_blc_wgc_1kh64/,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https://b2b.rusklimat.com/catalog/product/blok_kommutatsii_ballu_machine_blc_wgc_cu_dlya_gruppovogo_pulta_ballu_machine_blc_wgc/, https://b2b.rusklimat.com/catalog/product/trubka_ballu_condiflex_10_6_3_8_2m/, https://b2b.rusklimat.com/catalog/product/komplekt_vibroopor_dlya_konditsionera_rf_v120p/</t>
  </si>
  <si>
    <t>https://b2b.rusklimat.com/catalog/product/komplekt_ballu_machine_blc_d_in_36hn1_19y_polupromyshlennoy_split_sistemy_kanalnogo_tipa/, https://b2b.rusklimat.com/catalog/product/komplekt_ballu_blc_m_d_36hn1_split_sistemy_kanalnogo_tipa/, https://b2b.rusklimat.com/catalog/product/komplekt_electrolux_eacd_36h_up3_n3_split_sistemy_kanalnogo_tipa/</t>
  </si>
  <si>
    <t>https://b2b.rusklimat.com/upload/iblock/006/sert_tr_ts_na_vnutrennie_bloki_ballu_machine_v05549_19.pdf</t>
  </si>
  <si>
    <t>https://b2b.rusklimat.com/upload/iblock/32a/323529_ballu_manual_blc_d_universal_iii_print.pdf</t>
  </si>
  <si>
    <t>НС-1407536</t>
  </si>
  <si>
    <t>Комплект Ballu Machine BLC_D-48HN1_21Y полупромышленной сплит-системы, канального типа</t>
  </si>
  <si>
    <t xml:space="preserve"> BLC_D-48HN1_21Y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</si>
  <si>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44 дБ; Эффективен для помещ. площадью до: 140 м2; Инверторная технология: Нет ; Макс. производительность обогрева: 15,24 кВт; Макс. производительность охлаждения: 14.07 кВт; Номинальная производительность обогрева: 15.24 кВт; Номинальная производительность охлаждения: 14.07 кВт; Производительность по воздуху: 2400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B ; Система самодиагностики неисправности: Да ; Коэффициент энергоэффективности EER/COP: 3,01/3,45 ; Вид установки (крепления): Потолочная ; Макс. длина магистрали (трассы): 50 м; Макс. перепад высот между внутр. и внешним блоками: 30 м; Макс. потребляемая мощность: 4.68 кВт; Напряжение электропитания, В: 380 - 415 В; Сетевой кабель: Нет ; Статическое давление: 80 Па; Мощность кондиционера (охлаждение),BTU: 48 000 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95 кг; Вес внутр. блока (нетто): 45 кг; Высота внешнего блока: 1.325 м; Высота внутр. блока: 0.29 м; Глубина внешнего блока: 0.37 м; Глубина внутр. блока: 0.735 м; Ширина внешнего блока: 0.94 м; Ширина внутр. блока: 1.25 м; Гарантийный документ: Гарантийный талон ; </t>
  </si>
  <si>
    <t>https://b2b.rusklimat.com/upload/iblock/c65/png_ballu_photo_blc_d_in_24hn1_19y_prom_split_system_2000x2000px.png, https://b2b.rusklimat.com/upload/iblock/abf/ballu_photo_blc_o_out_48hn1_19y_prom_split_system_2500x2500px.jpg</t>
  </si>
  <si>
    <t>https://b2b.rusklimat.com/catalog/product/komplekt_electrolux_eacd_48h_up3_n3_split_sistemy_kanalnogo_tipa/, https://b2b.rusklimat.com/catalog/product/komplekt_ballu_machine_blc_d_in_48hn1_19y_polupromyshlennoy_split_sistemy_kanalnogo_tipa/, https://b2b.rusklimat.com/catalog/product/komplekt_ballu_blc_m_d_48hn1_split_sistemy_kanalnogo_tipa/</t>
  </si>
  <si>
    <t>https://b2b.rusklimat.com/upload/iblock/239/sert_tr_ts_na_vnutrennie_bloki_ballu_machine_v05549_19.pdf</t>
  </si>
  <si>
    <t>https://b2b.rusklimat.com/upload/iblock/182/323529_ballu_manual_blc_d_universal_iii_print.pdf</t>
  </si>
  <si>
    <t>НС-1407537</t>
  </si>
  <si>
    <t>Комплект Ballu Machine BLC_D-24HN1_21Y полупромышленной сплит-системы, канального типа</t>
  </si>
  <si>
    <t xml:space="preserve"> BLC_D-24HN1_21Y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</si>
  <si>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42 дБ; Эффективен для помещ. площадью до: 70 м2; Инверторная технология: Нет ; Макс. производительность обогрева: 7,4 кВт; Макс. производительность охлаждения: 7.03 кВт; Номинальная производительность обогрева: 7.4 кВт; Номинальная производительность охлаждения: 7.03 кВт; Производительность по воздуху: 1400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A ; Система самодиагностики неисправности: Да ; Коэффициент энергоэффективности EER/COP: 3,27/3,96 ; Вид установки (крепления): Потолочная ; Макс. длина магистрали (трассы): 20 м; Макс. перепад высот между внутр. и внешним блоками: 15 м; Макс. потребляемая мощность: 2.15 кВт; Напряжение электропитания, В: 220 - 240 В; Сетевой кабель: Нет ; Статическое давление: 50 Па; Мощность кондиционера (охлаждение),BTU: 24 000 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48 кг; Вес внутр. блока (нетто): 33 кг; Высота внешнего блока: 0.655 м; Высота внутр. блока: 0.29 м; Глубина внешнего блока: 0.31 м; Глубина внутр. блока: 0.735 м; Ширина внешнего блока: 0.825 м; Ширина внутр. блока: 0.89 м; Гарантийный документ: Гарантийный талон ; </t>
  </si>
  <si>
    <t>https://b2b.rusklimat.com/upload/iblock/7d9/png_ballu_photo_blc_d_in_24hn1_19y_prom_split_system_2000x2000px.png, https://b2b.rusklimat.com/upload/iblock/aef/ballu_photo_blc_o_out_12hn1_19y_prom_split_system_2500x2500px.jpg</t>
  </si>
  <si>
    <t>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https://b2b.rusklimat.com/catalog/product/truba_mednaya_ballu_olympic_9_52kh0_65kh15000_3_8_bukhta/, https://b2b.rusklimat.com/catalog/product/ograzhdenie_ballu_500_1000_800/, https://b2b.rusklimat.com/catalog/product/kabel_kanal_ruvinil_74kh55kh2000mm_belyy_arktika/, https://b2b.rusklimat.com/catalog/product/shlang_drenazhnyy_ballu_16_x_30000_mm_bukhta/, https://b2b.rusklimat.com/catalog/product/truba_mednaya_ballu_olympic_15_88kh0_75kh15000_5_8_bukhta/, https://b2b.rusklimat.com/catalog/product/trubka_ballu_condiflex_15_6_5_8_2m/, https://b2b.rusklimat.com/catalog/product/kozyrek_ballu_900kh550/, https://b2b.rusklimat.com/catalog/product/pult_upravleniya_gruppovoy_provodnoy_ballu_machine_blc_wgc_1kh64/, https://b2b.rusklimat.com/catalog/product/freon_r_410a_11_3_kg/, https://b2b.rusklimat.com/catalog/product/ekran_universalnyy_dlya_nastennykh_konditsionerov_ballu_split_700_1100/, https://b2b.rusklimat.com/catalog/product/nasos_drenazhnyy_ballu_machine_ds_pump_pro_protochnyy_12_l_ch/, https://b2b.rusklimat.com/catalog/product/komplekt_vibroopor_dlya_konditsionera_rf_v60p/, https://b2b.rusklimat.com/catalog/product/blok_kommutatsii_ballu_machine_blc_wgc_cu_dlya_gruppovogo_pulta_ballu_machine_blc_wgc/, https://b2b.rusklimat.com/catalog/product/trubka_ballu_condiflex_10_6_3_8_2m/</t>
  </si>
  <si>
    <t>https://b2b.rusklimat.com/catalog/product/komplekt_electrolux_eacd_24h_up3_n3_split_sistemy_kanalnogo_tipa/, https://b2b.rusklimat.com/catalog/product/komplekt_ballu_machine_blc_d_in_24hn1_19y_polupromyshlennoy_split_sistemy_kanalnogo_tipa/, https://b2b.rusklimat.com/catalog/product/komplekt_ballu_blc_m_d_24hn1_split_sistemy_kanalnogo_tipa/</t>
  </si>
  <si>
    <t>https://b2b.rusklimat.com/upload/iblock/54e/sert_tr_ts_na_vnutrennie_bloki_ballu_machine_v05549_19.pdf</t>
  </si>
  <si>
    <t>https://b2b.rusklimat.com/upload/iblock/0b3/323529_ballu_manual_blc_d_universal_iii_print.pdf</t>
  </si>
  <si>
    <t>НС-1407535</t>
  </si>
  <si>
    <t>Комплект Ballu Machine BLC_D-18HN1_21Y полупромышленной сплит-системы, канального типа</t>
  </si>
  <si>
    <t xml:space="preserve"> BLC_D-18HN1_21Y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</si>
  <si>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32 дБ; Эффективен для помещ. площадью до: 55 м2; Инверторная технология: Нет ; Макс. производительность обогрева: 5,6 кВт; Макс. производительность охлаждения: 5.28 кВт; Номинальная производительность обогрева: 5.6 кВт; Номинальная производительность охлаждения: 5.28 кВт; Производительность по воздуху: 1000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Опция доступна при подключении съемного Wi-Fi модуля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Поддержание температуры вблизи пульта управления: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Подсветка дисплея: Да ; Цифровой дисплей: Да (выносной пульт управления) ; Класс энергоэффективности: B ; Система самодиагностики неисправности: Да ; Коэффициент энергоэффективности EER/COP: 3,05/3,61 ; Вид установки (крепления): Потолочная ; Макс. длина магистрали (трассы): 20 м; Макс. перепад высот между внутр. и внешним блоками: 15 м; Макс. потребляемая мощность: 1.73 кВт; Напряжение электропитания, В: 220 - 240 В; Сетевой кабель: Нет ; Статическое давление: 50 Па; Мощность кондиционера (охлаждение),BTU: 18 000 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Антибактериальный фильтр: Нет ; Деодорирующий фильтр в комплекте: Нет ; Вес внешнего блока (нетто): 36 кг; Вес внутр. блока (нетто): 32 кг; Высота внешнего блока: 0.545 м; Высота внутр. блока: 0.29 м; Глубина внешнего блока: 0.315 м; Глубина внутр. блока: 0.735 м; Ширина внешнего блока: 0.8 м; Ширина внутр. блока: 0.89 м; Гарантийный документ: Гарантийный талон ; </t>
  </si>
  <si>
    <t>https://b2b.rusklimat.com/upload/iblock/828/png_ballu_photo_blc_d_in_24hn1_19y_prom_split_system_2000x2000px.png, https://b2b.rusklimat.com/upload/iblock/eab/ballu_photo_blc_o_out_12hn1_19y_prom_split_system_2500x2500px.jpg</t>
  </si>
  <si>
    <t>https://b2b.rusklimat.com/catalog/product/trubka_ballu_condiflex_6_6_1_4_2m/, https://b2b.rusklimat.com/catalog/product/shayba_uvelichennaya_shuft_otsinkovannaya_din9021_m8/, https://b2b.rusklimat.com/catalog/product/nasos_drenazhnyy_ballu_machine_ds_tank_monoblochnyy_28_l_ch/, https://b2b.rusklimat.com/catalog/product/gayka_shestigrannaya_shuft_otsinkovannaya_din934_m8_upak_1kg/, https://b2b.rusklimat.com/catalog/product/trubka_ballu_condiflex_12_6_1_2_2m/, https://b2b.rusklimat.com/catalog/product/kabel_kanal_ruvinil_74kh55kh2000mm_belyy_arktika/, https://b2b.rusklimat.com/catalog/product/shlang_drenazhnyy_ballu_16_x_30000_mm_bukhta/, https://b2b.rusklimat.com/catalog/product/komplekt_vibroopor_dlya_konditsionera_rf_v40p/, https://b2b.rusklimat.com/catalog/product/pult_upravleniya_gruppovoy_provodnoy_ballu_machine_blc_wgc_1kh64/, https://b2b.rusklimat.com/catalog/product/freon_r_410a_11_3_kg/, https://b2b.rusklimat.com/catalog/product/truba_mednaya_ballu_olympic_12_7kh0_70kh15000_1_2_bukhta/, https://b2b.rusklimat.com/catalog/product/kozyrek_ballu_800_500/, https://b2b.rusklimat.com/catalog/product/ekran_universalnyy_dlya_nastennykh_konditsionerov_ballu_split_700_1100/, https://b2b.rusklimat.com/catalog/product/nasos_drenazhnyy_ballu_machine_ds_pump_pro_protochnyy_12_l_ch/, https://b2b.rusklimat.com/catalog/product/truba_mednaya_ballu_olympic_6_35kh0_60kh15000_1_4_bukhta/, https://b2b.rusklimat.com/catalog/product/kronshteyn_ballu_830kh677_para_s_krepezhom/, https://b2b.rusklimat.com/catalog/product/blok_kommutatsii_ballu_machine_blc_wgc_cu_dlya_gruppovogo_pulta_ballu_machine_blc_wgc/, https://b2b.rusklimat.com/catalog/product/ograzhdenie_razbornoe_500kh800kh600/</t>
  </si>
  <si>
    <t>https://b2b.rusklimat.com/catalog/product/komplekt_electrolux_eacd_18h_up3_n3_split_sistemy_kanalnogo_tipa/, https://b2b.rusklimat.com/catalog/product/komplekt_ballu_machine_blc_d_in_18hn1_19y_polupromyshlennoy_split_sistemy_kanalnogo_tipa/, https://b2b.rusklimat.com/catalog/product/komplekt_ballu_blc_m_d_18hn1_split_sistemy_kanalnogo_tipa/</t>
  </si>
  <si>
    <t>https://b2b.rusklimat.com/upload/iblock/493/sert_tr_ts_na_vnutrennie_bloki_ballu_machine_v05549_19.pdf</t>
  </si>
  <si>
    <t>https://b2b.rusklimat.com/upload/iblock/946/323529_ballu_manual_blc_d_universal_iii_print.pdf</t>
  </si>
  <si>
    <t>НС-1407263</t>
  </si>
  <si>
    <t>Комплект Ballu Machine BLCI_C-12HN8/EU_23Y (compact) инверторной сплит-системы, кассетного типа</t>
  </si>
  <si>
    <t xml:space="preserve"> BLCI_C-12HN8/EU_23Y</t>
  </si>
  <si>
    <t xml:space="preserve">Количество ступеней фильтрации: 1 ; Область применения: Кондиционирование ; Макс. уровень шума внешнего блока: 54 дБ; Уровень шума внутр. блока: 35 дБ; Эффективен для помещ. площадью до: 35 м2; Инверторная технология: Да ; Макс. производительность обогрева: 5,3 кВт; Макс. производительность охлаждения: 4.4 кВт; Номинальная производительность обогрева: 3.81 кВт; Номинальная производительность охлаждения: 3.52 кВт; Производительность по воздуху: 700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25 м; Макс. перепад высот между внутр. и внешним блоками: 10 м; Макс. потребляемая мощность: 1.6 кВт; Напряжение электропитания, В: 220 - 240 В; Мощность кондиционера (охлаждение),BTU: 12 000 ; Потребляемая мощность в режиме нагрева: 1.02 Вт; Потребляемая мощность в режиме охлаждения: 3.52 Вт; Базовая мощность кондиционера (охлаждение),BTU: 12 000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23 кг; Вес внутр. блока (нетто): 15.5 кг; Высота внешнего блока: 0.536 м; Высота внутр. блока: 0.26 м; Глубина внешнего блока: 0.28 м; Глубина внутр. блока: 0.57 м; Ширина внешнего блока: 0.709 м; Ширина внутр. блока: 0.57 м; Вес декоративной панели (нетто): 2.2 кг; Длина декоративной панели: 0.65 м; Глубина декоративной панели: 0.65 м; Ширина декоративной панели: 0.65 м; Гарантийный документ: Гарантийный талон ; </t>
  </si>
  <si>
    <t>https://b2b.rusklimat.com/upload/iblock/e8e/photo_blc_c_in_12hn1_19y_blc_pc_19y_prom_split_system.jpg, https://b2b.rusklimat.com/upload/iblock/7a9/photo_blc_o_out_12hn1_19y_prom_split_system.jpg, https://b2b.rusklimat.com/upload/iblock/d34/opti_breeze_rc_328008_018.jpg</t>
  </si>
  <si>
    <t>https://b2b.rusklimat.com/catalog/product/komplekt_ballu_machine_blci_c_12hn8_eu_compact_invertornoy_split_sistemy_kassetnogo_tipa/</t>
  </si>
  <si>
    <t>&lt;p&gt;Инверторные полупромышленные кассетные сплит-системы Ballu, оснащены встроенной помпой с беспрецедентным уровнем подъема конденсата на 1200&amp;nbsp;мм. Что позволяет применять данные блоки в самых требовательных к монтажу проектах. Встроенный зимний комплект позволяет эксплуатировать систему при температуре наружного блока от -15&amp;deg;С.&lt;/p&gt;</t>
  </si>
  <si>
    <t>https://b2b.rusklimat.com/upload/iblock/c55/sert_tr_ts_na_vnutrennie_bloki_12_60_marki_ballu_machine_v09845_19.pdf</t>
  </si>
  <si>
    <t>https://b2b.rusklimat.com/upload/iblock/e46/347886_ballu_manual_blci_c_o_universal_dc_print_new.pdf</t>
  </si>
  <si>
    <t xml:space="preserve"> 4680551157161</t>
  </si>
  <si>
    <t>НС-1480617</t>
  </si>
  <si>
    <t>Комплект Ballu Machine BLCI_C-48HN8/EU_23Y инверторной сплит-системы, кассетного типа</t>
  </si>
  <si>
    <t xml:space="preserve"> BLCI_C-48HN8/EU_23Y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</si>
  <si>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48 дБ; Эффективен для помещ. площадью до: 140 м2; Инверторная технология: Да ; Макс. производительность обогрева: 16,15 кВт; Макс. производительность охлаждения: 16.5 кВт; Номинальная производительность обогрева: 16 кВт; Номинальная производительность охлаждения: 14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6.8 кВт; Напряжение электропитания, В: 380 - 415 В; Мощность кондиционера (охлаждение),BTU: 48 000 ; Потребляемая мощность в режиме нагрева: 5.4 Вт; Потребляемая мощность в режиме охлаждения: 14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92 кг; Вес внутр. блока (нетто): 30 кг; Высота внешнего блока: 1.325 м; Высота внутр. блока: 0.288 м; Глубина внешнего блока: 0.37 м; Глубина внутр. блока: 0.84 м; Ширина внешнего блока: 0.94 м; Ширина внутр. блока: 0.84 м; Вес декоративной панели (нетто): 5.3 кг; Длина декоративной панели: 0.95 м; Глубина декоративной панели: 0.95 м; Ширина декоративной панели: 0.95 м; Гарантийный документ: Гарантийный талон ; </t>
  </si>
  <si>
    <t>https://b2b.rusklimat.com/upload/iblock/679/photo_blc_c_in_24hn1_19y_blc_ps_19_prom_split_system.jpg, https://b2b.rusklimat.com/upload/iblock/5f2/photo_blc_o_out_48hn1_19y_prom_split_system.jpg, https://b2b.rusklimat.com/upload/iblock/713/opti_breeze_rc_328008_018.jpg</t>
  </si>
  <si>
    <t>https://b2b.rusklimat.com/catalog/product/komplekt_ballu_machine_blci_c_48hn8_eu_invertornoy_split_sistemy_kassetnogo_tipa/</t>
  </si>
  <si>
    <t>https://b2b.rusklimat.com/upload/iblock/83d/sert_tr_ts_na_vnutrennie_bloki_12_60_marki_ballu_machine_v09845_19.pdf</t>
  </si>
  <si>
    <t>https://b2b.rusklimat.com/upload/iblock/ae0/347886_ballu_manual_blci_c_o_universal_dc_print_new.pdf</t>
  </si>
  <si>
    <t xml:space="preserve"> 4680551157208</t>
  </si>
  <si>
    <t>НС-1480637</t>
  </si>
  <si>
    <t>Комплект Ballu Machine BLCI_CF-48HN8/EU_23Y инверторной сплит-системы, напольно-потолочного типа</t>
  </si>
  <si>
    <t xml:space="preserve"> BLCI_CF-48HN8/EU_23Y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</si>
  <si>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43 дБ; Эффективен для помещ. площадью до: 140 м2; Инверторная технология: Да ; Макс. производительность обогрева: 17 кВт; Макс. производительность охлаждения: 14.5 кВт; Номинальная производительность обогрева: 16 кВт; Номинальная производительность охлаждения: 14 кВт; Производительность по воздуху: 2040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Напольно-потолочная ; Макс. длина магистрали (трассы): 65 м; Макс. перепад высот между внутр. и внешним блоками: 30 м; Макс. потребляемая мощность: 6.9 кВт; Напряжение электропитания, В: 380 - 415 В; Мощность кондиционера (охлаждение),BTU: 48 000 ; Потребляемая мощность в режиме нагрева: 16 Вт; Потребляемая мощность в режиме охлаждения: 14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92 кг; Вес внутр. блока (нетто): 41 кг; Высота внешнего блока: 1.325 м; Высота внутр. блока: 0.69 м; Глубина внешнего блока: 0.37 м; Глубина внутр. блока: 0.235 м; Ширина внешнего блока: 0.94 м; Ширина внутр. блока: 1.6 м; Гарантийный документ: Гарантийный талон ; </t>
  </si>
  <si>
    <t>https://b2b.rusklimat.com/upload/iblock/ad7/photo_48_56k_napolnik.jpg, https://b2b.rusklimat.com/upload/iblock/7f0/photo_blc_o_out_48hn1_19y_prom_split_system.jpg, https://b2b.rusklimat.com/upload/iblock/e6b/opti_breeze_rc_328008_018.jpg</t>
  </si>
  <si>
    <t>https://b2b.rusklimat.com/catalog/product/komplekt_ballu_machine_blci_cf_48hn8_eu_21y_invertornoy_split_sistemy_napolno_potolochnogo_tipa/</t>
  </si>
  <si>
    <t>&lt;p&gt;Инновационная технология Full DC-inverter, реализованная в полупромышленных сплит-системах Ballu, позволяет экономить до 40% электроэнергии по сравнению с традиционными сплит-системами. Благодаря данной технологии достигается достигается максимальное точное регулирование температуры. Ультранонкие напольно-потолочные блоки, толщиной 235 мм, идельно впишутся в любой интерьер.&lt;/p&gt;</t>
  </si>
  <si>
    <t>https://b2b.rusklimat.com/upload/iblock/d34/sert_tr_ts_na_vnutrennie_bloki_12_60_marki_ballu_machine_v09845_19.pdf</t>
  </si>
  <si>
    <t>https://b2b.rusklimat.com/upload/iblock/d70/347886_ballu_manual_blci_cf_o_universal_dc_print.pdf</t>
  </si>
  <si>
    <t xml:space="preserve"> 4680551157383</t>
  </si>
  <si>
    <t>НС-1480663</t>
  </si>
  <si>
    <t>Комплект Ballu Machine BLCI_D-60HN8/EU_23Y инверторной сплит-системы, канального типа</t>
  </si>
  <si>
    <t xml:space="preserve"> BLCI_D-60HN8/EU_23Y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</si>
  <si>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47 дБ; Эффективен для помещ. площадью до: 175 м2; Инверторная технология: Да ; Макс. производительность обогрева: 18,5 кВт; Макс. производительность охлаждения: 17.5 кВт; Номинальная производительность обогрева: 17 кВт; Номинальная производительность охлаждения: 5.88 кВт; Производительность по воздуху: 2300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Подсветка пульта: Да ; Класс энергоэффективности: A++ ; Система самодиагностики неисправности: Да ; Вид установки (крепления): Монтаж скрытый ; Макс. длина магистрали (трассы): 65 м; Макс. перепад высот между внутр. и внешним блоками: 30 м; Макс. потребляемая мощность: 6.8 кВт; Напряжение электропитания, В: 380 - 415 В; Статическое давление: 0-160 Па; Мощность кондиционера (охлаждение),BTU: 60 000 ; Потребляемая мощность в режиме нагрева: 17 Вт; Потребляемая мощность в режиме охлаждения: 16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92 кг; Вес внутр. блока (нетто): 42 кг; Высота внешнего блока: 1.325 м; Высота внутр. блока: 0.245 м; Глубина внешнего блока: 0.37 м; Глубина внутр. блока: 0.7 м; Ширина внешнего блока: 0.94 м; Ширина внутр. блока: 1.4 м; Гарантийный документ: Гарантийный талон ; </t>
  </si>
  <si>
    <t>https://b2b.rusklimat.com/upload/iblock/fce/photo_blc_d_in_24hn1_19y_prom_split_system_1.jpg, https://b2b.rusklimat.com/upload/iblock/7b4/photo_blc_o_out_48hn1_19y_prom_split_system.jpg, https://b2b.rusklimat.com/upload/iblock/e46/ballu_photo_blc_wc_wall_remote_control_polyprom_830x620px.png</t>
  </si>
  <si>
    <t>https://b2b.rusklimat.com/catalog/product/komplekt_ballu_machine_blci_d_60hn8_eu_invertornoy_split_sistemy_kanalnogo_tipa/</t>
  </si>
  <si>
    <t>&lt;p&gt;Внутренние блоки канальных инверторных сплит-систем Ballu, обладают высотой всего 24,5 см, что обеспечивает легкость скрытого монтажа. Дросселяция хладагента в наружном блоке обеспечивается посредстом электронно-расширительного вентиля (EEV), что позволяет наиболее точно регулировать температуру воздуха в помещении. А фильтр, который идет в комплекте с внутренним блоком - обеспечивает надежную защиту от пыли.&lt;/p&gt;</t>
  </si>
  <si>
    <t>https://b2b.rusklimat.com/upload/iblock/dfb/sert_tr_ts_na_vnutrennie_bloki_12_60_marki_ballu_machine_v09845_19.pdf</t>
  </si>
  <si>
    <t>https://b2b.rusklimat.com/upload/iblock/52f/347886_ballu_manual_blci_d_universal_dc_print.pdf</t>
  </si>
  <si>
    <t xml:space="preserve"> 4680551157123</t>
  </si>
  <si>
    <t xml:space="preserve"> 258000.00 руб.</t>
  </si>
  <si>
    <t>НС-1480596</t>
  </si>
  <si>
    <t>Комплект Ballu Machine BLCI_D-48HN8/EU_23Y инверторной сплит-системы, канального типа</t>
  </si>
  <si>
    <t xml:space="preserve"> BLCI_D-48HN8/EU_23Y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</si>
  <si>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47 дБ; Эффективен для помещ. площадью до: 140 м2; Инверторная технология: Да ; Макс. производительность обогрева: 16,15 кВт; Макс. производительность охлаждения: 16.5 кВт; Номинальная производительность обогрева: 16 кВт; Номинальная производительность охлаждения: 5 кВт; Производительность по воздуху: 2300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Подсветка пульта: Да ; Класс энергоэффективности: A++ ; Система самодиагностики неисправности: Да ; Вид установки (крепления): Монтаж скрытый ; Макс. длина магистрали (трассы): 65 м; Макс. перепад высот между внутр. и внешним блоками: 30 м; Макс. потребляемая мощность: 6.7 кВт; Напряжение электропитания, В: 380 - 415 В; Статическое давление: 0-160 Па; Мощность кондиционера (охлаждение),BTU: 48 000 ; Потребляемая мощность в режиме нагрева: 16 Вт; Потребляемая мощность в режиме охлаждения: 14 Вт; Базовая мощность кондиционера (охлаждение),BTU: 48 000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92 кг; Вес внутр. блока (нетто): 42 кг; Высота внешнего блока: 1.325 м; Высота внутр. блока: 0.245 м; Глубина внешнего блока: 0.37 м; Глубина внутр. блока: 0.7 м; Ширина внешнего блока: 0.94 м; Ширина внутр. блока: 1.4 м; Гарантийный документ: Гарантийный талон ; </t>
  </si>
  <si>
    <t>https://b2b.rusklimat.com/upload/iblock/43f/photo_blc_d_in_24hn1_19y_prom_split_system_2.jpg, https://b2b.rusklimat.com/upload/iblock/cdb/photo_blc_o_out_48hn1_19y_prom_split_system.jpg, https://b2b.rusklimat.com/upload/iblock/76b/ballu_photo_blc_wc_wall_remote_control_polyprom_830x620px.png</t>
  </si>
  <si>
    <t>https://b2b.rusklimat.com/catalog/product/komplekt_ballu_machine_blci_d_48hn8_eu_invertornoy_split_sistemy_kanalnogo_tipa/</t>
  </si>
  <si>
    <t>https://b2b.rusklimat.com/upload/iblock/60c/sert_tr_ts_na_vnutrennie_bloki_12_60_marki_ballu_machine_v09845_19.pdf</t>
  </si>
  <si>
    <t>https://b2b.rusklimat.com/upload/iblock/594/347886_ballu_manual_blci_d_universal_dc_print.pdf</t>
  </si>
  <si>
    <t xml:space="preserve"> 4680551157130</t>
  </si>
  <si>
    <t xml:space="preserve"> 237400.00 руб.</t>
  </si>
  <si>
    <t>НС-1480591</t>
  </si>
  <si>
    <t>Комплект Ballu Machine BLCI_C-18HN8/EU_23Y (compact) инверторной сплит-системы, кассетного типа</t>
  </si>
  <si>
    <t xml:space="preserve"> BLCI_C-18HN8/EU_23Y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</si>
  <si>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38 дБ; Эффективен для помещ. площадью до: 50 м2; Инверторная технология: Да ; Макс. производительность обогрева: 6,2 кВт; Макс. производительность охлаждения: 5.6 кВт; Номинальная производительность обогрева: 5.6 кВт; Номинальная производительность охлаждения: 5.28 кВт; Производительность по воздуху: 760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30 м; Макс. перепад высот между внутр. и внешним блоками: 20 м; Макс. потребляемая мощность: 2.3 кВт; Напряжение электропитания, В: 220 - 240 В; Мощность кондиционера (охлаждение),BTU: 18 000 ; Потребляемая мощность в режиме нагрева: 1.51 Вт; Потребляемая мощность в режиме охлаждения: 5.28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29 кг; Вес внутр. блока (нетто): 15.5 кг; Высота внешнего блока: 0.555 м; Высота внутр. блока: 0.26 м; Глубина внешнего блока: 0.3 м; Глубина внутр. блока: 0.57 м; Ширина внешнего блока: 0.785 м; Ширина внутр. блока: 0.57 м; Вес декоративной панели (нетто): 2.2 кг; Длина декоративной панели: 0.65 м; Глубина декоративной панели: 0.65 м; Ширина декоративной панели: 0.65 м; Гарантийный документ: Гарантийный талон ; </t>
  </si>
  <si>
    <t>https://b2b.rusklimat.com/upload/iblock/d99/photo_blc_c_in_12hn1_19y_blc_pc_19y_prom_split_system_1.jpg, https://b2b.rusklimat.com/upload/iblock/547/photo_blc_o_out_12hn1_19y_prom_split_system.jpg, https://b2b.rusklimat.com/upload/iblock/dc0/opti_breeze_rc_328008_018.jpg</t>
  </si>
  <si>
    <t>https://b2b.rusklimat.com/catalog/product/komplekt_ballu_machine_blci_c_18hn8_eu_compact_invertornoy_split_sistemy_kassetnogo_tipa/</t>
  </si>
  <si>
    <t>https://b2b.rusklimat.com/upload/iblock/a88/sert_tr_ts_na_vnutrennie_bloki_12_60_marki_ballu_machine_v09845_19.pdf</t>
  </si>
  <si>
    <t>https://b2b.rusklimat.com/upload/iblock/bd8/347886_ballu_manual_blci_c_o_universal_dc_print_new.pdf</t>
  </si>
  <si>
    <t xml:space="preserve"> 4680551157178</t>
  </si>
  <si>
    <t>НС-1480620</t>
  </si>
  <si>
    <t>Комплект Ballu Machine BLCI_C-36HN8/EU_23Y инверторной сплит-системы, кассетного типа</t>
  </si>
  <si>
    <t xml:space="preserve"> BLCI_C-36HN8/EU_23Y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</si>
  <si>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48 дБ; Эффективен для помещ. площадью до: 105 м2; Инверторная технология: Да ; Макс. производительность обогрева: 13,5 кВт; Макс. производительность охлаждения: 13 кВт; Номинальная производительность обогрева: 11.15 кВт; Номинальная производительность охлаждения: 10.55 кВт; Производительность по воздуху: 1950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4.71 кВт; Напряжение электропитания, В: 220 - 240 В; Мощность кондиционера (охлаждение),BTU: 36 000 ; Потребляемая мощность в режиме нагрева: 3.45 Вт; Потребляемая мощность в режиме охлаждения: 10.55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72 кг; Вес внутр. блока (нетто): 28 кг; Высота внешнего блока: 0.805 м; Высота внутр. блока: 0.288 м; Глубина внешнего блока: 0.395 м; Глубина внутр. блока: 0.84 м; Ширина внешнего блока: 0.97 м; Ширина внутр. блока: 0.84 м; Вес декоративной панели (нетто): 5.3 кг; Длина декоративной панели: 0.95 м; Глубина декоративной панели: 0.95 м; Ширина декоративной панели: 0.95 м; Гарантийный документ: Гарантийный талон ; </t>
  </si>
  <si>
    <t>https://b2b.rusklimat.com/upload/iblock/e13/photo_blc_c_in_24hn1_19y_blc_ps_19_prom_split_system.jpg, https://b2b.rusklimat.com/upload/iblock/a3a/photo_blc_o_out_12hn1_19y_prom_split_system.jpg, https://b2b.rusklimat.com/upload/iblock/fdf/opti_breeze_rc_328008_018.jpg</t>
  </si>
  <si>
    <t>https://b2b.rusklimat.com/catalog/product/komplekt_ballu_machine_blci_c_36hn8_eu_invertornoy_split_sistemy_kassetnogo_tipa/</t>
  </si>
  <si>
    <t>https://b2b.rusklimat.com/upload/iblock/51e/sert_tr_ts_na_vnutrennie_bloki_12_60_marki_ballu_machine_v09845_19.pdf</t>
  </si>
  <si>
    <t>https://b2b.rusklimat.com/upload/iblock/f34/347886_ballu_manual_blci_c_o_universal_dc_print_new.pdf</t>
  </si>
  <si>
    <t xml:space="preserve"> 4680551157192</t>
  </si>
  <si>
    <t>НС-1480633</t>
  </si>
  <si>
    <t>Комплект Ballu Machine BLCI_D-18HN8/EU_23Y инверторной сплит-системы, канального типа</t>
  </si>
  <si>
    <t xml:space="preserve"> BLCI_D-18HN8/EU_23Y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</si>
  <si>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38 дБ; Эффективен для помещ. площадью до: 50 м2; Инверторная технология: Да ; Макс. производительность обогрева: 6,2 кВт; Макс. производительность охлаждения: 5.6 кВт; Номинальная производительность обогрева: 5.6 кВт; Номинальная производительность охлаждения: 1.6 кВт; Производительность по воздуху: 1150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Подсветка пульта: Да ; Класс энергоэффективности: A++ ; Система самодиагностики неисправности: Да ; Вид установки (крепления): Монтаж скрытый ; Макс. длина магистрали (трассы): 30 м; Макс. перепад высот между внутр. и внешним блоками: 20 м; Макс. потребляемая мощность: 2.3 кВт; Напряжение электропитания, В: 220 - 240 В; Статическое давление: 0-160 Па; Мощность кондиционера (охлаждение),BTU: 18 000 ; Потребляемая мощность в режиме нагрева: 5.6 Вт; Потребляемая мощность в режиме охлаждения: 5.28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29 кг; Вес внутр. блока (нетто): 31 кг; Высота внешнего блока: 0.555 м; Высота внутр. блока: 0.245 м; Глубина внешнего блока: 0.3 м; Глубина внутр. блока: 0.7 м; Ширина внешнего блока: 0.785 м; Ширина внутр. блока: 1 м; Гарантийный документ: Гарантийный талон ; </t>
  </si>
  <si>
    <t>https://b2b.rusklimat.com/upload/iblock/2f3/photo_blc_d_in_24hn1_19y_prom_split_system.jpg, https://b2b.rusklimat.com/upload/iblock/209/photo_blc_o_out_12hn1_19y_prom_split_system.jpg, https://b2b.rusklimat.com/upload/iblock/5e0/ballu_photo_blc_wc_wall_remote_control_polyprom_830x620px.png</t>
  </si>
  <si>
    <t>https://b2b.rusklimat.com/catalog/product/komplekt_ballu_machine_blci_d_18hn8_eu_invertornoy_split_sistemy_kanalnogo_tipa/</t>
  </si>
  <si>
    <t>https://b2b.rusklimat.com/upload/iblock/e57/sert_tr_ts_na_vnutrennie_bloki_12_60_marki_ballu_machine_v09845_19.pdf</t>
  </si>
  <si>
    <t>https://b2b.rusklimat.com/upload/iblock/76a/347886_ballu_manual_blci_d_universal_dc_print.pdf</t>
  </si>
  <si>
    <t xml:space="preserve"> 4680551157093</t>
  </si>
  <si>
    <t xml:space="preserve"> 110200.00 руб.</t>
  </si>
  <si>
    <t>НС-1480576</t>
  </si>
  <si>
    <t>Комплект Ballu Machine BLCI_C-24HN8/EU_23Y инверторной сплит-системы, кассетного типа</t>
  </si>
  <si>
    <t xml:space="preserve"> BLCI_C-24HN8/EU_23Y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</si>
  <si>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43 дБ; Эффективен для помещ. площадью до: 70 м2; Инверторная технология: Да ; Макс. производительность обогрева: 9,3 кВт; Макс. производительность охлаждения: 8.2 кВт; Номинальная производительность обогрева: 7.91 кВт; Номинальная производительность охлаждения: 7.03 кВт; Производительность по воздуху: 1500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50 м; Макс. перепад высот между внутр. и внешним блоками: 25 м; Макс. потребляемая мощность: 3.3 кВт; Напряжение электропитания, В: 220 - 240 В; Мощность кондиционера (охлаждение),BTU: 24 000 ; Потребляемая мощность в режиме нагрева: 2.13 Вт; Потребляемая мощность в режиме охлаждения: 7.03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43 кг; Вес внутр. блока (нетто): 26 кг; Высота внешнего блока: 0.7 м; Высота внутр. блока: 0.246 м; Глубина внешнего блока: 0.3 м; Глубина внутр. блока: 0.84 м; Ширина внешнего блока: 0.9 м; Ширина внутр. блока: 0.84 м; Вес декоративной панели (нетто): 5.3 кг; Длина декоративной панели: 0.95 м; Глубина декоративной панели: 0.95 м; Ширина декоративной панели: 0.95 м; Гарантийный документ: Гарантийный талон ; </t>
  </si>
  <si>
    <t>https://b2b.rusklimat.com/upload/iblock/a47/photo_blc_c_in_24hn1_19y_blc_ps_19_prom_split_system.jpg, https://b2b.rusklimat.com/upload/iblock/d84/photo_blc_o_out_12hn1_19y_prom_split_system.jpg, https://b2b.rusklimat.com/upload/iblock/dff/opti_breeze_rc_328008_018.jpg</t>
  </si>
  <si>
    <t>https://b2b.rusklimat.com/catalog/product/komplekt_ballu_machine_blci_c_24hn8_eu_invertornoy_split_sistemy_kassetnogo_tipa/</t>
  </si>
  <si>
    <t>https://b2b.rusklimat.com/upload/iblock/f2f/sert_tr_ts_na_vnutrennie_bloki_12_60_marki_ballu_machine_v09845_19.pdf</t>
  </si>
  <si>
    <t>https://b2b.rusklimat.com/upload/iblock/d46/347886_ballu_manual_blci_c_o_universal_dc_print_new.pdf</t>
  </si>
  <si>
    <t xml:space="preserve"> 4680551157185</t>
  </si>
  <si>
    <t>НС-1480628</t>
  </si>
  <si>
    <t>Комплект Ballu Machine BLCI_CF-18HN8/EU_23Y инверторной сплит-системы, напольно-потолочного типа</t>
  </si>
  <si>
    <t xml:space="preserve"> BLCI_CF-18HN8/EU_23Y</t>
  </si>
  <si>
    <t xml:space="preserve">Количество ступеней фильтрации: 1 ; Область применения: Кондиционирование ; Макс. уровень шума внешнего блока: 55 дБ; Уровень шума внутр. блока: 33 дБ; Эффективен для помещ. площадью до: 50 м2; Инверторная технология: Да ; Макс. производительность обогрева: 7,2 кВт; Макс. производительность охлаждения: 6 кВт; Номинальная производительность обогрева: 5.7 кВт; Номинальная производительность охлаждения: 5.3 кВт; Производительность по воздуху: 900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Напольно-потолочная ; Макс. длина магистрали (трассы): 30 м; Макс. перепад высот между внутр. и внешним блоками: 20 м; Макс. потребляемая мощность: 2.4 кВт; Напряжение электропитания, В: 220 - 240 В; Мощность кондиционера (охлаждение),BTU: 18 000 ; Потребляемая мощность в режиме нагрева: 5.7 Вт; Потребляемая мощность в режиме охлаждения: 5.3 Вт; Базовая мощность кондиционера (охлаждение),BTU: 18 000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29 кг; Вес внутр. блока (нетто): 28 кг; Высота внешнего блока: 0.555 м; Высота внутр. блока: 0.69 м; Глубина внешнего блока: 0.3 м; Глубина внутр. блока: 0.235 м; Ширина внешнего блока: 0.785 м; Ширина внутр. блока: 1 м; Гарантийный документ: Гарантийный талон ; </t>
  </si>
  <si>
    <t>https://b2b.rusklimat.com/upload/iblock/027/photo_18_24k_napolnik.jpg, https://b2b.rusklimat.com/upload/iblock/f83/photo_blc_o_out_12hn1_19y_prom_split_system.jpg, https://b2b.rusklimat.com/upload/iblock/529/opti_breeze_rc_328008_018.jpg</t>
  </si>
  <si>
    <t>https://b2b.rusklimat.com/catalog/product/komplekt_ballu_machine_blci_cf_18hn8_eu_21y_invertornoy_split_sistemy_napolno_potolochnogo_tipa/</t>
  </si>
  <si>
    <t>https://b2b.rusklimat.com/upload/iblock/224/sert_tr_ts_na_vnutrennie_bloki_12_60_marki_ballu_machine_v09845_19.pdf</t>
  </si>
  <si>
    <t>https://b2b.rusklimat.com/upload/iblock/ed9/347886_ballu_manual_blci_cf_o_universal_dc_print.pdf</t>
  </si>
  <si>
    <t xml:space="preserve"> 4680551157352</t>
  </si>
  <si>
    <t>НС-1480652</t>
  </si>
  <si>
    <t>Комплект Ballu Machine BLCI_C-60HN8/EU_23Y инверторной сплит-системы, кассетного типа</t>
  </si>
  <si>
    <t xml:space="preserve"> BLCI_C-60HN8/EU_23Y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</si>
  <si>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48 дБ; Эффективен для помещ. площадью до: 175 м2; Инверторная технология: Да ; Макс. производительность обогрева: 18,5 кВт; Макс. производительность охлаждения: 17.5 кВт; Номинальная производительность обогрева: 17 кВт; Номинальная производительность охлаждения: 16 кВт; Производительность по воздуху: 2000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Потолочная ; Макс. длина магистрали (трассы): 65 м; Макс. перепад высот между внутр. и внешним блоками: 30 м; Макс. потребляемая мощность: 7.1 кВт; Напряжение электропитания, В: 380 - 415 В; Мощность кондиционера (охлаждение),BTU: 60 000 ; Потребляемая мощность в режиме нагрева: 5.8 Вт; Потребляемая мощность в режиме охлаждения: 16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92 кг; Вес внутр. блока (нетто): 30 кг; Высота внешнего блока: 1.325 м; Высота внутр. блока: 0.288 м; Глубина внешнего блока: 0.37 м; Глубина внутр. блока: 0.84 м; Ширина внешнего блока: 0.94 м; Ширина внутр. блока: 0.84 м; Вес декоративной панели (нетто): 5.3 кг; Длина декоративной панели: 0.95 м; Глубина декоративной панели: 0.95 м; Ширина декоративной панели: 0.95 м; Гарантийный документ: Гарантийный талон ; </t>
  </si>
  <si>
    <t>https://b2b.rusklimat.com/upload/iblock/859/photo_blc_c_in_24hn1_19y_blc_ps_19_prom_split_system.jpg, https://b2b.rusklimat.com/upload/iblock/ead/photo_blc_o_out_48hn1_19y_prom_split_system.jpg, https://b2b.rusklimat.com/upload/iblock/9c9/opti_breeze_rc_328008_018.jpg</t>
  </si>
  <si>
    <t>https://b2b.rusklimat.com/catalog/product/komplekt_ballu_machine_blci_c_60hn8_eu_invertornoy_split_sistemy_kassetnogo_tipa/</t>
  </si>
  <si>
    <t>https://b2b.rusklimat.com/upload/iblock/0b3/sert_tr_ts_na_vnutrennie_bloki_12_60_marki_ballu_machine_v09845_19.pdf</t>
  </si>
  <si>
    <t>https://b2b.rusklimat.com/upload/iblock/d6c/347886_ballu_manual_blci_c_o_universal_dc_print_new.pdf</t>
  </si>
  <si>
    <t xml:space="preserve"> 4680551157215</t>
  </si>
  <si>
    <t>НС-1480643</t>
  </si>
  <si>
    <t>Комплект Ballu Machine BLCI_D-36HN8/EU_23Y инверторной сплит-системы, канального типа</t>
  </si>
  <si>
    <t xml:space="preserve"> BLCI_D-36HN8/EU_23Y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</si>
  <si>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39 дБ; Эффективен для помещ. площадью до: 105 м2; Инверторная технология: Да ; Макс. производительность обогрева: 13,5 кВт; Макс. производительность охлаждения: 13 кВт; Номинальная производительность обогрева: 11.15 кВт; Номинальная производительность охлаждения: 3.4 кВт; Производительность по воздуху: 1900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Подсветка пульта: Да ; Класс энергоэффективности: A++ ; Система самодиагностики неисправности: Да ; Вид установки (крепления): Монтаж скрытый ; Макс. длина магистрали (трассы): 65 м; Макс. перепад высот между внутр. и внешним блоками: 30 м; Макс. потребляемая мощность: 4.71 кВт; Напряжение электропитания, В: 220 - 240 В; Статическое давление: 0-160 Па; Мощность кондиционера (охлаждение),BTU: 36 000 ; Потребляемая мощность в режиме нагрева: 11.15 Вт; Потребляемая мощность в режиме охлаждения: 10.55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72 кг; Вес внутр. блока (нетто): 42 кг; Высота внешнего блока: 0.805 м; Высота внутр. блока: 0.245 м; Глубина внешнего блока: 0.395 м; Глубина внутр. блока: 0.7 м; Ширина внешнего блока: 0.97 м; Ширина внутр. блока: 1.4 м; Гарантийный документ: Гарантийный талон ; </t>
  </si>
  <si>
    <t>https://b2b.rusklimat.com/upload/iblock/196/photo_blc_d_in_24hn1_19y_prom_split_system.jpg, https://b2b.rusklimat.com/upload/iblock/55a/photo_blc_o_out_12hn1_19y_prom_split_system.jpg, https://b2b.rusklimat.com/upload/iblock/71b/ballu_photo_blc_wc_wall_remote_control_polyprom_830x620px.png</t>
  </si>
  <si>
    <t>https://b2b.rusklimat.com/catalog/product/komplekt_ballu_machine_blci_d_36hn8_eu_invertornoy_split_sistemy_kanalnogo_tipa/</t>
  </si>
  <si>
    <t>https://b2b.rusklimat.com/upload/iblock/adb/sert_tr_ts_na_vnutrennie_bloki_12_60_marki_ballu_machine_v09845_19.pdf</t>
  </si>
  <si>
    <t>https://b2b.rusklimat.com/upload/iblock/1be/347886_ballu_manual_blci_d_universal_dc_print.pdf</t>
  </si>
  <si>
    <t xml:space="preserve"> 4680551157116</t>
  </si>
  <si>
    <t xml:space="preserve"> 198100.00 руб.</t>
  </si>
  <si>
    <t>НС-1480587</t>
  </si>
  <si>
    <t>Комплект Ballu Machine BLCI_D-24HN8/EU_23Y инверторной сплит-системы, канального типа</t>
  </si>
  <si>
    <t xml:space="preserve"> BLCI_D-24HN8/EU_23Y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</si>
  <si>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39 дБ; Эффективен для помещ. площадью до: 70 м2; Инверторная технология: Да ; Макс. производительность обогрева: 9,3 кВт; Макс. производительность охлаждения: 8.2 кВт; Номинальная производительность обогрева: 7.91 кВт; Номинальная производительность охлаждения: 2.17 кВт; Производительность по воздуху: 1400 м3/час; Вид управления: Дистанционное 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Нет ; Индикация температуры воздуха (вблизи пульта управления): Да ; Цифровой дисплей: Да (выносной пульт управления) ; Подсветка пульта: Да ; Класс энергоэффективности: A++ ; Система самодиагностики неисправности: Да ; Вид установки (крепления): Монтаж скрытый ; Макс. длина магистрали (трассы): 50 м; Макс. перепад высот между внутр. и внешним блоками: 25 м; Макс. потребляемая мощность: 3.3 кВт; Напряжение электропитания, В: 220 - 240 В; Статическое давление: 0-160 Па; Мощность кондиционера (охлаждение),BTU: 24 000 ; Потребляемая мощность в режиме нагрева: 7.91 Вт; Потребляемая мощность в режиме охлаждения: 7.03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43 кг; Вес внутр. блока (нетто): 32 кг; Высота внешнего блока: 0.7 м; Высота внутр. блока: 0.245 м; Глубина внешнего блока: 0.3 м; Глубина внутр. блока: 0.7 м; Ширина внешнего блока: 0.9 м; Ширина внутр. блока: 1 м; Гарантийный документ: Гарантийный талон ; </t>
  </si>
  <si>
    <t>https://b2b.rusklimat.com/upload/iblock/655/photo_blc_d_in_24hn1_19y_prom_split_system.jpg, https://b2b.rusklimat.com/upload/iblock/5b0/photo_blc_o_out_12hn1_19y_prom_split_system.jpg, https://b2b.rusklimat.com/upload/iblock/ff0/ballu_photo_blc_wc_wall_remote_control_polyprom_830x620px.png</t>
  </si>
  <si>
    <t>https://b2b.rusklimat.com/catalog/product/komplekt_ballu_machine_blci_d_24hn8_eu_invertornoy_split_sistemy_kanalnogo_tipa/</t>
  </si>
  <si>
    <t>https://b2b.rusklimat.com/upload/iblock/87a/sert_tr_ts_na_vnutrennie_bloki_12_60_marki_ballu_machine_v09845_19.pdf</t>
  </si>
  <si>
    <t>https://b2b.rusklimat.com/upload/iblock/d16/347886_ballu_manual_blci_d_universal_dc_print.pdf</t>
  </si>
  <si>
    <t xml:space="preserve"> 4680551157109</t>
  </si>
  <si>
    <t xml:space="preserve"> 135400.00 руб.</t>
  </si>
  <si>
    <t>НС-1480583</t>
  </si>
  <si>
    <t>Комплект Ballu Machine BLCI_CF-24HN8/EU_23Y инверторной сплит-системы, напольно-потолочного типа</t>
  </si>
  <si>
    <t xml:space="preserve"> BLCI_CF-24HN8/EU_23Y</t>
  </si>
  <si>
    <t xml:space="preserve">Количество ступеней фильтрации: 1 ; Область применения: Кондиционирование ; Макс. уровень шума внешнего блока: 58 дБ; Уровень шума внутр. блока: 35 дБ; Эффективен для помещ. площадью до: 70 м2; Инверторная технология: Да ; Макс. производительность обогрева: 9,3 кВт; Макс. производительность охлаждения: 8.2 кВт; Номинальная производительность обогрева: 7.62 кВт; Номинальная производительность охлаждения: 7.03 кВт; Производительность по воздуху: 1230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Напольно-потолочная ; Макс. длина магистрали (трассы): 50 м; Макс. перепад высот между внутр. и внешним блоками: 25 м; Макс. потребляемая мощность: 3.62 кВт; Напряжение электропитания, В: 220 - 240 В; Мощность кондиционера (охлаждение),BTU: 24 000 ; Потребляемая мощность в режиме нагрева: 7.62 Вт; Потребляемая мощность в режиме охлаждения: 7.03 Вт; Базовая мощность кондиционера (охлаждение),BTU: 24 000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43 кг; Вес внутр. блока (нетто): 34 кг; Высота внешнего блока: 0.7 м; Высота внутр. блока: 0.69 м; Глубина внешнего блока: 0.3 м; Глубина внутр. блока: 0.235 м; Ширина внешнего блока: 0.9 м; Ширина внутр. блока: 1.28 м; Гарантийный документ: Гарантийный талон ; </t>
  </si>
  <si>
    <t>https://b2b.rusklimat.com/upload/iblock/2cb/photo_36k_napolnik.jpg, https://b2b.rusklimat.com/upload/iblock/627/photo_blc_o_out_12hn1_19y_prom_split_system.jpg, https://b2b.rusklimat.com/upload/iblock/4e6/opti_breeze_rc_328008_018.jpg</t>
  </si>
  <si>
    <t>https://b2b.rusklimat.com/catalog/product/komplekt_ballu_machine_blci_cf_24hn8_eu_21y_invertornoy_split_sistemy_napolno_potolochnogo_tipa/</t>
  </si>
  <si>
    <t>https://b2b.rusklimat.com/upload/iblock/35c/sert_tr_ts_na_vnutrennie_bloki_12_60_marki_ballu_machine_v09845_19.pdf</t>
  </si>
  <si>
    <t>https://b2b.rusklimat.com/upload/iblock/ede/347886_ballu_manual_blci_cf_o_universal_dc_print.pdf</t>
  </si>
  <si>
    <t xml:space="preserve"> 4680551157376</t>
  </si>
  <si>
    <t>НС-1480656</t>
  </si>
  <si>
    <t>Комплект Ballu Machine BLCI_CF-60HN8/EU_23Y инверторной сплит-системы, напольно-потолочного типа</t>
  </si>
  <si>
    <t xml:space="preserve"> BLCI_CF-60HN8/EU_23Y</t>
  </si>
  <si>
    <t xml:space="preserve">Количество ступеней фильтрации: 1 ; Область применения: Кондиционирование ; Макс. уровень шума внешнего блока: 60 дБ; Уровень шума внутр. блока: 43 дБ; Эффективен для помещ. площадью до: 175 м2; Инверторная технология: Да ; Макс. производительность обогрева: 18,5 кВт; Макс. производительность охлаждения: 17.5 кВт; Номинальная производительность обогрева: 17 кВт; Номинальная производительность охлаждения: 16 кВт; Производительность по воздуху: 2160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Напольно-потолочная ; Макс. длина магистрали (трассы): 65 м; Макс. перепад высот между внутр. и внешним блоками: 30 м; Макс. потребляемая мощность: 7.1 кВт; Напряжение электропитания, В: 380 - 415 В; Мощность кондиционера (охлаждение),BTU: 60 000 ; Потребляемая мощность в режиме нагрева: 17 Вт; Потребляемая мощность в режиме охлаждения: 16 Вт; Базовая мощность кондиционера (охлаждение),BTU: 60 000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92 кг; Вес внутр. блока (нетто): 41 кг; Высота внешнего блока: 1.325 м; Высота внутр. блока: 0.69 м; Глубина внешнего блока: 0.37 м; Глубина внутр. блока: 0.235 м; Ширина внешнего блока: 0.94 м; Ширина внутр. блока: 1.6 м; Гарантийный документ: Гарантийный талон ; </t>
  </si>
  <si>
    <t>https://b2b.rusklimat.com/upload/iblock/0ae/photo_48_56k_napolnik.jpg, https://b2b.rusklimat.com/upload/iblock/3e0/photo_blc_o_out_48hn1_19y_prom_split_system.jpg, https://b2b.rusklimat.com/upload/iblock/184/opti_breeze_rc_328008_018.jpg</t>
  </si>
  <si>
    <t>https://b2b.rusklimat.com/catalog/product/komplekt_ballu_machine_blci_cf_60hn8_eu_21y_invertornoy_split_sistemy_napolno_potolochnogo_tipa/</t>
  </si>
  <si>
    <t>https://b2b.rusklimat.com/upload/iblock/ee2/sert_tr_ts_na_vnutrennie_bloki_12_60_marki_ballu_machine_v09845_19.pdf</t>
  </si>
  <si>
    <t>https://b2b.rusklimat.com/upload/iblock/58e/347886_ballu_manual_blci_cf_o_universal_dc_print.pdf</t>
  </si>
  <si>
    <t xml:space="preserve"> 4680551157390</t>
  </si>
  <si>
    <t>НС-1480664</t>
  </si>
  <si>
    <t>Комплект Ballu Machine BLCI_CF-36HN8/EU_23Y инверторной сплит-системы, напольно-потолочного типа</t>
  </si>
  <si>
    <t xml:space="preserve"> BLCI_CF-36HN8/EU_23Y</t>
  </si>
  <si>
    <t xml:space="preserve">Количество ступеней фильтрации: 1 ; Область применения: Кондиционирование ; Макс. уровень шума внешнего блока: 57 дБ; Уровень шума внутр. блока: 42 дБ; Эффективен для помещ. площадью до: 105 м2; Инверторная технология: Да ; Макс. производительность обогрева: 13,5 кВт; Макс. производительность охлаждения: 13 кВт; Номинальная производительность обогрева: 11.15 кВт; Номинальная производительность охлаждения: 10.55 кВт; Производительность по воздуху: 1650 м3/час; Вид управления: Дистанционное беспроводное ; Таймер на включение: Да ; Таймер на отключение: Да ; Точность установки температуры: 1,0 °С ; Управление c мобильного приложения по Wi-Fi: Нет ; Установка реального времени: Да ; Регулировка температуры охлаждения: Да ; Регулировка положения жалюзи с пульта: Да ; Регулировка температуры обогрева: Да ; Режим SLEEP: Да ; Режим автоочистки: Да ; Режим обогрева: Да ; Режим осушения: Да ; Режим вентиляции: Да ; Режим размораживания внешнего блока: Да ; Функция интенсивного охлаждения: Да ; Функция ионизации воздуха: Нет ; Подмес воздуха с улицы: Да ; Авторестарт при отключении питания: Да ; Память заданных параметров работы: Да ; Индикация температуры воздуха (вблизи устройства): Да ; Индикация температуры воздуха (вблизи пульта управления): Да ; Подсветка дисплея: Да ; Цифровой дисплей: Да ; Индикация режимов работы: Да ; Подсветка пульта: Да ; Класс энергоэффективности: A++ ; Система самодиагностики неисправности: Да ; Вид установки (крепления): Напольно-потолочная ; Макс. длина магистрали (трассы): 65 м; Макс. перепад высот между внутр. и внешним блоками: 30 м; Макс. потребляемая мощность: 4.71 кВт; Напряжение электропитания, В: 220 - 240 В; Мощность кондиционера (охлаждение),BTU: 36 000 ; Потребляемая мощность в режиме нагрева: 11.15 Вт; Потребляемая мощность в режиме охлаждения: 10.55 Вт; Базовая мощность кондиционера (охлаждение),BTU: 36 000 ; Набор крепежных элементов в комплекте: Нет ; Пульт управления в комплекте: Да ; Pre Filter (фильтр предварительной очистки): В комплекте ; Моющийся воздушный фильтр в комплекте: Да ; Деодорирующий фильтр в комплекте: Нет ; Вес внешнего блока (нетто): 72 кг; Вес внутр. блока (нетто): 41 кг; Высота внешнего блока: 0.805 м; Высота внутр. блока: 0.69 м; Глубина внешнего блока: 0.395 м; Глубина внутр. блока: 0.235 м; Ширина внешнего блока: 0.97 м; Ширина внутр. блока: 1.6 м; Гарантийный документ: Гарантийный талон ; </t>
  </si>
  <si>
    <t>https://b2b.rusklimat.com/upload/iblock/926/photo_48_56k_napolnik.jpg, https://b2b.rusklimat.com/upload/iblock/30d/photo_blc_o_out_12hn1_19y_prom_split_system.jpg, https://b2b.rusklimat.com/upload/iblock/86e/opti_breeze_rc_328008_018.jpg</t>
  </si>
  <si>
    <t>https://b2b.rusklimat.com/catalog/product/komplekt_ballu_machine_blci_cf_36hn8_eu_21y_invertornoy_split_sistemy_napolno_potolochnogo_tipa/</t>
  </si>
  <si>
    <t>https://b2b.rusklimat.com/upload/iblock/5f2/sert_tr_ts_na_vnutrennie_bloki_12_60_marki_ballu_machine_v09845_19.pdf</t>
  </si>
  <si>
    <t>https://b2b.rusklimat.com/upload/iblock/181/347886_ballu_manual_blci_cf_o_universal_dc_print.pdf</t>
  </si>
  <si>
    <t xml:space="preserve"> 4680551157369</t>
  </si>
  <si>
    <t>НС-1480660</t>
  </si>
  <si>
    <t>Кондиционер оконный BALLU BWC-07 AC</t>
  </si>
  <si>
    <t xml:space="preserve"> BWC-07 AC</t>
  </si>
  <si>
    <t xml:space="preserve">Количество ступеней фильтрации: 2 ; Область применения: Универсальное оборудование ; Эффективен для помещ. площадью до: 20 м2; Макс. производительность охлаждения: 2.05 кВт; Максимальный уровень шума на выходе: 49 дБ; Макс. температура наружного воздуха в режиме охлаждения: 43 °С; Мин. температура наружного воздуха в режиме охлаждения: 18 °С; Вид управления: Дистанционное беспроводное ; Таймер на включение: Да ; Таймер на отключение: Да ; Точность установки температуры: 1,0 °С ; Регулировка температуры охлаждения: Да ; Регулировка положения жалюзи с пульта: Да ; Режим SLEEP: Да ; Режим обогрева: Нет ; Режим осушения: Да ; Автоматический режим: Нет ; Режим вентиляции: Да ; Режим экономичной работы: Нет ; Количество скоростей воздушного потока: 4 ; Авторестарт при отключении питания: Да ; Автоматическое покачивание жалюзи: Да ; Индикация температуры воздуха (вблизи пульта управления): Нет ; Подсветка дисплея: Да ; Цифровой дисплей: Да ; Индикация включения: Да ; Класс пылевлагозащищенности: IPX4 ; Класс энергоэффективности: A ; Система самодиагностики неисправности: Да ; Вид установки (крепления): В оконный проем ; Макс. потребляемая мощность: 0.83 кВт; Напряжение электропитания, В: 220 - 240 В; Сетевой кабель: Да (с вилкой) ; Длина кабеля: 1.5 м; Мощность кондиционера (охлаждение),BTU: 7 000 ; Базовая мощность кондиционера (охлаждение),BTU: 7 000 ; Пульт управления в комплекте: Да ; Моющийся воздушный фильтр в комплекте: Да ; Воздуховод для вывода горячего воздуха: Нет ; Вес товара (нетто): 25 кг; Высота товара: 35.5 см; Глубина товара: 53.5 см; Ширина товара: 47 см; Вес товара с упаковкой (брутто): 28 кг; Высота упаковки товара: 42.5 см; Глубина упаковки товара: 55.3 см; Ширина упаковки товара: 56.6 см; Гарантийный документ: Гарантийный талон ; </t>
  </si>
  <si>
    <t>https://b2b.rusklimat.com/upload/iblock/41d/bwc_ac_10_2000x2000.jpg, https://b2b.rusklimat.com/upload/iblock/b25/bwc_ac_01_2000x2000.jpg, https://b2b.rusklimat.com/upload/iblock/a9f/bwc_ac_09_2000x2000.jpg, https://b2b.rusklimat.com/upload/iblock/14d/bwc_ac_11_2000x2000.jpg, https://b2b.rusklimat.com/upload/iblock/e45/bwc_ac_03_2000x2000.jpg, https://b2b.rusklimat.com/upload/iblock/501/bwc_ac_18_2000x2000.jpg</t>
  </si>
  <si>
    <t>&lt;p&gt;Оконные кондиционеры серии Wind Cool – это надежные многофункциональные приборы, способные работать в режиме охлаждения, осушения, вентиляции.&lt;/p&gt;
&lt;p&gt;Кондиционер BALLU BWC-07&amp;nbsp;AC мощностью 2,05&amp;nbsp;кВт эффективен для охлаждения помещений площадью до 20&amp;nbsp;м&amp;sup2;.&lt;/p&gt;
&lt;p&gt;Моноблочный, компактный прибор с оптимальным набором режимов и настроек: 3&amp;nbsp;скорости воздушного потока, таймер 24&amp;nbsp;часа, ночной режим, а также функция Auto Swing для управления горизонтальными жалюзи, позволяющая равномерно распределить воздушный поток по помещению.&lt;/p&gt;
&lt;p&gt;С помощью информативного LED дисплея и дистанционного пульта управления можно с легкостью управлять устройством. А для простоты в уходе прибор оснащен воздушным моющимся фильтром.&lt;/p&gt;
&lt;p&gt;Оконные кондиционеры Wind Cool прекрасный вариант для кондиционирования помещений как бытового, так и производственного и торгового назначения.&lt;/p&gt;
&lt;h4&gt;Преимущества:&lt;/h4&gt;
&lt;ul&gt;
&lt;li&gt;Класс энергоэффективности &amp;quot;А&amp;quot;;&lt;/li&gt;
&lt;li&gt;2 режима работы: охлаждение/вентиляция;&lt;/li&gt;
&lt;li&gt;3 скорости воздушного потока;&lt;/li&gt;
&lt;li&gt;Режим Auto-swing;&lt;/li&gt;
&lt;li&gt;Ночной режим работы;&lt;/li&gt;
&lt;li&gt;Программируемый таймер 24 часа;&lt;/li&gt;
&lt;li&gt;Низкий уровень шума 49дБА;&lt;/li&gt;
&lt;li&gt;Информативный ЖК-дисплей;&lt;/li&gt;
&lt;li&gt;Пульт ДУ в комплекте;&lt;/li&gt;
&lt;li&gt;Противопылевой моющийся фильтр Dust stop;&lt;/li&gt;
&lt;li&gt;Гарантия 2 года.&lt;/li&gt;
&lt;/ul&gt;</t>
  </si>
  <si>
    <t>https://b2b.rusklimat.com/upload/iblock/03b/ss_okonnye_kond_ballu.pdf</t>
  </si>
  <si>
    <t>https://b2b.rusklimat.com/upload/iblock/284/instruktsiya_ballu_bwc_07_09_ac.pdf</t>
  </si>
  <si>
    <t xml:space="preserve"> 4680551110036</t>
  </si>
  <si>
    <t xml:space="preserve"> 21990.00 руб.</t>
  </si>
  <si>
    <t>НС-1307920</t>
  </si>
  <si>
    <t>Кондиционер оконный BALLU BWC-05 AC</t>
  </si>
  <si>
    <t xml:space="preserve"> BWC-05 AC</t>
  </si>
  <si>
    <t xml:space="preserve">Количество ступеней фильтрации: 2 ; Область применения: Универсальное оборудование ; Эффективен для помещ. площадью до: 15 м2; Макс. производительность охлаждения: 1.46 кВт; Максимальный уровень шума на выходе: 54 дБ; Макс. температура наружного воздуха в режиме охлаждения: 43 °С; Мин. температура наружного воздуха в режиме охлаждения: 18 °С; Вид управления: Дистанционное беспроводное ; Таймер на включение: Да ; Таймер на отключение: Да ; Точность установки температуры: 1,0 °С ; Регулировка температуры охлаждения: Да ; Регулировка положения жалюзи с пульта: Да ; Режим SLEEP: Да ; Режим обогрева: Нет ; Режим осушения: Да ; Автоматический режим: Да ; Режим вентиляции: Да ; Режим экономичной работы: Да ; Количество скоростей воздушного потока: 4 ; Авторестарт при отключении питания: Да ; Автоматическое покачивание жалюзи: Да ; Индикация температуры воздуха (вблизи пульта управления): Нет ; Подсветка дисплея: Да ; Цифровой дисплей: Да ; Индикация включения: Да ; Класс пылевлагозащищенности: IPX4 ; Класс энергоэффективности: A ; Система самодиагностики неисправности: Да ; Вид установки (крепления): В оконный проем ; Макс. потребляемая мощность: 0.73 кВт; Напряжение электропитания, В: 220 - 240 В; Сетевой кабель: Да (с вилкой) ; Длина кабеля: 1.5 м; Мощность кондиционера (охлаждение),BTU: 5 000 ; Базовая мощность кондиционера (охлаждение),BTU: 5 000 ; Пульт управления в комплекте: Да ; Моющийся воздушный фильтр в комплекте: Да ; Воздуховод для вывода горячего воздуха: Нет ; Вес товара (нетто): 19 кг; Высота товара: 30.6 см; Глубина товара: 39 см; Ширина товара: 40.6 см; Вес товара с упаковкой (брутто): 23 кг; Высота упаковки товара: 36.3 см; Глубина упаковки товара: 45.7 см; Ширина упаковки товара: 42.4 см; Гарантийный документ: Гарантийный талон ; </t>
  </si>
  <si>
    <t>https://b2b.rusklimat.com/upload/iblock/bf7/bwc_05_339690_002.jpg, https://b2b.rusklimat.com/upload/iblock/673/bwc_05_339690_004.jpg, https://b2b.rusklimat.com/upload/iblock/f93/bwc_05_339690_001.jpg, https://b2b.rusklimat.com/upload/iblock/a59/bwc_05_339690_007.jpg, https://b2b.rusklimat.com/upload/iblock/ff3/bwc_05_339690_013.jpg, https://b2b.rusklimat.com/upload/iblock/443/bwc_05_339690_016.jpg</t>
  </si>
  <si>
    <t>&lt;p&gt;Оконные кондиционеры серии Wind Cool – это надежные многофункциональные приборы, способные работать в режиме охлаждения, осушения, вентиляции.&lt;/p&gt;
&lt;p&gt;Кондиционер BALLU BWC-05&amp;nbsp;AC мощностью 1,46&amp;nbsp;кВт эффективен для охлаждения помещений площадью до 15&amp;nbsp;м&amp;sup2;.&lt;/p&gt;
&lt;p&gt;Моноблочный, компактный прибор с оптимальным набором режимов и настроек: 3&amp;nbsp;скорости воздушного потока, таймер 24&amp;nbsp;часа, ночной режим, автоматический режим работы, а также функция Auto Swing для управления горизонтальными жалюзи, позволяющая равномерно распределить воздушный поток по помещению.&lt;/p&gt;
&lt;p&gt;Для данной модели реализована функция Eco - экономичный режим работы, позволяющий не переплачивать за электроэнергию.&lt;&gt;
&lt;p&gt;С помощью информативного LED дисплея и дистанционного пульта управления можно с легкостью управлять устройством. А для простоты в уходе прибор оснащен воздушным моющимся фильтром.&lt;/p&gt;
&lt;p&gt;Оконные кондиционеры Wind Cool прекрасный вариант для кондиционирования помещений как бытового, так и производственного и торгового назначения.&lt;/p&gt;
&lt;h4&gt;Преимущества:&lt;/h4&gt;
&lt;ul&gt;
&lt;li&gt;Класс энергоэффективности &amp;quot;А&amp;quot;;&lt;/li&gt;
&lt;li&gt;Автоматический режим работы;&lt;/li&gt;
&lt;li&gt;3 режима работы: охлаждение/осушение/вентиляция;&lt;/li&gt;
&lt;li&gt;3 скорости воздушного потока;&lt;/li&gt;
&lt;li&gt;Экономичный режим работы;&lt;/li&gt;
&lt;li&gt;Режим Auto-swing;&lt;/li&gt;
&lt;li&gt;Ночной режим работы;&lt;/li&gt;
&lt;li&gt;Программируемый таймер 24 часа;&lt;/li&gt;
&lt;li&gt;Низкий уровень шума 46дБА;&lt;/li&gt;
&lt;li&gt;Информативный ЖК-дисплей;&lt;/li&gt;
&lt;li&gt;Пульт ДУ в комплекте;&lt;/li&gt;
&lt;li&gt;Противопылевой моющийся фильтр Dust stop;&lt;/li&gt;
&lt;li&gt;Гарантия 2 года.&lt;/li&gt;
&lt;/ul&gt;</t>
  </si>
  <si>
    <t>https://b2b.rusklimat.com/upload/iblock/34e/ss_okonnye_kond_ballu.pdf</t>
  </si>
  <si>
    <t>https://b2b.rusklimat.com/upload/iblock/a34/instruktsiya_ballu_bwc_05_ac.pdf</t>
  </si>
  <si>
    <t xml:space="preserve"> 4680551110029</t>
  </si>
  <si>
    <t xml:space="preserve"> 19590.00 руб.</t>
  </si>
  <si>
    <t>НС-1307917</t>
  </si>
  <si>
    <t>Кондиционер оконный BALLU BWC-09 AC</t>
  </si>
  <si>
    <t xml:space="preserve"> BWC-09 AC</t>
  </si>
  <si>
    <t xml:space="preserve">Количество ступеней фильтрации: 2 ; Область применения: Универсальное оборудование ; Эффективен для помещ. площадью до: 24 м2; Макс. производительность охлаждения: 2.64 кВт; Максимальный уровень шума на выходе: 49 дБ; Макс. температура наружного воздуха в режиме охлаждения: 43 °С; Мин. температура наружного воздуха в режиме охлаждения: 18 °С; Вид управления: Дистанционное беспроводное ; Таймер на включение: Да ; Таймер на отключение: Да ; Точность установки температуры: 1,0 °С ; Регулировка температуры охлаждения: Да ; Регулировка положения жалюзи с пульта: Да ; Режим SLEEP: Да ; Режим обогрева: Нет ; Режим осушения: Да ; Автоматический режим: Нет ; Режим вентиляции: Да ; Режим экономичной работы: Нет ; Количество скоростей воздушного потока: 4 ; Авторестарт при отключении питания: Да ; Автоматическое покачивание жалюзи: Да ; Индикация температуры воздуха (вблизи пульта управления): Нет ; Подсветка дисплея: Да ; Цифровой дисплей: Да ; Индикация включения: Да ; Класс пылевлагозащищенности: IPX4 ; Класс энергоэффективности: A ; Система самодиагностики неисправности: Да ; Вид установки (крепления): В оконный проем ; Макс. потребляемая мощность: 1.34 кВт; Напряжение электропитания, В: 220 - 240 В; Сетевой кабель: Да (с вилкой) ; Длина кабеля: 1.5 м; Мощность кондиционера (охлаждение),BTU: 9 000 ; Базовая мощность кондиционера (охлаждение),BTU: 9 000 ; Пульт управления в комплекте: Да ; Моющийся воздушный фильтр в комплекте: Да ; Воздуховод для вывода горячего воздуха: Нет ; Вес товара (нетто): 26 кг; Высота товара: 35.5 см; Глубина товара: 53.5 см; Ширина товара: 47 см; Вес товара с упаковкой (брутто): 29 кг; Высота упаковки товара: 42.5 см; Глубина упаковки товара: 55.3 см; Ширина упаковки товара: 56.6 см; Гарантийный документ: Гарантийный талон ; </t>
  </si>
  <si>
    <t>https://b2b.rusklimat.com/upload/iblock/3fc/bwc_ac_10_2000x2000.jpg, https://b2b.rusklimat.com/upload/iblock/883/bwc_ac_01_2000x2000.jpg, https://b2b.rusklimat.com/upload/iblock/340/bwc_ac_09_2000x2000.jpg, https://b2b.rusklimat.com/upload/iblock/169/bwc_ac_11_2000x2000.jpg, https://b2b.rusklimat.com/upload/iblock/319/bwc_ac_03_2000x2000.jpg, https://b2b.rusklimat.com/upload/iblock/62a/bwc_ac_18_2000x2000.jpg</t>
  </si>
  <si>
    <t>&lt;p&gt;Оконные кондиционеры серии Wind Cool – это надежные многофункциональные приборы, способные работать в режиме охлаждения, осушения, вентиляции.&lt;/p&gt;
&lt;p&gt;Кондиционер BALLU BWC-09&amp;nbsp;AC мощностью 2,64&amp;nbsp;кВт эффективен для охлаждения помещений площадью до 24&amp;nbsp;м&amp;sup2;.&lt;/p&gt;
&lt;p&gt;Моноблочный, компактный прибор с оптимальным набором режимов и настроек: 3&amp;nbsp;скорости воздушного потока, таймер 24&amp;nbsp;часа, ночной режим, а также функция Auto Swing для управления горизонтальными жалюзи, позволяющая равномерно распределить воздушный поток по помещению.&lt;/p&gt;
&lt;p&gt;С помощью информативного LED дисплея и дистанционного пульта управления можно с легкостью управлять устройством. А для простоты в уходе прибор оснащен воздушным моющимся фильтром.&lt;/p&gt;
&lt;p&gt;Оконные кондиционеры Wind Cool прекрасный вариант для кондиционирования помещений как бытового, так и производственного и торгового назначения.&lt;/p&gt;
&lt;h4&gt;Преимущества:&lt;/h4&gt;
&lt;ul&gt;
&lt;li&gt;Класс энергоэффективности &amp;quot;А&amp;quot;;&lt;/li&gt;
&lt;li&gt;2 режима работы: охлаждение/вентиляция;&lt;/li&gt;
&lt;li&gt;3 скорости воздушного потока;&lt;/li&gt;
&lt;li&gt;Режим Auto-swing;&lt;/li&gt;
&lt;li&gt;Ночной режим работы;&lt;/li&gt;
&lt;li&gt;Программируемый таймер 24 часа;&lt;/li&gt;
&lt;li&gt;Низкий уровень шума 49дБА;&lt;/li&gt;
&lt;li&gt;Информативный ЖК-дисплей;&lt;/li&gt;
&lt;li&gt;Пульт ДУ в комплекте;&lt;/li&gt;
&lt;li&gt;Противопылевой моющийся фильтр Dust stop;&lt;/li&gt;
&lt;li&gt;Гарантия 2 года.&lt;/li&gt;
&lt;/ul&gt;</t>
  </si>
  <si>
    <t>https://b2b.rusklimat.com/upload/iblock/274/ss_okonnye_kond_ballu.pdf</t>
  </si>
  <si>
    <t>https://b2b.rusklimat.com/upload/iblock/dad/instruktsiya_ballu_bwc_07_09_ac.pdf</t>
  </si>
  <si>
    <t xml:space="preserve"> 4680551110043</t>
  </si>
  <si>
    <t xml:space="preserve"> 24990.00 руб.</t>
  </si>
  <si>
    <t>НС-1307922</t>
  </si>
  <si>
    <t>№</t>
  </si>
  <si>
    <t>Область применения</t>
  </si>
  <si>
    <t xml:space="preserve"> Кондиционирование </t>
  </si>
  <si>
    <t xml:space="preserve"> Макс. уровень шума внешнего блока</t>
  </si>
  <si>
    <t xml:space="preserve"> 53 дБ</t>
  </si>
  <si>
    <t xml:space="preserve"> Уровень шума внутр. блока</t>
  </si>
  <si>
    <t xml:space="preserve"> 21 дБ</t>
  </si>
  <si>
    <t xml:space="preserve"> Эффективен для помещ. площадью до</t>
  </si>
  <si>
    <t xml:space="preserve"> ~27 м2</t>
  </si>
  <si>
    <t xml:space="preserve"> Инверторная технология</t>
  </si>
  <si>
    <t xml:space="preserve"> Да </t>
  </si>
  <si>
    <t xml:space="preserve"> Макс. производительность обогрева</t>
  </si>
  <si>
    <t xml:space="preserve"> 3 кВт</t>
  </si>
  <si>
    <t xml:space="preserve"> Макс. производительность охлаждения</t>
  </si>
  <si>
    <t xml:space="preserve"> Номинальная производительность обогрева</t>
  </si>
  <si>
    <t xml:space="preserve"> 2.9 кВт</t>
  </si>
  <si>
    <t xml:space="preserve"> Номинальная производительность охлаждения</t>
  </si>
  <si>
    <t xml:space="preserve"> Макс. расход воздуха</t>
  </si>
  <si>
    <t xml:space="preserve"> 550 м3/час</t>
  </si>
  <si>
    <t xml:space="preserve"> Вид управления</t>
  </si>
  <si>
    <t xml:space="preserve"> Дистанционное беспроводное </t>
  </si>
  <si>
    <t xml:space="preserve"> Таймер на включение</t>
  </si>
  <si>
    <t xml:space="preserve"> Таймер на отключение</t>
  </si>
  <si>
    <t xml:space="preserve"> Точность установки температуры</t>
  </si>
  <si>
    <t xml:space="preserve"> 1,0 °С </t>
  </si>
  <si>
    <t xml:space="preserve"> Управление c мобильного приложения по Wi-Fi</t>
  </si>
  <si>
    <t xml:space="preserve"> Нет </t>
  </si>
  <si>
    <t xml:space="preserve"> Установка реального времени</t>
  </si>
  <si>
    <t xml:space="preserve"> Регулировка температуры охлаждения</t>
  </si>
  <si>
    <t xml:space="preserve"> Регулировка положения жалюзи с пульта</t>
  </si>
  <si>
    <t xml:space="preserve"> Регулировка температуры обогрева</t>
  </si>
  <si>
    <t xml:space="preserve"> Режим SLEEP</t>
  </si>
  <si>
    <t xml:space="preserve"> Режим автоочистки</t>
  </si>
  <si>
    <t xml:space="preserve"> Режим обогрева</t>
  </si>
  <si>
    <t xml:space="preserve"> Режим осушения</t>
  </si>
  <si>
    <t xml:space="preserve"> Автоматический режим</t>
  </si>
  <si>
    <t xml:space="preserve"> Поддержание температуры вблизи пульта управления</t>
  </si>
  <si>
    <t xml:space="preserve"> Режим вентиляции</t>
  </si>
  <si>
    <t xml:space="preserve"> Режим размораживания внешнего блока</t>
  </si>
  <si>
    <t xml:space="preserve"> Количество скоростей воздушного потока</t>
  </si>
  <si>
    <t xml:space="preserve"> Функция интенсивного охлаждения</t>
  </si>
  <si>
    <t xml:space="preserve"> Функция ионизации воздуха</t>
  </si>
  <si>
    <t xml:space="preserve"> Авторестарт при отключении питания</t>
  </si>
  <si>
    <t xml:space="preserve"> Память заданных параметров работы</t>
  </si>
  <si>
    <t xml:space="preserve"> Автоматическое покачивание жалюзи</t>
  </si>
  <si>
    <t xml:space="preserve"> Функция 'Теплый старт'</t>
  </si>
  <si>
    <t xml:space="preserve"> Подсветка дисплея</t>
  </si>
  <si>
    <t xml:space="preserve"> Цифровой дисплей</t>
  </si>
  <si>
    <t xml:space="preserve"> Отключение дисплея</t>
  </si>
  <si>
    <t xml:space="preserve"> Подсветка пульта</t>
  </si>
  <si>
    <t xml:space="preserve"> Класс энергоэффективности</t>
  </si>
  <si>
    <t xml:space="preserve"> A+ </t>
  </si>
  <si>
    <t xml:space="preserve"> Система самодиагностики неисправности</t>
  </si>
  <si>
    <t xml:space="preserve"> Вид установки (крепления)</t>
  </si>
  <si>
    <t xml:space="preserve"> Настенная </t>
  </si>
  <si>
    <t xml:space="preserve"> Макс. длина магистрали (трассы)</t>
  </si>
  <si>
    <t xml:space="preserve"> 15 м</t>
  </si>
  <si>
    <t xml:space="preserve"> Макс. перепад высот между внутр. и внешним блоками</t>
  </si>
  <si>
    <t xml:space="preserve"> 5 м</t>
  </si>
  <si>
    <t xml:space="preserve"> Макс. потребляемая мощность</t>
  </si>
  <si>
    <t xml:space="preserve"> 1.3 кВт</t>
  </si>
  <si>
    <t xml:space="preserve"> Напряжение электропитания, В</t>
  </si>
  <si>
    <t xml:space="preserve"> 220 - 240 В</t>
  </si>
  <si>
    <t xml:space="preserve"> Сетевой кабель</t>
  </si>
  <si>
    <t xml:space="preserve"> Да (с вилкой) </t>
  </si>
  <si>
    <t xml:space="preserve"> Мощность кондиционера (охлаждение),BTU</t>
  </si>
  <si>
    <t xml:space="preserve"> 10 000 </t>
  </si>
  <si>
    <t xml:space="preserve"> Потребляемая мощность в режиме нагрева</t>
  </si>
  <si>
    <t xml:space="preserve"> 740 Вт</t>
  </si>
  <si>
    <t xml:space="preserve"> Потребляемая мощность в режиме охлаждения</t>
  </si>
  <si>
    <t xml:space="preserve"> 905 Вт</t>
  </si>
  <si>
    <t xml:space="preserve"> Базовая мощность кондиционера (охлаждение),BTU</t>
  </si>
  <si>
    <t xml:space="preserve"> Набор крепежных элементов в комплекте</t>
  </si>
  <si>
    <t xml:space="preserve"> Пульт управления в комплекте</t>
  </si>
  <si>
    <t xml:space="preserve"> Фильтры очистки воздуха</t>
  </si>
  <si>
    <t xml:space="preserve"> Array </t>
  </si>
  <si>
    <t xml:space="preserve"> Вес внешнего блока (нетто)</t>
  </si>
  <si>
    <t xml:space="preserve"> 22 кг</t>
  </si>
  <si>
    <t xml:space="preserve"> Вес внутр. блока (нетто)</t>
  </si>
  <si>
    <t xml:space="preserve"> 8 кг</t>
  </si>
  <si>
    <t xml:space="preserve"> Высота внешнего блока</t>
  </si>
  <si>
    <t xml:space="preserve"> 0.482 м</t>
  </si>
  <si>
    <t xml:space="preserve"> Высота внутр. блока</t>
  </si>
  <si>
    <t xml:space="preserve"> 0.27 м</t>
  </si>
  <si>
    <t xml:space="preserve"> Глубина внешнего блока</t>
  </si>
  <si>
    <t xml:space="preserve"> 0.24 м</t>
  </si>
  <si>
    <t xml:space="preserve"> Глубина внутр. блока</t>
  </si>
  <si>
    <t xml:space="preserve"> 0.212 м</t>
  </si>
  <si>
    <t xml:space="preserve"> Ширина внешнего блока</t>
  </si>
  <si>
    <t xml:space="preserve"> 0.66 м</t>
  </si>
  <si>
    <t xml:space="preserve"> Ширина внутр. блока</t>
  </si>
  <si>
    <t xml:space="preserve"> 0.78 м</t>
  </si>
  <si>
    <t xml:space="preserve"> Вес товара с упаковкой (брутто)</t>
  </si>
  <si>
    <t xml:space="preserve"> 33.5 кг</t>
  </si>
  <si>
    <t xml:space="preserve"> Гарантийный документ</t>
  </si>
  <si>
    <t xml:space="preserve"> Гарантийный талон </t>
  </si>
  <si>
    <t xml:space="preserve"> 23 дБ</t>
  </si>
  <si>
    <t xml:space="preserve"> ~35 м2</t>
  </si>
  <si>
    <t xml:space="preserve"> 4,1 кВт</t>
  </si>
  <si>
    <t xml:space="preserve"> 3.6 кВт</t>
  </si>
  <si>
    <t xml:space="preserve"> 3.8 кВт</t>
  </si>
  <si>
    <t xml:space="preserve"> 3.5 кВт</t>
  </si>
  <si>
    <t xml:space="preserve"> 580 м3/час</t>
  </si>
  <si>
    <t xml:space="preserve"> 1.5 кВт</t>
  </si>
  <si>
    <t xml:space="preserve"> 13 000 </t>
  </si>
  <si>
    <t xml:space="preserve"> 1140 Вт</t>
  </si>
  <si>
    <t xml:space="preserve"> 1190 Вт</t>
  </si>
  <si>
    <t xml:space="preserve"> 23 кг</t>
  </si>
  <si>
    <t xml:space="preserve"> 34.5 кг</t>
  </si>
  <si>
    <t xml:space="preserve"> 64 дБ</t>
  </si>
  <si>
    <t xml:space="preserve"> 45 дБ</t>
  </si>
  <si>
    <t xml:space="preserve"> ~100 м2</t>
  </si>
  <si>
    <t xml:space="preserve"> 9,6 кВт</t>
  </si>
  <si>
    <t xml:space="preserve"> 9.4 кВт</t>
  </si>
  <si>
    <t xml:space="preserve"> 9.6 кВт</t>
  </si>
  <si>
    <t xml:space="preserve"> 1680 м3/час</t>
  </si>
  <si>
    <t xml:space="preserve"> C </t>
  </si>
  <si>
    <t xml:space="preserve"> 20 м</t>
  </si>
  <si>
    <t xml:space="preserve"> 10 м</t>
  </si>
  <si>
    <t xml:space="preserve"> 3.35 кВт</t>
  </si>
  <si>
    <t xml:space="preserve"> 36 000 </t>
  </si>
  <si>
    <t xml:space="preserve"> 2990 Вт</t>
  </si>
  <si>
    <t xml:space="preserve"> 3345 Вт</t>
  </si>
  <si>
    <t xml:space="preserve"> Фильтр предварительной очистки </t>
  </si>
  <si>
    <t xml:space="preserve"> 60 кг</t>
  </si>
  <si>
    <t xml:space="preserve"> 19.5 кг</t>
  </si>
  <si>
    <t xml:space="preserve"> 0.795 м</t>
  </si>
  <si>
    <t xml:space="preserve"> 0.364 м</t>
  </si>
  <si>
    <t xml:space="preserve"> 0.366 м</t>
  </si>
  <si>
    <t xml:space="preserve"> 0.26 м</t>
  </si>
  <si>
    <t xml:space="preserve"> 0.885 м</t>
  </si>
  <si>
    <t xml:space="preserve"> 1.35 м</t>
  </si>
  <si>
    <t xml:space="preserve"> 93 кг</t>
  </si>
  <si>
    <t xml:space="preserve"> 52 дБ</t>
  </si>
  <si>
    <t xml:space="preserve"> 25 дБ</t>
  </si>
  <si>
    <t xml:space="preserve"> ~25 м2</t>
  </si>
  <si>
    <t xml:space="preserve"> 2,55 кВт</t>
  </si>
  <si>
    <t xml:space="preserve"> 2.5 кВт</t>
  </si>
  <si>
    <t xml:space="preserve"> 2.55 кВт</t>
  </si>
  <si>
    <t xml:space="preserve"> 500 м3/час</t>
  </si>
  <si>
    <t xml:space="preserve"> Генератор холодной плазмы</t>
  </si>
  <si>
    <t xml:space="preserve"> A </t>
  </si>
  <si>
    <t xml:space="preserve"> 8 м</t>
  </si>
  <si>
    <t xml:space="preserve"> 0.78 кВт</t>
  </si>
  <si>
    <t xml:space="preserve"> 9 000 </t>
  </si>
  <si>
    <t xml:space="preserve"> 705 Вт</t>
  </si>
  <si>
    <t xml:space="preserve"> 780 Вт</t>
  </si>
  <si>
    <t xml:space="preserve"> 0.217 м</t>
  </si>
  <si>
    <t xml:space="preserve"> 0.066 м</t>
  </si>
  <si>
    <t xml:space="preserve"> 0.818 м</t>
  </si>
  <si>
    <t xml:space="preserve"> 35 кг</t>
  </si>
  <si>
    <t xml:space="preserve"> 56 дБ</t>
  </si>
  <si>
    <t xml:space="preserve"> 35 дБ</t>
  </si>
  <si>
    <t xml:space="preserve"> ~68 м2</t>
  </si>
  <si>
    <t xml:space="preserve"> 7,0 кВт</t>
  </si>
  <si>
    <t xml:space="preserve"> 6.8 кВт</t>
  </si>
  <si>
    <t xml:space="preserve"> 7 кВт</t>
  </si>
  <si>
    <t xml:space="preserve"> 1050 м3/час</t>
  </si>
  <si>
    <t xml:space="preserve"> 2.12 кВт</t>
  </si>
  <si>
    <t xml:space="preserve"> Да (без вилки) </t>
  </si>
  <si>
    <t xml:space="preserve"> 24 000 </t>
  </si>
  <si>
    <t xml:space="preserve"> 1940 Вт</t>
  </si>
  <si>
    <t xml:space="preserve"> 2120 Вт</t>
  </si>
  <si>
    <t xml:space="preserve"> 45 кг</t>
  </si>
  <si>
    <t xml:space="preserve"> 12.5 кг</t>
  </si>
  <si>
    <t xml:space="preserve"> 0.667 м</t>
  </si>
  <si>
    <t xml:space="preserve"> 0.315 м</t>
  </si>
  <si>
    <t xml:space="preserve"> 0.31 м</t>
  </si>
  <si>
    <t xml:space="preserve"> 0.238 м</t>
  </si>
  <si>
    <t xml:space="preserve"> 0.86 м</t>
  </si>
  <si>
    <t xml:space="preserve"> 1.002 м</t>
  </si>
  <si>
    <t xml:space="preserve"> 63.5 кг</t>
  </si>
  <si>
    <t xml:space="preserve"> 55 дБ</t>
  </si>
  <si>
    <t xml:space="preserve"> 30 дБ</t>
  </si>
  <si>
    <t xml:space="preserve"> ~32 м2</t>
  </si>
  <si>
    <t xml:space="preserve"> 3,2 кВт</t>
  </si>
  <si>
    <t xml:space="preserve"> 3.2 кВт</t>
  </si>
  <si>
    <t xml:space="preserve"> 0.995 кВт</t>
  </si>
  <si>
    <t xml:space="preserve"> 12 000 </t>
  </si>
  <si>
    <t xml:space="preserve"> 885 Вт</t>
  </si>
  <si>
    <t xml:space="preserve"> 995 Вт</t>
  </si>
  <si>
    <t xml:space="preserve"> 26 кг</t>
  </si>
  <si>
    <t xml:space="preserve"> 0.715 м</t>
  </si>
  <si>
    <t xml:space="preserve"> 38.5 кг</t>
  </si>
  <si>
    <t xml:space="preserve"> 51 дБ</t>
  </si>
  <si>
    <t xml:space="preserve"> ~21 м2</t>
  </si>
  <si>
    <t xml:space="preserve"> 2,2 кВт</t>
  </si>
  <si>
    <t xml:space="preserve"> 2.08 кВт</t>
  </si>
  <si>
    <t xml:space="preserve"> 2.2 кВт</t>
  </si>
  <si>
    <t xml:space="preserve"> 0.647 кВт</t>
  </si>
  <si>
    <t xml:space="preserve"> 7 000 </t>
  </si>
  <si>
    <t xml:space="preserve"> 610 Вт</t>
  </si>
  <si>
    <t xml:space="preserve"> 647 Вт</t>
  </si>
  <si>
    <t xml:space="preserve"> 7 кг</t>
  </si>
  <si>
    <t xml:space="preserve"> 32.5 кг</t>
  </si>
  <si>
    <t xml:space="preserve"> 34 дБ</t>
  </si>
  <si>
    <t xml:space="preserve"> ~50 м2</t>
  </si>
  <si>
    <t xml:space="preserve"> 5,2 кВт</t>
  </si>
  <si>
    <t xml:space="preserve"> 5.1 кВт</t>
  </si>
  <si>
    <t xml:space="preserve"> 5.2 кВт</t>
  </si>
  <si>
    <t xml:space="preserve"> 1.59 кВт</t>
  </si>
  <si>
    <t xml:space="preserve"> 18 000 </t>
  </si>
  <si>
    <t xml:space="preserve"> 1440 Вт</t>
  </si>
  <si>
    <t xml:space="preserve"> 1590 Вт</t>
  </si>
  <si>
    <t xml:space="preserve"> 38 кг</t>
  </si>
  <si>
    <t xml:space="preserve"> 0.54 м</t>
  </si>
  <si>
    <t xml:space="preserve"> 55.5 кг</t>
  </si>
  <si>
    <t xml:space="preserve"> 57 дБ</t>
  </si>
  <si>
    <t xml:space="preserve"> 37 дБ</t>
  </si>
  <si>
    <t xml:space="preserve"> ~85 м2</t>
  </si>
  <si>
    <t xml:space="preserve"> 9,2 кВт</t>
  </si>
  <si>
    <t xml:space="preserve"> 8.5 кВт</t>
  </si>
  <si>
    <t xml:space="preserve"> 1300 м3/час</t>
  </si>
  <si>
    <t xml:space="preserve"> 30 м</t>
  </si>
  <si>
    <t xml:space="preserve"> 2.647 кВт</t>
  </si>
  <si>
    <t xml:space="preserve"> 30 000 </t>
  </si>
  <si>
    <t xml:space="preserve"> 2548 Вт</t>
  </si>
  <si>
    <t xml:space="preserve"> 2647 Вт</t>
  </si>
  <si>
    <t xml:space="preserve"> 61 кг</t>
  </si>
  <si>
    <t xml:space="preserve"> 16.5 кг</t>
  </si>
  <si>
    <t xml:space="preserve"> 0.7 м</t>
  </si>
  <si>
    <t xml:space="preserve"> 0.323 м</t>
  </si>
  <si>
    <t xml:space="preserve"> 0.396 м</t>
  </si>
  <si>
    <t xml:space="preserve"> 0.248 м</t>
  </si>
  <si>
    <t xml:space="preserve"> 0.965 м</t>
  </si>
  <si>
    <t xml:space="preserve"> 1.081 м</t>
  </si>
  <si>
    <t xml:space="preserve"> 84.2 кг</t>
  </si>
  <si>
    <t xml:space="preserve"> 60 дБ</t>
  </si>
  <si>
    <t xml:space="preserve"> ~73 м2</t>
  </si>
  <si>
    <t xml:space="preserve"> Wi-Fi модуль</t>
  </si>
  <si>
    <t xml:space="preserve"> Доп.опция </t>
  </si>
  <si>
    <t xml:space="preserve"> 8,21 кВт</t>
  </si>
  <si>
    <t xml:space="preserve"> 8.21 кВт</t>
  </si>
  <si>
    <t xml:space="preserve"> 7.33 кВт</t>
  </si>
  <si>
    <t xml:space="preserve"> 7.03 кВт</t>
  </si>
  <si>
    <t xml:space="preserve"> 1090 м3/час</t>
  </si>
  <si>
    <t xml:space="preserve"> Опция доступна при подключении съемного Wi-Fi модуля </t>
  </si>
  <si>
    <t xml:space="preserve"> Память положения жалюзи</t>
  </si>
  <si>
    <t xml:space="preserve"> A++ </t>
  </si>
  <si>
    <t xml:space="preserve"> 50 м</t>
  </si>
  <si>
    <t xml:space="preserve"> 25 м</t>
  </si>
  <si>
    <t xml:space="preserve"> 2130 Вт</t>
  </si>
  <si>
    <t xml:space="preserve"> 2402 Вт</t>
  </si>
  <si>
    <t xml:space="preserve"> 43.9 кг</t>
  </si>
  <si>
    <t xml:space="preserve"> 13.6 кг</t>
  </si>
  <si>
    <t xml:space="preserve"> 0.673 м</t>
  </si>
  <si>
    <t xml:space="preserve"> 0.336 м</t>
  </si>
  <si>
    <t xml:space="preserve"> 0.342 м</t>
  </si>
  <si>
    <t xml:space="preserve"> 0.244 м</t>
  </si>
  <si>
    <t xml:space="preserve"> 0.955 м</t>
  </si>
  <si>
    <t xml:space="preserve"> 1.083 м</t>
  </si>
  <si>
    <t xml:space="preserve"> 64.2 кг</t>
  </si>
  <si>
    <t xml:space="preserve"> Работает с HOMMYN</t>
  </si>
  <si>
    <t xml:space="preserve"> Работает с Алисой</t>
  </si>
  <si>
    <t xml:space="preserve"> Работает с Марусей</t>
  </si>
  <si>
    <t xml:space="preserve"> 22 дБ</t>
  </si>
  <si>
    <t xml:space="preserve"> ~26 м2</t>
  </si>
  <si>
    <t xml:space="preserve"> 3,75 кВт</t>
  </si>
  <si>
    <t xml:space="preserve"> 3.22 кВт</t>
  </si>
  <si>
    <t xml:space="preserve"> 2.78 кВт</t>
  </si>
  <si>
    <t xml:space="preserve"> 1.34 кВт</t>
  </si>
  <si>
    <t xml:space="preserve"> 893 Вт</t>
  </si>
  <si>
    <t xml:space="preserve"> 867 Вт</t>
  </si>
  <si>
    <t xml:space="preserve"> 22.8 кг</t>
  </si>
  <si>
    <t xml:space="preserve"> 8.1 кг</t>
  </si>
  <si>
    <t xml:space="preserve"> 0.495 м</t>
  </si>
  <si>
    <t xml:space="preserve"> 0.292 м</t>
  </si>
  <si>
    <t xml:space="preserve"> 0.2 м</t>
  </si>
  <si>
    <t xml:space="preserve"> 0.72 м</t>
  </si>
  <si>
    <t xml:space="preserve"> 0.729 м</t>
  </si>
  <si>
    <t xml:space="preserve"> 35.1 кг</t>
  </si>
  <si>
    <t xml:space="preserve"> 4,04 кВт</t>
  </si>
  <si>
    <t xml:space="preserve"> 3.84 кВт</t>
  </si>
  <si>
    <t xml:space="preserve"> 1.44 кВт</t>
  </si>
  <si>
    <t xml:space="preserve"> 1023 Вт</t>
  </si>
  <si>
    <t xml:space="preserve"> 1005 Вт</t>
  </si>
  <si>
    <t xml:space="preserve"> 23.7 кг</t>
  </si>
  <si>
    <t xml:space="preserve"> ~20 м2</t>
  </si>
  <si>
    <t xml:space="preserve"> 2,93 кВт</t>
  </si>
  <si>
    <t xml:space="preserve"> 2.51 кВт</t>
  </si>
  <si>
    <t xml:space="preserve"> 2.34 кВт</t>
  </si>
  <si>
    <t xml:space="preserve"> 1.24 кВт</t>
  </si>
  <si>
    <t xml:space="preserve"> 650 Вт</t>
  </si>
  <si>
    <t xml:space="preserve"> 685 Вт</t>
  </si>
  <si>
    <t xml:space="preserve"> 0.434 м</t>
  </si>
  <si>
    <t xml:space="preserve"> 0.681 м</t>
  </si>
  <si>
    <t xml:space="preserve"> 31 дБ</t>
  </si>
  <si>
    <t xml:space="preserve"> ~53 м2</t>
  </si>
  <si>
    <t xml:space="preserve"> 5,85 кВт</t>
  </si>
  <si>
    <t xml:space="preserve"> 5.9 кВт</t>
  </si>
  <si>
    <t xml:space="preserve"> 5.57 кВт</t>
  </si>
  <si>
    <t xml:space="preserve"> 5.28 кВт</t>
  </si>
  <si>
    <t xml:space="preserve"> 800 м3/час</t>
  </si>
  <si>
    <t xml:space="preserve"> 2 кВт</t>
  </si>
  <si>
    <t xml:space="preserve"> 1750 Вт</t>
  </si>
  <si>
    <t xml:space="preserve"> 1550 Вт</t>
  </si>
  <si>
    <t xml:space="preserve"> 11.2 кг</t>
  </si>
  <si>
    <t xml:space="preserve"> 0.554 м</t>
  </si>
  <si>
    <t xml:space="preserve"> 0.32 м</t>
  </si>
  <si>
    <t xml:space="preserve"> 0.33 м</t>
  </si>
  <si>
    <t xml:space="preserve"> 0.241 м</t>
  </si>
  <si>
    <t xml:space="preserve"> 0.874 м</t>
  </si>
  <si>
    <t xml:space="preserve"> 0.969 м</t>
  </si>
  <si>
    <t xml:space="preserve"> 50.7 кг</t>
  </si>
  <si>
    <t xml:space="preserve"> 2.15 кВт</t>
  </si>
  <si>
    <t xml:space="preserve"> 1 кВт</t>
  </si>
  <si>
    <t xml:space="preserve"> 595 Вт</t>
  </si>
  <si>
    <t xml:space="preserve"> 670 Вт</t>
  </si>
  <si>
    <t xml:space="preserve"> 22.6 кг</t>
  </si>
  <si>
    <t xml:space="preserve"> 0.214 м</t>
  </si>
  <si>
    <t xml:space="preserve"> 33.1 кг</t>
  </si>
  <si>
    <t xml:space="preserve"> 26 дБ</t>
  </si>
  <si>
    <t xml:space="preserve"> 3,55 кВт</t>
  </si>
  <si>
    <t xml:space="preserve"> 3.55 кВт</t>
  </si>
  <si>
    <t xml:space="preserve"> 3.25 кВт</t>
  </si>
  <si>
    <t xml:space="preserve"> 1.35 кВт</t>
  </si>
  <si>
    <t xml:space="preserve"> 900 Вт</t>
  </si>
  <si>
    <t xml:space="preserve"> 7.9 кг</t>
  </si>
  <si>
    <t xml:space="preserve"> 34.2 кг</t>
  </si>
  <si>
    <t xml:space="preserve"> 3.0 кВт</t>
  </si>
  <si>
    <t xml:space="preserve"> 2.65 кВт</t>
  </si>
  <si>
    <t xml:space="preserve"> 2.6 кВт</t>
  </si>
  <si>
    <t xml:space="preserve"> 1.23 кВт</t>
  </si>
  <si>
    <t xml:space="preserve"> 730 Вт</t>
  </si>
  <si>
    <t xml:space="preserve"> 810 Вт</t>
  </si>
  <si>
    <t xml:space="preserve"> 7.7 кг</t>
  </si>
  <si>
    <t xml:space="preserve"> 33.7 кг</t>
  </si>
  <si>
    <t xml:space="preserve"> ~56 м2</t>
  </si>
  <si>
    <t xml:space="preserve"> 6.5 кВт</t>
  </si>
  <si>
    <t xml:space="preserve"> 6.1 кВт</t>
  </si>
  <si>
    <t xml:space="preserve"> 5.85 кВт</t>
  </si>
  <si>
    <t xml:space="preserve"> 5.55 кВт</t>
  </si>
  <si>
    <t xml:space="preserve"> 1000 м3/час</t>
  </si>
  <si>
    <t xml:space="preserve"> 2.1 кВт</t>
  </si>
  <si>
    <t xml:space="preserve"> 1620 Вт</t>
  </si>
  <si>
    <t xml:space="preserve"> 1725 Вт</t>
  </si>
  <si>
    <t xml:space="preserve"> 31 кг</t>
  </si>
  <si>
    <t xml:space="preserve"> 12 кг</t>
  </si>
  <si>
    <t xml:space="preserve"> 0.23 м</t>
  </si>
  <si>
    <t xml:space="preserve"> 0.96 м</t>
  </si>
  <si>
    <t xml:space="preserve"> 48 кг</t>
  </si>
  <si>
    <t xml:space="preserve"> 36 дБ</t>
  </si>
  <si>
    <t xml:space="preserve"> 6.9 кВт</t>
  </si>
  <si>
    <t xml:space="preserve"> 7.2 кВт</t>
  </si>
  <si>
    <t xml:space="preserve"> 1150 м3/час</t>
  </si>
  <si>
    <t xml:space="preserve"> 1880 Вт</t>
  </si>
  <si>
    <t xml:space="preserve"> 2210 Вт</t>
  </si>
  <si>
    <t xml:space="preserve"> 15 кг</t>
  </si>
  <si>
    <t xml:space="preserve"> 0.237 м</t>
  </si>
  <si>
    <t xml:space="preserve"> 1.13 м</t>
  </si>
  <si>
    <t xml:space="preserve"> 66.5 кг</t>
  </si>
  <si>
    <t xml:space="preserve"> 1.02 м</t>
  </si>
  <si>
    <t xml:space="preserve"> 29 кг</t>
  </si>
  <si>
    <t xml:space="preserve"> 0.206 м</t>
  </si>
  <si>
    <t xml:space="preserve"> 20 кг</t>
  </si>
  <si>
    <t xml:space="preserve"> 59 дБ</t>
  </si>
  <si>
    <t xml:space="preserve"> ~52 м2</t>
  </si>
  <si>
    <t xml:space="preserve"> 5,57 кВт</t>
  </si>
  <si>
    <t xml:space="preserve"> 818 м3/час</t>
  </si>
  <si>
    <t xml:space="preserve"> 1.643 кВт</t>
  </si>
  <si>
    <t xml:space="preserve"> 1542 Вт</t>
  </si>
  <si>
    <t xml:space="preserve"> 1643 Вт</t>
  </si>
  <si>
    <t xml:space="preserve"> 12.1 кг</t>
  </si>
  <si>
    <t xml:space="preserve"> 0.555 м</t>
  </si>
  <si>
    <t xml:space="preserve"> 0.319 м</t>
  </si>
  <si>
    <t xml:space="preserve"> 0.303 м</t>
  </si>
  <si>
    <t xml:space="preserve"> 0.215 м</t>
  </si>
  <si>
    <t xml:space="preserve"> 0.765 м</t>
  </si>
  <si>
    <t xml:space="preserve"> 52.3 кг</t>
  </si>
  <si>
    <t xml:space="preserve"> 3,66 кВт</t>
  </si>
  <si>
    <t xml:space="preserve"> 3.52 кВт</t>
  </si>
  <si>
    <t xml:space="preserve"> 3.66 кВт</t>
  </si>
  <si>
    <t xml:space="preserve"> 540 м3/час</t>
  </si>
  <si>
    <t xml:space="preserve"> 1.095 кВт</t>
  </si>
  <si>
    <t xml:space="preserve"> 1015 Вт</t>
  </si>
  <si>
    <t xml:space="preserve"> 1095 Вт</t>
  </si>
  <si>
    <t xml:space="preserve"> 9 кг</t>
  </si>
  <si>
    <t xml:space="preserve"> 0.297 м</t>
  </si>
  <si>
    <t xml:space="preserve"> 0.189 м</t>
  </si>
  <si>
    <t xml:space="preserve"> 0.802 м</t>
  </si>
  <si>
    <t xml:space="preserve"> 39.1 кг</t>
  </si>
  <si>
    <t xml:space="preserve"> 2,64 кВт</t>
  </si>
  <si>
    <t xml:space="preserve"> 2.64 кВт</t>
  </si>
  <si>
    <t xml:space="preserve"> 510 м3/час</t>
  </si>
  <si>
    <t xml:space="preserve"> 0.821 кВт</t>
  </si>
  <si>
    <t xml:space="preserve"> 821 Вт</t>
  </si>
  <si>
    <t xml:space="preserve"> 24.2 кг</t>
  </si>
  <si>
    <t xml:space="preserve"> 0.29 м</t>
  </si>
  <si>
    <t xml:space="preserve"> 0.187 м</t>
  </si>
  <si>
    <t xml:space="preserve"> 0.722 м</t>
  </si>
  <si>
    <t xml:space="preserve"> 36.4 кг</t>
  </si>
  <si>
    <t xml:space="preserve"> 39 дБ</t>
  </si>
  <si>
    <t xml:space="preserve"> ~70 м2</t>
  </si>
  <si>
    <t xml:space="preserve"> 7,33 кВт</t>
  </si>
  <si>
    <t xml:space="preserve"> 2035 Вт</t>
  </si>
  <si>
    <t xml:space="preserve"> 2200 Вт</t>
  </si>
  <si>
    <t xml:space="preserve"> 47.9 кг</t>
  </si>
  <si>
    <t xml:space="preserve"> 0.335 м</t>
  </si>
  <si>
    <t xml:space="preserve"> 0.226 м</t>
  </si>
  <si>
    <t xml:space="preserve"> 0.89 м</t>
  </si>
  <si>
    <t xml:space="preserve"> 1.08 м</t>
  </si>
  <si>
    <t xml:space="preserve"> 69.5 кг</t>
  </si>
  <si>
    <t xml:space="preserve"> 2,34 кВт</t>
  </si>
  <si>
    <t xml:space="preserve"> 2.05 кВт</t>
  </si>
  <si>
    <t xml:space="preserve"> 480 м3/час</t>
  </si>
  <si>
    <t xml:space="preserve"> 0.649 кВт</t>
  </si>
  <si>
    <t xml:space="preserve"> 649 Вт</t>
  </si>
  <si>
    <t xml:space="preserve"> 639 Вт</t>
  </si>
  <si>
    <t xml:space="preserve"> 23.9 кг</t>
  </si>
  <si>
    <t xml:space="preserve"> 36 кг</t>
  </si>
  <si>
    <t xml:space="preserve"> 54 дБ</t>
  </si>
  <si>
    <t xml:space="preserve"> ~51 м2</t>
  </si>
  <si>
    <t xml:space="preserve"> 0.227 м</t>
  </si>
  <si>
    <t xml:space="preserve"> 7.0 кВт</t>
  </si>
  <si>
    <t xml:space="preserve"> 29 дБ</t>
  </si>
  <si>
    <t xml:space="preserve"> Встроенный </t>
  </si>
  <si>
    <t xml:space="preserve"> 6 кВт</t>
  </si>
  <si>
    <t xml:space="preserve"> 5.6 кВт</t>
  </si>
  <si>
    <t xml:space="preserve"> 5.3 кВт</t>
  </si>
  <si>
    <t xml:space="preserve"> 850 м3/час</t>
  </si>
  <si>
    <t xml:space="preserve"> Мин. производительность обогрева</t>
  </si>
  <si>
    <t xml:space="preserve"> 1,3 кВт</t>
  </si>
  <si>
    <t xml:space="preserve"> Мин. производительность охлаждения</t>
  </si>
  <si>
    <t xml:space="preserve"> 0,5 °С </t>
  </si>
  <si>
    <t xml:space="preserve"> 1580 Вт</t>
  </si>
  <si>
    <t xml:space="preserve"> 28 кг</t>
  </si>
  <si>
    <t xml:space="preserve"> 11.5 кг</t>
  </si>
  <si>
    <t xml:space="preserve"> 0.316 м</t>
  </si>
  <si>
    <t xml:space="preserve"> 0.3 м</t>
  </si>
  <si>
    <t xml:space="preserve"> 0.224 м</t>
  </si>
  <si>
    <t xml:space="preserve"> 0.785 м</t>
  </si>
  <si>
    <t xml:space="preserve"> 0.94 м</t>
  </si>
  <si>
    <t xml:space="preserve"> 46 кг</t>
  </si>
  <si>
    <t xml:space="preserve"> 62 дБ</t>
  </si>
  <si>
    <t xml:space="preserve"> ~72 м2</t>
  </si>
  <si>
    <t xml:space="preserve"> 8 кВт</t>
  </si>
  <si>
    <t xml:space="preserve"> 7.4 кВт</t>
  </si>
  <si>
    <t xml:space="preserve"> 1,8 кВт</t>
  </si>
  <si>
    <t xml:space="preserve"> 1.8 кВт</t>
  </si>
  <si>
    <t xml:space="preserve"> 2.76 кВт</t>
  </si>
  <si>
    <t xml:space="preserve"> 49 кг</t>
  </si>
  <si>
    <t xml:space="preserve"> 14 кг</t>
  </si>
  <si>
    <t xml:space="preserve"> 0.35 м</t>
  </si>
  <si>
    <t xml:space="preserve"> 0.232 м</t>
  </si>
  <si>
    <t xml:space="preserve"> 0.9 м</t>
  </si>
  <si>
    <t xml:space="preserve"> 1.132 м</t>
  </si>
  <si>
    <t xml:space="preserve"> 72 кг</t>
  </si>
  <si>
    <t xml:space="preserve"> 33 дБ</t>
  </si>
  <si>
    <t xml:space="preserve"> ~61 м2</t>
  </si>
  <si>
    <t xml:space="preserve"> 6,7 кВт</t>
  </si>
  <si>
    <t xml:space="preserve"> 6.15 кВт</t>
  </si>
  <si>
    <t xml:space="preserve"> 6.7 кВт</t>
  </si>
  <si>
    <t xml:space="preserve"> 950 м3/час</t>
  </si>
  <si>
    <t xml:space="preserve"> 1.917 кВт</t>
  </si>
  <si>
    <t xml:space="preserve"> 1856 Вт</t>
  </si>
  <si>
    <t xml:space="preserve"> 1917 Вт</t>
  </si>
  <si>
    <t xml:space="preserve"> 43 кг</t>
  </si>
  <si>
    <t xml:space="preserve"> 13.7 кг</t>
  </si>
  <si>
    <t xml:space="preserve"> 0.55 м</t>
  </si>
  <si>
    <t xml:space="preserve"> 0.311 м</t>
  </si>
  <si>
    <t xml:space="preserve"> 0.376 м</t>
  </si>
  <si>
    <t xml:space="preserve"> 0.221 м</t>
  </si>
  <si>
    <t xml:space="preserve"> 0.873 м</t>
  </si>
  <si>
    <t xml:space="preserve"> 0.982 м</t>
  </si>
  <si>
    <t xml:space="preserve"> 62 кг</t>
  </si>
  <si>
    <t xml:space="preserve"> 50 дБ</t>
  </si>
  <si>
    <t xml:space="preserve"> 4,2 кВт</t>
  </si>
  <si>
    <t xml:space="preserve"> 4.1 кВт</t>
  </si>
  <si>
    <t xml:space="preserve"> 600 м3/час</t>
  </si>
  <si>
    <t xml:space="preserve"> 0.8 кВт</t>
  </si>
  <si>
    <t xml:space="preserve"> 1.6 кВт</t>
  </si>
  <si>
    <t xml:space="preserve"> 1100 Вт</t>
  </si>
  <si>
    <t xml:space="preserve"> 1180 Вт</t>
  </si>
  <si>
    <t xml:space="preserve"> 22.5 кг</t>
  </si>
  <si>
    <t xml:space="preserve"> 8.5 кг</t>
  </si>
  <si>
    <t xml:space="preserve"> 0.53 м</t>
  </si>
  <si>
    <t xml:space="preserve"> 0.28 м</t>
  </si>
  <si>
    <t xml:space="preserve"> 0.201 м</t>
  </si>
  <si>
    <t xml:space="preserve"> 0.705 м</t>
  </si>
  <si>
    <t xml:space="preserve"> 0.792 м</t>
  </si>
  <si>
    <t xml:space="preserve"> 49 дБ</t>
  </si>
  <si>
    <t xml:space="preserve"> 2,65 кВт</t>
  </si>
  <si>
    <t xml:space="preserve"> 520 м3/час</t>
  </si>
  <si>
    <t xml:space="preserve"> 0.794 кВт</t>
  </si>
  <si>
    <t xml:space="preserve"> 734 Вт</t>
  </si>
  <si>
    <t xml:space="preserve"> 794 Вт</t>
  </si>
  <si>
    <t xml:space="preserve"> 24.7 кг</t>
  </si>
  <si>
    <t xml:space="preserve"> 7.5 кг</t>
  </si>
  <si>
    <t xml:space="preserve"> 0.45 м</t>
  </si>
  <si>
    <t xml:space="preserve"> 0.293 м</t>
  </si>
  <si>
    <t xml:space="preserve"> 0.185 м</t>
  </si>
  <si>
    <t xml:space="preserve"> 0.71 м</t>
  </si>
  <si>
    <t xml:space="preserve"> 0.704 м</t>
  </si>
  <si>
    <t xml:space="preserve"> 35.4 кг</t>
  </si>
  <si>
    <t xml:space="preserve"> 4,54 кВт</t>
  </si>
  <si>
    <t xml:space="preserve"> 3.96 кВт</t>
  </si>
  <si>
    <t xml:space="preserve"> 560 м3/час</t>
  </si>
  <si>
    <t xml:space="preserve"> A+++ </t>
  </si>
  <si>
    <t xml:space="preserve"> 1.45 кВт</t>
  </si>
  <si>
    <t xml:space="preserve"> 990 Вт</t>
  </si>
  <si>
    <t xml:space="preserve"> 880 Вт</t>
  </si>
  <si>
    <t xml:space="preserve"> 28.4 кг</t>
  </si>
  <si>
    <t xml:space="preserve"> 10.2 кг</t>
  </si>
  <si>
    <t xml:space="preserve"> 0.295 м</t>
  </si>
  <si>
    <t xml:space="preserve"> 0.225 м</t>
  </si>
  <si>
    <t xml:space="preserve"> 0.805 м</t>
  </si>
  <si>
    <t xml:space="preserve"> 44 кг</t>
  </si>
  <si>
    <t xml:space="preserve"> 19 дБ</t>
  </si>
  <si>
    <t xml:space="preserve"> 2.7 кВт</t>
  </si>
  <si>
    <t xml:space="preserve"> 0,8 кВт</t>
  </si>
  <si>
    <t xml:space="preserve"> 850 Вт</t>
  </si>
  <si>
    <t xml:space="preserve"> 800 Вт</t>
  </si>
  <si>
    <t xml:space="preserve"> 0.279 м</t>
  </si>
  <si>
    <t xml:space="preserve"> 8,9 кВт</t>
  </si>
  <si>
    <t xml:space="preserve"> 8.9 кВт</t>
  </si>
  <si>
    <t xml:space="preserve"> 1250 м3/час</t>
  </si>
  <si>
    <t xml:space="preserve"> 2.615 кВт</t>
  </si>
  <si>
    <t xml:space="preserve"> 2465 Вт</t>
  </si>
  <si>
    <t xml:space="preserve"> 2615 Вт</t>
  </si>
  <si>
    <t xml:space="preserve"> 56.9 кг</t>
  </si>
  <si>
    <t xml:space="preserve"> 16.9 кг</t>
  </si>
  <si>
    <t xml:space="preserve"> 0.333 м</t>
  </si>
  <si>
    <t xml:space="preserve"> 0.402 м</t>
  </si>
  <si>
    <t xml:space="preserve"> 0.246 м</t>
  </si>
  <si>
    <t xml:space="preserve"> 0.958 м</t>
  </si>
  <si>
    <t xml:space="preserve"> 1.075 м</t>
  </si>
  <si>
    <t xml:space="preserve"> 80.2 кг</t>
  </si>
  <si>
    <t xml:space="preserve"> 24 дБ</t>
  </si>
  <si>
    <t xml:space="preserve"> ~22 м2</t>
  </si>
  <si>
    <t xml:space="preserve"> 2,3 кВт</t>
  </si>
  <si>
    <t xml:space="preserve"> 2.25 кВт</t>
  </si>
  <si>
    <t xml:space="preserve"> 2.3 кВт</t>
  </si>
  <si>
    <t xml:space="preserve"> 0.7 кВт</t>
  </si>
  <si>
    <t xml:space="preserve"> 637 Вт</t>
  </si>
  <si>
    <t xml:space="preserve"> 700 Вт</t>
  </si>
  <si>
    <t xml:space="preserve"> 22.3 кг</t>
  </si>
  <si>
    <t xml:space="preserve"> 33 кг</t>
  </si>
  <si>
    <t xml:space="preserve"> 28 дБ</t>
  </si>
  <si>
    <t xml:space="preserve"> 3,4 кВт</t>
  </si>
  <si>
    <t xml:space="preserve"> 3.4 кВт</t>
  </si>
  <si>
    <t xml:space="preserve"> 590 м3/час</t>
  </si>
  <si>
    <t xml:space="preserve"> 1.009 кВт</t>
  </si>
  <si>
    <t xml:space="preserve"> 942 Вт</t>
  </si>
  <si>
    <t xml:space="preserve"> 1009 Вт</t>
  </si>
  <si>
    <t xml:space="preserve"> 0.732 м</t>
  </si>
  <si>
    <t xml:space="preserve"> 0.779 м</t>
  </si>
  <si>
    <t xml:space="preserve"> 40.5 кг</t>
  </si>
  <si>
    <t xml:space="preserve"> 32 дБ</t>
  </si>
  <si>
    <t xml:space="preserve"> 5,16 кВт</t>
  </si>
  <si>
    <t xml:space="preserve"> 4.95 кВт</t>
  </si>
  <si>
    <t xml:space="preserve"> 5.16 кВт</t>
  </si>
  <si>
    <t xml:space="preserve"> 650 м3/час</t>
  </si>
  <si>
    <t xml:space="preserve"> 1.477 кВт</t>
  </si>
  <si>
    <t xml:space="preserve"> 1428 Вт</t>
  </si>
  <si>
    <t xml:space="preserve"> 1477 Вт</t>
  </si>
  <si>
    <t xml:space="preserve"> 10.3 кг</t>
  </si>
  <si>
    <t xml:space="preserve"> 0.196 м</t>
  </si>
  <si>
    <t xml:space="preserve"> 0.825 м</t>
  </si>
  <si>
    <t xml:space="preserve"> 52.9 кг</t>
  </si>
  <si>
    <t xml:space="preserve"> 4,4 кВт</t>
  </si>
  <si>
    <t xml:space="preserve"> 3.81 кВт</t>
  </si>
  <si>
    <t xml:space="preserve"> 2.73 кВт</t>
  </si>
  <si>
    <t xml:space="preserve"> 530 м3/час</t>
  </si>
  <si>
    <t xml:space="preserve"> 1.4 кВт</t>
  </si>
  <si>
    <t xml:space="preserve"> 690 Вт</t>
  </si>
  <si>
    <t xml:space="preserve"> 600 Вт</t>
  </si>
  <si>
    <t xml:space="preserve"> ~46 м2</t>
  </si>
  <si>
    <t xml:space="preserve"> 5,65 кВт</t>
  </si>
  <si>
    <t xml:space="preserve"> 4.6 кВт</t>
  </si>
  <si>
    <t xml:space="preserve"> 1.9 кВт</t>
  </si>
  <si>
    <t xml:space="preserve"> 1340 Вт</t>
  </si>
  <si>
    <t xml:space="preserve"> 1355 Вт</t>
  </si>
  <si>
    <t xml:space="preserve"> 26.5 кг</t>
  </si>
  <si>
    <t xml:space="preserve"> 13.5 кг</t>
  </si>
  <si>
    <t xml:space="preserve"> 732 м</t>
  </si>
  <si>
    <t xml:space="preserve"> 0.972 м</t>
  </si>
  <si>
    <t xml:space="preserve"> 7,03 кВт</t>
  </si>
  <si>
    <t xml:space="preserve"> 6.89 кВт</t>
  </si>
  <si>
    <t xml:space="preserve"> 900 м3/час</t>
  </si>
  <si>
    <t xml:space="preserve"> 1912 Вт</t>
  </si>
  <si>
    <t xml:space="preserve"> 1827 Вт</t>
  </si>
  <si>
    <t xml:space="preserve"> 36.5 кг</t>
  </si>
  <si>
    <t xml:space="preserve"> 55 кг</t>
  </si>
  <si>
    <t xml:space="preserve"> 2,9 кВт</t>
  </si>
  <si>
    <t xml:space="preserve"> 2.85 кВт</t>
  </si>
  <si>
    <t xml:space="preserve"> 2.4 кВт</t>
  </si>
  <si>
    <t xml:space="preserve"> 590 Вт</t>
  </si>
  <si>
    <t xml:space="preserve"> 21 кг</t>
  </si>
  <si>
    <t xml:space="preserve"> 0.251 м</t>
  </si>
  <si>
    <t xml:space="preserve"> 0.19 м</t>
  </si>
  <si>
    <t xml:space="preserve"> 0.696 м</t>
  </si>
  <si>
    <t xml:space="preserve"> 32 кг</t>
  </si>
  <si>
    <t xml:space="preserve"> 4 кВт</t>
  </si>
  <si>
    <t xml:space="preserve"> 916 Вт</t>
  </si>
  <si>
    <t xml:space="preserve"> 991 Вт</t>
  </si>
  <si>
    <t xml:space="preserve"> 25 кг</t>
  </si>
  <si>
    <t xml:space="preserve"> 0.77 м</t>
  </si>
  <si>
    <t xml:space="preserve"> 37.5 кг</t>
  </si>
  <si>
    <t xml:space="preserve"> 3,5 кВт</t>
  </si>
  <si>
    <t xml:space="preserve"> 2.8 кВт</t>
  </si>
  <si>
    <t xml:space="preserve"> 750 Вт</t>
  </si>
  <si>
    <t xml:space="preserve"> 720 Вт</t>
  </si>
  <si>
    <t xml:space="preserve"> ~24 м2</t>
  </si>
  <si>
    <t xml:space="preserve"> 2,4 кВт</t>
  </si>
  <si>
    <t xml:space="preserve"> 474 м3/час</t>
  </si>
  <si>
    <t xml:space="preserve"> 0.73 кВт</t>
  </si>
  <si>
    <t xml:space="preserve"> 8 000 </t>
  </si>
  <si>
    <t xml:space="preserve"> 666 Вт</t>
  </si>
  <si>
    <t xml:space="preserve"> 24.6 кг</t>
  </si>
  <si>
    <t xml:space="preserve"> 36.9 кг</t>
  </si>
  <si>
    <t xml:space="preserve"> 2.93 кВт</t>
  </si>
  <si>
    <t xml:space="preserve"> 0.913 кВт</t>
  </si>
  <si>
    <t xml:space="preserve"> 812 Вт</t>
  </si>
  <si>
    <t xml:space="preserve"> 913 Вт</t>
  </si>
  <si>
    <t xml:space="preserve"> 27.6 кг</t>
  </si>
  <si>
    <t xml:space="preserve"> 8.3 кг</t>
  </si>
  <si>
    <t xml:space="preserve"> 40 кг</t>
  </si>
  <si>
    <t xml:space="preserve"> 53.5 дБ</t>
  </si>
  <si>
    <t xml:space="preserve"> 4,39 кВт</t>
  </si>
  <si>
    <t xml:space="preserve"> 700 м3/час</t>
  </si>
  <si>
    <t xml:space="preserve"> 614 Вт</t>
  </si>
  <si>
    <t xml:space="preserve"> 567 Вт</t>
  </si>
  <si>
    <t xml:space="preserve"> 26.4 кг</t>
  </si>
  <si>
    <t xml:space="preserve"> 11.3 кг</t>
  </si>
  <si>
    <t xml:space="preserve"> 0.321 м</t>
  </si>
  <si>
    <t xml:space="preserve"> 0.211 м</t>
  </si>
  <si>
    <t xml:space="preserve"> 0.92 м</t>
  </si>
  <si>
    <t xml:space="preserve"> 42.96 кг</t>
  </si>
  <si>
    <t xml:space="preserve"> 4.31 кВт</t>
  </si>
  <si>
    <t xml:space="preserve"> 1.65 кВт</t>
  </si>
  <si>
    <t xml:space="preserve"> 950 Вт</t>
  </si>
  <si>
    <t xml:space="preserve"> ~36 м2</t>
  </si>
  <si>
    <t xml:space="preserve"> 3,65 кВт</t>
  </si>
  <si>
    <t xml:space="preserve"> 3.65 кВт</t>
  </si>
  <si>
    <t xml:space="preserve"> 1.13 кВт</t>
  </si>
  <si>
    <t xml:space="preserve"> 1130 Вт</t>
  </si>
  <si>
    <t xml:space="preserve"> 1006 Вт</t>
  </si>
  <si>
    <t xml:space="preserve"> 0.5 м</t>
  </si>
  <si>
    <t xml:space="preserve"> 0.198 м</t>
  </si>
  <si>
    <t xml:space="preserve"> 0.788 м</t>
  </si>
  <si>
    <t xml:space="preserve"> 7,2 кВт</t>
  </si>
  <si>
    <t xml:space="preserve"> 1020 м3/час</t>
  </si>
  <si>
    <t xml:space="preserve"> 2150 Вт</t>
  </si>
  <si>
    <t xml:space="preserve"> 1970 Вт</t>
  </si>
  <si>
    <t xml:space="preserve"> 0.655 м</t>
  </si>
  <si>
    <t xml:space="preserve"> 0.986 м</t>
  </si>
  <si>
    <t xml:space="preserve"> 5,45 кВт</t>
  </si>
  <si>
    <t xml:space="preserve"> 1.651 кВт</t>
  </si>
  <si>
    <t xml:space="preserve"> 1651 Вт</t>
  </si>
  <si>
    <t xml:space="preserve"> 1506 Вт</t>
  </si>
  <si>
    <t xml:space="preserve"> 0.525 м</t>
  </si>
  <si>
    <t xml:space="preserve"> 450 м3/час</t>
  </si>
  <si>
    <t xml:space="preserve"> 0.654 кВт</t>
  </si>
  <si>
    <t xml:space="preserve"> 654 Вт</t>
  </si>
  <si>
    <t xml:space="preserve"> 609 Вт</t>
  </si>
  <si>
    <t xml:space="preserve"> 23.5 кг</t>
  </si>
  <si>
    <t xml:space="preserve"> 0.42 м</t>
  </si>
  <si>
    <t xml:space="preserve"> 0.285 м</t>
  </si>
  <si>
    <t xml:space="preserve"> 0.665 м</t>
  </si>
  <si>
    <t xml:space="preserve"> 0.75 м</t>
  </si>
  <si>
    <t xml:space="preserve"> 2,7 кВт</t>
  </si>
  <si>
    <t xml:space="preserve"> 0.826 кВт</t>
  </si>
  <si>
    <t xml:space="preserve"> 825 Вт</t>
  </si>
  <si>
    <t xml:space="preserve"> 746 Вт</t>
  </si>
  <si>
    <t xml:space="preserve"> 2,6 кВт</t>
  </si>
  <si>
    <t xml:space="preserve"> 0.795 кВт</t>
  </si>
  <si>
    <t xml:space="preserve"> 795 Вт</t>
  </si>
  <si>
    <t xml:space="preserve"> 21.7 кг</t>
  </si>
  <si>
    <t xml:space="preserve"> 32.8 кг</t>
  </si>
  <si>
    <t xml:space="preserve"> 665 Вт</t>
  </si>
  <si>
    <t xml:space="preserve"> 7.2 кг</t>
  </si>
  <si>
    <t xml:space="preserve"> 34 кг</t>
  </si>
  <si>
    <t xml:space="preserve"> 48.5 дБ</t>
  </si>
  <si>
    <t xml:space="preserve"> 3,94 кВт</t>
  </si>
  <si>
    <t xml:space="preserve"> 1150 Вт</t>
  </si>
  <si>
    <t xml:space="preserve"> 1200 Вт</t>
  </si>
  <si>
    <t xml:space="preserve"> 42 дБ</t>
  </si>
  <si>
    <t xml:space="preserve"> 21.5 кг</t>
  </si>
  <si>
    <t xml:space="preserve"> В комплекте </t>
  </si>
  <si>
    <t xml:space="preserve"> 1.55 кВт</t>
  </si>
  <si>
    <t xml:space="preserve"> 1.58 кВт</t>
  </si>
  <si>
    <t xml:space="preserve"> Индикация режимов работы</t>
  </si>
  <si>
    <t xml:space="preserve"> 44.5 кг</t>
  </si>
  <si>
    <t xml:space="preserve"> 0.85 кВт</t>
  </si>
  <si>
    <t xml:space="preserve"> 0.6 кВт</t>
  </si>
  <si>
    <t xml:space="preserve"> 0.456 м</t>
  </si>
  <si>
    <t xml:space="preserve"> 1.1 кВт</t>
  </si>
  <si>
    <t xml:space="preserve"> 1.18 кВт</t>
  </si>
  <si>
    <t xml:space="preserve"> 34.5 дБ</t>
  </si>
  <si>
    <t xml:space="preserve"> 8,2 кВт</t>
  </si>
  <si>
    <t xml:space="preserve"> 8.2 кВт</t>
  </si>
  <si>
    <t xml:space="preserve"> 1,55 кВт</t>
  </si>
  <si>
    <t xml:space="preserve"> 2.11 кВт</t>
  </si>
  <si>
    <t xml:space="preserve"> 64.26 кг</t>
  </si>
  <si>
    <t xml:space="preserve"> ~28 м2</t>
  </si>
  <si>
    <t xml:space="preserve"> 3,8 кВт</t>
  </si>
  <si>
    <t xml:space="preserve"> 3.37 кВт</t>
  </si>
  <si>
    <t xml:space="preserve"> 514 м3/час</t>
  </si>
  <si>
    <t xml:space="preserve"> 0,91 кВт</t>
  </si>
  <si>
    <t xml:space="preserve"> 1.17 кВт</t>
  </si>
  <si>
    <t xml:space="preserve"> 930 Вт</t>
  </si>
  <si>
    <t xml:space="preserve"> 860 Вт</t>
  </si>
  <si>
    <t xml:space="preserve"> 20.2 кг</t>
  </si>
  <si>
    <t xml:space="preserve"> 32.2 кг</t>
  </si>
  <si>
    <t xml:space="preserve"> 5,9 кВт</t>
  </si>
  <si>
    <t xml:space="preserve"> 3,1 кВт</t>
  </si>
  <si>
    <t xml:space="preserve"> 1.93 кВт</t>
  </si>
  <si>
    <t xml:space="preserve"> 20 дБ</t>
  </si>
  <si>
    <t xml:space="preserve"> 1,06 кВт</t>
  </si>
  <si>
    <t xml:space="preserve"> 1.29 кВт</t>
  </si>
  <si>
    <t xml:space="preserve"> 1.26 кВт</t>
  </si>
  <si>
    <t xml:space="preserve"> 1096 Вт</t>
  </si>
  <si>
    <t xml:space="preserve"> 21.4 кг</t>
  </si>
  <si>
    <t xml:space="preserve"> 0.727 м</t>
  </si>
  <si>
    <t xml:space="preserve"> 3,69 кВт</t>
  </si>
  <si>
    <t xml:space="preserve"> 0,94 кВт</t>
  </si>
  <si>
    <t xml:space="preserve"> 0.82 кВт</t>
  </si>
  <si>
    <t xml:space="preserve"> 1.85 кВт</t>
  </si>
  <si>
    <t xml:space="preserve"> 770 Вт</t>
  </si>
  <si>
    <t xml:space="preserve"> 820 Вт</t>
  </si>
  <si>
    <t xml:space="preserve"> 0.459 м</t>
  </si>
  <si>
    <t xml:space="preserve"> 0.275 м</t>
  </si>
  <si>
    <t xml:space="preserve"> 0.276 м</t>
  </si>
  <si>
    <t xml:space="preserve"> 0.712 м</t>
  </si>
  <si>
    <t xml:space="preserve"> 3,96 кВт</t>
  </si>
  <si>
    <t xml:space="preserve"> 1,02 кВт</t>
  </si>
  <si>
    <t xml:space="preserve"> 1.98 кВт</t>
  </si>
  <si>
    <t xml:space="preserve"> 1013 Вт</t>
  </si>
  <si>
    <t xml:space="preserve"> 2,95 кВт</t>
  </si>
  <si>
    <t xml:space="preserve"> 2.35 кВт</t>
  </si>
  <si>
    <t xml:space="preserve"> 0,65 кВт</t>
  </si>
  <si>
    <t xml:space="preserve"> 0.65 кВт</t>
  </si>
  <si>
    <t xml:space="preserve"> 1.75 кВт</t>
  </si>
  <si>
    <t xml:space="preserve"> 635 Вт</t>
  </si>
  <si>
    <t xml:space="preserve"> 200 Вт</t>
  </si>
  <si>
    <t xml:space="preserve"> 39 кг</t>
  </si>
  <si>
    <t xml:space="preserve"> 59 кг</t>
  </si>
  <si>
    <t xml:space="preserve"> 7,3 кВт</t>
  </si>
  <si>
    <t xml:space="preserve"> 7.3 кВт</t>
  </si>
  <si>
    <t xml:space="preserve"> 2.18 кВт</t>
  </si>
  <si>
    <t xml:space="preserve"> 2020 Вт</t>
  </si>
  <si>
    <t xml:space="preserve"> 2180 Вт</t>
  </si>
  <si>
    <t xml:space="preserve"> 46.5 кг</t>
  </si>
  <si>
    <t xml:space="preserve"> 65 кг</t>
  </si>
  <si>
    <t xml:space="preserve"> 1.62 кВт</t>
  </si>
  <si>
    <t xml:space="preserve"> 51.5 кг</t>
  </si>
  <si>
    <t xml:space="preserve"> Бытовое оборудование (для домашнего использования) </t>
  </si>
  <si>
    <t xml:space="preserve"> 30 м2</t>
  </si>
  <si>
    <t xml:space="preserve"> Режим защиты от замерзания</t>
  </si>
  <si>
    <t xml:space="preserve"> Макс. уровень шума</t>
  </si>
  <si>
    <t xml:space="preserve"> 48 дБ</t>
  </si>
  <si>
    <t xml:space="preserve"> Длина воздуховода для вывода горячего воздуха</t>
  </si>
  <si>
    <t xml:space="preserve"> 2 м</t>
  </si>
  <si>
    <t xml:space="preserve"> Макс. производительность осушения</t>
  </si>
  <si>
    <t xml:space="preserve"> 43 л/сут</t>
  </si>
  <si>
    <t xml:space="preserve"> Функция автоматического удаления конденсата с теплым воздухом</t>
  </si>
  <si>
    <t xml:space="preserve"> Индикация температуры воздуха (вблизи устройства)</t>
  </si>
  <si>
    <t xml:space="preserve"> Индикация температуры воздуха (вблизи пульта управления)</t>
  </si>
  <si>
    <t xml:space="preserve"> Индикация включения</t>
  </si>
  <si>
    <t xml:space="preserve"> Индикация заполнения емкости</t>
  </si>
  <si>
    <t xml:space="preserve"> Класс пылевлагозащищенности</t>
  </si>
  <si>
    <t xml:space="preserve"> IPX0 </t>
  </si>
  <si>
    <t xml:space="preserve"> Автоматическое отключение при заполнении емкости конденсатом</t>
  </si>
  <si>
    <t xml:space="preserve"> Вариант размещения</t>
  </si>
  <si>
    <t xml:space="preserve"> Вертикальное </t>
  </si>
  <si>
    <t xml:space="preserve"> 1.205 кВт</t>
  </si>
  <si>
    <t xml:space="preserve"> Моющийся воздушный фильтр в комплекте</t>
  </si>
  <si>
    <t xml:space="preserve"> Воздуховод для вывода горячего воздуха</t>
  </si>
  <si>
    <t xml:space="preserve"> Шланг для удаления конденсата в комплекте</t>
  </si>
  <si>
    <t xml:space="preserve"> Шасси</t>
  </si>
  <si>
    <t xml:space="preserve"> Оконный переходник</t>
  </si>
  <si>
    <t xml:space="preserve"> Заглушка</t>
  </si>
  <si>
    <t xml:space="preserve"> Вес товара (нетто)</t>
  </si>
  <si>
    <t xml:space="preserve"> 30 кг</t>
  </si>
  <si>
    <t xml:space="preserve"> Высота товара</t>
  </si>
  <si>
    <t xml:space="preserve"> 72 см</t>
  </si>
  <si>
    <t xml:space="preserve"> Глубина товара</t>
  </si>
  <si>
    <t xml:space="preserve"> 36 см</t>
  </si>
  <si>
    <t xml:space="preserve"> Ширина товара</t>
  </si>
  <si>
    <t xml:space="preserve"> 43.5 см</t>
  </si>
  <si>
    <t xml:space="preserve"> Высота упаковки товара</t>
  </si>
  <si>
    <t xml:space="preserve"> 89 см</t>
  </si>
  <si>
    <t xml:space="preserve"> Глубина упаковки товара</t>
  </si>
  <si>
    <t xml:space="preserve"> 48.5 см</t>
  </si>
  <si>
    <t xml:space="preserve"> Ширина упаковки товара</t>
  </si>
  <si>
    <t xml:space="preserve"> 43 см</t>
  </si>
  <si>
    <t xml:space="preserve"> 40 л/сут</t>
  </si>
  <si>
    <t xml:space="preserve"> 1.25 кВт</t>
  </si>
  <si>
    <t xml:space="preserve"> 70 см</t>
  </si>
  <si>
    <t xml:space="preserve"> 50.6 см</t>
  </si>
  <si>
    <t xml:space="preserve"> 28.3 см</t>
  </si>
  <si>
    <t xml:space="preserve"> 86.5 см</t>
  </si>
  <si>
    <t xml:space="preserve"> 56 см</t>
  </si>
  <si>
    <t xml:space="preserve"> 33 см</t>
  </si>
  <si>
    <t xml:space="preserve"> 25 м2</t>
  </si>
  <si>
    <t xml:space="preserve"> 2,49 кВт</t>
  </si>
  <si>
    <t xml:space="preserve"> 3.05 кВт</t>
  </si>
  <si>
    <t xml:space="preserve"> 38 л/сут</t>
  </si>
  <si>
    <t xml:space="preserve"> 1.189 кВт</t>
  </si>
  <si>
    <t xml:space="preserve"> 32 см</t>
  </si>
  <si>
    <t xml:space="preserve"> 42 см</t>
  </si>
  <si>
    <t xml:space="preserve"> 87 см</t>
  </si>
  <si>
    <t xml:space="preserve"> 50 см</t>
  </si>
  <si>
    <t xml:space="preserve"> 40 см</t>
  </si>
  <si>
    <t xml:space="preserve"> 18 м2</t>
  </si>
  <si>
    <t xml:space="preserve"> 25 л/сут</t>
  </si>
  <si>
    <t xml:space="preserve"> 35 м2</t>
  </si>
  <si>
    <t xml:space="preserve"> 1.5 м</t>
  </si>
  <si>
    <t xml:space="preserve"> 3,39 кВт</t>
  </si>
  <si>
    <t xml:space="preserve"> 4.12 кВт</t>
  </si>
  <si>
    <t xml:space="preserve"> 54 л/сут</t>
  </si>
  <si>
    <t xml:space="preserve"> 1.599 кВт</t>
  </si>
  <si>
    <t xml:space="preserve"> 26 м2</t>
  </si>
  <si>
    <t xml:space="preserve"> 30 л/сут</t>
  </si>
  <si>
    <t xml:space="preserve"> 9 000 BTU</t>
  </si>
  <si>
    <t xml:space="preserve"> 0.95 кВт</t>
  </si>
  <si>
    <t xml:space="preserve"> 20 м2</t>
  </si>
  <si>
    <t xml:space="preserve"> 2,05 кВт</t>
  </si>
  <si>
    <t xml:space="preserve"> 2.44 кВт</t>
  </si>
  <si>
    <t xml:space="preserve"> 0.94 кВт</t>
  </si>
  <si>
    <t xml:space="preserve"> 24 кг</t>
  </si>
  <si>
    <t xml:space="preserve"> 88.7 см</t>
  </si>
  <si>
    <t xml:space="preserve"> Диаметр воздуховода для вывода горячего воздуха</t>
  </si>
  <si>
    <t xml:space="preserve"> 130 мм</t>
  </si>
  <si>
    <t xml:space="preserve"> 2.69 кВт</t>
  </si>
  <si>
    <t xml:space="preserve"> 9000 BTU</t>
  </si>
  <si>
    <t xml:space="preserve"> 0.985 кВт</t>
  </si>
  <si>
    <t xml:space="preserve"> 71.4 см</t>
  </si>
  <si>
    <t xml:space="preserve"> 49.2 см</t>
  </si>
  <si>
    <t xml:space="preserve"> 27.2 см</t>
  </si>
  <si>
    <t xml:space="preserve"> 85 см</t>
  </si>
  <si>
    <t xml:space="preserve"> 31.9 см</t>
  </si>
  <si>
    <t xml:space="preserve"> 56.3 см</t>
  </si>
  <si>
    <t xml:space="preserve"> 43 дБ</t>
  </si>
  <si>
    <t xml:space="preserve"> 7000 BTU</t>
  </si>
  <si>
    <t xml:space="preserve"> 88 см</t>
  </si>
  <si>
    <t xml:space="preserve"> 3.24 кВт</t>
  </si>
  <si>
    <t xml:space="preserve"> 12000 BTU</t>
  </si>
  <si>
    <t xml:space="preserve"> 0.1275 кВт</t>
  </si>
  <si>
    <t xml:space="preserve"> 50 м2</t>
  </si>
  <si>
    <t xml:space="preserve"> 5.7 кВт</t>
  </si>
  <si>
    <t xml:space="preserve"> 50 л/сут</t>
  </si>
  <si>
    <t xml:space="preserve"> 220 В</t>
  </si>
  <si>
    <t xml:space="preserve"> 42 кг</t>
  </si>
  <si>
    <t xml:space="preserve"> 77.5 см</t>
  </si>
  <si>
    <t xml:space="preserve"> 56.8 см</t>
  </si>
  <si>
    <t xml:space="preserve"> 36.5 см</t>
  </si>
  <si>
    <t xml:space="preserve"> 86 см</t>
  </si>
  <si>
    <t xml:space="preserve"> 71 см</t>
  </si>
  <si>
    <t xml:space="preserve"> 42.5 см</t>
  </si>
  <si>
    <t xml:space="preserve"> 55 м2</t>
  </si>
  <si>
    <t xml:space="preserve"> 70 л/сут</t>
  </si>
  <si>
    <t xml:space="preserve"> 87.9 см</t>
  </si>
  <si>
    <t xml:space="preserve"> 70.9 см</t>
  </si>
  <si>
    <t xml:space="preserve"> 42.9 см</t>
  </si>
  <si>
    <t xml:space="preserve"> 44 м2</t>
  </si>
  <si>
    <t xml:space="preserve"> 47 кг</t>
  </si>
  <si>
    <t xml:space="preserve"> 16 м2</t>
  </si>
  <si>
    <t xml:space="preserve"> 10 л/сут</t>
  </si>
  <si>
    <t xml:space="preserve"> 67 см</t>
  </si>
  <si>
    <t xml:space="preserve"> 33.2 см</t>
  </si>
  <si>
    <t xml:space="preserve"> 37.9 см</t>
  </si>
  <si>
    <t xml:space="preserve"> 80 см</t>
  </si>
  <si>
    <t xml:space="preserve"> 45 см</t>
  </si>
  <si>
    <t xml:space="preserve"> 23 м2</t>
  </si>
  <si>
    <t xml:space="preserve"> 13 л/сут</t>
  </si>
  <si>
    <t xml:space="preserve"> 79.5 см</t>
  </si>
  <si>
    <t xml:space="preserve"> 43.3 см</t>
  </si>
  <si>
    <t xml:space="preserve"> 49 см</t>
  </si>
  <si>
    <t xml:space="preserve"> 39 см</t>
  </si>
  <si>
    <t xml:space="preserve"> 22 м2</t>
  </si>
  <si>
    <t xml:space="preserve"> 150 мм</t>
  </si>
  <si>
    <t xml:space="preserve"> 16 л/сут</t>
  </si>
  <si>
    <t xml:space="preserve"> 0.955 кВт</t>
  </si>
  <si>
    <t xml:space="preserve"> 75.6 см</t>
  </si>
  <si>
    <t xml:space="preserve"> 35.2 см</t>
  </si>
  <si>
    <t xml:space="preserve"> 30 см</t>
  </si>
  <si>
    <t xml:space="preserve"> 25.5 кг</t>
  </si>
  <si>
    <t xml:space="preserve"> 0.77 кВт</t>
  </si>
  <si>
    <t xml:space="preserve"> 88.2 см</t>
  </si>
  <si>
    <t xml:space="preserve"> 35.5 см</t>
  </si>
  <si>
    <t xml:space="preserve"> 47 см</t>
  </si>
  <si>
    <t xml:space="preserve"> Промышленное оборудование </t>
  </si>
  <si>
    <t xml:space="preserve"> Объем емкости для конденсата</t>
  </si>
  <si>
    <t xml:space="preserve"> 5 л</t>
  </si>
  <si>
    <t xml:space="preserve"> 205 мм</t>
  </si>
  <si>
    <t xml:space="preserve"> 4.5 кВт</t>
  </si>
  <si>
    <t xml:space="preserve"> 15000 BTU</t>
  </si>
  <si>
    <t xml:space="preserve"> Механическое </t>
  </si>
  <si>
    <t xml:space="preserve"> B </t>
  </si>
  <si>
    <t xml:space="preserve"> 73 кг</t>
  </si>
  <si>
    <t xml:space="preserve"> 103.5 см</t>
  </si>
  <si>
    <t xml:space="preserve"> 48 см</t>
  </si>
  <si>
    <t xml:space="preserve"> 52 см</t>
  </si>
  <si>
    <t xml:space="preserve"> 83.5 кг</t>
  </si>
  <si>
    <t xml:space="preserve"> 112 см</t>
  </si>
  <si>
    <t xml:space="preserve"> 57 см</t>
  </si>
  <si>
    <t xml:space="preserve"> 60.5 см</t>
  </si>
  <si>
    <t xml:space="preserve"> 70 м2</t>
  </si>
  <si>
    <t xml:space="preserve"> 255 мм</t>
  </si>
  <si>
    <t xml:space="preserve"> 22000 BTU</t>
  </si>
  <si>
    <t xml:space="preserve"> 101.5 кг</t>
  </si>
  <si>
    <t xml:space="preserve"> 124.5 см</t>
  </si>
  <si>
    <t xml:space="preserve"> 63 см</t>
  </si>
  <si>
    <t xml:space="preserve"> 110.5 кг</t>
  </si>
  <si>
    <t xml:space="preserve"> 145 см</t>
  </si>
  <si>
    <t xml:space="preserve"> 66 см</t>
  </si>
  <si>
    <t xml:space="preserve"> 73 см</t>
  </si>
  <si>
    <t xml:space="preserve"> 180 м2</t>
  </si>
  <si>
    <t xml:space="preserve"> 75 дБ</t>
  </si>
  <si>
    <t xml:space="preserve"> 300 мм</t>
  </si>
  <si>
    <t xml:space="preserve"> 25 кВт</t>
  </si>
  <si>
    <t xml:space="preserve"> 85000 BTU</t>
  </si>
  <si>
    <t xml:space="preserve"> Напольное </t>
  </si>
  <si>
    <t xml:space="preserve"> 11.5 кВт</t>
  </si>
  <si>
    <t xml:space="preserve"> 380 В</t>
  </si>
  <si>
    <t xml:space="preserve"> 335 кг</t>
  </si>
  <si>
    <t xml:space="preserve"> 161 см</t>
  </si>
  <si>
    <t xml:space="preserve"> 90 см</t>
  </si>
  <si>
    <t xml:space="preserve"> 140 см</t>
  </si>
  <si>
    <t xml:space="preserve"> 345 кг</t>
  </si>
  <si>
    <t xml:space="preserve"> 162.5 см</t>
  </si>
  <si>
    <t xml:space="preserve"> 150 см</t>
  </si>
  <si>
    <t xml:space="preserve"> 99 см</t>
  </si>
  <si>
    <t xml:space="preserve"> 110 м2</t>
  </si>
  <si>
    <t xml:space="preserve"> 250 мм</t>
  </si>
  <si>
    <t xml:space="preserve"> 15 кВт</t>
  </si>
  <si>
    <t xml:space="preserve"> 51000 BTU</t>
  </si>
  <si>
    <t xml:space="preserve"> Комбинированное </t>
  </si>
  <si>
    <t xml:space="preserve"> 5 кВт</t>
  </si>
  <si>
    <t xml:space="preserve"> 200 кг</t>
  </si>
  <si>
    <t xml:space="preserve"> 103 см</t>
  </si>
  <si>
    <t xml:space="preserve"> 82 см</t>
  </si>
  <si>
    <t xml:space="preserve"> 136 см</t>
  </si>
  <si>
    <t xml:space="preserve"> 210 кг</t>
  </si>
  <si>
    <t xml:space="preserve"> 132 см</t>
  </si>
  <si>
    <t xml:space="preserve"> 146 см</t>
  </si>
  <si>
    <t xml:space="preserve"> 91 см</t>
  </si>
  <si>
    <t xml:space="preserve"> 0.25 л</t>
  </si>
  <si>
    <t xml:space="preserve"> Электронное </t>
  </si>
  <si>
    <t xml:space="preserve"> Управление голосом</t>
  </si>
  <si>
    <t xml:space="preserve"> Режим экономичной работы</t>
  </si>
  <si>
    <t xml:space="preserve"> Длина кабеля</t>
  </si>
  <si>
    <t xml:space="preserve"> 1 м</t>
  </si>
  <si>
    <t xml:space="preserve"> 64 см</t>
  </si>
  <si>
    <t xml:space="preserve"> 44 см</t>
  </si>
  <si>
    <t xml:space="preserve"> 24 м2</t>
  </si>
  <si>
    <t xml:space="preserve"> 20 л/сут</t>
  </si>
  <si>
    <t xml:space="preserve"> 0.93 кВт</t>
  </si>
  <si>
    <t>Макс. уровень шума внешнего блока</t>
  </si>
  <si>
    <t xml:space="preserve"> 8.4 кВт</t>
  </si>
  <si>
    <t xml:space="preserve"> Производительность по воздуху</t>
  </si>
  <si>
    <t xml:space="preserve"> 4500 м3/час</t>
  </si>
  <si>
    <t xml:space="preserve"> Снаружи помещения </t>
  </si>
  <si>
    <t xml:space="preserve"> Наружная </t>
  </si>
  <si>
    <t xml:space="preserve"> 60 м</t>
  </si>
  <si>
    <t xml:space="preserve"> Макс. количество подключаемых внутр. блоков</t>
  </si>
  <si>
    <t xml:space="preserve"> 1800 Вт</t>
  </si>
  <si>
    <t xml:space="preserve"> Необходим блок-распределитель</t>
  </si>
  <si>
    <t xml:space="preserve"> 66 кг</t>
  </si>
  <si>
    <t xml:space="preserve"> 0.84 м</t>
  </si>
  <si>
    <t xml:space="preserve"> 0.34 м</t>
  </si>
  <si>
    <t xml:space="preserve"> 0.95 м</t>
  </si>
  <si>
    <t xml:space="preserve"> 84 см</t>
  </si>
  <si>
    <t xml:space="preserve"> 34 см</t>
  </si>
  <si>
    <t xml:space="preserve"> 95 см</t>
  </si>
  <si>
    <t xml:space="preserve"> 76 кг</t>
  </si>
  <si>
    <t xml:space="preserve"> 98 см</t>
  </si>
  <si>
    <t xml:space="preserve"> 111 см</t>
  </si>
  <si>
    <t xml:space="preserve"> 46 см</t>
  </si>
  <si>
    <t>Количество ступеней фильтрации</t>
  </si>
  <si>
    <t xml:space="preserve"> 2,8 кВт</t>
  </si>
  <si>
    <t xml:space="preserve"> Подмес воздуха с улицы</t>
  </si>
  <si>
    <t xml:space="preserve"> Настенное </t>
  </si>
  <si>
    <t xml:space="preserve"> 0.042 кВт</t>
  </si>
  <si>
    <t xml:space="preserve"> 25 Вт</t>
  </si>
  <si>
    <t xml:space="preserve"> Pre Filter (фильтр предварительной очистки)</t>
  </si>
  <si>
    <t xml:space="preserve"> Антибактериальный фильтр</t>
  </si>
  <si>
    <t xml:space="preserve"> Деодорирующий фильтр в комплекте</t>
  </si>
  <si>
    <t xml:space="preserve"> 0.208 м</t>
  </si>
  <si>
    <t xml:space="preserve"> 0.85 м</t>
  </si>
  <si>
    <t xml:space="preserve"> 27 см</t>
  </si>
  <si>
    <t xml:space="preserve"> 20.8 см</t>
  </si>
  <si>
    <t xml:space="preserve"> 11 кг</t>
  </si>
  <si>
    <t xml:space="preserve"> 26 см</t>
  </si>
  <si>
    <t xml:space="preserve"> 33.5 см</t>
  </si>
  <si>
    <t xml:space="preserve"> 120 м2</t>
  </si>
  <si>
    <t xml:space="preserve"> 13.5 кВт</t>
  </si>
  <si>
    <t xml:space="preserve"> 14.5 кВт</t>
  </si>
  <si>
    <t xml:space="preserve"> 12.5 кВт</t>
  </si>
  <si>
    <t xml:space="preserve"> 5500 м3/час</t>
  </si>
  <si>
    <t xml:space="preserve"> 42 000 </t>
  </si>
  <si>
    <t xml:space="preserve"> 4000 Вт</t>
  </si>
  <si>
    <t xml:space="preserve"> 3000 Вт</t>
  </si>
  <si>
    <t xml:space="preserve"> 82 кг</t>
  </si>
  <si>
    <t xml:space="preserve"> 1.05 м</t>
  </si>
  <si>
    <t xml:space="preserve"> 105 см</t>
  </si>
  <si>
    <t xml:space="preserve"> 96 кг</t>
  </si>
  <si>
    <t xml:space="preserve"> 117 см</t>
  </si>
  <si>
    <t xml:space="preserve"> Дистанционное проводное </t>
  </si>
  <si>
    <t xml:space="preserve"> Подвесное запотолочное </t>
  </si>
  <si>
    <t xml:space="preserve"> Монтаж скрытый </t>
  </si>
  <si>
    <t xml:space="preserve"> 0.044 кВт</t>
  </si>
  <si>
    <t xml:space="preserve"> Статическое давление</t>
  </si>
  <si>
    <t xml:space="preserve"> 10-30 Па</t>
  </si>
  <si>
    <t xml:space="preserve"> 55 Вт</t>
  </si>
  <si>
    <t xml:space="preserve"> 0.6 м</t>
  </si>
  <si>
    <t xml:space="preserve"> 19 см</t>
  </si>
  <si>
    <t xml:space="preserve"> 60 см</t>
  </si>
  <si>
    <t xml:space="preserve"> 77 см</t>
  </si>
  <si>
    <t xml:space="preserve"> 25 см</t>
  </si>
  <si>
    <t xml:space="preserve"> 80 м2</t>
  </si>
  <si>
    <t xml:space="preserve"> 10 кВт</t>
  </si>
  <si>
    <t xml:space="preserve"> 9 кВт</t>
  </si>
  <si>
    <t xml:space="preserve"> 28 000 </t>
  </si>
  <si>
    <t xml:space="preserve"> 67 кг</t>
  </si>
  <si>
    <t xml:space="preserve"> 77 кг</t>
  </si>
  <si>
    <t xml:space="preserve"> 27 дБ</t>
  </si>
  <si>
    <t xml:space="preserve"> 5,6 кВт</t>
  </si>
  <si>
    <t xml:space="preserve"> 0.066 кВт</t>
  </si>
  <si>
    <t xml:space="preserve"> 66 Вт</t>
  </si>
  <si>
    <t xml:space="preserve"> 100 м2</t>
  </si>
  <si>
    <t xml:space="preserve"> 12 кВт</t>
  </si>
  <si>
    <t xml:space="preserve"> 11 кВт</t>
  </si>
  <si>
    <t xml:space="preserve"> 4800 м3/час</t>
  </si>
  <si>
    <t xml:space="preserve"> 2800 Вт</t>
  </si>
  <si>
    <t xml:space="preserve"> 2980 Вт</t>
  </si>
  <si>
    <t xml:space="preserve"> 40 м2</t>
  </si>
  <si>
    <t xml:space="preserve"> 2200 м3/час</t>
  </si>
  <si>
    <t xml:space="preserve"> 1.15 кВт</t>
  </si>
  <si>
    <t xml:space="preserve"> 14 000 </t>
  </si>
  <si>
    <t xml:space="preserve"> 0.536 м</t>
  </si>
  <si>
    <t xml:space="preserve"> 0.73 м</t>
  </si>
  <si>
    <t xml:space="preserve"> 53.6 см</t>
  </si>
  <si>
    <t xml:space="preserve"> 35.5 кг</t>
  </si>
  <si>
    <t xml:space="preserve"> 5,3 кВт</t>
  </si>
  <si>
    <t xml:space="preserve"> 0.09 кВт</t>
  </si>
  <si>
    <t xml:space="preserve"> 31.5 см</t>
  </si>
  <si>
    <t xml:space="preserve"> 23 см</t>
  </si>
  <si>
    <t xml:space="preserve"> 96 см</t>
  </si>
  <si>
    <t xml:space="preserve"> 30.2 см</t>
  </si>
  <si>
    <t xml:space="preserve"> 102.2 см</t>
  </si>
  <si>
    <t xml:space="preserve"> 38 см</t>
  </si>
  <si>
    <t xml:space="preserve"> 6,3 кВт</t>
  </si>
  <si>
    <t xml:space="preserve"> 2800 м3/час</t>
  </si>
  <si>
    <t xml:space="preserve"> 1.52 кВт</t>
  </si>
  <si>
    <t xml:space="preserve"> 1500 Вт</t>
  </si>
  <si>
    <t xml:space="preserve"> 1520 Вт</t>
  </si>
  <si>
    <t xml:space="preserve"> 37 кг</t>
  </si>
  <si>
    <t xml:space="preserve"> 0.58 м</t>
  </si>
  <si>
    <t xml:space="preserve"> 0.81 м</t>
  </si>
  <si>
    <t xml:space="preserve"> 58 см</t>
  </si>
  <si>
    <t xml:space="preserve"> 28 см</t>
  </si>
  <si>
    <t xml:space="preserve"> 81 см</t>
  </si>
  <si>
    <t xml:space="preserve"> 39.5 кг</t>
  </si>
  <si>
    <t xml:space="preserve"> 38.5 см</t>
  </si>
  <si>
    <t xml:space="preserve"> 94 см</t>
  </si>
  <si>
    <t xml:space="preserve"> 2,5 кВт</t>
  </si>
  <si>
    <t xml:space="preserve"> 3,7 кВт</t>
  </si>
  <si>
    <t xml:space="preserve"> 3.7 кВт</t>
  </si>
  <si>
    <t xml:space="preserve"> 44 Вт</t>
  </si>
  <si>
    <t xml:space="preserve"> 24 см</t>
  </si>
  <si>
    <t xml:space="preserve"> 93 см</t>
  </si>
  <si>
    <t xml:space="preserve"> 69 см</t>
  </si>
  <si>
    <t>Высота товара</t>
  </si>
  <si>
    <t xml:space="preserve"> 61.5 см</t>
  </si>
  <si>
    <t xml:space="preserve"> 10 кг</t>
  </si>
  <si>
    <t xml:space="preserve"> 22.3 см</t>
  </si>
  <si>
    <t xml:space="preserve"> 61 дБ</t>
  </si>
  <si>
    <t xml:space="preserve"> 13,1 кВт</t>
  </si>
  <si>
    <t xml:space="preserve"> 12.7 кВт</t>
  </si>
  <si>
    <t xml:space="preserve"> 13 кВт</t>
  </si>
  <si>
    <t xml:space="preserve"> 4200 м3/час</t>
  </si>
  <si>
    <t xml:space="preserve"> 80 м</t>
  </si>
  <si>
    <t xml:space="preserve"> 5.45 кВт</t>
  </si>
  <si>
    <t xml:space="preserve"> 3750 Вт</t>
  </si>
  <si>
    <t xml:space="preserve"> 4450 Вт</t>
  </si>
  <si>
    <t xml:space="preserve"> 75 кг</t>
  </si>
  <si>
    <t xml:space="preserve"> 0.808 м</t>
  </si>
  <si>
    <t xml:space="preserve"> 0.395 м</t>
  </si>
  <si>
    <t xml:space="preserve"> 0.985 м</t>
  </si>
  <si>
    <t xml:space="preserve"> 80.8 см</t>
  </si>
  <si>
    <t xml:space="preserve"> 39.5 см</t>
  </si>
  <si>
    <t xml:space="preserve"> 98.5 см</t>
  </si>
  <si>
    <t xml:space="preserve"> 79 кг</t>
  </si>
  <si>
    <t xml:space="preserve"> 110 см</t>
  </si>
  <si>
    <t xml:space="preserve"> 105 м2</t>
  </si>
  <si>
    <t xml:space="preserve"> 11,2 кВт</t>
  </si>
  <si>
    <t xml:space="preserve"> 10.5 кВт</t>
  </si>
  <si>
    <t xml:space="preserve"> 4000 м3/час</t>
  </si>
  <si>
    <t xml:space="preserve"> 4.93 кВт</t>
  </si>
  <si>
    <t xml:space="preserve"> 3150 Вт</t>
  </si>
  <si>
    <t xml:space="preserve"> 3950 Вт</t>
  </si>
  <si>
    <t xml:space="preserve"> 74 кг</t>
  </si>
  <si>
    <t xml:space="preserve"> 78 кг</t>
  </si>
  <si>
    <t xml:space="preserve"> 65 м2</t>
  </si>
  <si>
    <t xml:space="preserve"> 7,26 кВт</t>
  </si>
  <si>
    <t xml:space="preserve"> 6.71 кВт</t>
  </si>
  <si>
    <t xml:space="preserve"> 6.6 кВт</t>
  </si>
  <si>
    <t xml:space="preserve"> 6.2 кВт</t>
  </si>
  <si>
    <t xml:space="preserve"> 3100 м3/час</t>
  </si>
  <si>
    <t xml:space="preserve"> 21 000 </t>
  </si>
  <si>
    <t xml:space="preserve"> 1780 Вт</t>
  </si>
  <si>
    <t xml:space="preserve"> 1920 Вт</t>
  </si>
  <si>
    <t xml:space="preserve"> 0.328 м</t>
  </si>
  <si>
    <t xml:space="preserve"> 0.834 м</t>
  </si>
  <si>
    <t xml:space="preserve"> 65.5 см</t>
  </si>
  <si>
    <t xml:space="preserve"> 32.8 см</t>
  </si>
  <si>
    <t xml:space="preserve"> 83.4 см</t>
  </si>
  <si>
    <t xml:space="preserve"> 94.5 см</t>
  </si>
  <si>
    <t xml:space="preserve"> 5,28 кВт</t>
  </si>
  <si>
    <t xml:space="preserve"> 4.51 кВт</t>
  </si>
  <si>
    <t xml:space="preserve"> 4.8 кВт</t>
  </si>
  <si>
    <t xml:space="preserve"> 2300 м3/час</t>
  </si>
  <si>
    <t xml:space="preserve"> 40 м</t>
  </si>
  <si>
    <t xml:space="preserve"> 1240 Вт</t>
  </si>
  <si>
    <t xml:space="preserve"> 0.545 м</t>
  </si>
  <si>
    <t xml:space="preserve"> 0.8 м</t>
  </si>
  <si>
    <t xml:space="preserve"> 54.5 см</t>
  </si>
  <si>
    <t xml:space="preserve"> 62 см</t>
  </si>
  <si>
    <t xml:space="preserve"> 92 см</t>
  </si>
  <si>
    <t xml:space="preserve"> 58 дБ</t>
  </si>
  <si>
    <t xml:space="preserve"> 9,02 кВт</t>
  </si>
  <si>
    <t xml:space="preserve"> 8.69 кВт</t>
  </si>
  <si>
    <t xml:space="preserve"> 7.9 кВт</t>
  </si>
  <si>
    <t xml:space="preserve"> 27 000 </t>
  </si>
  <si>
    <t xml:space="preserve"> 2270 Вт</t>
  </si>
  <si>
    <t xml:space="preserve"> 2460 Вт</t>
  </si>
  <si>
    <t xml:space="preserve"> 6,16 кВт</t>
  </si>
  <si>
    <t xml:space="preserve"> 5.83 кВт</t>
  </si>
  <si>
    <t xml:space="preserve"> 1540 Вт</t>
  </si>
  <si>
    <t xml:space="preserve"> 0.055 кВт</t>
  </si>
  <si>
    <t xml:space="preserve"> 18.5 кг</t>
  </si>
  <si>
    <t xml:space="preserve"> 0.47 м</t>
  </si>
  <si>
    <t xml:space="preserve"> 20 см</t>
  </si>
  <si>
    <t xml:space="preserve"> 101 см</t>
  </si>
  <si>
    <t xml:space="preserve"> 59 см</t>
  </si>
  <si>
    <t xml:space="preserve"> 6,4 кВт</t>
  </si>
  <si>
    <t xml:space="preserve"> 5.8 кВт</t>
  </si>
  <si>
    <t xml:space="preserve"> 860 м3/час</t>
  </si>
  <si>
    <t xml:space="preserve"> 0.075 кВт</t>
  </si>
  <si>
    <t xml:space="preserve"> 75 Вт</t>
  </si>
  <si>
    <t xml:space="preserve"> 100 см</t>
  </si>
  <si>
    <t xml:space="preserve"> 129 см</t>
  </si>
  <si>
    <t xml:space="preserve"> 3,92 кВт</t>
  </si>
  <si>
    <t xml:space="preserve"> 3.85 кВт</t>
  </si>
  <si>
    <t xml:space="preserve"> 680 м3/час</t>
  </si>
  <si>
    <t xml:space="preserve"> 4,42 кВт</t>
  </si>
  <si>
    <t xml:space="preserve"> 3.9 кВт</t>
  </si>
  <si>
    <t xml:space="preserve"> Потолочное </t>
  </si>
  <si>
    <t xml:space="preserve"> Потолочная </t>
  </si>
  <si>
    <t xml:space="preserve"> 0.07 кВт</t>
  </si>
  <si>
    <t xml:space="preserve"> 70 Вт</t>
  </si>
  <si>
    <t xml:space="preserve"> 0.57 м</t>
  </si>
  <si>
    <t xml:space="preserve"> Вес декоративной панели (нетто)</t>
  </si>
  <si>
    <t xml:space="preserve"> 2.2 кг</t>
  </si>
  <si>
    <t xml:space="preserve"> Ширина декоративной панели</t>
  </si>
  <si>
    <t xml:space="preserve"> 0.65 м</t>
  </si>
  <si>
    <t xml:space="preserve"> 65 см</t>
  </si>
  <si>
    <t xml:space="preserve"> 16.7 см</t>
  </si>
  <si>
    <t xml:space="preserve"> 3.3 кВт</t>
  </si>
  <si>
    <t xml:space="preserve"> 2.58 кВт</t>
  </si>
  <si>
    <t xml:space="preserve"> Горизонтальное </t>
  </si>
  <si>
    <t xml:space="preserve"> 0.04 кВт</t>
  </si>
  <si>
    <t xml:space="preserve"> 40 Вт</t>
  </si>
  <si>
    <t xml:space="preserve"> 29.2 см</t>
  </si>
  <si>
    <t xml:space="preserve"> 20.1 см</t>
  </si>
  <si>
    <t xml:space="preserve"> 79.2 см</t>
  </si>
  <si>
    <t xml:space="preserve"> 37 см</t>
  </si>
  <si>
    <t xml:space="preserve"> 10.5 кг</t>
  </si>
  <si>
    <t xml:space="preserve"> 29 см</t>
  </si>
  <si>
    <t xml:space="preserve"> 5,8 кВт</t>
  </si>
  <si>
    <t xml:space="preserve"> 5.37 кВт</t>
  </si>
  <si>
    <t xml:space="preserve"> 5.27 кВт</t>
  </si>
  <si>
    <t xml:space="preserve"> 0.063 кВт</t>
  </si>
  <si>
    <t xml:space="preserve"> 63 Вт</t>
  </si>
  <si>
    <t xml:space="preserve"> 31.6 см</t>
  </si>
  <si>
    <t xml:space="preserve"> 22.4 см</t>
  </si>
  <si>
    <t xml:space="preserve"> 0.21 м</t>
  </si>
  <si>
    <t xml:space="preserve"> 21 см</t>
  </si>
  <si>
    <t xml:space="preserve"> Область применения</t>
  </si>
  <si>
    <t xml:space="preserve"> 63 дБ</t>
  </si>
  <si>
    <t xml:space="preserve"> 46 дБ</t>
  </si>
  <si>
    <t xml:space="preserve"> 160 м2</t>
  </si>
  <si>
    <t xml:space="preserve"> 17,878 кВт</t>
  </si>
  <si>
    <t xml:space="preserve"> 16.12 кВт</t>
  </si>
  <si>
    <t xml:space="preserve"> 17.88 кВт</t>
  </si>
  <si>
    <t xml:space="preserve"> 1962 м3/час</t>
  </si>
  <si>
    <t xml:space="preserve"> E </t>
  </si>
  <si>
    <t xml:space="preserve"> Коэффициент энергоэффективности EER/COP</t>
  </si>
  <si>
    <t xml:space="preserve"> 2,57/3,06 </t>
  </si>
  <si>
    <t xml:space="preserve"> 6.272 кВт</t>
  </si>
  <si>
    <t xml:space="preserve"> 380 - 415 В</t>
  </si>
  <si>
    <t xml:space="preserve"> 60 000 </t>
  </si>
  <si>
    <t xml:space="preserve"> 99.7 кг</t>
  </si>
  <si>
    <t xml:space="preserve"> 1.17 м</t>
  </si>
  <si>
    <t xml:space="preserve"> 0.287 м</t>
  </si>
  <si>
    <t xml:space="preserve"> 5 кг</t>
  </si>
  <si>
    <t xml:space="preserve"> Длина декоративной панели</t>
  </si>
  <si>
    <t xml:space="preserve"> Глубина декоративной панели</t>
  </si>
  <si>
    <t xml:space="preserve"> 0.055 м</t>
  </si>
  <si>
    <t xml:space="preserve"> 140 м2</t>
  </si>
  <si>
    <t xml:space="preserve"> 16,120 кВт</t>
  </si>
  <si>
    <t xml:space="preserve"> 14.07 кВт</t>
  </si>
  <si>
    <t xml:space="preserve"> 2350 м3/час</t>
  </si>
  <si>
    <t xml:space="preserve"> 3,58/3,17 </t>
  </si>
  <si>
    <t xml:space="preserve"> Напольно-потолочная </t>
  </si>
  <si>
    <t xml:space="preserve"> 48 000 </t>
  </si>
  <si>
    <t xml:space="preserve"> 98.6 кг</t>
  </si>
  <si>
    <t xml:space="preserve"> 0.235 м</t>
  </si>
  <si>
    <t xml:space="preserve"> 0.675 м</t>
  </si>
  <si>
    <t xml:space="preserve"> 1.65 м</t>
  </si>
  <si>
    <t xml:space="preserve"> 5,569 кВт</t>
  </si>
  <si>
    <t xml:space="preserve"> 5.42 кВт</t>
  </si>
  <si>
    <t xml:space="preserve"> 2,57/3,22 </t>
  </si>
  <si>
    <t xml:space="preserve"> 1.068 м</t>
  </si>
  <si>
    <t xml:space="preserve"> 11,137 кВт</t>
  </si>
  <si>
    <t xml:space="preserve"> 10.55 кВт</t>
  </si>
  <si>
    <t xml:space="preserve"> 11.14 кВт</t>
  </si>
  <si>
    <t xml:space="preserve"> 1731 м3/час</t>
  </si>
  <si>
    <t xml:space="preserve"> 3,01/3,11 </t>
  </si>
  <si>
    <t xml:space="preserve"> 74.4 кг</t>
  </si>
  <si>
    <t xml:space="preserve"> 24.9 кг</t>
  </si>
  <si>
    <t xml:space="preserve"> 0.245 м</t>
  </si>
  <si>
    <t xml:space="preserve"> 0.41 м</t>
  </si>
  <si>
    <t xml:space="preserve"> 0.946 м</t>
  </si>
  <si>
    <t xml:space="preserve"> 44 дБ</t>
  </si>
  <si>
    <t xml:space="preserve"> 7,620 кВт</t>
  </si>
  <si>
    <t xml:space="preserve"> 7.62 кВт</t>
  </si>
  <si>
    <t xml:space="preserve"> D </t>
  </si>
  <si>
    <t xml:space="preserve"> 2,67/3,11 </t>
  </si>
  <si>
    <t xml:space="preserve"> 2.63 кВт</t>
  </si>
  <si>
    <t xml:space="preserve"> 52.7 кг</t>
  </si>
  <si>
    <t xml:space="preserve"> 0.702 м</t>
  </si>
  <si>
    <t xml:space="preserve"> 0.363 м</t>
  </si>
  <si>
    <t xml:space="preserve"> 0.845 м</t>
  </si>
  <si>
    <t xml:space="preserve"> 1200 м3/час</t>
  </si>
  <si>
    <t xml:space="preserve"> 2,71/3,18 </t>
  </si>
  <si>
    <t xml:space="preserve"> 22.1 кг</t>
  </si>
  <si>
    <t xml:space="preserve"> 0.205 м</t>
  </si>
  <si>
    <t xml:space="preserve"> 1819 м3/час</t>
  </si>
  <si>
    <t xml:space="preserve"> 3,01/3,21 </t>
  </si>
  <si>
    <t xml:space="preserve"> 3.505 кВт</t>
  </si>
  <si>
    <t xml:space="preserve"> 29.9 кг</t>
  </si>
  <si>
    <t xml:space="preserve"> 1.285 м</t>
  </si>
  <si>
    <t xml:space="preserve"> 3,810 кВт</t>
  </si>
  <si>
    <t xml:space="preserve"> 3.51 кВт</t>
  </si>
  <si>
    <t xml:space="preserve"> 607 м3/час</t>
  </si>
  <si>
    <t xml:space="preserve"> 3,1/3,23 </t>
  </si>
  <si>
    <t xml:space="preserve"> 14.5 кг</t>
  </si>
  <si>
    <t xml:space="preserve"> 2.5 кг</t>
  </si>
  <si>
    <t xml:space="preserve"> 0.05 м</t>
  </si>
  <si>
    <t xml:space="preserve"> 17,585 кВт</t>
  </si>
  <si>
    <t xml:space="preserve"> 17.59 кВт</t>
  </si>
  <si>
    <t xml:space="preserve"> 2267 м3/час</t>
  </si>
  <si>
    <t xml:space="preserve"> 2,52/3,03 </t>
  </si>
  <si>
    <t xml:space="preserve"> 6.4 кВт</t>
  </si>
  <si>
    <t xml:space="preserve"> 5,568 кВт</t>
  </si>
  <si>
    <t xml:space="preserve"> 5.36 кВт</t>
  </si>
  <si>
    <t xml:space="preserve"> 810 м3/час</t>
  </si>
  <si>
    <t xml:space="preserve"> 2,71/3,24 </t>
  </si>
  <si>
    <t xml:space="preserve"> 15,240 кВт</t>
  </si>
  <si>
    <t xml:space="preserve"> 15.24 кВт</t>
  </si>
  <si>
    <t xml:space="preserve"> 1990 м3/час</t>
  </si>
  <si>
    <t xml:space="preserve"> 2,71/3,2 </t>
  </si>
  <si>
    <t xml:space="preserve"> 5.191 кВт</t>
  </si>
  <si>
    <t xml:space="preserve"> 27 кг</t>
  </si>
  <si>
    <t xml:space="preserve"> 2150 м3/час</t>
  </si>
  <si>
    <t xml:space="preserve"> Да (выносной пульт управления) </t>
  </si>
  <si>
    <t xml:space="preserve"> 2,63/3,35 </t>
  </si>
  <si>
    <t xml:space="preserve"> 5.35 кВт</t>
  </si>
  <si>
    <t xml:space="preserve"> 0-160 Па</t>
  </si>
  <si>
    <t xml:space="preserve"> 1.2 м</t>
  </si>
  <si>
    <t xml:space="preserve"> 5.26 кВт</t>
  </si>
  <si>
    <t xml:space="preserve"> 980 м3/час</t>
  </si>
  <si>
    <t xml:space="preserve"> 2,4/3,18 </t>
  </si>
  <si>
    <t xml:space="preserve"> 0-100 Па</t>
  </si>
  <si>
    <t xml:space="preserve"> 23.8 кг</t>
  </si>
  <si>
    <t xml:space="preserve"> 0.674 м</t>
  </si>
  <si>
    <t xml:space="preserve"> 0.88 м</t>
  </si>
  <si>
    <t xml:space="preserve"> 38 дБ</t>
  </si>
  <si>
    <t xml:space="preserve"> 1360 м3/час</t>
  </si>
  <si>
    <t xml:space="preserve"> 2,45/3,31 </t>
  </si>
  <si>
    <t xml:space="preserve"> 2.87 кВт</t>
  </si>
  <si>
    <t xml:space="preserve"> 0.249 м</t>
  </si>
  <si>
    <t xml:space="preserve"> 0.774 м</t>
  </si>
  <si>
    <t xml:space="preserve"> 1.1 м</t>
  </si>
  <si>
    <t xml:space="preserve"> 11,723 кВт</t>
  </si>
  <si>
    <t xml:space="preserve"> 11.72 кВт</t>
  </si>
  <si>
    <t xml:space="preserve"> 1804 м3/час</t>
  </si>
  <si>
    <t xml:space="preserve"> 3,01/3,41 </t>
  </si>
  <si>
    <t xml:space="preserve"> 165 м2</t>
  </si>
  <si>
    <t xml:space="preserve"> 2400 м3/час</t>
  </si>
  <si>
    <t xml:space="preserve"> 2,53/3,17 </t>
  </si>
  <si>
    <t xml:space="preserve"> 6.36 кВт</t>
  </si>
  <si>
    <t xml:space="preserve"> 72 м2</t>
  </si>
  <si>
    <t xml:space="preserve"> 8,12 кВт</t>
  </si>
  <si>
    <t xml:space="preserve"> 8.1 кВт</t>
  </si>
  <si>
    <t xml:space="preserve"> 1100 м3/час</t>
  </si>
  <si>
    <t xml:space="preserve"> 3,19/3,64 </t>
  </si>
  <si>
    <t xml:space="preserve"> Напольная </t>
  </si>
  <si>
    <t xml:space="preserve"> 2.24 кВт</t>
  </si>
  <si>
    <t xml:space="preserve"> 51 кг</t>
  </si>
  <si>
    <t xml:space="preserve"> 1.76 м</t>
  </si>
  <si>
    <t xml:space="preserve"> 17 кВт</t>
  </si>
  <si>
    <t xml:space="preserve"> 16 кВт</t>
  </si>
  <si>
    <t xml:space="preserve"> 2000 м3/час</t>
  </si>
  <si>
    <t xml:space="preserve"> 3,01/3,01 </t>
  </si>
  <si>
    <t xml:space="preserve"> 5.31 кВт</t>
  </si>
  <si>
    <t xml:space="preserve"> 106 кг</t>
  </si>
  <si>
    <t xml:space="preserve"> 1.386 м</t>
  </si>
  <si>
    <t xml:space="preserve"> 1.87 м</t>
  </si>
  <si>
    <t xml:space="preserve"> 0.38 м</t>
  </si>
  <si>
    <t xml:space="preserve"> 2,71/3,46 </t>
  </si>
  <si>
    <t xml:space="preserve"> 1.95 кВт</t>
  </si>
  <si>
    <t xml:space="preserve"> 37.8 кг</t>
  </si>
  <si>
    <t xml:space="preserve"> 23.4 кг</t>
  </si>
  <si>
    <t xml:space="preserve"> 612 м3/час</t>
  </si>
  <si>
    <t xml:space="preserve"> 32.3 кг</t>
  </si>
  <si>
    <t xml:space="preserve"> 11,1 кВт</t>
  </si>
  <si>
    <t xml:space="preserve"> 10.6 кВт</t>
  </si>
  <si>
    <t xml:space="preserve"> 11.1 кВт</t>
  </si>
  <si>
    <t xml:space="preserve"> 1960 м3/час</t>
  </si>
  <si>
    <t xml:space="preserve"> 2,93/3,09 </t>
  </si>
  <si>
    <t xml:space="preserve"> 26.1 кг</t>
  </si>
  <si>
    <t xml:space="preserve"> 0.83 м</t>
  </si>
  <si>
    <t xml:space="preserve"> 6 кг</t>
  </si>
  <si>
    <t xml:space="preserve"> 0.91 м</t>
  </si>
  <si>
    <t xml:space="preserve"> 17,9 кВт</t>
  </si>
  <si>
    <t xml:space="preserve"> 17.9 кВт</t>
  </si>
  <si>
    <t xml:space="preserve"> 2100 м3/час</t>
  </si>
  <si>
    <t xml:space="preserve"> 2,56/3,08 </t>
  </si>
  <si>
    <t xml:space="preserve"> 30.5 кг</t>
  </si>
  <si>
    <t xml:space="preserve"> 730 м3/час</t>
  </si>
  <si>
    <t xml:space="preserve"> 2,75/3,3 </t>
  </si>
  <si>
    <t xml:space="preserve"> 1.92 кВт</t>
  </si>
  <si>
    <t xml:space="preserve"> 16.4 кг</t>
  </si>
  <si>
    <t xml:space="preserve"> 7,6 кВт</t>
  </si>
  <si>
    <t xml:space="preserve"> 7.6 кВт</t>
  </si>
  <si>
    <t xml:space="preserve"> 1350 м3/час</t>
  </si>
  <si>
    <t xml:space="preserve"> 2,61/3,42 </t>
  </si>
  <si>
    <t xml:space="preserve"> 32.6 кг</t>
  </si>
  <si>
    <t xml:space="preserve"> 15,2 кВт</t>
  </si>
  <si>
    <t xml:space="preserve"> 14.1 кВт</t>
  </si>
  <si>
    <t xml:space="preserve"> 15.2 кВт</t>
  </si>
  <si>
    <t xml:space="preserve"> 1916 м3/час</t>
  </si>
  <si>
    <t xml:space="preserve"> 28.3 кг</t>
  </si>
  <si>
    <t xml:space="preserve"> 22.2 кг</t>
  </si>
  <si>
    <t xml:space="preserve"> 14 кВт</t>
  </si>
  <si>
    <t xml:space="preserve"> 4.65 кВт</t>
  </si>
  <si>
    <t xml:space="preserve"> Полупромышленное оборудование </t>
  </si>
  <si>
    <t xml:space="preserve"> 85 м2</t>
  </si>
  <si>
    <t xml:space="preserve"> 9.3 кВт</t>
  </si>
  <si>
    <t xml:space="preserve"> 3,11/3,81 </t>
  </si>
  <si>
    <t xml:space="preserve"> 9 м</t>
  </si>
  <si>
    <t xml:space="preserve"> 3.56 кВт</t>
  </si>
  <si>
    <t xml:space="preserve"> 1.28 м</t>
  </si>
  <si>
    <t xml:space="preserve"> 9,3 кВт</t>
  </si>
  <si>
    <t xml:space="preserve"> IPX4 </t>
  </si>
  <si>
    <t xml:space="preserve"> 3,21/3,81 </t>
  </si>
  <si>
    <t xml:space="preserve"> 2.1 Вт</t>
  </si>
  <si>
    <t xml:space="preserve"> 2.18 Вт</t>
  </si>
  <si>
    <t xml:space="preserve"> 0.25 м</t>
  </si>
  <si>
    <t xml:space="preserve"> 0.835 м</t>
  </si>
  <si>
    <t xml:space="preserve"> 5.3 кг</t>
  </si>
  <si>
    <t xml:space="preserve"> 40 дБ</t>
  </si>
  <si>
    <t xml:space="preserve"> 6,2 кВт</t>
  </si>
  <si>
    <t xml:space="preserve"> 3,23/3,76 </t>
  </si>
  <si>
    <t xml:space="preserve"> 1.49 Вт</t>
  </si>
  <si>
    <t xml:space="preserve"> 1.55 Вт</t>
  </si>
  <si>
    <t xml:space="preserve"> 750 м3/час</t>
  </si>
  <si>
    <t xml:space="preserve"> 3,07/3,24 </t>
  </si>
  <si>
    <t xml:space="preserve"> 1.73 Вт</t>
  </si>
  <si>
    <t xml:space="preserve"> 1.63 Вт</t>
  </si>
  <si>
    <t xml:space="preserve"> 17 кг</t>
  </si>
  <si>
    <t xml:space="preserve"> 45 м2</t>
  </si>
  <si>
    <t xml:space="preserve"> 4.4 кВт</t>
  </si>
  <si>
    <t xml:space="preserve"> 4.2 кВт</t>
  </si>
  <si>
    <t xml:space="preserve"> 3,33/3,41 </t>
  </si>
  <si>
    <t xml:space="preserve"> 1.23 Вт</t>
  </si>
  <si>
    <t xml:space="preserve"> 1.08 Вт</t>
  </si>
  <si>
    <t xml:space="preserve"> 47 дБ</t>
  </si>
  <si>
    <t xml:space="preserve"> 175 м2</t>
  </si>
  <si>
    <t xml:space="preserve"> 18,5 кВт</t>
  </si>
  <si>
    <t xml:space="preserve"> 17.5 кВт</t>
  </si>
  <si>
    <t xml:space="preserve"> 2,72/3,04 </t>
  </si>
  <si>
    <t xml:space="preserve"> 65 м</t>
  </si>
  <si>
    <t xml:space="preserve"> 5.6 Вт</t>
  </si>
  <si>
    <t xml:space="preserve"> 5.88 Вт</t>
  </si>
  <si>
    <t xml:space="preserve"> 92 кг</t>
  </si>
  <si>
    <t xml:space="preserve"> 1.325 м</t>
  </si>
  <si>
    <t xml:space="preserve"> 0.37 м</t>
  </si>
  <si>
    <t xml:space="preserve"> 1.4 м</t>
  </si>
  <si>
    <t xml:space="preserve"> 130 м2</t>
  </si>
  <si>
    <t xml:space="preserve"> 13,5 кВт</t>
  </si>
  <si>
    <t xml:space="preserve"> 11.15 кВт</t>
  </si>
  <si>
    <t xml:space="preserve"> 3,10/3,23 </t>
  </si>
  <si>
    <t xml:space="preserve"> 4.71 кВт</t>
  </si>
  <si>
    <t xml:space="preserve"> 3.45 Вт</t>
  </si>
  <si>
    <t xml:space="preserve"> 3.4 Вт</t>
  </si>
  <si>
    <t xml:space="preserve"> 0.97 м</t>
  </si>
  <si>
    <t xml:space="preserve"> 18.5 кВт</t>
  </si>
  <si>
    <t xml:space="preserve"> 17.6 кВт</t>
  </si>
  <si>
    <t xml:space="preserve"> 1900 м3/час</t>
  </si>
  <si>
    <t xml:space="preserve"> 2,9/3,51 </t>
  </si>
  <si>
    <t xml:space="preserve"> 1.631 м</t>
  </si>
  <si>
    <t xml:space="preserve"> 1400 м3/час</t>
  </si>
  <si>
    <t xml:space="preserve"> 3,30/3,77 </t>
  </si>
  <si>
    <t xml:space="preserve"> 2.12 Вт</t>
  </si>
  <si>
    <t xml:space="preserve"> 1800 м3/час</t>
  </si>
  <si>
    <t xml:space="preserve"> 3,09/3,23 </t>
  </si>
  <si>
    <t xml:space="preserve"> 0.93 м</t>
  </si>
  <si>
    <t xml:space="preserve"> 16,15 кВт</t>
  </si>
  <si>
    <t xml:space="preserve"> 16.5 кВт</t>
  </si>
  <si>
    <t xml:space="preserve"> 2,69/2,96 </t>
  </si>
  <si>
    <t xml:space="preserve"> 5.4 Вт</t>
  </si>
  <si>
    <t xml:space="preserve"> 5.2 Вт</t>
  </si>
  <si>
    <t xml:space="preserve"> 2,8/3,2 </t>
  </si>
  <si>
    <t xml:space="preserve"> 5 Вт</t>
  </si>
  <si>
    <t xml:space="preserve"> 16.15 кВт</t>
  </si>
  <si>
    <t xml:space="preserve"> 2,64/2,91 </t>
  </si>
  <si>
    <t xml:space="preserve"> 2,62/2,93 </t>
  </si>
  <si>
    <t xml:space="preserve"> 5.8 Вт</t>
  </si>
  <si>
    <t xml:space="preserve"> 6.1 Вт</t>
  </si>
  <si>
    <t xml:space="preserve"> 1600 м3/час</t>
  </si>
  <si>
    <t xml:space="preserve"> 3,27/3,96 </t>
  </si>
  <si>
    <t xml:space="preserve"> 53 кг</t>
  </si>
  <si>
    <t xml:space="preserve"> 0.69 м</t>
  </si>
  <si>
    <t xml:space="preserve"> 17,58 кВт</t>
  </si>
  <si>
    <t xml:space="preserve"> 99 кг</t>
  </si>
  <si>
    <t xml:space="preserve"> 1.6 м</t>
  </si>
  <si>
    <t xml:space="preserve"> 15,55 кВт</t>
  </si>
  <si>
    <t xml:space="preserve"> 3,01/3,45 </t>
  </si>
  <si>
    <t xml:space="preserve"> 4.85 кВт</t>
  </si>
  <si>
    <t xml:space="preserve"> 95 кг</t>
  </si>
  <si>
    <t xml:space="preserve"> 5.4 кВт</t>
  </si>
  <si>
    <t xml:space="preserve"> 3,11/3,61 </t>
  </si>
  <si>
    <t xml:space="preserve"> 11,7 кВт</t>
  </si>
  <si>
    <t xml:space="preserve"> 11.7 кВт</t>
  </si>
  <si>
    <t xml:space="preserve"> 3,01/3,61 </t>
  </si>
  <si>
    <t xml:space="preserve"> 3,007/3,24 </t>
  </si>
  <si>
    <t xml:space="preserve"> 1.66 кВт</t>
  </si>
  <si>
    <t xml:space="preserve"> 1230 м3/час</t>
  </si>
  <si>
    <t xml:space="preserve"> 2.25 Вт</t>
  </si>
  <si>
    <t xml:space="preserve"> 1650 м3/час</t>
  </si>
  <si>
    <t xml:space="preserve"> 3.45 кВт</t>
  </si>
  <si>
    <t xml:space="preserve"> 41 кг</t>
  </si>
  <si>
    <t xml:space="preserve"> 2040 м3/час</t>
  </si>
  <si>
    <t xml:space="preserve"> 5.5 Вт</t>
  </si>
  <si>
    <t xml:space="preserve"> 5.3 Вт</t>
  </si>
  <si>
    <t xml:space="preserve"> 2160 м3/час</t>
  </si>
  <si>
    <t xml:space="preserve"> 2,62/2,88 </t>
  </si>
  <si>
    <t xml:space="preserve"> 6.11 кВт</t>
  </si>
  <si>
    <t xml:space="preserve"> 5.9 Вт</t>
  </si>
  <si>
    <t xml:space="preserve"> 6.11 Вт</t>
  </si>
  <si>
    <t xml:space="preserve"> 1450 м3/час</t>
  </si>
  <si>
    <t xml:space="preserve"> 1500 м3/час</t>
  </si>
  <si>
    <t xml:space="preserve"> 3,01/3,5 </t>
  </si>
  <si>
    <t xml:space="preserve"> 64 кг</t>
  </si>
  <si>
    <t xml:space="preserve"> 15,24 кВт</t>
  </si>
  <si>
    <t xml:space="preserve"> 3,01/3,31 </t>
  </si>
  <si>
    <t xml:space="preserve"> 4.68 кВт</t>
  </si>
  <si>
    <t xml:space="preserve"> 3,81 кВт</t>
  </si>
  <si>
    <t xml:space="preserve"> 760 м3/час</t>
  </si>
  <si>
    <t xml:space="preserve"> 2,71/3,1 </t>
  </si>
  <si>
    <t xml:space="preserve"> 1.22 кВт</t>
  </si>
  <si>
    <t xml:space="preserve"> 3,1/3,61 </t>
  </si>
  <si>
    <t xml:space="preserve"> 1.7 кВт</t>
  </si>
  <si>
    <t xml:space="preserve"> 17,6 кВт</t>
  </si>
  <si>
    <t xml:space="preserve"> 2,9/3,16 </t>
  </si>
  <si>
    <t xml:space="preserve"> 56 000 </t>
  </si>
  <si>
    <t xml:space="preserve"> 17.58 кВт</t>
  </si>
  <si>
    <t xml:space="preserve"> 2600 м3/час</t>
  </si>
  <si>
    <t xml:space="preserve"> 80 Па</t>
  </si>
  <si>
    <t xml:space="preserve"> 50 кг</t>
  </si>
  <si>
    <t xml:space="preserve"> 0.735 м</t>
  </si>
  <si>
    <t xml:space="preserve"> 1.25 м</t>
  </si>
  <si>
    <t xml:space="preserve"> 50 Па</t>
  </si>
  <si>
    <t xml:space="preserve"> 7,4 кВт</t>
  </si>
  <si>
    <t xml:space="preserve"> 3,05/3,61 </t>
  </si>
  <si>
    <t xml:space="preserve"> 1.73 кВт</t>
  </si>
  <si>
    <t xml:space="preserve"> 1.02 Вт</t>
  </si>
  <si>
    <t xml:space="preserve"> 3.52 Вт</t>
  </si>
  <si>
    <t xml:space="preserve"> 15.5 кг</t>
  </si>
  <si>
    <t xml:space="preserve"> 0.709 м</t>
  </si>
  <si>
    <t xml:space="preserve"> 14 Вт</t>
  </si>
  <si>
    <t xml:space="preserve"> 0.288 м</t>
  </si>
  <si>
    <t xml:space="preserve"> 16 Вт</t>
  </si>
  <si>
    <t xml:space="preserve"> 5.88 кВт</t>
  </si>
  <si>
    <t xml:space="preserve"> 17 Вт</t>
  </si>
  <si>
    <t xml:space="preserve"> 1.51 Вт</t>
  </si>
  <si>
    <t xml:space="preserve"> 5.28 Вт</t>
  </si>
  <si>
    <t xml:space="preserve"> 1950 м3/час</t>
  </si>
  <si>
    <t xml:space="preserve"> 10.55 Вт</t>
  </si>
  <si>
    <t xml:space="preserve"> 7.91 кВт</t>
  </si>
  <si>
    <t xml:space="preserve"> 2.13 Вт</t>
  </si>
  <si>
    <t xml:space="preserve"> 7.03 Вт</t>
  </si>
  <si>
    <t xml:space="preserve"> 5.7 Вт</t>
  </si>
  <si>
    <t xml:space="preserve"> 7.1 кВт</t>
  </si>
  <si>
    <t xml:space="preserve"> 11.15 Вт</t>
  </si>
  <si>
    <t xml:space="preserve"> 2.17 кВт</t>
  </si>
  <si>
    <t xml:space="preserve"> 7.91 Вт</t>
  </si>
  <si>
    <t xml:space="preserve"> 3.62 кВт</t>
  </si>
  <si>
    <t xml:space="preserve"> 7.62 Вт</t>
  </si>
  <si>
    <t xml:space="preserve"> Универсальное оборудование </t>
  </si>
  <si>
    <t xml:space="preserve"> Максимальный уровень шума на выходе</t>
  </si>
  <si>
    <t xml:space="preserve"> Макс. температура наружного воздуха в режиме охлаждения</t>
  </si>
  <si>
    <t xml:space="preserve"> 43 °С</t>
  </si>
  <si>
    <t xml:space="preserve"> Мин. температура наружного воздуха в режиме охлаждения</t>
  </si>
  <si>
    <t xml:space="preserve"> 18 °С</t>
  </si>
  <si>
    <t xml:space="preserve"> В оконный проем </t>
  </si>
  <si>
    <t xml:space="preserve"> 0.83 кВт</t>
  </si>
  <si>
    <t xml:space="preserve"> 53.5 см</t>
  </si>
  <si>
    <t xml:space="preserve"> 55.3 см</t>
  </si>
  <si>
    <t xml:space="preserve"> 56.6 см</t>
  </si>
  <si>
    <t xml:space="preserve"> 15 м2</t>
  </si>
  <si>
    <t xml:space="preserve"> 1.46 кВт</t>
  </si>
  <si>
    <t xml:space="preserve"> 5 000 </t>
  </si>
  <si>
    <t xml:space="preserve"> 19 кг</t>
  </si>
  <si>
    <t xml:space="preserve"> 30.6 см</t>
  </si>
  <si>
    <t xml:space="preserve"> 40.6 см</t>
  </si>
  <si>
    <t xml:space="preserve"> 36.3 см</t>
  </si>
  <si>
    <t xml:space="preserve"> 45.7 см</t>
  </si>
  <si>
    <t xml:space="preserve"> 42.4 см</t>
  </si>
  <si>
    <t>Названия строк</t>
  </si>
  <si>
    <t>(пусто)</t>
  </si>
  <si>
    <t>Общий итог</t>
  </si>
  <si>
    <t>Количество по полю Наименование</t>
  </si>
  <si>
    <t>Report</t>
  </si>
  <si>
    <t>Date &amp; time &amp; rows</t>
  </si>
  <si>
    <t>НС-Код</t>
  </si>
  <si>
    <t>Характеристика</t>
  </si>
  <si>
    <t>Показатель</t>
  </si>
  <si>
    <t>List was prepared on 29/04/2023</t>
  </si>
  <si>
    <t>on 20:23:20</t>
  </si>
  <si>
    <t>From row 2 till 222</t>
  </si>
  <si>
    <t>name</t>
  </si>
  <si>
    <t>on 20:33:00</t>
  </si>
  <si>
    <t>on 20:35:33</t>
  </si>
  <si>
    <t>need</t>
  </si>
  <si>
    <t>Кондиционирование</t>
  </si>
  <si>
    <t>53 дБ</t>
  </si>
  <si>
    <t>Уровень шума внутр. блока</t>
  </si>
  <si>
    <t>21 дБ</t>
  </si>
  <si>
    <t>Эффективен для помещ. площадью до</t>
  </si>
  <si>
    <t>~27 м2</t>
  </si>
  <si>
    <t>Инверторная технология</t>
  </si>
  <si>
    <t>Макс. производительность обогрева</t>
  </si>
  <si>
    <t>3 кВт</t>
  </si>
  <si>
    <t>Макс. производительность охлаждения</t>
  </si>
  <si>
    <t>Номинальная производительность обогрева</t>
  </si>
  <si>
    <t>2.9 кВт</t>
  </si>
  <si>
    <t>Номинальная производительность охлаждения</t>
  </si>
  <si>
    <t>Макс. расход воздуха</t>
  </si>
  <si>
    <t>550 м3/час</t>
  </si>
  <si>
    <t>Вид управления</t>
  </si>
  <si>
    <t>Дистанционное беспроводное</t>
  </si>
  <si>
    <t>Таймер на включение</t>
  </si>
  <si>
    <t>Таймер на отключение</t>
  </si>
  <si>
    <t>Точность установки температуры</t>
  </si>
  <si>
    <t>Управление c мобильного приложения по Wi-Fi</t>
  </si>
  <si>
    <t>Установка реального времени</t>
  </si>
  <si>
    <t>Регулировка температуры охлаждения</t>
  </si>
  <si>
    <t>Регулировка положения жалюзи с пульта</t>
  </si>
  <si>
    <t>Регулировка температуры обогрева</t>
  </si>
  <si>
    <t>Режим SLEEP</t>
  </si>
  <si>
    <t>Режим автоочистки</t>
  </si>
  <si>
    <t>Режим обогрева</t>
  </si>
  <si>
    <t>Режим осушения</t>
  </si>
  <si>
    <t>Автоматический режим</t>
  </si>
  <si>
    <t>Поддержание температуры вблизи пульта управления</t>
  </si>
  <si>
    <t>Режим вентиляции</t>
  </si>
  <si>
    <t>Режим размораживания внешнего блока</t>
  </si>
  <si>
    <t>Количество скоростей воздушного потока</t>
  </si>
  <si>
    <t>5</t>
  </si>
  <si>
    <t>Функция интенсивного охлаждения</t>
  </si>
  <si>
    <t>Функция ионизации воздуха</t>
  </si>
  <si>
    <t>Авторестарт при отключении питания</t>
  </si>
  <si>
    <t>Память заданных параметров работы</t>
  </si>
  <si>
    <t>Автоматическое покачивание жалюзи</t>
  </si>
  <si>
    <t>Функция 'Теплый старт'</t>
  </si>
  <si>
    <t>Подсветка дисплея</t>
  </si>
  <si>
    <t>Цифровой дисплей</t>
  </si>
  <si>
    <t>Отключение дисплея</t>
  </si>
  <si>
    <t>Подсветка пульта</t>
  </si>
  <si>
    <t>Класс энергоэффективности</t>
  </si>
  <si>
    <t>A+</t>
  </si>
  <si>
    <t>Система самодиагностики неисправности</t>
  </si>
  <si>
    <t>Вид установки (крепления)</t>
  </si>
  <si>
    <t>Настенная</t>
  </si>
  <si>
    <t>Макс. длина магистрали (трассы)</t>
  </si>
  <si>
    <t>15 м</t>
  </si>
  <si>
    <t>Макс. перепад высот между внутр. и внешним блоками</t>
  </si>
  <si>
    <t>5 м</t>
  </si>
  <si>
    <t>Макс. потребляемая мощность</t>
  </si>
  <si>
    <t>1.3 кВт</t>
  </si>
  <si>
    <t>Напряжение электропитания, В</t>
  </si>
  <si>
    <t>220 - 240 В</t>
  </si>
  <si>
    <t>Сетевой кабель</t>
  </si>
  <si>
    <t>Да (с вилкой)</t>
  </si>
  <si>
    <t>Мощность кондиционера (охлаждение),BTU</t>
  </si>
  <si>
    <t>Потребляемая мощность в режиме нагрева</t>
  </si>
  <si>
    <t>740 Вт</t>
  </si>
  <si>
    <t>Потребляемая мощность в режиме охлаждения</t>
  </si>
  <si>
    <t>905 Вт</t>
  </si>
  <si>
    <t>Базовая мощность кондиционера (охлаждение),BTU</t>
  </si>
  <si>
    <t>Набор крепежных элементов в комплекте</t>
  </si>
  <si>
    <t>Пульт управления в комплекте</t>
  </si>
  <si>
    <t>Фильтры очистки воздуха</t>
  </si>
  <si>
    <t>Array</t>
  </si>
  <si>
    <t>Вес внешнего блока (нетто)</t>
  </si>
  <si>
    <t>22 кг</t>
  </si>
  <si>
    <t>Вес внутр. блока (нетто)</t>
  </si>
  <si>
    <t>8 кг</t>
  </si>
  <si>
    <t>Высота внешнего блока</t>
  </si>
  <si>
    <t>0.482 м</t>
  </si>
  <si>
    <t>Высота внутр. блока</t>
  </si>
  <si>
    <t>0.27 м</t>
  </si>
  <si>
    <t>Глубина внешнего блока</t>
  </si>
  <si>
    <t>0.24 м</t>
  </si>
  <si>
    <t>Глубина внутр. блока</t>
  </si>
  <si>
    <t>0.212 м</t>
  </si>
  <si>
    <t>Ширина внешнего блока</t>
  </si>
  <si>
    <t>0.66 м</t>
  </si>
  <si>
    <t>Ширина внутр. блока</t>
  </si>
  <si>
    <t>0.78 м</t>
  </si>
  <si>
    <t>Вес товара с упаковкой (брутто)</t>
  </si>
  <si>
    <t>33.5 кг</t>
  </si>
  <si>
    <t>Гарантийный документ</t>
  </si>
  <si>
    <t>Гарантийный талон</t>
  </si>
  <si>
    <t/>
  </si>
  <si>
    <t>23 дБ</t>
  </si>
  <si>
    <t>~35 м2</t>
  </si>
  <si>
    <t>3.6 кВт</t>
  </si>
  <si>
    <t>3.8 кВт</t>
  </si>
  <si>
    <t>3.5 кВт</t>
  </si>
  <si>
    <t>580 м3/час</t>
  </si>
  <si>
    <t>1.5 кВт</t>
  </si>
  <si>
    <t>1140 Вт</t>
  </si>
  <si>
    <t>1190 Вт</t>
  </si>
  <si>
    <t>23 кг</t>
  </si>
  <si>
    <t>34.5 кг</t>
  </si>
  <si>
    <t>64 дБ</t>
  </si>
  <si>
    <t>45 дБ</t>
  </si>
  <si>
    <t>~100 м2</t>
  </si>
  <si>
    <t>9.4 кВт</t>
  </si>
  <si>
    <t>9.6 кВт</t>
  </si>
  <si>
    <t>1680 м3/час</t>
  </si>
  <si>
    <t>C</t>
  </si>
  <si>
    <t>20 м</t>
  </si>
  <si>
    <t>10 м</t>
  </si>
  <si>
    <t>3.35 кВт</t>
  </si>
  <si>
    <t>2990 Вт</t>
  </si>
  <si>
    <t>3345 Вт</t>
  </si>
  <si>
    <t>Фильтр предварительной очистки</t>
  </si>
  <si>
    <t>60 кг</t>
  </si>
  <si>
    <t>19.5 кг</t>
  </si>
  <si>
    <t>0.795 м</t>
  </si>
  <si>
    <t>0.364 м</t>
  </si>
  <si>
    <t>0.366 м</t>
  </si>
  <si>
    <t>0.26 м</t>
  </si>
  <si>
    <t>0.885 м</t>
  </si>
  <si>
    <t>1.35 м</t>
  </si>
  <si>
    <t>93 кг</t>
  </si>
  <si>
    <t>52 дБ</t>
  </si>
  <si>
    <t>25 дБ</t>
  </si>
  <si>
    <t>~25 м2</t>
  </si>
  <si>
    <t>2.5 кВт</t>
  </si>
  <si>
    <t>2.55 кВт</t>
  </si>
  <si>
    <t>500 м3/час</t>
  </si>
  <si>
    <t>Генератор холодной плазмы</t>
  </si>
  <si>
    <t>A</t>
  </si>
  <si>
    <t>8 м</t>
  </si>
  <si>
    <t>0.78 кВт</t>
  </si>
  <si>
    <t>705 Вт</t>
  </si>
  <si>
    <t>780 Вт</t>
  </si>
  <si>
    <t>0.217 м</t>
  </si>
  <si>
    <t>0.066 м</t>
  </si>
  <si>
    <t>0.818 м</t>
  </si>
  <si>
    <t>35 кг</t>
  </si>
  <si>
    <t>56 дБ</t>
  </si>
  <si>
    <t>35 дБ</t>
  </si>
  <si>
    <t>~68 м2</t>
  </si>
  <si>
    <t>6.8 кВт</t>
  </si>
  <si>
    <t>7 кВт</t>
  </si>
  <si>
    <t>1050 м3/час</t>
  </si>
  <si>
    <t>2.12 кВт</t>
  </si>
  <si>
    <t>Да (без вилки)</t>
  </si>
  <si>
    <t>1940 Вт</t>
  </si>
  <si>
    <t>2120 Вт</t>
  </si>
  <si>
    <t>45 кг</t>
  </si>
  <si>
    <t>12.5 кг</t>
  </si>
  <si>
    <t>0.667 м</t>
  </si>
  <si>
    <t>0.315 м</t>
  </si>
  <si>
    <t>0.31 м</t>
  </si>
  <si>
    <t>0.238 м</t>
  </si>
  <si>
    <t>0.86 м</t>
  </si>
  <si>
    <t>1.002 м</t>
  </si>
  <si>
    <t>63.5 кг</t>
  </si>
  <si>
    <t>55 дБ</t>
  </si>
  <si>
    <t>30 дБ</t>
  </si>
  <si>
    <t>~32 м2</t>
  </si>
  <si>
    <t>3.2 кВт</t>
  </si>
  <si>
    <t>0.995 кВт</t>
  </si>
  <si>
    <t>885 Вт</t>
  </si>
  <si>
    <t>995 Вт</t>
  </si>
  <si>
    <t>26 кг</t>
  </si>
  <si>
    <t>0.715 м</t>
  </si>
  <si>
    <t>38.5 кг</t>
  </si>
  <si>
    <t>51 дБ</t>
  </si>
  <si>
    <t>~21 м2</t>
  </si>
  <si>
    <t>2.08 кВт</t>
  </si>
  <si>
    <t>2.2 кВт</t>
  </si>
  <si>
    <t>0.647 кВт</t>
  </si>
  <si>
    <t>610 Вт</t>
  </si>
  <si>
    <t>647 Вт</t>
  </si>
  <si>
    <t>7 кг</t>
  </si>
  <si>
    <t>32.5 кг</t>
  </si>
  <si>
    <t>34 дБ</t>
  </si>
  <si>
    <t>~50 м2</t>
  </si>
  <si>
    <t>5.1 кВт</t>
  </si>
  <si>
    <t>5.2 кВт</t>
  </si>
  <si>
    <t>1.59 кВт</t>
  </si>
  <si>
    <t>1440 Вт</t>
  </si>
  <si>
    <t>1590 Вт</t>
  </si>
  <si>
    <t>38 кг</t>
  </si>
  <si>
    <t>0.54 м</t>
  </si>
  <si>
    <t>55.5 кг</t>
  </si>
  <si>
    <t>57 дБ</t>
  </si>
  <si>
    <t>37 дБ</t>
  </si>
  <si>
    <t>~85 м2</t>
  </si>
  <si>
    <t>8.5 кВт</t>
  </si>
  <si>
    <t>1300 м3/час</t>
  </si>
  <si>
    <t>3</t>
  </si>
  <si>
    <t>30 м</t>
  </si>
  <si>
    <t>2.647 кВт</t>
  </si>
  <si>
    <t>2548 Вт</t>
  </si>
  <si>
    <t>2647 Вт</t>
  </si>
  <si>
    <t>61 кг</t>
  </si>
  <si>
    <t>16.5 кг</t>
  </si>
  <si>
    <t>0.7 м</t>
  </si>
  <si>
    <t>0.323 м</t>
  </si>
  <si>
    <t>0.396 м</t>
  </si>
  <si>
    <t>0.248 м</t>
  </si>
  <si>
    <t>0.965 м</t>
  </si>
  <si>
    <t>1.081 м</t>
  </si>
  <si>
    <t>84.2 кг</t>
  </si>
  <si>
    <t>60 дБ</t>
  </si>
  <si>
    <t>~73 м2</t>
  </si>
  <si>
    <t>Wi-Fi модуль</t>
  </si>
  <si>
    <t>Доп.опция</t>
  </si>
  <si>
    <t>8.21 кВт</t>
  </si>
  <si>
    <t>7.33 кВт</t>
  </si>
  <si>
    <t>7.03 кВт</t>
  </si>
  <si>
    <t>1090 м3/час</t>
  </si>
  <si>
    <t>Опция доступна при подключении съемного Wi-Fi модуля</t>
  </si>
  <si>
    <t>10</t>
  </si>
  <si>
    <t>Память положения жалюзи</t>
  </si>
  <si>
    <t>A++</t>
  </si>
  <si>
    <t>50 м</t>
  </si>
  <si>
    <t>25 м</t>
  </si>
  <si>
    <t>2130 Вт</t>
  </si>
  <si>
    <t>2402 Вт</t>
  </si>
  <si>
    <t>43.9 кг</t>
  </si>
  <si>
    <t>13.6 кг</t>
  </si>
  <si>
    <t>0.673 м</t>
  </si>
  <si>
    <t>0.336 м</t>
  </si>
  <si>
    <t>0.342 м</t>
  </si>
  <si>
    <t>0.244 м</t>
  </si>
  <si>
    <t>0.955 м</t>
  </si>
  <si>
    <t>1.083 м</t>
  </si>
  <si>
    <t>64.2 кг</t>
  </si>
  <si>
    <t>Работает с HOMMYN</t>
  </si>
  <si>
    <t>Работает с Алисой</t>
  </si>
  <si>
    <t>Работает с Марусей</t>
  </si>
  <si>
    <t>22 дБ</t>
  </si>
  <si>
    <t>~26 м2</t>
  </si>
  <si>
    <t>3.22 кВт</t>
  </si>
  <si>
    <t>2.78 кВт</t>
  </si>
  <si>
    <t>1.34 кВт</t>
  </si>
  <si>
    <t>893 Вт</t>
  </si>
  <si>
    <t>867 Вт</t>
  </si>
  <si>
    <t>22.8 кг</t>
  </si>
  <si>
    <t>8.1 кг</t>
  </si>
  <si>
    <t>0.495 м</t>
  </si>
  <si>
    <t>0.292 м</t>
  </si>
  <si>
    <t>0.2 м</t>
  </si>
  <si>
    <t>0.72 м</t>
  </si>
  <si>
    <t>0.729 м</t>
  </si>
  <si>
    <t>35.1 кг</t>
  </si>
  <si>
    <t>3.84 кВт</t>
  </si>
  <si>
    <t>1.44 кВт</t>
  </si>
  <si>
    <t>1023 Вт</t>
  </si>
  <si>
    <t>1005 Вт</t>
  </si>
  <si>
    <t>23.7 кг</t>
  </si>
  <si>
    <t>~20 м2</t>
  </si>
  <si>
    <t>2.51 кВт</t>
  </si>
  <si>
    <t>2.34 кВт</t>
  </si>
  <si>
    <t>1.24 кВт</t>
  </si>
  <si>
    <t>650 Вт</t>
  </si>
  <si>
    <t>685 Вт</t>
  </si>
  <si>
    <t>0.434 м</t>
  </si>
  <si>
    <t>0.681 м</t>
  </si>
  <si>
    <t>31 дБ</t>
  </si>
  <si>
    <t>~53 м2</t>
  </si>
  <si>
    <t>5.9 кВт</t>
  </si>
  <si>
    <t>5.57 кВт</t>
  </si>
  <si>
    <t>5.28 кВт</t>
  </si>
  <si>
    <t>800 м3/час</t>
  </si>
  <si>
    <t>2 кВт</t>
  </si>
  <si>
    <t>1750 Вт</t>
  </si>
  <si>
    <t>1550 Вт</t>
  </si>
  <si>
    <t>11.2 кг</t>
  </si>
  <si>
    <t>0.554 м</t>
  </si>
  <si>
    <t>0.32 м</t>
  </si>
  <si>
    <t>0.33 м</t>
  </si>
  <si>
    <t>0.241 м</t>
  </si>
  <si>
    <t>0.874 м</t>
  </si>
  <si>
    <t>0.969 м</t>
  </si>
  <si>
    <t>50.7 кг</t>
  </si>
  <si>
    <t>2.15 кВт</t>
  </si>
  <si>
    <t>1 кВт</t>
  </si>
  <si>
    <t>595 Вт</t>
  </si>
  <si>
    <t>670 Вт</t>
  </si>
  <si>
    <t>22.6 кг</t>
  </si>
  <si>
    <t>0.214 м</t>
  </si>
  <si>
    <t>33.1 кг</t>
  </si>
  <si>
    <t>26 дБ</t>
  </si>
  <si>
    <t>3.55 кВт</t>
  </si>
  <si>
    <t>3.25 кВт</t>
  </si>
  <si>
    <t>1.35 кВт</t>
  </si>
  <si>
    <t>900 Вт</t>
  </si>
  <si>
    <t>7.9 кг</t>
  </si>
  <si>
    <t>34.2 кг</t>
  </si>
  <si>
    <t>3.0 кВт</t>
  </si>
  <si>
    <t>2.65 кВт</t>
  </si>
  <si>
    <t>2.6 кВт</t>
  </si>
  <si>
    <t>1.23 кВт</t>
  </si>
  <si>
    <t>730 Вт</t>
  </si>
  <si>
    <t>810 Вт</t>
  </si>
  <si>
    <t>7.7 кг</t>
  </si>
  <si>
    <t>33.7 кг</t>
  </si>
  <si>
    <t>~56 м2</t>
  </si>
  <si>
    <t>6.5 кВт</t>
  </si>
  <si>
    <t>6.1 кВт</t>
  </si>
  <si>
    <t>5.85 кВт</t>
  </si>
  <si>
    <t>5.55 кВт</t>
  </si>
  <si>
    <t>1000 м3/час</t>
  </si>
  <si>
    <t>2.1 кВт</t>
  </si>
  <si>
    <t>1620 Вт</t>
  </si>
  <si>
    <t>1725 Вт</t>
  </si>
  <si>
    <t>31 кг</t>
  </si>
  <si>
    <t>12 кг</t>
  </si>
  <si>
    <t>0.23 м</t>
  </si>
  <si>
    <t>0.96 м</t>
  </si>
  <si>
    <t>48 кг</t>
  </si>
  <si>
    <t>36 дБ</t>
  </si>
  <si>
    <t>6.9 кВт</t>
  </si>
  <si>
    <t>7.2 кВт</t>
  </si>
  <si>
    <t>1150 м3/час</t>
  </si>
  <si>
    <t>1880 Вт</t>
  </si>
  <si>
    <t>2210 Вт</t>
  </si>
  <si>
    <t>15 кг</t>
  </si>
  <si>
    <t>0.237 м</t>
  </si>
  <si>
    <t>1.13 м</t>
  </si>
  <si>
    <t>66.5 кг</t>
  </si>
  <si>
    <t>1.02 м</t>
  </si>
  <si>
    <t>29 кг</t>
  </si>
  <si>
    <t>0.206 м</t>
  </si>
  <si>
    <t>20 кг</t>
  </si>
  <si>
    <t>59 дБ</t>
  </si>
  <si>
    <t>~52 м2</t>
  </si>
  <si>
    <t>818 м3/час</t>
  </si>
  <si>
    <t>1.643 кВт</t>
  </si>
  <si>
    <t>1542 Вт</t>
  </si>
  <si>
    <t>1643 Вт</t>
  </si>
  <si>
    <t>12.1 кг</t>
  </si>
  <si>
    <t>0.555 м</t>
  </si>
  <si>
    <t>0.319 м</t>
  </si>
  <si>
    <t>0.303 м</t>
  </si>
  <si>
    <t>0.215 м</t>
  </si>
  <si>
    <t>0.765 м</t>
  </si>
  <si>
    <t>52.3 кг</t>
  </si>
  <si>
    <t>3.52 кВт</t>
  </si>
  <si>
    <t>3.66 кВт</t>
  </si>
  <si>
    <t>540 м3/час</t>
  </si>
  <si>
    <t>1.095 кВт</t>
  </si>
  <si>
    <t>1015 Вт</t>
  </si>
  <si>
    <t>1095 Вт</t>
  </si>
  <si>
    <t>9 кг</t>
  </si>
  <si>
    <t>0.297 м</t>
  </si>
  <si>
    <t>0.189 м</t>
  </si>
  <si>
    <t>0.802 м</t>
  </si>
  <si>
    <t>39.1 кг</t>
  </si>
  <si>
    <t>2.64 кВт</t>
  </si>
  <si>
    <t>510 м3/час</t>
  </si>
  <si>
    <t>0.821 кВт</t>
  </si>
  <si>
    <t>821 Вт</t>
  </si>
  <si>
    <t>24.2 кг</t>
  </si>
  <si>
    <t>0.29 м</t>
  </si>
  <si>
    <t>0.187 м</t>
  </si>
  <si>
    <t>0.722 м</t>
  </si>
  <si>
    <t>36.4 кг</t>
  </si>
  <si>
    <t>39 дБ</t>
  </si>
  <si>
    <t>~70 м2</t>
  </si>
  <si>
    <t>2035 Вт</t>
  </si>
  <si>
    <t>2200 Вт</t>
  </si>
  <si>
    <t>47.9 кг</t>
  </si>
  <si>
    <t>0.335 м</t>
  </si>
  <si>
    <t>0.226 м</t>
  </si>
  <si>
    <t>0.89 м</t>
  </si>
  <si>
    <t>1.08 м</t>
  </si>
  <si>
    <t>69.5 кг</t>
  </si>
  <si>
    <t>2.05 кВт</t>
  </si>
  <si>
    <t>480 м3/час</t>
  </si>
  <si>
    <t>0.649 кВт</t>
  </si>
  <si>
    <t>649 Вт</t>
  </si>
  <si>
    <t>639 Вт</t>
  </si>
  <si>
    <t>23.9 кг</t>
  </si>
  <si>
    <t>36 кг</t>
  </si>
  <si>
    <t>54 дБ</t>
  </si>
  <si>
    <t>~51 м2</t>
  </si>
  <si>
    <t>0.227 м</t>
  </si>
  <si>
    <t>7.0 кВт</t>
  </si>
  <si>
    <t>29 дБ</t>
  </si>
  <si>
    <t>Встроенный</t>
  </si>
  <si>
    <t>6 кВт</t>
  </si>
  <si>
    <t>5.6 кВт</t>
  </si>
  <si>
    <t>5.3 кВт</t>
  </si>
  <si>
    <t>850 м3/час</t>
  </si>
  <si>
    <t>Мин. производительность обогрева</t>
  </si>
  <si>
    <t>Мин. производительность охлаждения</t>
  </si>
  <si>
    <t>1580 Вт</t>
  </si>
  <si>
    <t>28 кг</t>
  </si>
  <si>
    <t>11.5 кг</t>
  </si>
  <si>
    <t>0.316 м</t>
  </si>
  <si>
    <t>0.3 м</t>
  </si>
  <si>
    <t>0.224 м</t>
  </si>
  <si>
    <t>0.785 м</t>
  </si>
  <si>
    <t>0.94 м</t>
  </si>
  <si>
    <t>46 кг</t>
  </si>
  <si>
    <t>62 дБ</t>
  </si>
  <si>
    <t>~72 м2</t>
  </si>
  <si>
    <t>8 кВт</t>
  </si>
  <si>
    <t>7.4 кВт</t>
  </si>
  <si>
    <t>1.8 кВт</t>
  </si>
  <si>
    <t>2.76 кВт</t>
  </si>
  <si>
    <t>49 кг</t>
  </si>
  <si>
    <t>14 кг</t>
  </si>
  <si>
    <t>0.35 м</t>
  </si>
  <si>
    <t>0.232 м</t>
  </si>
  <si>
    <t>0.9 м</t>
  </si>
  <si>
    <t>1.132 м</t>
  </si>
  <si>
    <t>72 кг</t>
  </si>
  <si>
    <t>33 дБ</t>
  </si>
  <si>
    <t>~61 м2</t>
  </si>
  <si>
    <t>6.15 кВт</t>
  </si>
  <si>
    <t>6.7 кВт</t>
  </si>
  <si>
    <t>950 м3/час</t>
  </si>
  <si>
    <t>1.917 кВт</t>
  </si>
  <si>
    <t>1856 Вт</t>
  </si>
  <si>
    <t>1917 Вт</t>
  </si>
  <si>
    <t>43 кг</t>
  </si>
  <si>
    <t>13.7 кг</t>
  </si>
  <si>
    <t>0.55 м</t>
  </si>
  <si>
    <t>0.311 м</t>
  </si>
  <si>
    <t>0.376 м</t>
  </si>
  <si>
    <t>0.221 м</t>
  </si>
  <si>
    <t>0.873 м</t>
  </si>
  <si>
    <t>0.982 м</t>
  </si>
  <si>
    <t>62 кг</t>
  </si>
  <si>
    <t>50 дБ</t>
  </si>
  <si>
    <t>4.1 кВт</t>
  </si>
  <si>
    <t>600 м3/час</t>
  </si>
  <si>
    <t>0.8 кВт</t>
  </si>
  <si>
    <t>1.6 кВт</t>
  </si>
  <si>
    <t>1100 Вт</t>
  </si>
  <si>
    <t>1180 Вт</t>
  </si>
  <si>
    <t>22.5 кг</t>
  </si>
  <si>
    <t>8.5 кг</t>
  </si>
  <si>
    <t>0.53 м</t>
  </si>
  <si>
    <t>0.28 м</t>
  </si>
  <si>
    <t>0.201 м</t>
  </si>
  <si>
    <t>0.705 м</t>
  </si>
  <si>
    <t>0.792 м</t>
  </si>
  <si>
    <t>49 дБ</t>
  </si>
  <si>
    <t>520 м3/час</t>
  </si>
  <si>
    <t>0.794 кВт</t>
  </si>
  <si>
    <t>734 Вт</t>
  </si>
  <si>
    <t>794 Вт</t>
  </si>
  <si>
    <t>24.7 кг</t>
  </si>
  <si>
    <t>7.5 кг</t>
  </si>
  <si>
    <t>0.45 м</t>
  </si>
  <si>
    <t>0.293 м</t>
  </si>
  <si>
    <t>0.185 м</t>
  </si>
  <si>
    <t>0.71 м</t>
  </si>
  <si>
    <t>0.704 м</t>
  </si>
  <si>
    <t>35.4 кг</t>
  </si>
  <si>
    <t>3.96 кВт</t>
  </si>
  <si>
    <t>560 м3/час</t>
  </si>
  <si>
    <t>A+++</t>
  </si>
  <si>
    <t>1.45 кВт</t>
  </si>
  <si>
    <t>990 Вт</t>
  </si>
  <si>
    <t>880 Вт</t>
  </si>
  <si>
    <t>28.4 кг</t>
  </si>
  <si>
    <t>10.2 кг</t>
  </si>
  <si>
    <t>0.295 м</t>
  </si>
  <si>
    <t>0.225 м</t>
  </si>
  <si>
    <t>0.805 м</t>
  </si>
  <si>
    <t>44 кг</t>
  </si>
  <si>
    <t>19 дБ</t>
  </si>
  <si>
    <t>2.7 кВт</t>
  </si>
  <si>
    <t>850 Вт</t>
  </si>
  <si>
    <t>800 Вт</t>
  </si>
  <si>
    <t>0.279 м</t>
  </si>
  <si>
    <t>8.9 кВт</t>
  </si>
  <si>
    <t>1250 м3/час</t>
  </si>
  <si>
    <t>2.615 кВт</t>
  </si>
  <si>
    <t>2465 Вт</t>
  </si>
  <si>
    <t>2615 Вт</t>
  </si>
  <si>
    <t>56.9 кг</t>
  </si>
  <si>
    <t>16.9 кг</t>
  </si>
  <si>
    <t>0.333 м</t>
  </si>
  <si>
    <t>0.402 м</t>
  </si>
  <si>
    <t>0.246 м</t>
  </si>
  <si>
    <t>0.958 м</t>
  </si>
  <si>
    <t>1.075 м</t>
  </si>
  <si>
    <t>80.2 кг</t>
  </si>
  <si>
    <t>24 дБ</t>
  </si>
  <si>
    <t>~22 м2</t>
  </si>
  <si>
    <t>2.25 кВт</t>
  </si>
  <si>
    <t>2.3 кВт</t>
  </si>
  <si>
    <t>0.7 кВт</t>
  </si>
  <si>
    <t>637 Вт</t>
  </si>
  <si>
    <t>700 Вт</t>
  </si>
  <si>
    <t>22.3 кг</t>
  </si>
  <si>
    <t>33 кг</t>
  </si>
  <si>
    <t>28 дБ</t>
  </si>
  <si>
    <t>3.4 кВт</t>
  </si>
  <si>
    <t>590 м3/час</t>
  </si>
  <si>
    <t>1.009 кВт</t>
  </si>
  <si>
    <t>942 Вт</t>
  </si>
  <si>
    <t>1009 Вт</t>
  </si>
  <si>
    <t>0.732 м</t>
  </si>
  <si>
    <t>0.779 м</t>
  </si>
  <si>
    <t>40.5 кг</t>
  </si>
  <si>
    <t>32 дБ</t>
  </si>
  <si>
    <t>4.95 кВт</t>
  </si>
  <si>
    <t>5.16 кВт</t>
  </si>
  <si>
    <t>650 м3/час</t>
  </si>
  <si>
    <t>1.477 кВт</t>
  </si>
  <si>
    <t>1428 Вт</t>
  </si>
  <si>
    <t>1477 Вт</t>
  </si>
  <si>
    <t>10.3 кг</t>
  </si>
  <si>
    <t>0.196 м</t>
  </si>
  <si>
    <t>0.825 м</t>
  </si>
  <si>
    <t>52.9 кг</t>
  </si>
  <si>
    <t>3.81 кВт</t>
  </si>
  <si>
    <t>2.73 кВт</t>
  </si>
  <si>
    <t>530 м3/час</t>
  </si>
  <si>
    <t>1.4 кВт</t>
  </si>
  <si>
    <t>690 Вт</t>
  </si>
  <si>
    <t>600 Вт</t>
  </si>
  <si>
    <t>~46 м2</t>
  </si>
  <si>
    <t>4.6 кВт</t>
  </si>
  <si>
    <t>1.9 кВт</t>
  </si>
  <si>
    <t>1340 Вт</t>
  </si>
  <si>
    <t>1355 Вт</t>
  </si>
  <si>
    <t>26.5 кг</t>
  </si>
  <si>
    <t>13.5 кг</t>
  </si>
  <si>
    <t>732 м</t>
  </si>
  <si>
    <t>0.972 м</t>
  </si>
  <si>
    <t>6.89 кВт</t>
  </si>
  <si>
    <t>900 м3/час</t>
  </si>
  <si>
    <t>1912 Вт</t>
  </si>
  <si>
    <t>1827 Вт</t>
  </si>
  <si>
    <t>36.5 кг</t>
  </si>
  <si>
    <t>55 кг</t>
  </si>
  <si>
    <t>2.85 кВт</t>
  </si>
  <si>
    <t>2.4 кВт</t>
  </si>
  <si>
    <t>590 Вт</t>
  </si>
  <si>
    <t>21 кг</t>
  </si>
  <si>
    <t>0.251 м</t>
  </si>
  <si>
    <t>0.19 м</t>
  </si>
  <si>
    <t>0.696 м</t>
  </si>
  <si>
    <t>32 кг</t>
  </si>
  <si>
    <t>4 кВт</t>
  </si>
  <si>
    <t>916 Вт</t>
  </si>
  <si>
    <t>991 Вт</t>
  </si>
  <si>
    <t>25 кг</t>
  </si>
  <si>
    <t>0.77 м</t>
  </si>
  <si>
    <t>37.5 кг</t>
  </si>
  <si>
    <t>2.8 кВт</t>
  </si>
  <si>
    <t>750 Вт</t>
  </si>
  <si>
    <t>720 Вт</t>
  </si>
  <si>
    <t>~24 м2</t>
  </si>
  <si>
    <t>474 м3/час</t>
  </si>
  <si>
    <t>0.73 кВт</t>
  </si>
  <si>
    <t>666 Вт</t>
  </si>
  <si>
    <t>24.6 кг</t>
  </si>
  <si>
    <t>36.9 кг</t>
  </si>
  <si>
    <t>2.93 кВт</t>
  </si>
  <si>
    <t>0.913 кВт</t>
  </si>
  <si>
    <t>812 Вт</t>
  </si>
  <si>
    <t>913 Вт</t>
  </si>
  <si>
    <t>27.6 кг</t>
  </si>
  <si>
    <t>8.3 кг</t>
  </si>
  <si>
    <t>40 кг</t>
  </si>
  <si>
    <t>53.5 дБ</t>
  </si>
  <si>
    <t>700 м3/час</t>
  </si>
  <si>
    <t>614 Вт</t>
  </si>
  <si>
    <t>567 Вт</t>
  </si>
  <si>
    <t>26.4 кг</t>
  </si>
  <si>
    <t>11.3 кг</t>
  </si>
  <si>
    <t>0.321 м</t>
  </si>
  <si>
    <t>0.211 м</t>
  </si>
  <si>
    <t>0.92 м</t>
  </si>
  <si>
    <t>42.96 кг</t>
  </si>
  <si>
    <t>4.31 кВт</t>
  </si>
  <si>
    <t>1.65 кВт</t>
  </si>
  <si>
    <t>950 Вт</t>
  </si>
  <si>
    <t>~36 м2</t>
  </si>
  <si>
    <t>3.65 кВт</t>
  </si>
  <si>
    <t>1.13 кВт</t>
  </si>
  <si>
    <t>1130 Вт</t>
  </si>
  <si>
    <t>1006 Вт</t>
  </si>
  <si>
    <t>0.5 м</t>
  </si>
  <si>
    <t>0.198 м</t>
  </si>
  <si>
    <t>0.788 м</t>
  </si>
  <si>
    <t>1020 м3/час</t>
  </si>
  <si>
    <t>2150 Вт</t>
  </si>
  <si>
    <t>1970 Вт</t>
  </si>
  <si>
    <t>0.655 м</t>
  </si>
  <si>
    <t>0.986 м</t>
  </si>
  <si>
    <t>1.651 кВт</t>
  </si>
  <si>
    <t>1651 Вт</t>
  </si>
  <si>
    <t>1506 Вт</t>
  </si>
  <si>
    <t>0.525 м</t>
  </si>
  <si>
    <t>450 м3/час</t>
  </si>
  <si>
    <t>0.654 кВт</t>
  </si>
  <si>
    <t>654 Вт</t>
  </si>
  <si>
    <t>609 Вт</t>
  </si>
  <si>
    <t>23.5 кг</t>
  </si>
  <si>
    <t>0.42 м</t>
  </si>
  <si>
    <t>0.285 м</t>
  </si>
  <si>
    <t>0.665 м</t>
  </si>
  <si>
    <t>0.75 м</t>
  </si>
  <si>
    <t>0.826 кВт</t>
  </si>
  <si>
    <t>825 Вт</t>
  </si>
  <si>
    <t>746 Вт</t>
  </si>
  <si>
    <t>0.795 кВт</t>
  </si>
  <si>
    <t>795 Вт</t>
  </si>
  <si>
    <t>21.7 кг</t>
  </si>
  <si>
    <t>32.8 кг</t>
  </si>
  <si>
    <t>665 Вт</t>
  </si>
  <si>
    <t>7.2 кг</t>
  </si>
  <si>
    <t>34 кг</t>
  </si>
  <si>
    <t>48.5 дБ</t>
  </si>
  <si>
    <t>1150 Вт</t>
  </si>
  <si>
    <t>1200 Вт</t>
  </si>
  <si>
    <t>42 дБ</t>
  </si>
  <si>
    <t>21.5 кг</t>
  </si>
  <si>
    <t>В комплекте</t>
  </si>
  <si>
    <t>1.55 кВт</t>
  </si>
  <si>
    <t>1.58 кВт</t>
  </si>
  <si>
    <t>Индикация режимов работы</t>
  </si>
  <si>
    <t>44.5 кг</t>
  </si>
  <si>
    <t>0.85 кВт</t>
  </si>
  <si>
    <t>0.6 кВт</t>
  </si>
  <si>
    <t>0.456 м</t>
  </si>
  <si>
    <t>1.1 кВт</t>
  </si>
  <si>
    <t>1.18 кВт</t>
  </si>
  <si>
    <t>34.5 дБ</t>
  </si>
  <si>
    <t>8.2 кВт</t>
  </si>
  <si>
    <t>2.11 кВт</t>
  </si>
  <si>
    <t>6</t>
  </si>
  <si>
    <t>64.26 кг</t>
  </si>
  <si>
    <t>~28 м2</t>
  </si>
  <si>
    <t>3.37 кВт</t>
  </si>
  <si>
    <t>514 м3/час</t>
  </si>
  <si>
    <t>1.17 кВт</t>
  </si>
  <si>
    <t>930 Вт</t>
  </si>
  <si>
    <t>860 Вт</t>
  </si>
  <si>
    <t>20.2 кг</t>
  </si>
  <si>
    <t>32.2 кг</t>
  </si>
  <si>
    <t>1.93 кВт</t>
  </si>
  <si>
    <t>20 дБ</t>
  </si>
  <si>
    <t>1.29 кВт</t>
  </si>
  <si>
    <t>1.26 кВт</t>
  </si>
  <si>
    <t>1096 Вт</t>
  </si>
  <si>
    <t>21.4 кг</t>
  </si>
  <si>
    <t>0.727 м</t>
  </si>
  <si>
    <t>0.82 кВт</t>
  </si>
  <si>
    <t>7</t>
  </si>
  <si>
    <t>1.85 кВт</t>
  </si>
  <si>
    <t>770 Вт</t>
  </si>
  <si>
    <t>820 Вт</t>
  </si>
  <si>
    <t>0.459 м</t>
  </si>
  <si>
    <t>0.275 м</t>
  </si>
  <si>
    <t>0.276 м</t>
  </si>
  <si>
    <t>0.712 м</t>
  </si>
  <si>
    <t>1.98 кВт</t>
  </si>
  <si>
    <t>1013 Вт</t>
  </si>
  <si>
    <t>2.35 кВт</t>
  </si>
  <si>
    <t>0.65 кВт</t>
  </si>
  <si>
    <t>1.75 кВт</t>
  </si>
  <si>
    <t>635 Вт</t>
  </si>
  <si>
    <t>200 Вт</t>
  </si>
  <si>
    <t>39 кг</t>
  </si>
  <si>
    <t>59 кг</t>
  </si>
  <si>
    <t>7.3 кВт</t>
  </si>
  <si>
    <t>2.18 кВт</t>
  </si>
  <si>
    <t>2020 Вт</t>
  </si>
  <si>
    <t>2180 Вт</t>
  </si>
  <si>
    <t>46.5 кг</t>
  </si>
  <si>
    <t>65 кг</t>
  </si>
  <si>
    <t>1.62 кВт</t>
  </si>
  <si>
    <t>51.5 кг</t>
  </si>
  <si>
    <t>Бытовое оборудование (для домашнего использования)</t>
  </si>
  <si>
    <t>30 м2</t>
  </si>
  <si>
    <t>Режим защиты от замерзания</t>
  </si>
  <si>
    <t>Макс. уровень шума</t>
  </si>
  <si>
    <t>48 дБ</t>
  </si>
  <si>
    <t>Длина воздуховода для вывода горячего воздуха</t>
  </si>
  <si>
    <t>2 м</t>
  </si>
  <si>
    <t>Макс. производительность осушения</t>
  </si>
  <si>
    <t>43 л/сут</t>
  </si>
  <si>
    <t>Функция автоматического удаления конденсата с теплым воздухом</t>
  </si>
  <si>
    <t>Индикация температуры воздуха (вблизи устройства)</t>
  </si>
  <si>
    <t>Индикация температуры воздуха (вблизи пульта управления)</t>
  </si>
  <si>
    <t>Индикация включения</t>
  </si>
  <si>
    <t>Индикация заполнения емкости</t>
  </si>
  <si>
    <t>Класс пылевлагозащищенности</t>
  </si>
  <si>
    <t>IPX0</t>
  </si>
  <si>
    <t>Автоматическое отключение при заполнении емкости конденсатом</t>
  </si>
  <si>
    <t>Вариант размещения</t>
  </si>
  <si>
    <t>Вертикальное</t>
  </si>
  <si>
    <t>1.205 кВт</t>
  </si>
  <si>
    <t>Моющийся воздушный фильтр в комплекте</t>
  </si>
  <si>
    <t>Воздуховод для вывода горячего воздуха</t>
  </si>
  <si>
    <t>Шланг для удаления конденсата в комплекте</t>
  </si>
  <si>
    <t>Шасси</t>
  </si>
  <si>
    <t>Оконный переходник</t>
  </si>
  <si>
    <t>Заглушка</t>
  </si>
  <si>
    <t>Вес товара (нетто)</t>
  </si>
  <si>
    <t>30 кг</t>
  </si>
  <si>
    <t>72 см</t>
  </si>
  <si>
    <t>Глубина товара</t>
  </si>
  <si>
    <t>36 см</t>
  </si>
  <si>
    <t>Ширина товара</t>
  </si>
  <si>
    <t>43.5 см</t>
  </si>
  <si>
    <t>Высота упаковки товара</t>
  </si>
  <si>
    <t>89 см</t>
  </si>
  <si>
    <t>Глубина упаковки товара</t>
  </si>
  <si>
    <t>48.5 см</t>
  </si>
  <si>
    <t>Ширина упаковки товара</t>
  </si>
  <si>
    <t>43 см</t>
  </si>
  <si>
    <t>40 л/сут</t>
  </si>
  <si>
    <t>1.25 кВт</t>
  </si>
  <si>
    <t>70 см</t>
  </si>
  <si>
    <t>50.6 см</t>
  </si>
  <si>
    <t>28.3 см</t>
  </si>
  <si>
    <t>86.5 см</t>
  </si>
  <si>
    <t>56 см</t>
  </si>
  <si>
    <t>33 см</t>
  </si>
  <si>
    <t>25 м2</t>
  </si>
  <si>
    <t>3.05 кВт</t>
  </si>
  <si>
    <t>38 л/сут</t>
  </si>
  <si>
    <t>1.189 кВт</t>
  </si>
  <si>
    <t>32 см</t>
  </si>
  <si>
    <t>42 см</t>
  </si>
  <si>
    <t>87 см</t>
  </si>
  <si>
    <t>50 см</t>
  </si>
  <si>
    <t>40 см</t>
  </si>
  <si>
    <t>18 м2</t>
  </si>
  <si>
    <t>25 л/сут</t>
  </si>
  <si>
    <t>35 м2</t>
  </si>
  <si>
    <t>1.5 м</t>
  </si>
  <si>
    <t>4.12 кВт</t>
  </si>
  <si>
    <t>54 л/сут</t>
  </si>
  <si>
    <t>1.599 кВт</t>
  </si>
  <si>
    <t>26 м2</t>
  </si>
  <si>
    <t>30 л/сут</t>
  </si>
  <si>
    <t>0.95 кВт</t>
  </si>
  <si>
    <t>20 м2</t>
  </si>
  <si>
    <t>2.44 кВт</t>
  </si>
  <si>
    <t>0.94 кВт</t>
  </si>
  <si>
    <t>24 кг</t>
  </si>
  <si>
    <t>88.7 см</t>
  </si>
  <si>
    <t>Диаметр воздуховода для вывода горячего воздуха</t>
  </si>
  <si>
    <t>130 мм</t>
  </si>
  <si>
    <t>2.69 кВт</t>
  </si>
  <si>
    <t>9000 BTU</t>
  </si>
  <si>
    <t>0.985 кВт</t>
  </si>
  <si>
    <t>71.4 см</t>
  </si>
  <si>
    <t>49.2 см</t>
  </si>
  <si>
    <t>27.2 см</t>
  </si>
  <si>
    <t>85 см</t>
  </si>
  <si>
    <t>31.9 см</t>
  </si>
  <si>
    <t>56.3 см</t>
  </si>
  <si>
    <t>43 дБ</t>
  </si>
  <si>
    <t>7000 BTU</t>
  </si>
  <si>
    <t>88 см</t>
  </si>
  <si>
    <t>3.24 кВт</t>
  </si>
  <si>
    <t>12000 BTU</t>
  </si>
  <si>
    <t>0.1275 кВт</t>
  </si>
  <si>
    <t>50 м2</t>
  </si>
  <si>
    <t>5.7 кВт</t>
  </si>
  <si>
    <t>50 л/сут</t>
  </si>
  <si>
    <t>220 В</t>
  </si>
  <si>
    <t>42 кг</t>
  </si>
  <si>
    <t>77.5 см</t>
  </si>
  <si>
    <t>56.8 см</t>
  </si>
  <si>
    <t>36.5 см</t>
  </si>
  <si>
    <t>86 см</t>
  </si>
  <si>
    <t>71 см</t>
  </si>
  <si>
    <t>42.5 см</t>
  </si>
  <si>
    <t>55 м2</t>
  </si>
  <si>
    <t>70 л/сут</t>
  </si>
  <si>
    <t>87.9 см</t>
  </si>
  <si>
    <t>70.9 см</t>
  </si>
  <si>
    <t>42.9 см</t>
  </si>
  <si>
    <t>44 м2</t>
  </si>
  <si>
    <t>47 кг</t>
  </si>
  <si>
    <t>16 м2</t>
  </si>
  <si>
    <t>10 л/сут</t>
  </si>
  <si>
    <t>2</t>
  </si>
  <si>
    <t>67 см</t>
  </si>
  <si>
    <t>33.2 см</t>
  </si>
  <si>
    <t>37.9 см</t>
  </si>
  <si>
    <t>80 см</t>
  </si>
  <si>
    <t>45 см</t>
  </si>
  <si>
    <t>23 м2</t>
  </si>
  <si>
    <t>13 л/сут</t>
  </si>
  <si>
    <t>79.5 см</t>
  </si>
  <si>
    <t>43.3 см</t>
  </si>
  <si>
    <t>49 см</t>
  </si>
  <si>
    <t>39 см</t>
  </si>
  <si>
    <t>22 м2</t>
  </si>
  <si>
    <t>150 мм</t>
  </si>
  <si>
    <t>16 л/сут</t>
  </si>
  <si>
    <t>0.955 кВт</t>
  </si>
  <si>
    <t>75.6 см</t>
  </si>
  <si>
    <t>35.2 см</t>
  </si>
  <si>
    <t>30 см</t>
  </si>
  <si>
    <t>25.5 кг</t>
  </si>
  <si>
    <t>0.77 кВт</t>
  </si>
  <si>
    <t>88.2 см</t>
  </si>
  <si>
    <t>35.5 см</t>
  </si>
  <si>
    <t>47 см</t>
  </si>
  <si>
    <t>Промышленное оборудование</t>
  </si>
  <si>
    <t>Объем емкости для конденсата</t>
  </si>
  <si>
    <t>5 л</t>
  </si>
  <si>
    <t>205 мм</t>
  </si>
  <si>
    <t>4.5 кВт</t>
  </si>
  <si>
    <t>15000 BTU</t>
  </si>
  <si>
    <t>Механическое</t>
  </si>
  <si>
    <t>B</t>
  </si>
  <si>
    <t>73 кг</t>
  </si>
  <si>
    <t>103.5 см</t>
  </si>
  <si>
    <t>48 см</t>
  </si>
  <si>
    <t>52 см</t>
  </si>
  <si>
    <t>83.5 кг</t>
  </si>
  <si>
    <t>112 см</t>
  </si>
  <si>
    <t>57 см</t>
  </si>
  <si>
    <t>60.5 см</t>
  </si>
  <si>
    <t>70 м2</t>
  </si>
  <si>
    <t>255 мм</t>
  </si>
  <si>
    <t>22000 BTU</t>
  </si>
  <si>
    <t>101.5 кг</t>
  </si>
  <si>
    <t>124.5 см</t>
  </si>
  <si>
    <t>63 см</t>
  </si>
  <si>
    <t>110.5 кг</t>
  </si>
  <si>
    <t>145 см</t>
  </si>
  <si>
    <t>66 см</t>
  </si>
  <si>
    <t>73 см</t>
  </si>
  <si>
    <t>180 м2</t>
  </si>
  <si>
    <t>75 дБ</t>
  </si>
  <si>
    <t>300 мм</t>
  </si>
  <si>
    <t>25 кВт</t>
  </si>
  <si>
    <t>85000 BTU</t>
  </si>
  <si>
    <t>1</t>
  </si>
  <si>
    <t>Напольное</t>
  </si>
  <si>
    <t>11.5 кВт</t>
  </si>
  <si>
    <t>380 В</t>
  </si>
  <si>
    <t>335 кг</t>
  </si>
  <si>
    <t>161 см</t>
  </si>
  <si>
    <t>90 см</t>
  </si>
  <si>
    <t>140 см</t>
  </si>
  <si>
    <t>345 кг</t>
  </si>
  <si>
    <t>162.5 см</t>
  </si>
  <si>
    <t>150 см</t>
  </si>
  <si>
    <t>99 см</t>
  </si>
  <si>
    <t>110 м2</t>
  </si>
  <si>
    <t>250 мм</t>
  </si>
  <si>
    <t>15 кВт</t>
  </si>
  <si>
    <t>51000 BTU</t>
  </si>
  <si>
    <t>Комбинированное</t>
  </si>
  <si>
    <t>5 кВт</t>
  </si>
  <si>
    <t>200 кг</t>
  </si>
  <si>
    <t>103 см</t>
  </si>
  <si>
    <t>82 см</t>
  </si>
  <si>
    <t>136 см</t>
  </si>
  <si>
    <t>210 кг</t>
  </si>
  <si>
    <t>132 см</t>
  </si>
  <si>
    <t>146 см</t>
  </si>
  <si>
    <t>91 см</t>
  </si>
  <si>
    <t>0.25 л</t>
  </si>
  <si>
    <t>Электронное</t>
  </si>
  <si>
    <t>Управление голосом</t>
  </si>
  <si>
    <t>Режим экономичной работы</t>
  </si>
  <si>
    <t>Длина кабеля</t>
  </si>
  <si>
    <t>1 м</t>
  </si>
  <si>
    <t>64 см</t>
  </si>
  <si>
    <t>44 см</t>
  </si>
  <si>
    <t>24 м2</t>
  </si>
  <si>
    <t>20 л/сут</t>
  </si>
  <si>
    <t>0.93 кВт</t>
  </si>
  <si>
    <t>8.4 кВт</t>
  </si>
  <si>
    <t>Производительность по воздуху</t>
  </si>
  <si>
    <t>4500 м3/час</t>
  </si>
  <si>
    <t>Снаружи помещения</t>
  </si>
  <si>
    <t>Наружная</t>
  </si>
  <si>
    <t>60 м</t>
  </si>
  <si>
    <t>Макс. количество подключаемых внутр. блоков</t>
  </si>
  <si>
    <t>1800 Вт</t>
  </si>
  <si>
    <t>Необходим блок-распределитель</t>
  </si>
  <si>
    <t>66 кг</t>
  </si>
  <si>
    <t>0.84 м</t>
  </si>
  <si>
    <t>0.34 м</t>
  </si>
  <si>
    <t>0.95 м</t>
  </si>
  <si>
    <t>84 см</t>
  </si>
  <si>
    <t>34 см</t>
  </si>
  <si>
    <t>95 см</t>
  </si>
  <si>
    <t>76 кг</t>
  </si>
  <si>
    <t>98 см</t>
  </si>
  <si>
    <t>111 см</t>
  </si>
  <si>
    <t>46 см</t>
  </si>
  <si>
    <t>Подмес воздуха с улицы</t>
  </si>
  <si>
    <t>Настенное</t>
  </si>
  <si>
    <t>0.042 кВт</t>
  </si>
  <si>
    <t>25 Вт</t>
  </si>
  <si>
    <t>Pre Filter (фильтр предварительной очистки)</t>
  </si>
  <si>
    <t>Антибактериальный фильтр</t>
  </si>
  <si>
    <t>Деодорирующий фильтр в комплекте</t>
  </si>
  <si>
    <t>0.208 м</t>
  </si>
  <si>
    <t>0.85 м</t>
  </si>
  <si>
    <t>27 см</t>
  </si>
  <si>
    <t>20.8 см</t>
  </si>
  <si>
    <t>11 кг</t>
  </si>
  <si>
    <t>26 см</t>
  </si>
  <si>
    <t>33.5 см</t>
  </si>
  <si>
    <t>120 м2</t>
  </si>
  <si>
    <t>13.5 кВт</t>
  </si>
  <si>
    <t>14.5 кВт</t>
  </si>
  <si>
    <t>12.5 кВт</t>
  </si>
  <si>
    <t>5500 м3/час</t>
  </si>
  <si>
    <t>4000 Вт</t>
  </si>
  <si>
    <t>3000 Вт</t>
  </si>
  <si>
    <t>82 кг</t>
  </si>
  <si>
    <t>1.05 м</t>
  </si>
  <si>
    <t>105 см</t>
  </si>
  <si>
    <t>96 кг</t>
  </si>
  <si>
    <t>117 см</t>
  </si>
  <si>
    <t>Дистанционное проводное</t>
  </si>
  <si>
    <t>Подвесное запотолочное</t>
  </si>
  <si>
    <t>Монтаж скрытый</t>
  </si>
  <si>
    <t>0.044 кВт</t>
  </si>
  <si>
    <t>Статическое давление</t>
  </si>
  <si>
    <t>10-30 Па</t>
  </si>
  <si>
    <t>55 Вт</t>
  </si>
  <si>
    <t>0.6 м</t>
  </si>
  <si>
    <t>19 см</t>
  </si>
  <si>
    <t>60 см</t>
  </si>
  <si>
    <t>77 см</t>
  </si>
  <si>
    <t>25 см</t>
  </si>
  <si>
    <t>80 м2</t>
  </si>
  <si>
    <t>10 кВт</t>
  </si>
  <si>
    <t>9 кВт</t>
  </si>
  <si>
    <t>4</t>
  </si>
  <si>
    <t>67 кг</t>
  </si>
  <si>
    <t>77 кг</t>
  </si>
  <si>
    <t>27 дБ</t>
  </si>
  <si>
    <t>0.066 кВт</t>
  </si>
  <si>
    <t>66 Вт</t>
  </si>
  <si>
    <t>100 м2</t>
  </si>
  <si>
    <t>12 кВт</t>
  </si>
  <si>
    <t>11 кВт</t>
  </si>
  <si>
    <t>4800 м3/час</t>
  </si>
  <si>
    <t>2800 Вт</t>
  </si>
  <si>
    <t>2980 Вт</t>
  </si>
  <si>
    <t>40 м2</t>
  </si>
  <si>
    <t>2200 м3/час</t>
  </si>
  <si>
    <t>1.15 кВт</t>
  </si>
  <si>
    <t>0.536 м</t>
  </si>
  <si>
    <t>0.73 м</t>
  </si>
  <si>
    <t>53.6 см</t>
  </si>
  <si>
    <t>35.5 кг</t>
  </si>
  <si>
    <t>0.09 кВт</t>
  </si>
  <si>
    <t>31.5 см</t>
  </si>
  <si>
    <t>23 см</t>
  </si>
  <si>
    <t>96 см</t>
  </si>
  <si>
    <t>30.2 см</t>
  </si>
  <si>
    <t>102.2 см</t>
  </si>
  <si>
    <t>38 см</t>
  </si>
  <si>
    <t>2800 м3/час</t>
  </si>
  <si>
    <t>1.52 кВт</t>
  </si>
  <si>
    <t>1500 Вт</t>
  </si>
  <si>
    <t>1520 Вт</t>
  </si>
  <si>
    <t>37 кг</t>
  </si>
  <si>
    <t>0.58 м</t>
  </si>
  <si>
    <t>0.81 м</t>
  </si>
  <si>
    <t>58 см</t>
  </si>
  <si>
    <t>28 см</t>
  </si>
  <si>
    <t>81 см</t>
  </si>
  <si>
    <t>39.5 кг</t>
  </si>
  <si>
    <t>38.5 см</t>
  </si>
  <si>
    <t>94 см</t>
  </si>
  <si>
    <t>3.7 кВт</t>
  </si>
  <si>
    <t>44 Вт</t>
  </si>
  <si>
    <t>24 см</t>
  </si>
  <si>
    <t>93 см</t>
  </si>
  <si>
    <t>69 см</t>
  </si>
  <si>
    <t>61.5 см</t>
  </si>
  <si>
    <t>10 кг</t>
  </si>
  <si>
    <t>22.3 см</t>
  </si>
  <si>
    <t>61 дБ</t>
  </si>
  <si>
    <t>12.7 кВт</t>
  </si>
  <si>
    <t>13 кВт</t>
  </si>
  <si>
    <t>4200 м3/час</t>
  </si>
  <si>
    <t>80 м</t>
  </si>
  <si>
    <t>5.45 кВт</t>
  </si>
  <si>
    <t>3750 Вт</t>
  </si>
  <si>
    <t>4450 Вт</t>
  </si>
  <si>
    <t>75 кг</t>
  </si>
  <si>
    <t>0.808 м</t>
  </si>
  <si>
    <t>0.395 м</t>
  </si>
  <si>
    <t>0.985 м</t>
  </si>
  <si>
    <t>80.8 см</t>
  </si>
  <si>
    <t>39.5 см</t>
  </si>
  <si>
    <t>98.5 см</t>
  </si>
  <si>
    <t>79 кг</t>
  </si>
  <si>
    <t>110 см</t>
  </si>
  <si>
    <t>105 м2</t>
  </si>
  <si>
    <t>10.5 кВт</t>
  </si>
  <si>
    <t>4000 м3/час</t>
  </si>
  <si>
    <t>4.93 кВт</t>
  </si>
  <si>
    <t>3150 Вт</t>
  </si>
  <si>
    <t>3950 Вт</t>
  </si>
  <si>
    <t>74 кг</t>
  </si>
  <si>
    <t>78 кг</t>
  </si>
  <si>
    <t>65 м2</t>
  </si>
  <si>
    <t>6.71 кВт</t>
  </si>
  <si>
    <t>6.6 кВт</t>
  </si>
  <si>
    <t>6.2 кВт</t>
  </si>
  <si>
    <t>3100 м3/час</t>
  </si>
  <si>
    <t>1780 Вт</t>
  </si>
  <si>
    <t>1920 Вт</t>
  </si>
  <si>
    <t>0.328 м</t>
  </si>
  <si>
    <t>0.834 м</t>
  </si>
  <si>
    <t>65.5 см</t>
  </si>
  <si>
    <t>32.8 см</t>
  </si>
  <si>
    <t>83.4 см</t>
  </si>
  <si>
    <t>94.5 см</t>
  </si>
  <si>
    <t>4.51 кВт</t>
  </si>
  <si>
    <t>4.8 кВт</t>
  </si>
  <si>
    <t>2300 м3/час</t>
  </si>
  <si>
    <t>40 м</t>
  </si>
  <si>
    <t>1240 Вт</t>
  </si>
  <si>
    <t>0.545 м</t>
  </si>
  <si>
    <t>0.8 м</t>
  </si>
  <si>
    <t>54.5 см</t>
  </si>
  <si>
    <t>62 см</t>
  </si>
  <si>
    <t>92 см</t>
  </si>
  <si>
    <t>58 дБ</t>
  </si>
  <si>
    <t>8.69 кВт</t>
  </si>
  <si>
    <t>7.9 кВт</t>
  </si>
  <si>
    <t>2270 Вт</t>
  </si>
  <si>
    <t>2460 Вт</t>
  </si>
  <si>
    <t>5.83 кВт</t>
  </si>
  <si>
    <t>1540 Вт</t>
  </si>
  <si>
    <t>0.055 кВт</t>
  </si>
  <si>
    <t>18.5 кг</t>
  </si>
  <si>
    <t>0.47 м</t>
  </si>
  <si>
    <t>20 см</t>
  </si>
  <si>
    <t>101 см</t>
  </si>
  <si>
    <t>59 см</t>
  </si>
  <si>
    <t>5.8 кВт</t>
  </si>
  <si>
    <t>860 м3/час</t>
  </si>
  <si>
    <t>0.075 кВт</t>
  </si>
  <si>
    <t>75 Вт</t>
  </si>
  <si>
    <t>100 см</t>
  </si>
  <si>
    <t>129 см</t>
  </si>
  <si>
    <t>3.85 кВт</t>
  </si>
  <si>
    <t>680 м3/час</t>
  </si>
  <si>
    <t>3.9 кВт</t>
  </si>
  <si>
    <t>Потолочное</t>
  </si>
  <si>
    <t>Потолочная</t>
  </si>
  <si>
    <t>0.07 кВт</t>
  </si>
  <si>
    <t>70 Вт</t>
  </si>
  <si>
    <t>0.57 м</t>
  </si>
  <si>
    <t>Вес декоративной панели (нетто)</t>
  </si>
  <si>
    <t>2.2 кг</t>
  </si>
  <si>
    <t>Ширина декоративной панели</t>
  </si>
  <si>
    <t>0.65 м</t>
  </si>
  <si>
    <t>65 см</t>
  </si>
  <si>
    <t>16.7 см</t>
  </si>
  <si>
    <t>3.3 кВт</t>
  </si>
  <si>
    <t>2.58 кВт</t>
  </si>
  <si>
    <t>Горизонтальное</t>
  </si>
  <si>
    <t>0.04 кВт</t>
  </si>
  <si>
    <t>40 Вт</t>
  </si>
  <si>
    <t>29.2 см</t>
  </si>
  <si>
    <t>20.1 см</t>
  </si>
  <si>
    <t>79.2 см</t>
  </si>
  <si>
    <t>37 см</t>
  </si>
  <si>
    <t>10.5 кг</t>
  </si>
  <si>
    <t>29 см</t>
  </si>
  <si>
    <t>5.37 кВт</t>
  </si>
  <si>
    <t>5.27 кВт</t>
  </si>
  <si>
    <t>0.063 кВт</t>
  </si>
  <si>
    <t>63 Вт</t>
  </si>
  <si>
    <t>31.6 см</t>
  </si>
  <si>
    <t>22.4 см</t>
  </si>
  <si>
    <t>0.21 м</t>
  </si>
  <si>
    <t>21 см</t>
  </si>
  <si>
    <t>63 дБ</t>
  </si>
  <si>
    <t>46 дБ</t>
  </si>
  <si>
    <t>160 м2</t>
  </si>
  <si>
    <t>16.12 кВт</t>
  </si>
  <si>
    <t>17.88 кВт</t>
  </si>
  <si>
    <t>1962 м3/час</t>
  </si>
  <si>
    <t>E</t>
  </si>
  <si>
    <t>Коэффициент энергоэффективности EER/COP</t>
  </si>
  <si>
    <t>6.272 кВт</t>
  </si>
  <si>
    <t>380 - 415 В</t>
  </si>
  <si>
    <t>99.7 кг</t>
  </si>
  <si>
    <t>1.17 м</t>
  </si>
  <si>
    <t>0.287 м</t>
  </si>
  <si>
    <t>5 кг</t>
  </si>
  <si>
    <t>Длина декоративной панели</t>
  </si>
  <si>
    <t>Глубина декоративной панели</t>
  </si>
  <si>
    <t>0.055 м</t>
  </si>
  <si>
    <t>140 м2</t>
  </si>
  <si>
    <t>14.07 кВт</t>
  </si>
  <si>
    <t>2350 м3/час</t>
  </si>
  <si>
    <t>Напольно-потолочная</t>
  </si>
  <si>
    <t>98.6 кг</t>
  </si>
  <si>
    <t>0.235 м</t>
  </si>
  <si>
    <t>0.675 м</t>
  </si>
  <si>
    <t>1.65 м</t>
  </si>
  <si>
    <t>5.42 кВт</t>
  </si>
  <si>
    <t>1.068 м</t>
  </si>
  <si>
    <t>10.55 кВт</t>
  </si>
  <si>
    <t>11.14 кВт</t>
  </si>
  <si>
    <t>1731 м3/час</t>
  </si>
  <si>
    <t>74.4 кг</t>
  </si>
  <si>
    <t>24.9 кг</t>
  </si>
  <si>
    <t>0.245 м</t>
  </si>
  <si>
    <t>0.41 м</t>
  </si>
  <si>
    <t>0.946 м</t>
  </si>
  <si>
    <t>44 дБ</t>
  </si>
  <si>
    <t>7.62 кВт</t>
  </si>
  <si>
    <t>D</t>
  </si>
  <si>
    <t>2.63 кВт</t>
  </si>
  <si>
    <t>52.7 кг</t>
  </si>
  <si>
    <t>0.702 м</t>
  </si>
  <si>
    <t>0.363 м</t>
  </si>
  <si>
    <t>0.845 м</t>
  </si>
  <si>
    <t>1200 м3/час</t>
  </si>
  <si>
    <t>22.1 кг</t>
  </si>
  <si>
    <t>0.205 м</t>
  </si>
  <si>
    <t>1819 м3/час</t>
  </si>
  <si>
    <t>3.505 кВт</t>
  </si>
  <si>
    <t>29.9 кг</t>
  </si>
  <si>
    <t>1.285 м</t>
  </si>
  <si>
    <t>3.51 кВт</t>
  </si>
  <si>
    <t>607 м3/час</t>
  </si>
  <si>
    <t>14.5 кг</t>
  </si>
  <si>
    <t>2.5 кг</t>
  </si>
  <si>
    <t>0.05 м</t>
  </si>
  <si>
    <t>17.59 кВт</t>
  </si>
  <si>
    <t>2267 м3/час</t>
  </si>
  <si>
    <t>6.4 кВт</t>
  </si>
  <si>
    <t>5.36 кВт</t>
  </si>
  <si>
    <t>810 м3/час</t>
  </si>
  <si>
    <t>15.24 кВт</t>
  </si>
  <si>
    <t>1990 м3/час</t>
  </si>
  <si>
    <t>5.191 кВт</t>
  </si>
  <si>
    <t>27 кг</t>
  </si>
  <si>
    <t>2150 м3/час</t>
  </si>
  <si>
    <t>Да (выносной пульт управления)</t>
  </si>
  <si>
    <t>5.35 кВт</t>
  </si>
  <si>
    <t>0-160 Па</t>
  </si>
  <si>
    <t>1.2 м</t>
  </si>
  <si>
    <t>5.26 кВт</t>
  </si>
  <si>
    <t>980 м3/час</t>
  </si>
  <si>
    <t>0-100 Па</t>
  </si>
  <si>
    <t>23.8 кг</t>
  </si>
  <si>
    <t>0.674 м</t>
  </si>
  <si>
    <t>0.88 м</t>
  </si>
  <si>
    <t>38 дБ</t>
  </si>
  <si>
    <t>1360 м3/час</t>
  </si>
  <si>
    <t>2.87 кВт</t>
  </si>
  <si>
    <t>0.249 м</t>
  </si>
  <si>
    <t>0.774 м</t>
  </si>
  <si>
    <t>1.1 м</t>
  </si>
  <si>
    <t>11.72 кВт</t>
  </si>
  <si>
    <t>1804 м3/час</t>
  </si>
  <si>
    <t>165 м2</t>
  </si>
  <si>
    <t>2400 м3/час</t>
  </si>
  <si>
    <t>6.36 кВт</t>
  </si>
  <si>
    <t>72 м2</t>
  </si>
  <si>
    <t>8.1 кВт</t>
  </si>
  <si>
    <t>1100 м3/час</t>
  </si>
  <si>
    <t>Напольная</t>
  </si>
  <si>
    <t>2.24 кВт</t>
  </si>
  <si>
    <t>51 кг</t>
  </si>
  <si>
    <t>1.76 м</t>
  </si>
  <si>
    <t>17 кВт</t>
  </si>
  <si>
    <t>16 кВт</t>
  </si>
  <si>
    <t>2000 м3/час</t>
  </si>
  <si>
    <t>5.31 кВт</t>
  </si>
  <si>
    <t>106 кг</t>
  </si>
  <si>
    <t>1.386 м</t>
  </si>
  <si>
    <t>1.87 м</t>
  </si>
  <si>
    <t>0.38 м</t>
  </si>
  <si>
    <t>1.95 кВт</t>
  </si>
  <si>
    <t>37.8 кг</t>
  </si>
  <si>
    <t>23.4 кг</t>
  </si>
  <si>
    <t>612 м3/час</t>
  </si>
  <si>
    <t>32.3 кг</t>
  </si>
  <si>
    <t>10.6 кВт</t>
  </si>
  <si>
    <t>11.1 кВт</t>
  </si>
  <si>
    <t>1960 м3/час</t>
  </si>
  <si>
    <t>26.1 кг</t>
  </si>
  <si>
    <t>0.83 м</t>
  </si>
  <si>
    <t>6 кг</t>
  </si>
  <si>
    <t>0.91 м</t>
  </si>
  <si>
    <t>17.9 кВт</t>
  </si>
  <si>
    <t>2100 м3/час</t>
  </si>
  <si>
    <t>30.5 кг</t>
  </si>
  <si>
    <t>730 м3/час</t>
  </si>
  <si>
    <t>1.92 кВт</t>
  </si>
  <si>
    <t>16.4 кг</t>
  </si>
  <si>
    <t>7.6 кВт</t>
  </si>
  <si>
    <t>1350 м3/час</t>
  </si>
  <si>
    <t>32.6 кг</t>
  </si>
  <si>
    <t>14.1 кВт</t>
  </si>
  <si>
    <t>15.2 кВт</t>
  </si>
  <si>
    <t>1916 м3/час</t>
  </si>
  <si>
    <t>28.3 кг</t>
  </si>
  <si>
    <t>22.2 кг</t>
  </si>
  <si>
    <t>14 кВт</t>
  </si>
  <si>
    <t>4.65 кВт</t>
  </si>
  <si>
    <t>Полупромышленное оборудование</t>
  </si>
  <si>
    <t>85 м2</t>
  </si>
  <si>
    <t>9.3 кВт</t>
  </si>
  <si>
    <t>9 м</t>
  </si>
  <si>
    <t>3.56 кВт</t>
  </si>
  <si>
    <t>1.28 м</t>
  </si>
  <si>
    <t>IPX4</t>
  </si>
  <si>
    <t>2.1 Вт</t>
  </si>
  <si>
    <t>2.18 Вт</t>
  </si>
  <si>
    <t>0.25 м</t>
  </si>
  <si>
    <t>0.835 м</t>
  </si>
  <si>
    <t>5.3 кг</t>
  </si>
  <si>
    <t>40 дБ</t>
  </si>
  <si>
    <t>1.49 Вт</t>
  </si>
  <si>
    <t>1.55 Вт</t>
  </si>
  <si>
    <t>750 м3/час</t>
  </si>
  <si>
    <t>1.73 Вт</t>
  </si>
  <si>
    <t>1.63 Вт</t>
  </si>
  <si>
    <t>17 кг</t>
  </si>
  <si>
    <t>45 м2</t>
  </si>
  <si>
    <t>4.4 кВт</t>
  </si>
  <si>
    <t>4.2 кВт</t>
  </si>
  <si>
    <t>1.23 Вт</t>
  </si>
  <si>
    <t>1.08 Вт</t>
  </si>
  <si>
    <t>47 дБ</t>
  </si>
  <si>
    <t>175 м2</t>
  </si>
  <si>
    <t>17.5 кВт</t>
  </si>
  <si>
    <t>65 м</t>
  </si>
  <si>
    <t>5.6 Вт</t>
  </si>
  <si>
    <t>5.88 Вт</t>
  </si>
  <si>
    <t>92 кг</t>
  </si>
  <si>
    <t>1.325 м</t>
  </si>
  <si>
    <t>0.37 м</t>
  </si>
  <si>
    <t>1.4 м</t>
  </si>
  <si>
    <t>130 м2</t>
  </si>
  <si>
    <t>11.15 кВт</t>
  </si>
  <si>
    <t>4.71 кВт</t>
  </si>
  <si>
    <t>3.45 Вт</t>
  </si>
  <si>
    <t>3.4 Вт</t>
  </si>
  <si>
    <t>0.97 м</t>
  </si>
  <si>
    <t>18.5 кВт</t>
  </si>
  <si>
    <t>17.6 кВт</t>
  </si>
  <si>
    <t>1900 м3/час</t>
  </si>
  <si>
    <t>1.631 м</t>
  </si>
  <si>
    <t>1400 м3/час</t>
  </si>
  <si>
    <t>2.12 Вт</t>
  </si>
  <si>
    <t>1800 м3/час</t>
  </si>
  <si>
    <t>0.93 м</t>
  </si>
  <si>
    <t>16.5 кВт</t>
  </si>
  <si>
    <t>5.4 Вт</t>
  </si>
  <si>
    <t>5.2 Вт</t>
  </si>
  <si>
    <t>5 Вт</t>
  </si>
  <si>
    <t>16.15 кВт</t>
  </si>
  <si>
    <t>5.8 Вт</t>
  </si>
  <si>
    <t>6.1 Вт</t>
  </si>
  <si>
    <t>1600 м3/час</t>
  </si>
  <si>
    <t>53 кг</t>
  </si>
  <si>
    <t>0.69 м</t>
  </si>
  <si>
    <t>99 кг</t>
  </si>
  <si>
    <t>1.6 м</t>
  </si>
  <si>
    <t>4.85 кВт</t>
  </si>
  <si>
    <t>95 кг</t>
  </si>
  <si>
    <t>5.4 кВт</t>
  </si>
  <si>
    <t>11.7 кВт</t>
  </si>
  <si>
    <t>1.66 кВт</t>
  </si>
  <si>
    <t>1230 м3/час</t>
  </si>
  <si>
    <t>2.25 Вт</t>
  </si>
  <si>
    <t>1650 м3/час</t>
  </si>
  <si>
    <t>3.45 кВт</t>
  </si>
  <si>
    <t>41 кг</t>
  </si>
  <si>
    <t>2040 м3/час</t>
  </si>
  <si>
    <t>5.5 Вт</t>
  </si>
  <si>
    <t>5.3 Вт</t>
  </si>
  <si>
    <t>2160 м3/час</t>
  </si>
  <si>
    <t>6.11 кВт</t>
  </si>
  <si>
    <t>5.9 Вт</t>
  </si>
  <si>
    <t>6.11 Вт</t>
  </si>
  <si>
    <t>1450 м3/час</t>
  </si>
  <si>
    <t>1500 м3/час</t>
  </si>
  <si>
    <t>64 кг</t>
  </si>
  <si>
    <t>4.68 кВт</t>
  </si>
  <si>
    <t>760 м3/час</t>
  </si>
  <si>
    <t>1.22 кВт</t>
  </si>
  <si>
    <t>1.7 кВт</t>
  </si>
  <si>
    <t>17.58 кВт</t>
  </si>
  <si>
    <t>2600 м3/час</t>
  </si>
  <si>
    <t>80 Па</t>
  </si>
  <si>
    <t>50 кг</t>
  </si>
  <si>
    <t>0.735 м</t>
  </si>
  <si>
    <t>1.25 м</t>
  </si>
  <si>
    <t>50 Па</t>
  </si>
  <si>
    <t>1.73 кВт</t>
  </si>
  <si>
    <t>1.02 Вт</t>
  </si>
  <si>
    <t>3.52 Вт</t>
  </si>
  <si>
    <t>15.5 кг</t>
  </si>
  <si>
    <t>0.709 м</t>
  </si>
  <si>
    <t>14 Вт</t>
  </si>
  <si>
    <t>0.288 м</t>
  </si>
  <si>
    <t>16 Вт</t>
  </si>
  <si>
    <t>5.88 кВт</t>
  </si>
  <si>
    <t>17 Вт</t>
  </si>
  <si>
    <t>1.51 Вт</t>
  </si>
  <si>
    <t>5.28 Вт</t>
  </si>
  <si>
    <t>1950 м3/час</t>
  </si>
  <si>
    <t>10.55 Вт</t>
  </si>
  <si>
    <t>7.91 кВт</t>
  </si>
  <si>
    <t>2.13 Вт</t>
  </si>
  <si>
    <t>7.03 Вт</t>
  </si>
  <si>
    <t>5.7 Вт</t>
  </si>
  <si>
    <t>7.1 кВт</t>
  </si>
  <si>
    <t>11.15 Вт</t>
  </si>
  <si>
    <t>2.17 кВт</t>
  </si>
  <si>
    <t>7.91 Вт</t>
  </si>
  <si>
    <t>3.62 кВт</t>
  </si>
  <si>
    <t>7.62 Вт</t>
  </si>
  <si>
    <t>Универсальное оборудование</t>
  </si>
  <si>
    <t>Максимальный уровень шума на выходе</t>
  </si>
  <si>
    <t>Макс. температура наружного воздуха в режиме охлаждения</t>
  </si>
  <si>
    <t>43 °С</t>
  </si>
  <si>
    <t>Мин. температура наружного воздуха в режиме охлаждения</t>
  </si>
  <si>
    <t>18 °С</t>
  </si>
  <si>
    <t>В оконный проем</t>
  </si>
  <si>
    <t>0.83 кВт</t>
  </si>
  <si>
    <t>53.5 см</t>
  </si>
  <si>
    <t>55.3 см</t>
  </si>
  <si>
    <t>56.6 см</t>
  </si>
  <si>
    <t>15 м2</t>
  </si>
  <si>
    <t>1.46 кВт</t>
  </si>
  <si>
    <t>19 кг</t>
  </si>
  <si>
    <t>30.6 см</t>
  </si>
  <si>
    <t>40.6 см</t>
  </si>
  <si>
    <t>36.3 см</t>
  </si>
  <si>
    <t>45.7 см</t>
  </si>
  <si>
    <t>42.4 см</t>
  </si>
  <si>
    <t>List for Ballu was prepared on 29/04/2023</t>
  </si>
  <si>
    <t>on 21:30:15</t>
  </si>
  <si>
    <t>From row 2 till 13752</t>
  </si>
  <si>
    <t>on 21:34:15</t>
  </si>
  <si>
    <t>Производитель: E[Lessar]</t>
  </si>
  <si>
    <t xml:space="preserve"> Тип: S[Сплит система]</t>
  </si>
  <si>
    <t xml:space="preserve"> (Сплит система) Инвертор: S[нет]</t>
  </si>
  <si>
    <t xml:space="preserve"> (Сплит система) Холодопроизводительность: N[2.63]</t>
  </si>
  <si>
    <t xml:space="preserve"> (Сплит система) Теплопроизводительность: N[2.78]</t>
  </si>
  <si>
    <t xml:space="preserve"> (Сплит система) Площадь помещения: N[26]</t>
  </si>
  <si>
    <t xml:space="preserve"> (Рабочий ток) Охлаждение: S[3.6]</t>
  </si>
  <si>
    <t xml:space="preserve"> (Потребляемая мощность) Охлаждение: N[0.82]</t>
  </si>
  <si>
    <t xml:space="preserve"> (Рабочий ток) Обогрев: S[3.4]</t>
  </si>
  <si>
    <t xml:space="preserve"> (Потребляемая мощность) Обогрев: S[0.771]</t>
  </si>
  <si>
    <t xml:space="preserve"> (Рабочий ток) Напряжение / Частота источника питания: S[1 / 220 / 50]</t>
  </si>
  <si>
    <t xml:space="preserve"> (Рабочий ток) Хладагент: S[R410A]</t>
  </si>
  <si>
    <t xml:space="preserve"> (Рабочий ток) Количество хладагента: N[730]</t>
  </si>
  <si>
    <t xml:space="preserve"> (Рабочий ток) Объем рециркулируемого воздуха внутреннего блока: S[390 / 519 / 585]</t>
  </si>
  <si>
    <t xml:space="preserve"> (Внутренний блок) Размеры (Ш × Г × В): S[717 x 193 x 302]</t>
  </si>
  <si>
    <t xml:space="preserve"> (Внутренний блок) Упаковка (Ш × Г × В): S[785 x 375 x 285]</t>
  </si>
  <si>
    <t xml:space="preserve"> (Внутренний блок) Масса (нетто / брутто): S[7,8 / 10]</t>
  </si>
  <si>
    <t xml:space="preserve"> (Внутренний блок) Уровень шума мин. / макс.: S[28,5 / 34 / 38]</t>
  </si>
  <si>
    <t xml:space="preserve"> (Наружный блок) Марка компрессора: S[GMCC]</t>
  </si>
  <si>
    <t xml:space="preserve"> (Наружный блок) Размеры (Ш * Г * В): S[700 x 270 x 550]</t>
  </si>
  <si>
    <t xml:space="preserve"> (Наружный блок) Упаковка (Ш * Г * В): S[815 x 325 x 615]</t>
  </si>
  <si>
    <t xml:space="preserve"> (Наружный блок) Масса (нетто / брутто): S[26,4 / 28,6]</t>
  </si>
  <si>
    <t xml:space="preserve"> (Наружный блок) Максимальный уровень шума: N[53]</t>
  </si>
  <si>
    <t xml:space="preserve"> (Соединительные трубы) Жидкостная линия : N[6.35]</t>
  </si>
  <si>
    <t xml:space="preserve"> (Соединительные трубы) Газовая линия : N[9.53]</t>
  </si>
  <si>
    <t xml:space="preserve"> (Соединительные трубы) Максимальная длина трубопровода: N[20]</t>
  </si>
  <si>
    <t xml:space="preserve"> (Соединительные трубы) Максимальный перепад высот: S[8]</t>
  </si>
  <si>
    <t xml:space="preserve"> (Допустимая темп. наружного воздуха) Охлаждение: S[от –43 до +43]</t>
  </si>
  <si>
    <t xml:space="preserve"> (Допустимая темп. наружного воздуха) Обогрев: S[от –7 до +24]</t>
  </si>
  <si>
    <t>а</t>
  </si>
  <si>
    <t xml:space="preserve"> E[Lessar]</t>
  </si>
  <si>
    <t xml:space="preserve"> S[Сплит система]</t>
  </si>
  <si>
    <t xml:space="preserve"> S[нет]</t>
  </si>
  <si>
    <t xml:space="preserve"> N[2.63]</t>
  </si>
  <si>
    <t xml:space="preserve"> N[2.78]</t>
  </si>
  <si>
    <t xml:space="preserve"> N[26]</t>
  </si>
  <si>
    <t xml:space="preserve"> S[3.6]</t>
  </si>
  <si>
    <t xml:space="preserve"> N[0.82]</t>
  </si>
  <si>
    <t xml:space="preserve"> S[3.4]</t>
  </si>
  <si>
    <t xml:space="preserve"> S[0.771]</t>
  </si>
  <si>
    <t xml:space="preserve"> S[1 / 220 / 50]</t>
  </si>
  <si>
    <t xml:space="preserve"> S[R410A]</t>
  </si>
  <si>
    <t xml:space="preserve"> N[730]</t>
  </si>
  <si>
    <t xml:space="preserve"> S[390 / 519 / 585]</t>
  </si>
  <si>
    <t xml:space="preserve"> S[717 x 193 x 302]</t>
  </si>
  <si>
    <t xml:space="preserve"> S[785 x 375 x 285]</t>
  </si>
  <si>
    <t xml:space="preserve"> S[7,8 / 10]</t>
  </si>
  <si>
    <t xml:space="preserve"> S[28,5 / 34 / 38]</t>
  </si>
  <si>
    <t xml:space="preserve"> S[GMCC]</t>
  </si>
  <si>
    <t xml:space="preserve"> S[700 x 270 x 550]</t>
  </si>
  <si>
    <t xml:space="preserve"> S[815 x 325 x 615]</t>
  </si>
  <si>
    <t xml:space="preserve"> S[26,4 / 28,6]</t>
  </si>
  <si>
    <t xml:space="preserve"> N[53]</t>
  </si>
  <si>
    <t xml:space="preserve"> N[6.35]</t>
  </si>
  <si>
    <t xml:space="preserve"> N[9.53]</t>
  </si>
  <si>
    <t xml:space="preserve"> N[20]</t>
  </si>
  <si>
    <t xml:space="preserve"> S[8]</t>
  </si>
  <si>
    <t xml:space="preserve"> S[от –43 до +43]</t>
  </si>
  <si>
    <t xml:space="preserve"> S[от –7 до +24]</t>
  </si>
  <si>
    <t>Производитель</t>
  </si>
  <si>
    <t xml:space="preserve"> Тип</t>
  </si>
  <si>
    <t xml:space="preserve"> (Сплит система) Инвертор</t>
  </si>
  <si>
    <t xml:space="preserve"> (Сплит система) Холодопроизводительность</t>
  </si>
  <si>
    <t xml:space="preserve"> (Сплит система) Теплопроизводительность</t>
  </si>
  <si>
    <t xml:space="preserve"> (Сплит система) Площадь помещения</t>
  </si>
  <si>
    <t xml:space="preserve"> (Рабочий ток) Охлаждение</t>
  </si>
  <si>
    <t xml:space="preserve"> (Потребляемая мощность) Охлаждение</t>
  </si>
  <si>
    <t xml:space="preserve"> (Рабочий ток) Обогрев</t>
  </si>
  <si>
    <t xml:space="preserve"> (Потребляемая мощность) Обогрев</t>
  </si>
  <si>
    <t xml:space="preserve"> (Рабочий ток) Напряжение / Частота источника питания</t>
  </si>
  <si>
    <t xml:space="preserve"> (Рабочий ток) Хладагент</t>
  </si>
  <si>
    <t xml:space="preserve"> (Рабочий ток) Количество хладагента</t>
  </si>
  <si>
    <t xml:space="preserve"> (Рабочий ток) Объем рециркулируемого воздуха внутреннего блока</t>
  </si>
  <si>
    <t xml:space="preserve"> (Внутренний блок) Размеры (Ш x Г x В)</t>
  </si>
  <si>
    <t xml:space="preserve"> (Внутренний блок) Упаковка (Ш x Г x В)</t>
  </si>
  <si>
    <t xml:space="preserve"> (Внутренний блок) Масса (нетто / брутто)</t>
  </si>
  <si>
    <t xml:space="preserve"> (Внутренний блок) Уровень шума мин. / макс.</t>
  </si>
  <si>
    <t xml:space="preserve"> (Наружный блок) Марка компрессора</t>
  </si>
  <si>
    <t xml:space="preserve"> (Наружный блок) Размеры (Ш x Г x В)</t>
  </si>
  <si>
    <t xml:space="preserve"> (Наружный блок) Упаковка (Ш x Г x В)</t>
  </si>
  <si>
    <t xml:space="preserve"> (Наружный блок) Масса (нетто / брутто)</t>
  </si>
  <si>
    <t xml:space="preserve"> (Наружный блок) Максимальный уровень шума</t>
  </si>
  <si>
    <t xml:space="preserve"> (Соединительные трубы) Жидкостная линия </t>
  </si>
  <si>
    <t xml:space="preserve"> (Соединительные трубы) Газовая линия </t>
  </si>
  <si>
    <t xml:space="preserve"> (Соединительные трубы) Максимальная длина трубопровода</t>
  </si>
  <si>
    <t xml:space="preserve"> (Соединительные трубы) Максимальный перепад высот</t>
  </si>
  <si>
    <t xml:space="preserve"> (Допустимая темп. наружного воздуха) Охлаждение</t>
  </si>
  <si>
    <t xml:space="preserve"> (Допустимая темп. наружного воздуха) Обогрев</t>
  </si>
  <si>
    <t>vendor</t>
  </si>
  <si>
    <t>тип</t>
  </si>
  <si>
    <t>for INVENTOR</t>
  </si>
  <si>
    <t>Холодопроизводительность. кВт</t>
  </si>
  <si>
    <t>Теплопроизводительность, кВт</t>
  </si>
  <si>
    <t>Для помещения площадью, м2</t>
  </si>
  <si>
    <t>[]</t>
  </si>
  <si>
    <t>Потребляемая мощность. охлаждение. кВт</t>
  </si>
  <si>
    <t>Потребляемая мощность. нагрев. кВт</t>
  </si>
  <si>
    <t>Электропитание</t>
  </si>
  <si>
    <t>Хладагент</t>
  </si>
  <si>
    <t>Габариты, ВБ, ШxГxВ, мм</t>
  </si>
  <si>
    <t>Уровень звукового давления, ВБ, охлаждение, дБ(А)</t>
  </si>
  <si>
    <t>Габариты, НБ, ШxГxВ, мм</t>
  </si>
  <si>
    <t>Вес нетто. НБ. кг</t>
  </si>
  <si>
    <t>Уровень шума снаружи помещения, дБ(А)</t>
  </si>
  <si>
    <t>Трубопровод со стороны жидкости. Ø. мм</t>
  </si>
  <si>
    <t>Трубопровод со стороны газа. Ø. мм</t>
  </si>
  <si>
    <t>Максимальная длина трассы. м</t>
  </si>
  <si>
    <t>Максимальный перепад высот. м</t>
  </si>
  <si>
    <t xml:space="preserve"> (Сплит система) Инвентор</t>
  </si>
  <si>
    <t>ak</t>
  </si>
  <si>
    <t>aj</t>
  </si>
  <si>
    <t>an</t>
  </si>
  <si>
    <t>Габаритные размеры внутреннего блока (ШхВхГ), мм</t>
  </si>
  <si>
    <t>Габаритные размеры внутреннего блока в упаковке (ШхВхГ), мм</t>
  </si>
  <si>
    <t>Габаритные размеры наружного блока (ШхВхГ), мм</t>
  </si>
  <si>
    <t>Габаритные размеры наружного блока в упаковке (ШхВхГ), мм</t>
  </si>
  <si>
    <t>1.0 °С</t>
  </si>
  <si>
    <t>9.2 кВт</t>
  </si>
  <si>
    <t>3.75 кВт</t>
  </si>
  <si>
    <t>4.04 кВт</t>
  </si>
  <si>
    <t>0.5 °С</t>
  </si>
  <si>
    <t>4.54 кВт</t>
  </si>
  <si>
    <t>5.65 кВт</t>
  </si>
  <si>
    <t>4.39 кВт</t>
  </si>
  <si>
    <t>3.94 кВт</t>
  </si>
  <si>
    <t>0.91 кВт</t>
  </si>
  <si>
    <t>3.1 кВт</t>
  </si>
  <si>
    <t>1.06 кВт</t>
  </si>
  <si>
    <t>3.69 кВт</t>
  </si>
  <si>
    <t>1.02 кВт</t>
  </si>
  <si>
    <t>2.95 кВт</t>
  </si>
  <si>
    <t>2.49 кВт</t>
  </si>
  <si>
    <t>3.39 кВт</t>
  </si>
  <si>
    <t>6.3 кВт</t>
  </si>
  <si>
    <t>13.1 кВт</t>
  </si>
  <si>
    <t>11.2 кВт</t>
  </si>
  <si>
    <t>7.26 кВт</t>
  </si>
  <si>
    <t>9.02 кВт</t>
  </si>
  <si>
    <t>6.16 кВт</t>
  </si>
  <si>
    <t>3.92 кВт</t>
  </si>
  <si>
    <t>4.42 кВт</t>
  </si>
  <si>
    <t>17.878 кВт</t>
  </si>
  <si>
    <t>2.57/3.06</t>
  </si>
  <si>
    <t>16.120 кВт</t>
  </si>
  <si>
    <t>3.58/3.17</t>
  </si>
  <si>
    <t>5.569 кВт</t>
  </si>
  <si>
    <t>2.57/3.22</t>
  </si>
  <si>
    <t>11.137 кВт</t>
  </si>
  <si>
    <t>3.01/3.11</t>
  </si>
  <si>
    <t>7.620 кВт</t>
  </si>
  <si>
    <t>2.67/3.11</t>
  </si>
  <si>
    <t>2.71/3.18</t>
  </si>
  <si>
    <t>3.01/3.21</t>
  </si>
  <si>
    <t>3.810 кВт</t>
  </si>
  <si>
    <t>3.1/3.23</t>
  </si>
  <si>
    <t>17.585 кВт</t>
  </si>
  <si>
    <t>2.52/3.03</t>
  </si>
  <si>
    <t>5.568 кВт</t>
  </si>
  <si>
    <t>2.71/3.24</t>
  </si>
  <si>
    <t>15.240 кВт</t>
  </si>
  <si>
    <t>2.71/3.2</t>
  </si>
  <si>
    <t>2.63/3.35</t>
  </si>
  <si>
    <t>2.4/3.18</t>
  </si>
  <si>
    <t>2.45/3.31</t>
  </si>
  <si>
    <t>11.723 кВт</t>
  </si>
  <si>
    <t>3.01/3.41</t>
  </si>
  <si>
    <t>2.53/3.17</t>
  </si>
  <si>
    <t>8.12 кВт</t>
  </si>
  <si>
    <t>3.19/3.64</t>
  </si>
  <si>
    <t>3.01/3.01</t>
  </si>
  <si>
    <t>2.71/3.46</t>
  </si>
  <si>
    <t>2.93/3.09</t>
  </si>
  <si>
    <t>2.56/3.08</t>
  </si>
  <si>
    <t>2.75/3.3</t>
  </si>
  <si>
    <t>2.61/3.42</t>
  </si>
  <si>
    <t>3.11/3.81</t>
  </si>
  <si>
    <t>3.21/3.81</t>
  </si>
  <si>
    <t>3.23/3.76</t>
  </si>
  <si>
    <t>3.07/3.24</t>
  </si>
  <si>
    <t>3.33/3.41</t>
  </si>
  <si>
    <t>2.72/3.04</t>
  </si>
  <si>
    <t>3.10/3.23</t>
  </si>
  <si>
    <t>2.9/3.51</t>
  </si>
  <si>
    <t>3.30/3.77</t>
  </si>
  <si>
    <t>3.09/3.23</t>
  </si>
  <si>
    <t>2.69/2.96</t>
  </si>
  <si>
    <t>2.8/3.2</t>
  </si>
  <si>
    <t>2.64/2.91</t>
  </si>
  <si>
    <t>2.62/2.93</t>
  </si>
  <si>
    <t>3.27/3.96</t>
  </si>
  <si>
    <t>15.55 кВт</t>
  </si>
  <si>
    <t>3.01/3.45</t>
  </si>
  <si>
    <t>3.11/3.61</t>
  </si>
  <si>
    <t>3.01/3.61</t>
  </si>
  <si>
    <t>3.007/3.24</t>
  </si>
  <si>
    <t>2.62/2.88</t>
  </si>
  <si>
    <t>3.01/3.5</t>
  </si>
  <si>
    <t>3.01/3.31</t>
  </si>
  <si>
    <t>2.71/3.1</t>
  </si>
  <si>
    <t>3.1/3.61</t>
  </si>
  <si>
    <t>2.9/3.16</t>
  </si>
  <si>
    <t>3.05/3.61</t>
  </si>
  <si>
    <t>м2</t>
  </si>
  <si>
    <t>кг</t>
  </si>
  <si>
    <t>мм</t>
  </si>
  <si>
    <t>см</t>
  </si>
  <si>
    <t>кВт</t>
  </si>
  <si>
    <t>Вт</t>
  </si>
  <si>
    <t>дБ</t>
  </si>
  <si>
    <t>BTU</t>
  </si>
  <si>
    <t>число</t>
  </si>
  <si>
    <t>ед.изм</t>
  </si>
  <si>
    <t>м</t>
  </si>
  <si>
    <t>В</t>
  </si>
  <si>
    <t>220 - 240</t>
  </si>
  <si>
    <t>380 - 415</t>
  </si>
  <si>
    <t>л/сут</t>
  </si>
  <si>
    <t>м3/час</t>
  </si>
  <si>
    <t>С</t>
  </si>
  <si>
    <t>л</t>
  </si>
  <si>
    <t>Тип</t>
  </si>
  <si>
    <t>List for Ballu was prepared on 30.04.2023</t>
  </si>
  <si>
    <t>on 11:11:07</t>
  </si>
  <si>
    <t>заменить тип</t>
  </si>
  <si>
    <t>Мультисистема</t>
  </si>
  <si>
    <t>Мульти сплит система</t>
  </si>
  <si>
    <t>Настенный</t>
  </si>
  <si>
    <t>Сплит система</t>
  </si>
  <si>
    <t>Кассетный</t>
  </si>
  <si>
    <t>Кассетные</t>
  </si>
  <si>
    <t>Канальный</t>
  </si>
  <si>
    <t>Канальные</t>
  </si>
  <si>
    <t>Напольно-потолочный</t>
  </si>
  <si>
    <t>Напольно-потолочные</t>
  </si>
  <si>
    <t>Колонный</t>
  </si>
  <si>
    <t>Колонные</t>
  </si>
  <si>
    <t>Напольный</t>
  </si>
  <si>
    <t>Наружные блоки мульти сплит-систем</t>
  </si>
  <si>
    <t>Бытовые сплит-системы</t>
  </si>
  <si>
    <t>on 11:24:29</t>
  </si>
  <si>
    <t xml:space="preserve"> (ШхВхГ), мм</t>
  </si>
  <si>
    <t>220-240/50/1</t>
  </si>
  <si>
    <t>3/380/50</t>
  </si>
  <si>
    <t>Ballu</t>
  </si>
  <si>
    <t>d</t>
  </si>
  <si>
    <t>bm</t>
  </si>
  <si>
    <t>bl</t>
  </si>
  <si>
    <t>be</t>
  </si>
  <si>
    <t>bd</t>
  </si>
  <si>
    <t>ba</t>
  </si>
  <si>
    <t>bn</t>
  </si>
  <si>
    <t>br</t>
  </si>
  <si>
    <t>bg</t>
  </si>
  <si>
    <t>bp</t>
  </si>
  <si>
    <t>bs</t>
  </si>
  <si>
    <t>au</t>
  </si>
  <si>
    <t>al</t>
  </si>
  <si>
    <t>rez</t>
  </si>
  <si>
    <t>Производитель: E[BALLU]</t>
  </si>
  <si>
    <t xml:space="preserve"> (Сплит система) Холодопроизводительность: N[3]</t>
  </si>
  <si>
    <t xml:space="preserve"> (Сплит система) Теплопроизводительность: N[3]</t>
  </si>
  <si>
    <t xml:space="preserve"> (Сплит система) Площадь помещения: N[27]</t>
  </si>
  <si>
    <t xml:space="preserve"> (Рабочий ток) Охлаждение: S[]</t>
  </si>
  <si>
    <t xml:space="preserve"> (Потребляемая мощность) Охлаждение: N[0.905]</t>
  </si>
  <si>
    <t xml:space="preserve"> (Рабочий ток) Обогрев: S[]</t>
  </si>
  <si>
    <t xml:space="preserve"> (Потребляемая мощность) Обогрев: S[0.74]</t>
  </si>
  <si>
    <t xml:space="preserve"> (Рабочий ток) Напряжение / Частота источника питания: S[220-240/50/1]</t>
  </si>
  <si>
    <t xml:space="preserve"> (Рабочий ток) Хладагент: S[]</t>
  </si>
  <si>
    <t xml:space="preserve"> (Рабочий ток) Количество хладагента: N[]</t>
  </si>
  <si>
    <t xml:space="preserve"> (Рабочий ток) Объем рециркулируемого воздуха внутреннего блока: S[]</t>
  </si>
  <si>
    <t xml:space="preserve"> (Внутренний блок) Размеры (Ш x Г x В): S[780 x 212 x 270]</t>
  </si>
  <si>
    <t xml:space="preserve"> (Внутренний блок) Упаковка (Ш x Г x В): S[]</t>
  </si>
  <si>
    <t xml:space="preserve"> (Внутренний блок) Масса (нетто / брутто): S[8]</t>
  </si>
  <si>
    <t xml:space="preserve"> (Внутренний блок) Уровень шума мин. / макс.: S[21]</t>
  </si>
  <si>
    <t xml:space="preserve"> (Наружный блок) Марка компрессора: S[]</t>
  </si>
  <si>
    <t xml:space="preserve"> (Наружный блок) Размеры (Ш x Г x В): S[660 x 240 x 482]</t>
  </si>
  <si>
    <t xml:space="preserve"> (Наружный блок) Упаковка (Ш x Г x В): S[]</t>
  </si>
  <si>
    <t xml:space="preserve"> (Наружный блок) Масса (нетто / брутто): S[22]</t>
  </si>
  <si>
    <t xml:space="preserve"> (Соединительные трубы) Жидкостная линия : N[]</t>
  </si>
  <si>
    <t xml:space="preserve"> (Соединительные трубы) Газовая линия : N[]</t>
  </si>
  <si>
    <t xml:space="preserve"> (Соединительные трубы) Максимальная длина трубопровода: N[15]</t>
  </si>
  <si>
    <t xml:space="preserve"> (Соединительные трубы) Максимальный перепад высот: S[5]</t>
  </si>
  <si>
    <t xml:space="preserve"> (Допустимая темп. наружного воздуха) Охлаждение: S[]</t>
  </si>
  <si>
    <t xml:space="preserve"> (Допустимая темп. наружного воздуха) Обогрев: S[]</t>
  </si>
  <si>
    <t xml:space="preserve"> (Сплит система) Холодопроизводительность: N[3.6]</t>
  </si>
  <si>
    <t xml:space="preserve"> (Сплит система) Теплопроизводительность: N[4.1]</t>
  </si>
  <si>
    <t xml:space="preserve"> (Сплит система) Площадь помещения: N[35]</t>
  </si>
  <si>
    <t xml:space="preserve"> (Потребляемая мощность) Охлаждение: N[1.19]</t>
  </si>
  <si>
    <t xml:space="preserve"> (Потребляемая мощность) Обогрев: S[1.14]</t>
  </si>
  <si>
    <t xml:space="preserve"> (Внутренний блок) Уровень шума мин. / макс.: S[23]</t>
  </si>
  <si>
    <t xml:space="preserve"> (Наружный блок) Масса (нетто / брутто): S[23]</t>
  </si>
  <si>
    <t xml:space="preserve"> (Сплит система) Холодопроизводительность: N[9.4]</t>
  </si>
  <si>
    <t xml:space="preserve"> (Сплит система) Теплопроизводительность: N[9.6]</t>
  </si>
  <si>
    <t xml:space="preserve"> (Сплит система) Площадь помещения: N[100]</t>
  </si>
  <si>
    <t xml:space="preserve"> (Потребляемая мощность) Охлаждение: N[3.345]</t>
  </si>
  <si>
    <t xml:space="preserve"> (Потребляемая мощность) Обогрев: S[2.99]</t>
  </si>
  <si>
    <t xml:space="preserve"> (Внутренний блок) Размеры (Ш x Г x В): S[1350 x 260 x 364]</t>
  </si>
  <si>
    <t xml:space="preserve"> (Внутренний блок) Масса (нетто / брутто): S[19.5]</t>
  </si>
  <si>
    <t xml:space="preserve"> (Внутренний блок) Уровень шума мин. / макс.: S[45]</t>
  </si>
  <si>
    <t xml:space="preserve"> (Наружный блок) Размеры (Ш x Г x В): S[885 x 366 x 795]</t>
  </si>
  <si>
    <t xml:space="preserve"> (Наружный блок) Масса (нетто / брутто): S[60]</t>
  </si>
  <si>
    <t xml:space="preserve"> (Наружный блок) Максимальный уровень шума: N[64]</t>
  </si>
  <si>
    <t xml:space="preserve"> (Соединительные трубы) Максимальный перепад высот: S[10]</t>
  </si>
  <si>
    <t xml:space="preserve"> (Сплит система) Холодопроизводительность: N[2.5]</t>
  </si>
  <si>
    <t xml:space="preserve"> (Сплит система) Теплопроизводительность: N[2.55]</t>
  </si>
  <si>
    <t xml:space="preserve"> (Сплит система) Площадь помещения: N[25]</t>
  </si>
  <si>
    <t xml:space="preserve"> (Потребляемая мощность) Охлаждение: N[0.78]</t>
  </si>
  <si>
    <t xml:space="preserve"> (Потребляемая мощность) Обогрев: S[0.705]</t>
  </si>
  <si>
    <t xml:space="preserve"> (Внутренний блок) Размеры (Ш x Г x В): S[818 x 217 x 270]</t>
  </si>
  <si>
    <t xml:space="preserve"> (Внутренний блок) Уровень шума мин. / макс.: S[25]</t>
  </si>
  <si>
    <t xml:space="preserve"> (Наружный блок) Размеры (Ш x Г x В): S[66 x 240 x 482]</t>
  </si>
  <si>
    <t xml:space="preserve"> (Наружный блок) Максимальный уровень шума: N[52]</t>
  </si>
  <si>
    <t xml:space="preserve"> (Сплит система) Холодопроизводительность: N[6.8]</t>
  </si>
  <si>
    <t xml:space="preserve"> (Сплит система) Теплопроизводительность: N[7]</t>
  </si>
  <si>
    <t xml:space="preserve"> (Сплит система) Площадь помещения: N[68]</t>
  </si>
  <si>
    <t xml:space="preserve"> (Потребляемая мощность) Охлаждение: N[2.12]</t>
  </si>
  <si>
    <t xml:space="preserve"> (Потребляемая мощность) Обогрев: S[1.94]</t>
  </si>
  <si>
    <t xml:space="preserve"> (Внутренний блок) Размеры (Ш x Г x В): S[1002 x 238 x 315]</t>
  </si>
  <si>
    <t xml:space="preserve"> (Внутренний блок) Масса (нетто / брутто): S[12.5]</t>
  </si>
  <si>
    <t xml:space="preserve"> (Внутренний блок) Уровень шума мин. / макс.: S[35]</t>
  </si>
  <si>
    <t xml:space="preserve"> (Наружный блок) Размеры (Ш x Г x В): S[860 x 310 x 667]</t>
  </si>
  <si>
    <t xml:space="preserve"> (Наружный блок) Масса (нетто / брутто): S[45]</t>
  </si>
  <si>
    <t xml:space="preserve"> (Наружный блок) Максимальный уровень шума: N[56]</t>
  </si>
  <si>
    <t xml:space="preserve"> (Сплит система) Холодопроизводительность: N[3.2]</t>
  </si>
  <si>
    <t xml:space="preserve"> (Сплит система) Теплопроизводительность: N[3.2]</t>
  </si>
  <si>
    <t xml:space="preserve"> (Сплит система) Площадь помещения: N[32]</t>
  </si>
  <si>
    <t xml:space="preserve"> (Потребляемая мощность) Охлаждение: N[0.995]</t>
  </si>
  <si>
    <t xml:space="preserve"> (Потребляемая мощность) Обогрев: S[0.885]</t>
  </si>
  <si>
    <t xml:space="preserve"> (Внутренний блок) Уровень шума мин. / макс.: S[30]</t>
  </si>
  <si>
    <t xml:space="preserve"> (Наружный блок) Размеры (Ш x Г x В): S[715 x 240 x 482]</t>
  </si>
  <si>
    <t xml:space="preserve"> (Наружный блок) Масса (нетто / брутто): S[26]</t>
  </si>
  <si>
    <t xml:space="preserve"> (Наружный блок) Максимальный уровень шума: N[55]</t>
  </si>
  <si>
    <t xml:space="preserve"> (Сплит система) Холодопроизводительность: N[2.08]</t>
  </si>
  <si>
    <t xml:space="preserve"> (Сплит система) Теплопроизводительность: N[2.2]</t>
  </si>
  <si>
    <t xml:space="preserve"> (Сплит система) Площадь помещения: N[21]</t>
  </si>
  <si>
    <t xml:space="preserve"> (Потребляемая мощность) Охлаждение: N[0.647]</t>
  </si>
  <si>
    <t xml:space="preserve"> (Потребляемая мощность) Обогрев: S[0.61]</t>
  </si>
  <si>
    <t xml:space="preserve"> (Внутренний блок) Масса (нетто / брутто): S[7]</t>
  </si>
  <si>
    <t xml:space="preserve"> (Наружный блок) Максимальный уровень шума: N[51]</t>
  </si>
  <si>
    <t xml:space="preserve"> (Сплит система) Холодопроизводительность: N[5.1]</t>
  </si>
  <si>
    <t xml:space="preserve"> (Сплит система) Теплопроизводительность: N[5.2]</t>
  </si>
  <si>
    <t xml:space="preserve"> (Сплит система) Площадь помещения: N[50]</t>
  </si>
  <si>
    <t xml:space="preserve"> (Потребляемая мощность) Охлаждение: N[1.59]</t>
  </si>
  <si>
    <t xml:space="preserve"> (Потребляемая мощность) Обогрев: S[1.44]</t>
  </si>
  <si>
    <t xml:space="preserve"> (Внутренний блок) Уровень шума мин. / макс.: S[34]</t>
  </si>
  <si>
    <t xml:space="preserve"> (Наружный блок) Размеры (Ш x Г x В): S[780 x 260 x 540]</t>
  </si>
  <si>
    <t xml:space="preserve"> (Наружный блок) Масса (нетто / брутто): S[38]</t>
  </si>
  <si>
    <t xml:space="preserve"> (Сплит система) Холодопроизводительность: N[8.5]</t>
  </si>
  <si>
    <t xml:space="preserve"> (Сплит система) Теплопроизводительность: N[9.2]</t>
  </si>
  <si>
    <t xml:space="preserve"> (Сплит система) Площадь помещения: N[85]</t>
  </si>
  <si>
    <t xml:space="preserve"> (Потребляемая мощность) Охлаждение: N[2.647]</t>
  </si>
  <si>
    <t xml:space="preserve"> (Потребляемая мощность) Обогрев: S[2.548]</t>
  </si>
  <si>
    <t xml:space="preserve"> (Внутренний блок) Размеры (Ш x Г x В): S[1081 x 248 x 323]</t>
  </si>
  <si>
    <t xml:space="preserve"> (Внутренний блок) Масса (нетто / брутто): S[16.5]</t>
  </si>
  <si>
    <t xml:space="preserve"> (Внутренний блок) Уровень шума мин. / макс.: S[37]</t>
  </si>
  <si>
    <t xml:space="preserve"> (Наружный блок) Размеры (Ш x Г x В): S[965 x 396 x 700]</t>
  </si>
  <si>
    <t xml:space="preserve"> (Наружный блок) Масса (нетто / брутто): S[61]</t>
  </si>
  <si>
    <t xml:space="preserve"> (Наружный блок) Максимальный уровень шума: N[57]</t>
  </si>
  <si>
    <t xml:space="preserve"> (Соединительные трубы) Максимальная длина трубопровода: N[30]</t>
  </si>
  <si>
    <t xml:space="preserve"> (Сплит система) Холодопроизводительность: N[8.21]</t>
  </si>
  <si>
    <t xml:space="preserve"> (Сплит система) Теплопроизводительность: N[8.21]</t>
  </si>
  <si>
    <t xml:space="preserve"> (Сплит система) Площадь помещения: N[73]</t>
  </si>
  <si>
    <t xml:space="preserve"> (Потребляемая мощность) Охлаждение: N[2.402]</t>
  </si>
  <si>
    <t xml:space="preserve"> (Потребляемая мощность) Обогрев: S[2.13]</t>
  </si>
  <si>
    <t xml:space="preserve"> (Внутренний блок) Размеры (Ш x Г x В): S[1083 x 244 x 336]</t>
  </si>
  <si>
    <t xml:space="preserve"> (Внутренний блок) Масса (нетто / брутто): S[13.6]</t>
  </si>
  <si>
    <t xml:space="preserve"> (Наружный блок) Размеры (Ш x Г x В): S[955 x 342 x 673]</t>
  </si>
  <si>
    <t xml:space="preserve"> (Наружный блок) Масса (нетто / брутто): S[43.9]</t>
  </si>
  <si>
    <t xml:space="preserve"> (Наружный блок) Максимальный уровень шума: N[60]</t>
  </si>
  <si>
    <t xml:space="preserve"> (Соединительные трубы) Максимальная длина трубопровода: N[50]</t>
  </si>
  <si>
    <t xml:space="preserve"> (Соединительные трубы) Максимальный перепад высот: S[25]</t>
  </si>
  <si>
    <t xml:space="preserve"> (Сплит система) Холодопроизводительность: N[3.22]</t>
  </si>
  <si>
    <t xml:space="preserve"> (Сплит система) Теплопроизводительность: N[3.75]</t>
  </si>
  <si>
    <t xml:space="preserve"> (Потребляемая мощность) Охлаждение: N[0.867]</t>
  </si>
  <si>
    <t xml:space="preserve"> (Потребляемая мощность) Обогрев: S[0.893]</t>
  </si>
  <si>
    <t xml:space="preserve"> (Внутренний блок) Размеры (Ш x Г x В): S[729 x 200 x 292]</t>
  </si>
  <si>
    <t xml:space="preserve"> (Внутренний блок) Масса (нетто / брутто): S[8.1]</t>
  </si>
  <si>
    <t xml:space="preserve"> (Внутренний блок) Уровень шума мин. / макс.: S[22]</t>
  </si>
  <si>
    <t xml:space="preserve"> (Наружный блок) Размеры (Ш x Г x В): S[720 x 270 x 495]</t>
  </si>
  <si>
    <t xml:space="preserve"> (Наружный блок) Масса (нетто / брутто): S[22.8]</t>
  </si>
  <si>
    <t xml:space="preserve"> (Соединительные трубы) Максимальная длина трубопровода: N[25]</t>
  </si>
  <si>
    <t xml:space="preserve"> (Сплит система) Холодопроизводительность: N[3.84]</t>
  </si>
  <si>
    <t xml:space="preserve"> (Сплит система) Теплопроизводительность: N[4.04]</t>
  </si>
  <si>
    <t xml:space="preserve"> (Потребляемая мощность) Охлаждение: N[1.005]</t>
  </si>
  <si>
    <t xml:space="preserve"> (Потребляемая мощность) Обогрев: S[1.023]</t>
  </si>
  <si>
    <t xml:space="preserve"> (Наружный блок) Масса (нетто / брутто): S[23.7]</t>
  </si>
  <si>
    <t xml:space="preserve"> (Сплит система) Холодопроизводительность: N[2.51]</t>
  </si>
  <si>
    <t xml:space="preserve"> (Сплит система) Теплопроизводительность: N[2.93]</t>
  </si>
  <si>
    <t xml:space="preserve"> (Сплит система) Площадь помещения: N[20]</t>
  </si>
  <si>
    <t xml:space="preserve"> (Потребляемая мощность) Охлаждение: N[0.685]</t>
  </si>
  <si>
    <t xml:space="preserve"> (Потребляемая мощность) Обогрев: S[0.65]</t>
  </si>
  <si>
    <t xml:space="preserve"> (Наружный блок) Размеры (Ш x Г x В): S[681 x 270 x 434]</t>
  </si>
  <si>
    <t xml:space="preserve"> (Сплит система) Холодопроизводительность: N[5.9]</t>
  </si>
  <si>
    <t xml:space="preserve"> (Сплит система) Теплопроизводительность: N[5.85]</t>
  </si>
  <si>
    <t xml:space="preserve"> (Сплит система) Площадь помещения: N[53]</t>
  </si>
  <si>
    <t xml:space="preserve"> (Потребляемая мощность) Охлаждение: N[1.55]</t>
  </si>
  <si>
    <t xml:space="preserve"> (Потребляемая мощность) Обогрев: S[1.75]</t>
  </si>
  <si>
    <t xml:space="preserve"> (Внутренний блок) Размеры (Ш x Г x В): S[969 x 241 x 320]</t>
  </si>
  <si>
    <t xml:space="preserve"> (Внутренний блок) Масса (нетто / брутто): S[11.2]</t>
  </si>
  <si>
    <t xml:space="preserve"> (Внутренний блок) Уровень шума мин. / макс.: S[31]</t>
  </si>
  <si>
    <t xml:space="preserve"> (Наружный блок) Размеры (Ш x Г x В): S[874 x 330 x 554]</t>
  </si>
  <si>
    <t xml:space="preserve"> (Наружный блок) Масса (нетто / брутто): S[33.5]</t>
  </si>
  <si>
    <t xml:space="preserve"> (Соединительные трубы) Максимальный перепад высот: S[20]</t>
  </si>
  <si>
    <t xml:space="preserve"> (Сплит система) Теплопроизводительность: N[2.5]</t>
  </si>
  <si>
    <t xml:space="preserve"> (Потребляемая мощность) Охлаждение: N[0.67]</t>
  </si>
  <si>
    <t xml:space="preserve"> (Потребляемая мощность) Обогрев: S[0.595]</t>
  </si>
  <si>
    <t xml:space="preserve"> (Внутренний блок) Размеры (Ш x Г x В): S[780 x 214 x 270]</t>
  </si>
  <si>
    <t xml:space="preserve"> (Наружный блок) Масса (нетто / брутто): S[22.6]</t>
  </si>
  <si>
    <t xml:space="preserve"> (Сплит система) Холодопроизводительность: N[3.55]</t>
  </si>
  <si>
    <t xml:space="preserve"> (Сплит система) Теплопроизводительность: N[3.55]</t>
  </si>
  <si>
    <t xml:space="preserve"> (Потребляемая мощность) Обогрев: S[0.9]</t>
  </si>
  <si>
    <t xml:space="preserve"> (Внутренний блок) Масса (нетто / брутто): S[7.9]</t>
  </si>
  <si>
    <t xml:space="preserve"> (Внутренний блок) Уровень шума мин. / макс.: S[26]</t>
  </si>
  <si>
    <t xml:space="preserve"> (Потребляемая мощность) Охлаждение: N[0.81]</t>
  </si>
  <si>
    <t xml:space="preserve"> (Потребляемая мощность) Обогрев: S[0.73]</t>
  </si>
  <si>
    <t xml:space="preserve"> (Внутренний блок) Масса (нетто / брутто): S[7.7]</t>
  </si>
  <si>
    <t xml:space="preserve"> (Сплит система) Холодопроизводительность: N[6.1]</t>
  </si>
  <si>
    <t xml:space="preserve"> (Сплит система) Теплопроизводительность: N[6.5]</t>
  </si>
  <si>
    <t xml:space="preserve"> (Сплит система) Площадь помещения: N[56]</t>
  </si>
  <si>
    <t xml:space="preserve"> (Потребляемая мощность) Охлаждение: N[1.725]</t>
  </si>
  <si>
    <t xml:space="preserve"> (Потребляемая мощность) Обогрев: S[1.62]</t>
  </si>
  <si>
    <t xml:space="preserve"> (Внутренний блок) Размеры (Ш x Г x В): S[960 x 230 x 315]</t>
  </si>
  <si>
    <t xml:space="preserve"> (Внутренний блок) Масса (нетто / брутто): S[12]</t>
  </si>
  <si>
    <t xml:space="preserve"> (Наружный блок) Масса (нетто / брутто): S[31]</t>
  </si>
  <si>
    <t xml:space="preserve"> (Сплит система) Холодопроизводительность: N[7.2]</t>
  </si>
  <si>
    <t xml:space="preserve"> (Сплит система) Теплопроизводительность: N[6.9]</t>
  </si>
  <si>
    <t xml:space="preserve"> (Потребляемая мощность) Охлаждение: N[2.21]</t>
  </si>
  <si>
    <t xml:space="preserve"> (Потребляемая мощность) Обогрев: S[1.88]</t>
  </si>
  <si>
    <t xml:space="preserve"> (Внутренний блок) Размеры (Ш x Г x В): S[1130 x 237 x 315]</t>
  </si>
  <si>
    <t xml:space="preserve"> (Внутренний блок) Масса (нетто / брутто): S[15]</t>
  </si>
  <si>
    <t xml:space="preserve"> (Внутренний блок) Уровень шума мин. / макс.: S[36]</t>
  </si>
  <si>
    <t xml:space="preserve"> (Внутренний блок) Размеры (Ш x Г x В): S[1020 x 238 x 315]</t>
  </si>
  <si>
    <t xml:space="preserve"> (Внутренний блок) Размеры (Ш x Г x В): S[780 x 206 x 270]</t>
  </si>
  <si>
    <t xml:space="preserve"> (Сплит система) Холодопроизводительность: N[5.28]</t>
  </si>
  <si>
    <t xml:space="preserve"> (Сплит система) Теплопроизводительность: N[5.57]</t>
  </si>
  <si>
    <t xml:space="preserve"> (Сплит система) Площадь помещения: N[52]</t>
  </si>
  <si>
    <t xml:space="preserve"> (Потребляемая мощность) Охлаждение: N[1.643]</t>
  </si>
  <si>
    <t xml:space="preserve"> (Потребляемая мощность) Обогрев: S[1.542]</t>
  </si>
  <si>
    <t xml:space="preserve"> (Внутренний блок) Размеры (Ш x Г x В): S[965 x 215 x 319]</t>
  </si>
  <si>
    <t xml:space="preserve"> (Внутренний блок) Масса (нетто / брутто): S[12.1]</t>
  </si>
  <si>
    <t xml:space="preserve"> (Наружный блок) Размеры (Ш x Г x В): S[765 x 303 x 555]</t>
  </si>
  <si>
    <t xml:space="preserve"> (Наружный блок) Масса (нетто / брутто): S[34.5]</t>
  </si>
  <si>
    <t xml:space="preserve"> (Наружный блок) Максимальный уровень шума: N[59]</t>
  </si>
  <si>
    <t xml:space="preserve"> (Сплит система) Холодопроизводительность: N[3.52]</t>
  </si>
  <si>
    <t xml:space="preserve"> (Сплит система) Теплопроизводительность: N[3.66]</t>
  </si>
  <si>
    <t xml:space="preserve"> (Потребляемая мощность) Охлаждение: N[1.095]</t>
  </si>
  <si>
    <t xml:space="preserve"> (Потребляемая мощность) Обогрев: S[1.015]</t>
  </si>
  <si>
    <t xml:space="preserve"> (Внутренний блок) Размеры (Ш x Г x В): S[802 x 189 x 297]</t>
  </si>
  <si>
    <t xml:space="preserve"> (Внутренний блок) Масса (нетто / брутто): S[9]</t>
  </si>
  <si>
    <t xml:space="preserve"> (Сплит система) Холодопроизводительность: N[2.64]</t>
  </si>
  <si>
    <t xml:space="preserve"> (Сплит система) Теплопроизводительность: N[2.64]</t>
  </si>
  <si>
    <t xml:space="preserve"> (Потребляемая мощность) Охлаждение: N[0.821]</t>
  </si>
  <si>
    <t xml:space="preserve"> (Внутренний блок) Размеры (Ш x Г x В): S[722 x 187 x 290]</t>
  </si>
  <si>
    <t xml:space="preserve"> (Наружный блок) Масса (нетто / брутто): S[24.2]</t>
  </si>
  <si>
    <t xml:space="preserve"> (Сплит система) Холодопроизводительность: N[7.03]</t>
  </si>
  <si>
    <t xml:space="preserve"> (Сплит система) Теплопроизводительность: N[7.33]</t>
  </si>
  <si>
    <t xml:space="preserve"> (Сплит система) Площадь помещения: N[70]</t>
  </si>
  <si>
    <t xml:space="preserve"> (Потребляемая мощность) Охлаждение: N[2.2]</t>
  </si>
  <si>
    <t xml:space="preserve"> (Потребляемая мощность) Обогрев: S[2.035]</t>
  </si>
  <si>
    <t xml:space="preserve"> (Внутренний блок) Размеры (Ш x Г x В): S[1080 x 226 x 335]</t>
  </si>
  <si>
    <t xml:space="preserve"> (Внутренний блок) Уровень шума мин. / макс.: S[39]</t>
  </si>
  <si>
    <t xml:space="preserve"> (Наружный блок) Размеры (Ш x Г x В): S[890 x 342 x 673]</t>
  </si>
  <si>
    <t xml:space="preserve"> (Наружный блок) Масса (нетто / брутто): S[47.9]</t>
  </si>
  <si>
    <t xml:space="preserve"> (Сплит система) Холодопроизводительность: N[2.05]</t>
  </si>
  <si>
    <t xml:space="preserve"> (Сплит система) Теплопроизводительность: N[2.34]</t>
  </si>
  <si>
    <t xml:space="preserve"> (Потребляемая мощность) Охлаждение: N[0.639]</t>
  </si>
  <si>
    <t xml:space="preserve"> (Потребляемая мощность) Обогрев: S[0.649]</t>
  </si>
  <si>
    <t xml:space="preserve"> (Наружный блок) Масса (нетто / брутто): S[23.9]</t>
  </si>
  <si>
    <t xml:space="preserve"> (Сплит система) Площадь помещения: N[51]</t>
  </si>
  <si>
    <t xml:space="preserve"> (Внутренний блок) Размеры (Ш x Г x В): S[960 x 227 x 315]</t>
  </si>
  <si>
    <t xml:space="preserve"> (Наружный блок) Максимальный уровень шума: N[54]</t>
  </si>
  <si>
    <t xml:space="preserve"> (Сплит система) Теплопроизводительность: N[6]</t>
  </si>
  <si>
    <t xml:space="preserve"> (Потребляемая мощность) Охлаждение: N[1.58]</t>
  </si>
  <si>
    <t xml:space="preserve"> (Потребляемая мощность) Обогрев: S[1.55]</t>
  </si>
  <si>
    <t xml:space="preserve"> (Внутренний блок) Размеры (Ш x Г x В): S[940 x 224 x 316]</t>
  </si>
  <si>
    <t xml:space="preserve"> (Внутренний блок) Масса (нетто / брутто): S[11.5]</t>
  </si>
  <si>
    <t xml:space="preserve"> (Внутренний блок) Уровень шума мин. / макс.: S[29]</t>
  </si>
  <si>
    <t xml:space="preserve"> (Наружный блок) Размеры (Ш x Г x В): S[785 x 300 x 555]</t>
  </si>
  <si>
    <t xml:space="preserve"> (Наружный блок) Масса (нетто / брутто): S[28]</t>
  </si>
  <si>
    <t xml:space="preserve"> (Соединительные трубы) Максимальный перепад высот: S[15]</t>
  </si>
  <si>
    <t xml:space="preserve"> (Сплит система) Холодопроизводительность: N[7.4]</t>
  </si>
  <si>
    <t xml:space="preserve"> (Сплит система) Теплопроизводительность: N[8]</t>
  </si>
  <si>
    <t xml:space="preserve"> (Сплит система) Площадь помещения: N[72]</t>
  </si>
  <si>
    <t xml:space="preserve"> (Потребляемая мощность) Обогрев: S[2.2]</t>
  </si>
  <si>
    <t xml:space="preserve"> (Внутренний блок) Размеры (Ш x Г x В): S[1132 x 232 x 330]</t>
  </si>
  <si>
    <t xml:space="preserve"> (Внутренний блок) Масса (нетто / брутто): S[14]</t>
  </si>
  <si>
    <t xml:space="preserve"> (Наружный блок) Размеры (Ш x Г x В): S[900 x 350 x 700]</t>
  </si>
  <si>
    <t xml:space="preserve"> (Наружный блок) Масса (нетто / брутто): S[49]</t>
  </si>
  <si>
    <t xml:space="preserve"> (Наружный блок) Максимальный уровень шума: N[62]</t>
  </si>
  <si>
    <t xml:space="preserve"> (Сплит система) Холодопроизводительность: N[6.15]</t>
  </si>
  <si>
    <t xml:space="preserve"> (Сплит система) Теплопроизводительность: N[6.7]</t>
  </si>
  <si>
    <t xml:space="preserve"> (Сплит система) Площадь помещения: N[61]</t>
  </si>
  <si>
    <t xml:space="preserve"> (Потребляемая мощность) Охлаждение: N[1.917]</t>
  </si>
  <si>
    <t xml:space="preserve"> (Потребляемая мощность) Обогрев: S[1.856]</t>
  </si>
  <si>
    <t xml:space="preserve"> (Внутренний блок) Размеры (Ш x Г x В): S[982 x 221 x 311]</t>
  </si>
  <si>
    <t xml:space="preserve"> (Внутренний блок) Масса (нетто / брутто): S[13.7]</t>
  </si>
  <si>
    <t xml:space="preserve"> (Внутренний блок) Уровень шума мин. / макс.: S[33]</t>
  </si>
  <si>
    <t xml:space="preserve"> (Наружный блок) Размеры (Ш x Г x В): S[873 x 376 x 550]</t>
  </si>
  <si>
    <t xml:space="preserve"> (Наружный блок) Масса (нетто / брутто): S[43]</t>
  </si>
  <si>
    <t xml:space="preserve"> (Сплит система) Холодопроизводительность: N[4.1]</t>
  </si>
  <si>
    <t xml:space="preserve"> (Сплит система) Теплопроизводительность: N[4.2]</t>
  </si>
  <si>
    <t xml:space="preserve"> (Потребляемая мощность) Охлаждение: N[1.18]</t>
  </si>
  <si>
    <t xml:space="preserve"> (Потребляемая мощность) Обогрев: S[1.1]</t>
  </si>
  <si>
    <t xml:space="preserve"> (Внутренний блок) Размеры (Ш x Г x В): S[792 x 201 x 292]</t>
  </si>
  <si>
    <t xml:space="preserve"> (Внутренний блок) Масса (нетто / брутто): S[8.5]</t>
  </si>
  <si>
    <t xml:space="preserve"> (Наружный блок) Размеры (Ш x Г x В): S[705 x 280 x 530]</t>
  </si>
  <si>
    <t xml:space="preserve"> (Наружный блок) Масса (нетто / брутто): S[22.5]</t>
  </si>
  <si>
    <t xml:space="preserve"> (Наружный блок) Максимальный уровень шума: N[50]</t>
  </si>
  <si>
    <t xml:space="preserve"> (Сплит система) Холодопроизводительность: N[2.55]</t>
  </si>
  <si>
    <t xml:space="preserve"> (Сплит система) Теплопроизводительность: N[2.65]</t>
  </si>
  <si>
    <t xml:space="preserve"> (Потребляемая мощность) Охлаждение: N[0.794]</t>
  </si>
  <si>
    <t xml:space="preserve"> (Потребляемая мощность) Обогрев: S[0.734]</t>
  </si>
  <si>
    <t xml:space="preserve"> (Внутренний блок) Размеры (Ш x Г x В): S[704 x 185 x 260]</t>
  </si>
  <si>
    <t xml:space="preserve"> (Внутренний блок) Масса (нетто / брутто): S[7.5]</t>
  </si>
  <si>
    <t xml:space="preserve"> (Наружный блок) Размеры (Ш x Г x В): S[710 x 293 x 450]</t>
  </si>
  <si>
    <t xml:space="preserve"> (Наружный блок) Масса (нетто / брутто): S[24.7]</t>
  </si>
  <si>
    <t xml:space="preserve"> (Наружный блок) Максимальный уровень шума: N[49]</t>
  </si>
  <si>
    <t xml:space="preserve"> (Сплит система) Холодопроизводительность: N[3.96]</t>
  </si>
  <si>
    <t xml:space="preserve"> (Сплит система) Теплопроизводительность: N[4.54]</t>
  </si>
  <si>
    <t xml:space="preserve"> (Потребляемая мощность) Охлаждение: N[0.88]</t>
  </si>
  <si>
    <t xml:space="preserve"> (Потребляемая мощность) Обогрев: S[0.99]</t>
  </si>
  <si>
    <t xml:space="preserve"> (Внутренний блок) Размеры (Ш x Г x В): S[795 x 225 x 295]</t>
  </si>
  <si>
    <t xml:space="preserve"> (Внутренний блок) Масса (нетто / брутто): S[10.2]</t>
  </si>
  <si>
    <t xml:space="preserve"> (Наружный блок) Размеры (Ш x Г x В): S[805 x 330 x 554]</t>
  </si>
  <si>
    <t xml:space="preserve"> (Наружный блок) Масса (нетто / брутто): S[28.4]</t>
  </si>
  <si>
    <t xml:space="preserve"> (Сплит система) Холодопроизводительность: N[3.8]</t>
  </si>
  <si>
    <t xml:space="preserve"> (Потребляемая мощность) Охлаждение: N[0.8]</t>
  </si>
  <si>
    <t xml:space="preserve"> (Потребляемая мощность) Обогрев: S[0.85]</t>
  </si>
  <si>
    <t xml:space="preserve"> (Внутренний блок) Уровень шума мин. / макс.: S[19]</t>
  </si>
  <si>
    <t xml:space="preserve"> (Наружный блок) Размеры (Ш x Г x В): S[705 x 279 x 530]</t>
  </si>
  <si>
    <t xml:space="preserve"> (Сплит система) Теплопроизводительность: N[8.9]</t>
  </si>
  <si>
    <t xml:space="preserve"> (Потребляемая мощность) Охлаждение: N[2.615]</t>
  </si>
  <si>
    <t xml:space="preserve"> (Потребляемая мощность) Обогрев: S[2.465]</t>
  </si>
  <si>
    <t xml:space="preserve"> (Внутренний блок) Размеры (Ш x Г x В): S[1075 x 246 x 333]</t>
  </si>
  <si>
    <t xml:space="preserve"> (Внутренний блок) Масса (нетто / брутто): S[16.9]</t>
  </si>
  <si>
    <t xml:space="preserve"> (Наружный блок) Размеры (Ш x Г x В): S[958 x 402 x 660]</t>
  </si>
  <si>
    <t xml:space="preserve"> (Наружный блок) Масса (нетто / брутто): S[56.9]</t>
  </si>
  <si>
    <t xml:space="preserve"> (Сплит система) Холодопроизводительность: N[2.25]</t>
  </si>
  <si>
    <t xml:space="preserve"> (Сплит система) Теплопроизводительность: N[2.3]</t>
  </si>
  <si>
    <t xml:space="preserve"> (Сплит система) Площадь помещения: N[22]</t>
  </si>
  <si>
    <t xml:space="preserve"> (Потребляемая мощность) Охлаждение: N[0.7]</t>
  </si>
  <si>
    <t xml:space="preserve"> (Потребляемая мощность) Обогрев: S[0.637]</t>
  </si>
  <si>
    <t xml:space="preserve"> (Внутренний блок) Уровень шума мин. / макс.: S[24]</t>
  </si>
  <si>
    <t xml:space="preserve"> (Наружный блок) Масса (нетто / брутто): S[22.3]</t>
  </si>
  <si>
    <t xml:space="preserve"> (Сплит система) Холодопроизводительность: N[3.25]</t>
  </si>
  <si>
    <t xml:space="preserve"> (Сплит система) Теплопроизводительность: N[3.4]</t>
  </si>
  <si>
    <t xml:space="preserve"> (Потребляемая мощность) Охлаждение: N[1.009]</t>
  </si>
  <si>
    <t xml:space="preserve"> (Потребляемая мощность) Обогрев: S[0.942]</t>
  </si>
  <si>
    <t xml:space="preserve"> (Внутренний блок) Размеры (Ш x Г x В): S[779 x 185 x 260]</t>
  </si>
  <si>
    <t xml:space="preserve"> (Внутренний блок) Уровень шума мин. / макс.: S[28]</t>
  </si>
  <si>
    <t xml:space="preserve"> (Наружный блок) Размеры (Ш x Г x В): S[732 x 330 x 555]</t>
  </si>
  <si>
    <t xml:space="preserve"> (Сплит система) Холодопроизводительность: N[4.95]</t>
  </si>
  <si>
    <t xml:space="preserve"> (Сплит система) Теплопроизводительность: N[5.16]</t>
  </si>
  <si>
    <t xml:space="preserve"> (Потребляемая мощность) Охлаждение: N[1.477]</t>
  </si>
  <si>
    <t xml:space="preserve"> (Потребляемая мощность) Обогрев: S[1.428]</t>
  </si>
  <si>
    <t xml:space="preserve"> (Внутренний блок) Размеры (Ш x Г x В): S[825 x 196 x 293]</t>
  </si>
  <si>
    <t xml:space="preserve"> (Внутренний блок) Масса (нетто / брутто): S[10.3]</t>
  </si>
  <si>
    <t xml:space="preserve"> (Внутренний блок) Уровень шума мин. / макс.: S[32]</t>
  </si>
  <si>
    <t xml:space="preserve"> (Наружный блок) Размеры (Ш x Г x В): S[802 x 350 x 555]</t>
  </si>
  <si>
    <t xml:space="preserve"> (Наружный блок) Масса (нетто / брутто): S[38.5]</t>
  </si>
  <si>
    <t xml:space="preserve"> (Сплит система) Холодопроизводительность: N[3.81]</t>
  </si>
  <si>
    <t xml:space="preserve"> (Сплит система) Теплопроизводительность: N[4.4]</t>
  </si>
  <si>
    <t xml:space="preserve"> (Потребляемая мощность) Охлаждение: N[0.6]</t>
  </si>
  <si>
    <t xml:space="preserve"> (Потребляемая мощность) Обогрев: S[0.69]</t>
  </si>
  <si>
    <t xml:space="preserve"> (Сплит система) Холодопроизводительность: N[5.3]</t>
  </si>
  <si>
    <t xml:space="preserve"> (Сплит система) Теплопроизводительность: N[5.65]</t>
  </si>
  <si>
    <t xml:space="preserve"> (Сплит система) Площадь помещения: N[46]</t>
  </si>
  <si>
    <t xml:space="preserve"> (Потребляемая мощность) Охлаждение: N[1.355]</t>
  </si>
  <si>
    <t xml:space="preserve"> (Потребляемая мощность) Обогрев: S[1.34]</t>
  </si>
  <si>
    <t xml:space="preserve"> (Внутренний блок) Размеры (Ш x Г x В): S[972 x 225 x 300]</t>
  </si>
  <si>
    <t xml:space="preserve"> (Внутренний блок) Масса (нетто / брутто): S[13.5]</t>
  </si>
  <si>
    <t xml:space="preserve"> (Наружный блок) Размеры (Ш x Г x В): S[732000 x 330 x 550]</t>
  </si>
  <si>
    <t xml:space="preserve"> (Наружный блок) Масса (нетто / брутто): S[26.5]</t>
  </si>
  <si>
    <t xml:space="preserve"> (Сплит система) Холодопроизводительность: N[6.89]</t>
  </si>
  <si>
    <t xml:space="preserve"> (Сплит система) Теплопроизводительность: N[7.03]</t>
  </si>
  <si>
    <t xml:space="preserve"> (Потребляемая мощность) Охлаждение: N[1.827]</t>
  </si>
  <si>
    <t xml:space="preserve"> (Потребляемая мощность) Обогрев: S[1.912]</t>
  </si>
  <si>
    <t xml:space="preserve"> (Наружный блок) Размеры (Ш x Г x В): S[873 x 376 x 555]</t>
  </si>
  <si>
    <t xml:space="preserve"> (Наружный блок) Масса (нетто / брутто): S[36.5]</t>
  </si>
  <si>
    <t xml:space="preserve"> (Сплит система) Холодопроизводительность: N[2.85]</t>
  </si>
  <si>
    <t xml:space="preserve"> (Сплит система) Теплопроизводительность: N[2.9]</t>
  </si>
  <si>
    <t xml:space="preserve"> (Потребляемая мощность) Охлаждение: N[0.59]</t>
  </si>
  <si>
    <t xml:space="preserve"> (Потребляемая мощность) Обогрев: S[0.59]</t>
  </si>
  <si>
    <t xml:space="preserve"> (Внутренний блок) Размеры (Ш x Г x В): S[696 x 190 x 251]</t>
  </si>
  <si>
    <t xml:space="preserve"> (Наружный блок) Масса (нетто / брутто): S[21]</t>
  </si>
  <si>
    <t xml:space="preserve"> (Сплит система) Теплопроизводительность: N[4]</t>
  </si>
  <si>
    <t xml:space="preserve"> (Потребляемая мощность) Охлаждение: N[0.991]</t>
  </si>
  <si>
    <t xml:space="preserve"> (Потребляемая мощность) Обогрев: S[0.916]</t>
  </si>
  <si>
    <t xml:space="preserve"> (Внутренний блок) Размеры (Ш x Г x В): S[770 x 190 x 251]</t>
  </si>
  <si>
    <t xml:space="preserve"> (Наружный блок) Размеры (Ш x Г x В): S[732 x 330 x 550]</t>
  </si>
  <si>
    <t xml:space="preserve"> (Наружный блок) Масса (нетто / брутто): S[25]</t>
  </si>
  <si>
    <t xml:space="preserve"> (Сплит система) Теплопроизводительность: N[3.5]</t>
  </si>
  <si>
    <t xml:space="preserve"> (Потребляемая мощность) Охлаждение: N[0.72]</t>
  </si>
  <si>
    <t xml:space="preserve"> (Потребляемая мощность) Обогрев: S[0.75]</t>
  </si>
  <si>
    <t xml:space="preserve"> (Сплит система) Холодопроизводительность: N[2.34]</t>
  </si>
  <si>
    <t xml:space="preserve"> (Сплит система) Теплопроизводительность: N[2.4]</t>
  </si>
  <si>
    <t xml:space="preserve"> (Сплит система) Площадь помещения: N[24]</t>
  </si>
  <si>
    <t xml:space="preserve"> (Потребляемая мощность) Охлаждение: N[0.73]</t>
  </si>
  <si>
    <t xml:space="preserve"> (Потребляемая мощность) Обогрев: S[0.666]</t>
  </si>
  <si>
    <t xml:space="preserve"> (Наружный блок) Масса (нетто / брутто): S[24.6]</t>
  </si>
  <si>
    <t xml:space="preserve"> (Сплит система) Холодопроизводительность: N[2.93]</t>
  </si>
  <si>
    <t xml:space="preserve"> (Потребляемая мощность) Охлаждение: N[0.913]</t>
  </si>
  <si>
    <t xml:space="preserve"> (Потребляемая мощность) Обогрев: S[0.812]</t>
  </si>
  <si>
    <t xml:space="preserve"> (Внутренний блок) Масса (нетто / брутто): S[8.3]</t>
  </si>
  <si>
    <t xml:space="preserve"> (Наружный блок) Масса (нетто / брутто): S[27.6]</t>
  </si>
  <si>
    <t xml:space="preserve"> (Сплит система) Теплопроизводительность: N[4.39]</t>
  </si>
  <si>
    <t xml:space="preserve"> (Потребляемая мощность) Охлаждение: N[0.567]</t>
  </si>
  <si>
    <t xml:space="preserve"> (Потребляемая мощность) Обогрев: S[0.614]</t>
  </si>
  <si>
    <t xml:space="preserve"> (Внутренний блок) Размеры (Ш x Г x В): S[920 x 211 x 321]</t>
  </si>
  <si>
    <t xml:space="preserve"> (Внутренний блок) Масса (нетто / брутто): S[11.3]</t>
  </si>
  <si>
    <t xml:space="preserve"> (Наружный блок) Размеры (Ш x Г x В): S[765 x 555 x 303]</t>
  </si>
  <si>
    <t xml:space="preserve"> (Наружный блок) Масса (нетто / брутто): S[26.4]</t>
  </si>
  <si>
    <t xml:space="preserve"> (Наружный блок) Максимальный уровень шума: N[53.5]</t>
  </si>
  <si>
    <t xml:space="preserve"> (Сплит система) Холодопроизводительность: N[4.31]</t>
  </si>
  <si>
    <t xml:space="preserve"> (Потребляемая мощность) Охлаждение: N[0.9]</t>
  </si>
  <si>
    <t xml:space="preserve"> (Потребляемая мощность) Обогрев: S[0.95]</t>
  </si>
  <si>
    <t xml:space="preserve"> (Сплит система) Холодопроизводительность: N[3.65]</t>
  </si>
  <si>
    <t xml:space="preserve"> (Сплит система) Теплопроизводительность: N[3.65]</t>
  </si>
  <si>
    <t xml:space="preserve"> (Сплит система) Площадь помещения: N[36]</t>
  </si>
  <si>
    <t xml:space="preserve"> (Потребляемая мощность) Охлаждение: N[1.006]</t>
  </si>
  <si>
    <t xml:space="preserve"> (Потребляемая мощность) Обогрев: S[1.13]</t>
  </si>
  <si>
    <t xml:space="preserve"> (Внутренний блок) Размеры (Ш x Г x В): S[788 x 198 x 292]</t>
  </si>
  <si>
    <t xml:space="preserve"> (Наружный блок) Размеры (Ш x Г x В): S[710 x 240 x 500]</t>
  </si>
  <si>
    <t xml:space="preserve"> (Наружный блок) Масса (нетто / брутто): S[29]</t>
  </si>
  <si>
    <t xml:space="preserve"> (Сплит система) Холодопроизводительность: N[7]</t>
  </si>
  <si>
    <t xml:space="preserve"> (Сплит система) Теплопроизводительность: N[7.2]</t>
  </si>
  <si>
    <t xml:space="preserve"> (Потребляемая мощность) Охлаждение: N[1.97]</t>
  </si>
  <si>
    <t xml:space="preserve"> (Потребляемая мощность) Обогрев: S[2.15]</t>
  </si>
  <si>
    <t xml:space="preserve"> (Внутренний блок) Размеры (Ш x Г x В): S[986 x 225 x 315]</t>
  </si>
  <si>
    <t xml:space="preserve"> (Наружный блок) Размеры (Ш x Г x В): S[825 x 310 x 655]</t>
  </si>
  <si>
    <t xml:space="preserve"> (Сплит система) Теплопроизводительность: N[5.45]</t>
  </si>
  <si>
    <t xml:space="preserve"> (Потребляемая мощность) Охлаждение: N[1.506]</t>
  </si>
  <si>
    <t xml:space="preserve"> (Потребляемая мощность) Обогрев: S[1.651]</t>
  </si>
  <si>
    <t xml:space="preserve"> (Наружный блок) Размеры (Ш x Г x В): S[795 x 290 x 525]</t>
  </si>
  <si>
    <t xml:space="preserve"> (Наружный блок) Масса (нетто / брутто): S[44]</t>
  </si>
  <si>
    <t xml:space="preserve"> (Сплит система) Холодопроизводительность: N[2.1]</t>
  </si>
  <si>
    <t xml:space="preserve"> (Потребляемая мощность) Охлаждение: N[0.609]</t>
  </si>
  <si>
    <t xml:space="preserve"> (Потребляемая мощность) Обогрев: S[0.654]</t>
  </si>
  <si>
    <t xml:space="preserve"> (Внутренний блок) Размеры (Ш x Г x В): S[750 x 200 x 285]</t>
  </si>
  <si>
    <t xml:space="preserve"> (Наружный блок) Размеры (Ш x Г x В): S[665 x 280 x 420]</t>
  </si>
  <si>
    <t xml:space="preserve"> (Наружный блок) Масса (нетто / брутто): S[23.5]</t>
  </si>
  <si>
    <t xml:space="preserve"> (Сплит система) Холодопроизводительность: N[2.65]</t>
  </si>
  <si>
    <t xml:space="preserve"> (Сплит система) Теплопроизводительность: N[2.7]</t>
  </si>
  <si>
    <t xml:space="preserve"> (Потребляемая мощность) Охлаждение: N[0.746]</t>
  </si>
  <si>
    <t xml:space="preserve"> (Потребляемая мощность) Обогрев: S[0.825]</t>
  </si>
  <si>
    <t xml:space="preserve"> (Сплит система) Теплопроизводительность: N[2.6]</t>
  </si>
  <si>
    <t xml:space="preserve"> (Потребляемая мощность) Охлаждение: N[0.795]</t>
  </si>
  <si>
    <t xml:space="preserve"> (Потребляемая мощность) Обогрев: S[0.72]</t>
  </si>
  <si>
    <t xml:space="preserve"> (Наружный блок) Масса (нетто / брутто): S[21.7]</t>
  </si>
  <si>
    <t xml:space="preserve"> (Потребляемая мощность) Обогрев: S[0.665]</t>
  </si>
  <si>
    <t xml:space="preserve"> (Внутренний блок) Масса (нетто / брутто): S[7.2]</t>
  </si>
  <si>
    <t xml:space="preserve"> (Сплит система) Холодопроизводительность: N[3.66]</t>
  </si>
  <si>
    <t xml:space="preserve"> (Сплит система) Теплопроизводительность: N[3.94]</t>
  </si>
  <si>
    <t xml:space="preserve"> (Потребляемая мощность) Охлаждение: N[1.2]</t>
  </si>
  <si>
    <t xml:space="preserve"> (Потребляемая мощность) Обогрев: S[1.15]</t>
  </si>
  <si>
    <t xml:space="preserve"> (Наружный блок) Максимальный уровень шума: N[48.5]</t>
  </si>
  <si>
    <t xml:space="preserve"> (Потребляемая мощность) Обогрев: S[0.7]</t>
  </si>
  <si>
    <t xml:space="preserve"> (Наружный блок) Масса (нетто / брутто): S[21.5]</t>
  </si>
  <si>
    <t xml:space="preserve"> (Наружный блок) Максимальный уровень шума: N[42]</t>
  </si>
  <si>
    <t xml:space="preserve"> (Наружный блок) Размеры (Ш x Г x В): S[660 x 260 x 456]</t>
  </si>
  <si>
    <t xml:space="preserve"> (Сплит система) Холодопроизводительность: N[8.2]</t>
  </si>
  <si>
    <t xml:space="preserve"> (Сплит система) Теплопроизводительность: N[8.2]</t>
  </si>
  <si>
    <t xml:space="preserve"> (Внутренний блок) Уровень шума мин. / макс.: S[34.5]</t>
  </si>
  <si>
    <t xml:space="preserve"> (Сплит система) Теплопроизводительность: N[3.8]</t>
  </si>
  <si>
    <t xml:space="preserve"> (Сплит система) Площадь помещения: N[28]</t>
  </si>
  <si>
    <t xml:space="preserve"> (Потребляемая мощность) Охлаждение: N[0.86]</t>
  </si>
  <si>
    <t xml:space="preserve"> (Потребляемая мощность) Обогрев: S[0.93]</t>
  </si>
  <si>
    <t xml:space="preserve"> (Наружный блок) Масса (нетто / брутто): S[20.2]</t>
  </si>
  <si>
    <t xml:space="preserve"> (Сплит система) Теплопроизводительность: N[5.9]</t>
  </si>
  <si>
    <t xml:space="preserve"> (Внутренний блок) Уровень шума мин. / макс.: S[20]</t>
  </si>
  <si>
    <t xml:space="preserve"> (Потребляемая мощность) Охлаждение: N[1.096]</t>
  </si>
  <si>
    <t xml:space="preserve"> (Внутренний блок) Размеры (Ш x Г x В): S[727 x 200 x 292]</t>
  </si>
  <si>
    <t xml:space="preserve"> (Наружный блок) Масса (нетто / брутто): S[21.4]</t>
  </si>
  <si>
    <t xml:space="preserve"> (Сплит система) Холодопроизводительность: N[3.37]</t>
  </si>
  <si>
    <t xml:space="preserve"> (Сплит система) Теплопроизводительность: N[3.69]</t>
  </si>
  <si>
    <t xml:space="preserve"> (Потребляемая мощность) Обогрев: S[0.77]</t>
  </si>
  <si>
    <t xml:space="preserve"> (Внутренний блок) Размеры (Ш x Г x В): S[780 x 190 x 275]</t>
  </si>
  <si>
    <t xml:space="preserve"> (Наружный блок) Размеры (Ш x Г x В): S[712 x 276 x 459]</t>
  </si>
  <si>
    <t xml:space="preserve"> (Сплит система) Теплопроизводительность: N[3.96]</t>
  </si>
  <si>
    <t xml:space="preserve"> (Потребляемая мощность) Обогрев: S[1.013]</t>
  </si>
  <si>
    <t xml:space="preserve"> (Сплит система) Холодопроизводительность: N[2.8]</t>
  </si>
  <si>
    <t xml:space="preserve"> (Сплит система) Теплопроизводительность: N[2.95]</t>
  </si>
  <si>
    <t xml:space="preserve"> (Потребляемая мощность) Охлаждение: N[0.635]</t>
  </si>
  <si>
    <t xml:space="preserve"> (Потребляемая мощность) Охлаждение: N[0.2]</t>
  </si>
  <si>
    <t xml:space="preserve"> (Наружный блок) Масса (нетто / брутто): S[39]</t>
  </si>
  <si>
    <t xml:space="preserve"> (Сплит система) Теплопроизводительность: N[7.3]</t>
  </si>
  <si>
    <t xml:space="preserve"> (Потребляемая мощность) Охлаждение: N[2.18]</t>
  </si>
  <si>
    <t xml:space="preserve"> (Потребляемая мощность) Обогрев: S[2.02]</t>
  </si>
  <si>
    <t xml:space="preserve"> (Наружный блок) Масса (нетто / брутто): S[46.5]</t>
  </si>
  <si>
    <t xml:space="preserve"> (Сплит система) Холодопроизводительность: N[5.2]</t>
  </si>
  <si>
    <t xml:space="preserve"> (Потребляемая мощность) Охлаждение: N[1.62]</t>
  </si>
  <si>
    <t xml:space="preserve"> (Наружный блок) Масса (нетто / брутто): S[34]</t>
  </si>
  <si>
    <t xml:space="preserve"> (Сплит система) Теплопроизводительность: N[]</t>
  </si>
  <si>
    <t xml:space="preserve"> (Сплит система) Площадь помещения: N[30]</t>
  </si>
  <si>
    <t xml:space="preserve"> (Потребляемая мощность) Охлаждение: N[]</t>
  </si>
  <si>
    <t xml:space="preserve"> (Потребляемая мощность) Обогрев: S[]</t>
  </si>
  <si>
    <t xml:space="preserve"> (Внутренний блок) Размеры (Ш x Г x В): S[]</t>
  </si>
  <si>
    <t xml:space="preserve"> (Внутренний блок) Масса (нетто / брутто): S[]</t>
  </si>
  <si>
    <t xml:space="preserve"> (Внутренний блок) Уровень шума мин. / макс.: S[]</t>
  </si>
  <si>
    <t xml:space="preserve"> (Наружный блок) Масса (нетто / брутто): S[30 / 34]</t>
  </si>
  <si>
    <t xml:space="preserve"> (Наружный блок) Максимальный уровень шума: N[48]</t>
  </si>
  <si>
    <t xml:space="preserve"> (Соединительные трубы) Максимальная длина трубопровода: N[]</t>
  </si>
  <si>
    <t xml:space="preserve"> (Соединительные трубы) Максимальный перепад высот: S[]</t>
  </si>
  <si>
    <t xml:space="preserve"> (Наружный блок) Масса (нетто / брутто): S[28 / 32]</t>
  </si>
  <si>
    <t xml:space="preserve"> (Наружный блок) Максимальный уровень шума: N[45]</t>
  </si>
  <si>
    <t xml:space="preserve"> (Сплит система) Холодопроизводительность: N[3.05]</t>
  </si>
  <si>
    <t xml:space="preserve"> (Наружный блок) Масса (нетто / брутто): S[26 / 30]</t>
  </si>
  <si>
    <t xml:space="preserve"> (Сплит система) Площадь помещения: N[18]</t>
  </si>
  <si>
    <t xml:space="preserve"> (Наружный блок) Масса (нетто / брутто): S[25 / 29]</t>
  </si>
  <si>
    <t xml:space="preserve"> (Сплит система) Холодопроизводительность: N[4.12]</t>
  </si>
  <si>
    <t xml:space="preserve"> (Наружный блок) Масса (нетто / брутто): S[32 / 36]</t>
  </si>
  <si>
    <t xml:space="preserve"> (Сплит система) Холодопроизводительность: N[]</t>
  </si>
  <si>
    <t>on 13:05:56</t>
  </si>
  <si>
    <t>Nr of row = 80</t>
  </si>
  <si>
    <t>List scv for Ballu was prepared on 01.05.2023</t>
  </si>
  <si>
    <t xml:space="preserve"> (Наружный блок) Масса (нетто / брутто): S[24 / 28]</t>
  </si>
  <si>
    <t xml:space="preserve"> (Наружный блок) Максимальный уровень шума: N[43]</t>
  </si>
  <si>
    <t xml:space="preserve"> (Сплит система) Холодопроизводительность: N[5.7]</t>
  </si>
  <si>
    <t xml:space="preserve"> (Наружный блок) Масса (нетто / брутто): S[42 / 49]</t>
  </si>
  <si>
    <t xml:space="preserve"> (Сплит система) Холодопроизводительность: N[6]</t>
  </si>
  <si>
    <t xml:space="preserve"> (Сплит система) Площадь помещения: N[55]</t>
  </si>
  <si>
    <t xml:space="preserve"> (Сплит система) Холодопроизводительность: N[4.6]</t>
  </si>
  <si>
    <t xml:space="preserve"> (Сплит система) Площадь помещения: N[44]</t>
  </si>
  <si>
    <t xml:space="preserve"> (Наружный блок) Масса (нетто / брутто): S[40 / 47]</t>
  </si>
  <si>
    <t xml:space="preserve"> (Сплит система) Площадь помещения: N[16]</t>
  </si>
  <si>
    <t xml:space="preserve"> (Наружный блок) Масса (нетто / брутто): S[21.5 / 26.5]</t>
  </si>
  <si>
    <t xml:space="preserve"> (Сплит система) Холодопроизводительность: N[2.6]</t>
  </si>
  <si>
    <t xml:space="preserve"> (Сплит система) Площадь помещения: N[23]</t>
  </si>
  <si>
    <t xml:space="preserve"> (Наружный блок) Масса (нетто / брутто): S[22.5 / 25.5]</t>
  </si>
  <si>
    <t xml:space="preserve"> (Наружный блок) Масса (нетто / брутто): S[22 / 25]</t>
  </si>
  <si>
    <t xml:space="preserve"> (Наружный блок) Масса (нетто / брутто): S[73 / 83.5]</t>
  </si>
  <si>
    <t xml:space="preserve"> (Наружный блок) Масса (нетто / брутто): S[101.5 / 110.5]</t>
  </si>
  <si>
    <t xml:space="preserve"> (Сплит система) Площадь помещения: N[180]</t>
  </si>
  <si>
    <t xml:space="preserve"> (Рабочий ток) Напряжение / Частота источника питания: S[3/380/50]</t>
  </si>
  <si>
    <t xml:space="preserve"> (Наружный блок) Масса (нетто / брутто): S[335 / 345]</t>
  </si>
  <si>
    <t xml:space="preserve"> (Наружный блок) Максимальный уровень шума: N[75]</t>
  </si>
  <si>
    <t xml:space="preserve"> (Сплит система) Площадь помещения: N[110]</t>
  </si>
  <si>
    <t xml:space="preserve"> (Наружный блок) Масса (нетто / брутто): S[200 / 210]</t>
  </si>
  <si>
    <t xml:space="preserve"> (Сплит система) Холодопроизводительность: N[8]</t>
  </si>
  <si>
    <t xml:space="preserve"> (Потребляемая мощность) Охлаждение: N[1.8]</t>
  </si>
  <si>
    <t xml:space="preserve"> (Наружный блок) Размеры (Ш x Г x В): S[950 x 340 x 840]</t>
  </si>
  <si>
    <t xml:space="preserve"> (Наружный блок) Масса (нетто / брутто): S[66]</t>
  </si>
  <si>
    <t xml:space="preserve"> (Соединительные трубы) Максимальная длина трубопровода: N[60]</t>
  </si>
  <si>
    <t xml:space="preserve"> (Сплит система) Теплопроизводительность: N[2.8]</t>
  </si>
  <si>
    <t xml:space="preserve"> (Потребляемая мощность) Охлаждение: N[0.025]</t>
  </si>
  <si>
    <t xml:space="preserve"> (Потребляемая мощность) Обогрев: S[0.025]</t>
  </si>
  <si>
    <t xml:space="preserve"> (Внутренний блок) Размеры (Ш x Г x В): S[850 x 208 x 270]</t>
  </si>
  <si>
    <t xml:space="preserve"> (Наружный блок) Максимальный уровень шума: N[]</t>
  </si>
  <si>
    <t xml:space="preserve"> (Сплит система) Холодопроизводительность: N[13.5]</t>
  </si>
  <si>
    <t xml:space="preserve"> (Сплит система) Теплопроизводительность: N[15]</t>
  </si>
  <si>
    <t xml:space="preserve"> (Сплит система) Площадь помещения: N[120]</t>
  </si>
  <si>
    <t xml:space="preserve"> (Потребляемая мощность) Охлаждение: N[3]</t>
  </si>
  <si>
    <t xml:space="preserve"> (Потребляемая мощность) Обогрев: S[4]</t>
  </si>
  <si>
    <t xml:space="preserve"> (Наружный блок) Размеры (Ш x Г x В): S[1050 x 340 x 1050]</t>
  </si>
  <si>
    <t xml:space="preserve"> (Наружный блок) Масса (нетто / брутто): S[82]</t>
  </si>
  <si>
    <t xml:space="preserve"> (Потребляемая мощность) Охлаждение: N[0.055]</t>
  </si>
  <si>
    <t xml:space="preserve"> (Потребляемая мощность) Обогрев: S[0.055]</t>
  </si>
  <si>
    <t xml:space="preserve"> (Внутренний блок) Размеры (Ш x Г x В): S[770 x 600 x 190]</t>
  </si>
  <si>
    <t xml:space="preserve"> (Внутренний блок) Масса (нетто / брутто): S[20]</t>
  </si>
  <si>
    <t xml:space="preserve"> (Сплит система) Холодопроизводительность: N[9]</t>
  </si>
  <si>
    <t xml:space="preserve"> (Сплит система) Теплопроизводительность: N[10]</t>
  </si>
  <si>
    <t xml:space="preserve"> (Сплит система) Площадь помещения: N[80]</t>
  </si>
  <si>
    <t xml:space="preserve"> (Наружный блок) Масса (нетто / брутто): S[67]</t>
  </si>
  <si>
    <t xml:space="preserve"> (Сплит система) Холодопроизводительность: N[5]</t>
  </si>
  <si>
    <t xml:space="preserve"> (Сплит система) Теплопроизводительность: N[5.6]</t>
  </si>
  <si>
    <t xml:space="preserve"> (Потребляемая мощность) Охлаждение: N[0.066]</t>
  </si>
  <si>
    <t xml:space="preserve"> (Потребляемая мощность) Обогрев: S[0.066]</t>
  </si>
  <si>
    <t xml:space="preserve"> (Внутренний блок) Масса (нетто / брутто): S[21]</t>
  </si>
  <si>
    <t xml:space="preserve"> (Внутренний блок) Уровень шума мин. / макс.: S[27]</t>
  </si>
  <si>
    <t xml:space="preserve"> (Сплит система) Холодопроизводительность: N[3.5]</t>
  </si>
  <si>
    <t xml:space="preserve"> (Сплит система) Холодопроизводительность: N[11]</t>
  </si>
  <si>
    <t xml:space="preserve"> (Сплит система) Теплопроизводительность: N[12]</t>
  </si>
  <si>
    <t xml:space="preserve"> (Потребляемая мощность) Охлаждение: N[2.98]</t>
  </si>
  <si>
    <t xml:space="preserve"> (Потребляемая мощность) Обогрев: S[2.8]</t>
  </si>
  <si>
    <t xml:space="preserve"> (Сплит система) Теплопроизводительность: N[5]</t>
  </si>
  <si>
    <t xml:space="preserve"> (Сплит система) Площадь помещения: N[40]</t>
  </si>
  <si>
    <t xml:space="preserve"> (Потребляемая мощность) Охлаждение: N[1.15]</t>
  </si>
  <si>
    <t xml:space="preserve"> (Наружный блок) Размеры (Ш x Г x В): S[730 x 260 x 536]</t>
  </si>
  <si>
    <t xml:space="preserve"> (Наружный блок) Масса (нетто / брутто): S[33]</t>
  </si>
  <si>
    <t xml:space="preserve"> (Сплит система) Теплопроизводительность: N[5.3]</t>
  </si>
  <si>
    <t xml:space="preserve"> (Сплит система) Холодопроизводительность: N[6.5]</t>
  </si>
  <si>
    <t xml:space="preserve"> (Сплит система) Теплопроизводительность: N[6.3]</t>
  </si>
  <si>
    <t xml:space="preserve"> (Потребляемая мощность) Охлаждение: N[1.52]</t>
  </si>
  <si>
    <t xml:space="preserve"> (Потребляемая мощность) Обогрев: S[1.5]</t>
  </si>
  <si>
    <t xml:space="preserve"> (Наружный блок) Размеры (Ш x Г x В): S[810 x 280 x 580]</t>
  </si>
  <si>
    <t xml:space="preserve"> (Наружный блок) Масса (нетто / брутто): S[37]</t>
  </si>
  <si>
    <t xml:space="preserve"> (Сплит система) Теплопроизводительность: N[3.7]</t>
  </si>
  <si>
    <t xml:space="preserve"> (Потребляемая мощность) Охлаждение: N[0.044]</t>
  </si>
  <si>
    <t xml:space="preserve"> (Потребляемая мощность) Обогрев: S[0.044]</t>
  </si>
  <si>
    <t xml:space="preserve"> (Сплит система) Площадь помещения: N[]</t>
  </si>
  <si>
    <t xml:space="preserve"> (Рабочий ток) Напряжение / Частота источника питания: S[]</t>
  </si>
  <si>
    <t xml:space="preserve"> (Сплит система) Холодопроизводительность: N[12.7]</t>
  </si>
  <si>
    <t xml:space="preserve"> (Сплит система) Теплопроизводительность: N[13.1]</t>
  </si>
  <si>
    <t xml:space="preserve"> (Потребляемая мощность) Охлаждение: N[4.45]</t>
  </si>
  <si>
    <t xml:space="preserve"> (Потребляемая мощность) Обогрев: S[3.75]</t>
  </si>
  <si>
    <t xml:space="preserve"> (Наружный блок) Размеры (Ш x Г x В): S[985 x 395 x 808]</t>
  </si>
  <si>
    <t xml:space="preserve"> (Наружный блок) Масса (нетто / брутто): S[75]</t>
  </si>
  <si>
    <t xml:space="preserve"> (Наружный блок) Максимальный уровень шума: N[61]</t>
  </si>
  <si>
    <t xml:space="preserve"> (Соединительные трубы) Максимальная длина трубопровода: N[80]</t>
  </si>
  <si>
    <t xml:space="preserve"> (Сплит система) Теплопроизводительность: N[11.2]</t>
  </si>
  <si>
    <t xml:space="preserve"> (Сплит система) Площадь помещения: N[105]</t>
  </si>
  <si>
    <t xml:space="preserve"> (Потребляемая мощность) Охлаждение: N[3.95]</t>
  </si>
  <si>
    <t xml:space="preserve"> (Потребляемая мощность) Обогрев: S[3.15]</t>
  </si>
  <si>
    <t xml:space="preserve"> (Наружный блок) Масса (нетто / брутто): S[74]</t>
  </si>
  <si>
    <t xml:space="preserve"> (Сплит система) Холодопроизводительность: N[6.71]</t>
  </si>
  <si>
    <t xml:space="preserve"> (Сплит система) Теплопроизводительность: N[7.26]</t>
  </si>
  <si>
    <t xml:space="preserve"> (Сплит система) Площадь помещения: N[65]</t>
  </si>
  <si>
    <t xml:space="preserve"> (Потребляемая мощность) Охлаждение: N[1.92]</t>
  </si>
  <si>
    <t xml:space="preserve"> (Потребляемая мощность) Обогрев: S[1.78]</t>
  </si>
  <si>
    <t xml:space="preserve"> (Наружный блок) Размеры (Ш x Г x В): S[834 x 328 x 655]</t>
  </si>
  <si>
    <t xml:space="preserve"> (Сплит система) Холодопроизводительность: N[4.51]</t>
  </si>
  <si>
    <t xml:space="preserve"> (Сплит система) Теплопроизводительность: N[5.28]</t>
  </si>
  <si>
    <t xml:space="preserve"> (Потребляемая мощность) Охлаждение: N[1.24]</t>
  </si>
  <si>
    <t xml:space="preserve"> (Наружный блок) Размеры (Ш x Г x В): S[800 x 315 x 545]</t>
  </si>
  <si>
    <t xml:space="preserve"> (Соединительные трубы) Максимальная длина трубопровода: N[40]</t>
  </si>
  <si>
    <t xml:space="preserve"> (Сплит система) Холодопроизводительность: N[8.69]</t>
  </si>
  <si>
    <t xml:space="preserve"> (Сплит система) Теплопроизводительность: N[9.02]</t>
  </si>
  <si>
    <t xml:space="preserve"> (Потребляемая мощность) Охлаждение: N[2.46]</t>
  </si>
  <si>
    <t xml:space="preserve"> (Потребляемая мощность) Обогрев: S[2.27]</t>
  </si>
  <si>
    <t xml:space="preserve"> (Наружный блок) Масса (нетто / брутто): S[46]</t>
  </si>
  <si>
    <t xml:space="preserve"> (Наружный блок) Максимальный уровень шума: N[58]</t>
  </si>
  <si>
    <t xml:space="preserve"> (Сплит система) Холодопроизводительность: N[5.83]</t>
  </si>
  <si>
    <t xml:space="preserve"> (Сплит система) Теплопроизводительность: N[6.16]</t>
  </si>
  <si>
    <t xml:space="preserve"> (Потребляемая мощность) Охлаждение: N[1.75]</t>
  </si>
  <si>
    <t xml:space="preserve"> (Потребляемая мощность) Обогрев: S[1.54]</t>
  </si>
  <si>
    <t xml:space="preserve"> (Наружный блок) Масса (нетто / брутто): S[36]</t>
  </si>
  <si>
    <t xml:space="preserve"> (Внутренний блок) Размеры (Ш x Г x В): S[700 x 470 x 200]</t>
  </si>
  <si>
    <t xml:space="preserve"> (Внутренний блок) Масса (нетто / брутто): S[18.5]</t>
  </si>
  <si>
    <t xml:space="preserve"> (Сплит система) Холодопроизводительность: N[5.8]</t>
  </si>
  <si>
    <t xml:space="preserve"> (Сплит система) Теплопроизводительность: N[6.4]</t>
  </si>
  <si>
    <t xml:space="preserve"> (Потребляемая мощность) Охлаждение: N[0.075]</t>
  </si>
  <si>
    <t xml:space="preserve"> (Потребляемая мощность) Обогрев: S[0.075]</t>
  </si>
  <si>
    <t xml:space="preserve"> (Внутренний блок) Размеры (Ш x Г x В): S[1000 x 470 x 200]</t>
  </si>
  <si>
    <t xml:space="preserve"> (Внутренний блок) Масса (нетто / брутто): S[24]</t>
  </si>
  <si>
    <t xml:space="preserve"> (Сплит система) Холодопроизводительность: N[3.85]</t>
  </si>
  <si>
    <t xml:space="preserve"> (Сплит система) Теплопроизводительность: N[3.92]</t>
  </si>
  <si>
    <t xml:space="preserve"> (Сплит система) Холодопроизводительность: N[3.7]</t>
  </si>
  <si>
    <t xml:space="preserve"> (Сплит система) Теплопроизводительность: N[4.42]</t>
  </si>
  <si>
    <t xml:space="preserve"> (Потребляемая мощность) Охлаждение: N[0.07]</t>
  </si>
  <si>
    <t xml:space="preserve"> (Потребляемая мощность) Обогрев: S[0.07]</t>
  </si>
  <si>
    <t xml:space="preserve"> (Внутренний блок) Размеры (Ш x Г x В): S[570 x 570 x 260]</t>
  </si>
  <si>
    <t xml:space="preserve"> (Внутренний блок) Масса (нетто / брутто): S[20.2]</t>
  </si>
  <si>
    <t xml:space="preserve"> (Сплит система) Холодопроизводительность: N[3.3]</t>
  </si>
  <si>
    <t xml:space="preserve"> (Потребляемая мощность) Охлаждение: N[0.04]</t>
  </si>
  <si>
    <t xml:space="preserve"> (Потребляемая мощность) Обогрев: S[0.04]</t>
  </si>
  <si>
    <t xml:space="preserve"> (Сплит система) Теплопроизводительность: N[5.8]</t>
  </si>
  <si>
    <t xml:space="preserve"> (Потребляемая мощность) Охлаждение: N[0.063]</t>
  </si>
  <si>
    <t xml:space="preserve"> (Потребляемая мощность) Обогрев: S[0.063]</t>
  </si>
  <si>
    <t xml:space="preserve"> (Сплит система) Холодопроизводительность: N[5.6]</t>
  </si>
  <si>
    <t xml:space="preserve"> (Сплит система) Холодопроизводительность: N[2.7]</t>
  </si>
  <si>
    <t xml:space="preserve"> (Внутренний блок) Размеры (Ш x Г x В): S[792 x 210 x 292]</t>
  </si>
  <si>
    <t xml:space="preserve"> (Сплит система) Холодопроизводительность: N[16.12]</t>
  </si>
  <si>
    <t xml:space="preserve"> (Сплит система) Теплопроизводительность: N[17.878]</t>
  </si>
  <si>
    <t xml:space="preserve"> (Сплит система) Площадь помещения: N[160]</t>
  </si>
  <si>
    <t xml:space="preserve"> (Внутренний блок) Размеры (Ш x Г x В): S[840 x 840 x 287]</t>
  </si>
  <si>
    <t xml:space="preserve"> (Внутренний блок) Масса (нетто / брутто): S[29]</t>
  </si>
  <si>
    <t xml:space="preserve"> (Внутренний блок) Уровень шума мин. / макс.: S[46]</t>
  </si>
  <si>
    <t xml:space="preserve"> (Наружный блок) Размеры (Ш x Г x В): S[900 x 350 x 1170]</t>
  </si>
  <si>
    <t xml:space="preserve"> (Наружный блок) Масса (нетто / брутто): S[99.7]</t>
  </si>
  <si>
    <t xml:space="preserve"> (Наружный блок) Максимальный уровень шума: N[63]</t>
  </si>
  <si>
    <t xml:space="preserve"> (Соединительные трубы) Максимальный перепад высот: S[30]</t>
  </si>
  <si>
    <t xml:space="preserve"> (Сплит система) Холодопроизводительность: N[14.07]</t>
  </si>
  <si>
    <t xml:space="preserve"> (Сплит система) Теплопроизводительность: N[16.12]</t>
  </si>
  <si>
    <t xml:space="preserve"> (Сплит система) Площадь помещения: N[140]</t>
  </si>
  <si>
    <t xml:space="preserve"> (Внутренний блок) Размеры (Ш x Г x В): S[1650 x 675 x 235]</t>
  </si>
  <si>
    <t xml:space="preserve"> (Внутренний блок) Масса (нетто / брутто): S[39]</t>
  </si>
  <si>
    <t xml:space="preserve"> (Внутренний блок) Уровень шума мин. / макс.: S[48]</t>
  </si>
  <si>
    <t xml:space="preserve"> (Наружный блок) Масса (нетто / брутто): S[98.6]</t>
  </si>
  <si>
    <t xml:space="preserve"> (Сплит система) Холодопроизводительность: N[5.42]</t>
  </si>
  <si>
    <t xml:space="preserve"> (Сплит система) Теплопроизводительность: N[5.569]</t>
  </si>
  <si>
    <t xml:space="preserve"> (Внутренний блок) Размеры (Ш x Г x В): S[1068 x 675 x 235]</t>
  </si>
  <si>
    <t xml:space="preserve"> (Внутренний блок) Уровень шума мин. / макс.: S[42]</t>
  </si>
  <si>
    <t xml:space="preserve"> (Наружный блок) Размеры (Ш x Г x В): S[770 x 300 x 555]</t>
  </si>
  <si>
    <t xml:space="preserve"> (Сплит система) Холодопроизводительность: N[10.55]</t>
  </si>
  <si>
    <t xml:space="preserve"> (Сплит система) Теплопроизводительность: N[11.137]</t>
  </si>
  <si>
    <t xml:space="preserve"> (Внутренний блок) Размеры (Ш x Г x В): S[840 x 840 x 245]</t>
  </si>
  <si>
    <t xml:space="preserve"> (Внутренний блок) Масса (нетто / брутто): S[24.9]</t>
  </si>
  <si>
    <t xml:space="preserve"> (Наружный блок) Размеры (Ш x Г x В): S[946 x 410 x 810]</t>
  </si>
  <si>
    <t xml:space="preserve"> (Наружный блок) Масса (нетто / брутто): S[74.4]</t>
  </si>
  <si>
    <t xml:space="preserve"> (Сплит система) Теплопроизводительность: N[7.62]</t>
  </si>
  <si>
    <t xml:space="preserve"> (Внутренний блок) Масса (нетто / брутто): S[24.6]</t>
  </si>
  <si>
    <t xml:space="preserve"> (Внутренний блок) Уровень шума мин. / макс.: S[44]</t>
  </si>
  <si>
    <t xml:space="preserve"> (Наружный блок) Размеры (Ш x Г x В): S[845 x 363 x 702]</t>
  </si>
  <si>
    <t xml:space="preserve"> (Наружный блок) Масса (нетто / брутто): S[52.7]</t>
  </si>
  <si>
    <t xml:space="preserve"> (Внутренний блок) Размеры (Ш x Г x В): S[840 x 840 x 205]</t>
  </si>
  <si>
    <t xml:space="preserve"> (Внутренний блок) Масса (нетто / брутто): S[22.1]</t>
  </si>
  <si>
    <t xml:space="preserve"> (Внутренний блок) Размеры (Ш x Г x В): S[1285 x 675 x 235]</t>
  </si>
  <si>
    <t xml:space="preserve"> (Внутренний блок) Масса (нетто / брутто): S[29.9]</t>
  </si>
  <si>
    <t xml:space="preserve"> (Сплит система) Холодопроизводительность: N[3.51]</t>
  </si>
  <si>
    <t xml:space="preserve"> (Сплит система) Теплопроизводительность: N[3.81]</t>
  </si>
  <si>
    <t xml:space="preserve"> (Внутренний блок) Масса (нетто / брутто): S[14.5]</t>
  </si>
  <si>
    <t xml:space="preserve"> (Наружный блок) Масса (нетто / брутто): S[32]</t>
  </si>
  <si>
    <t xml:space="preserve"> (Сплит система) Теплопроизводительность: N[17.585]</t>
  </si>
  <si>
    <t xml:space="preserve"> (Сплит система) Холодопроизводительность: N[5.36]</t>
  </si>
  <si>
    <t xml:space="preserve"> (Сплит система) Теплопроизводительность: N[5.568]</t>
  </si>
  <si>
    <t xml:space="preserve"> (Сплит система) Теплопроизводительность: N[15.24]</t>
  </si>
  <si>
    <t xml:space="preserve"> (Внутренний блок) Масса (нетто / брутто): S[27]</t>
  </si>
  <si>
    <t xml:space="preserve"> (Внутренний блок) Размеры (Ш x Г x В): S[1200 x 874 x 300]</t>
  </si>
  <si>
    <t xml:space="preserve"> (Внутренний блок) Масса (нетто / брутто): S[46]</t>
  </si>
  <si>
    <t xml:space="preserve"> (Сплит система) Холодопроизводительность: N[5.26]</t>
  </si>
  <si>
    <t xml:space="preserve"> (Внутренний блок) Размеры (Ш x Г x В): S[880 x 674 x 210]</t>
  </si>
  <si>
    <t xml:space="preserve"> (Внутренний блок) Масса (нетто / брутто): S[23.8]</t>
  </si>
  <si>
    <t xml:space="preserve"> (Внутренний блок) Размеры (Ш x Г x В): S[1100 x 774 x 249]</t>
  </si>
  <si>
    <t xml:space="preserve"> (Внутренний блок) Масса (нетто / брутто): S[32.2]</t>
  </si>
  <si>
    <t xml:space="preserve"> (Внутренний блок) Уровень шума мин. / макс.: S[38]</t>
  </si>
  <si>
    <t xml:space="preserve"> (Сплит система) Теплопроизводительность: N[11.723]</t>
  </si>
  <si>
    <t xml:space="preserve"> (Сплит система) Площадь помещения: N[165]</t>
  </si>
  <si>
    <t xml:space="preserve"> (Сплит система) Теплопроизводительность: N[8.12]</t>
  </si>
  <si>
    <t xml:space="preserve"> (Внутренний блок) Размеры (Ш x Г x В): S[500 x 280 x 1760]</t>
  </si>
  <si>
    <t xml:space="preserve"> (Внутренний блок) Масса (нетто / брутто): S[37]</t>
  </si>
  <si>
    <t xml:space="preserve"> (Наружный блок) Размеры (Ш x Г x В): S[860 x 310 x 665]</t>
  </si>
  <si>
    <t xml:space="preserve"> (Наружный блок) Масса (нетто / брутто): S[51]</t>
  </si>
  <si>
    <t xml:space="preserve"> (Сплит система) Холодопроизводительность: N[16]</t>
  </si>
  <si>
    <t xml:space="preserve"> (Сплит система) Теплопроизводительность: N[17]</t>
  </si>
  <si>
    <t xml:space="preserve"> (Внутренний блок) Размеры (Ш x Г x В): S[580 x 380 x 1870]</t>
  </si>
  <si>
    <t xml:space="preserve"> (Внутренний блок) Масса (нетто / брутто): S[55]</t>
  </si>
  <si>
    <t xml:space="preserve"> (Наружный блок) Размеры (Ш x Г x В): S[950 x 340 x 1386]</t>
  </si>
  <si>
    <t xml:space="preserve"> (Наружный блок) Масса (нетто / брутто): S[106]</t>
  </si>
  <si>
    <t xml:space="preserve"> (Внутренний блок) Масса (нетто / брутто): S[23.4]</t>
  </si>
  <si>
    <t xml:space="preserve"> (Наружный блок) Масса (нетто / брутто): S[37.8]</t>
  </si>
  <si>
    <t xml:space="preserve"> (Наружный блок) Масса (нетто / брутто): S[32.3]</t>
  </si>
  <si>
    <t xml:space="preserve"> (Сплит система) Холодопроизводительность: N[10.6]</t>
  </si>
  <si>
    <t xml:space="preserve"> (Сплит система) Теплопроизводительность: N[11.1]</t>
  </si>
  <si>
    <t xml:space="preserve"> (Внутренний блок) Размеры (Ш x Г x В): S[830 x 830 x 245]</t>
  </si>
  <si>
    <t xml:space="preserve"> (Внутренний блок) Масса (нетто / брутто): S[26.1]</t>
  </si>
  <si>
    <t xml:space="preserve"> (Сплит система) Теплопроизводительность: N[17.9]</t>
  </si>
  <si>
    <t xml:space="preserve"> (Внутренний блок) Размеры (Ш x Г x В): S[830 x 830 x 287]</t>
  </si>
  <si>
    <t xml:space="preserve"> (Внутренний блок) Масса (нетто / брутто): S[30.5]</t>
  </si>
  <si>
    <t xml:space="preserve"> (Внутренний блок) Масса (нетто / брутто): S[16.4]</t>
  </si>
  <si>
    <t xml:space="preserve"> (Сплит система) Теплопроизводительность: N[7.6]</t>
  </si>
  <si>
    <t xml:space="preserve"> (Внутренний блок) Масса (нетто / брутто): S[32.6]</t>
  </si>
  <si>
    <t xml:space="preserve"> (Наружный блок) Масса (нетто / брутто): S[52.9]</t>
  </si>
  <si>
    <t xml:space="preserve"> (Сплит система) Холодопроизводительность: N[14.1]</t>
  </si>
  <si>
    <t xml:space="preserve"> (Сплит система) Теплопроизводительность: N[15.2]</t>
  </si>
  <si>
    <t xml:space="preserve"> (Внутренний блок) Масса (нетто / брутто): S[28.3]</t>
  </si>
  <si>
    <t xml:space="preserve"> (Внутренний блок) Уровень шума мин. / макс.: S[50]</t>
  </si>
  <si>
    <t xml:space="preserve"> (Внутренний блок) Размеры (Ш x Г x В): S[830 x 830 x 205]</t>
  </si>
  <si>
    <t xml:space="preserve"> (Внутренний блок) Масса (нетто / брутто): S[22.2]</t>
  </si>
  <si>
    <t xml:space="preserve"> (Сплит система) Холодопроизводительность: N[14]</t>
  </si>
  <si>
    <t xml:space="preserve"> (Наружный блок) Размеры (Ш x Г x В): S[950 x 340 x 1050]</t>
  </si>
  <si>
    <t xml:space="preserve"> (Наружный блок) Масса (нетто / брутто): S[96]</t>
  </si>
  <si>
    <t>Производитель: E[BALLU MACHINE]</t>
  </si>
  <si>
    <t xml:space="preserve"> (Сплит система) Теплопроизводительность: N[9.3]</t>
  </si>
  <si>
    <t xml:space="preserve"> (Внутренний блок) Размеры (Ш x Г x В): S[1280 x 205 x 660]</t>
  </si>
  <si>
    <t xml:space="preserve"> (Внутренний блок) Масса (нетто / брутто): S[32]</t>
  </si>
  <si>
    <t xml:space="preserve"> (Соединительные трубы) Максимальная длина трубопровода: N[9]</t>
  </si>
  <si>
    <t xml:space="preserve"> (Потребляемая мощность) Охлаждение: N[0.00218]</t>
  </si>
  <si>
    <t xml:space="preserve"> (Потребляемая мощность) Обогрев: S[0.0021]</t>
  </si>
  <si>
    <t xml:space="preserve"> (Внутренний блок) Размеры (Ш x Г x В): S[835 x 835 x 250]</t>
  </si>
  <si>
    <t xml:space="preserve"> (Сплит система) Теплопроизводительность: N[6.2]</t>
  </si>
  <si>
    <t xml:space="preserve"> (Потребляемая мощность) Охлаждение: N[0.00155]</t>
  </si>
  <si>
    <t xml:space="preserve"> (Потребляемая мощность) Обогрев: S[0.00149]</t>
  </si>
  <si>
    <t xml:space="preserve"> (Внутренний блок) Размеры (Ш x Г x В): S[1000 x 245 x 245]</t>
  </si>
  <si>
    <t xml:space="preserve"> (Внутренний блок) Масса (нетто / брутто): S[31]</t>
  </si>
  <si>
    <t xml:space="preserve"> (Внутренний блок) Уровень шума мин. / макс.: S[40]</t>
  </si>
  <si>
    <t xml:space="preserve"> (Потребляемая мощность) Охлаждение: N[0.00163]</t>
  </si>
  <si>
    <t xml:space="preserve"> (Потребляемая мощность) Обогрев: S[0.00173]</t>
  </si>
  <si>
    <t xml:space="preserve"> (Внутренний блок) Масса (нетто / брутто): S[17]</t>
  </si>
  <si>
    <t xml:space="preserve"> (Сплит система) Холодопроизводительность: N[4.4]</t>
  </si>
  <si>
    <t xml:space="preserve"> (Сплит система) Площадь помещения: N[45]</t>
  </si>
  <si>
    <t xml:space="preserve"> (Потребляемая мощность) Охлаждение: N[0.00108]</t>
  </si>
  <si>
    <t xml:space="preserve"> (Потребляемая мощность) Обогрев: S[0.00123]</t>
  </si>
  <si>
    <t xml:space="preserve"> (Наружный блок) Масса (нетто / брутто): S[35]</t>
  </si>
  <si>
    <t xml:space="preserve"> (Сплит система) Холодопроизводительность: N[17.5]</t>
  </si>
  <si>
    <t xml:space="preserve"> (Сплит система) Теплопроизводительность: N[18.5]</t>
  </si>
  <si>
    <t xml:space="preserve"> (Сплит система) Площадь помещения: N[175]</t>
  </si>
  <si>
    <t xml:space="preserve"> (Потребляемая мощность) Охлаждение: N[0.00588]</t>
  </si>
  <si>
    <t xml:space="preserve"> (Потребляемая мощность) Обогрев: S[0.0056]</t>
  </si>
  <si>
    <t xml:space="preserve"> (Внутренний блок) Размеры (Ш x Г x В): S[1400 x 245 x 245]</t>
  </si>
  <si>
    <t xml:space="preserve"> (Внутренний блок) Масса (нетто / брутто): S[42]</t>
  </si>
  <si>
    <t xml:space="preserve"> (Внутренний блок) Уровень шума мин. / макс.: S[47]</t>
  </si>
  <si>
    <t xml:space="preserve"> (Наружный блок) Размеры (Ш x Г x В): S[940 x 370 x 1325]</t>
  </si>
  <si>
    <t xml:space="preserve"> (Наружный блок) Масса (нетто / брутто): S[92]</t>
  </si>
  <si>
    <t xml:space="preserve"> (Соединительные трубы) Максимальная длина трубопровода: N[65]</t>
  </si>
  <si>
    <t xml:space="preserve"> (Сплит система) Холодопроизводительность: N[13]</t>
  </si>
  <si>
    <t xml:space="preserve"> (Сплит система) Теплопроизводительность: N[13.5]</t>
  </si>
  <si>
    <t xml:space="preserve"> (Сплит система) Площадь помещения: N[130]</t>
  </si>
  <si>
    <t xml:space="preserve"> (Потребляемая мощность) Охлаждение: N[0.0034]</t>
  </si>
  <si>
    <t xml:space="preserve"> (Потребляемая мощность) Обогрев: S[0.00345]</t>
  </si>
  <si>
    <t xml:space="preserve"> (Внутренний блок) Размеры (Ш x Г x В): S[835 x 835 x 290]</t>
  </si>
  <si>
    <t xml:space="preserve"> (Внутренний блок) Масса (нетто / брутто): S[26.5]</t>
  </si>
  <si>
    <t xml:space="preserve"> (Наружный блок) Размеры (Ш x Г x В): S[970 x 395 x 805]</t>
  </si>
  <si>
    <t xml:space="preserve"> (Наружный блок) Масса (нетто / брутто): S[72]</t>
  </si>
  <si>
    <t xml:space="preserve"> (Внутренний блок) Размеры (Ш x Г x В): S[1631 x 205 x 660]</t>
  </si>
  <si>
    <t xml:space="preserve"> (Внутренний блок) Масса (нетто / брутто): S[44]</t>
  </si>
  <si>
    <t xml:space="preserve"> (Внутренний блок) Уровень шума мин. / макс.: S[49]</t>
  </si>
  <si>
    <t xml:space="preserve"> (Потребляемая мощность) Охлаждение: N[0.00212]</t>
  </si>
  <si>
    <t xml:space="preserve"> (Потребляемая мощность) Обогрев: S[0.00212]</t>
  </si>
  <si>
    <t xml:space="preserve"> (Внутренний блок) Размеры (Ш x Г x В): S[930 x 205 x 660]</t>
  </si>
  <si>
    <t xml:space="preserve"> (Внутренний блок) Масса (нетто / брутто): S[25]</t>
  </si>
  <si>
    <t xml:space="preserve"> (Сплит система) Холодопроизводительность: N[16.5]</t>
  </si>
  <si>
    <t xml:space="preserve"> (Сплит система) Теплопроизводительность: N[16.15]</t>
  </si>
  <si>
    <t xml:space="preserve"> (Потребляемая мощность) Охлаждение: N[0.0052]</t>
  </si>
  <si>
    <t xml:space="preserve"> (Потребляемая мощность) Обогрев: S[0.0054]</t>
  </si>
  <si>
    <t xml:space="preserve"> (Потребляемая мощность) Охлаждение: N[0.005]</t>
  </si>
  <si>
    <t xml:space="preserve"> (Потребляемая мощность) Обогрев: S[0.005]</t>
  </si>
  <si>
    <t xml:space="preserve"> (Потребляемая мощность) Охлаждение: N[0.0061]</t>
  </si>
  <si>
    <t xml:space="preserve"> (Потребляемая мощность) Обогрев: S[0.0058]</t>
  </si>
  <si>
    <t xml:space="preserve"> (Внутренний блок) Размеры (Ш x Г x В): S[1280 x 235 x 690]</t>
  </si>
  <si>
    <t xml:space="preserve"> (Внутренний блок) Масса (нетто / брутто): S[36]</t>
  </si>
  <si>
    <t xml:space="preserve"> (Наружный блок) Масса (нетто / брутто): S[53]</t>
  </si>
  <si>
    <t xml:space="preserve"> (Сплит система) Теплопроизводительность: N[17.58]</t>
  </si>
  <si>
    <t xml:space="preserve"> (Внутренний блок) Размеры (Ш x Г x В): S[1600 x 235 x 690]</t>
  </si>
  <si>
    <t xml:space="preserve"> (Внутренний блок) Уровень шума мин. / макс.: S[43]</t>
  </si>
  <si>
    <t xml:space="preserve"> (Наружный блок) Масса (нетто / брутто): S[99]</t>
  </si>
  <si>
    <t xml:space="preserve"> (Сплит система) Теплопроизводительность: N[15.55]</t>
  </si>
  <si>
    <t xml:space="preserve"> (Наружный блок) Масса (нетто / брутто): S[95]</t>
  </si>
  <si>
    <t xml:space="preserve"> (Сплит система) Холодопроизводительность: N[5.4]</t>
  </si>
  <si>
    <t xml:space="preserve"> (Внутренний блок) Размеры (Ш x Г x В): S[1000 x 235 x 690]</t>
  </si>
  <si>
    <t xml:space="preserve"> (Наружный блок) Масса (нетто / брутто): S[42]</t>
  </si>
  <si>
    <t xml:space="preserve"> (Сплит система) Теплопроизводительность: N[11.7]</t>
  </si>
  <si>
    <t xml:space="preserve"> (Наружный блок) Масса (нетто / брутто): S[65]</t>
  </si>
  <si>
    <t xml:space="preserve"> (Внутренний блок) Масса (нетто / брутто): S[28]</t>
  </si>
  <si>
    <t xml:space="preserve"> (Потребляемая мощность) Охлаждение: N[0.00225]</t>
  </si>
  <si>
    <t xml:space="preserve"> (Внутренний блок) Масса (нетто / брутто): S[34]</t>
  </si>
  <si>
    <t xml:space="preserve"> (Внутренний блок) Масса (нетто / брутто): S[41]</t>
  </si>
  <si>
    <t xml:space="preserve"> (Сплит система) Холодопроизводительность: N[14.5]</t>
  </si>
  <si>
    <t xml:space="preserve"> (Потребляемая мощность) Охлаждение: N[0.0053]</t>
  </si>
  <si>
    <t xml:space="preserve"> (Потребляемая мощность) Обогрев: S[0.0055]</t>
  </si>
  <si>
    <t xml:space="preserve"> (Потребляемая мощность) Охлаждение: N[0.00611]</t>
  </si>
  <si>
    <t xml:space="preserve"> (Потребляемая мощность) Обогрев: S[0.0059]</t>
  </si>
  <si>
    <t xml:space="preserve"> (Наружный блок) Масса (нетто / брутто): S[48]</t>
  </si>
  <si>
    <t xml:space="preserve"> (Наружный блок) Масса (нетто / брутто): S[64]</t>
  </si>
  <si>
    <t xml:space="preserve"> (Наружный блок) Размеры (Ш x Г x В): S[730 x 285 x 545]</t>
  </si>
  <si>
    <t xml:space="preserve"> (Сплит система) Теплопроизводительность: N[17.6]</t>
  </si>
  <si>
    <t xml:space="preserve"> (Внутренний блок) Размеры (Ш x Г x В): S[1250 x 735 x 320]</t>
  </si>
  <si>
    <t xml:space="preserve"> (Внутренний блок) Масса (нетто / брутто): S[50]</t>
  </si>
  <si>
    <t xml:space="preserve"> (Внутренний блок) Размеры (Ш x Г x В): S[890 x 735 x 290]</t>
  </si>
  <si>
    <t xml:space="preserve"> (Внутренний блок) Масса (нетто / брутто): S[35]</t>
  </si>
  <si>
    <t xml:space="preserve"> (Внутренний блок) Размеры (Ш x Г x В): S[1250 x 735 x 290]</t>
  </si>
  <si>
    <t xml:space="preserve"> (Внутренний блок) Масса (нетто / брутто): S[45]</t>
  </si>
  <si>
    <t xml:space="preserve"> (Сплит система) Теплопроизводительность: N[7.4]</t>
  </si>
  <si>
    <t xml:space="preserve"> (Внутренний блок) Масса (нетто / брутто): S[33]</t>
  </si>
  <si>
    <t xml:space="preserve"> (Потребляемая мощность) Охлаждение: N[0.00352]</t>
  </si>
  <si>
    <t xml:space="preserve"> (Потребляемая мощность) Обогрев: S[0.00102]</t>
  </si>
  <si>
    <t xml:space="preserve"> (Внутренний блок) Масса (нетто / брутто): S[15.5]</t>
  </si>
  <si>
    <t xml:space="preserve"> (Наружный блок) Размеры (Ш x Г x В): S[709 x 280 x 536]</t>
  </si>
  <si>
    <t xml:space="preserve"> (Потребляемая мощность) Охлаждение: N[0.014]</t>
  </si>
  <si>
    <t xml:space="preserve"> (Внутренний блок) Размеры (Ш x Г x В): S[840 x 840 x 288]</t>
  </si>
  <si>
    <t xml:space="preserve"> (Внутренний блок) Масса (нетто / брутто): S[30]</t>
  </si>
  <si>
    <t xml:space="preserve"> (Потребляемая мощность) Обогрев: S[0.016]</t>
  </si>
  <si>
    <t xml:space="preserve"> (Потребляемая мощность) Охлаждение: N[0.016]</t>
  </si>
  <si>
    <t xml:space="preserve"> (Потребляемая мощность) Обогрев: S[0.017]</t>
  </si>
  <si>
    <t xml:space="preserve"> (Внутренний блок) Размеры (Ш x Г x В): S[1400 x 700 x 245]</t>
  </si>
  <si>
    <t xml:space="preserve"> (Потребляемая мощность) Охлаждение: N[0.00528]</t>
  </si>
  <si>
    <t xml:space="preserve"> (Потребляемая мощность) Обогрев: S[0.00151]</t>
  </si>
  <si>
    <t xml:space="preserve"> (Потребляемая мощность) Охлаждение: N[0.01055]</t>
  </si>
  <si>
    <t xml:space="preserve"> (Внутренний блок) Размеры (Ш x Г x В): S[1000 x 700 x 245]</t>
  </si>
  <si>
    <t xml:space="preserve"> (Потребляемая мощность) Охлаждение: N[0.00703]</t>
  </si>
  <si>
    <t xml:space="preserve"> (Потребляемая мощность) Обогрев: S[0.00213]</t>
  </si>
  <si>
    <t xml:space="preserve"> (Внутренний блок) Размеры (Ш x Г x В): S[840 x 840 x 246]</t>
  </si>
  <si>
    <t xml:space="preserve"> (Внутренний блок) Масса (нетто / брутто): S[26]</t>
  </si>
  <si>
    <t xml:space="preserve"> (Наружный блок) Размеры (Ш x Г x В): S[900 x 300 x 700]</t>
  </si>
  <si>
    <t xml:space="preserve"> (Потребляемая мощность) Обогрев: S[0.0057]</t>
  </si>
  <si>
    <t xml:space="preserve"> (Потребляемая мощность) Обогрев: S[0.01115]</t>
  </si>
  <si>
    <t xml:space="preserve"> (Потребляемая мощность) Обогрев: S[0.00791]</t>
  </si>
  <si>
    <t xml:space="preserve"> (Потребляемая мощность) Обогрев: S[0.00762]</t>
  </si>
  <si>
    <t xml:space="preserve"> (Сплит система) Холодопроизводительность: N[1.46]</t>
  </si>
  <si>
    <t xml:space="preserve"> (Сплит система) Площадь помещения: N[15]</t>
  </si>
  <si>
    <t xml:space="preserve">; ; ; ; ; ; ; ; ; ; ; ; ; ; ; ; ; ; ; ; ; ; ; ; ; ; ; ; ; </t>
  </si>
  <si>
    <t>on 13:10:31</t>
  </si>
  <si>
    <t>Nr of row = 221</t>
  </si>
  <si>
    <t>Мобильный</t>
  </si>
  <si>
    <t xml:space="preserve"> (Сплит система) Инвертор: S[Да]</t>
  </si>
  <si>
    <t>; Производитель: E[BALLU];  Тип: S[Сплит система];  (Сплит система) Инвертор: S[Да];  (Сплит система) Холодопроизводительность: N[3];  (Сплит система) Теплопроизводительность: N[3];  (Сплит система) Площадь помещения: N[27];  (Рабочий ток) Охлаждение: S[];  (Потребляемая мощность) Охлаждение: N[0.905];  (Рабочий ток) Обогрев: S[];  (Потребляемая мощность) Обогрев: S[0.74];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</si>
  <si>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N[3];  (Сплит система) Теплопроизводительность: N[3];  (Сплит система) Площадь помещения: N[27];  (Рабочий ток) Охлаждение: S[];  (Потребляемая мощность) Охлаждение: N[0.905];  (Рабочий ток) Обогрев: S[];  (Потребляемая мощность) Обогрев: S[0.74];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</si>
  <si>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N[3.6];  (Сплит система) Теплопроизводительность: N[4.1];  (Сплит система) Площадь помещения: N[35];  (Рабочий ток) Охлаждение: S[];  (Потребляемая мощность) Охлаждение: N[1.19];  (Рабочий ток) Обогрев: S[];  (Потребляемая мощность) Обогрев: S[1.14];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S[23];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</si>
  <si>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N[3.6];  (Сплит система) Теплопроизводительность: N[4.1];  (Сплит система) Площадь помещения: N[35];  (Рабочий ток) Охлаждение: S[];  (Потребляемая мощность) Охлаждение: N[1.19];  (Рабочий ток) Обогрев: S[];  (Потребляемая мощность) Обогрев: S[1.14];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S[23];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</si>
  <si>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 xml:space="preserve"> (Сплит система) Инвертор: S[Нет]</t>
  </si>
  <si>
    <t>; Производитель: E[BALLU];  Тип: S[Сплит система];  (Сплит система) Инвертор: S[Нет];  (Сплит система) Холодопроизводительность: N[9.4];  (Сплит система) Теплопроизводительность: N[9.6];  (Сплит система) Площадь помещения: N[100];  (Рабочий ток) Охлаждение: S[];  (Потребляемая мощность) Охлаждение: N[3.345];  (Рабочий ток) Обогрев: S[];  (Потребляемая мощность) Обогрев: S[2.99];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S[1350 x 260 x 364];  (Внутренний блок) Упаковка (Ш x Г x В): S[];  (Внутренний блок) Масса (нетто / брутто): S[19.5];  (Внутренний блок) Уровень шума мин. / макс.: S[45];  (Наружный блок) Марка компрессора: S[];  (Наружный блок) Размеры (Ш x Г x В): S[885 x 366 x 795];  (Наружный блок) Упаковка (Ш x Г x В): S[];  (Наружный блок) Масса (нетто / брутто): S[60];  (Наружный блок) Максимальный уровень шума: N[64];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</si>
  <si>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N[9.4];  (Сплит система) Теплопроизводительность: N[9.6];  (Сплит система) Площадь помещения: N[100];  (Рабочий ток) Охлаждение: S[];  (Потребляемая мощность) Охлаждение: N[3.345];  (Рабочий ток) Обогрев: S[];  (Потребляемая мощность) Обогрев: S[2.99];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S[1350 x 260 x 364];  (Внутренний блок) Упаковка (Ш x Г x В): S[];  (Внутренний блок) Масса (нетто / брутто): S[19.5];  (Внутренний блок) Уровень шума мин. / макс.: S[45];  (Наружный блок) Марка компрессора: S[];  (Наружный блок) Размеры (Ш x Г x В): S[885 x 366 x 795];  (Наружный блок) Упаковка (Ш x Г x В): S[];  (Наружный блок) Масса (нетто / брутто): S[60];  (Наружный блок) Максимальный уровень шума: N[64];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</si>
  <si>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N[2.5];  (Сплит система) Теплопроизводительность: N[2.55];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S[8];  (Внутренний блок) Уровень шума мин. / макс.: S[25];  (Наружный блок) Марка компрессора: S[];  (Наружный блок) Размеры (Ш x Г x В): S[66 x 240 x 482];  (Наружный блок) Упаковка (Ш x Г x В): S[];  (Наружный блок) Масса (нетто / брутто): S[23];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</si>
  <si>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N[2.5];  (Сплит система) Теплопроизводительность: N[2.55];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S[8];  (Внутренний блок) Уровень шума мин. / макс.: S[25];  (Наружный блок) Марка компрессора: S[];  (Наружный блок) Размеры (Ш x Г x В): S[66 x 240 x 482];  (Наружный блок) Упаковка (Ш x Г x В): S[];  (Наружный блок) Масса (нетто / брутто): S[23];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</si>
  <si>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N[6.8];  (Сплит система) Теплопроизводительность: N[7];  (Сплит система) Площадь помещения: N[68];  (Рабочий ток) Охлаждение: S[];  (Потребляемая мощность) Охлаждение: N[2.12];  (Рабочий ток) Обогрев: S[];  (Потребляемая мощность) Обогрев: S[1.94];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S[35];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</si>
  <si>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N[6.8];  (Сплит система) Теплопроизводительность: N[7];  (Сплит система) Площадь помещения: N[68];  (Рабочий ток) Охлаждение: S[];  (Потребляемая мощность) Охлаждение: N[2.12];  (Рабочий ток) Обогрев: S[];  (Потребляемая мощность) Обогрев: S[1.94];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S[35];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</si>
  <si>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S[8];  (Внутренний блок) Уровень шума мин. / макс.: S[30];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S[26];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</si>
  <si>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S[8];  (Внутренний блок) Уровень шума мин. / макс.: S[30];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S[26];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</si>
  <si>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N[2.08];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N[0.647];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</si>
  <si>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N[2.08];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N[0.647];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</si>
  <si>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N[5.1];  (Сплит система) Теплопроизводительность: N[5.2];  (Сплит система) Площадь помещения: N[50];  (Рабочий ток) Охлаждение: S[];  (Потребляемая мощность) Охлаждение: N[1.59];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S[38];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</si>
  <si>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N[5.1];  (Сплит система) Теплопроизводительность: N[5.2];  (Сплит система) Площадь помещения: N[50];  (Рабочий ток) Охлаждение: S[];  (Потребляемая мощность) Охлаждение: N[1.59];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S[38];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</si>
  <si>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N[8.5];  (Сплит система) Теплопроизводительность: N[9.2];  (Сплит система) Площадь помещения: N[85];  (Рабочий ток) Охлаждение: S[];  (Потребляемая мощность) Охлаждение: N[2.647];  (Рабочий ток) Обогрев: S[];  (Потребляемая мощность) Обогрев: S[2.548];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S[1081 x 248 x 323];  (Внутренний блок) Упаковка (Ш x Г x В): S[];  (Внутренний блок) Масса (нетто / брутто): S[16.5];  (Внутренний блок) Уровень шума мин. / макс.: S[37];  (Наружный блок) Марка компрессора: S[];  (Наружный блок) Размеры (Ш x Г x В): S[965 x 396 x 700];  (Наружный блок) Упаковка (Ш x Г x В): S[];  (Наружный блок) Масса (нетто / брутто): S[61];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</si>
  <si>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N[8.5];  (Сплит система) Теплопроизводительность: N[9.2];  (Сплит система) Площадь помещения: N[85];  (Рабочий ток) Охлаждение: S[];  (Потребляемая мощность) Охлаждение: N[2.647];  (Рабочий ток) Обогрев: S[];  (Потребляемая мощность) Обогрев: S[2.548];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S[1081 x 248 x 323];  (Внутренний блок) Упаковка (Ш x Г x В): S[];  (Внутренний блок) Масса (нетто / брутто): S[16.5];  (Внутренний блок) Уровень шума мин. / макс.: S[37];  (Наружный блок) Марка компрессора: S[];  (Наружный блок) Размеры (Ш x Г x В): S[965 x 396 x 700];  (Наружный блок) Упаковка (Ш x Г x В): S[];  (Наружный блок) Масса (нетто / брутто): S[61];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</si>
  <si>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N[8.21];  (Сплит система) Теплопроизводительность: N[8.21];  (Сплит система) Площадь помещения: N[73];  (Рабочий ток) Охлаждение: S[];  (Потребляемая мощность) Охлаждение: N[2.402];  (Рабочий ток) Обогрев: S[];  (Потребляемая мощность) Обогрев: S[2.13];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S[1083 x 244 x 336];  (Внутренний блок) Упаковка (Ш x Г x В): S[];  (Внутренний блок) Масса (нетто / брутто): S[13.6];  (Внутренний блок) Уровень шума мин. / макс.: S[34];  (Наружный блок) Марка компрессора: S[];  (Наружный блок) Размеры (Ш x Г x В): S[955 x 342 x 673];  (Наружный блок) Упаковка (Ш x Г x В): S[];  (Наружный блок) Масса (нетто / брутто): S[43.9];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</si>
  <si>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N[8.21];  (Сплит система) Теплопроизводительность: N[8.21];  (Сплит система) Площадь помещения: N[73];  (Рабочий ток) Охлаждение: S[];  (Потребляемая мощность) Охлаждение: N[2.402];  (Рабочий ток) Обогрев: S[];  (Потребляемая мощность) Обогрев: S[2.13];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S[1083 x 244 x 336];  (Внутренний блок) Упаковка (Ш x Г x В): S[];  (Внутренний блок) Масса (нетто / брутто): S[13.6];  (Внутренний блок) Уровень шума мин. / макс.: S[34];  (Наружный блок) Марка компрессора: S[];  (Наружный блок) Размеры (Ш x Г x В): S[955 x 342 x 673];  (Наружный блок) Упаковка (Ш x Г x В): S[];  (Наружный блок) Масса (нетто / брутто): S[43.9];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</si>
  <si>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N[3.22];  (Сплит система) Теплопроизводительность: N[3.75];  (Сплит система) Площадь помещения: N[26];  (Рабочий ток) Охлаждение: S[];  (Потребляемая мощность) Охлаждение: N[0.867];  (Рабочий ток) Обогрев: S[];  (Потребляемая мощность) Обогрев: S[0.893];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S[22.8];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</si>
  <si>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N[3.22];  (Сплит система) Теплопроизводительность: N[3.75];  (Сплит система) Площадь помещения: N[26];  (Рабочий ток) Охлаждение: S[];  (Потребляемая мощность) Охлаждение: N[0.867];  (Рабочий ток) Обогрев: S[];  (Потребляемая мощность) Обогрев: S[0.893];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S[22.8];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</si>
  <si>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N[3.84];  (Сплит система) Теплопроизводительность: N[4.04];  (Сплит система) Площадь помещения: N[32];  (Рабочий ток) Охлаждение: S[];  (Потребляемая мощность) Охлаждение: N[1.005];  (Рабочий ток) Обогрев: S[];  (Потребляемая мощность) Обогрев: S[1.023];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S[23.7];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</si>
  <si>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N[3.84];  (Сплит система) Теплопроизводительность: N[4.04];  (Сплит система) Площадь помещения: N[32];  (Рабочий ток) Охлаждение: S[];  (Потребляемая мощность) Охлаждение: N[1.005];  (Рабочий ток) Обогрев: S[];  (Потребляемая мощность) Обогрев: S[1.023];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S[23.7];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</si>
  <si>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N[2.51];  (Сплит система) Теплопроизводительность: N[2.93];  (Сплит система) Площадь помещения: N[20];  (Рабочий ток) Охлаждение: S[];  (Потребляемая мощность) Охлаждение: N[0.685];  (Рабочий ток) Обогрев: S[];  (Потребляемая мощность) Обогрев: S[0.65];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S[681 x 270 x 434];  (Наружный блок) Упаковка (Ш x Г x В): S[];  (Наружный блок) Масса (нетто / брутто): S[22.8];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</si>
  <si>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N[2.51];  (Сплит система) Теплопроизводительность: N[2.93];  (Сплит система) Площадь помещения: N[20];  (Рабочий ток) Охлаждение: S[];  (Потребляемая мощность) Охлаждение: N[0.685];  (Рабочий ток) Обогрев: S[];  (Потребляемая мощность) Обогрев: S[0.65];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S[681 x 270 x 434];  (Наружный блок) Упаковка (Ш x Г x В): S[];  (Наружный блок) Масса (нетто / брутто): S[22.8];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</si>
  <si>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N[5.9];  (Сплит система) Теплопроизводительность: N[5.85];  (Сплит система) Площадь помещения: N[53];  (Рабочий ток) Охлаждение: S[];  (Потребляемая мощность) Охлаждение: N[1.55];  (Рабочий ток) Обогрев: S[];  (Потребляемая мощность) Обогрев: S[1.75];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S[969 x 241 x 320];  (Внутренний блок) Упаковка (Ш x Г x В): S[];  (Внутренний блок) Масса (нетто / брутто): S[11.2];  (Внутренний блок) Уровень шума мин. / макс.: S[31];  (Наружный блок) Марка компрессора: S[];  (Наружный блок) Размеры (Ш x Г x В): S[874 x 330 x 554];  (Наружный блок) Упаковка (Ш x Г x В): S[];  (Наружный блок) Масса (нетто / брутто): S[33.5];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</si>
  <si>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N[5.9];  (Сплит система) Теплопроизводительность: N[5.85];  (Сплит система) Площадь помещения: N[53];  (Рабочий ток) Охлаждение: S[];  (Потребляемая мощность) Охлаждение: N[1.55];  (Рабочий ток) Обогрев: S[];  (Потребляемая мощность) Обогрев: S[1.75];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S[969 x 241 x 320];  (Внутренний блок) Упаковка (Ш x Г x В): S[];  (Внутренний блок) Масса (нетто / брутто): S[11.2];  (Внутренний блок) Уровень шума мин. / макс.: S[31];  (Наружный блок) Марка компрессора: S[];  (Наружный блок) Размеры (Ш x Г x В): S[874 x 330 x 554];  (Наружный блок) Упаковка (Ш x Г x В): S[];  (Наружный блок) Масса (нетто / брутто): S[33.5];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</si>
  <si>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N[2.5];  (Сплит система) Теплопроизводительность: N[2.5];  (Сплит система) Площадь помещения: N[21];  (Рабочий ток) Охлаждение: S[];  (Потребляемая мощность) Охлаждение: N[0.67];  (Рабочий ток) Обогрев: S[];  (Потребляемая мощность) Обогрев: S[0.595];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S[22.6];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</si>
  <si>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N[2.5];  (Сплит система) Теплопроизводительность: N[2.5];  (Сплит система) Площадь помещения: N[21];  (Рабочий ток) Охлаждение: S[];  (Потребляемая мощность) Охлаждение: N[0.67];  (Рабочий ток) Обогрев: S[];  (Потребляемая мощность) Обогрев: S[0.595];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S[22.6];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</si>
  <si>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N[3.55];  (Сплит система) Теплопроизводительность: N[3.55];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S[7.9];  (Внутренний блок) Уровень шума мин. / макс.: S[26];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S[22.8];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</si>
  <si>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N[3.55];  (Сплит система) Теплопроизводительность: N[3.55];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S[7.9];  (Внутренний блок) Уровень шума мин. / макс.: S[26];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S[22.8];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</si>
  <si>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N[3];  (Сплит система) Теплопроизводительность: N[3];  (Сплит система) Площадь помещения: N[26];  (Рабочий ток) Охлаждение: S[];  (Потребляемая мощность) Охлаждение: N[0.81];  (Рабочий ток) Обогрев: S[];  (Потребляемая мощность) Обогрев: S[0.73];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S[7.7];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S[22.6];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</si>
  <si>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N[3];  (Сплит система) Теплопроизводительность: N[3];  (Сплит система) Площадь помещения: N[26];  (Рабочий ток) Охлаждение: S[];  (Потребляемая мощность) Охлаждение: N[0.81];  (Рабочий ток) Обогрев: S[];  (Потребляемая мощность) Обогрев: S[0.73];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S[7.7];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S[22.6];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</si>
  <si>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N[6.1];  (Сплит система) Теплопроизводительность: N[6.5];  (Сплит система) Площадь помещения: N[56];  (Рабочий ток) Охлаждение: S[];  (Потребляемая мощность) Охлаждение: N[1.725];  (Рабочий ток) Обогрев: S[];  (Потребляемая мощность) Обогрев: S[1.62];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S[31];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</si>
  <si>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N[6.1];  (Сплит система) Теплопроизводительность: N[6.5];  (Сплит система) Площадь помещения: N[56];  (Рабочий ток) Охлаждение: S[];  (Потребляемая мощность) Охлаждение: N[1.725];  (Рабочий ток) Обогрев: S[];  (Потребляемая мощность) Обогрев: S[1.62];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S[31];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</si>
  <si>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N[7.2];  (Сплит система) Теплопроизводительность: N[6.9];  (Сплит система) Площадь помещения: N[68];  (Рабочий ток) Охлаждение: S[];  (Потребляемая мощность) Охлаждение: N[2.21];  (Рабочий ток) Обогрев: S[];  (Потребляемая мощность) Обогрев: S[1.88];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S[1130 x 237 x 315];  (Внутренний блок) Упаковка (Ш x Г x В): S[];  (Внутренний блок) Масса (нетто / брутто): S[15];  (Внутренний блок) Уровень шума мин. / макс.: S[36];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</si>
  <si>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N[7.2];  (Сплит система) Теплопроизводительность: N[6.9];  (Сплит система) Площадь помещения: N[68];  (Рабочий ток) Охлаждение: S[];  (Потребляемая мощность) Охлаждение: N[2.21];  (Рабочий ток) Обогрев: S[];  (Потребляемая мощность) Обогрев: S[1.88];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S[1130 x 237 x 315];  (Внутренний блок) Упаковка (Ш x Г x В): S[];  (Внутренний блок) Масса (нетто / брутто): S[15];  (Внутренний блок) Уровень шума мин. / макс.: S[36];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</si>
  <si>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N[6.8];  (Сплит система) Теплопроизводительность: N[7];  (Сплит система) Площадь помещения: N[68];  (Рабочий ток) Охлаждение: S[];  (Потребляемая мощность) Охлаждение: N[2.12];  (Рабочий ток) Обогрев: S[];  (Потребляемая мощность) Обогрев: S[1.94];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S[1020 x 238 x 315];  (Внутренний блок) Упаковка (Ш x Г x В): S[];  (Внутренний блок) Масса (нетто / брутто): S[12.5];  (Внутренний блок) Уровень шума мин. / макс.: S[35];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</si>
  <si>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N[6.8];  (Сплит система) Теплопроизводительность: N[7];  (Сплит система) Площадь помещения: N[68];  (Рабочий ток) Охлаждение: S[];  (Потребляемая мощность) Охлаждение: N[2.12];  (Рабочий ток) Обогрев: S[];  (Потребляемая мощность) Обогрев: S[1.94];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S[1020 x 238 x 315];  (Внутренний блок) Упаковка (Ш x Г x В): S[];  (Внутренний блок) Масса (нетто / брутто): S[12.5];  (Внутренний блок) Уровень шума мин. / макс.: S[35];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</si>
  <si>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N[2.5];  (Сплит система) Теплопроизводительность: N[2.55];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206 x 270];  (Внутренний блок) Упаковка (Ш x Г x В): S[];  (Внутренний блок) Масса (нетто / брутто): S[8];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S[23];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</si>
  <si>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N[2.5];  (Сплит система) Теплопроизводительность: N[2.55];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206 x 270];  (Внутренний блок) Упаковка (Ш x Г x В): S[];  (Внутренний блок) Масса (нетто / брутто): S[8];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S[23];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</si>
  <si>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N[5.28];  (Сплит система) Теплопроизводительность: N[5.57];  (Сплит система) Площадь помещения: N[52];  (Рабочий ток) Охлаждение: S[];  (Потребляемая мощность) Охлаждение: N[1.643];  (Рабочий ток) Обогрев: S[];  (Потребляемая мощность) Обогрев: S[1.542];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S[965 x 215 x 319];  (Внутренний блок) Упаковка (Ш x Г x В): S[];  (Внутренний блок) Масса (нетто / брутто): S[12.1];  (Внутренний блок) Уровень шума мин. / макс.: S[30];  (Наружный блок) Марка компрессора: S[];  (Наружный блок) Размеры (Ш x Г x В): S[765 x 303 x 555];  (Наружный блок) Упаковка (Ш x Г x В): S[];  (Наружный блок) Масса (нетто / брутто): S[34.5];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</si>
  <si>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N[5.28];  (Сплит система) Теплопроизводительность: N[5.57];  (Сплит система) Площадь помещения: N[52];  (Рабочий ток) Охлаждение: S[];  (Потребляемая мощность) Охлаждение: N[1.643];  (Рабочий ток) Обогрев: S[];  (Потребляемая мощность) Обогрев: S[1.542];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S[965 x 215 x 319];  (Внутренний блок) Упаковка (Ш x Г x В): S[];  (Внутренний блок) Масса (нетто / брутто): S[12.1];  (Внутренний блок) Уровень шума мин. / макс.: S[30];  (Наружный блок) Марка компрессора: S[];  (Наружный блок) Размеры (Ш x Г x В): S[765 x 303 x 555];  (Наружный блок) Упаковка (Ш x Г x В): S[];  (Наружный блок) Масса (нетто / брутто): S[34.5];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</si>
  <si>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N[3.52];  (Сплит система) Теплопроизводительность: N[3.66];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S[802 x 189 x 297];  (Внутренний блок) Упаковка (Ш x Г x В): S[];  (Внутренний блок) Масса (нетто / брутто): S[9];  (Внутренний блок) Уровень шума мин. / макс.: S[26];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S[26];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</si>
  <si>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N[3.52];  (Сплит система) Теплопроизводительность: N[3.66];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S[802 x 189 x 297];  (Внутренний блок) Упаковка (Ш x Г x В): S[];  (Внутренний блок) Масса (нетто / брутто): S[9];  (Внутренний блок) Уровень шума мин. / макс.: S[26];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S[26];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</si>
  <si>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N[2.08];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N[0.647];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206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</si>
  <si>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N[2.08];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N[0.647];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206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</si>
  <si>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N[2.64];  (Сплит система) Теплопроизводительность: N[2.64];  (Сплит система) Площадь помещения: N[26];  (Рабочий ток) Охлаждение: S[];  (Потребляемая мощность) Охлаждение: N[0.821];  (Рабочий ток) Обогрев: S[];  (Потребляемая мощность) Обогрев: S[0.73];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S[8.1];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S[24.2];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</si>
  <si>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N[2.64];  (Сплит система) Теплопроизводительность: N[2.64];  (Сплит система) Площадь помещения: N[26];  (Рабочий ток) Охлаждение: S[];  (Потребляемая мощность) Охлаждение: N[0.821];  (Рабочий ток) Обогрев: S[];  (Потребляемая мощность) Обогрев: S[0.73];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S[8.1];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S[24.2];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</si>
  <si>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206 x 270];  (Внутренний блок) Упаковка (Ш x Г x В): S[];  (Внутренний блок) Масса (нетто / брутто): S[8];  (Внутренний блок) Уровень шума мин. / макс.: S[30];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S[26];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</si>
  <si>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206 x 270];  (Внутренний блок) Упаковка (Ш x Г x В): S[];  (Внутренний блок) Масса (нетто / брутто): S[8];  (Внутренний блок) Уровень шума мин. / макс.: S[30];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S[26];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</si>
  <si>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N[7.33];  (Сплит система) Площадь помещения: N[70];  (Рабочий ток) Охлаждение: S[];  (Потребляемая мощность) Охлаждение: N[2.2];  (Рабочий ток) Обогрев: S[];  (Потребляемая мощность) Обогрев: S[2.035];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S[1080 x 226 x 335];  (Внутренний блок) Упаковка (Ш x Г x В): S[];  (Внутренний блок) Масса (нетто / брутто): S[15];  (Внутренний блок) Уровень шума мин. / макс.: S[39];  (Наружный блок) Марка компрессора: S[];  (Наружный блок) Размеры (Ш x Г x В): S[890 x 342 x 673];  (Наружный блок) Упаковка (Ш x Г x В): S[];  (Наружный блок) Масса (нетто / брутто): S[47.9];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</si>
  <si>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N[7.33];  (Сплит система) Площадь помещения: N[70];  (Рабочий ток) Охлаждение: S[];  (Потребляемая мощность) Охлаждение: N[2.2];  (Рабочий ток) Обогрев: S[];  (Потребляемая мощность) Обогрев: S[2.035];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S[1080 x 226 x 335];  (Внутренний блок) Упаковка (Ш x Г x В): S[];  (Внутренний блок) Масса (нетто / брутто): S[15];  (Внутренний блок) Уровень шума мин. / макс.: S[39];  (Наружный блок) Марка компрессора: S[];  (Наружный блок) Размеры (Ш x Г x В): S[890 x 342 x 673];  (Наружный блок) Упаковка (Ш x Г x В): S[];  (Наружный блок) Масса (нетто / брутто): S[47.9];  (Наружный блок) Максимальный уровень шума: N[59];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</si>
  <si>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N[2.05];  (Сплит система) Теплопроизводительность: N[2.34];  (Сплит система) Площадь помещения: N[21];  (Рабочий ток) Охлаждение: S[];  (Потребляемая мощность) Охлаждение: N[0.639];  (Рабочий ток) Обогрев: S[];  (Потребляемая мощность) Обогрев: S[0.649];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S[8.1];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S[23.9];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</si>
  <si>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N[2.05];  (Сплит система) Теплопроизводительность: N[2.34];  (Сплит система) Площадь помещения: N[21];  (Рабочий ток) Охлаждение: S[];  (Потребляемая мощность) Охлаждение: N[0.639];  (Рабочий ток) Обогрев: S[];  (Потребляемая мощность) Обогрев: S[0.649];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S[8.1];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S[23.9];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</si>
  <si>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N[5.1];  (Сплит система) Теплопроизводительность: N[5.2];  (Сплит система) Площадь помещения: N[51];  (Рабочий ток) Охлаждение: S[];  (Потребляемая мощность) Охлаждение: N[1.59];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227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S[38];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</si>
  <si>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N[5.1];  (Сплит система) Теплопроизводительность: N[5.2];  (Сплит система) Площадь помещения: N[51];  (Рабочий ток) Охлаждение: S[];  (Потребляемая мощность) Охлаждение: N[1.59];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227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S[38];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</si>
  <si>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N[5.1];  (Сплит система) Теплопроизводительность: N[5.2];  (Сплит система) Площадь помещения: N[51];  (Рабочий ток) Охлаждение: S[];  (Потребляемая мощность) Охлаждение: N[1.59];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S[12.5];  (Внутренний блок) Уровень шума мин. / макс.: S[35];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S[38];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</si>
  <si>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N[5.1];  (Сплит система) Теплопроизводительность: N[5.2];  (Сплит система) Площадь помещения: N[51];  (Рабочий ток) Охлаждение: S[];  (Потребляемая мощность) Охлаждение: N[1.59];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S[12.5];  (Внутренний блок) Уровень шума мин. / макс.: S[35];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S[38];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</si>
  <si>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N[6.8];  (Сплит система) Теплопроизводительность: N[7];  (Сплит система) Площадь помещения: N[68];  (Рабочий ток) Охлаждение: S[];  (Потребляемая мощность) Охлаждение: N[2.12];  (Рабочий ток) Обогрев: S[];  (Потребляемая мощность) Обогрев: S[1.94];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S[12.5];  (Внутренний блок) Уровень шума мин. / макс.: S[36];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</si>
  <si>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N[6.8];  (Сплит система) Теплопроизводительность: N[7];  (Сплит система) Площадь помещения: N[68];  (Рабочий ток) Охлаждение: S[];  (Потребляемая мощность) Охлаждение: N[2.12];  (Рабочий ток) Обогрев: S[];  (Потребляемая мощность) Обогрев: S[1.94];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S[12.5];  (Внутренний блок) Уровень шума мин. / макс.: S[36];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S[45];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</si>
  <si>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S[8];  (Внутренний блок) Уровень шума мин. / макс.: S[30];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S[26];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</si>
  <si>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S[8];  (Внутренний блок) Уровень шума мин. / макс.: S[30];  (Наружный блок) Марка компрессора: S[];  (Наружный блок) Размеры (Ш x Г x В): S[715 x 240 x 482];  (Наружный блок) Упаковка (Ш x Г x В): S[];  (Наружный блок) Масса (нетто / брутто): S[26];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</si>
  <si>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N[2.5];  (Сплит система) Теплопроизводительность: N[2.55];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S[8];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S[23];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</si>
  <si>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N[2.5];  (Сплит система) Теплопроизводительность: N[2.55];  (Сплит система) Площадь помещения: N[25];  (Рабочий ток) Охлаждение: S[];  (Потребляемая мощность) Охлаждение: N[0.78];  (Рабочий ток) Обогрев: S[];  (Потребляемая мощность) Обогрев: S[0.705];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S[8];  (Внутренний блок) Уровень шума мин. / макс.: S[25];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S[23];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</si>
  <si>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N[2.08];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N[0.647];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</si>
  <si>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N[2.08];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N[0.647];  (Рабочий ток) Обогрев: S[];  (Потребляемая мощность) Обогрев: S[0.61];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214 x 270];  (Внутренний блок) Упаковка (Ш x Г x В): S[];  (Внутренний блок) Масса (нетто / брутто): S[7];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</si>
  <si>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N[5.9];  (Сплит система) Теплопроизводительность: N[6];  (Сплит система) Площадь помещения: N[53];  (Рабочий ток) Охлаждение: S[];  (Потребляемая мощность) Охлаждение: N[1.58];  (Рабочий ток) Обогрев: S[];  (Потребляемая мощность) Обогрев: S[1.55];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S[940 x 224 x 316];  (Внутренний блок) Упаковка (Ш x Г x В): S[];  (Внутренний блок) Масса (нетто / брутто): S[11.5];  (Внутренний блок) Уровень шума мин. / макс.: S[29];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S[28];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</si>
  <si>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N[5.9];  (Сплит система) Теплопроизводительность: N[6];  (Сплит система) Площадь помещения: N[53];  (Рабочий ток) Охлаждение: S[];  (Потребляемая мощность) Охлаждение: N[1.58];  (Рабочий ток) Обогрев: S[];  (Потребляемая мощность) Обогрев: S[1.55];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S[940 x 224 x 316];  (Внутренний блок) Упаковка (Ш x Г x В): S[];  (Внутренний блок) Масса (нетто / брутто): S[11.5];  (Внутренний блок) Уровень шума мин. / макс.: S[29];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S[28];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</si>
  <si>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N[7.4];  (Сплит система) Теплопроизводительность: N[8];  (Сплит система) Площадь помещения: N[72];  (Рабочий ток) Охлаждение: S[];  (Потребляемая мощность) Охлаждение: N[2.2];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S[1132 x 232 x 330];  (Внутренний блок) Упаковка (Ш x Г x В): S[];  (Внутренний блок) Масса (нетто / брутто): S[14];  (Внутренний блок) Уровень шума мин. / макс.: S[31];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S[49];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</si>
  <si>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N[7.4];  (Сплит система) Теплопроизводительность: N[8];  (Сплит система) Площадь помещения: N[72];  (Рабочий ток) Охлаждение: S[];  (Потребляемая мощность) Охлаждение: N[2.2];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S[1132 x 232 x 330];  (Внутренний блок) Упаковка (Ш x Г x В): S[];  (Внутренний блок) Масса (нетто / брутто): S[14];  (Внутренний блок) Уровень шума мин. / макс.: S[31];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S[49];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</si>
  <si>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N[6.15];  (Сплит система) Теплопроизводительность: N[6.7];  (Сплит система) Площадь помещения: N[61];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S[13.7];  (Внутренний блок) Уровень шума мин. / макс.: S[33];  (Наружный блок) Марка компрессора: S[];  (Наружный блок) Размеры (Ш x Г x В): S[873 x 376 x 550];  (Наружный блок) Упаковка (Ш x Г x В): S[];  (Наружный блок) Масса (нетто / брутто): S[43];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</si>
  <si>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N[6.15];  (Сплит система) Теплопроизводительность: N[6.7];  (Сплит система) Площадь помещения: N[61];  (Рабочий ток) Охлаждение: S[];  (Потребляемая мощность) Охлаждение: N[1.917];  (Рабочий ток) Обогрев: S[];  (Потребляемая мощность) Обогрев: S[1.856];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S[982 x 221 x 311];  (Внутренний блок) Упаковка (Ш x Г x В): S[];  (Внутренний блок) Масса (нетто / брутто): S[13.7];  (Внутренний блок) Уровень шума мин. / макс.: S[33];  (Наружный блок) Марка компрессора: S[];  (Наружный блок) Размеры (Ш x Г x В): S[873 x 376 x 550];  (Наружный блок) Упаковка (Ш x Г x В): S[];  (Наружный блок) Масса (нетто / брутто): S[43];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</si>
  <si>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N[4.1];  (Сплит система) Теплопроизводительность: N[4.2];  (Сплит система) Площадь помещения: N[35];  (Рабочий ток) Охлаждение: S[];  (Потребляемая мощность) Охлаждение: N[1.18];  (Рабочий ток) Обогрев: S[];  (Потребляемая мощность) Обогрев: S[1.1];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S[705 x 280 x 530];  (Наружный блок) Упаковка (Ш x Г x В): S[];  (Наружный блок) Масса (нетто / брутто): S[22.5];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</si>
  <si>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N[4.1];  (Сплит система) Теплопроизводительность: N[4.2];  (Сплит система) Площадь помещения: N[35];  (Рабочий ток) Охлаждение: S[];  (Потребляемая мощность) Охлаждение: N[1.18];  (Рабочий ток) Обогрев: S[];  (Потребляемая мощность) Обогрев: S[1.1];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S[705 x 280 x 530];  (Наружный блок) Упаковка (Ш x Г x В): S[];  (Наружный блок) Масса (нетто / брутто): S[22.5];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</si>
  <si>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N[2.55];  (Сплит система) Теплопроизводительность: N[2.65];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S[7.5];  (Внутренний блок) Уровень шума мин. / макс.: S[26];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S[24.7];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</si>
  <si>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N[2.55];  (Сплит система) Теплопроизводительность: N[2.65];  (Сплит система) Площадь помещения: N[25];  (Рабочий ток) Охлаждение: S[];  (Потребляемая мощность) Охлаждение: N[0.794];  (Рабочий ток) Обогрев: S[];  (Потребляемая мощность) Обогрев: S[0.734];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S[7.5];  (Внутренний блок) Уровень шума мин. / макс.: S[26];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S[24.7];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</si>
  <si>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N[3.96];  (Сплит система) Теплопроизводительность: N[4.54];  (Сплит система) Площадь помещения: N[35];  (Рабочий ток) Охлаждение: S[];  (Потребляемая мощность) Охлаждение: N[0.88];  (Рабочий ток) Обогрев: S[];  (Потребляемая мощность) Обогрев: S[0.99];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S[795 x 225 x 295];  (Внутренний блок) Упаковка (Ш x Г x В): S[];  (Внутренний блок) Масса (нетто / брутто): S[10.2];  (Внутренний блок) Уровень шума мин. / макс.: S[21];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S[28.4];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</si>
  <si>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N[3.96];  (Сплит система) Теплопроизводительность: N[4.54];  (Сплит система) Площадь помещения: N[35];  (Рабочий ток) Охлаждение: S[];  (Потребляемая мощность) Охлаждение: N[0.88];  (Рабочий ток) Обогрев: S[];  (Потребляемая мощность) Обогрев: S[0.99];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S[795 x 225 x 295];  (Внутренний блок) Упаковка (Ш x Г x В): S[];  (Внутренний блок) Масса (нетто / брутто): S[10.2];  (Внутренний блок) Уровень шума мин. / макс.: S[21];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S[28.4];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</si>
  <si>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N[3.8];  (Сплит система) Теплопроизводительность: N[4.2];  (Сплит система) Площадь помещения: N[27];  (Рабочий ток) Охлаждение: S[];  (Потребляемая мощность) Охлаждение: N[0.8];  (Рабочий ток) Обогрев: S[];  (Потребляемая мощность) Обогрев: S[0.85];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S[19];  (Наружный блок) Марка компрессора: S[];  (Наружный блок) Размеры (Ш x Г x В): S[705 x 279 x 530];  (Наружный блок) Упаковка (Ш x Г x В): S[];  (Наружный блок) Масса (нетто / брутто): S[22.5];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</si>
  <si>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N[3.8];  (Сплит система) Теплопроизводительность: N[4.2];  (Сплит система) Площадь помещения: N[27];  (Рабочий ток) Охлаждение: S[];  (Потребляемая мощность) Охлаждение: N[0.8];  (Рабочий ток) Обогрев: S[];  (Потребляемая мощность) Обогрев: S[0.85];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S[19];  (Наружный блок) Марка компрессора: S[];  (Наружный блок) Размеры (Ш x Г x В): S[705 x 279 x 530];  (Наружный блок) Упаковка (Ш x Г x В): S[];  (Наружный блок) Масса (нетто / брутто): S[22.5];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</si>
  <si>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N[8.5];  (Сплит система) Теплопроизводительность: N[8.9];  (Сплит система) Площадь помещения: N[85];  (Рабочий ток) Охлаждение: S[];  (Потребляемая мощность) Охлаждение: N[2.615];  (Рабочий ток) Обогрев: S[];  (Потребляемая мощность) Обогрев: S[2.465];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S[1075 x 246 x 333];  (Внутренний блок) Упаковка (Ш x Г x В): S[];  (Внутренний блок) Масса (нетто / брутто): S[16.9];  (Внутренний блок) Уровень шума мин. / макс.: S[37];  (Наружный блок) Марка компрессора: S[];  (Наружный блок) Размеры (Ш x Г x В): S[958 x 402 x 660];  (Наружный блок) Упаковка (Ш x Г x В): S[];  (Наружный блок) Масса (нетто / брутто): S[56.9];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</si>
  <si>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N[8.5];  (Сплит система) Теплопроизводительность: N[8.9];  (Сплит система) Площадь помещения: N[85];  (Рабочий ток) Охлаждение: S[];  (Потребляемая мощность) Охлаждение: N[2.615];  (Рабочий ток) Обогрев: S[];  (Потребляемая мощность) Обогрев: S[2.465];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S[1075 x 246 x 333];  (Внутренний блок) Упаковка (Ш x Г x В): S[];  (Внутренний блок) Масса (нетто / брутто): S[16.9];  (Внутренний блок) Уровень шума мин. / макс.: S[37];  (Наружный блок) Марка компрессора: S[];  (Наружный блок) Размеры (Ш x Г x В): S[958 x 402 x 660];  (Наружный блок) Упаковка (Ш x Г x В): S[];  (Наружный блок) Масса (нетто / брутто): S[56.9];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</si>
  <si>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N[2.25];  (Сплит система) Теплопроизводительность: N[2.3];  (Сплит система) Площадь помещения: N[22];  (Рабочий ток) Охлаждение: S[];  (Потребляемая мощность) Охлаждение: N[0.7];  (Рабочий ток) Обогрев: S[];  (Потребляемая мощность) Обогрев: S[0.637];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S[7.5];  (Внутренний блок) Уровень шума мин. / макс.: S[24];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S[22.3];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</si>
  <si>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N[2.25];  (Сплит система) Теплопроизводительность: N[2.3];  (Сплит система) Площадь помещения: N[22];  (Рабочий ток) Охлаждение: S[];  (Потребляемая мощность) Охлаждение: N[0.7];  (Рабочий ток) Обогрев: S[];  (Потребляемая мощность) Обогрев: S[0.637];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S[704 x 185 x 260];  (Внутренний блок) Упаковка (Ш x Г x В): S[];  (Внутренний блок) Масса (нетто / брутто): S[7.5];  (Внутренний блок) Уровень шума мин. / макс.: S[24];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S[22.3];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</si>
  <si>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N[32];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S[779 x 185 x 260];  (Внутренний блок) Упаковка (Ш x Г x В): S[];  (Внутренний блок) Масса (нетто / брутто): S[8];  (Внутренний блок) Уровень шума мин. / макс.: S[28];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S[28];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</si>
  <si>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N[3.25];  (Сплит система) Теплопроизводительность: N[3.4];  (Сплит система) Площадь помещения: N[32];  (Рабочий ток) Охлаждение: S[];  (Потребляемая мощность) Охлаждение: N[1.009];  (Рабочий ток) Обогрев: S[];  (Потребляемая мощность) Обогрев: S[0.942];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S[779 x 185 x 260];  (Внутренний блок) Упаковка (Ш x Г x В): S[];  (Внутренний блок) Масса (нетто / брутто): S[8];  (Внутренний блок) Уровень шума мин. / макс.: S[28];  (Наружный блок) Марка компрессора: S[];  (Наружный блок) Размеры (Ш x Г x В): S[732 x 330 x 555];  (Наружный блок) Упаковка (Ш x Г x В): S[];  (Наружный блок) Масса (нетто / брутто): S[28];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</si>
  <si>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N[4.95];  (Сплит система) Теплопроизводительность: N[5.16];  (Сплит система) Площадь помещения: N[50];  (Рабочий ток) Охлаждение: S[];  (Потребляемая мощность) Охлаждение: N[1.477];  (Рабочий ток) Обогрев: S[];  (Потребляемая мощность) Обогрев: S[1.428];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S[10.3];  (Внутренний блок) Уровень шума мин. / макс.: S[32];  (Наружный блок) Марка компрессора: S[];  (Наружный блок) Размеры (Ш x Г x В): S[802 x 350 x 555];  (Наружный блок) Упаковка (Ш x Г x В): S[];  (Наружный блок) Масса (нетто / брутто): S[38.5];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</si>
  <si>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N[4.95];  (Сплит система) Теплопроизводительность: N[5.16];  (Сплит система) Площадь помещения: N[50];  (Рабочий ток) Охлаждение: S[];  (Потребляемая мощность) Охлаждение: N[1.477];  (Рабочий ток) Обогрев: S[];  (Потребляемая мощность) Обогрев: S[1.428];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S[825 x 196 x 293];  (Внутренний блок) Упаковка (Ш x Г x В): S[];  (Внутренний блок) Масса (нетто / брутто): S[10.3];  (Внутренний блок) Уровень шума мин. / макс.: S[32];  (Наружный блок) Марка компрессора: S[];  (Наружный блок) Размеры (Ш x Г x В): S[802 x 350 x 555];  (Наружный блок) Упаковка (Ш x Г x В): S[];  (Наружный блок) Масса (нетто / брутто): S[38.5];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</si>
  <si>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N[3.81];  (Сплит система) Теплопроизводительность: N[4.4];  (Сплит система) Площадь помещения: N[27];  (Рабочий ток) Охлаждение: S[];  (Потребляемая мощность) Охлаждение: N[0.6];  (Рабочий ток) Обогрев: S[];  (Потребляемая мощность) Обогрев: S[0.69];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S[795 x 225 x 295];  (Внутренний блок) Упаковка (Ш x Г x В): S[];  (Внутренний блок) Масса (нетто / брутто): S[10.2];  (Внутренний блок) Уровень шума мин. / макс.: S[19];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S[28.4];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</si>
  <si>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N[3.81];  (Сплит система) Теплопроизводительность: N[4.4];  (Сплит система) Площадь помещения: N[27];  (Рабочий ток) Охлаждение: S[];  (Потребляемая мощность) Охлаждение: N[0.6];  (Рабочий ток) Обогрев: S[];  (Потребляемая мощность) Обогрев: S[0.69];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S[795 x 225 x 295];  (Внутренний блок) Упаковка (Ш x Г x В): S[];  (Внутренний блок) Масса (нетто / брутто): S[10.2];  (Внутренний блок) Уровень шума мин. / макс.: S[19];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S[28.4];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</si>
  <si>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N[5.3];  (Сплит система) Теплопроизводительность: N[5.65];  (Сплит система) Площадь помещения: N[46];  (Рабочий ток) Охлаждение: S[];  (Потребляемая мощность) Охлаждение: N[1.355];  (Рабочий ток) Обогрев: S[];  (Потребляемая мощность) Обогрев: S[1.34];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S[13.5];  (Внутренний блок) Уровень шума мин. / макс.: S[34];  (Наружный блок) Марка компрессора: S[];  (Наружный блок) Размеры (Ш x Г x В): S[732000 x 330 x 550];  (Наружный блок) Упаковка (Ш x Г x В): S[];  (Наружный блок) Масса (нетто / брутто): S[26.5];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</si>
  <si>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N[5.3];  (Сплит система) Теплопроизводительность: N[5.65];  (Сплит система) Площадь помещения: N[46];  (Рабочий ток) Охлаждение: S[];  (Потребляемая мощность) Охлаждение: N[1.355];  (Рабочий ток) Обогрев: S[];  (Потребляемая мощность) Обогрев: S[1.34];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S[13.5];  (Внутренний блок) Уровень шума мин. / макс.: S[34];  (Наружный блок) Марка компрессора: S[];  (Наружный блок) Размеры (Ш x Г x В): S[732000 x 330 x 550];  (Наружный блок) Упаковка (Ш x Г x В): S[];  (Наружный блок) Масса (нетто / брутто): S[26.5];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</si>
  <si>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N[6.89];  (Сплит система) Теплопроизводительность: N[7.03];  (Сплит система) Площадь помещения: N[61];  (Рабочий ток) Охлаждение: S[];  (Потребляемая мощность) Охлаждение: N[1.827];  (Рабочий ток) Обогрев: S[];  (Потребляемая мощность) Обогрев: S[1.912];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S[13.5];  (Внутренний блок) Уровень шума мин. / макс.: S[34];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S[36.5];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</si>
  <si>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N[6.89];  (Сплит система) Теплопроизводительность: N[7.03];  (Сплит система) Площадь помещения: N[61];  (Рабочий ток) Охлаждение: S[];  (Потребляемая мощность) Охлаждение: N[1.827];  (Рабочий ток) Обогрев: S[];  (Потребляемая мощность) Обогрев: S[1.912];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S[972 x 225 x 300];  (Внутренний блок) Упаковка (Ш x Г x В): S[];  (Внутренний блок) Масса (нетто / брутто): S[13.5];  (Внутренний блок) Уровень шума мин. / макс.: S[34];  (Наружный блок) Марка компрессора: S[];  (Наружный блок) Размеры (Ш x Г x В): S[873 x 376 x 555];  (Наружный блок) Упаковка (Ш x Г x В): S[];  (Наружный блок) Масса (нетто / брутто): S[36.5];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</si>
  <si>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N[22];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S[7.5];  (Внутренний блок) Уровень шума мин. / макс.: S[22];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S[21];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</si>
  <si>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N[2.85];  (Сплит система) Теплопроизводительность: N[2.9];  (Сплит система) Площадь помещения: N[22];  (Рабочий ток) Охлаждение: S[];  (Потребляемая мощность) Охлаждение: N[0.59];  (Рабочий ток) Обогрев: S[];  (Потребляемая мощность) Обогрев: S[0.59];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S[7.5];  (Внутренний блок) Уровень шума мин. / макс.: S[22];  (Наружный блок) Марка компрессора: S[];  (Наружный блок) Размеры (Ш x Г x В): S[710 x 293 x 450];  (Наружный блок) Упаковка (Ш x Г x В): S[];  (Наружный блок) Масса (нетто / брутто): S[21];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</si>
  <si>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N[32];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251];  (Внутренний блок) Упаковка (Ш x Г x В): S[];  (Внутренний блок) Масса (нетто / брутто): S[8.5];  (Внутренний блок) Уровень шума мин. / макс.: S[26];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S[25];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</si>
  <si>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N[3.6];  (Сплит система) Теплопроизводительность: N[4];  (Сплит система) Площадь помещения: N[32];  (Рабочий ток) Охлаждение: S[];  (Потребляемая мощность) Охлаждение: N[0.991];  (Рабочий ток) Обогрев: S[];  (Потребляемая мощность) Обогрев: S[0.916];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190 x 251];  (Внутренний блок) Упаковка (Ш x Г x В): S[];  (Внутренний блок) Масса (нетто / брутто): S[8.5];  (Внутренний блок) Уровень шума мин. / макс.: S[26];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S[25];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</si>
  <si>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N[3.25];  (Сплит система) Теплопроизводительность: N[3.5];  (Сплит система) Площадь помещения: N[25];  (Рабочий ток) Охлаждение: S[];  (Потребляемая мощность) Охлаждение: N[0.72];  (Рабочий ток) Обогрев: S[];  (Потребляемая мощность) Обогрев: S[0.75];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S[7.5];  (Внутренний блок) Уровень шума мин. / макс.: S[22];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S[25];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</si>
  <si>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N[3.25];  (Сплит система) Теплопроизводительность: N[3.5];  (Сплит система) Площадь помещения: N[25];  (Рабочий ток) Охлаждение: S[];  (Потребляемая мощность) Охлаждение: N[0.72];  (Рабочий ток) Обогрев: S[];  (Потребляемая мощность) Обогрев: S[0.75];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S[696 x 190 x 251];  (Внутренний блок) Упаковка (Ш x Г x В): S[];  (Внутренний блок) Масса (нетто / брутто): S[7.5];  (Внутренний блок) Уровень шума мин. / макс.: S[22];  (Наружный блок) Марка компрессора: S[];  (Наружный блок) Размеры (Ш x Г x В): S[732 x 330 x 550];  (Наружный блок) Упаковка (Ш x Г x В): S[];  (Наружный блок) Масса (нетто / брутто): S[25];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</si>
  <si>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N[2.34];  (Сплит система) Теплопроизводительность: N[2.4];  (Сплит система) Площадь помещения: N[24];  (Рабочий ток) Охлаждение: S[];  (Потребляемая мощность) Охлаждение: N[0.73];  (Рабочий ток) Обогрев: S[];  (Потребляемая мощность) Обогрев: S[0.666];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S[8.1];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S[24.6];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</si>
  <si>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N[2.34];  (Сплит система) Теплопроизводительность: N[2.4];  (Сплит система) Площадь помещения: N[24];  (Рабочий ток) Охлаждение: S[];  (Потребляемая мощность) Охлаждение: N[0.73];  (Рабочий ток) Обогрев: S[];  (Потребляемая мощность) Обогрев: S[0.666];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S[8.1];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S[24.6];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</si>
  <si>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N[2.93];  (Сплит система) Теплопроизводительность: N[2.93];  (Сплит система) Площадь помещения: N[27];  (Рабочий ток) Охлаждение: S[];  (Потребляемая мощность) Охлаждение: N[0.913];  (Рабочий ток) Обогрев: S[];  (Потребляемая мощность) Обогрев: S[0.812];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S[8.3];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S[27.6];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</si>
  <si>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N[2.93];  (Сплит система) Теплопроизводительность: N[2.93];  (Сплит система) Площадь помещения: N[27];  (Рабочий ток) Охлаждение: S[];  (Потребляемая мощность) Охлаждение: N[0.913];  (Рабочий ток) Обогрев: S[];  (Потребляемая мощность) Обогрев: S[0.812];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S[722 x 187 x 290];  (Внутренний блок) Упаковка (Ш x Г x В): S[];  (Внутренний блок) Масса (нетто / брутто): S[8.3];  (Внутренний блок) Уровень шума мин. / макс.: S[23];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S[27.6];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</si>
  <si>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N[3.81];  (Сплит система) Теплопроизводительность: N[4.39];  (Сплит система) Площадь помещения: N[26];  (Рабочий ток) Охлаждение: S[];  (Потребляемая мощность) Охлаждение: N[0.567];  (Рабочий ток) Обогрев: S[];  (Потребляемая мощность) Обогрев: S[0.614];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S[920 x 211 x 321];  (Внутренний блок) Упаковка (Ш x Г x В): S[];  (Внутренний блок) Масса (нетто / брутто): S[11.3];  (Внутренний блок) Уровень шума мин. / макс.: S[19];  (Наружный блок) Марка компрессора: S[];  (Наружный блок) Размеры (Ш x Г x В): S[765 x 555 x 303];  (Наружный блок) Упаковка (Ш x Г x В): S[];  (Наружный блок) Масса (нетто / брутто): S[26.4];  (Наружный блок) Максимальный уровень шума: N[53.5];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</si>
  <si>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N[3.81];  (Сплит система) Теплопроизводительность: N[4.39];  (Сплит система) Площадь помещения: N[26];  (Рабочий ток) Охлаждение: S[];  (Потребляемая мощность) Охлаждение: N[0.567];  (Рабочий ток) Обогрев: S[];  (Потребляемая мощность) Обогрев: S[0.614];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S[920 x 211 x 321];  (Внутренний блок) Упаковка (Ш x Г x В): S[];  (Внутренний блок) Масса (нетто / брутто): S[11.3];  (Внутренний блок) Уровень шума мин. / макс.: S[19];  (Наружный блок) Марка компрессора: S[];  (Наружный блок) Размеры (Ш x Г x В): S[765 x 555 x 303];  (Наружный блок) Упаковка (Ш x Г x В): S[];  (Наружный блок) Масса (нетто / брутто): S[26.4];  (Наружный блок) Максимальный уровень шума: N[53.5];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</si>
  <si>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N[4.31];  (Сплит система) Теплопроизводительность: N[4.39];  (Сплит система) Площадь помещения: N[35];  (Рабочий ток) Охлаждение: S[];  (Потребляемая мощность) Охлаждение: N[0.9];  (Рабочий ток) Обогрев: S[];  (Потребляемая мощность) Обогрев: S[0.95];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S[920 x 211 x 321];  (Внутренний блок) Упаковка (Ш x Г x В): S[];  (Внутренний блок) Масса (нетто / брутто): S[11.3];  (Внутренний блок) Уровень шума мин. / макс.: S[21];  (Наружный блок) Марка компрессора: S[];  (Наружный блок) Размеры (Ш x Г x В): S[765 x 555 x 303];  (Наружный блок) Упаковка (Ш x Г x В): S[];  (Наружный блок) Масса (нетто / брутто): S[26.4];  (Наружный блок) Максимальный уровень шума: N[53.5];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</si>
  <si>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N[4.31];  (Сплит система) Теплопроизводительность: N[4.39];  (Сплит система) Площадь помещения: N[35];  (Рабочий ток) Охлаждение: S[];  (Потребляемая мощность) Охлаждение: N[0.9];  (Рабочий ток) Обогрев: S[];  (Потребляемая мощность) Обогрев: S[0.95];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S[920 x 211 x 321];  (Внутренний блок) Упаковка (Ш x Г x В): S[];  (Внутренний блок) Масса (нетто / брутто): S[11.3];  (Внутренний блок) Уровень шума мин. / макс.: S[21];  (Наружный блок) Марка компрессора: S[];  (Наружный блок) Размеры (Ш x Г x В): S[765 x 555 x 303];  (Наружный блок) Упаковка (Ш x Г x В): S[];  (Наружный блок) Масса (нетто / брутто): S[26.4];  (Наружный блок) Максимальный уровень шума: N[53.5];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</si>
  <si>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N[3.65];  (Сплит система) Теплопроизводительность: N[3.65];  (Сплит система) Площадь помещения: N[36];  (Рабочий ток) Охлаждение: S[];  (Потребляемая мощность) Охлаждение: N[1.006];  (Рабочий ток) Обогрев: S[];  (Потребляемая мощность) Обогрев: S[1.13];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S[788 x 198 x 292];  (Внутренний блок) Упаковка (Ш x Г x В): S[];  (Внутренний блок) Масса (нетто / брутто): S[8.5];  (Внутренний блок) Уровень шума мин. / макс.: S[26];  (Наружный блок) Марка компрессора: S[];  (Наружный блок) Размеры (Ш x Г x В): S[710 x 240 x 500];  (Наружный блок) Упаковка (Ш x Г x В): S[];  (Наружный блок) Масса (нетто / брутто): S[29];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</si>
  <si>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N[3.65];  (Сплит система) Теплопроизводительность: N[3.65];  (Сплит система) Площадь помещения: N[36];  (Рабочий ток) Охлаждение: S[];  (Потребляемая мощность) Охлаждение: N[1.006];  (Рабочий ток) Обогрев: S[];  (Потребляемая мощность) Обогрев: S[1.13];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S[788 x 198 x 292];  (Внутренний блок) Упаковка (Ш x Г x В): S[];  (Внутренний блок) Масса (нетто / брутто): S[8.5];  (Внутренний блок) Уровень шума мин. / макс.: S[26];  (Наружный блок) Марка компрессора: S[];  (Наружный блок) Размеры (Ш x Г x В): S[710 x 240 x 500];  (Наружный блок) Упаковка (Ш x Г x В): S[];  (Наружный блок) Масса (нетто / брутто): S[29];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</si>
  <si>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N[7.2];  (Сплит система) Площадь помещения: N[70];  (Рабочий ток) Охлаждение: S[];  (Потребляемая мощность) Охлаждение: N[1.97];  (Рабочий ток) Обогрев: S[];  (Потребляемая мощность) Обогрев: S[2.15];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S[986 x 225 x 315];  (Внутренний блок) Упаковка (Ш x Г x В): S[];  (Внутренний блок) Масса (нетто / брутто): S[13.5];  (Внутренний блок) Уровень шума мин. / макс.: S[39];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S[45];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</si>
  <si>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N[7.2];  (Сплит система) Площадь помещения: N[70];  (Рабочий ток) Охлаждение: S[];  (Потребляемая мощность) Охлаждение: N[1.97];  (Рабочий ток) Обогрев: S[];  (Потребляемая мощность) Обогрев: S[2.15];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S[986 x 225 x 315];  (Внутренний блок) Упаковка (Ш x Г x В): S[];  (Внутренний блок) Масса (нетто / брутто): S[13.5];  (Внутренний блок) Уровень шума мин. / макс.: S[39];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S[45];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</si>
  <si>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N[5.3];  (Сплит система) Теплопроизводительность: N[5.45];  (Сплит система) Площадь помещения: N[53];  (Рабочий ток) Охлаждение: S[];  (Потребляемая мощность) Охлаждение: N[1.506];  (Рабочий ток) Обогрев: S[];  (Потребляемая мощность) Обогрев: S[1.651];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S[986 x 225 x 315];  (Внутренний блок) Упаковка (Ш x Г x В): S[];  (Внутренний блок) Масса (нетто / брутто): S[12.5];  (Внутренний блок) Уровень шума мин. / макс.: S[30];  (Наружный блок) Марка компрессора: S[];  (Наружный блок) Размеры (Ш x Г x В): S[795 x 290 x 525];  (Наружный блок) Упаковка (Ш x Г x В): S[];  (Наружный блок) Масса (нетто / брутто): S[44];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</si>
  <si>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N[5.3];  (Сплит система) Теплопроизводительность: N[5.45];  (Сплит система) Площадь помещения: N[53];  (Рабочий ток) Охлаждение: S[];  (Потребляемая мощность) Охлаждение: N[1.506];  (Рабочий ток) Обогрев: S[];  (Потребляемая мощность) Обогрев: S[1.651];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S[986 x 225 x 315];  (Внутренний блок) Упаковка (Ш x Г x В): S[];  (Внутренний блок) Масса (нетто / брутто): S[12.5];  (Внутренний блок) Уровень шума мин. / макс.: S[30];  (Наружный блок) Марка компрессора: S[];  (Наружный блок) Размеры (Ш x Г x В): S[795 x 290 x 525];  (Наружный блок) Упаковка (Ш x Г x В): S[];  (Наружный блок) Масса (нетто / брутто): S[44];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</si>
  <si>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N[2.1];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N[0.609];  (Рабочий ток) Обогрев: S[];  (Потребляемая мощность) Обогрев: S[0.654];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S[750 x 200 x 285];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S[23.5];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</si>
  <si>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N[2.1];  (Сплит система) Теплопроизводительность: N[2.2];  (Сплит система) Площадь помещения: N[21];  (Рабочий ток) Охлаждение: S[];  (Потребляемая мощность) Охлаждение: N[0.609];  (Рабочий ток) Обогрев: S[];  (Потребляемая мощность) Обогрев: S[0.654];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S[750 x 200 x 285];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S[23.5];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</si>
  <si>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N[2.65];  (Сплит система) Теплопроизводительность: N[2.7];  (Сплит система) Площадь помещения: N[27];  (Рабочий ток) Охлаждение: S[];  (Потребляемая мощность) Охлаждение: N[0.746];  (Рабочий ток) Обогрев: S[];  (Потребляемая мощность) Обогрев: S[0.825];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S[750 x 200 x 285];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S[23.5];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</si>
  <si>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N[2.65];  (Сплит система) Теплопроизводительность: N[2.7];  (Сплит система) Площадь помещения: N[27];  (Рабочий ток) Охлаждение: S[];  (Потребляемая мощность) Охлаждение: N[0.746];  (Рабочий ток) Обогрев: S[];  (Потребляемая мощность) Обогрев: S[0.825];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S[750 x 200 x 285];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S[665 x 280 x 420];  (Наружный блок) Упаковка (Ш x Г x В): S[];  (Наружный блок) Масса (нетто / брутто): S[23.5];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</si>
  <si>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N[2.55];  (Сплит система) Теплопроизводительность: N[2.6];  (Сплит система) Площадь помещения: N[25];  (Рабочий ток) Охлаждение: S[];  (Потребляемая мощность) Охлаждение: N[0.795];  (Рабочий ток) Обогрев: S[];  (Потребляемая мощность) Обогрев: S[0.72];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S[7.7];  (Внутренний блок) Уровень шума мин. / макс.: S[24];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S[21.7];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</si>
  <si>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N[2.55];  (Сплит система) Теплопроизводительность: N[2.6];  (Сплит система) Площадь помещения: N[25];  (Рабочий ток) Охлаждение: S[];  (Потребляемая мощность) Охлаждение: N[0.795];  (Рабочий ток) Обогрев: S[];  (Потребляемая мощность) Обогрев: S[0.72];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S[7.7];  (Внутренний блок) Уровень шума мин. / макс.: S[24];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S[21.7];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</si>
  <si>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N[2.25];  (Сплит система) Теплопроизводительность: N[2.4];  (Сплит система) Площадь помещения: N[22];  (Рабочий ток) Охлаждение: S[];  (Потребляемая мощность) Охлаждение: N[0.7];  (Рабочий ток) Обогрев: S[];  (Потребляемая мощность) Обогрев: S[0.665];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S[7.2];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S[21];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</si>
  <si>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N[2.25];  (Сплит система) Теплопроизводительность: N[2.4];  (Сплит система) Площадь помещения: N[22];  (Рабочий ток) Охлаждение: S[];  (Потребляемая мощность) Охлаждение: N[0.7];  (Рабочий ток) Обогрев: S[];  (Потребляемая мощность) Обогрев: S[0.665];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S[7.2];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S[21];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</si>
  <si>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S[8];  (Внутренний блок) Уровень шума мин. / макс.: S[28];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S[22.5];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</si>
  <si>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N[3.2];  (Сплит система) Теплопроизводительность: N[3.2];  (Сплит система) Площадь помещения: N[32];  (Рабочий ток) Охлаждение: S[];  (Потребляемая мощность) Охлаждение: N[0.995];  (Рабочий ток) Обогрев: S[];  (Потребляемая мощность) Обогрев: S[0.885];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S[818 x 217 x 270];  (Внутренний блок) Упаковка (Ш x Г x В): S[];  (Внутренний блок) Масса (нетто / брутто): S[8];  (Внутренний блок) Уровень шума мин. / макс.: S[28];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S[22.5];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</si>
  <si>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N[3.66];  (Сплит система) Теплопроизводительность: N[3.94];  (Сплит система) Площадь помещения: N[35];  (Рабочий ток) Охлаждение: S[];  (Потребляемая мощность) Охлаждение: N[1.2];  (Рабочий ток) Обогрев: S[];  (Потребляемая мощность) Обогрев: S[1.15];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S[8.5];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S[22.5];  (Наружный блок) Максимальный уровень шума: N[48.5];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</si>
  <si>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N[3.66];  (Сплит система) Теплопроизводительность: N[3.94];  (Сплит система) Площадь помещения: N[35];  (Рабочий ток) Охлаждение: S[];  (Потребляемая мощность) Охлаждение: N[1.2];  (Рабочий ток) Обогрев: S[];  (Потребляемая мощность) Обогрев: S[1.15];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S[8.5];  (Внутренний блок) Уровень шума мин. / макс.: S[23];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S[22.5];  (Наружный блок) Максимальный уровень шума: N[48.5];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</si>
  <si>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N[3.2];  (Сплит система) Площадь помещения: N[27];  (Рабочий ток) Охлаждение: S[];  (Потребляемая мощность) Охлаждение: N[0.795];  (Рабочий ток) Обогрев: S[];  (Потребляемая мощность) Обогрев: S[0.7];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S[21.5];  (Наружный блок) Максимальный уровень шума: N[42];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</si>
  <si>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N[3.2];  (Сплит система) Площадь помещения: N[27];  (Рабочий ток) Охлаждение: S[];  (Потребляемая мощность) Охлаждение: N[0.795];  (Рабочий ток) Обогрев: S[];  (Потребляемая мощность) Обогрев: S[0.7];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212 x 270];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S[660 x 240 x 482];  (Наружный блок) Упаковка (Ш x Г x В): S[];  (Наружный блок) Масса (нетто / брутто): S[21.5];  (Наружный блок) Максимальный уровень шума: N[42];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</si>
  <si>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N[3.8];  (Сплит система) Теплопроизводительность: N[4.2];  (Сплит система) Площадь помещения: N[27];  (Рабочий ток) Охлаждение: S[];  (Потребляемая мощность) Охлаждение: N[0.8];  (Рабочий ток) Обогрев: S[];  (Потребляемая мощность) Обогрев: S[0.85];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S[19];  (Наружный блок) Марка компрессора: S[];  (Наружный блок) Размеры (Ш x Г x В): S[660 x 260 x 456];  (Наружный блок) Упаковка (Ш x Г x В): S[];  (Наружный блок) Масса (нетто / брутто): S[22.5];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</si>
  <si>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N[3.8];  (Сплит система) Теплопроизводительность: N[4.2];  (Сплит система) Площадь помещения: N[27];  (Рабочий ток) Охлаждение: S[];  (Потребляемая мощность) Охлаждение: N[0.8];  (Рабочий ток) Обогрев: S[];  (Потребляемая мощность) Обогрев: S[0.85];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S[19];  (Наружный блок) Марка компрессора: S[];  (Наружный блок) Размеры (Ш x Г x В): S[660 x 260 x 456];  (Наружный блок) Упаковка (Ш x Г x В): S[];  (Наружный блок) Масса (нетто / брутто): S[22.5];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</si>
  <si>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N[8.2];  (Сплит система) Теплопроизводительность: N[8.2];  (Сплит система) Площадь помещения: N[70];  (Рабочий ток) Охлаждение: S[];  (Потребляемая мощность) Охлаждение: N[2.402];  (Рабочий ток) Обогрев: S[];  (Потребляемая мощность) Обогрев: S[2.13];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S[1083 x 244 x 336];  (Внутренний блок) Упаковка (Ш x Г x В): S[];  (Внутренний блок) Масса (нетто / брутто): S[13.6];  (Внутренний блок) Уровень шума мин. / макс.: S[34.5];  (Наружный блок) Марка компрессора: S[];  (Наружный блок) Размеры (Ш x Г x В): S[955 x 342 x 673];  (Наружный блок) Упаковка (Ш x Г x В): S[];  (Наружный блок) Масса (нетто / брутто): S[43.9];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</si>
  <si>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N[8.2];  (Сплит система) Теплопроизводительность: N[8.2];  (Сплит система) Площадь помещения: N[70];  (Рабочий ток) Охлаждение: S[];  (Потребляемая мощность) Охлаждение: N[2.402];  (Рабочий ток) Обогрев: S[];  (Потребляемая мощность) Обогрев: S[2.13];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S[1083 x 244 x 336];  (Внутренний блок) Упаковка (Ш x Г x В): S[];  (Внутренний блок) Масса (нетто / брутто): S[13.6];  (Внутренний блок) Уровень шума мин. / макс.: S[34.5];  (Наружный блок) Марка компрессора: S[];  (Наружный блок) Размеры (Ш x Г x В): S[955 x 342 x 673];  (Наружный блок) Упаковка (Ш x Г x В): S[];  (Наружный блок) Масса (нетто / брутто): S[43.9];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</si>
  <si>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N[3.8];  (Сплит система) Площадь помещения: N[28];  (Рабочий ток) Охлаждение: S[];  (Потребляемая мощность) Охлаждение: N[0.86];  (Рабочий ток) Обогрев: S[];  (Потребляемая мощность) Обогрев: S[0.93];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S[20.2];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</si>
  <si>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N[3.8];  (Сплит система) Площадь помещения: N[28];  (Рабочий ток) Охлаждение: S[];  (Потребляемая мощность) Охлаждение: N[0.86];  (Рабочий ток) Обогрев: S[];  (Потребляемая мощность) Обогрев: S[0.93];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S[20.2];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</si>
  <si>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N[5.9];  (Сплит система) Теплопроизводительность: N[5.9];  (Сплит система) Площадь помещения: N[53];  (Рабочий ток) Охлаждение: S[];  (Потребляемая мощность) Охлаждение: N[1.55];  (Рабочий ток) Обогрев: S[];  (Потребляемая мощность) Обогрев: S[1.75];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S[969 x 241 x 320];  (Внутренний блок) Упаковка (Ш x Г x В): S[];  (Внутренний блок) Масса (нетто / брутто): S[11.2];  (Внутренний блок) Уровень шума мин. / макс.: S[31];  (Наружный блок) Марка компрессора: S[];  (Наружный блок) Размеры (Ш x Г x В): S[874 x 330 x 554];  (Наружный блок) Упаковка (Ш x Г x В): S[];  (Наружный блок) Масса (нетто / брутто): S[33.5];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</si>
  <si>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N[5.9];  (Сплит система) Теплопроизводительность: N[5.9];  (Сплит система) Площадь помещения: N[53];  (Рабочий ток) Охлаждение: S[];  (Потребляемая мощность) Охлаждение: N[1.55];  (Рабочий ток) Обогрев: S[];  (Потребляемая мощность) Обогрев: S[1.75];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S[969 x 241 x 320];  (Внутренний блок) Упаковка (Ш x Г x В): S[];  (Внутренний блок) Масса (нетто / брутто): S[11.2];  (Внутренний блок) Уровень шума мин. / макс.: S[31];  (Наружный блок) Марка компрессора: S[];  (Наружный блок) Размеры (Ш x Г x В): S[874 x 330 x 554];  (Наружный блок) Упаковка (Ш x Г x В): S[];  (Наружный блок) Масса (нетто / брутто): S[33.5];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</si>
  <si>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N[3.8];  (Сплит система) Площадь помещения: N[20];  (Рабочий ток) Охлаждение: S[];  (Потребляемая мощность) Охлаждение: N[0.639];  (Рабочий ток) Обогрев: S[];  (Потребляемая мощность) Обогрев: S[0.649];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S[8];  (Внутренний блок) Уровень шума мин. / макс.: S[20];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S[20.2];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</si>
  <si>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N[3.8];  (Сплит система) Площадь помещения: N[20];  (Рабочий ток) Охлаждение: S[];  (Потребляемая мощность) Охлаждение: N[0.639];  (Рабочий ток) Обогрев: S[];  (Потребляемая мощность) Обогрев: S[0.649];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S[729 x 200 x 292];  (Внутренний блок) Упаковка (Ш x Г x В): S[];  (Внутренний блок) Масса (нетто / брутто): S[8];  (Внутренний блок) Уровень шума мин. / макс.: S[20];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S[20.2];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</si>
  <si>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N[3.8];  (Сплит система) Теплопроизводительность: N[4];  (Сплит система) Площадь помещения: N[35];  (Рабочий ток) Охлаждение: S[];  (Потребляемая мощность) Охлаждение: N[1.096];  (Рабочий ток) Обогрев: S[];  (Потребляемая мощность) Обогрев: S[1.015];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S[727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S[21.4];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</si>
  <si>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N[3.8];  (Сплит система) Теплопроизводительность: N[4];  (Сплит система) Площадь помещения: N[35];  (Рабочий ток) Охлаждение: S[];  (Потребляемая мощность) Охлаждение: N[1.096];  (Рабочий ток) Обогрев: S[];  (Потребляемая мощность) Обогрев: S[1.015];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S[727 x 200 x 292];  (Внутренний блок) Упаковка (Ш x Г x В): S[];  (Внутренний блок) Масса (нетто / брутто): S[8.1];  (Внутренний блок) Уровень шума мин. / макс.: S[22];  (Наружный блок) Марка компрессора: S[];  (Наружный блок) Размеры (Ш x Г x В): S[720 x 270 x 495];  (Наружный блок) Упаковка (Ш x Г x В): S[];  (Наружный блок) Масса (нетто / брутто): S[21.4];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</si>
  <si>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N[3.37];  (Сплит система) Теплопроизводительность: N[3.69];  (Сплит система) Площадь помещения: N[26];  (Рабочий ток) Охлаждение: S[];  (Потребляемая мощность) Охлаждение: N[0.82];  (Рабочий ток) Обогрев: S[];  (Потребляемая мощность) Обогрев: S[0.77];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190 x 275];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S[712 x 276 x 459];  (Наружный блок) Упаковка (Ш x Г x В): S[];  (Наружный блок) Масса (нетто / брутто): S[21];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</si>
  <si>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N[3.37];  (Сплит система) Теплопроизводительность: N[3.69];  (Сплит система) Площадь помещения: N[26];  (Рабочий ток) Охлаждение: S[];  (Потребляемая мощность) Охлаждение: N[0.82];  (Рабочий ток) Обогрев: S[];  (Потребляемая мощность) Обогрев: S[0.77];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190 x 275];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S[712 x 276 x 459];  (Наружный блок) Упаковка (Ш x Г x В): S[];  (Наружный блок) Масса (нетто / брутто): S[21];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</si>
  <si>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N[3.81];  (Сплит система) Теплопроизводительность: N[3.96];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190 x 275];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S[712 x 276 x 459];  (Наружный блок) Упаковка (Ш x Г x В): S[];  (Наружный блок) Масса (нетто / брутто): S[21];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</si>
  <si>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N[3.81];  (Сплит система) Теплопроизводительность: N[3.96];  (Сплит система) Площадь помещения: N[35];  (Рабочий ток) Охлаждение: S[];  (Потребляемая мощность) Охлаждение: N[1.095];  (Рабочий ток) Обогрев: S[];  (Потребляемая мощность) Обогрев: S[1.013];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190 x 275];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S[712 x 276 x 459];  (Наружный блок) Упаковка (Ш x Г x В): S[];  (Наружный блок) Масса (нетто / брутто): S[21];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</si>
  <si>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N[2.8];  (Сплит система) Теплопроизводительность: N[2.95];  (Сплит система) Площадь помещения: N[20];  (Рабочий ток) Охлаждение: S[];  (Потребляемая мощность) Охлаждение: N[0.635];  (Рабочий ток) Обогрев: S[];  (Потребляемая мощность) Обогрев: S[0.65];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190 x 275];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S[712 x 276 x 459];  (Наружный блок) Упаковка (Ш x Г x В): S[];  (Наружный блок) Масса (нетто / брутто): S[21];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</si>
  <si>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N[2.8];  (Сплит система) Теплопроизводительность: N[2.95];  (Сплит система) Площадь помещения: N[20];  (Рабочий ток) Охлаждение: S[];  (Потребляемая мощность) Охлаждение: N[0.635];  (Рабочий ток) Обогрев: S[];  (Потребляемая мощность) Обогрев: S[0.65];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S[780 x 190 x 275];  (Внутренний блок) Упаковка (Ш x Г x В): S[];  (Внутренний блок) Масса (нетто / брутто): S[7.5];  (Внутренний блок) Уровень шума мин. / макс.: S[23];  (Наружный блок) Марка компрессора: S[];  (Наружный блок) Размеры (Ш x Г x В): S[712 x 276 x 459];  (Наружный блок) Упаковка (Ш x Г x В): S[];  (Наружный блок) Масса (нетто / брутто): S[21];  (Наружный блок) Максимальный уровень шума: N[49];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</si>
  <si>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N[7.4];  (Сплит система) Теплопроизводительность: N[8];  (Сплит система) Площадь помещения: N[72];  (Рабочий ток) Охлаждение: S[];  (Потребляемая мощность) Охлаждение: N[0.2];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S[1132 x 232 x 330];  (Внутренний блок) Упаковка (Ш x Г x В): S[];  (Внутренний блок) Масса (нетто / брутто): S[14];  (Внутренний блок) Уровень шума мин. / макс.: S[31];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S[39];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</si>
  <si>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N[7.4];  (Сплит система) Теплопроизводительность: N[8];  (Сплит система) Площадь помещения: N[72];  (Рабочий ток) Охлаждение: S[];  (Потребляемая мощность) Охлаждение: N[0.2];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S[1132 x 232 x 330];  (Внутренний блок) Упаковка (Ш x Г x В): S[];  (Внутренний блок) Масса (нетто / брутто): S[14];  (Внутренний блок) Уровень шума мин. / макс.: S[31];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S[39];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</si>
  <si>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N[7.3];  (Сплит система) Площадь помещения: N[70];  (Рабочий ток) Охлаждение: S[];  (Потребляемая мощность) Охлаждение: N[2.18];  (Рабочий ток) Обогрев: S[];  (Потребляемая мощность) Обогрев: S[2.02];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S[46.5];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</si>
  <si>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N[7.3];  (Сплит система) Площадь помещения: N[70];  (Рабочий ток) Охлаждение: S[];  (Потребляемая мощность) Охлаждение: N[2.18];  (Рабочий ток) Обогрев: S[];  (Потребляемая мощность) Обогрев: S[2.02];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S[860 x 310 x 667];  (Наружный блок) Упаковка (Ш x Г x В): S[];  (Наружный блок) Масса (нетто / брутто): S[46.5];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</si>
  <si>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N[5.2];  (Сплит система) Теплопроизводительность: N[5.2];  (Сплит система) Площадь помещения: N[52];  (Рабочий ток) Охлаждение: S[];  (Потребляемая мощность) Охлаждение: N[1.62];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</si>
  <si>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N[5.2];  (Сплит система) Теплопроизводительность: N[5.2];  (Сплит система) Площадь помещения: N[52];  (Рабочий ток) Охлаждение: S[];  (Потребляемая мощность) Охлаждение: N[1.62];  (Рабочий ток) Обогрев: S[];  (Потребляемая мощность) Обогрев: S[1.44];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S[1002 x 238 x 315];  (Внутренний блок) Упаковка (Ш x Г x В): S[];  (Внутренний блок) Масса (нетто / брутто): S[12.5];  (Внутренний блок) Уровень шума мин. / макс.: S[34];  (Наружный блок) Марка компрессора: S[];  (Наружный блок) Размеры (Ш x Г x В): S[780 x 260 x 540];  (Наружный блок) Упаковка (Ш x Г x В): S[];  (Наружный блок) Масса (нетто / брутто): S[34];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</si>
  <si>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 xml:space="preserve"> Тип: S[Мобильный]</t>
  </si>
  <si>
    <t xml:space="preserve"> (Наружный блок) Размеры (Ш x Г x В): S[]</t>
  </si>
  <si>
    <t xml:space="preserve"> (Наружный блок) Упаковка (Ш x Г x В): S[430 x 48.5 x 890]</t>
  </si>
  <si>
    <t>; Производитель: E[BALLU];  Тип: S[Мобильный];  (Сплит система) Инвертор: S[Нет];  (Сплит система) Холодопроизводительность: N[3.55];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S[430 x 48.5 x 890];  (Наружный блок) Масса (нетто / брутто): S[30 / 34];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</si>
  <si>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N[3.55];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S[430 x 48.5 x 890];  (Наружный блок) Масса (нетто / брутто): S[30 / 34];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</si>
  <si>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S[330 x 560 x 865]</t>
  </si>
  <si>
    <t>; Производитель: E[BALLU];  Тип: S[Мобильный];  (Сплит система) Инвертор: S[Нет];  (Сплит система) Холодопроизводительность: N[3.22];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S[330 x 560 x 865];  (Наружный блок) Масса (нетто / брутто): S[28 / 32];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</si>
  <si>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N[3.22];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S[330 x 560 x 865];  (Наружный блок) Масса (нетто / брутто): S[28 / 32];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</si>
  <si>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S[400 x 500 x 870]</t>
  </si>
  <si>
    <t>; Производитель: E[BALLU];  Тип: S[Мобильный];  (Сплит система) Инвертор: S[Нет];  (Сплит система) Холодопроизводительность: N[3.05];  (Сплит система) Теплопроизводительность: N[];  (Сплит система) Площадь помещения: N[25];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S[400 x 500 x 870];  (Наружный блок) Масса (нетто / брутто): S[26 / 30];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</si>
  <si>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N[3.05];  (Сплит система) Теплопроизводительность: N[];  (Сплит система) Площадь помещения: N[25];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S[400 x 500 x 870];  (Наружный блок) Масса (нетто / брутто): S[26 / 30];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</si>
  <si>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S[330 x 560 x 865];  (Наружный блок) Масса (нетто / брутто): S[25 / 29];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</si>
  <si>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S[330 x 560 x 865];  (Наружный блок) Масса (нетто / брутто): S[25 / 29];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</si>
  <si>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S[430 x 485 x 890]</t>
  </si>
  <si>
    <t>; Производитель: E[BALLU];  Тип: S[Мобильный];  (Сплит система) Инвертор: S[Нет];  (Сплит система) Холодопроизводительность: N[4.12];  (Сплит система) Теплопроизводительность: N[];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S[430 x 485 x 890];  (Наружный блок) Масса (нетто / брутто): S[32 / 36];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</si>
  <si>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N[4.12];  (Сплит система) Теплопроизводительность: N[];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S[430 x 485 x 890];  (Наружный блок) Масса (нетто / брутто): S[32 / 36];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</si>
  <si>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S[360 x 485 x 887]</t>
  </si>
  <si>
    <t xml:space="preserve"> (Наружный блок) Упаковка (Ш x Г x В): S[563 x 319 x 850]</t>
  </si>
  <si>
    <t xml:space="preserve"> (Наружный блок) Упаковка (Ш x Г x В): S[320 x 560 x 880]</t>
  </si>
  <si>
    <t xml:space="preserve"> (Наружный блок) Упаковка (Ш x Г x В): S[425 x 710 x 860]</t>
  </si>
  <si>
    <t>; Производитель: E[BALLU];  Тип: S[Мобильный];  (Сплит система) Инвертор: S[Нет];  (Сплит система) Холодопроизводительность: N[5.7];  (Сплит система) Теплопроизводительность: N[];  (Сплит система) Площадь помещения: N[50];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S[425 x 710 x 860];  (Наружный блок) Масса (нетто / брутто): S[42 / 49];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</si>
  <si>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N[5.7];  (Сплит система) Теплопроизводительность: N[];  (Сплит система) Площадь помещения: N[50];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S[425 x 710 x 860];  (Наружный блок) Масса (нетто / брутто): S[42 / 49];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</si>
  <si>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S[429 x 709 x 879]</t>
  </si>
  <si>
    <t>; Производитель: E[BALLU];  Тип: S[Мобильный];  (Сплит система) Инвертор: S[Нет];  (Сплит система) Холодопроизводительность: N[6];  (Сплит система) Теплопроизводительность: N[];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S[429 x 709 x 879];  (Наружный блок) Масса (нетто / брутто): S[42 / 49];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</si>
  <si>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N[6];  (Сплит система) Теплопроизводительность: N[];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S[429 x 709 x 879];  (Наружный блок) Масса (нетто / брутто): S[42 / 49];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</si>
  <si>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N[4.6];  (Сплит система) Теплопроизводительность: N[];  (Сплит система) Площадь помещения: N[44];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S[429 x 709 x 879];  (Наружный блок) Масса (нетто / брутто): S[40 / 47];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</si>
  <si>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N[4.6];  (Сплит система) Теплопроизводительность: N[];  (Сплит система) Площадь помещения: N[44];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S[429 x 709 x 879];  (Наружный блок) Масса (нетто / брутто): S[40 / 47];  (Наружный блок) Максимальный уровень шума: N[52];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</si>
  <si>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S[360 x 450 x 800]</t>
  </si>
  <si>
    <t>; 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N[16];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S[360 x 450 x 800];  (Наружный блок) Масса (нетто / брутто): S[21.5 / 26.5];  (Наружный блок) Максимальный уровень шума: N[43];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</si>
  <si>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N[16];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S[360 x 450 x 800];  (Наружный блок) Масса (нетто / брутто): S[21.5 / 26.5];  (Наружный блок) Максимальный уровень шума: N[43];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</si>
  <si>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S[390 x 490 x 870]</t>
  </si>
  <si>
    <t>; Производитель: E[BALLU];  Тип: S[Мобильный];  (Сплит система) Инвертор: S[Нет];  (Сплит система) Холодопроизводительность: N[2.6];  (Сплит система) Теплопроизводительность: N[];  (Сплит система) Площадь помещения: N[23];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S[390 x 490 x 870];  (Наружный блок) Масса (нетто / брутто): S[25 / 29];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</si>
  <si>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N[2.6];  (Сплит система) Теплопроизводительность: N[];  (Сплит система) Площадь помещения: N[23];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S[390 x 490 x 870];  (Наружный блок) Масса (нетто / брутто): S[25 / 29];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</si>
  <si>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(Наружный блок) Упаковка (Ш x Г x В): S[360 x 450 x 870]</t>
  </si>
  <si>
    <t xml:space="preserve"> (Наружный блок) Упаковка (Ш x Г x В): S[470 x 355 x 882]</t>
  </si>
  <si>
    <t xml:space="preserve"> (Наружный блок) Упаковка (Ш x Г x В): S[605 x 570 x 1120]</t>
  </si>
  <si>
    <t xml:space="preserve"> (Наружный блок) Упаковка (Ш x Г x В): S[730 x 660 x 1450]</t>
  </si>
  <si>
    <t xml:space="preserve"> (Наружный блок) Упаковка (Ш x Г x В): S[990 x 1500 x 1625]</t>
  </si>
  <si>
    <t xml:space="preserve"> (Наружный блок) Упаковка (Ш x Г x В): S[910 x 1460 x 1320]</t>
  </si>
  <si>
    <t xml:space="preserve"> (Наружный блок) Упаковка (Ш x Г x В): S[440 x 450 x 640]</t>
  </si>
  <si>
    <t xml:space="preserve"> (Наружный блок) Упаковка (Ш x Г x В): S[440 x 450 x 660]</t>
  </si>
  <si>
    <t xml:space="preserve"> (Сплит система) Инвертор: S[]</t>
  </si>
  <si>
    <t>; 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N[85];  (Рабочий ток) Охлаждение: S[];  (Потребляемая мощность) Охлаждение: N[0.00218];  (Рабочий ток) Обогрев: S[];  (Потребляемая мощность) Обогрев: S[0.0021];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250];  (Внутренний блок) Упаковка (Ш x Г x В): S[];  (Внутренний блок) Масса (нетто / брутто): S[24];  (Внутренний блок) Уровень шума мин. / макс.: S[38];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</si>
  <si>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N[85];  (Рабочий ток) Охлаждение: S[];  (Потребляемая мощность) Охлаждение: N[0.00218];  (Рабочий ток) Обогрев: S[];  (Потребляемая мощность) Обогрев: S[0.0021];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250];  (Внутренний блок) Упаковка (Ш x Г x В): S[];  (Внутренний блок) Масса (нетто / брутто): S[24];  (Внутренний блок) Уровень шума мин. / макс.: S[38];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</si>
  <si>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N[55];  (Рабочий ток) Охлаждение: S[];  (Потребляемая мощность) Охлаждение: N[0.00155];  (Рабочий ток) Обогрев: S[];  (Потребляемая мощность) Обогрев: S[0.00149];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245 x 245];  (Внутренний блок) Упаковка (Ш x Г x В): S[];  (Внутренний блок) Масса (нетто / брутто): S[31];  (Внутренний блок) Уровень шума мин. / макс.: S[40];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</si>
  <si>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N[55];  (Рабочий ток) Охлаждение: S[];  (Потребляемая мощность) Охлаждение: N[0.00155];  (Рабочий ток) Обогрев: S[];  (Потребляемая мощность) Обогрев: S[0.00149];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245 x 245];  (Внутренний блок) Упаковка (Ш x Г x В): S[];  (Внутренний блок) Масса (нетто / брутто): S[31];  (Внутренний блок) Уровень шума мин. / макс.: S[40];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</si>
  <si>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N[55];  (Рабочий ток) Охлаждение: S[];  (Потребляемая мощность) Охлаждение: N[0.00163];  (Рабочий ток) Обогрев: S[];  (Потребляемая мощность) Обогрев: S[0.00173];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S[36];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</si>
  <si>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N[55];  (Рабочий ток) Охлаждение: S[];  (Потребляемая мощность) Охлаждение: N[0.00163];  (Рабочий ток) Обогрев: S[];  (Потребляемая мощность) Обогрев: S[0.00173];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S[36];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</si>
  <si>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N[4.4];  (Сплит система) Теплопроизводительность: N[5.3];  (Сплит система) Площадь помещения: N[45];  (Рабочий ток) Охлаждение: S[];  (Потребляемая мощность) Охлаждение: N[0.00108];  (Рабочий ток) Обогрев: S[];  (Потребляемая мощность) Обогрев: S[0.00123];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S[36];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S[35];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</si>
  <si>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N[4.4];  (Сплит система) Теплопроизводительность: N[5.3];  (Сплит система) Площадь помещения: N[45];  (Рабочий ток) Охлаждение: S[];  (Потребляемая мощность) Охлаждение: N[0.00108];  (Рабочий ток) Обогрев: S[];  (Потребляемая мощность) Обогрев: S[0.00123];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S[36];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S[35];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</si>
  <si>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N[0.00588];  (Рабочий ток) Обогрев: S[];  (Потребляемая мощность) Обогрев: S[0.0056];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245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</si>
  <si>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N[0.00588];  (Рабочий ток) Обогрев: S[];  (Потребляемая мощность) Обогрев: S[0.0056];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245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</si>
  <si>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N[130];  (Рабочий ток) Охлаждение: S[];  (Потребляемая мощность) Охлаждение: N[0.0034];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S[26.5];  (Внутренний блок) Уровень шума мин. / макс.: S[45];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</si>
  <si>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N[130];  (Рабочий ток) Охлаждение: S[];  (Потребляемая мощность) Охлаждение: N[0.0034];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S[26.5];  (Внутренний блок) Уровень шума мин. / макс.: S[45];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</si>
  <si>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N[85];  (Рабочий ток) Охлаждение: S[];  (Потребляемая мощность) Охлаждение: N[0.00212];  (Рабочий ток) Обогрев: S[];  (Потребляемая мощность) Обогрев: S[0.00212];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245 x 245];  (Внутренний блок) Упаковка (Ш x Г x В): S[];  (Внутренний блок) Масса (нетто / брутто): S[32];  (Внутренний блок) Уровень шума мин. / макс.: S[39];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</si>
  <si>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N[85];  (Рабочий ток) Охлаждение: S[];  (Потребляемая мощность) Охлаждение: N[0.00212];  (Рабочий ток) Обогрев: S[];  (Потребляемая мощность) Обогрев: S[0.00212];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245 x 245];  (Внутренний блок) Упаковка (Ш x Г x В): S[];  (Внутренний блок) Масса (нетто / брутто): S[32];  (Внутренний блок) Уровень шума мин. / макс.: S[39];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</si>
  <si>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N[130];  (Рабочий ток) Охлаждение: S[];  (Потребляемая мощность) Охлаждение: N[0.0034];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245 x 245];  (Внутренний блок) Упаковка (Ш x Г x В): S[];  (Внутренний блок) Масса (нетто / брутто): S[42];  (Внутренний блок) Уровень шума мин. / макс.: S[39];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</si>
  <si>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N[130];  (Рабочий ток) Охлаждение: S[];  (Потребляемая мощность) Охлаждение: N[0.0034];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245 x 245];  (Внутренний блок) Упаковка (Ш x Г x В): S[];  (Внутренний блок) Масса (нетто / брутто): S[42];  (Внутренний блок) Уровень шума мин. / макс.: S[39];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</si>
  <si>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N[165];  (Рабочий ток) Охлаждение: S[];  (Потребляемая мощность) Охлаждение: N[0.0052];  (Рабочий ток) Обогрев: S[];  (Потребляемая мощность) Обогрев: S[0.0054];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S[31];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</si>
  <si>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N[165];  (Рабочий ток) Охлаждение: S[];  (Потребляемая мощность) Охлаждение: N[0.0052];  (Рабочий ток) Обогрев: S[];  (Потребляемая мощность) Обогрев: S[0.0054];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S[31];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</si>
  <si>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N[165];  (Рабочий ток) Охлаждение: S[];  (Потребляемая мощность) Охлаждение: N[0.005];  (Рабочий ток) Обогрев: S[];  (Потребляемая мощность) Обогрев: S[0.005];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245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</si>
  <si>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N[165];  (Рабочий ток) Охлаждение: S[];  (Потребляемая мощность) Охлаждение: N[0.005];  (Рабочий ток) Обогрев: S[];  (Потребляемая мощность) Обогрев: S[0.005];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245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</si>
  <si>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N[0.0061];  (Рабочий ток) Обогрев: S[];  (Потребляемая мощность) Обогрев: S[0.0058];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S[31];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</si>
  <si>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N[0.0061];  (Рабочий ток) Обогрев: S[];  (Потребляемая мощность) Обогрев: S[0.0058];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S[31];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</si>
  <si>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N[6];  (Сплит система) Теплопроизводительность: N[7.2];  (Сплит система) Площадь помещения: N[55];  (Рабочий ток) Охлаждение: S[];  (Потребляемая мощность) Охлаждение: N[0.00163];  (Рабочий ток) Обогрев: S[];  (Потребляемая мощность) Обогрев: S[0.00173];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235 x 690];  (Внутренний блок) Упаковка (Ш x Г x В): S[];  (Внутренний блок) Масса (нетто / брутто): S[28];  (Внутренний блок) Уровень шума мин. / макс.: S[33];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</si>
  <si>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N[6];  (Сплит система) Теплопроизводительность: N[7.2];  (Сплит система) Площадь помещения: N[55];  (Рабочий ток) Охлаждение: S[];  (Потребляемая мощность) Охлаждение: N[0.00163];  (Рабочий ток) Обогрев: S[];  (Потребляемая мощность) Обогрев: S[0.00173];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235 x 690];  (Внутренний блок) Упаковка (Ш x Г x В): S[];  (Внутренний блок) Масса (нетто / брутто): S[28];  (Внутренний блок) Уровень шума мин. / макс.: S[33];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</si>
  <si>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N[0.00225];  (Рабочий ток) Обогрев: S[];  (Потребляемая мощность) Обогрев: S[0.0021];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S[34];  (Внутренний блок) Уровень шума мин. / макс.: S[35];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</si>
  <si>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N[0.00225];  (Рабочий ток) Обогрев: S[];  (Потребляемая мощность) Обогрев: S[0.0021];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S[34];  (Внутренний блок) Уровень шума мин. / макс.: S[35];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</si>
  <si>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N[0.0034];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S[42];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</si>
  <si>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N[0.0034];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S[42];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</si>
  <si>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N[14.5];  (Сплит система) Теплопроизводительность: N[17];  (Сплит система) Площадь помещения: N[140];  (Рабочий ток) Охлаждение: S[];  (Потребляемая мощность) Охлаждение: N[0.0053];  (Рабочий ток) Обогрев: S[];  (Потребляемая мощность) Обогрев: S[0.0055];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</si>
  <si>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N[14.5];  (Сплит система) Теплопроизводительность: N[17];  (Сплит система) Площадь помещения: N[140];  (Рабочий ток) Охлаждение: S[];  (Потребляемая мощность) Охлаждение: N[0.0053];  (Рабочий ток) Обогрев: S[];  (Потребляемая мощность) Обогрев: S[0.0055];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</si>
  <si>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N[160];  (Рабочий ток) Охлаждение: S[];  (Потребляемая мощность) Охлаждение: N[0.00611];  (Рабочий ток) Обогрев: S[];  (Потребляемая мощность) Обогрев: S[0.0059];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</si>
  <si>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N[160];  (Рабочий ток) Охлаждение: S[];  (Потребляемая мощность) Охлаждение: N[0.00611];  (Рабочий ток) Обогрев: S[];  (Потребляемая мощность) Обогрев: S[0.0059];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</si>
  <si>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N[4.4];  (Сплит система) Теплопроизводительность: N[5.3];  (Сплит система) Площадь помещения: N[35];  (Рабочий ток) Охлаждение: S[];  (Потребляемая мощность) Охлаждение: N[0.00352];  (Рабочий ток) Обогрев: S[];  (Потребляемая мощность) Обогрев: S[0.00102];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S[15.5];  (Внутренний блок) Уровень шума мин. / макс.: S[35];  (Наружный блок) Марка компрессора: S[];  (Наружный блок) Размеры (Ш x Г x В): S[709 x 280 x 536];  (Наружный блок) Упаковка (Ш x Г x В): S[];  (Наружный блок) Масса (нетто / брутто): S[23];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</si>
  <si>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N[4.4];  (Сплит система) Теплопроизводительность: N[5.3];  (Сплит система) Площадь помещения: N[35];  (Рабочий ток) Охлаждение: S[];  (Потребляемая мощность) Охлаждение: N[0.00352];  (Рабочий ток) Обогрев: S[];  (Потребляемая мощность) Обогрев: S[0.00102];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S[15.5];  (Внутренний блок) Уровень шума мин. / макс.: S[35];  (Наружный блок) Марка компрессора: S[];  (Наружный блок) Размеры (Ш x Г x В): S[709 x 280 x 536];  (Наружный блок) Упаковка (Ш x Г x В): S[];  (Наружный блок) Масса (нетто / брутто): S[23];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</si>
  <si>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N[140];  (Рабочий ток) Охлаждение: S[];  (Потребляемая мощность) Охлаждение: N[0.014];  (Рабочий ток) Обогрев: S[];  (Потребляемая мощность) Обогрев: S[0.0054];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288];  (Внутренний блок) Упаковка (Ш x Г x В): S[];  (Внутренний блок) Масса (нетто / брутто): S[30];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</si>
  <si>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N[140];  (Рабочий ток) Охлаждение: S[];  (Потребляемая мощность) Охлаждение: N[0.014];  (Рабочий ток) Обогрев: S[];  (Потребляемая мощность) Обогрев: S[0.0054];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288];  (Внутренний блок) Упаковка (Ш x Г x В): S[];  (Внутренний блок) Масса (нетто / брутто): S[30];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</si>
  <si>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N[14.5];  (Сплит система) Теплопроизводительность: N[17];  (Сплит система) Площадь помещения: N[140];  (Рабочий ток) Охлаждение: S[];  (Потребляемая мощность) Охлаждение: N[0.014];  (Рабочий ток) Обогрев: S[];  (Потребляемая мощность) Обогрев: S[0.016];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</si>
  <si>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N[14.5];  (Сплит система) Теплопроизводительность: N[17];  (Сплит система) Площадь помещения: N[140];  (Рабочий ток) Охлаждение: S[];  (Потребляемая мощность) Охлаждение: N[0.014];  (Рабочий ток) Обогрев: S[];  (Потребляемая мощность) Обогрев: S[0.016];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</si>
  <si>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N[0.016];  (Рабочий ток) Обогрев: S[];  (Потребляемая мощность) Обогрев: S[0.017];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</si>
  <si>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N[0.016];  (Рабочий ток) Обогрев: S[];  (Потребляемая мощность) Обогрев: S[0.017];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</si>
  <si>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N[140];  (Рабочий ток) Охлаждение: S[];  (Потребляемая мощность) Охлаждение: N[0.014];  (Рабочий ток) Обогрев: S[];  (Потребляемая мощность) Обогрев: S[0.016];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</si>
  <si>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N[140];  (Рабочий ток) Охлаждение: S[];  (Потребляемая мощность) Охлаждение: N[0.014];  (Рабочий ток) Обогрев: S[];  (Потребляемая мощность) Обогрев: S[0.016];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245];  (Внутренний блок) Упаковка (Ш x Г x В): S[];  (Внутренний блок) Масса (нетто / брутто): S[42];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</si>
  <si>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N[50];  (Рабочий ток) Охлаждение: S[];  (Потребляемая мощность) Охлаждение: N[0.00528];  (Рабочий ток) Обогрев: S[];  (Потребляемая мощность) Обогрев: S[0.00151];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S[15.5];  (Внутренний блок) Уровень шума мин. / макс.: S[38];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S[29];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</si>
  <si>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N[50];  (Рабочий ток) Охлаждение: S[];  (Потребляемая мощность) Охлаждение: N[0.00528];  (Рабочий ток) Обогрев: S[];  (Потребляемая мощность) Обогрев: S[0.00151];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S[15.5];  (Внутренний блок) Уровень шума мин. / макс.: S[38];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S[29];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</si>
  <si>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N[0.01055];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288];  (Внутренний блок) Упаковка (Ш x Г x В): S[];  (Внутренний блок) Масса (нетто / брутто): S[28];  (Внутренний блок) Уровень шума мин. / макс.: S[48];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</si>
  <si>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N[0.01055];  (Рабочий ток) Обогрев: S[];  (Потребляемая мощность) Обогрев: S[0.00345];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288];  (Внутренний блок) Упаковка (Ш x Г x В): S[];  (Внутренний блок) Масса (нетто / брутто): S[28];  (Внутренний блок) Уровень шума мин. / макс.: S[48];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</si>
  <si>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N[50];  (Рабочий ток) Охлаждение: S[];  (Потребляемая мощность) Охлаждение: N[0.00528];  (Рабочий ток) Обогрев: S[];  (Потребляемая мощность) Обогрев: S[0.0056];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245];  (Внутренний блок) Упаковка (Ш x Г x В): S[];  (Внутренний блок) Масса (нетто / брутто): S[31];  (Внутренний блок) Уровень шума мин. / макс.: S[38];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S[29];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</si>
  <si>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N[50];  (Рабочий ток) Охлаждение: S[];  (Потребляемая мощность) Охлаждение: N[0.00528];  (Рабочий ток) Обогрев: S[];  (Потребляемая мощность) Обогрев: S[0.0056];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245];  (Внутренний блок) Упаковка (Ш x Г x В): S[];  (Внутренний блок) Масса (нетто / брутто): S[31];  (Внутренний блок) Уровень шума мин. / макс.: S[38];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S[29];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</si>
  <si>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N[0.00703];  (Рабочий ток) Обогрев: S[];  (Потребляемая мощность) Обогрев: S[0.00213];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246];  (Внутренний блок) Упаковка (Ш x Г x В): S[];  (Внутренний блок) Масса (нетто / брутто): S[26];  (Внутренний блок) Уровень шума мин. / макс.: S[43];  (Наружный блок) Марка компрессора: S[];  (Наружный блок) Размеры (Ш x Г x В): S[900 x 300 x 700];  (Наружный блок) Упаковка (Ш x Г x В): S[];  (Наружный блок) Масса (нетто / брутто): S[43];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</si>
  <si>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N[0.00703];  (Рабочий ток) Обогрев: S[];  (Потребляемая мощность) Обогрев: S[0.00213];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246];  (Внутренний блок) Упаковка (Ш x Г x В): S[];  (Внутренний блок) Масса (нетто / брутто): S[26];  (Внутренний блок) Уровень шума мин. / макс.: S[43];  (Наружный блок) Марка компрессора: S[];  (Наружный блок) Размеры (Ш x Г x В): S[900 x 300 x 700];  (Наружный блок) Упаковка (Ш x Г x В): S[];  (Наружный блок) Масса (нетто / брутто): S[43];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</si>
  <si>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N[6];  (Сплит система) Теплопроизводительность: N[7.2];  (Сплит система) Площадь помещения: N[50];  (Рабочий ток) Охлаждение: S[];  (Потребляемая мощность) Охлаждение: N[0.0053];  (Рабочий ток) Обогрев: S[];  (Потребляемая мощность) Обогрев: S[0.0057];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235 x 690];  (Внутренний блок) Упаковка (Ш x Г x В): S[];  (Внутренний блок) Масса (нетто / брутто): S[28];  (Внутренний блок) Уровень шума мин. / макс.: S[33];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S[29];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</si>
  <si>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N[6];  (Сплит система) Теплопроизводительность: N[7.2];  (Сплит система) Площадь помещения: N[50];  (Рабочий ток) Охлаждение: S[];  (Потребляемая мощность) Охлаждение: N[0.0053];  (Рабочий ток) Обогрев: S[];  (Потребляемая мощность) Обогрев: S[0.0057];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235 x 690];  (Внутренний блок) Упаковка (Ш x Г x В): S[];  (Внутренний блок) Масса (нетто / брутто): S[28];  (Внутренний блок) Уровень шума мин. / макс.: S[33];  (Наружный блок) Марка компрессора: S[];  (Наружный блок) Размеры (Ш x Г x В): S[785 x 300 x 555];  (Наружный блок) Упаковка (Ш x Г x В): S[];  (Наружный блок) Масса (нетто / брутто): S[29];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</si>
  <si>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N[0.016];  (Рабочий ток) Обогрев: S[];  (Потребляемая мощность) Обогрев: S[0.0058];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288];  (Внутренний блок) Упаковка (Ш x Г x В): S[];  (Внутренний блок) Масса (нетто / брутто): S[30];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</si>
  <si>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N[0.016];  (Рабочий ток) Обогрев: S[];  (Потребляемая мощность) Обогрев: S[0.0058];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288];  (Внутренний блок) Упаковка (Ш x Г x В): S[];  (Внутренний блок) Масса (нетто / брутто): S[30];  (Внутренний блок) Уровень шума мин. / макс.: S[48];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</si>
  <si>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N[0.01055];  (Рабочий ток) Обогрев: S[];  (Потребляемая мощность) Обогрев: S[0.01115];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245];  (Внутренний блок) Упаковка (Ш x Г x В): S[];  (Внутренний блок) Масса (нетто / брутто): S[42];  (Внутренний блок) Уровень шума мин. / макс.: S[39];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</si>
  <si>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N[0.01055];  (Рабочий ток) Обогрев: S[];  (Потребляемая мощность) Обогрев: S[0.01115];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S[1400 x 700 x 245];  (Внутренний блок) Упаковка (Ш x Г x В): S[];  (Внутренний блок) Масса (нетто / брутто): S[42];  (Внутренний блок) Уровень шума мин. / макс.: S[39];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</si>
  <si>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N[0.00703];  (Рабочий ток) Обогрев: S[];  (Потребляемая мощность) Обогрев: S[0.00791];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245];  (Внутренний блок) Упаковка (Ш x Г x В): S[];  (Внутренний блок) Масса (нетто / брутто): S[32];  (Внутренний блок) Уровень шума мин. / макс.: S[39];  (Наружный блок) Марка компрессора: S[];  (Наружный блок) Размеры (Ш x Г x В): S[900 x 300 x 700];  (Наружный блок) Упаковка (Ш x Г x В): S[];  (Наружный блок) Масса (нетто / брутто): S[43];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</si>
  <si>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N[0.00703];  (Рабочий ток) Обогрев: S[];  (Потребляемая мощность) Обогрев: S[0.00791];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700 x 245];  (Внутренний блок) Упаковка (Ш x Г x В): S[];  (Внутренний блок) Масса (нетто / брутто): S[32];  (Внутренний блок) Уровень шума мин. / макс.: S[39];  (Наружный блок) Марка компрессора: S[];  (Наружный блок) Размеры (Ш x Г x В): S[900 x 300 x 700];  (Наружный блок) Упаковка (Ш x Г x В): S[];  (Наружный блок) Масса (нетто / брутто): S[43];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</si>
  <si>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N[0.00703];  (Рабочий ток) Обогрев: S[];  (Потребляемая мощность) Обогрев: S[0.00762];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S[34];  (Внутренний блок) Уровень шума мин. / макс.: S[35];  (Наружный блок) Марка компрессора: S[];  (Наружный блок) Размеры (Ш x Г x В): S[900 x 300 x 700];  (Наружный блок) Упаковка (Ш x Г x В): S[];  (Наружный блок) Масса (нетто / брутто): S[43];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</si>
  <si>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N[70];  (Рабочий ток) Охлаждение: S[];  (Потребляемая мощность) Охлаждение: N[0.00703];  (Рабочий ток) Обогрев: S[];  (Потребляемая мощность) Обогрев: S[0.00762];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S[34];  (Внутренний блок) Уровень шума мин. / макс.: S[35];  (Наружный блок) Марка компрессора: S[];  (Наружный блок) Размеры (Ш x Г x В): S[900 x 300 x 700];  (Наружный блок) Упаковка (Ш x Г x В): S[];  (Наружный блок) Масса (нетто / брутто): S[43];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</si>
  <si>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N[0.016];  (Рабочий ток) Обогрев: S[];  (Потребляемая мощность) Обогрев: S[0.017];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</si>
  <si>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N[0.016];  (Рабочий ток) Обогрев: S[];  (Потребляемая мощность) Обогрев: S[0.017];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</si>
  <si>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N[0.01055];  (Рабочий ток) Обогрев: S[];  (Потребляемая мощность) Обогрев: S[0.01115];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S[42];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</si>
  <si>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N[105];  (Рабочий ток) Охлаждение: S[];  (Потребляемая мощность) Охлаждение: N[0.01055];  (Рабочий ток) Обогрев: S[];  (Потребляемая мощность) Обогрев: S[0.01115];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S[41];  (Внутренний блок) Уровень шума мин. / макс.: S[42];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N[65];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</si>
  <si>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List scv for Ballu was prepared on 02.05.2023</t>
  </si>
  <si>
    <t>on 0:23:46</t>
  </si>
  <si>
    <t>aq or ap</t>
  </si>
  <si>
    <t>; Производитель: E[BALLU];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N[26];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S[330 x 560 x 865];  (Наружный блок) Масса (нетто / брутто): S[26 / 30];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</si>
  <si>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N[26];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S[330 x 560 x 865];  (Наружный блок) Масса (нетто / брутто): S[26 / 30];  (Наружный блок) Максимальный уровень шума: N[51];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</si>
  <si>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N[20];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S[360 x 485 x 887];  (Наружный блок) Масса (нетто / брутто): S[24 / 28];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</si>
  <si>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N[20];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S[360 x 485 x 887];  (Наружный блок) Масса (нетто / брутто): S[24 / 28];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</si>
  <si>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(Сплит система) Холодопроизводительность: N[2.69]</t>
  </si>
  <si>
    <t>; Производитель: E[BALLU];  Тип: S[Мобильный];  (Сплит система) Инвертор: S[Нет];  (Сплит система) Холодопроизводительность: N[2.69];  (Сплит система) Теплопроизводительность: N[];  (Сплит система) Площадь помещения: N[26];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S[563 x 319 x 850];  (Наружный блок) Масса (нетто / брутто): S[26 / 30];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</si>
  <si>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N[2.69];  (Сплит система) Теплопроизводительность: N[];  (Сплит система) Площадь помещения: N[26];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S[563 x 319 x 850];  (Наружный блок) Масса (нетто / брутто): S[26 / 30];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</si>
  <si>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(Сплит система) Холодопроизводительность: N[2.15]</t>
  </si>
  <si>
    <t>; Производитель: E[BALLU];  Тип: S[Мобильный];  (Сплит система) Инвертор: S[Нет];  (Сплит система) Холодопроизводительность: N[2.15];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S[320 x 560 x 880];  (Наружный блок) Масса (нетто / брутто): S[25 / 29];  (Наружный блок) Максимальный уровень шума: N[43];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</si>
  <si>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N[2.15];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S[320 x 560 x 880];  (Наружный блок) Масса (нетто / брутто): S[25 / 29];  (Наружный блок) Максимальный уровень шума: N[43];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</si>
  <si>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(Сплит система) Холодопроизводительность: N[3.24]</t>
  </si>
  <si>
    <t>; Производитель: E[BALLU];  Тип: S[Мобильный];  (Сплит система) Инвертор: S[Нет];  (Сплит система) Холодопроизводительность: N[3.24];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S[563 x 319 x 850];  (Наружный блок) Масса (нетто / брутто): S[28 / 32];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</si>
  <si>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N[3.24];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S[563 x 319 x 850];  (Наружный блок) Масса (нетто / брутто): S[28 / 32];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</si>
  <si>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N[2.6];  (Сплит система) Теплопроизводительность: N[];  (Сплит система) Площадь помещения: N[22];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S[360 x 450 x 870];  (Наружный блок) Масса (нетто / брутто): S[22.5 / 25.5];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</si>
  <si>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N[2.6];  (Сплит система) Теплопроизводительность: N[];  (Сплит система) Площадь помещения: N[22];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S[360 x 450 x 870];  (Наружный блок) Масса (нетто / брутто): S[22.5 / 25.5];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</si>
  <si>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S[470 x 355 x 882];  (Наружный блок) Масса (нетто / брутто): S[22 / 25];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</si>
  <si>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S[470 x 355 x 882];  (Наружный блок) Масса (нетто / брутто): S[22 / 25];  (Наружный блок) Максимальный уровень шума: N[45];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</si>
  <si>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(Сплит система) Холодопроизводительность: N[4.5]</t>
  </si>
  <si>
    <t>; Производитель: E[BALLU];  Тип: S[Мобильный];  (Сплит система) Инвертор: S[Нет];  (Сплит система) Холодопроизводительность: N[4.5];  (Сплит система) Теплопроизводительность: N[];  (Сплит система) Площадь помещения: N[50];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S[605 x 570 x 1120];  (Наружный блок) Масса (нетто / брутто): S[73 / 83.5];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</si>
  <si>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N[4.5];  (Сплит система) Теплопроизводительность: N[];  (Сплит система) Площадь помещения: N[50];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S[605 x 570 x 1120];  (Наружный блок) Масса (нетто / брутто): S[73 / 83.5];  (Наружный блок) Максимальный уровень шума: N[50];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</si>
  <si>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N[6.5];  (Сплит система) Теплопроизводительность: N[];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S[730 x 660 x 1450];  (Наружный блок) Масса (нетто / брутто): S[101.5 / 110.5];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</si>
  <si>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N[6.5];  (Сплит система) Теплопроизводительность: N[];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S[730 x 660 x 1450];  (Наружный блок) Масса (нетто / брутто): S[101.5 / 110.5];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</si>
  <si>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(Сплит система) Холодопроизводительность: N[25]</t>
  </si>
  <si>
    <t>; Производитель: E[BALLU];  Тип: S[Мобильный];  (Сплит система) Инвертор: S[Нет];  (Сплит система) Холодопроизводительность: N[25];  (Сплит система) Теплопроизводительность: N[];  (Сплит система) Площадь помещения: N[180];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S[990 x 1500 x 1625];  (Наружный блок) Масса (нетто / брутто): S[335 / 345];  (Наружный блок) Максимальный уровень шума: N[75];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</si>
  <si>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N[25];  (Сплит система) Теплопроизводительность: N[];  (Сплит система) Площадь помещения: N[180];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S[990 x 1500 x 1625];  (Наружный блок) Масса (нетто / брутто): S[335 / 345];  (Наружный блок) Максимальный уровень шума: N[75];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</si>
  <si>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 xml:space="preserve"> (Сплит система) Холодопроизводительность: N[15]</t>
  </si>
  <si>
    <t>; Производитель: E[BALLU];  Тип: S[Мобильный];  (Сплит система) Инвертор: S[Нет];  (Сплит система) Холодопроизводительность: N[15];  (Сплит система) Теплопроизводительность: N[];  (Сплит система) Площадь помещения: N[110];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S[910 x 1460 x 1320];  (Наружный блок) Масса (нетто / брутто): S[200 / 210];  (Наружный блок) Максимальный уровень шума: N[75];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</si>
  <si>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N[15];  (Сплит система) Теплопроизводительность: N[];  (Сплит система) Площадь помещения: N[110];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S[910 x 1460 x 1320];  (Наружный блок) Масса (нетто / брутто): S[200 / 210];  (Наружный блок) Максимальный уровень шума: N[75];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</si>
  <si>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N[3.5];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640];  (Наружный блок) Масса (нетто / брутто): S[30 / 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</si>
  <si>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N[3.5];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640];  (Наружный блок) Масса (нетто / брутто): S[30 / 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</si>
  <si>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640];  (Наружный блок) Масса (нетто / брутто): S[26 / 30];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</si>
  <si>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640];  (Наружный блок) Масса (нетто / брутто): S[26 / 30];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</si>
  <si>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660];  (Наружный блок) Масса (нетто / брутто): S[24 / 28];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</si>
  <si>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N[2.05];  (Сплит система) Теплопроизводительность: N[];  (Сплит система) Площадь помещения: N[18];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660];  (Наружный блок) Масса (нетто / брутто): S[24 / 28];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</si>
  <si>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N[3.5];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660];  (Наружный блок) Масса (нетто / брутто): S[30 / 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</si>
  <si>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N[3.5];  (Сплит система) Теплопроизводительность: N[];  (Сплит система) Площадь помещения: N[30];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660];  (Наружный блок) Масса (нетто / брутто): S[30 / 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</si>
  <si>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660];  (Наружный блок) Масса (нетто / брутто): S[26 / 30];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</si>
  <si>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S[Мобильный];  (Сплит система) Инвертор: S[Нет];  (Сплит система) Холодопроизводительность: N[2.64];  (Сплит система) Теплопроизводительность: N[];  (Сплит система) Площадь помещения: N[24];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S[440 x 450 x 660];  (Наружный блок) Масса (нетто / брутто): S[26 / 30];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</si>
  <si>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N[8];  (Сплит система) Теплопроизводительность: N[9.2];  (Сплит система) Площадь помещения: N[70];  (Рабочий ток) Охлаждение: S[];  (Потребляемая мощность) Охлаждение: N[1.8];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S[950 x 340 x 840];  (Наружный блок) Упаковка (Ш x Г x В): S[];  (Наружный блок) Масса (нетто / брутто): S[66];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</si>
  <si>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N[8];  (Сплит система) Теплопроизводительность: N[9.2];  (Сплит система) Площадь помещения: N[70];  (Рабочий ток) Охлаждение: S[];  (Потребляемая мощность) Охлаждение: N[1.8];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S[950 x 340 x 840];  (Наружный блок) Упаковка (Ш x Г x В): S[];  (Наружный блок) Масса (нетто / брутто): S[66];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</si>
  <si>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 xml:space="preserve"> (Наружный блок) Масса (нетто / брутто): S[]</t>
  </si>
  <si>
    <t>; Производитель: E[BALLU];  Тип: S[Сплит система];  (Сплит система) Инвертор: S[Да];  (Сплит система) Холодопроизводительность: N[2.6];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S[850 x 208 x 270];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</si>
  <si>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N[2.6];  (Сплит система) Теплопроизводительность: N[2.8];  (Сплит система) Площадь помещения: N[25];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S[850 x 208 x 270];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</si>
  <si>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N[13.5];  (Сплит система) Теплопроизводительность: N[15];  (Сплит система) Площадь помещения: N[120];  (Рабочий ток) Охлаждение: S[];  (Потребляемая мощность) Охлаждение: N[3];  (Рабочий ток) Обогрев: S[];  (Потребляемая мощность) Обогрев: S[4];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S[1050 x 340 x 1050];  (Наружный блок) Упаковка (Ш x Г x В): S[];  (Наружный блок) Масса (нетто / брутто): S[82];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</si>
  <si>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N[13.5];  (Сплит система) Теплопроизводительность: N[15];  (Сплит система) Площадь помещения: N[120];  (Рабочий ток) Охлаждение: S[];  (Потребляемая мощность) Охлаждение: N[3];  (Рабочий ток) Обогрев: S[];  (Потребляемая мощность) Обогрев: S[4];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S[1050 x 340 x 1050];  (Наружный блок) Упаковка (Ш x Г x В): S[];  (Наружный блок) Масса (нетто / брутто): S[82];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</si>
  <si>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N[2.6];  (Сплит система) Теплопроизводительность: N[3];  (Сплит система) Площадь помещения: N[25];  (Рабочий ток) Охлаждение: S[];  (Потребляемая мощность) Охлаждение: N[0.055];  (Рабочий ток) Обогрев: S[];  (Потребляемая мощность) Обогрев: S[0.055];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600 x 190];  (Внутренний блок) Упаковка (Ш x Г x В): S[];  (Внутренний блок) Масса (нетто / брутто): S[20];  (Внутренний блок) Уровень шума мин. / макс.: S[25];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</si>
  <si>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N[2.6];  (Сплит система) Теплопроизводительность: N[3];  (Сплит система) Площадь помещения: N[25];  (Рабочий ток) Охлаждение: S[];  (Потребляемая мощность) Охлаждение: N[0.055];  (Рабочий ток) Обогрев: S[];  (Потребляемая мощность) Обогрев: S[0.055];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600 x 190];  (Внутренний блок) Упаковка (Ш x Г x В): S[];  (Внутренний блок) Масса (нетто / брутто): S[20];  (Внутренний блок) Уровень шума мин. / макс.: S[25];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</si>
  <si>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N[9];  (Сплит система) Теплопроизводительность: N[10];  (Сплит система) Площадь помещения: N[80];  (Рабочий ток) Охлаждение: S[];  (Потребляемая мощность) Охлаждение: N[2.2];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S[950 x 340 x 840];  (Наружный блок) Упаковка (Ш x Г x В): S[];  (Наружный блок) Масса (нетто / брутто): S[67];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</si>
  <si>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N[9];  (Сплит система) Теплопроизводительность: N[10];  (Сплит система) Площадь помещения: N[80];  (Рабочий ток) Охлаждение: S[];  (Потребляемая мощность) Охлаждение: N[2.2];  (Рабочий ток) Обогрев: S[];  (Потребляемая мощность) Обогрев: S[2.2];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S[950 x 340 x 840];  (Наружный блок) Упаковка (Ш x Г x В): S[];  (Наружный блок) Масса (нетто / брутто): S[67];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</si>
  <si>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N[5];  (Сплит система) Теплопроизводительность: N[5.6];  (Сплит система) Площадь помещения: N[50];  (Рабочий ток) Охлаждение: S[];  (Потребляемая мощность) Охлаждение: N[0.066];  (Рабочий ток) Обогрев: S[];  (Потребляемая мощность) Обогрев: S[0.066];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600 x 190];  (Внутренний блок) Упаковка (Ш x Г x В): S[];  (Внутренний блок) Масса (нетто / брутто): S[21];  (Внутренний блок) Уровень шума мин. / макс.: S[27];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</si>
  <si>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N[5];  (Сплит система) Теплопроизводительность: N[5.6];  (Сплит система) Площадь помещения: N[50];  (Рабочий ток) Охлаждение: S[];  (Потребляемая мощность) Охлаждение: N[0.066];  (Рабочий ток) Обогрев: S[];  (Потребляемая мощность) Обогрев: S[0.066];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600 x 190];  (Внутренний блок) Упаковка (Ш x Г x В): S[];  (Внутренний блок) Масса (нетто / брутто): S[21];  (Внутренний блок) Уровень шума мин. / макс.: S[27];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</si>
  <si>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N[3.5];  (Сплит система) Теплопроизводительность: N[3.8];  (Сплит система) Площадь помещения: N[35];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S[850 x 208 x 270];  (Внутренний блок) Упаковка (Ш x Г x В): S[];  (Внутренний блок) Масса (нетто / брутто): S[8.5];  (Внутренний блок) Уровень шума мин. / макс.: S[23];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</si>
  <si>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N[3.5];  (Сплит система) Теплопроизводительность: N[3.8];  (Сплит система) Площадь помещения: N[35];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S[850 x 208 x 270];  (Внутренний блок) Упаковка (Ш x Г x В): S[];  (Внутренний блок) Масса (нетто / брутто): S[8.5];  (Внутренний блок) Уровень шума мин. / макс.: S[23];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</si>
  <si>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N[11];  (Сплит система) Теплопроизводительность: N[12];  (Сплит система) Площадь помещения: N[100];  (Рабочий ток) Охлаждение: S[];  (Потребляемая мощность) Охлаждение: N[2.98];  (Рабочий ток) Обогрев: S[];  (Потребляемая мощность) Обогрев: S[2.8];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S[950 x 340 x 840];  (Наружный блок) Упаковка (Ш x Г x В): S[];  (Наружный блок) Масса (нетто / брутто): S[67];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</si>
  <si>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N[11];  (Сплит система) Теплопроизводительность: N[12];  (Сплит система) Площадь помещения: N[100];  (Рабочий ток) Охлаждение: S[];  (Потребляемая мощность) Охлаждение: N[2.98];  (Рабочий ток) Обогрев: S[];  (Потребляемая мощность) Обогрев: S[2.8];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S[950 x 340 x 840];  (Наружный блок) Упаковка (Ш x Г x В): S[];  (Наружный блок) Масса (нетто / брутто): S[67];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</si>
  <si>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N[8];  (Сплит система) Теплопроизводительность: N[5];  (Сплит система) Площадь помещения: N[40];  (Рабочий ток) Охлаждение: S[];  (Потребляемая мощность) Охлаждение: N[1.15];  (Рабочий ток) Обогрев: S[];  (Потребляемая мощность) Обогрев: S[1.1];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S[730 x 260 x 536];  (Наружный блок) Упаковка (Ш x Г x В): S[];  (Наружный блок) Масса (нетто / брутто): S[33];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</si>
  <si>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N[8];  (Сплит система) Теплопроизводительность: N[5];  (Сплит система) Площадь помещения: N[40];  (Рабочий ток) Охлаждение: S[];  (Потребляемая мощность) Охлаждение: N[1.15];  (Рабочий ток) Обогрев: S[];  (Потребляемая мощность) Обогрев: S[1.1];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S[730 x 260 x 536];  (Наружный блок) Упаковка (Ш x Г x В): S[];  (Наружный блок) Масса (нетто / брутто): S[33];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</si>
  <si>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N[5];  (Сплит система) Теплопроизводительность: N[5.3];  (Сплит система) Площадь помещения: N[50];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S[12];  (Внутренний блок) Уровень шума мин. / макс.: S[33];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</si>
  <si>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N[5];  (Сплит система) Теплопроизводительность: N[5.3];  (Сплит система) Площадь помещения: N[50];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S[960 x 230 x 315];  (Внутренний блок) Упаковка (Ш x Г x В): S[];  (Внутренний блок) Масса (нетто / брутто): S[12];  (Внутренний блок) Уровень шума мин. / макс.: S[33];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</si>
  <si>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N[6.5];  (Сплит система) Теплопроизводительность: N[6.3];  (Сплит система) Площадь помещения: N[55];  (Рабочий ток) Охлаждение: S[];  (Потребляемая мощность) Охлаждение: N[1.52];  (Рабочий ток) Обогрев: S[];  (Потребляемая мощность) Обогрев: S[1.5];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S[810 x 280 x 580];  (Наружный блок) Упаковка (Ш x Г x В): S[];  (Наружный блок) Масса (нетто / брутто): S[37];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</si>
  <si>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N[6.5];  (Сплит система) Теплопроизводительность: N[6.3];  (Сплит система) Площадь помещения: N[55];  (Рабочий ток) Охлаждение: S[];  (Потребляемая мощность) Охлаждение: N[1.52];  (Рабочий ток) Обогрев: S[];  (Потребляемая мощность) Обогрев: S[1.5];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S[810 x 280 x 580];  (Наружный блок) Упаковка (Ш x Г x В): S[];  (Наружный блок) Масса (нетто / брутто): S[37];  (Наружный блок) Максимальный уровень шума: N[48];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</si>
  <si>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N[2.1];  (Сплит система) Теплопроизводительность: N[2.5];  (Сплит система) Площадь помещения: N[20];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S[850 x 208 x 270];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</si>
  <si>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N[2.1];  (Сплит система) Теплопроизводительность: N[2.5];  (Сплит система) Площадь помещения: N[20];  (Рабочий ток) Охлаждение: S[];  (Потребляемая мощность) Охлаждение: N[0.025];  (Рабочий ток) Обогрев: S[];  (Потребляемая мощность) Обогрев: S[0.025];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S[850 x 208 x 270];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</si>
  <si>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N[3.7];  (Сплит система) Площадь помещения: N[30];  (Рабочий ток) Охлаждение: S[];  (Потребляемая мощность) Охлаждение: N[0.044];  (Рабочий ток) Обогрев: S[];  (Потребляемая мощность) Обогрев: S[0.044];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600 x 190];  (Внутренний блок) Упаковка (Ш x Г x В): S[];  (Внутренний блок) Масса (нетто / брутто): S[20];  (Внутренний блок) Уровень шума мин. / макс.: S[25];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</si>
  <si>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N[3.2];  (Сплит система) Теплопроизводительность: N[3.7];  (Сплит система) Площадь помещения: N[30];  (Рабочий ток) Охлаждение: S[];  (Потребляемая мощность) Охлаждение: N[0.044];  (Рабочий ток) Обогрев: S[];  (Потребляемая мощность) Обогрев: S[0.044];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S[770 x 600 x 190];  (Внутренний блок) Упаковка (Ш x Г x В): S[];  (Внутренний блок) Масса (нетто / брутто): S[20];  (Внутренний блок) Уровень шума мин. / макс.: S[25];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</si>
  <si>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S[];  (Сплит система) Холодопроизводительность: N[];  (Сплит система) Теплопроизводительность: N[];  (Сплит система) Площадь помещения: N[];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</si>
  <si>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S[];  (Сплит система) Холодопроизводительность: N[];  (Сплит система) Теплопроизводительность: N[];  (Сплит система) Площадь помещения: N[];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</si>
  <si>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N[12.7];  (Сплит система) Теплопроизводительность: N[13.1];  (Сплит система) Площадь помещения: N[120];  (Рабочий ток) Охлаждение: S[];  (Потребляемая мощность) Охлаждение: N[4.45];  (Рабочий ток) Обогрев: S[];  (Потребляемая мощность) Обогрев: S[3.75];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S[985 x 395 x 808];  (Наружный блок) Упаковка (Ш x Г x В): S[];  (Наружный блок) Масса (нетто / брутто): S[75];  (Наружный блок) Максимальный уровень шума: N[61];  (Соединительные трубы) Жидкостная линия : N[];  (Соединительные трубы) Газовая линия : N[];  (Соединительные трубы) Максимальная длина трубопровода: N[80];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</si>
  <si>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N[12.7];  (Сплит система) Теплопроизводительность: N[13.1];  (Сплит система) Площадь помещения: N[120];  (Рабочий ток) Охлаждение: S[];  (Потребляемая мощность) Охлаждение: N[4.45];  (Рабочий ток) Обогрев: S[];  (Потребляемая мощность) Обогрев: S[3.75];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S[985 x 395 x 808];  (Наружный блок) Упаковка (Ш x Г x В): S[];  (Наружный блок) Масса (нетто / брутто): S[75];  (Наружный блок) Максимальный уровень шума: N[61];  (Соединительные трубы) Жидкостная линия : N[];  (Соединительные трубы) Газовая линия : N[];  (Соединительные трубы) Максимальная длина трубопровода: N[80];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</si>
  <si>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N[11];  (Сплит система) Теплопроизводительность: N[11.2];  (Сплит система) Площадь помещения: N[105];  (Рабочий ток) Охлаждение: S[];  (Потребляемая мощность) Охлаждение: N[3.95];  (Рабочий ток) Обогрев: S[];  (Потребляемая мощность) Обогрев: S[3.15];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S[985 x 395 x 808];  (Наружный блок) Упаковка (Ш x Г x В): S[];  (Наружный блок) Масса (нетто / брутто): S[74];  (Наружный блок) Максимальный уровень шума: N[61];  (Соединительные трубы) Жидкостная линия : N[];  (Соединительные трубы) Газовая линия : N[];  (Соединительные трубы) Максимальная длина трубопровода: N[80];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</si>
  <si>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N[11];  (Сплит система) Теплопроизводительность: N[11.2];  (Сплит система) Площадь помещения: N[105];  (Рабочий ток) Охлаждение: S[];  (Потребляемая мощность) Охлаждение: N[3.95];  (Рабочий ток) Обогрев: S[];  (Потребляемая мощность) Обогрев: S[3.15];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S[985 x 395 x 808];  (Наружный блок) Упаковка (Ш x Г x В): S[];  (Наружный блок) Масса (нетто / брутто): S[74];  (Наружный блок) Максимальный уровень шума: N[61];  (Соединительные трубы) Жидкостная линия : N[];  (Соединительные трубы) Газовая линия : N[];  (Соединительные трубы) Максимальная длина трубопровода: N[80];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</si>
  <si>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N[6.71];  (Сплит система) Теплопроизводительность: N[7.26];  (Сплит система) Площадь помещения: N[65];  (Рабочий ток) Охлаждение: S[];  (Потребляемая мощность) Охлаждение: N[1.92];  (Рабочий ток) Обогрев: S[];  (Потребляемая мощность) Обогрев: S[1.78];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S[834 x 328 x 655];  (Наружный блок) Упаковка (Ш x Г x В): S[];  (Наружный блок) Масса (нетто / брутто): S[44];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</si>
  <si>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N[6.71];  (Сплит система) Теплопроизводительность: N[7.26];  (Сплит система) Площадь помещения: N[65];  (Рабочий ток) Охлаждение: S[];  (Потребляемая мощность) Охлаждение: N[1.92];  (Рабочий ток) Обогрев: S[];  (Потребляемая мощность) Обогрев: S[1.78];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S[834 x 328 x 655];  (Наружный блок) Упаковка (Ш x Г x В): S[];  (Наружный блок) Масса (нетто / брутто): S[44];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</si>
  <si>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N[4.51];  (Сплит система) Теплопроизводительность: N[5.28];  (Сплит система) Площадь помещения: N[40];  (Рабочий ток) Охлаждение: S[];  (Потребляемая мощность) Охлаждение: N[1.24];  (Рабочий ток) Обогрев: S[];  (Потребляемая мощность) Обогрев: S[1.15];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S[34];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</si>
  <si>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N[4.51];  (Сплит система) Теплопроизводительность: N[5.28];  (Сплит система) Площадь помещения: N[40];  (Рабочий ток) Охлаждение: S[];  (Потребляемая мощность) Охлаждение: N[1.24];  (Рабочий ток) Обогрев: S[];  (Потребляемая мощность) Обогрев: S[1.15];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S[34];  (Наружный блок) Максимальный уровень шума: N[54];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</si>
  <si>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N[8.69];  (Сплит система) Теплопроизводительность: N[9.02];  (Сплит система) Площадь помещения: N[80];  (Рабочий ток) Охлаждение: S[];  (Потребляемая мощность) Охлаждение: N[2.46];  (Рабочий ток) Обогрев: S[];  (Потребляемая мощность) Обогрев: S[2.27];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S[834 x 328 x 655];  (Наружный блок) Упаковка (Ш x Г x В): S[];  (Наружный блок) Масса (нетто / брутто): S[46];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</si>
  <si>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N[8.69];  (Сплит система) Теплопроизводительность: N[9.02];  (Сплит система) Площадь помещения: N[80];  (Рабочий ток) Охлаждение: S[];  (Потребляемая мощность) Охлаждение: N[2.46];  (Рабочий ток) Обогрев: S[];  (Потребляемая мощность) Обогрев: S[2.27];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S[834 x 328 x 655];  (Наружный блок) Упаковка (Ш x Г x В): S[];  (Наружный блок) Масса (нетто / брутто): S[46];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N[60];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</si>
  <si>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N[5.83];  (Сплит система) Теплопроизводительность: N[6.16];  (Сплит система) Площадь помещения: N[55];  (Рабочий ток) Охлаждение: S[];  (Потребляемая мощность) Охлаждение: N[1.75];  (Рабочий ток) Обогрев: S[];  (Потребляемая мощность) Обогрев: S[1.54];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</si>
  <si>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N[5.83];  (Сплит система) Теплопроизводительность: N[6.16];  (Сплит система) Площадь помещения: N[55];  (Рабочий ток) Охлаждение: S[];  (Потребляемая мощность) Охлаждение: N[1.75];  (Рабочий ток) Обогрев: S[];  (Потребляемая мощность) Обогрев: S[1.54];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N[40];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</si>
  <si>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N[3.55];  (Сплит система) Теплопроизводительность: N[3.65];  (Сплит система) Площадь помещения: N[25];  (Рабочий ток) Охлаждение: S[];  (Потребляемая мощность) Охлаждение: N[0.044];  (Рабочий ток) Обогрев: S[];  (Потребляемая мощность) Обогрев: S[0.044];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470 x 200];  (Внутренний блок) Упаковка (Ш x Г x В): S[];  (Внутренний блок) Масса (нетто / брутто): S[18.5];  (Внутренний блок) Уровень шума мин. / макс.: S[28];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</si>
  <si>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N[3.55];  (Сплит система) Теплопроизводительность: N[3.65];  (Сплит система) Площадь помещения: N[25];  (Рабочий ток) Охлаждение: S[];  (Потребляемая мощность) Охлаждение: N[0.044];  (Рабочий ток) Обогрев: S[];  (Потребляемая мощность) Обогрев: S[0.044];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470 x 200];  (Внутренний блок) Упаковка (Ш x Г x В): S[];  (Внутренний блок) Масса (нетто / брутто): S[18.5];  (Внутренний блок) Уровень шума мин. / макс.: S[28];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</si>
  <si>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N[5.8];  (Сплит система) Теплопроизводительность: N[6.4];  (Сплит система) Площадь помещения: N[50];  (Рабочий ток) Охлаждение: S[];  (Потребляемая мощность) Охлаждение: N[0.075];  (Рабочий ток) Обогрев: S[];  (Потребляемая мощность) Обогрев: S[0.075];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470 x 200];  (Внутренний блок) Упаковка (Ш x Г x В): S[];  (Внутренний блок) Масса (нетто / брутто): S[24];  (Внутренний блок) Уровень шума мин. / макс.: S[36];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</si>
  <si>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N[5.8];  (Сплит система) Теплопроизводительность: N[6.4];  (Сплит система) Площадь помещения: N[50];  (Рабочий ток) Охлаждение: S[];  (Потребляемая мощность) Охлаждение: N[0.075];  (Рабочий ток) Обогрев: S[];  (Потребляемая мощность) Обогрев: S[0.075];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470 x 200];  (Внутренний блок) Упаковка (Ш x Г x В): S[];  (Внутренний блок) Масса (нетто / брутто): S[24];  (Внутренний блок) Уровень шума мин. / макс.: S[36];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</si>
  <si>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N[3.85];  (Сплит система) Теплопроизводительность: N[3.92];  (Сплит система) Площадь помещения: N[35];  (Рабочий ток) Охлаждение: S[];  (Потребляемая мощность) Охлаждение: N[0.055];  (Рабочий ток) Обогрев: S[];  (Потребляемая мощность) Обогрев: S[0.055];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470 x 200];  (Внутренний блок) Упаковка (Ш x Г x В): S[];  (Внутренний блок) Масса (нетто / брутто): S[18.5];  (Внутренний блок) Уровень шума мин. / макс.: S[31];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</si>
  <si>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N[3.85];  (Сплит система) Теплопроизводительность: N[3.92];  (Сплит система) Площадь помещения: N[35];  (Рабочий ток) Охлаждение: S[];  (Потребляемая мощность) Охлаждение: N[0.055];  (Рабочий ток) Обогрев: S[];  (Потребляемая мощность) Обогрев: S[0.055];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S[700 x 470 x 200];  (Внутренний блок) Упаковка (Ш x Г x В): S[];  (Внутренний блок) Масса (нетто / брутто): S[18.5];  (Внутренний блок) Уровень шума мин. / макс.: S[31];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</si>
  <si>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N[3.7];  (Сплит система) Теплопроизводительность: N[4.42];  (Сплит система) Площадь помещения: N[35];  (Рабочий ток) Охлаждение: S[];  (Потребляемая мощность) Охлаждение: N[0.07];  (Рабочий ток) Обогрев: S[];  (Потребляемая мощность) Обогрев: S[0.07];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S[20.2];  (Внутренний блок) Уровень шума мин. / макс.: S[35];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</si>
  <si>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N[3.7];  (Сплит система) Теплопроизводительность: N[4.42];  (Сплит система) Площадь помещения: N[35];  (Рабочий ток) Охлаждение: S[];  (Потребляемая мощность) Охлаждение: N[0.07];  (Рабочий ток) Обогрев: S[];  (Потребляемая мощность) Обогрев: S[0.07];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S[20.2];  (Внутренний блок) Уровень шума мин. / макс.: S[35];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</si>
  <si>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N[3.3];  (Сплит система) Теплопроизводительность: N[3];  (Сплит система) Площадь помещения: N[25];  (Рабочий ток) Охлаждение: S[];  (Потребляемая мощность) Охлаждение: N[0.04];  (Рабочий ток) Обогрев: S[];  (Потребляемая мощность) Обогрев: S[0.04];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</si>
  <si>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N[3.3];  (Сплит система) Теплопроизводительность: N[3];  (Сплит система) Площадь помещения: N[25];  (Рабочий ток) Охлаждение: S[];  (Потребляемая мощность) Охлаждение: N[0.04];  (Рабочий ток) Обогрев: S[];  (Потребляемая мощность) Обогрев: S[0.04];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</si>
  <si>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N[3.7];  (Сплит система) Теплопроизводительность: N[3.7];  (Сплит система) Площадь помещения: N[35];  (Рабочий ток) Охлаждение: S[];  (Потребляемая мощность) Охлаждение: N[0.04];  (Рабочий ток) Обогрев: S[];  (Потребляемая мощность) Обогрев: S[0.04];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</si>
  <si>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N[3.7];  (Сплит система) Теплопроизводительность: N[3.7];  (Сплит система) Площадь помещения: N[35];  (Рабочий ток) Охлаждение: S[];  (Потребляемая мощность) Охлаждение: N[0.04];  (Рабочий ток) Обогрев: S[];  (Потребляемая мощность) Обогрев: S[0.04];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201 x 292];  (Внутренний блок) Упаковка (Ш x Г x В): S[];  (Внутренний блок) Масса (нетто / брутто): S[8.5];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</si>
  <si>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N[5.8];  (Сплит система) Теплопроизводительность: N[5.8];  (Сплит система) Площадь помещения: N[50];  (Рабочий ток) Охлаждение: S[];  (Потребляемая мощность) Охлаждение: N[0.063];  (Рабочий ток) Обогрев: S[];  (Потребляемая мощность) Обогрев: S[0.063];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S[940 x 224 x 316];  (Внутренний блок) Упаковка (Ш x Г x В): S[];  (Внутренний блок) Масса (нетто / брутто): S[12];  (Внутренний блок) Уровень шума мин. / макс.: S[29];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</si>
  <si>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N[5.8];  (Сплит система) Теплопроизводительность: N[5.8];  (Сплит система) Площадь помещения: N[50];  (Рабочий ток) Охлаждение: S[];  (Потребляемая мощность) Охлаждение: N[0.063];  (Рабочий ток) Обогрев: S[];  (Потребляемая мощность) Обогрев: S[0.063];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S[940 x 224 x 316];  (Внутренний блок) Упаковка (Ш x Г x В): S[];  (Внутренний блок) Масса (нетто / брутто): S[12];  (Внутренний блок) Уровень шума мин. / макс.: S[29];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</si>
  <si>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N[5.6];  (Сплит система) Теплопроизводительность: N[7.03];  (Сплит система) Площадь помещения: N[50];  (Рабочий ток) Охлаждение: S[];  (Потребляемая мощность) Охлаждение: N[0.07];  (Рабочий ток) Обогрев: S[];  (Потребляемая мощность) Обогрев: S[0.07];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S[20.2];  (Внутренний блок) Уровень шума мин. / макс.: S[35];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</si>
  <si>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N[5.6];  (Сплит система) Теплопроизводительность: N[7.03];  (Сплит система) Площадь помещения: N[50];  (Рабочий ток) Охлаждение: S[];  (Потребляемая мощность) Охлаждение: N[0.07];  (Рабочий ток) Обогрев: S[];  (Потребляемая мощность) Обогрев: S[0.07];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S[20.2];  (Внутренний блок) Уровень шума мин. / макс.: S[35];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</si>
  <si>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S[Да];  (Сплит система) Холодопроизводительность: N[2.7];  (Сплит система) Теплопроизводительность: N[2.5];  (Сплит система) Площадь помещения: N[20];  (Рабочий ток) Охлаждение: S[];  (Потребляемая мощность) Охлаждение: N[0.04];  (Рабочий ток) Обогрев: S[];  (Потребляемая мощность) Обогрев: S[0.04];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210 x 292];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</si>
  <si>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S[Да];  (Сплит система) Холодопроизводительность: N[2.7];  (Сплит система) Теплопроизводительность: N[2.5];  (Сплит система) Площадь помещения: N[20];  (Рабочий ток) Охлаждение: S[];  (Потребляемая мощность) Охлаждение: N[0.04];  (Рабочий ток) Обогрев: S[];  (Потребляемая мощность) Обогрев: S[0.04];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S[792 x 210 x 292];  (Внутренний блок) Упаковка (Ш x Г x В): S[];  (Внутренний блок) Масса (нетто / брутто): S[8];  (Внутренний блок) Уровень шума мин. / макс.: S[21];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</si>
  <si>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N[16.12];  (Сплит система) Теплопроизводительность: N[17.878];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287];  (Внутренний блок) Упаковка (Ш x Г x В): S[];  (Внутренний блок) Масса (нетто / брутто): S[29];  (Внутренний блок) Уровень шума мин. / макс.: S[46];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</si>
  <si>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N[16.12];  (Сплит система) Теплопроизводительность: N[17.878];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287];  (Внутренний блок) Упаковка (Ш x Г x В): S[];  (Внутренний блок) Масса (нетто / брутто): S[29];  (Внутренний блок) Уровень шума мин. / макс.: S[46];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</si>
  <si>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N[14.07];  (Сплит система) Теплопроизводительность: N[16.12];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S[1650 x 675 x 235];  (Внутренний блок) Упаковка (Ш x Г x В): S[];  (Внутренний блок) Масса (нетто / брутто): S[39];  (Внутренний блок) Уровень шума мин. / макс.: S[48];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</si>
  <si>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N[14.07];  (Сплит система) Теплопроизводительность: N[16.12];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S[1650 x 675 x 235];  (Внутренний блок) Упаковка (Ш x Г x В): S[];  (Внутренний блок) Масса (нетто / брутто): S[39];  (Внутренний блок) Уровень шума мин. / макс.: S[48];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</si>
  <si>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N[5.42];  (Сплит система) Теплопроизводительность: N[5.569];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S[1068 x 675 x 235];  (Внутренний блок) Упаковка (Ш x Г x В): S[];  (Внутренний блок) Масса (нетто / брутто): S[24];  (Внутренний блок) Уровень шума мин. / макс.: S[42];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S[36.5];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</si>
  <si>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N[5.42];  (Сплит система) Теплопроизводительность: N[5.569];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S[1068 x 675 x 235];  (Внутренний блок) Упаковка (Ш x Г x В): S[];  (Внутренний блок) Масса (нетто / брутто): S[24];  (Внутренний блок) Уровень шума мин. / макс.: S[42];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S[36.5];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</si>
  <si>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N[10.55];  (Сплит система) Теплопроизводительность: N[11.137];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245];  (Внутренний блок) Упаковка (Ш x Г x В): S[];  (Внутренний блок) Масса (нетто / брутто): S[24.9];  (Внутренний блок) Уровень шума мин. / макс.: S[45];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</si>
  <si>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N[10.55];  (Сплит система) Теплопроизводительность: N[11.137];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245];  (Внутренний блок) Упаковка (Ш x Г x В): S[];  (Внутренний блок) Масса (нетто / брутто): S[24.9];  (Внутренний блок) Уровень шума мин. / макс.: S[45];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</si>
  <si>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N[7.62];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S[1068 x 675 x 235];  (Внутренний блок) Упаковка (Ш x Г x В): S[];  (Внутренний блок) Масса (нетто / брутто): S[24.6];  (Внутренний блок) Уровень шума мин. / макс.: S[44];  (Наружный блок) Марка компрессора: S[];  (Наружный блок) Размеры (Ш x Г x В): S[845 x 363 x 702];  (Наружный блок) Упаковка (Ш x Г x В): S[];  (Наружный блок) Масса (нетто / брутто): S[52.7];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</si>
  <si>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N[7.62];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S[1068 x 675 x 235];  (Внутренний блок) Упаковка (Ш x Г x В): S[];  (Внутренний блок) Масса (нетто / брутто): S[24.6];  (Внутренний блок) Уровень шума мин. / макс.: S[44];  (Наружный блок) Марка компрессора: S[];  (Наружный блок) Размеры (Ш x Г x В): S[845 x 363 x 702];  (Наружный блок) Упаковка (Ш x Г x В): S[];  (Наружный блок) Масса (нетто / брутто): S[52.7];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</si>
  <si>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N[7.62];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205];  (Внутренний блок) Упаковка (Ш x Г x В): S[];  (Внутренний блок) Масса (нетто / брутто): S[22.1];  (Внутренний блок) Уровень шума мин. / макс.: S[39];  (Наружный блок) Марка компрессора: S[];  (Наружный блок) Размеры (Ш x Г x В): S[845 x 363 x 702];  (Наружный блок) Упаковка (Ш x Г x В): S[];  (Наружный блок) Масса (нетто / брутто): S[52.7];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</si>
  <si>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N[7.62];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205];  (Внутренний блок) Упаковка (Ш x Г x В): S[];  (Внутренний блок) Масса (нетто / брутто): S[22.1];  (Внутренний блок) Уровень шума мин. / макс.: S[39];  (Наружный блок) Марка компрессора: S[];  (Наружный блок) Размеры (Ш x Г x В): S[845 x 363 x 702];  (Наружный блок) Упаковка (Ш x Г x В): S[];  (Наружный блок) Масса (нетто / брутто): S[52.7];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</si>
  <si>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N[10.55];  (Сплит система) Теплопроизводительность: N[11.137];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S[1285 x 675 x 235];  (Внутренний блок) Упаковка (Ш x Г x В): S[];  (Внутренний блок) Масса (нетто / брутто): S[29.9];  (Внутренний блок) Уровень шума мин. / макс.: S[45];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</si>
  <si>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N[10.55];  (Сплит система) Теплопроизводительность: N[11.137];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S[1285 x 675 x 235];  (Внутренний блок) Упаковка (Ш x Г x В): S[];  (Внутренний блок) Масса (нетто / брутто): S[29.9];  (Внутренний блок) Уровень шума мин. / макс.: S[45];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</si>
  <si>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N[3.51];  (Сплит система) Теплопроизводительность: N[3.81];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S[14.5];  (Внутренний блок) Уровень шума мин. / макс.: S[35];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S[32];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</si>
  <si>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N[3.51];  (Сплит система) Теплопроизводительность: N[3.81];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S[14.5];  (Внутренний блок) Уровень шума мин. / макс.: S[35];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S[32];  (Наружный блок) Максимальный уровень шума: N[56];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</si>
  <si>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N[16.12];  (Сплит система) Теплопроизводительность: N[17.585];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S[1650 x 675 x 235];  (Внутренний блок) Упаковка (Ш x Г x В): S[];  (Внутренний блок) Масса (нетто / брутто): S[39];  (Внутренний блок) Уровень шума мин. / макс.: S[48];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</si>
  <si>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N[16.12];  (Сплит система) Теплопроизводительность: N[17.585];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S[1650 x 675 x 235];  (Внутренний блок) Упаковка (Ш x Г x В): S[];  (Внутренний блок) Масса (нетто / брутто): S[39];  (Внутренний блок) Уровень шума мин. / макс.: S[48];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</si>
  <si>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N[5.36];  (Сплит система) Теплопроизводительность: N[5.568];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S[16.5];  (Внутренний блок) Уровень шума мин. / макс.: S[36];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S[36.5];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</si>
  <si>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N[5.36];  (Сплит система) Теплопроизводительность: N[5.568];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S[16.5];  (Внутренний блок) Уровень шума мин. / макс.: S[36];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S[36.5];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</si>
  <si>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N[14.07];  (Сплит система) Теплопроизводительность: N[15.24];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245];  (Внутренний блок) Упаковка (Ш x Г x В): S[];  (Внутренний блок) Масса (нетто / брутто): S[27];  (Внутренний блок) Уровень шума мин. / макс.: S[45];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</si>
  <si>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N[14.07];  (Сплит система) Теплопроизводительность: N[15.24];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S[840 x 840 x 245];  (Внутренний блок) Упаковка (Ш x Г x В): S[];  (Внутренний блок) Масса (нетто / брутто): S[27];  (Внутренний блок) Уровень шума мин. / макс.: S[45];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</si>
  <si>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N[14.07];  (Сплит система) Теплопроизводительность: N[16.12];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874 x 300];  (Внутренний блок) Упаковка (Ш x Г x В): S[];  (Внутренний блок) Масса (нетто / брутто): S[46];  (Внутренний блок) Уровень шума мин. / макс.: S[42];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</si>
  <si>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N[14.07];  (Сплит система) Теплопроизводительность: N[16.12];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874 x 300];  (Внутренний блок) Упаковка (Ш x Г x В): S[];  (Внутренний блок) Масса (нетто / брутто): S[46];  (Внутренний блок) Уровень шума мин. / макс.: S[42];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</si>
  <si>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N[5.26];  (Сплит система) Теплопроизводительность: N[5.569];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S[880 x 674 x 210];  (Внутренний блок) Упаковка (Ш x Г x В): S[];  (Внутренний блок) Масса (нетто / брутто): S[23.8];  (Внутренний блок) Уровень шума мин. / макс.: S[39];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S[36.5];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</si>
  <si>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N[5.26];  (Сплит система) Теплопроизводительность: N[5.569];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S[880 x 674 x 210];  (Внутренний блок) Упаковка (Ш x Г x В): S[];  (Внутренний блок) Масса (нетто / брутто): S[23.8];  (Внутренний блок) Уровень шума мин. / макс.: S[39];  (Наружный блок) Марка компрессора: S[];  (Наружный блок) Размеры (Ш x Г x В): S[770 x 300 x 555];  (Наружный блок) Упаковка (Ш x Г x В): S[];  (Наружный блок) Масса (нетто / брутто): S[36.5];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</si>
  <si>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N[7.62];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774 x 249];  (Внутренний блок) Упаковка (Ш x Г x В): S[];  (Внутренний блок) Масса (нетто / брутто): S[32.2];  (Внутренний блок) Уровень шума мин. / макс.: S[38];  (Наружный блок) Марка компрессора: S[];  (Наружный блок) Размеры (Ш x Г x В): S[845 x 363 x 702];  (Наружный блок) Упаковка (Ш x Г x В): S[];  (Наружный блок) Масса (нетто / брутто): S[52.7];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</si>
  <si>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N[7.03];  (Сплит система) Теплопроизводительность: N[7.62];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774 x 249];  (Внутренний блок) Упаковка (Ш x Г x В): S[];  (Внутренний блок) Масса (нетто / брутто): S[32.2];  (Внутренний блок) Уровень шума мин. / макс.: S[38];  (Наружный блок) Марка компрессора: S[];  (Наружный блок) Размеры (Ш x Г x В): S[845 x 363 x 702];  (Наружный блок) Упаковка (Ш x Г x В): S[];  (Наружный блок) Масса (нетто / брутто): S[52.7];  (Наружный блок) Максимальный уровень шума: N[62];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</si>
  <si>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N[10.55];  (Сплит система) Теплопроизводительность: N[11.723];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774 x 249];  (Внутренний блок) Упаковка (Ш x Г x В): S[];  (Внутренний блок) Масса (нетто / брутто): S[32.2];  (Внутренний блок) Уровень шума мин. / макс.: S[38];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</si>
  <si>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N[10.55];  (Сплит система) Теплопроизводительность: N[11.723];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774 x 249];  (Внутренний блок) Упаковка (Ш x Г x В): S[];  (Внутренний блок) Масса (нетто / брутто): S[32.2];  (Внутренний блок) Уровень шума мин. / макс.: S[38];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</si>
  <si>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N[16.12];  (Сплит система) Теплопроизводительность: N[17.585];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874 x 300];  (Внутренний блок) Упаковка (Ш x Г x В): S[];  (Внутренний блок) Масса (нетто / брутто): S[46];  (Внутренний блок) Уровень шума мин. / макс.: S[44];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</si>
  <si>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N[16.12];  (Сплит система) Теплопроизводительность: N[17.585];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S[1200 x 874 x 300];  (Внутренний блок) Упаковка (Ш x Г x В): S[];  (Внутренний блок) Масса (нетто / брутто): S[46];  (Внутренний блок) Уровень шума мин. / макс.: S[44];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</si>
  <si>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N[7.2];  (Сплит система) Теплопроизводительность: N[8.12];  (Сплит система) Площадь помещения: N[72];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S[500 x 280 x 1760];  (Внутренний блок) Упаковка (Ш x Г x В): S[];  (Внутренний блок) Масса (нетто / брутто): S[37];  (Внутренний блок) Уровень шума мин. / макс.: S[38];  (Наружный блок) Марка компрессора: S[];  (Наружный блок) Размеры (Ш x Г x В): S[860 x 310 x 665];  (Наружный блок) Упаковка (Ш x Г x В): S[];  (Наружный блок) Масса (нетто / брутто): S[51];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</si>
  <si>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N[7.2];  (Сплит система) Теплопроизводительность: N[8.12];  (Сплит система) Площадь помещения: N[72];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S[500 x 280 x 1760];  (Внутренний блок) Упаковка (Ш x Г x В): S[];  (Внутренний блок) Масса (нетто / брутто): S[37];  (Внутренний блок) Уровень шума мин. / макс.: S[38];  (Наружный блок) Марка компрессора: S[];  (Наружный блок) Размеры (Ш x Г x В): S[860 x 310 x 665];  (Наружный блок) Упаковка (Ш x Г x В): S[];  (Наружный блок) Масса (нетто / брутто): S[51];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</si>
  <si>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N[16];  (Сплит система) Теплопроизводительность: N[17];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S[580 x 380 x 1870];  (Внутренний блок) Упаковка (Ш x Г x В): S[];  (Внутренний блок) Масса (нетто / брутто): S[55];  (Внутренний блок) Уровень шума мин. / макс.: S[48];  (Наружный блок) Марка компрессора: S[];  (Наружный блок) Размеры (Ш x Г x В): S[950 x 340 x 1386];  (Наружный блок) Упаковка (Ш x Г x В): S[];  (Наружный блок) Масса (нетто / брутто): S[106];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</si>
  <si>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N[16];  (Сплит система) Теплопроизводительность: N[17];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S[580 x 380 x 1870];  (Внутренний блок) Упаковка (Ш x Г x В): S[];  (Внутренний блок) Масса (нетто / брутто): S[55];  (Внутренний блок) Уровень шума мин. / макс.: S[48];  (Наружный блок) Марка компрессора: S[];  (Наружный блок) Размеры (Ш x Г x В): S[950 x 340 x 1386];  (Наружный блок) Упаковка (Ш x Г x В): S[];  (Наружный блок) Масса (нетто / брутто): S[106];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</si>
  <si>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S[880 x 674 x 210];  (Внутренний блок) Упаковка (Ш x Г x В): S[];  (Внутренний блок) Масса (нетто / брутто): S[23.4];  (Внутренний блок) Уровень шума мин. / макс.: S[38];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S[37.8];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</si>
  <si>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S[880 x 674 x 210];  (Внутренний блок) Упаковка (Ш x Г x В): S[];  (Внутренний блок) Масса (нетто / брутто): S[23.4];  (Внутренний блок) Уровень шума мин. / макс.: S[38];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S[37.8];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</si>
  <si>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N[3.5];  (Сплит система) Теплопроизводительность: N[3.8];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S[15];  (Внутренний блок) Уровень шума мин. / макс.: S[33];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S[32.3];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</si>
  <si>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N[3.5];  (Сплит система) Теплопроизводительность: N[3.8];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S[15];  (Внутренний блок) Уровень шума мин. / макс.: S[33];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S[32.3];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N[15];  (Соединительные трубы) Максимальный перепад высот: S[8];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</si>
  <si>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N[10.6];  (Сплит система) Теплопроизводительность: N[11.1];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245];  (Внутренний блок) Упаковка (Ш x Г x В): S[];  (Внутренний блок) Масса (нетто / брутто): S[26.1];  (Внутренний блок) Уровень шума мин. / макс.: S[45];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</si>
  <si>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N[10.6];  (Сплит система) Теплопроизводительность: N[11.1];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245];  (Внутренний блок) Упаковка (Ш x Г x В): S[];  (Внутренний блок) Масса (нетто / брутто): S[26.1];  (Внутренний блок) Уровень шума мин. / макс.: S[45];  (Наружный блок) Марка компрессора: S[];  (Наружный блок) Размеры (Ш x Г x В): S[946 x 410 x 810];  (Наружный блок) Упаковка (Ш x Г x В): S[];  (Наружный блок) Масса (нетто / брутто): S[74.4];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</si>
  <si>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N[16];  (Сплит система) Теплопроизводительность: N[17.9];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287];  (Внутренний блок) Упаковка (Ш x Г x В): S[];  (Внутренний блок) Масса (нетто / брутто): S[30.5];  (Внутренний блок) Уровень шума мин. / макс.: S[48];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</si>
  <si>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N[16];  (Сплит система) Теплопроизводительность: N[17.9];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287];  (Внутренний блок) Упаковка (Ш x Г x В): S[];  (Внутренний блок) Масса (нетто / брутто): S[30.5];  (Внутренний блок) Уровень шума мин. / макс.: S[48];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S[99.7];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</si>
  <si>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S[16.4];  (Внутренний блок) Уровень шума мин. / макс.: S[38];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S[37.8];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</si>
  <si>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N[5.3];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S[16.4];  (Внутренний блок) Уровень шума мин. / макс.: S[38];  (Наружный блок) Марка компрессора: S[];  (Наружный блок) Размеры (Ш x Г x В): S[805 x 330 x 554];  (Наружный блок) Упаковка (Ш x Г x В): S[];  (Наружный блок) Масса (нетто / брутто): S[37.8];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</si>
  <si>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N[7.6];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774 x 249];  (Внутренний блок) Упаковка (Ш x Г x В): S[];  (Внутренний блок) Масса (нетто / брутто): S[32.6];  (Внутренний блок) Уровень шума мин. / макс.: S[34];  (Наружный блок) Марка компрессора: S[];  (Наружный блок) Размеры (Ш x Г x В): S[890 x 342 x 673];  (Наружный блок) Упаковка (Ш x Г x В): S[];  (Наружный блок) Масса (нетто / брутто): S[52.9];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</si>
  <si>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N[7.6];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S[1100 x 774 x 249];  (Внутренний блок) Упаковка (Ш x Г x В): S[];  (Внутренний блок) Масса (нетто / брутто): S[32.6];  (Внутренний блок) Уровень шума мин. / макс.: S[34];  (Наружный блок) Марка компрессора: S[];  (Наружный блок) Размеры (Ш x Г x В): S[890 x 342 x 673];  (Наружный блок) Упаковка (Ш x Г x В): S[];  (Наружный блок) Масса (нетто / брутто): S[52.9];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</si>
  <si>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N[14.1];  (Сплит система) Теплопроизводительность: N[15.2];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245];  (Внутренний блок) Упаковка (Ш x Г x В): S[];  (Внутренний блок) Масса (нетто / брутто): S[28.3];  (Внутренний блок) Уровень шума мин. / макс.: S[50];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</si>
  <si>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N[14.1];  (Сплит система) Теплопроизводительность: N[15.2];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245];  (Внутренний блок) Упаковка (Ш x Г x В): S[];  (Внутренний блок) Масса (нетто / брутто): S[28.3];  (Внутренний блок) Уровень шума мин. / макс.: S[50];  (Наружный блок) Марка компрессора: S[];  (Наружный блок) Размеры (Ш x Г x В): S[900 x 350 x 1170];  (Наружный блок) Упаковка (Ш x Г x В): S[];  (Наружный блок) Масса (нетто / брутто): S[98.6];  (Наружный блок) Максимальный уровень шума: N[63];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</si>
  <si>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N[7.6];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205];  (Внутренний блок) Упаковка (Ш x Г x В): S[];  (Внутренний блок) Масса (нетто / брутто): S[22.2];  (Внутренний блок) Уровень шума мин. / макс.: S[38];  (Наружный блок) Марка компрессора: S[];  (Наружный блок) Размеры (Ш x Г x В): S[890 x 342 x 673];  (Наружный блок) Упаковка (Ш x Г x В): S[];  (Наружный блок) Масса (нетто / брутто): S[52.9];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</si>
  <si>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N[7];  (Сплит система) Теплопроизводительность: N[7.6];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S[830 x 830 x 205];  (Внутренний блок) Упаковка (Ш x Г x В): S[];  (Внутренний блок) Масса (нетто / брутто): S[22.2];  (Внутренний блок) Уровень шума мин. / макс.: S[38];  (Наружный блок) Марка компрессора: S[];  (Наружный блок) Размеры (Ш x Г x В): S[890 x 342 x 673];  (Наружный блок) Упаковка (Ш x Г x В): S[];  (Наружный блок) Масса (нетто / брутто): S[52.9];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N[25];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</si>
  <si>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S[Нет];  (Сплит система) Холодопроизводительность: N[14];  (Сплит система) Теплопроизводительность: N[15];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S[580 x 380 x 1870];  (Внутренний блок) Упаковка (Ш x Г x В): S[];  (Внутренний блок) Масса (нетто / брутто): S[55];  (Внутренний блок) Уровень шума мин. / макс.: S[48];  (Наружный блок) Марка компрессора: S[];  (Наружный блок) Размеры (Ш x Г x В): S[950 x 340 x 1050];  (Наружный блок) Упаковка (Ш x Г x В): S[];  (Наружный блок) Масса (нетто / брутто): S[96];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</si>
  <si>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S[Нет];  (Сплит система) Холодопроизводительность: N[14];  (Сплит система) Теплопроизводительность: N[15];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S[580 x 380 x 1870];  (Внутренний блок) Упаковка (Ш x Г x В): S[];  (Внутренний блок) Масса (нетто / брутто): S[55];  (Внутренний блок) Уровень шума мин. / макс.: S[48];  (Наружный блок) Марка компрессора: S[];  (Наружный блок) Размеры (Ш x Г x В): S[950 x 340 x 1050];  (Наружный блок) Упаковка (Ш x Г x В): S[];  (Наружный блок) Масса (нетто / брутто): S[96];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</si>
  <si>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N[85];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205 x 660];  (Внутренний блок) Упаковка (Ш x Г x В): S[];  (Внутренний блок) Масса (нетто / брутто): S[32];  (Внутренний блок) Уровень шума мин. / макс.: S[38];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</si>
  <si>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N[8.2];  (Сплит система) Теплопроизводительность: N[9.3];  (Сплит система) Площадь помещения: N[85];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205 x 660];  (Внутренний блок) Упаковка (Ш x Г x В): S[];  (Внутренний блок) Масса (нетто / брутто): S[32];  (Внутренний блок) Уровень шума мин. / макс.: S[38];  (Наружный блок) Марка компрессора: S[];  (Наружный блок) Размеры (Ш x Г x В): S[900 x 350 x 700];  (Наружный блок) Упаковка (Ш x Г x В): S[];  (Наружный блок) Масса (нетто / брутто): S[51];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S[25];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</si>
  <si>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S[1631 x 205 x 660];  (Внутренний блок) Упаковка (Ш x Г x В): S[];  (Внутренний блок) Масса (нетто / брутто): S[44];  (Внутренний блок) Уровень шума мин. / макс.: S[49];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</si>
  <si>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N[17.5];  (Сплит система) Теплопроизводительность: N[18.5];  (Сплит система) Площадь помещения: N[175];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S[1631 x 205 x 660];  (Внутренний блок) Упаковка (Ш x Г x В): S[];  (Внутренний блок) Масса (нетто / брутто): S[44];  (Внутренний блок) Уровень шума мин. / макс.: S[49];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</si>
  <si>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S[1631 x 205 x 660];  (Внутренний блок) Упаковка (Ш x Г x В): S[];  (Внутренний блок) Масса (нетто / брутто): S[44];  (Внутренний блок) Уровень шума мин. / макс.: S[47];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</si>
  <si>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N[13];  (Сплит система) Теплопроизводительность: N[13.5];  (Сплит система) Площадь помещения: N[130];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S[1631 x 205 x 660];  (Внутренний блок) Упаковка (Ш x Г x В): S[];  (Внутренний блок) Масса (нетто / брутто): S[44];  (Внутренний блок) Уровень шума мин. / макс.: S[47];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S[72];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</si>
  <si>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S[930 x 205 x 660];  (Внутренний блок) Упаковка (Ш x Г x В): S[];  (Внутренний блок) Масса (нетто / брутто): S[25];  (Внутренний блок) Уровень шума мин. / макс.: S[34];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</si>
  <si>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N[5.6];  (Сплит система) Теплопроизводительность: N[6.2];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S[930 x 205 x 660];  (Внутренний блок) Упаковка (Ш x Г x В): S[];  (Внутренний блок) Масса (нетто / брутто): S[25];  (Внутренний блок) Уровень шума мин. / макс.: S[34];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S[37];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</si>
  <si>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S[1631 x 205 x 660];  (Внутренний блок) Упаковка (Ш x Г x В): S[];  (Внутренний блок) Масса (нетто / брутто): S[44];  (Внутренний блок) Уровень шума мин. / макс.: S[49];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</si>
  <si>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S[Да];  (Сплит система) Холодопроизводительность: N[16.5];  (Сплит система) Теплопроизводительность: N[16.15];  (Сплит система) Площадь помещения: N[165];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S[1631 x 205 x 660];  (Внутренний блок) Упаковка (Ш x Г x В): S[];  (Внутренний блок) Масса (нетто / брутто): S[44];  (Внутренний блок) Уровень шума мин. / макс.: S[49];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S[92];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N[9];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</si>
  <si>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N[7.2];  (Сплит система) Теплопроизводительность: N[7.6];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S[36];  (Внутренний блок) Уровень шума мин. / макс.: S[42];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S[53];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</si>
  <si>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N[7.2];  (Сплит система) Теплопроизводительность: N[7.6];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S[36];  (Внутренний блок) Уровень шума мин. / макс.: S[42];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S[53];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</si>
  <si>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N[16.12];  (Сплит система) Теплопроизводительность: N[17.58];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S[44];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</si>
  <si>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N[16.12];  (Сплит система) Теплопроизводительность: N[17.58];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S[44];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</si>
  <si>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N[14.07];  (Сплит система) Теплопроизводительность: N[15.55];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S[44];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S[95];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</si>
  <si>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N[14.07];  (Сплит система) Теплопроизводительность: N[15.55];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S[1600 x 235 x 690];  (Внутренний блок) Упаковка (Ш x Г x В): S[];  (Внутренний блок) Масса (нетто / брутто): S[44];  (Внутренний блок) Уровень шума мин. / макс.: S[43];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S[95];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</si>
  <si>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N[5.4];  (Сплит система) Теплопроизводительность: N[5.8];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235 x 690];  (Внутренний блок) Упаковка (Ш x Г x В): S[];  (Внутренний блок) Масса (нетто / брутто): S[29];  (Внутренний блок) Уровень шума мин. / макс.: S[32];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S[42];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</si>
  <si>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N[5.4];  (Сплит система) Теплопроизводительность: N[5.8];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S[1000 x 235 x 690];  (Внутренний блок) Упаковка (Ш x Г x В): S[];  (Внутренний блок) Масса (нетто / брутто): S[29];  (Внутренний блок) Уровень шума мин. / макс.: S[32];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S[42];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</si>
  <si>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N[10.6];  (Сплит система) Теплопроизводительность: N[11.7];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S[36];  (Внутренний блок) Уровень шума мин. / макс.: S[42];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S[65];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</si>
  <si>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N[10.6];  (Сплит система) Теплопроизводительность: N[11.7];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S[1280 x 235 x 690];  (Внутренний блок) Упаковка (Ш x Г x В): S[];  (Внутренний блок) Масса (нетто / брутто): S[36];  (Внутренний блок) Уровень шума мин. / макс.: S[42];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S[65];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</si>
  <si>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N[7.03];  (Сплит система) Теплопроизводительность: N[7.2];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250];  (Внутренний блок) Упаковка (Ш x Г x В): S[];  (Внутренний блок) Масса (нетто / брутто): S[27];  (Внутренний блок) Уровень шума мин. / макс.: S[39];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S[48];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</si>
  <si>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N[7.03];  (Сплит система) Теплопроизводительность: N[7.2];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250];  (Внутренний блок) Упаковка (Ш x Г x В): S[];  (Внутренний блок) Масса (нетто / брутто): S[27];  (Внутренний блок) Уровень шума мин. / макс.: S[39];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S[48];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</si>
  <si>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N[10.6];  (Сплит система) Теплопроизводительность: N[11.7];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250];  (Внутренний блок) Упаковка (Ш x Г x В): S[];  (Внутренний блок) Масса (нетто / брутто): S[28];  (Внутренний блок) Уровень шума мин. / макс.: S[39];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S[64];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</si>
  <si>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N[10.6];  (Сплит система) Теплопроизводительность: N[11.7];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250];  (Внутренний блок) Упаковка (Ш x Г x В): S[];  (Внутренний блок) Масса (нетто / брутто): S[28];  (Внутренний блок) Уровень шума мин. / макс.: S[39];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S[64];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</si>
  <si>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N[14.07];  (Сплит система) Теплопроизводительность: N[15.24];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S[28];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S[95];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</si>
  <si>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N[14.07];  (Сплит система) Теплопроизводительность: N[15.24];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S[28];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S[95];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</si>
  <si>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N[3.52];  (Сплит система) Теплопроизводительность: N[3.81];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S[46];  (Наружный блок) Марка компрессора: S[];  (Наружный блок) Размеры (Ш x Г x В): S[730 x 285 x 545];  (Наружный блок) Упаковка (Ш x Г x В): S[];  (Наружный блок) Масса (нетто / брутто): S[34];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</si>
  <si>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N[3.52];  (Сплит система) Теплопроизводительность: N[3.81];  (Сплит система) Площадь помещения: N[35];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S[46];  (Наружный блок) Марка компрессора: S[];  (Наружный блок) Размеры (Ш x Г x В): S[730 x 285 x 545];  (Наружный блок) Упаковка (Ш x Г x В): S[];  (Наружный блок) Масса (нетто / брутто): S[34];  (Наружный блок) Максимальный уровень шума: N[53];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</si>
  <si>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N[5.28];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S[46];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</si>
  <si>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N[5.28];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S[570 x 570 x 260];  (Внутренний блок) Упаковка (Ш x Г x В): S[];  (Внутренний блок) Масса (нетто / брутто): S[17];  (Внутренний блок) Уровень шума мин. / макс.: S[46];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</si>
  <si>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N[16.12];  (Сплит система) Теплопроизводительность: N[17.6];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S[28];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</si>
  <si>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N[16.12];  (Сплит система) Теплопроизводительность: N[17.6];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S[835 x 835 x 290];  (Внутренний блок) Упаковка (Ш x Г x В): S[];  (Внутренний блок) Масса (нетто / брутто): S[28];  (Внутренний блок) Уровень шума мин. / макс.: S[47];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</si>
  <si>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N[16.12];  (Сплит система) Теплопроизводительность: N[17.58];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S[1250 x 735 x 320];  (Внутренний блок) Упаковка (Ш x Г x В): S[];  (Внутренний блок) Масса (нетто / брутто): S[50];  (Внутренний блок) Уровень шума мин. / макс.: S[45];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</si>
  <si>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N[16.12];  (Сплит система) Теплопроизводительность: N[17.58];  (Сплит система) Площадь помещения: N[160];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S[1250 x 735 x 320];  (Внутренний блок) Упаковка (Ш x Г x В): S[];  (Внутренний блок) Масса (нетто / брутто): S[50];  (Внутренний блок) Уровень шума мин. / макс.: S[45];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S[99];  (Наружный блок) Максимальный уровень шума: N[60];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</si>
  <si>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N[10.55];  (Сплит система) Теплопроизводительность: N[11.7];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735 x 290];  (Внутренний блок) Упаковка (Ш x Г x В): S[];  (Внутренний блок) Масса (нетто / брутто): S[35];  (Внутренний блок) Уровень шума мин. / макс.: S[43];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S[64];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</si>
  <si>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N[10.55];  (Сплит система) Теплопроизводительность: N[11.7];  (Сплит система) Площадь помещения: N[105];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735 x 290];  (Внутренний блок) Упаковка (Ш x Г x В): S[];  (Внутренний блок) Масса (нетто / брутто): S[35];  (Внутренний блок) Уровень шума мин. / макс.: S[43];  (Наружный блок) Марка компрессора: S[];  (Наружный блок) Размеры (Ш x Г x В): S[970 x 395 x 805];  (Наружный блок) Упаковка (Ш x Г x В): S[];  (Наружный блок) Масса (нетто / брутто): S[64];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N[30];  (Соединительные трубы) Максимальный перепад высот: S[20];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</si>
  <si>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N[14.07];  (Сплит система) Теплопроизводительность: N[15.24];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S[1250 x 735 x 290];  (Внутренний блок) Упаковка (Ш x Г x В): S[];  (Внутренний блок) Масса (нетто / брутто): S[45];  (Внутренний блок) Уровень шума мин. / макс.: S[44];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S[95];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</si>
  <si>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N[14.07];  (Сплит система) Теплопроизводительность: N[15.24];  (Сплит система) Площадь помещения: N[140];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S[3/380/50];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S[1250 x 735 x 290];  (Внутренний блок) Упаковка (Ш x Г x В): S[];  (Внутренний блок) Масса (нетто / брутто): S[45];  (Внутренний блок) Уровень шума мин. / макс.: S[44];  (Наружный блок) Марка компрессора: S[];  (Наружный блок) Размеры (Ш x Г x В): S[940 x 370 x 1325];  (Наружный блок) Упаковка (Ш x Г x В): S[];  (Наружный блок) Масса (нетто / брутто): S[95];  (Наружный блок) Максимальный уровень шума: N[58];  (Соединительные трубы) Жидкостная линия : N[];  (Соединительные трубы) Газовая линия : N[];  (Соединительные трубы) Максимальная длина трубопровода: N[50];  (Соединительные трубы) Максимальный перепад высот: S[30];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</si>
  <si>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N[7.03];  (Сплит система) Теплопроизводительность: N[7.4];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735 x 290];  (Внутренний блок) Упаковка (Ш x Г x В): S[];  (Внутренний блок) Масса (нетто / брутто): S[33];  (Внутренний блок) Уровень шума мин. / макс.: S[42];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S[48];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</si>
  <si>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N[7.03];  (Сплит система) Теплопроизводительность: N[7.4];  (Сплит система) Площадь помещения: N[70];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735 x 290];  (Внутренний блок) Упаковка (Ш x Г x В): S[];  (Внутренний блок) Масса (нетто / брутто): S[33];  (Внутренний блок) Уровень шума мин. / макс.: S[42];  (Наружный блок) Марка компрессора: S[];  (Наружный блок) Размеры (Ш x Г x В): S[825 x 310 x 655];  (Наружный блок) Упаковка (Ш x Г x В): S[];  (Наружный блок) Масса (нетто / брутто): S[48];  (Наружный блок) Максимальный уровень шума: N[57];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</si>
  <si>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 MACHINE];  Тип: S[Сплит система];  (Сплит система) Инвертор: S[Нет];  (Сплит система) Холодопроизводительность: N[5.28];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735 x 290];  (Внутренний блок) Упаковка (Ш x Г x В): S[];  (Внутренний блок) Масса (нетто / брутто): S[32];  (Внутренний блок) Уровень шума мин. / макс.: S[32];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</si>
  <si>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Производитель: E[BALLU MACHINE];  Тип: S[Сплит система];  (Сплит система) Инвертор: S[Нет];  (Сплит система) Холодопроизводительность: N[5.28];  (Сплит система) Теплопроизводительность: N[5.6];  (Сплит система) Площадь помещения: N[55];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S[890 x 735 x 290];  (Внутренний блок) Упаковка (Ш x Г x В): S[];  (Внутренний блок) Масса (нетто / брутто): S[32];  (Внутренний блок) Уровень шума мин. / макс.: S[32];  (Наружный блок) Марка компрессора: S[];  (Наружный блок) Размеры (Ш x Г x В): S[800 x 315 x 545];  (Наружный блок) Упаковка (Ш x Г x В): S[];  (Наружный блок) Масса (нетто / брутто): S[36];  (Наружный блок) Максимальный уровень шума: N[55];  (Соединительные трубы) Жидкостная линия : N[];  (Соединительные трубы) Газовая линия : N[];  (Соединительные трубы) Максимальная длина трубопровода: N[20];  (Соединительные трубы) Максимальный перепад высот: S[15];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</si>
  <si>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S[];  (Сплит система) Холодопроизводительность: N[2.05];  (Сплит система) Теплопроизводительность: N[];  (Сплит система) Площадь помещения: N[20];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</si>
  <si>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S[];  (Сплит система) Холодопроизводительность: N[2.05];  (Сплит система) Теплопроизводительность: N[];  (Сплит система) Площадь помещения: N[20];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</si>
  <si>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S[];  (Сплит система) Холодопроизводительность: N[1.46];  (Сплит система) Теплопроизводительность: N[];  (Сплит система) Площадь помещения: N[15];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</si>
  <si>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S[];  (Сплит система) Холодопроизводительность: N[1.46];  (Сплит система) Теплопроизводительность: N[];  (Сплит система) Площадь помещения: N[15];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</si>
  <si>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; Производитель: E[BALLU];  Тип: S[Сплит система];  (Сплит система) Инвертор: S[];  (Сплит система) Холодопроизводительность: N[2.64];  (Сплит система) Теплопроизводительность: N[];  (Сплит система) Площадь помещения: N[24];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</si>
  <si>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Производитель: E[BALLU];  Тип: S[Сплит система];  (Сплит система) Инвертор: S[];  (Сплит система) Холодопроизводительность: N[2.64];  (Сплит система) Теплопроизводительность: N[];  (Сплит система) Площадь помещения: N[24];  (Рабочий ток) Охлаждение: S[];  (Потребляемая мощность) Охлаждение: N[];  (Рабочий ток) Обогрев: S[];  (Потребляемая мощность) Обогрев: S[];  (Рабочий ток) Напряжение / Частота источника питания: S[220-240/50/1];  (Рабочий ток) Хладагент: S[];  (Рабочий ток) Количество хладагента: N[];  (Рабочий ток) Объем рециркулируемого воздуха внутреннего блока: S[];  (Внутренний блок) Размеры (Ш x Г x В): S[];  (Внутренний блок) Упаковка (Ш x Г x В): S[];  (Внутренний блок) Масса (нетто / брутто): S[];  (Внутренний блок) Уровень шума мин. / макс.: S[];  (Наружный блок) Марка компрессора: S[];  (Наружный блок) Размеры (Ш x Г x В): S[];  (Наружный блок) Упаковка (Ш x Г x В): S[];  (Наружный блок) Масса (нетто / брутто): S[];  (Наружный блок) Максимальный уровень шума: N[];  (Соединительные трубы) Жидкостная линия : N[];  (Соединительные трубы) Газовая линия : N[];  (Соединительные трубы) Максимальная длина трубопровода: N[];  (Соединительные трубы) Максимальный перепад высот: S[];  (Допустимая темп. наружного воздуха) Охлаждение: S[];  (Допустимая темп. наружного воздуха) Обогрев: S[]</t>
  </si>
  <si>
    <t>on 22:31:03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</si>
</sst>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i/>
      <sz val="14"/>
      <color rgb="FF0000CC"/>
      <name val="Calibri"/>
      <family val="2"/>
      <charset val="204"/>
    </font>
    <font>
      <sz val="11"/>
      <color rgb="FFC00000"/>
      <name val="Calibri"/>
      <family val="2"/>
      <charset val="204"/>
    </font>
    <font>
      <sz val="11"/>
      <color rgb="FF0000CC"/>
      <name val="Calibri"/>
      <family val="2"/>
      <charset val="204"/>
    </font>
    <font>
      <b/>
      <i/>
      <sz val="10"/>
      <color rgb="FFC00000"/>
      <name val="Arial Cyr"/>
      <charset val="204"/>
    </font>
    <font>
      <b/>
      <i/>
      <sz val="10"/>
      <color rgb="FF0000FF"/>
      <name val="Arial Cyr"/>
      <charset val="204"/>
    </font>
    <font>
      <sz val="11"/>
      <color rgb="FFC00000"/>
      <name val="Calibri"/>
      <family val="2"/>
      <scheme val="minor"/>
    </font>
    <font>
      <sz val="9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0" fillId="0" borderId="0" xfId="0" applyAlignment="1">
      <alignment vertical="top"/>
    </xf>
    <xf numFmtId="0" fontId="2" fillId="0" borderId="0" xfId="0" applyFont="1"/>
    <xf numFmtId="49" fontId="4" fillId="0" borderId="0" xfId="0" applyNumberFormat="1" applyFont="1"/>
    <xf numFmtId="49" fontId="5" fillId="0" borderId="0" xfId="0" applyNumberFormat="1" applyFont="1" applyAlignment="1">
      <alignment horizontal="right"/>
    </xf>
    <xf numFmtId="0" fontId="0" fillId="0" borderId="0" xfId="0" applyAlignment="1"/>
    <xf numFmtId="0" fontId="6" fillId="0" borderId="0" xfId="0" applyFont="1"/>
    <xf numFmtId="0" fontId="6" fillId="4" borderId="0" xfId="0" applyFont="1" applyFill="1"/>
    <xf numFmtId="0" fontId="0" fillId="4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wrapText="1"/>
    </xf>
    <xf numFmtId="0" fontId="0" fillId="5" borderId="0" xfId="0" applyFill="1"/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5" borderId="0" xfId="0" applyFont="1" applyFill="1" applyAlignment="1">
      <alignment horizontal="left"/>
    </xf>
    <xf numFmtId="0" fontId="8" fillId="5" borderId="0" xfId="0" applyFont="1" applyFill="1"/>
    <xf numFmtId="0" fontId="0" fillId="5" borderId="0" xfId="0" applyFill="1" applyAlignment="1"/>
    <xf numFmtId="0" fontId="0" fillId="5" borderId="0" xfId="0" applyFill="1" applyBorder="1" applyAlignment="1"/>
    <xf numFmtId="0" fontId="9" fillId="2" borderId="1" xfId="0" applyFont="1" applyFill="1" applyBorder="1" applyAlignment="1">
      <alignment horizontal="left" vertical="top" wrapText="1"/>
    </xf>
    <xf numFmtId="0" fontId="9" fillId="2" borderId="0" xfId="0" applyFont="1" applyFill="1" applyBorder="1" applyAlignment="1">
      <alignment horizontal="left" vertical="top" wrapText="1"/>
    </xf>
    <xf numFmtId="0" fontId="8" fillId="0" borderId="0" xfId="0" applyFont="1"/>
    <xf numFmtId="0" fontId="0" fillId="0" borderId="0" xfId="0" applyFill="1"/>
    <xf numFmtId="0" fontId="6" fillId="3" borderId="0" xfId="0" applyFont="1" applyFill="1" applyAlignment="1">
      <alignment horizontal="left" vertical="top" wrapText="1"/>
    </xf>
    <xf numFmtId="0" fontId="6" fillId="4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0" fillId="2" borderId="0" xfId="0" applyFont="1" applyFill="1" applyAlignment="1">
      <alignment horizontal="left" vertical="top" wrapText="1"/>
    </xf>
    <xf numFmtId="0" fontId="10" fillId="0" borderId="0" xfId="0" applyFont="1"/>
    <xf numFmtId="0" fontId="0" fillId="6" borderId="0" xfId="0" applyFill="1" applyAlignment="1">
      <alignment horizontal="left" vertical="top" wrapText="1"/>
    </xf>
    <xf numFmtId="0" fontId="6" fillId="7" borderId="0" xfId="0" applyFont="1" applyFill="1" applyAlignment="1">
      <alignment horizontal="left" vertical="top" wrapText="1"/>
    </xf>
    <xf numFmtId="0" fontId="0" fillId="7" borderId="0" xfId="0" applyFill="1" applyAlignment="1">
      <alignment horizontal="left" vertical="top" wrapText="1"/>
    </xf>
    <xf numFmtId="0" fontId="9" fillId="6" borderId="1" xfId="0" applyFont="1" applyFill="1" applyBorder="1" applyAlignment="1">
      <alignment horizontal="left" vertical="top" wrapText="1"/>
    </xf>
    <xf numFmtId="0" fontId="0" fillId="6" borderId="0" xfId="0" applyFill="1"/>
    <xf numFmtId="0" fontId="0" fillId="7" borderId="0" xfId="0" applyFill="1"/>
    <xf numFmtId="0" fontId="10" fillId="6" borderId="0" xfId="0" applyFont="1" applyFill="1"/>
    <xf numFmtId="0" fontId="11" fillId="0" borderId="0" xfId="0" applyFont="1"/>
    <xf numFmtId="0" fontId="0" fillId="5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top" wrapText="1"/>
    </xf>
    <xf numFmtId="0" fontId="9" fillId="5" borderId="0" xfId="0" applyFont="1" applyFill="1" applyBorder="1" applyAlignment="1">
      <alignment horizontal="left" vertical="top" wrapText="1"/>
    </xf>
    <xf numFmtId="0" fontId="11" fillId="8" borderId="0" xfId="0" applyFont="1" applyFill="1"/>
    <xf numFmtId="0" fontId="6" fillId="8" borderId="0" xfId="0" applyFont="1" applyFill="1"/>
    <xf numFmtId="0" fontId="11" fillId="9" borderId="0" xfId="0" applyFont="1" applyFill="1"/>
    <xf numFmtId="0" fontId="3" fillId="5" borderId="0" xfId="0" applyFont="1" applyFill="1" applyAlignment="1">
      <alignment vertical="top"/>
    </xf>
    <xf numFmtId="0" fontId="11" fillId="10" borderId="0" xfId="0" applyFont="1" applyFill="1"/>
    <xf numFmtId="0" fontId="0" fillId="5" borderId="2" xfId="0" applyFill="1" applyBorder="1"/>
    <xf numFmtId="0" fontId="11" fillId="11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CCFF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1</xdr:row>
      <xdr:rowOff>127000</xdr:rowOff>
    </xdr:from>
    <xdr:to>
      <xdr:col>10</xdr:col>
      <xdr:colOff>603250</xdr:colOff>
      <xdr:row>4</xdr:row>
      <xdr:rowOff>28576</xdr:rowOff>
    </xdr:to>
    <xdr:sp macro="[0]!create_lis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15050" y="365125"/>
          <a:ext cx="955675" cy="473076"/>
        </a:xfrm>
        <a:prstGeom prst="roundRect">
          <a:avLst/>
        </a:prstGeom>
        <a:solidFill>
          <a:srgbClr val="66FF33"/>
        </a:solidFill>
        <a:ln w="12700">
          <a:solidFill>
            <a:srgbClr val="008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prepare list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264574</xdr:colOff>
      <xdr:row>5</xdr:row>
      <xdr:rowOff>0</xdr:rowOff>
    </xdr:from>
    <xdr:to>
      <xdr:col>10</xdr:col>
      <xdr:colOff>592666</xdr:colOff>
      <xdr:row>7</xdr:row>
      <xdr:rowOff>84666</xdr:rowOff>
    </xdr:to>
    <xdr:sp macro="[0]!add_Ballu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22449" y="1000125"/>
          <a:ext cx="937692" cy="46566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2700">
          <a:solidFill>
            <a:srgbClr val="008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Ballu</a:t>
          </a:r>
          <a:endParaRPr lang="ru-RU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264584</xdr:colOff>
      <xdr:row>8</xdr:row>
      <xdr:rowOff>95250</xdr:rowOff>
    </xdr:from>
    <xdr:to>
      <xdr:col>10</xdr:col>
      <xdr:colOff>592676</xdr:colOff>
      <xdr:row>10</xdr:row>
      <xdr:rowOff>179916</xdr:rowOff>
    </xdr:to>
    <xdr:sp macro="[0]!create_scv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122459" y="1666875"/>
          <a:ext cx="937692" cy="465666"/>
        </a:xfrm>
        <a:prstGeom prst="roundRect">
          <a:avLst/>
        </a:prstGeom>
        <a:solidFill>
          <a:srgbClr val="0099FF"/>
        </a:solidFill>
        <a:ln w="12700">
          <a:solidFill>
            <a:srgbClr val="008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create scv</a:t>
          </a:r>
          <a:endParaRPr lang="ru-RU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ga" refreshedDate="45046.488210416668" createdVersion="4" refreshedVersion="4" minRefreshableVersion="3" recordCount="13752" xr:uid="{00000000-000A-0000-FFFF-FFFF04000000}">
  <cacheSource type="worksheet">
    <worksheetSource ref="A1:L1048576" sheet="rez"/>
  </cacheSource>
  <cacheFields count="12">
    <cacheField name="№" numFmtId="0">
      <sharedItems containsString="0" containsBlank="1" containsNumber="1" containsInteger="1" minValue="1" maxValue="221"/>
    </cacheField>
    <cacheField name="Наименование" numFmtId="0">
      <sharedItems containsBlank="1"/>
    </cacheField>
    <cacheField name="Артикул" numFmtId="0">
      <sharedItems containsBlank="1"/>
    </cacheField>
    <cacheField name="НС-Код" numFmtId="0">
      <sharedItems containsBlank="1"/>
    </cacheField>
    <cacheField name="Бренд" numFmtId="0">
      <sharedItems containsBlank="1"/>
    </cacheField>
    <cacheField name="name" numFmtId="0">
      <sharedItems containsBlank="1"/>
    </cacheField>
    <cacheField name="Характеристика" numFmtId="0">
      <sharedItems containsBlank="1" count="121">
        <s v="Область применения"/>
        <s v="Макс. уровень шума внешнего блока"/>
        <s v="Уровень шума внутр. блока"/>
        <s v="Эффективен для помещ. площадью до"/>
        <s v="Инверторная технология"/>
        <s v="Макс. производительность обогрева"/>
        <s v="Макс. производительность охлаждения"/>
        <s v="Номинальная производительность обогрева"/>
        <s v="Номинальная производительность охлаждения"/>
        <s v="Макс. расход воздуха"/>
        <s v="Вид управления"/>
        <s v="Таймер на включение"/>
        <s v="Таймер на отключение"/>
        <s v="Точность установки температуры"/>
        <s v="Управление c мобильного приложения по Wi-Fi"/>
        <s v="Установка реального времени"/>
        <s v="Регулировка температуры охлаждения"/>
        <s v="Регулировка положения жалюзи с пульта"/>
        <s v="Регулировка температуры обогрева"/>
        <s v="Режим SLEEP"/>
        <s v="Режим автоочистки"/>
        <s v="Режим обогрева"/>
        <s v="Режим осушения"/>
        <s v="Автоматический режим"/>
        <s v="Поддержание температуры вблизи пульта управления"/>
        <s v="Режим вентиляции"/>
        <s v="Режим размораживания внешнего блока"/>
        <s v="Количество скоростей воздушного потока"/>
        <s v="Функция интенсивного охлаждения"/>
        <s v="Функция ионизации воздуха"/>
        <s v="Авторестарт при отключении питания"/>
        <s v="Память заданных параметров работы"/>
        <s v="Автоматическое покачивание жалюзи"/>
        <s v="Функция 'Теплый старт'"/>
        <s v="Подсветка дисплея"/>
        <s v="Цифровой дисплей"/>
        <s v="Отключение дисплея"/>
        <s v="Подсветка пульта"/>
        <s v="Класс энергоэффективности"/>
        <s v="Система самодиагностики неисправности"/>
        <s v="Вид установки (крепления)"/>
        <s v="Макс. длина магистрали (трассы)"/>
        <s v="Макс. перепад высот между внутр. и внешним блоками"/>
        <s v="Макс. потребляемая мощность"/>
        <s v="Напряжение электропитания, В"/>
        <s v="Сетевой кабель"/>
        <s v="Мощность кондиционера (охлаждение),BTU"/>
        <s v="Потребляемая мощность в режиме нагрева"/>
        <s v="Потребляемая мощность в режиме охлаждения"/>
        <s v="Базовая мощность кондиционера (охлаждение),BTU"/>
        <s v="Набор крепежных элементов в комплекте"/>
        <s v="Пульт управления в комплекте"/>
        <s v="Фильтры очистки воздуха"/>
        <s v="Вес внешнего блока (нетто)"/>
        <s v="Вес внутр. блока (нетто)"/>
        <s v="Высота внешнего блока"/>
        <s v="Высота внутр. блока"/>
        <s v="Глубина внешнего блока"/>
        <s v="Глубина внутр. блока"/>
        <s v="Ширина внешнего блока"/>
        <s v="Ширина внутр. блока"/>
        <s v="Вес товара с упаковкой (брутто)"/>
        <s v="Гарантийный документ"/>
        <s v=""/>
        <s v="Генератор холодной плазмы"/>
        <s v="Wi-Fi модуль"/>
        <s v="Память положения жалюзи"/>
        <s v="Работает с HOMMYN"/>
        <s v="Работает с Алисой"/>
        <s v="Работает с Марусей"/>
        <s v="Мин. производительность обогрева"/>
        <s v="Мин. производительность охлаждения"/>
        <s v="Индикация режимов работы"/>
        <s v="Режим защиты от замерзания"/>
        <s v="Макс. уровень шума"/>
        <s v="Длина воздуховода для вывода горячего воздуха"/>
        <s v="Макс. производительность осушения"/>
        <s v="Функция автоматического удаления конденсата с теплым воздухом"/>
        <s v="Индикация температуры воздуха (вблизи устройства)"/>
        <s v="Индикация температуры воздуха (вблизи пульта управления)"/>
        <s v="Индикация включения"/>
        <s v="Индикация заполнения емкости"/>
        <s v="Класс пылевлагозащищенности"/>
        <s v="Автоматическое отключение при заполнении емкости конденсатом"/>
        <s v="Вариант размещения"/>
        <s v="Моющийся воздушный фильтр в комплекте"/>
        <s v="Воздуховод для вывода горячего воздуха"/>
        <s v="Шланг для удаления конденсата в комплекте"/>
        <s v="Шасси"/>
        <s v="Оконный переходник"/>
        <s v="Заглушка"/>
        <s v="Вес товара (нетто)"/>
        <s v="Высота товара"/>
        <s v="Глубина товара"/>
        <s v="Ширина товара"/>
        <s v="Высота упаковки товара"/>
        <s v="Глубина упаковки товара"/>
        <s v="Ширина упаковки товара"/>
        <s v="Диаметр воздуховода для вывода горячего воздуха"/>
        <s v="Объем емкости для конденсата"/>
        <s v="Управление голосом"/>
        <s v="Режим экономичной работы"/>
        <s v="Длина кабеля"/>
        <s v="Производительность по воздуху"/>
        <s v="Макс. количество подключаемых внутр. блоков"/>
        <s v="Необходим блок-распределитель"/>
        <s v="Количество ступеней фильтрации"/>
        <s v="Подмес воздуха с улицы"/>
        <s v="Pre Filter (фильтр предварительной очистки)"/>
        <s v="Антибактериальный фильтр"/>
        <s v="Деодорирующий фильтр в комплекте"/>
        <s v="Статическое давление"/>
        <s v="Вес декоративной панели (нетто)"/>
        <s v="Ширина декоративной панели"/>
        <s v="Коэффициент энергоэффективности EER/COP"/>
        <s v="Длина декоративной панели"/>
        <s v="Глубина декоративной панели"/>
        <s v="Максимальный уровень шума на выходе"/>
        <s v="Макс. температура наружного воздуха в режиме охлаждения"/>
        <s v="Мин. температура наружного воздуха в режиме охлаждения"/>
        <m/>
      </sharedItems>
    </cacheField>
    <cacheField name="Показатель" numFmtId="0">
      <sharedItems containsBlank="1" containsMixedTypes="1" containsNumber="1" containsInteger="1" minValue="5000" maxValue="60000"/>
    </cacheField>
    <cacheField name="need" numFmtId="0">
      <sharedItems containsString="0" containsBlank="1" containsNumber="1" containsInteger="1" minValue="0" maxValue="1" count="3">
        <n v="1"/>
        <n v="0"/>
        <m/>
      </sharedItems>
    </cacheField>
    <cacheField name="число" numFmtId="0">
      <sharedItems containsBlank="1" containsMixedTypes="1" containsNumber="1" minValue="0.04" maxValue="732000"/>
    </cacheField>
    <cacheField name="ед.изм" numFmtId="0">
      <sharedItems containsBlank="1" count="16">
        <m/>
        <s v="дБ"/>
        <s v="м2"/>
        <s v="кВт"/>
        <s v="м3/час"/>
        <s v="м"/>
        <s v="В"/>
        <s v="BTU"/>
        <s v="Вт"/>
        <s v="кг"/>
        <s v="мм"/>
        <s v="л/сут"/>
        <s v="см"/>
        <s v="л"/>
        <s v="ед.изм"/>
        <s v="С"/>
      </sharedItems>
    </cacheField>
    <cacheField name="#ЗНАЧ!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52"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"/>
    <s v="53 дБ"/>
    <x v="0"/>
    <n v="53"/>
    <x v="1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"/>
    <s v="21 дБ"/>
    <x v="0"/>
    <n v="21"/>
    <x v="1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"/>
    <s v="~27 м2"/>
    <x v="0"/>
    <n v="27"/>
    <x v="2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"/>
    <s v="Да"/>
    <x v="0"/>
    <s v="Да"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"/>
    <s v="3 кВт"/>
    <x v="0"/>
    <n v="3"/>
    <x v="3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6"/>
    <s v="3 кВт"/>
    <x v="0"/>
    <n v="3"/>
    <x v="3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7"/>
    <s v="2.9 кВт"/>
    <x v="1"/>
    <n v="2.9"/>
    <x v="3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8"/>
    <s v="2.9 кВт"/>
    <x v="1"/>
    <n v="2.9"/>
    <x v="3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9"/>
    <s v="550 м3/час"/>
    <x v="0"/>
    <n v="550"/>
    <x v="4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0"/>
    <s v="Дистанционное беспроводное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1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2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3"/>
    <s v="1.0 °С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4"/>
    <s v="Нет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5"/>
    <s v="Нет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6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7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8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19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0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1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2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3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4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5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6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7"/>
    <s v="5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8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29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0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1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2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3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4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5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6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7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8"/>
    <s v="A+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39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0"/>
    <s v="Настенная"/>
    <x v="0"/>
    <s v="Настенная"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1"/>
    <s v="15 м"/>
    <x v="0"/>
    <n v="15"/>
    <x v="5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2"/>
    <s v="5 м"/>
    <x v="0"/>
    <n v="5"/>
    <x v="5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3"/>
    <s v="1.3 кВт"/>
    <x v="0"/>
    <n v="1.3"/>
    <x v="3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4"/>
    <s v="220 - 240 В"/>
    <x v="0"/>
    <s v="220 - 240"/>
    <x v="6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5"/>
    <s v="Да (с вилкой)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6"/>
    <n v="10000"/>
    <x v="0"/>
    <n v="10000"/>
    <x v="7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7"/>
    <s v="740 Вт"/>
    <x v="0"/>
    <n v="740"/>
    <x v="8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8"/>
    <s v="905 Вт"/>
    <x v="0"/>
    <n v="905"/>
    <x v="8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49"/>
    <n v="10000"/>
    <x v="0"/>
    <n v="10000"/>
    <x v="7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0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1"/>
    <s v="Да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2"/>
    <s v="Array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3"/>
    <s v="22 кг"/>
    <x v="0"/>
    <n v="22"/>
    <x v="9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4"/>
    <s v="8 кг"/>
    <x v="0"/>
    <n v="8"/>
    <x v="9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5"/>
    <s v="0.482 м"/>
    <x v="0"/>
    <n v="482"/>
    <x v="1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6"/>
    <s v="0.27 м"/>
    <x v="0"/>
    <n v="270"/>
    <x v="1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7"/>
    <s v="0.24 м"/>
    <x v="0"/>
    <n v="240"/>
    <x v="1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8"/>
    <s v="0.212 м"/>
    <x v="0"/>
    <n v="212"/>
    <x v="1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59"/>
    <s v="0.66 м"/>
    <x v="0"/>
    <n v="660"/>
    <x v="1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60"/>
    <s v="0.78 м"/>
    <x v="0"/>
    <n v="780"/>
    <x v="1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61"/>
    <s v="33.5 кг"/>
    <x v="0"/>
    <n v="33.5"/>
    <x v="9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62"/>
    <s v="Гарантийный талон"/>
    <x v="1"/>
    <m/>
    <x v="0"/>
    <m/>
  </r>
  <r>
    <n v="1"/>
    <s v="Сплит-система инверторного типа BALLU BSPI-10HN1/BL/EU комплект"/>
    <s v=" BSPI-10HN1/BL/EU"/>
    <s v="НС-1116982"/>
    <s v="BALLU"/>
    <s v="Кондиционирование - Бытовые кондиционеры"/>
    <x v="63"/>
    <s v="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"/>
    <s v="53 дБ"/>
    <x v="0"/>
    <n v="53"/>
    <x v="1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"/>
    <s v="23 дБ"/>
    <x v="0"/>
    <n v="23"/>
    <x v="1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"/>
    <s v="~35 м2"/>
    <x v="0"/>
    <n v="35"/>
    <x v="2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"/>
    <s v="Да"/>
    <x v="0"/>
    <s v="Да"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"/>
    <s v="4.1 кВт"/>
    <x v="0"/>
    <n v="4.0999999999999996"/>
    <x v="3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6"/>
    <s v="3.6 кВт"/>
    <x v="0"/>
    <n v="3.6"/>
    <x v="3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7"/>
    <s v="3.8 кВт"/>
    <x v="1"/>
    <n v="3.8"/>
    <x v="3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8"/>
    <s v="3.5 кВт"/>
    <x v="1"/>
    <n v="3.5"/>
    <x v="3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9"/>
    <s v="580 м3/час"/>
    <x v="0"/>
    <n v="580"/>
    <x v="4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0"/>
    <s v="Дистанционное беспроводное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1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2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3"/>
    <s v="1.0 °С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4"/>
    <s v="Нет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5"/>
    <s v="Нет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6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7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8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19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0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1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2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3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4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5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6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7"/>
    <s v="5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8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29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0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1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2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3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4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5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6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7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8"/>
    <s v="A+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39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0"/>
    <s v="Настенная"/>
    <x v="0"/>
    <s v="Настенная"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1"/>
    <s v="15 м"/>
    <x v="0"/>
    <n v="15"/>
    <x v="5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2"/>
    <s v="5 м"/>
    <x v="0"/>
    <n v="5"/>
    <x v="5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3"/>
    <s v="1.5 кВт"/>
    <x v="0"/>
    <n v="1.5"/>
    <x v="3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4"/>
    <s v="220 - 240 В"/>
    <x v="0"/>
    <s v="220 - 240"/>
    <x v="6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5"/>
    <s v="Да (с вилкой)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6"/>
    <n v="13000"/>
    <x v="0"/>
    <n v="13000"/>
    <x v="7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7"/>
    <s v="1140 Вт"/>
    <x v="0"/>
    <n v="1140"/>
    <x v="8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8"/>
    <s v="1190 Вт"/>
    <x v="0"/>
    <n v="1190"/>
    <x v="8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49"/>
    <n v="13000"/>
    <x v="0"/>
    <n v="13000"/>
    <x v="7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0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1"/>
    <s v="Да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2"/>
    <s v="Array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3"/>
    <s v="23 кг"/>
    <x v="0"/>
    <n v="23"/>
    <x v="9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4"/>
    <s v="8 кг"/>
    <x v="0"/>
    <n v="8"/>
    <x v="9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5"/>
    <s v="0.482 м"/>
    <x v="0"/>
    <n v="482"/>
    <x v="1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6"/>
    <s v="0.27 м"/>
    <x v="0"/>
    <n v="270"/>
    <x v="1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7"/>
    <s v="0.24 м"/>
    <x v="0"/>
    <n v="240"/>
    <x v="1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8"/>
    <s v="0.212 м"/>
    <x v="0"/>
    <n v="212"/>
    <x v="1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59"/>
    <s v="0.66 м"/>
    <x v="0"/>
    <n v="660"/>
    <x v="1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60"/>
    <s v="0.78 м"/>
    <x v="0"/>
    <n v="780"/>
    <x v="1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61"/>
    <s v="34.5 кг"/>
    <x v="0"/>
    <n v="34.5"/>
    <x v="9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62"/>
    <s v="Гарантийный талон"/>
    <x v="1"/>
    <m/>
    <x v="0"/>
    <m/>
  </r>
  <r>
    <n v="2"/>
    <s v="Сплит-система инверторного типа BALLU BSPI-13HN1/BL/EU комплект"/>
    <s v=" BSPI-13HN1/BL/EU"/>
    <s v="НС-1116988"/>
    <s v="BALLU"/>
    <s v="Кондиционирование - Бытовые кондиционеры"/>
    <x v="63"/>
    <s v="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"/>
    <s v="64 дБ"/>
    <x v="0"/>
    <n v="64"/>
    <x v="1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"/>
    <s v="45 дБ"/>
    <x v="0"/>
    <n v="45"/>
    <x v="1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"/>
    <s v="~100 м2"/>
    <x v="0"/>
    <n v="100"/>
    <x v="2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"/>
    <s v="Нет"/>
    <x v="0"/>
    <s v="Нет"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"/>
    <s v="9.6 кВт"/>
    <x v="0"/>
    <n v="9.6"/>
    <x v="3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6"/>
    <s v="9.4 кВт"/>
    <x v="0"/>
    <n v="9.4"/>
    <x v="3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7"/>
    <s v="9.6 кВт"/>
    <x v="1"/>
    <n v="9.6"/>
    <x v="3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8"/>
    <s v="9.4 кВт"/>
    <x v="1"/>
    <n v="9.4"/>
    <x v="3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9"/>
    <s v="1680 м3/час"/>
    <x v="0"/>
    <n v="1680"/>
    <x v="4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0"/>
    <s v="Дистанционное беспроводное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1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2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3"/>
    <s v="1.0 °С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4"/>
    <s v="Нет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5"/>
    <s v="Нет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6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7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8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19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0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1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2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3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4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5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6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7"/>
    <s v="5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8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29"/>
    <s v="Нет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0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1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2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3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4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5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6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7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8"/>
    <s v="C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39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0"/>
    <s v="Настенная"/>
    <x v="0"/>
    <s v="Настенная"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1"/>
    <s v="20 м"/>
    <x v="0"/>
    <n v="20"/>
    <x v="5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2"/>
    <s v="10 м"/>
    <x v="0"/>
    <n v="10"/>
    <x v="5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3"/>
    <s v="3.35 кВт"/>
    <x v="0"/>
    <n v="3.35"/>
    <x v="3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4"/>
    <s v="220 - 240 В"/>
    <x v="0"/>
    <s v="220 - 240"/>
    <x v="6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5"/>
    <s v="Нет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6"/>
    <n v="36000"/>
    <x v="0"/>
    <n v="36000"/>
    <x v="7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7"/>
    <s v="2990 Вт"/>
    <x v="0"/>
    <n v="2990"/>
    <x v="8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8"/>
    <s v="3345 Вт"/>
    <x v="0"/>
    <n v="3345"/>
    <x v="8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49"/>
    <n v="36000"/>
    <x v="0"/>
    <n v="36000"/>
    <x v="7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0"/>
    <s v="Нет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1"/>
    <s v="Да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2"/>
    <s v="Фильтр предварительной очистки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3"/>
    <s v="60 кг"/>
    <x v="0"/>
    <n v="60"/>
    <x v="9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4"/>
    <s v="19.5 кг"/>
    <x v="0"/>
    <n v="19.5"/>
    <x v="9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5"/>
    <s v="0.795 м"/>
    <x v="0"/>
    <n v="795"/>
    <x v="1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6"/>
    <s v="0.364 м"/>
    <x v="0"/>
    <n v="364"/>
    <x v="1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7"/>
    <s v="0.366 м"/>
    <x v="0"/>
    <n v="366"/>
    <x v="1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8"/>
    <s v="0.26 м"/>
    <x v="0"/>
    <n v="260"/>
    <x v="1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59"/>
    <s v="0.885 м"/>
    <x v="0"/>
    <n v="885"/>
    <x v="1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60"/>
    <s v="1.35 м"/>
    <x v="0"/>
    <n v="1350"/>
    <x v="1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61"/>
    <s v="93 кг"/>
    <x v="0"/>
    <n v="93"/>
    <x v="9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62"/>
    <s v="Гарантийный талон"/>
    <x v="1"/>
    <m/>
    <x v="0"/>
    <m/>
  </r>
  <r>
    <n v="3"/>
    <s v="Сплит-система BALLU BSQ-36HN1_14Y комплект"/>
    <s v=" BSQ-36HN1_14Y"/>
    <s v="НС-1036017"/>
    <s v="BALLU"/>
    <s v="Кондиционирование - Бытовые кондиционеры"/>
    <x v="63"/>
    <s v="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"/>
    <s v="52 дБ"/>
    <x v="0"/>
    <n v="52"/>
    <x v="1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"/>
    <s v="25 дБ"/>
    <x v="0"/>
    <n v="25"/>
    <x v="1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"/>
    <s v="~25 м2"/>
    <x v="0"/>
    <n v="25"/>
    <x v="2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"/>
    <s v="Нет"/>
    <x v="0"/>
    <s v="Нет"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"/>
    <s v="2.55 кВт"/>
    <x v="0"/>
    <n v="2.5499999999999998"/>
    <x v="3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6"/>
    <s v="2.5 кВт"/>
    <x v="0"/>
    <n v="2.5"/>
    <x v="3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7"/>
    <s v="2.55 кВт"/>
    <x v="1"/>
    <n v="2.5499999999999998"/>
    <x v="3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8"/>
    <s v="2.5 кВт"/>
    <x v="1"/>
    <n v="2.5"/>
    <x v="3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9"/>
    <s v="500 м3/час"/>
    <x v="0"/>
    <n v="500"/>
    <x v="4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0"/>
    <s v="Дистанционное беспроводное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1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2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3"/>
    <s v="1.0 °С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4"/>
    <s v="Нет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5"/>
    <s v="Нет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6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7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8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19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0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1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2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3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4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5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6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7"/>
    <s v="5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8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29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0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64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1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2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3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4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5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6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7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8"/>
    <s v="A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39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0"/>
    <s v="Настенная"/>
    <x v="0"/>
    <s v="Настенная"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1"/>
    <s v="15 м"/>
    <x v="0"/>
    <n v="15"/>
    <x v="5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2"/>
    <s v="8 м"/>
    <x v="0"/>
    <n v="8"/>
    <x v="5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3"/>
    <s v="0.78 кВт"/>
    <x v="0"/>
    <n v="0.78"/>
    <x v="3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4"/>
    <s v="220 - 240 В"/>
    <x v="0"/>
    <s v="220 - 240"/>
    <x v="6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5"/>
    <s v="Да (с вилкой)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6"/>
    <n v="9000"/>
    <x v="0"/>
    <n v="9000"/>
    <x v="7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7"/>
    <s v="705 Вт"/>
    <x v="0"/>
    <n v="705"/>
    <x v="8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8"/>
    <s v="780 Вт"/>
    <x v="0"/>
    <n v="780"/>
    <x v="8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49"/>
    <n v="9000"/>
    <x v="0"/>
    <n v="9000"/>
    <x v="7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0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1"/>
    <s v="Да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2"/>
    <s v="Array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3"/>
    <s v="23 кг"/>
    <x v="0"/>
    <n v="23"/>
    <x v="9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4"/>
    <s v="8 кг"/>
    <x v="0"/>
    <n v="8"/>
    <x v="9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5"/>
    <s v="0.482 м"/>
    <x v="0"/>
    <n v="482"/>
    <x v="1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6"/>
    <s v="0.27 м"/>
    <x v="0"/>
    <n v="270"/>
    <x v="1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7"/>
    <s v="0.24 м"/>
    <x v="0"/>
    <n v="240"/>
    <x v="1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8"/>
    <s v="0.217 м"/>
    <x v="0"/>
    <n v="217"/>
    <x v="1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59"/>
    <s v="0.066 м"/>
    <x v="0"/>
    <n v="66"/>
    <x v="1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60"/>
    <s v="0.818 м"/>
    <x v="0"/>
    <n v="818"/>
    <x v="1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61"/>
    <s v="35 кг"/>
    <x v="0"/>
    <n v="35"/>
    <x v="9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62"/>
    <s v="Гарантийный талон"/>
    <x v="1"/>
    <m/>
    <x v="0"/>
    <m/>
  </r>
  <r>
    <n v="4"/>
    <s v="Сплит-система BALLU BSAG-09HN1_20Y комплект"/>
    <s v=" BSAG-09HN1_20Y"/>
    <s v="НС-1237713"/>
    <s v="BALLU"/>
    <s v="Кондиционирование - Бытовые кондиционеры"/>
    <x v="63"/>
    <s v="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"/>
    <s v="56 дБ"/>
    <x v="0"/>
    <n v="56"/>
    <x v="1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"/>
    <s v="35 дБ"/>
    <x v="0"/>
    <n v="35"/>
    <x v="1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"/>
    <s v="~68 м2"/>
    <x v="0"/>
    <n v="68"/>
    <x v="2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"/>
    <s v="Нет"/>
    <x v="0"/>
    <s v="Нет"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"/>
    <s v="7.0 кВт"/>
    <x v="0"/>
    <n v="7"/>
    <x v="3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6"/>
    <s v="6.8 кВт"/>
    <x v="0"/>
    <n v="6.8"/>
    <x v="3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7"/>
    <s v="7 кВт"/>
    <x v="1"/>
    <n v="7"/>
    <x v="3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8"/>
    <s v="6.8 кВт"/>
    <x v="1"/>
    <n v="6.8"/>
    <x v="3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9"/>
    <s v="1050 м3/час"/>
    <x v="0"/>
    <n v="1050"/>
    <x v="4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0"/>
    <s v="Дистанционное беспроводное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1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2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3"/>
    <s v="1.0 °С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4"/>
    <s v="Нет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5"/>
    <s v="Нет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6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7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8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19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0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1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2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3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4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5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6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7"/>
    <s v="5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8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29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0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64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1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2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3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4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5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6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7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8"/>
    <s v="A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39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0"/>
    <s v="Настенная"/>
    <x v="0"/>
    <s v="Настенная"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1"/>
    <s v="20 м"/>
    <x v="0"/>
    <n v="20"/>
    <x v="5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2"/>
    <s v="10 м"/>
    <x v="0"/>
    <n v="10"/>
    <x v="5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3"/>
    <s v="2.12 кВт"/>
    <x v="0"/>
    <n v="2.12"/>
    <x v="3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4"/>
    <s v="220 - 240 В"/>
    <x v="0"/>
    <s v="220 - 240"/>
    <x v="6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5"/>
    <s v="Да (без вилки)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6"/>
    <n v="24000"/>
    <x v="0"/>
    <n v="24000"/>
    <x v="7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7"/>
    <s v="1940 Вт"/>
    <x v="0"/>
    <n v="1940"/>
    <x v="8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8"/>
    <s v="2120 Вт"/>
    <x v="0"/>
    <n v="2120"/>
    <x v="8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49"/>
    <n v="24000"/>
    <x v="0"/>
    <n v="24000"/>
    <x v="7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0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1"/>
    <s v="Да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2"/>
    <s v="Array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3"/>
    <s v="45 кг"/>
    <x v="0"/>
    <n v="45"/>
    <x v="9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4"/>
    <s v="12.5 кг"/>
    <x v="0"/>
    <n v="12.5"/>
    <x v="9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5"/>
    <s v="0.667 м"/>
    <x v="0"/>
    <n v="667"/>
    <x v="1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6"/>
    <s v="0.315 м"/>
    <x v="0"/>
    <n v="315"/>
    <x v="1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7"/>
    <s v="0.31 м"/>
    <x v="0"/>
    <n v="310"/>
    <x v="1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8"/>
    <s v="0.238 м"/>
    <x v="0"/>
    <n v="238"/>
    <x v="1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59"/>
    <s v="0.86 м"/>
    <x v="0"/>
    <n v="860"/>
    <x v="1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60"/>
    <s v="1.002 м"/>
    <x v="0"/>
    <n v="1002"/>
    <x v="1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61"/>
    <s v="63.5 кг"/>
    <x v="0"/>
    <n v="63.5"/>
    <x v="9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62"/>
    <s v="Гарантийный талон"/>
    <x v="1"/>
    <m/>
    <x v="0"/>
    <m/>
  </r>
  <r>
    <n v="5"/>
    <s v="Сплит-система BALLU BSAG-24HN1_20Y комплект"/>
    <s v=" BSAG-24HN1_20Y"/>
    <s v="НС-1237716"/>
    <s v="BALLU"/>
    <s v="Кондиционирование - Бытовые кондиционеры"/>
    <x v="63"/>
    <s v="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"/>
    <s v="55 дБ"/>
    <x v="0"/>
    <n v="55"/>
    <x v="1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"/>
    <s v="30 дБ"/>
    <x v="0"/>
    <n v="30"/>
    <x v="1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"/>
    <s v="~32 м2"/>
    <x v="0"/>
    <n v="32"/>
    <x v="2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"/>
    <s v="Нет"/>
    <x v="0"/>
    <s v="Нет"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"/>
    <s v="3.2 кВт"/>
    <x v="0"/>
    <n v="3.2"/>
    <x v="3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6"/>
    <s v="3.2 кВт"/>
    <x v="0"/>
    <n v="3.2"/>
    <x v="3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7"/>
    <s v="3.2 кВт"/>
    <x v="1"/>
    <n v="3.2"/>
    <x v="3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8"/>
    <s v="3.2 кВт"/>
    <x v="1"/>
    <n v="3.2"/>
    <x v="3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9"/>
    <s v="500 м3/час"/>
    <x v="0"/>
    <n v="500"/>
    <x v="4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0"/>
    <s v="Дистанционное беспроводное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1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2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3"/>
    <s v="1.0 °С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4"/>
    <s v="Нет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5"/>
    <s v="Нет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6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7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8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19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0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1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2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3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4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5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6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7"/>
    <s v="5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8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29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0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64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1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2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3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4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5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6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7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8"/>
    <s v="A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39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0"/>
    <s v="Настенная"/>
    <x v="0"/>
    <s v="Настенная"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1"/>
    <s v="15 м"/>
    <x v="0"/>
    <n v="15"/>
    <x v="5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2"/>
    <s v="8 м"/>
    <x v="0"/>
    <n v="8"/>
    <x v="5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3"/>
    <s v="0.995 кВт"/>
    <x v="0"/>
    <n v="0.995"/>
    <x v="3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4"/>
    <s v="220 - 240 В"/>
    <x v="0"/>
    <s v="220 - 240"/>
    <x v="6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5"/>
    <s v="Да (с вилкой)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6"/>
    <n v="12000"/>
    <x v="0"/>
    <n v="12000"/>
    <x v="7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7"/>
    <s v="885 Вт"/>
    <x v="0"/>
    <n v="885"/>
    <x v="8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8"/>
    <s v="995 Вт"/>
    <x v="0"/>
    <n v="995"/>
    <x v="8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49"/>
    <n v="12000"/>
    <x v="0"/>
    <n v="12000"/>
    <x v="7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0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1"/>
    <s v="Да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2"/>
    <s v="Array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3"/>
    <s v="26 кг"/>
    <x v="0"/>
    <n v="26"/>
    <x v="9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4"/>
    <s v="8 кг"/>
    <x v="0"/>
    <n v="8"/>
    <x v="9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5"/>
    <s v="0.482 м"/>
    <x v="0"/>
    <n v="482"/>
    <x v="1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6"/>
    <s v="0.27 м"/>
    <x v="0"/>
    <n v="270"/>
    <x v="1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7"/>
    <s v="0.24 м"/>
    <x v="0"/>
    <n v="240"/>
    <x v="1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8"/>
    <s v="0.217 м"/>
    <x v="0"/>
    <n v="217"/>
    <x v="1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59"/>
    <s v="0.715 м"/>
    <x v="0"/>
    <n v="715"/>
    <x v="1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60"/>
    <s v="0.818 м"/>
    <x v="0"/>
    <n v="818"/>
    <x v="1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61"/>
    <s v="38.5 кг"/>
    <x v="0"/>
    <n v="38.5"/>
    <x v="9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62"/>
    <s v="Гарантийный талон"/>
    <x v="1"/>
    <m/>
    <x v="0"/>
    <m/>
  </r>
  <r>
    <n v="6"/>
    <s v="Сплит-система BALLU BSAG-12HN1_20Y комплект"/>
    <s v=" BSAG-12HN1_20Y"/>
    <s v="НС-1237714"/>
    <s v="BALLU"/>
    <s v="Кондиционирование - Бытовые кондиционеры"/>
    <x v="63"/>
    <s v="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"/>
    <s v="51 дБ"/>
    <x v="0"/>
    <n v="51"/>
    <x v="1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"/>
    <s v="23 дБ"/>
    <x v="0"/>
    <n v="23"/>
    <x v="1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"/>
    <s v="~21 м2"/>
    <x v="0"/>
    <n v="21"/>
    <x v="2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"/>
    <s v="Нет"/>
    <x v="0"/>
    <s v="Нет"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"/>
    <s v="2.2 кВт"/>
    <x v="0"/>
    <n v="2.2000000000000002"/>
    <x v="3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6"/>
    <s v="2.08 кВт"/>
    <x v="0"/>
    <n v="2.08"/>
    <x v="3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7"/>
    <s v="2.2 кВт"/>
    <x v="1"/>
    <n v="2.2000000000000002"/>
    <x v="3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8"/>
    <s v="2.08 кВт"/>
    <x v="1"/>
    <n v="2.08"/>
    <x v="3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9"/>
    <s v="500 м3/час"/>
    <x v="0"/>
    <n v="500"/>
    <x v="4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0"/>
    <s v="Дистанционное беспроводное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1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2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3"/>
    <s v="1.0 °С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4"/>
    <s v="Нет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5"/>
    <s v="Нет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6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7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8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19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0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1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2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3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4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5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6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7"/>
    <s v="5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8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29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0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64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1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2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3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4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5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6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7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8"/>
    <s v="A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39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0"/>
    <s v="Настенная"/>
    <x v="0"/>
    <s v="Настенная"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1"/>
    <s v="15 м"/>
    <x v="0"/>
    <n v="15"/>
    <x v="5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2"/>
    <s v="8 м"/>
    <x v="0"/>
    <n v="8"/>
    <x v="5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3"/>
    <s v="0.647 кВт"/>
    <x v="0"/>
    <n v="0.64700000000000002"/>
    <x v="3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4"/>
    <s v="220 - 240 В"/>
    <x v="0"/>
    <s v="220 - 240"/>
    <x v="6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5"/>
    <s v="Да (с вилкой)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6"/>
    <n v="7000"/>
    <x v="0"/>
    <n v="7000"/>
    <x v="7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7"/>
    <s v="610 Вт"/>
    <x v="0"/>
    <n v="610"/>
    <x v="8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8"/>
    <s v="647 Вт"/>
    <x v="0"/>
    <n v="647"/>
    <x v="8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49"/>
    <n v="7000"/>
    <x v="0"/>
    <n v="7000"/>
    <x v="7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0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1"/>
    <s v="Да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2"/>
    <s v="Array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3"/>
    <s v="22 кг"/>
    <x v="0"/>
    <n v="22"/>
    <x v="9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4"/>
    <s v="7 кг"/>
    <x v="0"/>
    <n v="7"/>
    <x v="9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5"/>
    <s v="0.482 м"/>
    <x v="0"/>
    <n v="482"/>
    <x v="1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6"/>
    <s v="0.27 м"/>
    <x v="0"/>
    <n v="270"/>
    <x v="1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7"/>
    <s v="0.24 м"/>
    <x v="0"/>
    <n v="240"/>
    <x v="1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8"/>
    <s v="0.217 м"/>
    <x v="0"/>
    <n v="217"/>
    <x v="1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59"/>
    <s v="0.66 м"/>
    <x v="0"/>
    <n v="660"/>
    <x v="1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60"/>
    <s v="0.818 м"/>
    <x v="0"/>
    <n v="818"/>
    <x v="1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61"/>
    <s v="32.5 кг"/>
    <x v="0"/>
    <n v="32.5"/>
    <x v="9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62"/>
    <s v="Гарантийный талон"/>
    <x v="1"/>
    <m/>
    <x v="0"/>
    <m/>
  </r>
  <r>
    <n v="7"/>
    <s v="Сплит-система BALLU BSAG-07HN1_20Y комплект"/>
    <s v=" BSAG-07HN1_20Y"/>
    <s v="НС-1237712"/>
    <s v="BALLU"/>
    <s v="Кондиционирование - Бытовые кондиционеры"/>
    <x v="63"/>
    <s v="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"/>
    <s v="55 дБ"/>
    <x v="0"/>
    <n v="55"/>
    <x v="1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"/>
    <s v="34 дБ"/>
    <x v="0"/>
    <n v="34"/>
    <x v="1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"/>
    <s v="~50 м2"/>
    <x v="0"/>
    <n v="50"/>
    <x v="2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"/>
    <s v="Нет"/>
    <x v="0"/>
    <s v="Нет"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"/>
    <s v="5.2 кВт"/>
    <x v="0"/>
    <n v="5.2"/>
    <x v="3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6"/>
    <s v="5.1 кВт"/>
    <x v="0"/>
    <n v="5.0999999999999996"/>
    <x v="3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7"/>
    <s v="5.2 кВт"/>
    <x v="1"/>
    <n v="5.2"/>
    <x v="3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8"/>
    <s v="5.1 кВт"/>
    <x v="1"/>
    <n v="5.0999999999999996"/>
    <x v="3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9"/>
    <s v="1050 м3/час"/>
    <x v="0"/>
    <n v="1050"/>
    <x v="4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0"/>
    <s v="Дистанционное беспроводное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1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2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3"/>
    <s v="1.0 °С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4"/>
    <s v="Нет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5"/>
    <s v="Нет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6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7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8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19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0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1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2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3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4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5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6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7"/>
    <s v="5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28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0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64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1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2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3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4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5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6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7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8"/>
    <s v="A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39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0"/>
    <s v="Настенная"/>
    <x v="0"/>
    <s v="Настенная"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1"/>
    <s v="20 м"/>
    <x v="0"/>
    <n v="20"/>
    <x v="5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2"/>
    <s v="10 м"/>
    <x v="0"/>
    <n v="10"/>
    <x v="5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3"/>
    <s v="1.59 кВт"/>
    <x v="0"/>
    <n v="1.59"/>
    <x v="3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4"/>
    <s v="220 - 240 В"/>
    <x v="0"/>
    <s v="220 - 240"/>
    <x v="6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5"/>
    <s v="Да (без вилки)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6"/>
    <n v="18000"/>
    <x v="0"/>
    <n v="18000"/>
    <x v="7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7"/>
    <s v="1440 Вт"/>
    <x v="0"/>
    <n v="1440"/>
    <x v="8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8"/>
    <s v="1590 Вт"/>
    <x v="0"/>
    <n v="1590"/>
    <x v="8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49"/>
    <n v="18000"/>
    <x v="0"/>
    <n v="18000"/>
    <x v="7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0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1"/>
    <s v="Да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2"/>
    <s v="Array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3"/>
    <s v="38 кг"/>
    <x v="0"/>
    <n v="38"/>
    <x v="9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4"/>
    <s v="12.5 кг"/>
    <x v="0"/>
    <n v="12.5"/>
    <x v="9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5"/>
    <s v="0.54 м"/>
    <x v="0"/>
    <n v="540"/>
    <x v="1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6"/>
    <s v="0.315 м"/>
    <x v="0"/>
    <n v="315"/>
    <x v="1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7"/>
    <s v="0.26 м"/>
    <x v="0"/>
    <n v="260"/>
    <x v="1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8"/>
    <s v="0.238 м"/>
    <x v="0"/>
    <n v="238"/>
    <x v="1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59"/>
    <s v="0.78 м"/>
    <x v="0"/>
    <n v="780"/>
    <x v="1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60"/>
    <s v="1.002 м"/>
    <x v="0"/>
    <n v="1002"/>
    <x v="1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61"/>
    <s v="55.5 кг"/>
    <x v="0"/>
    <n v="55.5"/>
    <x v="9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62"/>
    <s v="Гарантийный талон"/>
    <x v="1"/>
    <m/>
    <x v="0"/>
    <m/>
  </r>
  <r>
    <n v="8"/>
    <s v="Сплит-система BALLU BSAG-18HN1_20Y комплект"/>
    <s v=" BSAG-18HN1_20Y"/>
    <s v="НС-1237715"/>
    <s v="BALLU"/>
    <s v="Кондиционирование - Бытовые кондиционеры"/>
    <x v="63"/>
    <s v="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"/>
    <s v="57 дБ"/>
    <x v="0"/>
    <n v="57"/>
    <x v="1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"/>
    <s v="37 дБ"/>
    <x v="0"/>
    <n v="37"/>
    <x v="1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"/>
    <s v="~85 м2"/>
    <x v="0"/>
    <n v="85"/>
    <x v="2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"/>
    <s v="Нет"/>
    <x v="0"/>
    <s v="Нет"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"/>
    <s v="9.2 кВт"/>
    <x v="0"/>
    <n v="9.1999999999999993"/>
    <x v="3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6"/>
    <s v="8.5 кВт"/>
    <x v="0"/>
    <n v="8.5"/>
    <x v="3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9"/>
    <s v="1300 м3/час"/>
    <x v="0"/>
    <n v="1300"/>
    <x v="4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0"/>
    <s v="Дистанционное беспроводное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1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2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3"/>
    <s v="1.0 °С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4"/>
    <s v="Нет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5"/>
    <s v="Нет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6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7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8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19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0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1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2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3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5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6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7"/>
    <s v="3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8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29"/>
    <s v="Нет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0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1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2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3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4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5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6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7"/>
    <s v="Нет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8"/>
    <s v="A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39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0"/>
    <s v="Настенная"/>
    <x v="0"/>
    <s v="Настенная"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1"/>
    <s v="30 м"/>
    <x v="0"/>
    <n v="30"/>
    <x v="5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2"/>
    <s v="10 м"/>
    <x v="0"/>
    <n v="10"/>
    <x v="5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3"/>
    <s v="2.647 кВт"/>
    <x v="0"/>
    <n v="2.6469999999999998"/>
    <x v="3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4"/>
    <s v="220 - 240 В"/>
    <x v="0"/>
    <s v="220 - 240"/>
    <x v="6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5"/>
    <s v="Да (с вилкой)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6"/>
    <n v="30000"/>
    <x v="0"/>
    <n v="30000"/>
    <x v="7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7"/>
    <s v="2548 Вт"/>
    <x v="0"/>
    <n v="2548"/>
    <x v="8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8"/>
    <s v="2647 Вт"/>
    <x v="0"/>
    <n v="2647"/>
    <x v="8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49"/>
    <n v="30000"/>
    <x v="0"/>
    <n v="30000"/>
    <x v="7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0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1"/>
    <s v="Да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2"/>
    <s v="Фильтр предварительной очистки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3"/>
    <s v="61 кг"/>
    <x v="0"/>
    <n v="61"/>
    <x v="9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4"/>
    <s v="16.5 кг"/>
    <x v="0"/>
    <n v="16.5"/>
    <x v="9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5"/>
    <s v="0.7 м"/>
    <x v="0"/>
    <n v="700"/>
    <x v="1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6"/>
    <s v="0.323 м"/>
    <x v="0"/>
    <n v="323"/>
    <x v="1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7"/>
    <s v="0.396 м"/>
    <x v="0"/>
    <n v="396"/>
    <x v="1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8"/>
    <s v="0.248 м"/>
    <x v="0"/>
    <n v="248"/>
    <x v="1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59"/>
    <s v="0.965 м"/>
    <x v="0"/>
    <n v="965"/>
    <x v="1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60"/>
    <s v="1.081 м"/>
    <x v="0"/>
    <n v="1081"/>
    <x v="1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61"/>
    <s v="84.2 кг"/>
    <x v="0"/>
    <n v="84.2"/>
    <x v="9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62"/>
    <s v="Гарантийный талон"/>
    <x v="1"/>
    <m/>
    <x v="0"/>
    <m/>
  </r>
  <r>
    <n v="9"/>
    <s v="Сплит-система BALLU BSGR-30HN1 комплект"/>
    <s v=" BSGR-30HN1"/>
    <s v="НС-1292819"/>
    <s v="BALLU"/>
    <s v="Кондиционирование - Бытовые кондиционеры"/>
    <x v="63"/>
    <s v="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"/>
    <s v="60 дБ"/>
    <x v="0"/>
    <n v="60"/>
    <x v="1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"/>
    <s v="34 дБ"/>
    <x v="0"/>
    <n v="34"/>
    <x v="1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"/>
    <s v="~73 м2"/>
    <x v="0"/>
    <n v="73"/>
    <x v="2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"/>
    <s v="Да"/>
    <x v="0"/>
    <s v="Да"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5"/>
    <s v="Доп.опция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"/>
    <s v="8.21 кВт"/>
    <x v="0"/>
    <n v="8.2100000000000009"/>
    <x v="3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"/>
    <s v="8.21 кВт"/>
    <x v="0"/>
    <n v="8.2100000000000009"/>
    <x v="3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7"/>
    <s v="7.33 кВт"/>
    <x v="1"/>
    <n v="7.33"/>
    <x v="3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8"/>
    <s v="7.03 кВт"/>
    <x v="1"/>
    <n v="7.03"/>
    <x v="3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9"/>
    <s v="1090 м3/час"/>
    <x v="0"/>
    <n v="1090"/>
    <x v="4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0"/>
    <s v="Дистанционное беспроводное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1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2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3"/>
    <s v="1.0 °С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5"/>
    <s v="Нет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6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7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8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19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0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1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2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3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4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5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6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7"/>
    <s v="10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8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29"/>
    <s v="Нет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0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1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2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6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3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4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5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6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7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8"/>
    <s v="A++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39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0"/>
    <s v="Настенная"/>
    <x v="0"/>
    <s v="Настенная"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1"/>
    <s v="50 м"/>
    <x v="0"/>
    <n v="50"/>
    <x v="5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2"/>
    <s v="25 м"/>
    <x v="0"/>
    <n v="25"/>
    <x v="5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3"/>
    <s v="3.2 кВт"/>
    <x v="0"/>
    <n v="3.2"/>
    <x v="3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4"/>
    <s v="220 - 240 В"/>
    <x v="0"/>
    <s v="220 - 240"/>
    <x v="6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5"/>
    <s v="Нет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6"/>
    <n v="24000"/>
    <x v="0"/>
    <n v="24000"/>
    <x v="7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7"/>
    <s v="2130 Вт"/>
    <x v="0"/>
    <n v="2130"/>
    <x v="8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8"/>
    <s v="2402 Вт"/>
    <x v="0"/>
    <n v="2402"/>
    <x v="8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49"/>
    <n v="24000"/>
    <x v="0"/>
    <n v="24000"/>
    <x v="7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0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1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2"/>
    <s v="Array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3"/>
    <s v="43.9 кг"/>
    <x v="0"/>
    <n v="43.9"/>
    <x v="9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4"/>
    <s v="13.6 кг"/>
    <x v="0"/>
    <n v="13.6"/>
    <x v="9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5"/>
    <s v="0.673 м"/>
    <x v="0"/>
    <n v="673"/>
    <x v="1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6"/>
    <s v="0.336 м"/>
    <x v="0"/>
    <n v="336"/>
    <x v="1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7"/>
    <s v="0.342 м"/>
    <x v="0"/>
    <n v="342"/>
    <x v="1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8"/>
    <s v="0.244 м"/>
    <x v="0"/>
    <n v="244"/>
    <x v="1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59"/>
    <s v="0.955 м"/>
    <x v="0"/>
    <n v="955"/>
    <x v="1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0"/>
    <s v="1.083 м"/>
    <x v="0"/>
    <n v="1083"/>
    <x v="1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1"/>
    <s v="64.2 кг"/>
    <x v="0"/>
    <n v="64.2"/>
    <x v="9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2"/>
    <s v="Гарантийный талон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7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8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9"/>
    <s v="Да"/>
    <x v="1"/>
    <m/>
    <x v="0"/>
    <m/>
  </r>
  <r>
    <n v="10"/>
    <s v="Сплит-система инверторного типа BALLU BSYI-24HN8/ES_21Y комплект"/>
    <s v=" BSYI-24HN8/ES_21Y"/>
    <s v="НС-1293096"/>
    <s v="BALLU"/>
    <s v="Кондиционирование - Бытовые кондиционеры"/>
    <x v="63"/>
    <s v="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"/>
    <s v="55 дБ"/>
    <x v="0"/>
    <n v="55"/>
    <x v="1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"/>
    <s v="22 дБ"/>
    <x v="0"/>
    <n v="22"/>
    <x v="1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"/>
    <s v="~26 м2"/>
    <x v="0"/>
    <n v="26"/>
    <x v="2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"/>
    <s v="Да"/>
    <x v="0"/>
    <s v="Да"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5"/>
    <s v="Доп.опция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"/>
    <s v="3.75 кВт"/>
    <x v="0"/>
    <n v="3.75"/>
    <x v="3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"/>
    <s v="3.22 кВт"/>
    <x v="0"/>
    <n v="3.22"/>
    <x v="3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7"/>
    <s v="3.22 кВт"/>
    <x v="1"/>
    <n v="3.22"/>
    <x v="3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8"/>
    <s v="2.78 кВт"/>
    <x v="1"/>
    <n v="2.78"/>
    <x v="3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9"/>
    <s v="500 м3/час"/>
    <x v="0"/>
    <n v="500"/>
    <x v="4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0"/>
    <s v="Дистанционное беспроводное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1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2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3"/>
    <s v="1.0 °С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5"/>
    <s v="Нет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6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7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8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19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0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1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2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3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4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5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6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7"/>
    <s v="10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8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29"/>
    <s v="Нет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0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1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2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6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3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4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5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6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7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8"/>
    <s v="A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39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0"/>
    <s v="Настенная"/>
    <x v="0"/>
    <s v="Настенная"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1"/>
    <s v="25 м"/>
    <x v="0"/>
    <n v="25"/>
    <x v="5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2"/>
    <s v="10 м"/>
    <x v="0"/>
    <n v="10"/>
    <x v="5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3"/>
    <s v="1.34 кВт"/>
    <x v="0"/>
    <n v="1.34"/>
    <x v="3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4"/>
    <s v="220 - 240 В"/>
    <x v="0"/>
    <s v="220 - 240"/>
    <x v="6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5"/>
    <s v="Да (с вилкой)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6"/>
    <n v="9000"/>
    <x v="0"/>
    <n v="9000"/>
    <x v="7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7"/>
    <s v="893 Вт"/>
    <x v="0"/>
    <n v="893"/>
    <x v="8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8"/>
    <s v="867 Вт"/>
    <x v="0"/>
    <n v="867"/>
    <x v="8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49"/>
    <n v="9000"/>
    <x v="0"/>
    <n v="9000"/>
    <x v="7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0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1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2"/>
    <s v="Array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3"/>
    <s v="22.8 кг"/>
    <x v="0"/>
    <n v="22.8"/>
    <x v="9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4"/>
    <s v="8.1 кг"/>
    <x v="0"/>
    <n v="8.1"/>
    <x v="9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5"/>
    <s v="0.495 м"/>
    <x v="0"/>
    <n v="495"/>
    <x v="1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6"/>
    <s v="0.292 м"/>
    <x v="0"/>
    <n v="292"/>
    <x v="1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7"/>
    <s v="0.27 м"/>
    <x v="0"/>
    <n v="270"/>
    <x v="1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8"/>
    <s v="0.2 м"/>
    <x v="0"/>
    <n v="200"/>
    <x v="1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59"/>
    <s v="0.72 м"/>
    <x v="0"/>
    <n v="720"/>
    <x v="1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0"/>
    <s v="0.729 м"/>
    <x v="0"/>
    <n v="729"/>
    <x v="1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1"/>
    <s v="35.1 кг"/>
    <x v="0"/>
    <n v="35.1"/>
    <x v="9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2"/>
    <s v="Гарантийный талон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7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8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9"/>
    <s v="Да"/>
    <x v="1"/>
    <m/>
    <x v="0"/>
    <m/>
  </r>
  <r>
    <n v="11"/>
    <s v="Сплит-система инверторного типа BALLU BSYI-09HN8/ES_21Y комплект"/>
    <s v=" BSYI-09HN8/ES_21Y"/>
    <s v="НС-1293093"/>
    <s v="BALLU"/>
    <s v="Кондиционирование - Бытовые кондиционеры"/>
    <x v="63"/>
    <s v="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"/>
    <s v="55 дБ"/>
    <x v="0"/>
    <n v="55"/>
    <x v="1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"/>
    <s v="22 дБ"/>
    <x v="0"/>
    <n v="22"/>
    <x v="1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"/>
    <s v="~32 м2"/>
    <x v="0"/>
    <n v="32"/>
    <x v="2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"/>
    <s v="Да"/>
    <x v="0"/>
    <s v="Да"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5"/>
    <s v="Доп.опция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"/>
    <s v="4.04 кВт"/>
    <x v="0"/>
    <n v="4.04"/>
    <x v="3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"/>
    <s v="3.84 кВт"/>
    <x v="0"/>
    <n v="3.84"/>
    <x v="3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7"/>
    <s v="3.22 кВт"/>
    <x v="1"/>
    <n v="3.22"/>
    <x v="3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8"/>
    <s v="3.22 кВт"/>
    <x v="1"/>
    <n v="3.22"/>
    <x v="3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9"/>
    <s v="500 м3/час"/>
    <x v="0"/>
    <n v="500"/>
    <x v="4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0"/>
    <s v="Дистанционное беспроводное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1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2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3"/>
    <s v="1.0 °С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5"/>
    <s v="Нет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6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7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8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19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0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1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2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3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4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5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6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7"/>
    <s v="10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8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29"/>
    <s v="Нет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0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1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2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6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3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4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5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6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7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8"/>
    <s v="A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39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0"/>
    <s v="Настенная"/>
    <x v="0"/>
    <s v="Настенная"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1"/>
    <s v="25 м"/>
    <x v="0"/>
    <n v="25"/>
    <x v="5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2"/>
    <s v="10 м"/>
    <x v="0"/>
    <n v="10"/>
    <x v="5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3"/>
    <s v="1.44 кВт"/>
    <x v="0"/>
    <n v="1.44"/>
    <x v="3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4"/>
    <s v="220 - 240 В"/>
    <x v="0"/>
    <s v="220 - 240"/>
    <x v="6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5"/>
    <s v="Да (с вилкой)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6"/>
    <n v="12000"/>
    <x v="0"/>
    <n v="12000"/>
    <x v="7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7"/>
    <s v="1023 Вт"/>
    <x v="0"/>
    <n v="1023"/>
    <x v="8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8"/>
    <s v="1005 Вт"/>
    <x v="0"/>
    <n v="1005"/>
    <x v="8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49"/>
    <n v="12000"/>
    <x v="0"/>
    <n v="12000"/>
    <x v="7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0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1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2"/>
    <s v="Array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3"/>
    <s v="23.7 кг"/>
    <x v="0"/>
    <n v="23.7"/>
    <x v="9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4"/>
    <s v="8.1 кг"/>
    <x v="0"/>
    <n v="8.1"/>
    <x v="9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5"/>
    <s v="0.495 м"/>
    <x v="0"/>
    <n v="495"/>
    <x v="1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6"/>
    <s v="0.292 м"/>
    <x v="0"/>
    <n v="292"/>
    <x v="1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7"/>
    <s v="0.27 м"/>
    <x v="0"/>
    <n v="270"/>
    <x v="1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8"/>
    <s v="0.2 м"/>
    <x v="0"/>
    <n v="200"/>
    <x v="1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59"/>
    <s v="0.72 м"/>
    <x v="0"/>
    <n v="720"/>
    <x v="1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0"/>
    <s v="0.729 м"/>
    <x v="0"/>
    <n v="729"/>
    <x v="1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1"/>
    <s v="35.1 кг"/>
    <x v="0"/>
    <n v="35.1"/>
    <x v="9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2"/>
    <s v="Гарантийный талон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7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8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9"/>
    <s v="Да"/>
    <x v="1"/>
    <m/>
    <x v="0"/>
    <m/>
  </r>
  <r>
    <n v="12"/>
    <s v="Сплит-система инверторного типа BALLU BSYI-12HN8/ES_21Y комплект"/>
    <s v=" BSYI-12HN8/ES_21Y"/>
    <s v="НС-1293094"/>
    <s v="BALLU"/>
    <s v="Кондиционирование - Бытовые кондиционеры"/>
    <x v="63"/>
    <s v="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"/>
    <s v="55 дБ"/>
    <x v="0"/>
    <n v="55"/>
    <x v="1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"/>
    <s v="22 дБ"/>
    <x v="0"/>
    <n v="22"/>
    <x v="1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"/>
    <s v="~20 м2"/>
    <x v="0"/>
    <n v="20"/>
    <x v="2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"/>
    <s v="Да"/>
    <x v="0"/>
    <s v="Да"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5"/>
    <s v="Доп.опция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"/>
    <s v="2.93 кВт"/>
    <x v="0"/>
    <n v="2.93"/>
    <x v="3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"/>
    <s v="2.51 кВт"/>
    <x v="0"/>
    <n v="2.5099999999999998"/>
    <x v="3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7"/>
    <s v="2.34 кВт"/>
    <x v="1"/>
    <n v="2.34"/>
    <x v="3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8"/>
    <s v="2.2 кВт"/>
    <x v="1"/>
    <n v="2.2000000000000002"/>
    <x v="3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9"/>
    <s v="500 м3/час"/>
    <x v="0"/>
    <n v="500"/>
    <x v="4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0"/>
    <s v="Дистанционное беспроводное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1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2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3"/>
    <s v="1.0 °С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5"/>
    <s v="Нет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6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7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8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19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0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1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2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3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4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5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6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7"/>
    <s v="10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8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29"/>
    <s v="Нет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0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1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2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6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3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4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5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6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7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8"/>
    <s v="A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39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0"/>
    <s v="Настенная"/>
    <x v="0"/>
    <s v="Настенная"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1"/>
    <s v="25 м"/>
    <x v="0"/>
    <n v="25"/>
    <x v="5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2"/>
    <s v="10 м"/>
    <x v="0"/>
    <n v="10"/>
    <x v="5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3"/>
    <s v="1.24 кВт"/>
    <x v="0"/>
    <n v="1.24"/>
    <x v="3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4"/>
    <s v="220 - 240 В"/>
    <x v="0"/>
    <s v="220 - 240"/>
    <x v="6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5"/>
    <s v="Да (с вилкой)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6"/>
    <n v="7000"/>
    <x v="0"/>
    <n v="7000"/>
    <x v="7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7"/>
    <s v="650 Вт"/>
    <x v="0"/>
    <n v="650"/>
    <x v="8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8"/>
    <s v="685 Вт"/>
    <x v="0"/>
    <n v="685"/>
    <x v="8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49"/>
    <n v="7000"/>
    <x v="0"/>
    <n v="7000"/>
    <x v="7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0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1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2"/>
    <s v="Array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3"/>
    <s v="22.8 кг"/>
    <x v="0"/>
    <n v="22.8"/>
    <x v="9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4"/>
    <s v="8.1 кг"/>
    <x v="0"/>
    <n v="8.1"/>
    <x v="9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5"/>
    <s v="0.434 м"/>
    <x v="0"/>
    <n v="434"/>
    <x v="1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6"/>
    <s v="0.292 м"/>
    <x v="0"/>
    <n v="292"/>
    <x v="1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7"/>
    <s v="0.27 м"/>
    <x v="0"/>
    <n v="270"/>
    <x v="1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8"/>
    <s v="0.2 м"/>
    <x v="0"/>
    <n v="200"/>
    <x v="1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59"/>
    <s v="0.681 м"/>
    <x v="0"/>
    <n v="681"/>
    <x v="1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0"/>
    <s v="0.729 м"/>
    <x v="0"/>
    <n v="729"/>
    <x v="1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1"/>
    <s v="35.1 кг"/>
    <x v="0"/>
    <n v="35.1"/>
    <x v="9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2"/>
    <s v="Гарантийный талон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7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8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9"/>
    <s v="Да"/>
    <x v="1"/>
    <m/>
    <x v="0"/>
    <m/>
  </r>
  <r>
    <n v="13"/>
    <s v="Сплит-система инверторного типа BALLU BSYI-07HN8/ES_21Y комплект"/>
    <s v=" BSYI-07HN8/ES_21Y"/>
    <s v="НС-1293091"/>
    <s v="BALLU"/>
    <s v="Кондиционирование - Бытовые кондиционеры"/>
    <x v="63"/>
    <s v="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"/>
    <s v="57 дБ"/>
    <x v="0"/>
    <n v="57"/>
    <x v="1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"/>
    <s v="31 дБ"/>
    <x v="0"/>
    <n v="31"/>
    <x v="1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"/>
    <s v="~53 м2"/>
    <x v="0"/>
    <n v="53"/>
    <x v="2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"/>
    <s v="Да"/>
    <x v="0"/>
    <s v="Да"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5"/>
    <s v="Доп.опция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"/>
    <s v="5.85 кВт"/>
    <x v="0"/>
    <n v="5.85"/>
    <x v="3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"/>
    <s v="5.9 кВт"/>
    <x v="0"/>
    <n v="5.9"/>
    <x v="3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7"/>
    <s v="5.57 кВт"/>
    <x v="1"/>
    <n v="5.57"/>
    <x v="3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8"/>
    <s v="5.28 кВт"/>
    <x v="1"/>
    <n v="5.28"/>
    <x v="3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9"/>
    <s v="800 м3/час"/>
    <x v="0"/>
    <n v="800"/>
    <x v="4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0"/>
    <s v="Дистанционное беспроводное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1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2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3"/>
    <s v="1.0 °С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5"/>
    <s v="Нет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6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7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8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19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0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1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2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3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4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5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6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7"/>
    <s v="10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8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29"/>
    <s v="Нет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0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1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2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6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3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4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5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6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7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8"/>
    <s v="A++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39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0"/>
    <s v="Настенная"/>
    <x v="0"/>
    <s v="Настенная"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1"/>
    <s v="30 м"/>
    <x v="0"/>
    <n v="30"/>
    <x v="5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2"/>
    <s v="20 м"/>
    <x v="0"/>
    <n v="20"/>
    <x v="5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3"/>
    <s v="2 кВт"/>
    <x v="0"/>
    <n v="2"/>
    <x v="3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4"/>
    <s v="220 - 240 В"/>
    <x v="0"/>
    <s v="220 - 240"/>
    <x v="6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5"/>
    <s v="Нет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6"/>
    <n v="18000"/>
    <x v="0"/>
    <n v="18000"/>
    <x v="7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7"/>
    <s v="1750 Вт"/>
    <x v="0"/>
    <n v="1750"/>
    <x v="8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8"/>
    <s v="1550 Вт"/>
    <x v="0"/>
    <n v="1550"/>
    <x v="8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49"/>
    <n v="18000"/>
    <x v="0"/>
    <n v="18000"/>
    <x v="7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0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1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2"/>
    <s v="Array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3"/>
    <s v="33.5 кг"/>
    <x v="0"/>
    <n v="33.5"/>
    <x v="9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4"/>
    <s v="11.2 кг"/>
    <x v="0"/>
    <n v="11.2"/>
    <x v="9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5"/>
    <s v="0.554 м"/>
    <x v="0"/>
    <n v="554"/>
    <x v="1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6"/>
    <s v="0.32 м"/>
    <x v="0"/>
    <n v="320"/>
    <x v="1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7"/>
    <s v="0.33 м"/>
    <x v="0"/>
    <n v="330"/>
    <x v="1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8"/>
    <s v="0.241 м"/>
    <x v="0"/>
    <n v="241"/>
    <x v="1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59"/>
    <s v="0.874 м"/>
    <x v="0"/>
    <n v="874"/>
    <x v="1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0"/>
    <s v="0.969 м"/>
    <x v="0"/>
    <n v="969"/>
    <x v="1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1"/>
    <s v="50.7 кг"/>
    <x v="0"/>
    <n v="50.7"/>
    <x v="9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2"/>
    <s v="Гарантийный талон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7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8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9"/>
    <s v="Да"/>
    <x v="1"/>
    <m/>
    <x v="0"/>
    <m/>
  </r>
  <r>
    <n v="14"/>
    <s v="Сплит-система инверторного типа BALLU BSYI-18HN8/ES_21Y комплект"/>
    <s v=" BSYI-18HN8/ES_21Y"/>
    <s v="НС-1293097"/>
    <s v="BALLU"/>
    <s v="Кондиционирование - Бытовые кондиционеры"/>
    <x v="63"/>
    <s v="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"/>
    <s v="51 дБ"/>
    <x v="0"/>
    <n v="51"/>
    <x v="1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"/>
    <s v="23 дБ"/>
    <x v="0"/>
    <n v="23"/>
    <x v="1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"/>
    <s v="~21 м2"/>
    <x v="0"/>
    <n v="21"/>
    <x v="2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"/>
    <s v="Да"/>
    <x v="0"/>
    <s v="Да"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"/>
    <s v="2.5 кВт"/>
    <x v="0"/>
    <n v="2.5"/>
    <x v="3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6"/>
    <s v="2.5 кВт"/>
    <x v="0"/>
    <n v="2.5"/>
    <x v="3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7"/>
    <s v="2.15 кВт"/>
    <x v="1"/>
    <n v="2.15"/>
    <x v="3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8"/>
    <s v="2.15 кВт"/>
    <x v="1"/>
    <n v="2.15"/>
    <x v="3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9"/>
    <s v="550 м3/час"/>
    <x v="0"/>
    <n v="550"/>
    <x v="4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0"/>
    <s v="Дистанционное беспроводное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1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2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3"/>
    <s v="1.0 °С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4"/>
    <s v="Нет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5"/>
    <s v="Нет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6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7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8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19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0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1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2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3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4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5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6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7"/>
    <s v="5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8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29"/>
    <s v="Нет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0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1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2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3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4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5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6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7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8"/>
    <s v="A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39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0"/>
    <s v="Настенная"/>
    <x v="0"/>
    <s v="Настенная"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1"/>
    <s v="15 м"/>
    <x v="0"/>
    <n v="15"/>
    <x v="5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2"/>
    <s v="8 м"/>
    <x v="0"/>
    <n v="8"/>
    <x v="5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3"/>
    <s v="1 кВт"/>
    <x v="0"/>
    <n v="1"/>
    <x v="3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4"/>
    <s v="220 - 240 В"/>
    <x v="0"/>
    <s v="220 - 240"/>
    <x v="6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5"/>
    <s v="Да (с вилкой)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6"/>
    <n v="7000"/>
    <x v="0"/>
    <n v="7000"/>
    <x v="7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7"/>
    <s v="595 Вт"/>
    <x v="0"/>
    <n v="595"/>
    <x v="8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8"/>
    <s v="670 Вт"/>
    <x v="0"/>
    <n v="670"/>
    <x v="8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49"/>
    <n v="7000"/>
    <x v="0"/>
    <n v="7000"/>
    <x v="7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0"/>
    <s v="Нет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1"/>
    <s v="Да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2"/>
    <s v="Фильтр предварительной очистки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3"/>
    <s v="22.6 кг"/>
    <x v="0"/>
    <n v="22.6"/>
    <x v="9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4"/>
    <s v="7 кг"/>
    <x v="0"/>
    <n v="7"/>
    <x v="9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5"/>
    <s v="0.482 м"/>
    <x v="0"/>
    <n v="482"/>
    <x v="1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6"/>
    <s v="0.27 м"/>
    <x v="0"/>
    <n v="270"/>
    <x v="1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7"/>
    <s v="0.24 м"/>
    <x v="0"/>
    <n v="240"/>
    <x v="1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8"/>
    <s v="0.214 м"/>
    <x v="0"/>
    <n v="214"/>
    <x v="1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59"/>
    <s v="0.66 м"/>
    <x v="0"/>
    <n v="660"/>
    <x v="1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60"/>
    <s v="0.78 м"/>
    <x v="0"/>
    <n v="780"/>
    <x v="1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61"/>
    <s v="33.1 кг"/>
    <x v="0"/>
    <n v="33.1"/>
    <x v="9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62"/>
    <s v="Гарантийный талон"/>
    <x v="1"/>
    <m/>
    <x v="0"/>
    <m/>
  </r>
  <r>
    <n v="15"/>
    <s v="Сплит-система инверторного типа BALLU BSLI-07HN1/EE/EU_20Y комплект"/>
    <s v=" BSLI-07HN1/EE/EU_20Y"/>
    <s v="НС-1237696"/>
    <s v="BALLU"/>
    <s v="Кондиционирование - Бытовые кондиционеры"/>
    <x v="63"/>
    <s v="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"/>
    <s v="52 дБ"/>
    <x v="0"/>
    <n v="52"/>
    <x v="1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"/>
    <s v="26 дБ"/>
    <x v="0"/>
    <n v="26"/>
    <x v="1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"/>
    <s v="~32 м2"/>
    <x v="0"/>
    <n v="32"/>
    <x v="2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"/>
    <s v="Да"/>
    <x v="0"/>
    <s v="Да"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"/>
    <s v="3.55 кВт"/>
    <x v="0"/>
    <n v="3.55"/>
    <x v="3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6"/>
    <s v="3.55 кВт"/>
    <x v="0"/>
    <n v="3.55"/>
    <x v="3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7"/>
    <s v="3.25 кВт"/>
    <x v="1"/>
    <n v="3.25"/>
    <x v="3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8"/>
    <s v="3.2 кВт"/>
    <x v="1"/>
    <n v="3.2"/>
    <x v="3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9"/>
    <s v="580 м3/час"/>
    <x v="0"/>
    <n v="580"/>
    <x v="4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0"/>
    <s v="Дистанционное беспроводное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1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2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3"/>
    <s v="1.0 °С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4"/>
    <s v="Нет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5"/>
    <s v="Нет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6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7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8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19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0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1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2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3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4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5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6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7"/>
    <s v="5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8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29"/>
    <s v="Нет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0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1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2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3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4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5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6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7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8"/>
    <s v="A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39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0"/>
    <s v="Настенная"/>
    <x v="0"/>
    <s v="Настенная"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1"/>
    <s v="15 м"/>
    <x v="0"/>
    <n v="15"/>
    <x v="5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2"/>
    <s v="8 м"/>
    <x v="0"/>
    <n v="8"/>
    <x v="5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3"/>
    <s v="1.35 кВт"/>
    <x v="0"/>
    <n v="1.35"/>
    <x v="3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4"/>
    <s v="220 - 240 В"/>
    <x v="0"/>
    <s v="220 - 240"/>
    <x v="6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5"/>
    <s v="Да (с вилкой)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6"/>
    <n v="12000"/>
    <x v="0"/>
    <n v="12000"/>
    <x v="7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7"/>
    <s v="900 Вт"/>
    <x v="0"/>
    <n v="900"/>
    <x v="8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8"/>
    <s v="995 Вт"/>
    <x v="0"/>
    <n v="995"/>
    <x v="8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49"/>
    <n v="12000"/>
    <x v="0"/>
    <n v="12000"/>
    <x v="7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0"/>
    <s v="Нет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1"/>
    <s v="Да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2"/>
    <s v="Фильтр предварительной очистки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3"/>
    <s v="22.8 кг"/>
    <x v="0"/>
    <n v="22.8"/>
    <x v="9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4"/>
    <s v="7.9 кг"/>
    <x v="0"/>
    <n v="7.9"/>
    <x v="9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5"/>
    <s v="0.482 м"/>
    <x v="0"/>
    <n v="482"/>
    <x v="1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6"/>
    <s v="0.27 м"/>
    <x v="0"/>
    <n v="270"/>
    <x v="1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7"/>
    <s v="0.24 м"/>
    <x v="0"/>
    <n v="240"/>
    <x v="1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8"/>
    <s v="0.214 м"/>
    <x v="0"/>
    <n v="214"/>
    <x v="1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59"/>
    <s v="0.66 м"/>
    <x v="0"/>
    <n v="660"/>
    <x v="1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60"/>
    <s v="0.78 м"/>
    <x v="0"/>
    <n v="780"/>
    <x v="1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61"/>
    <s v="34.2 кг"/>
    <x v="0"/>
    <n v="34.200000000000003"/>
    <x v="9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62"/>
    <s v="Гарантийный талон"/>
    <x v="1"/>
    <m/>
    <x v="0"/>
    <m/>
  </r>
  <r>
    <n v="16"/>
    <s v="Сплит-система инверторного типа BALLU BSLI-12HN1/EE/EU_20Y комплект"/>
    <s v=" BSLI-12HN1/EE/EU_20Y"/>
    <s v="НС-1237698"/>
    <s v="BALLU"/>
    <s v="Кондиционирование - Бытовые кондиционеры"/>
    <x v="63"/>
    <s v="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"/>
    <s v="51 дБ"/>
    <x v="0"/>
    <n v="51"/>
    <x v="1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"/>
    <s v="25 дБ"/>
    <x v="0"/>
    <n v="25"/>
    <x v="1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"/>
    <s v="~26 м2"/>
    <x v="0"/>
    <n v="26"/>
    <x v="2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"/>
    <s v="Да"/>
    <x v="0"/>
    <s v="Да"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"/>
    <s v="3.0 кВт"/>
    <x v="0"/>
    <n v="3"/>
    <x v="3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6"/>
    <s v="3 кВт"/>
    <x v="0"/>
    <n v="3"/>
    <x v="3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7"/>
    <s v="2.65 кВт"/>
    <x v="1"/>
    <n v="2.65"/>
    <x v="3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8"/>
    <s v="2.6 кВт"/>
    <x v="1"/>
    <n v="2.6"/>
    <x v="3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9"/>
    <s v="550 м3/час"/>
    <x v="0"/>
    <n v="550"/>
    <x v="4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0"/>
    <s v="Дистанционное беспроводное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1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2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3"/>
    <s v="1.0 °С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4"/>
    <s v="Нет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5"/>
    <s v="Нет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6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7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8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19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0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1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2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3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4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5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6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7"/>
    <s v="5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8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29"/>
    <s v="Нет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0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1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2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3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4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5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6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7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8"/>
    <s v="A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39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0"/>
    <s v="Настенная"/>
    <x v="0"/>
    <s v="Настенная"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1"/>
    <s v="15 м"/>
    <x v="0"/>
    <n v="15"/>
    <x v="5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2"/>
    <s v="8 м"/>
    <x v="0"/>
    <n v="8"/>
    <x v="5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3"/>
    <s v="1.23 кВт"/>
    <x v="0"/>
    <n v="1.23"/>
    <x v="3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4"/>
    <s v="220 - 240 В"/>
    <x v="0"/>
    <s v="220 - 240"/>
    <x v="6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5"/>
    <s v="Да (с вилкой)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6"/>
    <n v="9000"/>
    <x v="0"/>
    <n v="9000"/>
    <x v="7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7"/>
    <s v="730 Вт"/>
    <x v="0"/>
    <n v="730"/>
    <x v="8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8"/>
    <s v="810 Вт"/>
    <x v="0"/>
    <n v="810"/>
    <x v="8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49"/>
    <n v="9000"/>
    <x v="0"/>
    <n v="9000"/>
    <x v="7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0"/>
    <s v="Нет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1"/>
    <s v="Да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2"/>
    <s v="Фильтр предварительной очистки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3"/>
    <s v="22.6 кг"/>
    <x v="0"/>
    <n v="22.6"/>
    <x v="9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4"/>
    <s v="7.7 кг"/>
    <x v="0"/>
    <n v="7.7"/>
    <x v="9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5"/>
    <s v="0.482 м"/>
    <x v="0"/>
    <n v="482"/>
    <x v="1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6"/>
    <s v="0.27 м"/>
    <x v="0"/>
    <n v="270"/>
    <x v="1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7"/>
    <s v="0.24 м"/>
    <x v="0"/>
    <n v="240"/>
    <x v="1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8"/>
    <s v="0.214 м"/>
    <x v="0"/>
    <n v="214"/>
    <x v="1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59"/>
    <s v="0.66 м"/>
    <x v="0"/>
    <n v="660"/>
    <x v="1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60"/>
    <s v="0.78 м"/>
    <x v="0"/>
    <n v="780"/>
    <x v="1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61"/>
    <s v="33.7 кг"/>
    <x v="0"/>
    <n v="33.700000000000003"/>
    <x v="9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62"/>
    <s v="Гарантийный талон"/>
    <x v="1"/>
    <m/>
    <x v="0"/>
    <m/>
  </r>
  <r>
    <n v="17"/>
    <s v="Сплит-система инверторного типа BALLU BSLI-09HN1/EE/EU_20Y комплект"/>
    <s v=" BSLI-09HN1/EE/EU_20Y"/>
    <s v="НС-1237697"/>
    <s v="BALLU"/>
    <s v="Кондиционирование - Бытовые кондиционеры"/>
    <x v="63"/>
    <s v="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"/>
    <s v="55 дБ"/>
    <x v="0"/>
    <n v="55"/>
    <x v="1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"/>
    <s v="34 дБ"/>
    <x v="0"/>
    <n v="34"/>
    <x v="1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"/>
    <s v="~56 м2"/>
    <x v="0"/>
    <n v="56"/>
    <x v="2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"/>
    <s v="Да"/>
    <x v="0"/>
    <s v="Да"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"/>
    <s v="6.5 кВт"/>
    <x v="0"/>
    <n v="6.5"/>
    <x v="3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6"/>
    <s v="6.1 кВт"/>
    <x v="0"/>
    <n v="6.1"/>
    <x v="3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7"/>
    <s v="5.85 кВт"/>
    <x v="1"/>
    <n v="5.85"/>
    <x v="3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8"/>
    <s v="5.55 кВт"/>
    <x v="1"/>
    <n v="5.55"/>
    <x v="3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9"/>
    <s v="1000 м3/час"/>
    <x v="0"/>
    <n v="1000"/>
    <x v="4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0"/>
    <s v="Дистанционное беспроводное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1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2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3"/>
    <s v="1.0 °С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4"/>
    <s v="Нет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5"/>
    <s v="Нет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6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7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8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19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0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1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2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3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4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5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6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7"/>
    <s v="5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8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29"/>
    <s v="Нет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0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1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2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3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4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5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6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7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8"/>
    <s v="A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39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0"/>
    <s v="Настенная"/>
    <x v="0"/>
    <s v="Настенная"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1"/>
    <s v="20 м"/>
    <x v="0"/>
    <n v="20"/>
    <x v="5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2"/>
    <s v="10 м"/>
    <x v="0"/>
    <n v="10"/>
    <x v="5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3"/>
    <s v="2.1 кВт"/>
    <x v="0"/>
    <n v="2.1"/>
    <x v="3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4"/>
    <s v="220 - 240 В"/>
    <x v="0"/>
    <s v="220 - 240"/>
    <x v="6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5"/>
    <s v="Да (без вилки)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6"/>
    <n v="18000"/>
    <x v="0"/>
    <n v="18000"/>
    <x v="7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7"/>
    <s v="1620 Вт"/>
    <x v="0"/>
    <n v="1620"/>
    <x v="8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8"/>
    <s v="1725 Вт"/>
    <x v="0"/>
    <n v="1725"/>
    <x v="8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49"/>
    <n v="18000"/>
    <x v="0"/>
    <n v="18000"/>
    <x v="7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0"/>
    <s v="Нет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1"/>
    <s v="Да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2"/>
    <s v="Фильтр предварительной очистки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3"/>
    <s v="31 кг"/>
    <x v="0"/>
    <n v="31"/>
    <x v="9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4"/>
    <s v="12 кг"/>
    <x v="0"/>
    <n v="12"/>
    <x v="9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5"/>
    <s v="0.54 м"/>
    <x v="0"/>
    <n v="540"/>
    <x v="1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6"/>
    <s v="0.315 м"/>
    <x v="0"/>
    <n v="315"/>
    <x v="1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7"/>
    <s v="0.26 м"/>
    <x v="0"/>
    <n v="260"/>
    <x v="1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8"/>
    <s v="0.23 м"/>
    <x v="0"/>
    <n v="230"/>
    <x v="1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59"/>
    <s v="0.78 м"/>
    <x v="0"/>
    <n v="780"/>
    <x v="1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60"/>
    <s v="0.96 м"/>
    <x v="0"/>
    <n v="960"/>
    <x v="1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61"/>
    <s v="48 кг"/>
    <x v="0"/>
    <n v="48"/>
    <x v="9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62"/>
    <s v="Гарантийный талон"/>
    <x v="1"/>
    <m/>
    <x v="0"/>
    <m/>
  </r>
  <r>
    <n v="18"/>
    <s v="Сплит-система инверторного типа BALLU BSLI-18HN1/EE/EU_20Y комплект"/>
    <s v=" BSLI-18HN1/EE/EU_20Y"/>
    <s v="НС-1237699"/>
    <s v="BALLU"/>
    <s v="Кондиционирование - Бытовые кондиционеры"/>
    <x v="63"/>
    <s v="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"/>
    <s v="55 дБ"/>
    <x v="0"/>
    <n v="55"/>
    <x v="1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"/>
    <s v="36 дБ"/>
    <x v="0"/>
    <n v="36"/>
    <x v="1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"/>
    <s v="~68 м2"/>
    <x v="0"/>
    <n v="68"/>
    <x v="2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"/>
    <s v="Да"/>
    <x v="0"/>
    <s v="Да"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"/>
    <s v="6.9 кВт"/>
    <x v="0"/>
    <n v="6.9"/>
    <x v="3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6"/>
    <s v="7.2 кВт"/>
    <x v="0"/>
    <n v="7.2"/>
    <x v="3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7"/>
    <s v="6.8 кВт"/>
    <x v="1"/>
    <n v="6.8"/>
    <x v="3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8"/>
    <s v="6.8 кВт"/>
    <x v="1"/>
    <n v="6.8"/>
    <x v="3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9"/>
    <s v="1150 м3/час"/>
    <x v="0"/>
    <n v="1150"/>
    <x v="4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0"/>
    <s v="Дистанционное беспроводное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1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2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3"/>
    <s v="1.0 °С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4"/>
    <s v="Нет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5"/>
    <s v="Нет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6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7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8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19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0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1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2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3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4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5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6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7"/>
    <s v="5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8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29"/>
    <s v="Нет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0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1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2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3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4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5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6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7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8"/>
    <s v="A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39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0"/>
    <s v="Настенная"/>
    <x v="0"/>
    <s v="Настенная"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1"/>
    <s v="20 м"/>
    <x v="0"/>
    <n v="20"/>
    <x v="5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2"/>
    <s v="10 м"/>
    <x v="0"/>
    <n v="10"/>
    <x v="5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3"/>
    <s v="2.6 кВт"/>
    <x v="0"/>
    <n v="2.6"/>
    <x v="3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4"/>
    <s v="220 - 240 В"/>
    <x v="0"/>
    <s v="220 - 240"/>
    <x v="6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5"/>
    <s v="Да (без вилки)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6"/>
    <n v="24000"/>
    <x v="0"/>
    <n v="24000"/>
    <x v="7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7"/>
    <s v="1880 Вт"/>
    <x v="0"/>
    <n v="1880"/>
    <x v="8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8"/>
    <s v="2210 Вт"/>
    <x v="0"/>
    <n v="2210"/>
    <x v="8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49"/>
    <n v="24000"/>
    <x v="0"/>
    <n v="24000"/>
    <x v="7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0"/>
    <s v="Нет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1"/>
    <s v="Да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2"/>
    <s v="Фильтр предварительной очистки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3"/>
    <s v="45 кг"/>
    <x v="0"/>
    <n v="45"/>
    <x v="9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4"/>
    <s v="15 кг"/>
    <x v="0"/>
    <n v="15"/>
    <x v="9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5"/>
    <s v="0.667 м"/>
    <x v="0"/>
    <n v="667"/>
    <x v="1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6"/>
    <s v="0.315 м"/>
    <x v="0"/>
    <n v="315"/>
    <x v="1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7"/>
    <s v="0.31 м"/>
    <x v="0"/>
    <n v="310"/>
    <x v="1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8"/>
    <s v="0.237 м"/>
    <x v="0"/>
    <n v="237"/>
    <x v="1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59"/>
    <s v="0.86 м"/>
    <x v="0"/>
    <n v="860"/>
    <x v="1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60"/>
    <s v="1.13 м"/>
    <x v="0"/>
    <n v="1130"/>
    <x v="1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61"/>
    <s v="66.5 кг"/>
    <x v="0"/>
    <n v="66.5"/>
    <x v="9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62"/>
    <s v="Гарантийный талон"/>
    <x v="1"/>
    <m/>
    <x v="0"/>
    <m/>
  </r>
  <r>
    <n v="19"/>
    <s v="Сплит-система инверторного типа BALLU BSLI-24HN1/EE/EU_20Y комплект"/>
    <s v=" BSLI-24HN1/EE/EU_20Y"/>
    <s v="НС-1237700"/>
    <s v="BALLU"/>
    <s v="Кондиционирование - Бытовые кондиционеры"/>
    <x v="63"/>
    <s v="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"/>
    <s v="56 дБ"/>
    <x v="0"/>
    <n v="56"/>
    <x v="1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"/>
    <s v="35 дБ"/>
    <x v="0"/>
    <n v="35"/>
    <x v="1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"/>
    <s v="~68 м2"/>
    <x v="0"/>
    <n v="68"/>
    <x v="2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"/>
    <s v="Нет"/>
    <x v="0"/>
    <s v="Нет"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"/>
    <s v="7.0 кВт"/>
    <x v="0"/>
    <n v="7"/>
    <x v="3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6"/>
    <s v="6.8 кВт"/>
    <x v="0"/>
    <n v="6.8"/>
    <x v="3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7"/>
    <s v="7 кВт"/>
    <x v="1"/>
    <n v="7"/>
    <x v="3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8"/>
    <s v="6.8 кВт"/>
    <x v="1"/>
    <n v="6.8"/>
    <x v="3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9"/>
    <s v="1050 м3/час"/>
    <x v="0"/>
    <n v="1050"/>
    <x v="4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0"/>
    <s v="Дистанционное беспроводное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1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2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3"/>
    <s v="1.0 °С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4"/>
    <s v="Нет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5"/>
    <s v="Нет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6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7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8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19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0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1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2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3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4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5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6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7"/>
    <s v="5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8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29"/>
    <s v="Нет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0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1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2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3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4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5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6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7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8"/>
    <s v="A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39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0"/>
    <s v="Настенная"/>
    <x v="0"/>
    <s v="Настенная"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1"/>
    <s v="20 м"/>
    <x v="0"/>
    <n v="20"/>
    <x v="5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2"/>
    <s v="10 м"/>
    <x v="0"/>
    <n v="10"/>
    <x v="5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3"/>
    <s v="2.12 кВт"/>
    <x v="0"/>
    <n v="2.12"/>
    <x v="3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4"/>
    <s v="220 - 240 В"/>
    <x v="0"/>
    <s v="220 - 240"/>
    <x v="6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5"/>
    <s v="Да (без вилки)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6"/>
    <n v="24000"/>
    <x v="0"/>
    <n v="24000"/>
    <x v="7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7"/>
    <s v="1940 Вт"/>
    <x v="0"/>
    <n v="1940"/>
    <x v="8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8"/>
    <s v="2120 Вт"/>
    <x v="0"/>
    <n v="2120"/>
    <x v="8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49"/>
    <n v="24000"/>
    <x v="0"/>
    <n v="24000"/>
    <x v="7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0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1"/>
    <s v="Да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2"/>
    <s v="Array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3"/>
    <s v="45 кг"/>
    <x v="0"/>
    <n v="45"/>
    <x v="9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4"/>
    <s v="12.5 кг"/>
    <x v="0"/>
    <n v="12.5"/>
    <x v="9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5"/>
    <s v="0.667 м"/>
    <x v="0"/>
    <n v="667"/>
    <x v="1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6"/>
    <s v="0.315 м"/>
    <x v="0"/>
    <n v="315"/>
    <x v="1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7"/>
    <s v="0.31 м"/>
    <x v="0"/>
    <n v="310"/>
    <x v="1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8"/>
    <s v="0.238 м"/>
    <x v="0"/>
    <n v="238"/>
    <x v="1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59"/>
    <s v="0.86 м"/>
    <x v="0"/>
    <n v="860"/>
    <x v="1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60"/>
    <s v="1.02 м"/>
    <x v="0"/>
    <n v="1020"/>
    <x v="1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61"/>
    <s v="29 кг"/>
    <x v="0"/>
    <n v="29"/>
    <x v="9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62"/>
    <s v="Гарантийный талон"/>
    <x v="1"/>
    <m/>
    <x v="0"/>
    <m/>
  </r>
  <r>
    <n v="20"/>
    <s v="Сплит-система BALLU BSG-24HN1_22Y комплект"/>
    <s v=" BSG-24HN1_22Y"/>
    <s v="НС-1404392"/>
    <s v="BALLU"/>
    <s v="Кондиционирование - Бытовые кондиционеры"/>
    <x v="63"/>
    <s v="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"/>
    <s v="52 дБ"/>
    <x v="0"/>
    <n v="52"/>
    <x v="1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"/>
    <s v="25 дБ"/>
    <x v="0"/>
    <n v="25"/>
    <x v="1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"/>
    <s v="~25 м2"/>
    <x v="0"/>
    <n v="25"/>
    <x v="2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"/>
    <s v="Нет"/>
    <x v="0"/>
    <s v="Нет"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"/>
    <s v="2.55 кВт"/>
    <x v="0"/>
    <n v="2.5499999999999998"/>
    <x v="3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6"/>
    <s v="2.5 кВт"/>
    <x v="0"/>
    <n v="2.5"/>
    <x v="3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7"/>
    <s v="2.5 кВт"/>
    <x v="1"/>
    <n v="2.5"/>
    <x v="3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8"/>
    <s v="2.5 кВт"/>
    <x v="1"/>
    <n v="2.5"/>
    <x v="3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9"/>
    <s v="500 м3/час"/>
    <x v="0"/>
    <n v="500"/>
    <x v="4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0"/>
    <s v="Дистанционное беспроводное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1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2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3"/>
    <s v="1.0 °С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4"/>
    <s v="Нет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5"/>
    <s v="Нет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6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7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8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19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0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1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2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3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4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5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6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7"/>
    <s v="5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8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29"/>
    <s v="Нет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0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1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2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3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4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5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6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7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8"/>
    <s v="A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39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0"/>
    <s v="Настенная"/>
    <x v="0"/>
    <s v="Настенная"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1"/>
    <s v="15 м"/>
    <x v="0"/>
    <n v="15"/>
    <x v="5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2"/>
    <s v="5 м"/>
    <x v="0"/>
    <n v="5"/>
    <x v="5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3"/>
    <s v="0.78 кВт"/>
    <x v="0"/>
    <n v="0.78"/>
    <x v="3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4"/>
    <s v="220 - 240 В"/>
    <x v="0"/>
    <s v="220 - 240"/>
    <x v="6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5"/>
    <s v="Да (с вилкой)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6"/>
    <n v="9000"/>
    <x v="0"/>
    <n v="9000"/>
    <x v="7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7"/>
    <s v="705 Вт"/>
    <x v="0"/>
    <n v="705"/>
    <x v="8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8"/>
    <s v="780 Вт"/>
    <x v="0"/>
    <n v="780"/>
    <x v="8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49"/>
    <n v="9000"/>
    <x v="0"/>
    <n v="9000"/>
    <x v="7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0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1"/>
    <s v="Да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2"/>
    <s v="Array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3"/>
    <s v="23 кг"/>
    <x v="0"/>
    <n v="23"/>
    <x v="9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4"/>
    <s v="8 кг"/>
    <x v="0"/>
    <n v="8"/>
    <x v="9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5"/>
    <s v="0.482 м"/>
    <x v="0"/>
    <n v="482"/>
    <x v="1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6"/>
    <s v="0.27 м"/>
    <x v="0"/>
    <n v="270"/>
    <x v="1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7"/>
    <s v="0.24 м"/>
    <x v="0"/>
    <n v="240"/>
    <x v="1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8"/>
    <s v="0.206 м"/>
    <x v="0"/>
    <n v="206"/>
    <x v="1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59"/>
    <s v="0.66 м"/>
    <x v="0"/>
    <n v="660"/>
    <x v="1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60"/>
    <s v="0.78 м"/>
    <x v="0"/>
    <n v="780"/>
    <x v="1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61"/>
    <s v="20 кг"/>
    <x v="0"/>
    <n v="20"/>
    <x v="9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62"/>
    <s v="Гарантийный талон"/>
    <x v="1"/>
    <m/>
    <x v="0"/>
    <m/>
  </r>
  <r>
    <n v="21"/>
    <s v="Сплит-система BALLU BSG-09HN1_22Y комплект"/>
    <s v=" BSG-09HN1_22Y"/>
    <s v="НС-1404385"/>
    <s v="BALLU"/>
    <s v="Кондиционирование - Бытовые кондиционеры"/>
    <x v="63"/>
    <s v="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"/>
    <s v="59 дБ"/>
    <x v="0"/>
    <n v="59"/>
    <x v="1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"/>
    <s v="30 дБ"/>
    <x v="0"/>
    <n v="30"/>
    <x v="1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"/>
    <s v="~52 м2"/>
    <x v="0"/>
    <n v="52"/>
    <x v="2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"/>
    <s v="Нет"/>
    <x v="0"/>
    <s v="Нет"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"/>
    <s v="5.57 кВт"/>
    <x v="0"/>
    <n v="5.57"/>
    <x v="3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6"/>
    <s v="5.28 кВт"/>
    <x v="0"/>
    <n v="5.28"/>
    <x v="3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7"/>
    <s v="5.57 кВт"/>
    <x v="1"/>
    <n v="5.57"/>
    <x v="3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8"/>
    <s v="5.28 кВт"/>
    <x v="1"/>
    <n v="5.28"/>
    <x v="3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9"/>
    <s v="818 м3/час"/>
    <x v="0"/>
    <n v="818"/>
    <x v="4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0"/>
    <s v="Дистанционное беспроводное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1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2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3"/>
    <s v="1.0 °С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4"/>
    <s v="Нет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5"/>
    <s v="Нет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6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7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8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19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0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1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2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3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4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5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6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7"/>
    <s v="3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8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29"/>
    <s v="Нет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0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1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2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66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3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4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5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6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7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8"/>
    <s v="A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39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0"/>
    <s v="Настенная"/>
    <x v="0"/>
    <s v="Настенная"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1"/>
    <s v="25 м"/>
    <x v="0"/>
    <n v="25"/>
    <x v="5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2"/>
    <s v="10 м"/>
    <x v="0"/>
    <n v="10"/>
    <x v="5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3"/>
    <s v="1.643 кВт"/>
    <x v="0"/>
    <n v="1.643"/>
    <x v="3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4"/>
    <s v="220 - 240 В"/>
    <x v="0"/>
    <s v="220 - 240"/>
    <x v="6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5"/>
    <s v="Да (без вилки)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6"/>
    <n v="18000"/>
    <x v="0"/>
    <n v="18000"/>
    <x v="7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7"/>
    <s v="1542 Вт"/>
    <x v="0"/>
    <n v="1542"/>
    <x v="8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8"/>
    <s v="1643 Вт"/>
    <x v="0"/>
    <n v="1643"/>
    <x v="8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49"/>
    <n v="18000"/>
    <x v="0"/>
    <n v="18000"/>
    <x v="7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0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1"/>
    <s v="Да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2"/>
    <s v="Array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3"/>
    <s v="34.5 кг"/>
    <x v="0"/>
    <n v="34.5"/>
    <x v="9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4"/>
    <s v="12.1 кг"/>
    <x v="0"/>
    <n v="12.1"/>
    <x v="9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5"/>
    <s v="0.555 м"/>
    <x v="0"/>
    <n v="555"/>
    <x v="1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6"/>
    <s v="0.319 м"/>
    <x v="0"/>
    <n v="319"/>
    <x v="1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7"/>
    <s v="0.303 м"/>
    <x v="0"/>
    <n v="303"/>
    <x v="1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8"/>
    <s v="0.215 м"/>
    <x v="0"/>
    <n v="215"/>
    <x v="1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59"/>
    <s v="0.765 м"/>
    <x v="0"/>
    <n v="765"/>
    <x v="1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60"/>
    <s v="0.965 м"/>
    <x v="0"/>
    <n v="965"/>
    <x v="1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61"/>
    <s v="52.3 кг"/>
    <x v="0"/>
    <n v="52.3"/>
    <x v="9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62"/>
    <s v="Гарантийный талон"/>
    <x v="1"/>
    <m/>
    <x v="0"/>
    <m/>
  </r>
  <r>
    <n v="22"/>
    <s v="Сплит-система Ballu BSO-18HN8_22Y комплект"/>
    <s v=" BSO-18HN8_22Y"/>
    <s v="НС-1407894"/>
    <s v="BALLU"/>
    <s v="Кондиционирование - Бытовые кондиционеры"/>
    <x v="63"/>
    <s v="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"/>
    <s v="56 дБ"/>
    <x v="0"/>
    <n v="56"/>
    <x v="1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"/>
    <s v="26 дБ"/>
    <x v="0"/>
    <n v="26"/>
    <x v="1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"/>
    <s v="~35 м2"/>
    <x v="0"/>
    <n v="35"/>
    <x v="2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"/>
    <s v="Нет"/>
    <x v="0"/>
    <s v="Нет"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"/>
    <s v="3.66 кВт"/>
    <x v="0"/>
    <n v="3.66"/>
    <x v="3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6"/>
    <s v="3.52 кВт"/>
    <x v="0"/>
    <n v="3.52"/>
    <x v="3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7"/>
    <s v="3.66 кВт"/>
    <x v="1"/>
    <n v="3.66"/>
    <x v="3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8"/>
    <s v="3.66 кВт"/>
    <x v="1"/>
    <n v="3.66"/>
    <x v="3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9"/>
    <s v="540 м3/час"/>
    <x v="0"/>
    <n v="540"/>
    <x v="4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0"/>
    <s v="Дистанционное беспроводное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1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2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3"/>
    <s v="1.0 °С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4"/>
    <s v="Нет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5"/>
    <s v="Нет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6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7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8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19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0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1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2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3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4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5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6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7"/>
    <s v="3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8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29"/>
    <s v="Нет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0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1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2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66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3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4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5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6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7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8"/>
    <s v="A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39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0"/>
    <s v="Настенная"/>
    <x v="0"/>
    <s v="Настенная"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1"/>
    <s v="20 м"/>
    <x v="0"/>
    <n v="20"/>
    <x v="5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2"/>
    <s v="8 м"/>
    <x v="0"/>
    <n v="8"/>
    <x v="5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3"/>
    <s v="1.095 кВт"/>
    <x v="0"/>
    <n v="1.095"/>
    <x v="3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4"/>
    <s v="220 - 240 В"/>
    <x v="0"/>
    <s v="220 - 240"/>
    <x v="6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5"/>
    <s v="Да (с вилкой)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6"/>
    <n v="12000"/>
    <x v="0"/>
    <n v="12000"/>
    <x v="7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7"/>
    <s v="1015 Вт"/>
    <x v="0"/>
    <n v="1015"/>
    <x v="8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8"/>
    <s v="1095 Вт"/>
    <x v="0"/>
    <n v="1095"/>
    <x v="8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49"/>
    <n v="12000"/>
    <x v="0"/>
    <n v="12000"/>
    <x v="7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0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1"/>
    <s v="Да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2"/>
    <s v="Array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3"/>
    <s v="26 кг"/>
    <x v="0"/>
    <n v="26"/>
    <x v="9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4"/>
    <s v="9 кг"/>
    <x v="0"/>
    <n v="9"/>
    <x v="9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5"/>
    <s v="0.495 м"/>
    <x v="0"/>
    <n v="495"/>
    <x v="1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6"/>
    <s v="0.297 м"/>
    <x v="0"/>
    <n v="297"/>
    <x v="1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7"/>
    <s v="0.27 м"/>
    <x v="0"/>
    <n v="270"/>
    <x v="1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8"/>
    <s v="0.189 м"/>
    <x v="0"/>
    <n v="189"/>
    <x v="1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59"/>
    <s v="0.72 м"/>
    <x v="0"/>
    <n v="720"/>
    <x v="1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60"/>
    <s v="0.802 м"/>
    <x v="0"/>
    <n v="802"/>
    <x v="1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61"/>
    <s v="39.1 кг"/>
    <x v="0"/>
    <n v="39.1"/>
    <x v="9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62"/>
    <s v="Гарантийный талон"/>
    <x v="1"/>
    <m/>
    <x v="0"/>
    <m/>
  </r>
  <r>
    <n v="23"/>
    <s v="Сплит-система Ballu BSO-12HN8_22Y комплект"/>
    <s v=" BSO-12HN8_22Y"/>
    <s v="НС-1407892"/>
    <s v="BALLU"/>
    <s v="Кондиционирование - Бытовые кондиционеры"/>
    <x v="63"/>
    <s v="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"/>
    <s v="51 дБ"/>
    <x v="0"/>
    <n v="51"/>
    <x v="1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"/>
    <s v="23 дБ"/>
    <x v="0"/>
    <n v="23"/>
    <x v="1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"/>
    <s v="~21 м2"/>
    <x v="0"/>
    <n v="21"/>
    <x v="2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"/>
    <s v="Нет"/>
    <x v="0"/>
    <s v="Нет"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"/>
    <s v="2.2 кВт"/>
    <x v="0"/>
    <n v="2.2000000000000002"/>
    <x v="3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6"/>
    <s v="2.08 кВт"/>
    <x v="0"/>
    <n v="2.08"/>
    <x v="3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7"/>
    <s v="2.2 кВт"/>
    <x v="1"/>
    <n v="2.2000000000000002"/>
    <x v="3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8"/>
    <s v="2.08 кВт"/>
    <x v="1"/>
    <n v="2.08"/>
    <x v="3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9"/>
    <s v="500 м3/час"/>
    <x v="0"/>
    <n v="500"/>
    <x v="4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0"/>
    <s v="Дистанционное беспроводное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1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2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3"/>
    <s v="1.0 °С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4"/>
    <s v="Нет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5"/>
    <s v="Нет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6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7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8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19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0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1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2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3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4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5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6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7"/>
    <s v="5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8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29"/>
    <s v="Нет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0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1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2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3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4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5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6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7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8"/>
    <s v="A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39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0"/>
    <s v="Настенная"/>
    <x v="0"/>
    <s v="Настенная"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1"/>
    <s v="15 м"/>
    <x v="0"/>
    <n v="15"/>
    <x v="5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2"/>
    <s v="8 м"/>
    <x v="0"/>
    <n v="8"/>
    <x v="5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3"/>
    <s v="0.647 кВт"/>
    <x v="0"/>
    <n v="0.64700000000000002"/>
    <x v="3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4"/>
    <s v="220 - 240 В"/>
    <x v="0"/>
    <s v="220 - 240"/>
    <x v="6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5"/>
    <s v="Да (с вилкой)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6"/>
    <n v="7000"/>
    <x v="0"/>
    <n v="7000"/>
    <x v="7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7"/>
    <s v="610 Вт"/>
    <x v="0"/>
    <n v="610"/>
    <x v="8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8"/>
    <s v="647 Вт"/>
    <x v="0"/>
    <n v="647"/>
    <x v="8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49"/>
    <n v="7000"/>
    <x v="0"/>
    <n v="7000"/>
    <x v="7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0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1"/>
    <s v="Да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2"/>
    <s v="Array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3"/>
    <s v="22 кг"/>
    <x v="0"/>
    <n v="22"/>
    <x v="9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4"/>
    <s v="7 кг"/>
    <x v="0"/>
    <n v="7"/>
    <x v="9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5"/>
    <s v="0.482 м"/>
    <x v="0"/>
    <n v="482"/>
    <x v="1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6"/>
    <s v="0.27 м"/>
    <x v="0"/>
    <n v="270"/>
    <x v="1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7"/>
    <s v="0.24 м"/>
    <x v="0"/>
    <n v="240"/>
    <x v="1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8"/>
    <s v="0.206 м"/>
    <x v="0"/>
    <n v="206"/>
    <x v="1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59"/>
    <s v="0.66 м"/>
    <x v="0"/>
    <n v="660"/>
    <x v="1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60"/>
    <s v="0.78 м"/>
    <x v="0"/>
    <n v="780"/>
    <x v="1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61"/>
    <s v="32.5 кг"/>
    <x v="0"/>
    <n v="32.5"/>
    <x v="9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62"/>
    <s v="Гарантийный талон"/>
    <x v="1"/>
    <m/>
    <x v="0"/>
    <m/>
  </r>
  <r>
    <n v="24"/>
    <s v="Сплит-система BALLU BSG-07HN1_22Y комплект"/>
    <s v=" BSG-07HN1_22Y"/>
    <s v="НС-1404382"/>
    <s v="BALLU"/>
    <s v="Кондиционирование - Бытовые кондиционеры"/>
    <x v="63"/>
    <s v="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"/>
    <s v="52 дБ"/>
    <x v="0"/>
    <n v="52"/>
    <x v="1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"/>
    <s v="23 дБ"/>
    <x v="0"/>
    <n v="23"/>
    <x v="1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"/>
    <s v="~26 м2"/>
    <x v="0"/>
    <n v="26"/>
    <x v="2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"/>
    <s v="Нет"/>
    <x v="0"/>
    <s v="Нет"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"/>
    <s v="2.64 кВт"/>
    <x v="0"/>
    <n v="2.64"/>
    <x v="3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6"/>
    <s v="2.64 кВт"/>
    <x v="0"/>
    <n v="2.64"/>
    <x v="3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7"/>
    <s v="2.64 кВт"/>
    <x v="1"/>
    <n v="2.64"/>
    <x v="3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8"/>
    <s v="2.64 кВт"/>
    <x v="1"/>
    <n v="2.64"/>
    <x v="3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9"/>
    <s v="510 м3/час"/>
    <x v="0"/>
    <n v="510"/>
    <x v="4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0"/>
    <s v="Дистанционное беспроводное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1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2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3"/>
    <s v="1.0 °С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4"/>
    <s v="Нет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5"/>
    <s v="Нет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6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7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8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19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0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1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2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3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4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5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6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7"/>
    <s v="3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8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29"/>
    <s v="Нет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0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1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2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66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3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4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5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6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7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8"/>
    <s v="A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39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0"/>
    <s v="Настенная"/>
    <x v="0"/>
    <s v="Настенная"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1"/>
    <s v="20 м"/>
    <x v="0"/>
    <n v="20"/>
    <x v="5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2"/>
    <s v="8 м"/>
    <x v="0"/>
    <n v="8"/>
    <x v="5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3"/>
    <s v="0.821 кВт"/>
    <x v="0"/>
    <n v="0.82099999999999995"/>
    <x v="3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4"/>
    <s v="220 - 240 В"/>
    <x v="0"/>
    <s v="220 - 240"/>
    <x v="6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5"/>
    <s v="Да (с вилкой)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6"/>
    <n v="9000"/>
    <x v="0"/>
    <n v="9000"/>
    <x v="7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7"/>
    <s v="730 Вт"/>
    <x v="0"/>
    <n v="730"/>
    <x v="8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8"/>
    <s v="821 Вт"/>
    <x v="0"/>
    <n v="821"/>
    <x v="8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49"/>
    <n v="9000"/>
    <x v="0"/>
    <n v="9000"/>
    <x v="7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0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1"/>
    <s v="Да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2"/>
    <s v="Array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3"/>
    <s v="24.2 кг"/>
    <x v="0"/>
    <n v="24.2"/>
    <x v="9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4"/>
    <s v="8.1 кг"/>
    <x v="0"/>
    <n v="8.1"/>
    <x v="9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5"/>
    <s v="0.495 м"/>
    <x v="0"/>
    <n v="495"/>
    <x v="1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6"/>
    <s v="0.29 м"/>
    <x v="0"/>
    <n v="290"/>
    <x v="1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7"/>
    <s v="0.27 м"/>
    <x v="0"/>
    <n v="270"/>
    <x v="1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8"/>
    <s v="0.187 м"/>
    <x v="0"/>
    <n v="187"/>
    <x v="1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59"/>
    <s v="0.72 м"/>
    <x v="0"/>
    <n v="720"/>
    <x v="1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60"/>
    <s v="0.722 м"/>
    <x v="0"/>
    <n v="722"/>
    <x v="1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61"/>
    <s v="36.4 кг"/>
    <x v="0"/>
    <n v="36.4"/>
    <x v="9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62"/>
    <s v="Гарантийный талон"/>
    <x v="1"/>
    <m/>
    <x v="0"/>
    <m/>
  </r>
  <r>
    <n v="25"/>
    <s v="Сплит-система Ballu BSO-09HN8_22Y комплект"/>
    <s v=" BSO-09HN8_22Y"/>
    <s v="НС-1407891"/>
    <s v="BALLU"/>
    <s v="Кондиционирование - Бытовые кондиционеры"/>
    <x v="63"/>
    <s v="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"/>
    <s v="55 дБ"/>
    <x v="0"/>
    <n v="55"/>
    <x v="1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"/>
    <s v="30 дБ"/>
    <x v="0"/>
    <n v="30"/>
    <x v="1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"/>
    <s v="~32 м2"/>
    <x v="0"/>
    <n v="32"/>
    <x v="2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"/>
    <s v="Нет"/>
    <x v="0"/>
    <s v="Нет"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"/>
    <s v="3.2 кВт"/>
    <x v="0"/>
    <n v="3.2"/>
    <x v="3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6"/>
    <s v="3.2 кВт"/>
    <x v="0"/>
    <n v="3.2"/>
    <x v="3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7"/>
    <s v="3.2 кВт"/>
    <x v="1"/>
    <n v="3.2"/>
    <x v="3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8"/>
    <s v="3.2 кВт"/>
    <x v="1"/>
    <n v="3.2"/>
    <x v="3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9"/>
    <s v="500 м3/час"/>
    <x v="0"/>
    <n v="500"/>
    <x v="4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0"/>
    <s v="Дистанционное беспроводное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1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2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3"/>
    <s v="1.0 °С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4"/>
    <s v="Нет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5"/>
    <s v="Нет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6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7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8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19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0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1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2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3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4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5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6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7"/>
    <s v="5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8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29"/>
    <s v="Нет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0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1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2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3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4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5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6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7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8"/>
    <s v="A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39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0"/>
    <s v="Настенная"/>
    <x v="0"/>
    <s v="Настенная"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1"/>
    <s v="15 м"/>
    <x v="0"/>
    <n v="15"/>
    <x v="5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2"/>
    <s v="5 м"/>
    <x v="0"/>
    <n v="5"/>
    <x v="5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3"/>
    <s v="0.995 кВт"/>
    <x v="0"/>
    <n v="0.995"/>
    <x v="3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4"/>
    <s v="220 - 240 В"/>
    <x v="0"/>
    <s v="220 - 240"/>
    <x v="6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5"/>
    <s v="Да (с вилкой)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6"/>
    <n v="12000"/>
    <x v="0"/>
    <n v="12000"/>
    <x v="7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7"/>
    <s v="885 Вт"/>
    <x v="0"/>
    <n v="885"/>
    <x v="8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8"/>
    <s v="995 Вт"/>
    <x v="0"/>
    <n v="995"/>
    <x v="8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49"/>
    <n v="12000"/>
    <x v="0"/>
    <n v="12000"/>
    <x v="7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0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1"/>
    <s v="Да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2"/>
    <s v="Array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3"/>
    <s v="26 кг"/>
    <x v="0"/>
    <n v="26"/>
    <x v="9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4"/>
    <s v="8 кг"/>
    <x v="0"/>
    <n v="8"/>
    <x v="9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5"/>
    <s v="0.482 м"/>
    <x v="0"/>
    <n v="482"/>
    <x v="1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6"/>
    <s v="0.27 м"/>
    <x v="0"/>
    <n v="270"/>
    <x v="1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7"/>
    <s v="0.24 м"/>
    <x v="0"/>
    <n v="240"/>
    <x v="1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8"/>
    <s v="0.206 м"/>
    <x v="0"/>
    <n v="206"/>
    <x v="1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59"/>
    <s v="0.715 м"/>
    <x v="0"/>
    <n v="715"/>
    <x v="1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60"/>
    <s v="0.78 м"/>
    <x v="0"/>
    <n v="780"/>
    <x v="1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61"/>
    <s v="38.5 кг"/>
    <x v="0"/>
    <n v="38.5"/>
    <x v="9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62"/>
    <s v="Гарантийный талон"/>
    <x v="1"/>
    <m/>
    <x v="0"/>
    <m/>
  </r>
  <r>
    <n v="26"/>
    <s v="Сплит-система BALLU BSG-12HN1_22Y комплект"/>
    <s v=" BSG-12HN1_22Y"/>
    <s v="НС-1404387"/>
    <s v="BALLU"/>
    <s v="Кондиционирование - Бытовые кондиционеры"/>
    <x v="63"/>
    <s v="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"/>
    <s v="59 дБ"/>
    <x v="0"/>
    <n v="59"/>
    <x v="1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"/>
    <s v="39 дБ"/>
    <x v="0"/>
    <n v="39"/>
    <x v="1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"/>
    <s v="~70 м2"/>
    <x v="0"/>
    <n v="70"/>
    <x v="2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"/>
    <s v="Нет"/>
    <x v="0"/>
    <s v="Нет"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"/>
    <s v="7.33 кВт"/>
    <x v="0"/>
    <n v="7.33"/>
    <x v="3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6"/>
    <s v="7.03 кВт"/>
    <x v="0"/>
    <n v="7.03"/>
    <x v="3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7"/>
    <s v="7.33 кВт"/>
    <x v="1"/>
    <n v="7.33"/>
    <x v="3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8"/>
    <s v="7.03 кВт"/>
    <x v="1"/>
    <n v="7.03"/>
    <x v="3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9"/>
    <s v="1150 м3/час"/>
    <x v="0"/>
    <n v="1150"/>
    <x v="4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0"/>
    <s v="Дистанционное беспроводное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1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2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3"/>
    <s v="1.0 °С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4"/>
    <s v="Нет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5"/>
    <s v="Нет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6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7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8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19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0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1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2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3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4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5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6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7"/>
    <s v="3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8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29"/>
    <s v="Нет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0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1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2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66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3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4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5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6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7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8"/>
    <s v="A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39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0"/>
    <s v="Настенная"/>
    <x v="0"/>
    <s v="Настенная"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1"/>
    <s v="25 м"/>
    <x v="0"/>
    <n v="25"/>
    <x v="5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2"/>
    <s v="10 м"/>
    <x v="0"/>
    <n v="10"/>
    <x v="5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3"/>
    <s v="2.2 кВт"/>
    <x v="0"/>
    <n v="2.2000000000000002"/>
    <x v="3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4"/>
    <s v="220 - 240 В"/>
    <x v="0"/>
    <s v="220 - 240"/>
    <x v="6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5"/>
    <s v="Да (без вилки)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6"/>
    <n v="24000"/>
    <x v="0"/>
    <n v="24000"/>
    <x v="7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7"/>
    <s v="2035 Вт"/>
    <x v="0"/>
    <n v="2035"/>
    <x v="8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8"/>
    <s v="2200 Вт"/>
    <x v="0"/>
    <n v="2200"/>
    <x v="8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49"/>
    <n v="24000"/>
    <x v="0"/>
    <n v="24000"/>
    <x v="7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0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1"/>
    <s v="Да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2"/>
    <s v="Array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3"/>
    <s v="47.9 кг"/>
    <x v="0"/>
    <n v="47.9"/>
    <x v="9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4"/>
    <s v="15 кг"/>
    <x v="0"/>
    <n v="15"/>
    <x v="9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5"/>
    <s v="0.673 м"/>
    <x v="0"/>
    <n v="673"/>
    <x v="1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6"/>
    <s v="0.335 м"/>
    <x v="0"/>
    <n v="335"/>
    <x v="1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7"/>
    <s v="0.342 м"/>
    <x v="0"/>
    <n v="342"/>
    <x v="1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8"/>
    <s v="0.226 м"/>
    <x v="0"/>
    <n v="226"/>
    <x v="1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59"/>
    <s v="0.89 м"/>
    <x v="0"/>
    <n v="890"/>
    <x v="1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60"/>
    <s v="1.08 м"/>
    <x v="0"/>
    <n v="1080"/>
    <x v="1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61"/>
    <s v="69.5 кг"/>
    <x v="0"/>
    <n v="69.5"/>
    <x v="9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62"/>
    <s v="Гарантийный талон"/>
    <x v="1"/>
    <m/>
    <x v="0"/>
    <m/>
  </r>
  <r>
    <n v="27"/>
    <s v="Сплит-система Ballu BSO-24HN8_22Y комплект"/>
    <s v=" BSO-24HN8_22Y"/>
    <s v="НС-1407897"/>
    <s v="BALLU"/>
    <s v="Кондиционирование - Бытовые кондиционеры"/>
    <x v="63"/>
    <s v="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"/>
    <s v="52 дБ"/>
    <x v="0"/>
    <n v="52"/>
    <x v="1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"/>
    <s v="23 дБ"/>
    <x v="0"/>
    <n v="23"/>
    <x v="1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"/>
    <s v="~21 м2"/>
    <x v="0"/>
    <n v="21"/>
    <x v="2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"/>
    <s v="Нет"/>
    <x v="0"/>
    <s v="Нет"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"/>
    <s v="2.34 кВт"/>
    <x v="0"/>
    <n v="2.34"/>
    <x v="3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6"/>
    <s v="2.05 кВт"/>
    <x v="0"/>
    <n v="2.0499999999999998"/>
    <x v="3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7"/>
    <s v="2.34 кВт"/>
    <x v="1"/>
    <n v="2.34"/>
    <x v="3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8"/>
    <s v="2.05 кВт"/>
    <x v="1"/>
    <n v="2.0499999999999998"/>
    <x v="3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9"/>
    <s v="480 м3/час"/>
    <x v="0"/>
    <n v="480"/>
    <x v="4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0"/>
    <s v="Дистанционное беспроводное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1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2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3"/>
    <s v="1.0 °С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4"/>
    <s v="Нет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5"/>
    <s v="Нет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6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7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8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19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0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1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2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3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4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5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6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7"/>
    <s v="3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8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29"/>
    <s v="Нет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0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1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2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66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3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4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5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6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7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8"/>
    <s v="A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39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0"/>
    <s v="Настенная"/>
    <x v="0"/>
    <s v="Настенная"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1"/>
    <s v="20 м"/>
    <x v="0"/>
    <n v="20"/>
    <x v="5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2"/>
    <s v="8 м"/>
    <x v="0"/>
    <n v="8"/>
    <x v="5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3"/>
    <s v="0.649 кВт"/>
    <x v="0"/>
    <n v="0.64900000000000002"/>
    <x v="3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4"/>
    <s v="220 - 240 В"/>
    <x v="0"/>
    <s v="220 - 240"/>
    <x v="6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5"/>
    <s v="Да (с вилкой)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6"/>
    <n v="7000"/>
    <x v="0"/>
    <n v="7000"/>
    <x v="7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7"/>
    <s v="649 Вт"/>
    <x v="0"/>
    <n v="649"/>
    <x v="8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8"/>
    <s v="639 Вт"/>
    <x v="0"/>
    <n v="639"/>
    <x v="8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49"/>
    <n v="7000"/>
    <x v="0"/>
    <n v="7000"/>
    <x v="7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0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1"/>
    <s v="Да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2"/>
    <s v="Array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3"/>
    <s v="23.9 кг"/>
    <x v="0"/>
    <n v="23.9"/>
    <x v="9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4"/>
    <s v="8.1 кг"/>
    <x v="0"/>
    <n v="8.1"/>
    <x v="9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5"/>
    <s v="0.495 м"/>
    <x v="0"/>
    <n v="495"/>
    <x v="1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6"/>
    <s v="0.29 м"/>
    <x v="0"/>
    <n v="290"/>
    <x v="1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7"/>
    <s v="0.27 м"/>
    <x v="0"/>
    <n v="270"/>
    <x v="1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8"/>
    <s v="0.187 м"/>
    <x v="0"/>
    <n v="187"/>
    <x v="1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59"/>
    <s v="0.72 м"/>
    <x v="0"/>
    <n v="720"/>
    <x v="1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60"/>
    <s v="0.722 м"/>
    <x v="0"/>
    <n v="722"/>
    <x v="1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61"/>
    <s v="36 кг"/>
    <x v="0"/>
    <n v="36"/>
    <x v="9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62"/>
    <s v="Гарантийный талон"/>
    <x v="1"/>
    <m/>
    <x v="0"/>
    <m/>
  </r>
  <r>
    <n v="28"/>
    <s v="Сплит-система Ballu BSO-07HN8_22Y комплект"/>
    <s v=" BSO-07HN8_22Y"/>
    <s v="НС-1407890"/>
    <s v="BALLU"/>
    <s v="Кондиционирование - Бытовые кондиционеры"/>
    <x v="63"/>
    <s v="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"/>
    <s v="54 дБ"/>
    <x v="0"/>
    <n v="54"/>
    <x v="1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"/>
    <s v="34 дБ"/>
    <x v="0"/>
    <n v="34"/>
    <x v="1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"/>
    <s v="~51 м2"/>
    <x v="0"/>
    <n v="51"/>
    <x v="2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"/>
    <s v="Нет"/>
    <x v="0"/>
    <s v="Нет"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"/>
    <s v="5.2 кВт"/>
    <x v="0"/>
    <n v="5.2"/>
    <x v="3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6"/>
    <s v="5.1 кВт"/>
    <x v="0"/>
    <n v="5.0999999999999996"/>
    <x v="3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7"/>
    <s v="5.2 кВт"/>
    <x v="1"/>
    <n v="5.2"/>
    <x v="3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8"/>
    <s v="5.1 кВт"/>
    <x v="1"/>
    <n v="5.0999999999999996"/>
    <x v="3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9"/>
    <s v="1050 м3/час"/>
    <x v="0"/>
    <n v="1050"/>
    <x v="4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0"/>
    <s v="Дистанционное беспроводное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1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2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3"/>
    <s v="1.0 °С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4"/>
    <s v="Нет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5"/>
    <s v="Нет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6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7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8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19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0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1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2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3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4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5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6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7"/>
    <s v="5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8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29"/>
    <s v="Нет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0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1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2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3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4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5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6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7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8"/>
    <s v="A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39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0"/>
    <s v="Настенная"/>
    <x v="0"/>
    <s v="Настенная"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1"/>
    <s v="20 м"/>
    <x v="0"/>
    <n v="20"/>
    <x v="5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2"/>
    <s v="10 м"/>
    <x v="0"/>
    <n v="10"/>
    <x v="5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3"/>
    <s v="1.59 кВт"/>
    <x v="0"/>
    <n v="1.59"/>
    <x v="3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4"/>
    <s v="220 - 240 В"/>
    <x v="0"/>
    <s v="220 - 240"/>
    <x v="6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5"/>
    <s v="Да (без вилки)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6"/>
    <n v="18000"/>
    <x v="0"/>
    <n v="18000"/>
    <x v="7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7"/>
    <s v="1440 Вт"/>
    <x v="0"/>
    <n v="1440"/>
    <x v="8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8"/>
    <s v="1590 Вт"/>
    <x v="0"/>
    <n v="1590"/>
    <x v="8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49"/>
    <n v="18000"/>
    <x v="0"/>
    <n v="18000"/>
    <x v="7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0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1"/>
    <s v="Да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2"/>
    <s v="Array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3"/>
    <s v="38 кг"/>
    <x v="0"/>
    <n v="38"/>
    <x v="9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4"/>
    <s v="12.5 кг"/>
    <x v="0"/>
    <n v="12.5"/>
    <x v="9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5"/>
    <s v="0.54 м"/>
    <x v="0"/>
    <n v="540"/>
    <x v="1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6"/>
    <s v="0.315 м"/>
    <x v="0"/>
    <n v="315"/>
    <x v="1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7"/>
    <s v="0.26 м"/>
    <x v="0"/>
    <n v="260"/>
    <x v="1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8"/>
    <s v="0.227 м"/>
    <x v="0"/>
    <n v="227"/>
    <x v="1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59"/>
    <s v="0.78 м"/>
    <x v="0"/>
    <n v="780"/>
    <x v="1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60"/>
    <s v="0.96 м"/>
    <x v="0"/>
    <n v="960"/>
    <x v="1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61"/>
    <s v="29 кг"/>
    <x v="0"/>
    <n v="29"/>
    <x v="9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62"/>
    <s v="Гарантийный талон"/>
    <x v="1"/>
    <m/>
    <x v="0"/>
    <m/>
  </r>
  <r>
    <n v="29"/>
    <s v="Сплит-система BALLU BSG-18HN1_22Y комплект"/>
    <s v=" BSG-18HN1_22Y"/>
    <s v="НС-1404389"/>
    <s v="BALLU"/>
    <s v="Кондиционирование - Бытовые кондиционеры"/>
    <x v="63"/>
    <s v="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"/>
    <s v="54 дБ"/>
    <x v="0"/>
    <n v="54"/>
    <x v="1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"/>
    <s v="35 дБ"/>
    <x v="0"/>
    <n v="35"/>
    <x v="1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"/>
    <s v="~51 м2"/>
    <x v="0"/>
    <n v="51"/>
    <x v="2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"/>
    <s v="Нет"/>
    <x v="0"/>
    <s v="Нет"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"/>
    <s v="5.2 кВт"/>
    <x v="0"/>
    <n v="5.2"/>
    <x v="3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6"/>
    <s v="5.1 кВт"/>
    <x v="0"/>
    <n v="5.0999999999999996"/>
    <x v="3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7"/>
    <s v="5.2 кВт"/>
    <x v="1"/>
    <n v="5.2"/>
    <x v="3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8"/>
    <s v="5.1 кВт"/>
    <x v="1"/>
    <n v="5.0999999999999996"/>
    <x v="3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9"/>
    <s v="1050 м3/час"/>
    <x v="0"/>
    <n v="1050"/>
    <x v="4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0"/>
    <s v="Дистанционное беспроводное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1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2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3"/>
    <s v="1.0 °С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4"/>
    <s v="Нет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5"/>
    <s v="Нет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6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7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8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19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0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1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2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3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4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5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6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7"/>
    <s v="3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8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29"/>
    <s v="Нет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0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1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2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3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4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5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6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7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8"/>
    <s v="A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39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0"/>
    <s v="Настенная"/>
    <x v="0"/>
    <s v="Настенная"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1"/>
    <s v="20 м"/>
    <x v="0"/>
    <n v="20"/>
    <x v="5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2"/>
    <s v="10 м"/>
    <x v="0"/>
    <n v="10"/>
    <x v="5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3"/>
    <s v="1.59 кВт"/>
    <x v="0"/>
    <n v="1.59"/>
    <x v="3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4"/>
    <s v="220 - 240 В"/>
    <x v="0"/>
    <s v="220 - 240"/>
    <x v="6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5"/>
    <s v="Да (без вилки)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6"/>
    <n v="18000"/>
    <x v="0"/>
    <n v="18000"/>
    <x v="7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7"/>
    <s v="1440 Вт"/>
    <x v="0"/>
    <n v="1440"/>
    <x v="8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8"/>
    <s v="1590 Вт"/>
    <x v="0"/>
    <n v="1590"/>
    <x v="8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49"/>
    <n v="18000"/>
    <x v="0"/>
    <n v="18000"/>
    <x v="7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0"/>
    <s v="Нет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1"/>
    <s v="Да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2"/>
    <s v="Фильтр предварительной очистки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3"/>
    <s v="38 кг"/>
    <x v="0"/>
    <n v="38"/>
    <x v="9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4"/>
    <s v="12.5 кг"/>
    <x v="0"/>
    <n v="12.5"/>
    <x v="9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5"/>
    <s v="0.54 м"/>
    <x v="0"/>
    <n v="540"/>
    <x v="1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6"/>
    <s v="0.315 м"/>
    <x v="0"/>
    <n v="315"/>
    <x v="1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7"/>
    <s v="0.26 м"/>
    <x v="0"/>
    <n v="260"/>
    <x v="1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8"/>
    <s v="0.23 м"/>
    <x v="0"/>
    <n v="230"/>
    <x v="1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59"/>
    <s v="0.78 м"/>
    <x v="0"/>
    <n v="780"/>
    <x v="1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60"/>
    <s v="0.96 м"/>
    <x v="0"/>
    <n v="960"/>
    <x v="1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61"/>
    <s v="55.5 кг"/>
    <x v="0"/>
    <n v="55.5"/>
    <x v="9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62"/>
    <s v="Гарантийный талон"/>
    <x v="1"/>
    <m/>
    <x v="0"/>
    <m/>
  </r>
  <r>
    <n v="30"/>
    <s v="Сплит-система BALLU BSL-18HN1_21Y комплект"/>
    <s v=" BSL-18HN1_21Y"/>
    <s v="НС-1293873"/>
    <s v="BALLU"/>
    <s v="Кондиционирование - Бытовые кондиционеры"/>
    <x v="63"/>
    <s v="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"/>
    <s v="56 дБ"/>
    <x v="0"/>
    <n v="56"/>
    <x v="1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"/>
    <s v="36 дБ"/>
    <x v="0"/>
    <n v="36"/>
    <x v="1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"/>
    <s v="~68 м2"/>
    <x v="0"/>
    <n v="68"/>
    <x v="2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"/>
    <s v="Нет"/>
    <x v="0"/>
    <s v="Нет"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"/>
    <s v="7.0 кВт"/>
    <x v="0"/>
    <n v="7"/>
    <x v="3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6"/>
    <s v="6.8 кВт"/>
    <x v="0"/>
    <n v="6.8"/>
    <x v="3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7"/>
    <s v="7 кВт"/>
    <x v="1"/>
    <n v="7"/>
    <x v="3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8"/>
    <s v="6.8 кВт"/>
    <x v="1"/>
    <n v="6.8"/>
    <x v="3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9"/>
    <s v="1050 м3/час"/>
    <x v="0"/>
    <n v="1050"/>
    <x v="4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0"/>
    <s v="Дистанционное беспроводное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1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2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3"/>
    <s v="1.0 °С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4"/>
    <s v="Нет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5"/>
    <s v="Нет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6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7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8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19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0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1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2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3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4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5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6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7"/>
    <s v="3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8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29"/>
    <s v="Нет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0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1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2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3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4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5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6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7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8"/>
    <s v="A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39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0"/>
    <s v="Настенная"/>
    <x v="0"/>
    <s v="Настенная"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1"/>
    <s v="20 м"/>
    <x v="0"/>
    <n v="20"/>
    <x v="5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2"/>
    <s v="10 м"/>
    <x v="0"/>
    <n v="10"/>
    <x v="5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3"/>
    <s v="2.12 кВт"/>
    <x v="0"/>
    <n v="2.12"/>
    <x v="3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4"/>
    <s v="220 - 240 В"/>
    <x v="0"/>
    <s v="220 - 240"/>
    <x v="6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5"/>
    <s v="Да (без вилки)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6"/>
    <n v="24000"/>
    <x v="0"/>
    <n v="24000"/>
    <x v="7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7"/>
    <s v="1940 Вт"/>
    <x v="0"/>
    <n v="1940"/>
    <x v="8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8"/>
    <s v="2120 Вт"/>
    <x v="0"/>
    <n v="2120"/>
    <x v="8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49"/>
    <n v="24000"/>
    <x v="0"/>
    <n v="24000"/>
    <x v="7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0"/>
    <s v="Нет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1"/>
    <s v="Да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2"/>
    <s v="Фильтр предварительной очистки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3"/>
    <s v="45 кг"/>
    <x v="0"/>
    <n v="45"/>
    <x v="9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4"/>
    <s v="12.5 кг"/>
    <x v="0"/>
    <n v="12.5"/>
    <x v="9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5"/>
    <s v="0.667 м"/>
    <x v="0"/>
    <n v="667"/>
    <x v="1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6"/>
    <s v="0.315 м"/>
    <x v="0"/>
    <n v="315"/>
    <x v="1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7"/>
    <s v="0.31 м"/>
    <x v="0"/>
    <n v="310"/>
    <x v="1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8"/>
    <s v="0.23 м"/>
    <x v="0"/>
    <n v="230"/>
    <x v="1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59"/>
    <s v="0.86 м"/>
    <x v="0"/>
    <n v="860"/>
    <x v="1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60"/>
    <s v="0.96 м"/>
    <x v="0"/>
    <n v="960"/>
    <x v="1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61"/>
    <s v="63.5 кг"/>
    <x v="0"/>
    <n v="63.5"/>
    <x v="9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62"/>
    <s v="Гарантийный талон"/>
    <x v="1"/>
    <m/>
    <x v="0"/>
    <m/>
  </r>
  <r>
    <n v="31"/>
    <s v="Сплит-система BALLU BSL-24HN1_21Y комплект"/>
    <s v=" BSL-24HN1_21Y"/>
    <s v="НС-1293875"/>
    <s v="BALLU"/>
    <s v="Кондиционирование - Бытовые кондиционеры"/>
    <x v="63"/>
    <s v="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"/>
    <s v="55 дБ"/>
    <x v="0"/>
    <n v="55"/>
    <x v="1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"/>
    <s v="30 дБ"/>
    <x v="0"/>
    <n v="30"/>
    <x v="1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"/>
    <s v="~32 м2"/>
    <x v="0"/>
    <n v="32"/>
    <x v="2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"/>
    <s v="Нет"/>
    <x v="0"/>
    <s v="Нет"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"/>
    <s v="3.2 кВт"/>
    <x v="0"/>
    <n v="3.2"/>
    <x v="3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6"/>
    <s v="3.2 кВт"/>
    <x v="0"/>
    <n v="3.2"/>
    <x v="3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7"/>
    <s v="3.2 кВт"/>
    <x v="1"/>
    <n v="3.2"/>
    <x v="3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8"/>
    <s v="3.2 кВт"/>
    <x v="1"/>
    <n v="3.2"/>
    <x v="3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9"/>
    <s v="500 м3/час"/>
    <x v="0"/>
    <n v="500"/>
    <x v="4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0"/>
    <s v="Дистанционное беспроводное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1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2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3"/>
    <s v="1.0 °С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4"/>
    <s v="Нет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5"/>
    <s v="Нет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6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7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8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19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0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1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2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3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4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5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6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7"/>
    <s v="3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8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29"/>
    <s v="Нет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0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1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2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3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4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5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6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7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8"/>
    <s v="A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39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0"/>
    <s v="Настенная"/>
    <x v="0"/>
    <s v="Настенная"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1"/>
    <s v="15 м"/>
    <x v="0"/>
    <n v="15"/>
    <x v="5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2"/>
    <s v="8 м"/>
    <x v="0"/>
    <n v="8"/>
    <x v="5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3"/>
    <s v="0.995 кВт"/>
    <x v="0"/>
    <n v="0.995"/>
    <x v="3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4"/>
    <s v="220 - 240 В"/>
    <x v="0"/>
    <s v="220 - 240"/>
    <x v="6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5"/>
    <s v="Да (с вилкой)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6"/>
    <n v="12000"/>
    <x v="0"/>
    <n v="12000"/>
    <x v="7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7"/>
    <s v="885 Вт"/>
    <x v="0"/>
    <n v="885"/>
    <x v="8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8"/>
    <s v="995 Вт"/>
    <x v="0"/>
    <n v="995"/>
    <x v="8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49"/>
    <n v="12000"/>
    <x v="0"/>
    <n v="12000"/>
    <x v="7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0"/>
    <s v="Нет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1"/>
    <s v="Да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2"/>
    <s v="Фильтр предварительной очистки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3"/>
    <s v="26 кг"/>
    <x v="0"/>
    <n v="26"/>
    <x v="9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4"/>
    <s v="8 кг"/>
    <x v="0"/>
    <n v="8"/>
    <x v="9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5"/>
    <s v="0.482 м"/>
    <x v="0"/>
    <n v="482"/>
    <x v="1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6"/>
    <s v="0.27 м"/>
    <x v="0"/>
    <n v="270"/>
    <x v="1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7"/>
    <s v="0.24 м"/>
    <x v="0"/>
    <n v="240"/>
    <x v="1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8"/>
    <s v="0.214 м"/>
    <x v="0"/>
    <n v="214"/>
    <x v="1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59"/>
    <s v="0.715 м"/>
    <x v="0"/>
    <n v="715"/>
    <x v="1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60"/>
    <s v="0.78 м"/>
    <x v="0"/>
    <n v="780"/>
    <x v="1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61"/>
    <s v="38 кг"/>
    <x v="0"/>
    <n v="38"/>
    <x v="9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62"/>
    <s v="Гарантийный талон"/>
    <x v="1"/>
    <m/>
    <x v="0"/>
    <m/>
  </r>
  <r>
    <n v="32"/>
    <s v="Сплит-система BALLU BSL-12HN1_21Y комплект"/>
    <s v=" BSL-12HN1_21Y"/>
    <s v="НС-1293870"/>
    <s v="BALLU"/>
    <s v="Кондиционирование - Бытовые кондиционеры"/>
    <x v="63"/>
    <s v="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"/>
    <s v="53 дБ"/>
    <x v="0"/>
    <n v="53"/>
    <x v="1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"/>
    <s v="25 дБ"/>
    <x v="0"/>
    <n v="25"/>
    <x v="1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"/>
    <s v="~25 м2"/>
    <x v="0"/>
    <n v="25"/>
    <x v="2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"/>
    <s v="Нет"/>
    <x v="0"/>
    <s v="Нет"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"/>
    <s v="2.55 кВт"/>
    <x v="0"/>
    <n v="2.5499999999999998"/>
    <x v="3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6"/>
    <s v="2.5 кВт"/>
    <x v="0"/>
    <n v="2.5"/>
    <x v="3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7"/>
    <s v="2.55 кВт"/>
    <x v="1"/>
    <n v="2.5499999999999998"/>
    <x v="3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8"/>
    <s v="2.5 кВт"/>
    <x v="1"/>
    <n v="2.5"/>
    <x v="3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9"/>
    <s v="500 м3/час"/>
    <x v="0"/>
    <n v="500"/>
    <x v="4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0"/>
    <s v="Дистанционное беспроводное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1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2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3"/>
    <s v="1.0 °С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4"/>
    <s v="Нет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5"/>
    <s v="Нет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6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7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8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19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0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1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2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3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4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5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6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7"/>
    <s v="3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8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29"/>
    <s v="Нет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0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1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2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3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4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5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6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7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8"/>
    <s v="A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39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0"/>
    <s v="Настенная"/>
    <x v="0"/>
    <s v="Настенная"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1"/>
    <s v="15 м"/>
    <x v="0"/>
    <n v="15"/>
    <x v="5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2"/>
    <s v="8 м"/>
    <x v="0"/>
    <n v="8"/>
    <x v="5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3"/>
    <s v="0.78 кВт"/>
    <x v="0"/>
    <n v="0.78"/>
    <x v="3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4"/>
    <s v="220 - 240 В"/>
    <x v="0"/>
    <s v="220 - 240"/>
    <x v="6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5"/>
    <s v="Да (с вилкой)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6"/>
    <n v="9000"/>
    <x v="0"/>
    <n v="9000"/>
    <x v="7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7"/>
    <s v="705 Вт"/>
    <x v="0"/>
    <n v="705"/>
    <x v="8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8"/>
    <s v="780 Вт"/>
    <x v="0"/>
    <n v="780"/>
    <x v="8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49"/>
    <n v="9000"/>
    <x v="0"/>
    <n v="9000"/>
    <x v="7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0"/>
    <s v="Нет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1"/>
    <s v="Да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2"/>
    <s v="Фильтр предварительной очистки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3"/>
    <s v="23 кг"/>
    <x v="0"/>
    <n v="23"/>
    <x v="9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4"/>
    <s v="8 кг"/>
    <x v="0"/>
    <n v="8"/>
    <x v="9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5"/>
    <s v="0.482 м"/>
    <x v="0"/>
    <n v="482"/>
    <x v="1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6"/>
    <s v="0.27 м"/>
    <x v="0"/>
    <n v="270"/>
    <x v="1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7"/>
    <s v="0.24 м"/>
    <x v="0"/>
    <n v="240"/>
    <x v="1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8"/>
    <s v="0.214 м"/>
    <x v="0"/>
    <n v="214"/>
    <x v="1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59"/>
    <s v="0.66 м"/>
    <x v="0"/>
    <n v="660"/>
    <x v="1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60"/>
    <s v="0.78 м"/>
    <x v="0"/>
    <n v="780"/>
    <x v="1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61"/>
    <s v="34.5 кг"/>
    <x v="0"/>
    <n v="34.5"/>
    <x v="9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62"/>
    <s v="Гарантийный талон"/>
    <x v="1"/>
    <m/>
    <x v="0"/>
    <m/>
  </r>
  <r>
    <n v="33"/>
    <s v="Сплит-система BALLU BSL-09HN1_21Y комплект"/>
    <s v=" BSL-09HN1_21Y"/>
    <s v="НС-1293854"/>
    <s v="BALLU"/>
    <s v="Кондиционирование - Бытовые кондиционеры"/>
    <x v="63"/>
    <s v="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"/>
    <s v="51 дБ"/>
    <x v="0"/>
    <n v="51"/>
    <x v="1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"/>
    <s v="23 дБ"/>
    <x v="0"/>
    <n v="23"/>
    <x v="1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"/>
    <s v="~21 м2"/>
    <x v="0"/>
    <n v="21"/>
    <x v="2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"/>
    <s v="Нет"/>
    <x v="0"/>
    <s v="Нет"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"/>
    <s v="2.2 кВт"/>
    <x v="0"/>
    <n v="2.2000000000000002"/>
    <x v="3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6"/>
    <s v="2.08 кВт"/>
    <x v="0"/>
    <n v="2.08"/>
    <x v="3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7"/>
    <s v="2.2 кВт"/>
    <x v="1"/>
    <n v="2.2000000000000002"/>
    <x v="3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8"/>
    <s v="2.08 кВт"/>
    <x v="1"/>
    <n v="2.08"/>
    <x v="3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9"/>
    <s v="500 м3/час"/>
    <x v="0"/>
    <n v="500"/>
    <x v="4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0"/>
    <s v="Дистанционное беспроводное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1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2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3"/>
    <s v="1.0 °С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4"/>
    <s v="Нет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5"/>
    <s v="Нет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6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7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8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19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0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1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2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3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4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5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6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7"/>
    <s v="3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8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29"/>
    <s v="Нет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0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1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2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3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4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5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6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7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8"/>
    <s v="A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39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0"/>
    <s v="Настенная"/>
    <x v="0"/>
    <s v="Настенная"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1"/>
    <s v="15 м"/>
    <x v="0"/>
    <n v="15"/>
    <x v="5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2"/>
    <s v="8 м"/>
    <x v="0"/>
    <n v="8"/>
    <x v="5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3"/>
    <s v="0.647 кВт"/>
    <x v="0"/>
    <n v="0.64700000000000002"/>
    <x v="3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4"/>
    <s v="220 - 240 В"/>
    <x v="0"/>
    <s v="220 - 240"/>
    <x v="6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5"/>
    <s v="Да (с вилкой)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6"/>
    <n v="7000"/>
    <x v="0"/>
    <n v="7000"/>
    <x v="7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7"/>
    <s v="610 Вт"/>
    <x v="0"/>
    <n v="610"/>
    <x v="8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8"/>
    <s v="647 Вт"/>
    <x v="0"/>
    <n v="647"/>
    <x v="8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49"/>
    <n v="7000"/>
    <x v="0"/>
    <n v="7000"/>
    <x v="7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0"/>
    <s v="Нет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1"/>
    <s v="Да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2"/>
    <s v="Фильтр предварительной очистки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3"/>
    <s v="22 кг"/>
    <x v="0"/>
    <n v="22"/>
    <x v="9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4"/>
    <s v="7 кг"/>
    <x v="0"/>
    <n v="7"/>
    <x v="9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5"/>
    <s v="0.482 м"/>
    <x v="0"/>
    <n v="482"/>
    <x v="1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6"/>
    <s v="0.27 м"/>
    <x v="0"/>
    <n v="270"/>
    <x v="1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7"/>
    <s v="0.24 м"/>
    <x v="0"/>
    <n v="240"/>
    <x v="1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8"/>
    <s v="0.214 м"/>
    <x v="0"/>
    <n v="214"/>
    <x v="1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59"/>
    <s v="0.66 м"/>
    <x v="0"/>
    <n v="660"/>
    <x v="1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60"/>
    <s v="0.78 м"/>
    <x v="0"/>
    <n v="780"/>
    <x v="1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61"/>
    <s v="32.5 кг"/>
    <x v="0"/>
    <n v="32.5"/>
    <x v="9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62"/>
    <s v="Гарантийный талон"/>
    <x v="1"/>
    <m/>
    <x v="0"/>
    <m/>
  </r>
  <r>
    <n v="34"/>
    <s v="Сплит-система BALLU BSL-07HN1_21Y комплект"/>
    <s v=" BSL-07HN1_21Y"/>
    <s v="НС-1293852"/>
    <s v="BALLU"/>
    <s v="Кондиционирование - Бытовые кондиционеры"/>
    <x v="63"/>
    <s v="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"/>
    <s v="54 дБ"/>
    <x v="0"/>
    <n v="54"/>
    <x v="1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"/>
    <s v="29 дБ"/>
    <x v="0"/>
    <n v="29"/>
    <x v="1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"/>
    <s v="~53 м2"/>
    <x v="0"/>
    <n v="53"/>
    <x v="2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"/>
    <s v="Да"/>
    <x v="0"/>
    <s v="Да"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65"/>
    <s v="Встроенный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"/>
    <s v="6 кВт"/>
    <x v="0"/>
    <n v="6"/>
    <x v="3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6"/>
    <s v="5.9 кВт"/>
    <x v="0"/>
    <n v="5.9"/>
    <x v="3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7"/>
    <s v="5.6 кВт"/>
    <x v="1"/>
    <n v="5.6"/>
    <x v="3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8"/>
    <s v="5.3 кВт"/>
    <x v="1"/>
    <n v="5.3"/>
    <x v="3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9"/>
    <s v="850 м3/час"/>
    <x v="0"/>
    <n v="850"/>
    <x v="4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70"/>
    <s v="1.3 кВт"/>
    <x v="0"/>
    <n v="1.3"/>
    <x v="3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71"/>
    <s v="1.3 кВт"/>
    <x v="0"/>
    <n v="1.3"/>
    <x v="3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0"/>
    <s v="Дистанционное беспроводное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1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2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3"/>
    <s v="0.5 °С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4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5"/>
    <s v="Нет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6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7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8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19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0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1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2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3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5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6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7"/>
    <s v="3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8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29"/>
    <s v="Нет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0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1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2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66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3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4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5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6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7"/>
    <s v="Нет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8"/>
    <s v="A++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39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0"/>
    <s v="Настенная"/>
    <x v="0"/>
    <s v="Настенная"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1"/>
    <s v="25 м"/>
    <x v="0"/>
    <n v="25"/>
    <x v="5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2"/>
    <s v="15 м"/>
    <x v="0"/>
    <n v="15"/>
    <x v="5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3"/>
    <s v="2.1 кВт"/>
    <x v="0"/>
    <n v="2.1"/>
    <x v="3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4"/>
    <s v="220 - 240 В"/>
    <x v="0"/>
    <s v="220 - 240"/>
    <x v="6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5"/>
    <s v="Нет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6"/>
    <n v="18000"/>
    <x v="0"/>
    <n v="18000"/>
    <x v="7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7"/>
    <s v="1550 Вт"/>
    <x v="0"/>
    <n v="1550"/>
    <x v="8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8"/>
    <s v="1580 Вт"/>
    <x v="0"/>
    <n v="1580"/>
    <x v="8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49"/>
    <n v="18000"/>
    <x v="0"/>
    <n v="18000"/>
    <x v="7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0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1"/>
    <s v="Да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2"/>
    <s v="Array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3"/>
    <s v="28 кг"/>
    <x v="0"/>
    <n v="28"/>
    <x v="9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4"/>
    <s v="11.5 кг"/>
    <x v="0"/>
    <n v="11.5"/>
    <x v="9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5"/>
    <s v="0.555 м"/>
    <x v="0"/>
    <n v="555"/>
    <x v="1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6"/>
    <s v="0.316 м"/>
    <x v="0"/>
    <n v="316"/>
    <x v="1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7"/>
    <s v="0.3 м"/>
    <x v="0"/>
    <n v="300"/>
    <x v="1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8"/>
    <s v="0.224 м"/>
    <x v="0"/>
    <n v="224"/>
    <x v="1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59"/>
    <s v="0.785 м"/>
    <x v="0"/>
    <n v="785"/>
    <x v="1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60"/>
    <s v="0.94 м"/>
    <x v="0"/>
    <n v="940"/>
    <x v="1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61"/>
    <s v="46 кг"/>
    <x v="0"/>
    <n v="46"/>
    <x v="9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62"/>
    <s v="Гарантийный талон"/>
    <x v="1"/>
    <m/>
    <x v="0"/>
    <m/>
  </r>
  <r>
    <n v="35"/>
    <s v="Сплит-система инверторного типа BALLU BSUI-18HN8_22Y комплект"/>
    <s v=" BSUI-18HN8_22Y"/>
    <s v="НС-1412711"/>
    <s v="BALLU"/>
    <s v="Кондиционирование - Бытовые кондиционеры"/>
    <x v="63"/>
    <s v="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"/>
    <s v="62 дБ"/>
    <x v="0"/>
    <n v="62"/>
    <x v="1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"/>
    <s v="31 дБ"/>
    <x v="0"/>
    <n v="31"/>
    <x v="1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"/>
    <s v="~72 м2"/>
    <x v="0"/>
    <n v="72"/>
    <x v="2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"/>
    <s v="Да"/>
    <x v="0"/>
    <s v="Да"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65"/>
    <s v="Встроенный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"/>
    <s v="8 кВт"/>
    <x v="0"/>
    <n v="8"/>
    <x v="3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6"/>
    <s v="7.4 кВт"/>
    <x v="0"/>
    <n v="7.4"/>
    <x v="3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7"/>
    <s v="7.2 кВт"/>
    <x v="1"/>
    <n v="7.2"/>
    <x v="3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8"/>
    <s v="7.2 кВт"/>
    <x v="1"/>
    <n v="7.2"/>
    <x v="3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9"/>
    <s v="1150 м3/час"/>
    <x v="0"/>
    <n v="1150"/>
    <x v="4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70"/>
    <s v="1.8 кВт"/>
    <x v="0"/>
    <n v="1.8"/>
    <x v="3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71"/>
    <s v="1.8 кВт"/>
    <x v="0"/>
    <n v="1.8"/>
    <x v="3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0"/>
    <s v="Дистанционное беспроводное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1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2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3"/>
    <s v="0.5 °С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4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5"/>
    <s v="Нет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6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7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8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19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0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1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2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3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5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6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7"/>
    <s v="3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8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29"/>
    <s v="Нет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0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1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2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66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3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4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5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6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7"/>
    <s v="Нет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8"/>
    <s v="A++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39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0"/>
    <s v="Настенная"/>
    <x v="0"/>
    <s v="Настенная"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1"/>
    <s v="25 м"/>
    <x v="0"/>
    <n v="25"/>
    <x v="5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2"/>
    <s v="15 м"/>
    <x v="0"/>
    <n v="15"/>
    <x v="5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3"/>
    <s v="2.76 кВт"/>
    <x v="0"/>
    <n v="2.76"/>
    <x v="3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4"/>
    <s v="220 - 240 В"/>
    <x v="0"/>
    <s v="220 - 240"/>
    <x v="6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5"/>
    <s v="Нет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6"/>
    <n v="24000"/>
    <x v="0"/>
    <n v="24000"/>
    <x v="7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7"/>
    <s v="2200 Вт"/>
    <x v="0"/>
    <n v="2200"/>
    <x v="8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8"/>
    <s v="2200 Вт"/>
    <x v="0"/>
    <n v="2200"/>
    <x v="8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49"/>
    <n v="24000"/>
    <x v="0"/>
    <n v="24000"/>
    <x v="7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0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1"/>
    <s v="Да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2"/>
    <s v="Array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3"/>
    <s v="49 кг"/>
    <x v="0"/>
    <n v="49"/>
    <x v="9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4"/>
    <s v="14 кг"/>
    <x v="0"/>
    <n v="14"/>
    <x v="9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5"/>
    <s v="0.7 м"/>
    <x v="0"/>
    <n v="700"/>
    <x v="1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6"/>
    <s v="0.33 м"/>
    <x v="0"/>
    <n v="330"/>
    <x v="1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7"/>
    <s v="0.35 м"/>
    <x v="0"/>
    <n v="350"/>
    <x v="1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8"/>
    <s v="0.232 м"/>
    <x v="0"/>
    <n v="232"/>
    <x v="1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59"/>
    <s v="0.9 м"/>
    <x v="0"/>
    <n v="900"/>
    <x v="1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60"/>
    <s v="1.132 м"/>
    <x v="0"/>
    <n v="1132"/>
    <x v="1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61"/>
    <s v="72 кг"/>
    <x v="0"/>
    <n v="72"/>
    <x v="9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62"/>
    <s v="Гарантийный талон"/>
    <x v="1"/>
    <m/>
    <x v="0"/>
    <m/>
  </r>
  <r>
    <n v="36"/>
    <s v="Сплит-система инверторного типа BALLU BSUI-24HN8_22Y комплект"/>
    <s v=" BSUI-24HN8_22Y"/>
    <s v="НС-1412714"/>
    <s v="BALLU"/>
    <s v="Кондиционирование - Бытовые кондиционеры"/>
    <x v="63"/>
    <s v="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"/>
    <s v="56 дБ"/>
    <x v="0"/>
    <n v="56"/>
    <x v="1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"/>
    <s v="33 дБ"/>
    <x v="0"/>
    <n v="33"/>
    <x v="1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"/>
    <s v="~61 м2"/>
    <x v="0"/>
    <n v="61"/>
    <x v="2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"/>
    <s v="Нет"/>
    <x v="0"/>
    <s v="Нет"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"/>
    <s v="6.7 кВт"/>
    <x v="0"/>
    <n v="6.7"/>
    <x v="3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6"/>
    <s v="6.15 кВт"/>
    <x v="0"/>
    <n v="6.15"/>
    <x v="3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7"/>
    <s v="6.7 кВт"/>
    <x v="1"/>
    <n v="6.7"/>
    <x v="3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8"/>
    <s v="6.15 кВт"/>
    <x v="1"/>
    <n v="6.15"/>
    <x v="3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9"/>
    <s v="950 м3/час"/>
    <x v="0"/>
    <n v="950"/>
    <x v="4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0"/>
    <s v="Дистанционное беспроводное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1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2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3"/>
    <s v="1.0 °С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4"/>
    <s v="Нет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5"/>
    <s v="Нет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6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7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8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19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0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1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2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3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4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5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6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7"/>
    <s v="5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8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29"/>
    <s v="Нет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0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1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2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3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4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5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6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7"/>
    <s v="Нет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8"/>
    <s v="A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39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0"/>
    <s v="Настенная"/>
    <x v="0"/>
    <s v="Настенная"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1"/>
    <s v="25 м"/>
    <x v="0"/>
    <n v="25"/>
    <x v="5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2"/>
    <s v="10 м"/>
    <x v="0"/>
    <n v="10"/>
    <x v="5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3"/>
    <s v="1.917 кВт"/>
    <x v="0"/>
    <n v="1.917"/>
    <x v="3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4"/>
    <s v="220 - 240 В"/>
    <x v="0"/>
    <s v="220 - 240"/>
    <x v="6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5"/>
    <s v="Нет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6"/>
    <n v="24000"/>
    <x v="0"/>
    <n v="24000"/>
    <x v="7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7"/>
    <s v="1856 Вт"/>
    <x v="0"/>
    <n v="1856"/>
    <x v="8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8"/>
    <s v="1917 Вт"/>
    <x v="0"/>
    <n v="1917"/>
    <x v="8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49"/>
    <n v="24000"/>
    <x v="0"/>
    <n v="24000"/>
    <x v="7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0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1"/>
    <s v="Да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2"/>
    <s v="Фильтр предварительной очистки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3"/>
    <s v="43 кг"/>
    <x v="0"/>
    <n v="43"/>
    <x v="9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4"/>
    <s v="13.7 кг"/>
    <x v="0"/>
    <n v="13.7"/>
    <x v="9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5"/>
    <s v="0.55 м"/>
    <x v="0"/>
    <n v="550"/>
    <x v="1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6"/>
    <s v="0.311 м"/>
    <x v="0"/>
    <n v="311"/>
    <x v="1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7"/>
    <s v="0.376 м"/>
    <x v="0"/>
    <n v="376"/>
    <x v="1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8"/>
    <s v="0.221 м"/>
    <x v="0"/>
    <n v="221"/>
    <x v="1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59"/>
    <s v="0.873 м"/>
    <x v="0"/>
    <n v="873"/>
    <x v="1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60"/>
    <s v="0.982 м"/>
    <x v="0"/>
    <n v="982"/>
    <x v="1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61"/>
    <s v="62 кг"/>
    <x v="0"/>
    <n v="62"/>
    <x v="9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62"/>
    <s v="Гарантийный талон"/>
    <x v="1"/>
    <m/>
    <x v="0"/>
    <m/>
  </r>
  <r>
    <n v="37"/>
    <s v="Сплит-система BALLU BSGR-24HN1_22Y комплект"/>
    <s v=" BSGR-24HN1_22Y"/>
    <s v="НС-1408794"/>
    <s v="BALLU"/>
    <s v="Кондиционирование - Бытовые кондиционеры"/>
    <x v="63"/>
    <s v="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"/>
    <s v="50 дБ"/>
    <x v="0"/>
    <n v="50"/>
    <x v="1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"/>
    <s v="21 дБ"/>
    <x v="0"/>
    <n v="21"/>
    <x v="1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"/>
    <s v="~35 м2"/>
    <x v="0"/>
    <n v="35"/>
    <x v="2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"/>
    <s v="Да"/>
    <x v="0"/>
    <s v="Да"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65"/>
    <s v="Встроенный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"/>
    <s v="4.2 кВт"/>
    <x v="0"/>
    <n v="4.2"/>
    <x v="3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6"/>
    <s v="4.1 кВт"/>
    <x v="0"/>
    <n v="4.0999999999999996"/>
    <x v="3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7"/>
    <s v="3.8 кВт"/>
    <x v="1"/>
    <n v="3.8"/>
    <x v="3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8"/>
    <s v="3.5 кВт"/>
    <x v="1"/>
    <n v="3.5"/>
    <x v="3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9"/>
    <s v="600 м3/час"/>
    <x v="0"/>
    <n v="600"/>
    <x v="4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70"/>
    <s v="1 кВт"/>
    <x v="0"/>
    <n v="1"/>
    <x v="3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71"/>
    <s v="0.8 кВт"/>
    <x v="0"/>
    <n v="0.8"/>
    <x v="3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0"/>
    <s v="Дистанционное беспроводное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1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2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3"/>
    <s v="0.5 °С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4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5"/>
    <s v="Нет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6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7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8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19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0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1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2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3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5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6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7"/>
    <s v="3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8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29"/>
    <s v="Нет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0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1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2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66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3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4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5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6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7"/>
    <s v="Нет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8"/>
    <s v="A++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39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0"/>
    <s v="Настенная"/>
    <x v="0"/>
    <s v="Настенная"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1"/>
    <s v="20 м"/>
    <x v="0"/>
    <n v="20"/>
    <x v="5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2"/>
    <s v="10 м"/>
    <x v="0"/>
    <n v="10"/>
    <x v="5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3"/>
    <s v="1.6 кВт"/>
    <x v="0"/>
    <n v="1.6"/>
    <x v="3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4"/>
    <s v="220 - 240 В"/>
    <x v="0"/>
    <s v="220 - 240"/>
    <x v="6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5"/>
    <s v="Нет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6"/>
    <n v="12000"/>
    <x v="0"/>
    <n v="12000"/>
    <x v="7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7"/>
    <s v="1100 Вт"/>
    <x v="0"/>
    <n v="1100"/>
    <x v="8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8"/>
    <s v="1180 Вт"/>
    <x v="0"/>
    <n v="1180"/>
    <x v="8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49"/>
    <n v="12000"/>
    <x v="0"/>
    <n v="12000"/>
    <x v="7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0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1"/>
    <s v="Да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2"/>
    <s v="Array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3"/>
    <s v="22.5 кг"/>
    <x v="0"/>
    <n v="22.5"/>
    <x v="9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4"/>
    <s v="8.5 кг"/>
    <x v="0"/>
    <n v="8.5"/>
    <x v="9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5"/>
    <s v="0.53 м"/>
    <x v="0"/>
    <n v="530"/>
    <x v="1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6"/>
    <s v="0.292 м"/>
    <x v="0"/>
    <n v="292"/>
    <x v="1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7"/>
    <s v="0.28 м"/>
    <x v="0"/>
    <n v="280"/>
    <x v="1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8"/>
    <s v="0.201 м"/>
    <x v="0"/>
    <n v="201"/>
    <x v="1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59"/>
    <s v="0.705 м"/>
    <x v="0"/>
    <n v="705"/>
    <x v="1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60"/>
    <s v="0.792 м"/>
    <x v="0"/>
    <n v="792"/>
    <x v="1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61"/>
    <s v="38 кг"/>
    <x v="0"/>
    <n v="38"/>
    <x v="9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62"/>
    <s v="Гарантийный талон"/>
    <x v="1"/>
    <m/>
    <x v="0"/>
    <m/>
  </r>
  <r>
    <n v="38"/>
    <s v="Сплит-система инверторного типа BALLU BSUI-12HN8_22Y комплект"/>
    <s v=" BSUI-12HN8_22Y"/>
    <s v="НС-1412706"/>
    <s v="BALLU"/>
    <s v="Кондиционирование - Бытовые кондиционеры"/>
    <x v="63"/>
    <s v="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"/>
    <s v="49 дБ"/>
    <x v="0"/>
    <n v="49"/>
    <x v="1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"/>
    <s v="26 дБ"/>
    <x v="0"/>
    <n v="26"/>
    <x v="1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"/>
    <s v="~25 м2"/>
    <x v="0"/>
    <n v="25"/>
    <x v="2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"/>
    <s v="Нет"/>
    <x v="0"/>
    <s v="Нет"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"/>
    <s v="2.65 кВт"/>
    <x v="0"/>
    <n v="2.65"/>
    <x v="3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6"/>
    <s v="2.55 кВт"/>
    <x v="0"/>
    <n v="2.5499999999999998"/>
    <x v="3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7"/>
    <s v="2.65 кВт"/>
    <x v="1"/>
    <n v="2.65"/>
    <x v="3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8"/>
    <s v="2.55 кВт"/>
    <x v="1"/>
    <n v="2.5499999999999998"/>
    <x v="3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9"/>
    <s v="520 м3/час"/>
    <x v="0"/>
    <n v="520"/>
    <x v="4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0"/>
    <s v="Дистанционное беспроводное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1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2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3"/>
    <s v="1.0 °С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4"/>
    <s v="Нет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5"/>
    <s v="Нет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6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7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8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19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0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1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2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3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4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5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6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7"/>
    <s v="5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8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29"/>
    <s v="Нет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0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1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2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3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4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5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6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7"/>
    <s v="Нет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8"/>
    <s v="A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39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0"/>
    <s v="Настенная"/>
    <x v="0"/>
    <s v="Настенная"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1"/>
    <s v="15 м"/>
    <x v="0"/>
    <n v="15"/>
    <x v="5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2"/>
    <s v="10 м"/>
    <x v="0"/>
    <n v="10"/>
    <x v="5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3"/>
    <s v="0.794 кВт"/>
    <x v="0"/>
    <n v="0.79400000000000004"/>
    <x v="3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4"/>
    <s v="220 - 240 В"/>
    <x v="0"/>
    <s v="220 - 240"/>
    <x v="6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5"/>
    <s v="Нет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6"/>
    <n v="9000"/>
    <x v="0"/>
    <n v="9000"/>
    <x v="7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7"/>
    <s v="734 Вт"/>
    <x v="0"/>
    <n v="734"/>
    <x v="8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8"/>
    <s v="794 Вт"/>
    <x v="0"/>
    <n v="794"/>
    <x v="8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49"/>
    <n v="9000"/>
    <x v="0"/>
    <n v="9000"/>
    <x v="7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0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1"/>
    <s v="Да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2"/>
    <s v="Фильтр предварительной очистки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3"/>
    <s v="24.7 кг"/>
    <x v="0"/>
    <n v="24.7"/>
    <x v="9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4"/>
    <s v="7.5 кг"/>
    <x v="0"/>
    <n v="7.5"/>
    <x v="9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5"/>
    <s v="0.45 м"/>
    <x v="0"/>
    <n v="450"/>
    <x v="1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6"/>
    <s v="0.26 м"/>
    <x v="0"/>
    <n v="260"/>
    <x v="1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7"/>
    <s v="0.293 м"/>
    <x v="0"/>
    <n v="293"/>
    <x v="1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8"/>
    <s v="0.185 м"/>
    <x v="0"/>
    <n v="185"/>
    <x v="1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59"/>
    <s v="0.71 м"/>
    <x v="0"/>
    <n v="710"/>
    <x v="1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60"/>
    <s v="0.704 м"/>
    <x v="0"/>
    <n v="704"/>
    <x v="1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61"/>
    <s v="35.4 кг"/>
    <x v="0"/>
    <n v="35.4"/>
    <x v="9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62"/>
    <s v="Гарантийный талон"/>
    <x v="1"/>
    <m/>
    <x v="0"/>
    <m/>
  </r>
  <r>
    <n v="39"/>
    <s v="Сплит-система BALLU BSGR-09HN1_22Y комплект"/>
    <s v=" BSGR-09HN1_22Y"/>
    <s v="НС-1408790"/>
    <s v="BALLU"/>
    <s v="Кондиционирование - Бытовые кондиционеры"/>
    <x v="63"/>
    <s v="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"/>
    <s v="57 дБ"/>
    <x v="0"/>
    <n v="57"/>
    <x v="1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"/>
    <s v="21 дБ"/>
    <x v="0"/>
    <n v="21"/>
    <x v="1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"/>
    <s v="~35 м2"/>
    <x v="0"/>
    <n v="35"/>
    <x v="2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"/>
    <s v="Да"/>
    <x v="0"/>
    <s v="Да"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5"/>
    <s v="Доп.опция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"/>
    <s v="4.54 кВт"/>
    <x v="0"/>
    <n v="4.54"/>
    <x v="3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"/>
    <s v="3.96 кВт"/>
    <x v="0"/>
    <n v="3.96"/>
    <x v="3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7"/>
    <s v="3.52 кВт"/>
    <x v="1"/>
    <n v="3.52"/>
    <x v="3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8"/>
    <s v="3.52 кВт"/>
    <x v="1"/>
    <n v="3.52"/>
    <x v="3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9"/>
    <s v="560 м3/час"/>
    <x v="0"/>
    <n v="560"/>
    <x v="4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0"/>
    <s v="Дистанционное беспроводное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1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2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3"/>
    <s v="1.0 °С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5"/>
    <s v="Нет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6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7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8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19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0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1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2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3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5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6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7"/>
    <s v="10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8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29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0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1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2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3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4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5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6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7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8"/>
    <s v="A+++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39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0"/>
    <s v="Настенная"/>
    <x v="0"/>
    <s v="Настенная"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1"/>
    <s v="25 м"/>
    <x v="0"/>
    <n v="25"/>
    <x v="5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2"/>
    <s v="10 м"/>
    <x v="0"/>
    <n v="10"/>
    <x v="5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3"/>
    <s v="1.45 кВт"/>
    <x v="0"/>
    <n v="1.45"/>
    <x v="3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4"/>
    <s v="220 - 240 В"/>
    <x v="0"/>
    <s v="220 - 240"/>
    <x v="6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5"/>
    <s v="Да (с вилкой)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6"/>
    <n v="13000"/>
    <x v="0"/>
    <n v="13000"/>
    <x v="7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7"/>
    <s v="990 Вт"/>
    <x v="0"/>
    <n v="990"/>
    <x v="8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8"/>
    <s v="880 Вт"/>
    <x v="0"/>
    <n v="880"/>
    <x v="8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49"/>
    <n v="13000"/>
    <x v="0"/>
    <n v="13000"/>
    <x v="7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0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1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2"/>
    <s v="Array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3"/>
    <s v="28.4 кг"/>
    <x v="0"/>
    <n v="28.4"/>
    <x v="9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4"/>
    <s v="10.2 кг"/>
    <x v="0"/>
    <n v="10.199999999999999"/>
    <x v="9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5"/>
    <s v="0.554 м"/>
    <x v="0"/>
    <n v="554"/>
    <x v="1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6"/>
    <s v="0.295 м"/>
    <x v="0"/>
    <n v="295"/>
    <x v="1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7"/>
    <s v="0.33 м"/>
    <x v="0"/>
    <n v="330"/>
    <x v="1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8"/>
    <s v="0.225 м"/>
    <x v="0"/>
    <n v="225"/>
    <x v="1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59"/>
    <s v="0.805 м"/>
    <x v="0"/>
    <n v="805"/>
    <x v="1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0"/>
    <s v="0.795 м"/>
    <x v="0"/>
    <n v="795"/>
    <x v="1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1"/>
    <s v="44 кг"/>
    <x v="0"/>
    <n v="44"/>
    <x v="9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2"/>
    <s v="Гарантийный талон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7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8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9"/>
    <s v="Да"/>
    <x v="1"/>
    <m/>
    <x v="0"/>
    <m/>
  </r>
  <r>
    <n v="40"/>
    <s v="Сплит-система инверторного типа BALLU BSPKI-13HN8 комплект"/>
    <s v=" BSPKI-13HN8"/>
    <s v="НС-1413666"/>
    <s v="BALLU"/>
    <s v="Кондиционирование - Бытовые кондиционеры"/>
    <x v="63"/>
    <s v="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"/>
    <s v="50 дБ"/>
    <x v="0"/>
    <n v="50"/>
    <x v="1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"/>
    <s v="19 дБ"/>
    <x v="0"/>
    <n v="19"/>
    <x v="1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"/>
    <s v="~27 м2"/>
    <x v="0"/>
    <n v="27"/>
    <x v="2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"/>
    <s v="Да"/>
    <x v="0"/>
    <s v="Да"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65"/>
    <s v="Встроенный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"/>
    <s v="4.2 кВт"/>
    <x v="0"/>
    <n v="4.2"/>
    <x v="3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6"/>
    <s v="3.8 кВт"/>
    <x v="0"/>
    <n v="3.8"/>
    <x v="3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7"/>
    <s v="3 кВт"/>
    <x v="1"/>
    <n v="3"/>
    <x v="3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8"/>
    <s v="2.7 кВт"/>
    <x v="1"/>
    <n v="2.7"/>
    <x v="3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9"/>
    <s v="600 м3/час"/>
    <x v="0"/>
    <n v="600"/>
    <x v="4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70"/>
    <s v="0.8 кВт"/>
    <x v="0"/>
    <n v="0.8"/>
    <x v="3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71"/>
    <s v="1.6 кВт"/>
    <x v="0"/>
    <n v="1.6"/>
    <x v="3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0"/>
    <s v="Дистанционное беспроводное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1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2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3"/>
    <s v="0.5 °С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4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5"/>
    <s v="Нет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6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7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8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19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0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1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2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3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5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6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7"/>
    <s v="3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8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29"/>
    <s v="Нет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0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1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2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66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3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4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5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6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7"/>
    <s v="Нет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8"/>
    <s v="A++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39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0"/>
    <s v="Настенная"/>
    <x v="0"/>
    <s v="Настенная"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1"/>
    <s v="20 м"/>
    <x v="0"/>
    <n v="20"/>
    <x v="5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2"/>
    <s v="10 м"/>
    <x v="0"/>
    <n v="10"/>
    <x v="5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3"/>
    <s v="1.6 кВт"/>
    <x v="0"/>
    <n v="1.6"/>
    <x v="3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4"/>
    <s v="220 - 240 В"/>
    <x v="0"/>
    <s v="220 - 240"/>
    <x v="6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5"/>
    <s v="Нет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6"/>
    <n v="9000"/>
    <x v="0"/>
    <n v="9000"/>
    <x v="7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7"/>
    <s v="850 Вт"/>
    <x v="0"/>
    <n v="850"/>
    <x v="8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8"/>
    <s v="800 Вт"/>
    <x v="0"/>
    <n v="800"/>
    <x v="8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49"/>
    <n v="9000"/>
    <x v="0"/>
    <n v="9000"/>
    <x v="7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0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1"/>
    <s v="Да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2"/>
    <s v="Array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3"/>
    <s v="22.5 кг"/>
    <x v="0"/>
    <n v="22.5"/>
    <x v="9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4"/>
    <s v="8.5 кг"/>
    <x v="0"/>
    <n v="8.5"/>
    <x v="9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5"/>
    <s v="0.53 м"/>
    <x v="0"/>
    <n v="530"/>
    <x v="1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6"/>
    <s v="0.292 м"/>
    <x v="0"/>
    <n v="292"/>
    <x v="1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7"/>
    <s v="0.279 м"/>
    <x v="0"/>
    <n v="279"/>
    <x v="1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8"/>
    <s v="0.201 м"/>
    <x v="0"/>
    <n v="201"/>
    <x v="1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59"/>
    <s v="0.705 м"/>
    <x v="0"/>
    <n v="705"/>
    <x v="1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60"/>
    <s v="0.792 м"/>
    <x v="0"/>
    <n v="792"/>
    <x v="1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61"/>
    <s v="38 кг"/>
    <x v="0"/>
    <n v="38"/>
    <x v="9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62"/>
    <s v="Гарантийный талон"/>
    <x v="1"/>
    <m/>
    <x v="0"/>
    <m/>
  </r>
  <r>
    <n v="41"/>
    <s v="Сплит-система инверторного типа BALLU BSUI-09HN8_22Y комплект"/>
    <s v=" BSUI-09HN8_22Y"/>
    <s v="НС-1412704"/>
    <s v="BALLU"/>
    <s v="Кондиционирование - Бытовые кондиционеры"/>
    <x v="63"/>
    <s v="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"/>
    <s v="57 дБ"/>
    <x v="0"/>
    <n v="57"/>
    <x v="1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"/>
    <s v="37 дБ"/>
    <x v="0"/>
    <n v="37"/>
    <x v="1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"/>
    <s v="~85 м2"/>
    <x v="0"/>
    <n v="85"/>
    <x v="2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"/>
    <s v="Нет"/>
    <x v="0"/>
    <s v="Нет"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"/>
    <s v="8.9 кВт"/>
    <x v="0"/>
    <n v="8.9"/>
    <x v="3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6"/>
    <s v="8.5 кВт"/>
    <x v="0"/>
    <n v="8.5"/>
    <x v="3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7"/>
    <s v="8.9 кВт"/>
    <x v="1"/>
    <n v="8.9"/>
    <x v="3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8"/>
    <s v="8.5 кВт"/>
    <x v="1"/>
    <n v="8.5"/>
    <x v="3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9"/>
    <s v="1250 м3/час"/>
    <x v="0"/>
    <n v="1250"/>
    <x v="4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0"/>
    <s v="Дистанционное беспроводное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1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2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3"/>
    <s v="1.0 °С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4"/>
    <s v="Нет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5"/>
    <s v="Нет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6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7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8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19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0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1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2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3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4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5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6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7"/>
    <s v="5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8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29"/>
    <s v="Нет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0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1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2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3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4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5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6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7"/>
    <s v="Нет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8"/>
    <s v="A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39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0"/>
    <s v="Настенная"/>
    <x v="0"/>
    <s v="Настенная"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1"/>
    <s v="30 м"/>
    <x v="0"/>
    <n v="30"/>
    <x v="5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2"/>
    <s v="10 м"/>
    <x v="0"/>
    <n v="10"/>
    <x v="5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3"/>
    <s v="2.615 кВт"/>
    <x v="0"/>
    <n v="2.6150000000000002"/>
    <x v="3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4"/>
    <s v="220 - 240 В"/>
    <x v="0"/>
    <s v="220 - 240"/>
    <x v="6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5"/>
    <s v="Нет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6"/>
    <n v="30000"/>
    <x v="0"/>
    <n v="30000"/>
    <x v="7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7"/>
    <s v="2465 Вт"/>
    <x v="0"/>
    <n v="2465"/>
    <x v="8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8"/>
    <s v="2615 Вт"/>
    <x v="0"/>
    <n v="2615"/>
    <x v="8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49"/>
    <n v="30000"/>
    <x v="0"/>
    <n v="30000"/>
    <x v="7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0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1"/>
    <s v="Да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2"/>
    <s v="Фильтр предварительной очистки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3"/>
    <s v="56.9 кг"/>
    <x v="0"/>
    <n v="56.9"/>
    <x v="9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4"/>
    <s v="16.9 кг"/>
    <x v="0"/>
    <n v="16.899999999999999"/>
    <x v="9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5"/>
    <s v="0.66 м"/>
    <x v="0"/>
    <n v="660"/>
    <x v="1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6"/>
    <s v="0.333 м"/>
    <x v="0"/>
    <n v="333"/>
    <x v="1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7"/>
    <s v="0.402 м"/>
    <x v="0"/>
    <n v="402"/>
    <x v="1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8"/>
    <s v="0.246 м"/>
    <x v="0"/>
    <n v="246"/>
    <x v="1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59"/>
    <s v="0.958 м"/>
    <x v="0"/>
    <n v="958"/>
    <x v="1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60"/>
    <s v="1.075 м"/>
    <x v="0"/>
    <n v="1075"/>
    <x v="1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61"/>
    <s v="80.2 кг"/>
    <x v="0"/>
    <n v="80.2"/>
    <x v="9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62"/>
    <s v="Гарантийный талон"/>
    <x v="1"/>
    <m/>
    <x v="0"/>
    <m/>
  </r>
  <r>
    <n v="42"/>
    <s v="Сплит-система BALLU BSGR-30HN1_22Y комплект"/>
    <s v=" BSGR-30HN1_22Y"/>
    <s v="НС-1408796"/>
    <s v="BALLU"/>
    <s v="Кондиционирование - Бытовые кондиционеры"/>
    <x v="63"/>
    <s v="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"/>
    <s v="49 дБ"/>
    <x v="0"/>
    <n v="49"/>
    <x v="1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"/>
    <s v="24 дБ"/>
    <x v="0"/>
    <n v="24"/>
    <x v="1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"/>
    <s v="~22 м2"/>
    <x v="0"/>
    <n v="22"/>
    <x v="2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"/>
    <s v="Нет"/>
    <x v="0"/>
    <s v="Нет"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"/>
    <s v="2.3 кВт"/>
    <x v="0"/>
    <n v="2.2999999999999998"/>
    <x v="3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6"/>
    <s v="2.25 кВт"/>
    <x v="0"/>
    <n v="2.25"/>
    <x v="3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7"/>
    <s v="2.3 кВт"/>
    <x v="1"/>
    <n v="2.2999999999999998"/>
    <x v="3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8"/>
    <s v="2.25 кВт"/>
    <x v="1"/>
    <n v="2.25"/>
    <x v="3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9"/>
    <s v="520 м3/час"/>
    <x v="0"/>
    <n v="520"/>
    <x v="4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0"/>
    <s v="Дистанционное беспроводное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1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2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3"/>
    <s v="1.0 °С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4"/>
    <s v="Нет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5"/>
    <s v="Нет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6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7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8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19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0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1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2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3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4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5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6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7"/>
    <s v="5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8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29"/>
    <s v="Нет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0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1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2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3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4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5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6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7"/>
    <s v="Нет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8"/>
    <s v="A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39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0"/>
    <s v="Настенная"/>
    <x v="0"/>
    <s v="Настенная"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1"/>
    <s v="15 м"/>
    <x v="0"/>
    <n v="15"/>
    <x v="5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2"/>
    <s v="10 м"/>
    <x v="0"/>
    <n v="10"/>
    <x v="5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3"/>
    <s v="0.7 кВт"/>
    <x v="0"/>
    <n v="0.7"/>
    <x v="3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4"/>
    <s v="220 - 240 В"/>
    <x v="0"/>
    <s v="220 - 240"/>
    <x v="6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5"/>
    <s v="Нет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6"/>
    <n v="7000"/>
    <x v="0"/>
    <n v="7000"/>
    <x v="7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7"/>
    <s v="637 Вт"/>
    <x v="0"/>
    <n v="637"/>
    <x v="8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8"/>
    <s v="700 Вт"/>
    <x v="0"/>
    <n v="700"/>
    <x v="8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49"/>
    <n v="7000"/>
    <x v="0"/>
    <n v="7000"/>
    <x v="7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0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1"/>
    <s v="Да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2"/>
    <s v="Фильтр предварительной очистки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3"/>
    <s v="22.3 кг"/>
    <x v="0"/>
    <n v="22.3"/>
    <x v="9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4"/>
    <s v="7.5 кг"/>
    <x v="0"/>
    <n v="7.5"/>
    <x v="9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5"/>
    <s v="0.45 м"/>
    <x v="0"/>
    <n v="450"/>
    <x v="1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6"/>
    <s v="0.26 м"/>
    <x v="0"/>
    <n v="260"/>
    <x v="1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7"/>
    <s v="0.293 м"/>
    <x v="0"/>
    <n v="293"/>
    <x v="1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8"/>
    <s v="0.185 м"/>
    <x v="0"/>
    <n v="185"/>
    <x v="1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59"/>
    <s v="0.71 м"/>
    <x v="0"/>
    <n v="710"/>
    <x v="1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60"/>
    <s v="0.704 м"/>
    <x v="0"/>
    <n v="704"/>
    <x v="1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61"/>
    <s v="33 кг"/>
    <x v="0"/>
    <n v="33"/>
    <x v="9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62"/>
    <s v="Гарантийный талон"/>
    <x v="1"/>
    <m/>
    <x v="0"/>
    <m/>
  </r>
  <r>
    <n v="43"/>
    <s v="Сплит-система BALLU BSGR-07HN1_22Y комплект"/>
    <s v=" BSGR-07HN1_22Y"/>
    <s v="НС-1408789"/>
    <s v="BALLU"/>
    <s v="Кондиционирование - Бытовые кондиционеры"/>
    <x v="63"/>
    <s v="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"/>
    <s v="52 дБ"/>
    <x v="0"/>
    <n v="52"/>
    <x v="1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"/>
    <s v="28 дБ"/>
    <x v="0"/>
    <n v="28"/>
    <x v="1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"/>
    <s v="~32 м2"/>
    <x v="0"/>
    <n v="32"/>
    <x v="2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"/>
    <s v="Нет"/>
    <x v="0"/>
    <s v="Нет"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"/>
    <s v="3.4 кВт"/>
    <x v="0"/>
    <n v="3.4"/>
    <x v="3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6"/>
    <s v="3.25 кВт"/>
    <x v="0"/>
    <n v="3.25"/>
    <x v="3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7"/>
    <s v="3.4 кВт"/>
    <x v="1"/>
    <n v="3.4"/>
    <x v="3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8"/>
    <s v="3.25 кВт"/>
    <x v="1"/>
    <n v="3.25"/>
    <x v="3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9"/>
    <s v="590 м3/час"/>
    <x v="0"/>
    <n v="590"/>
    <x v="4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0"/>
    <s v="Дистанционное беспроводное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1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2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3"/>
    <s v="1.0 °С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4"/>
    <s v="Нет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5"/>
    <s v="Нет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6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7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8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19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0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1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2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3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4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5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6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7"/>
    <s v="5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8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29"/>
    <s v="Нет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0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1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2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3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4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5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6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7"/>
    <s v="Нет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8"/>
    <s v="A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39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0"/>
    <s v="Настенная"/>
    <x v="0"/>
    <s v="Настенная"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1"/>
    <s v="15 м"/>
    <x v="0"/>
    <n v="15"/>
    <x v="5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2"/>
    <s v="10 м"/>
    <x v="0"/>
    <n v="10"/>
    <x v="5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3"/>
    <s v="1.009 кВт"/>
    <x v="0"/>
    <n v="1.0089999999999999"/>
    <x v="3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4"/>
    <s v="220 - 240 В"/>
    <x v="0"/>
    <s v="220 - 240"/>
    <x v="6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5"/>
    <s v="Нет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6"/>
    <n v="12000"/>
    <x v="0"/>
    <n v="12000"/>
    <x v="7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7"/>
    <s v="942 Вт"/>
    <x v="0"/>
    <n v="942"/>
    <x v="8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8"/>
    <s v="1009 Вт"/>
    <x v="0"/>
    <n v="1009"/>
    <x v="8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49"/>
    <n v="12000"/>
    <x v="0"/>
    <n v="12000"/>
    <x v="7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0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1"/>
    <s v="Да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2"/>
    <s v="Фильтр предварительной очистки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3"/>
    <s v="28 кг"/>
    <x v="0"/>
    <n v="28"/>
    <x v="9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4"/>
    <s v="8 кг"/>
    <x v="0"/>
    <n v="8"/>
    <x v="9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5"/>
    <s v="0.555 м"/>
    <x v="0"/>
    <n v="555"/>
    <x v="1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6"/>
    <s v="0.26 м"/>
    <x v="0"/>
    <n v="260"/>
    <x v="1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7"/>
    <s v="0.33 м"/>
    <x v="0"/>
    <n v="330"/>
    <x v="1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8"/>
    <s v="0.185 м"/>
    <x v="0"/>
    <n v="185"/>
    <x v="1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59"/>
    <s v="0.732 м"/>
    <x v="0"/>
    <n v="732"/>
    <x v="1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60"/>
    <s v="0.779 м"/>
    <x v="0"/>
    <n v="779"/>
    <x v="1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61"/>
    <s v="40.5 кг"/>
    <x v="0"/>
    <n v="40.5"/>
    <x v="9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62"/>
    <s v="Гарантийный талон"/>
    <x v="1"/>
    <m/>
    <x v="0"/>
    <m/>
  </r>
  <r>
    <n v="44"/>
    <s v="Сплит-система BALLU BSGR-12HN1_22Y комплект"/>
    <s v=" BSGR-12HN1_22Y"/>
    <s v="НС-1408792"/>
    <s v="BALLU"/>
    <s v="Кондиционирование - Бытовые кондиционеры"/>
    <x v="63"/>
    <s v="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"/>
    <s v="53 дБ"/>
    <x v="0"/>
    <n v="53"/>
    <x v="1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"/>
    <s v="32 дБ"/>
    <x v="0"/>
    <n v="32"/>
    <x v="1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"/>
    <s v="~50 м2"/>
    <x v="0"/>
    <n v="50"/>
    <x v="2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"/>
    <s v="Нет"/>
    <x v="0"/>
    <s v="Нет"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"/>
    <s v="5.16 кВт"/>
    <x v="0"/>
    <n v="5.16"/>
    <x v="3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6"/>
    <s v="4.95 кВт"/>
    <x v="0"/>
    <n v="4.95"/>
    <x v="3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7"/>
    <s v="5.16 кВт"/>
    <x v="1"/>
    <n v="5.16"/>
    <x v="3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8"/>
    <s v="4.95 кВт"/>
    <x v="1"/>
    <n v="4.95"/>
    <x v="3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9"/>
    <s v="650 м3/час"/>
    <x v="0"/>
    <n v="650"/>
    <x v="4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0"/>
    <s v="Дистанционное беспроводное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1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2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3"/>
    <s v="1.0 °С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4"/>
    <s v="Нет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5"/>
    <s v="Нет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6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7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8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19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0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1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2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3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4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5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6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7"/>
    <s v="5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8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29"/>
    <s v="Нет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0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1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2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3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4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5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6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7"/>
    <s v="Нет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8"/>
    <s v="A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39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0"/>
    <s v="Настенная"/>
    <x v="0"/>
    <s v="Настенная"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1"/>
    <s v="25 м"/>
    <x v="0"/>
    <n v="25"/>
    <x v="5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2"/>
    <s v="10 м"/>
    <x v="0"/>
    <n v="10"/>
    <x v="5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3"/>
    <s v="1.477 кВт"/>
    <x v="0"/>
    <n v="1.4770000000000001"/>
    <x v="3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4"/>
    <s v="220 - 240 В"/>
    <x v="0"/>
    <s v="220 - 240"/>
    <x v="6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5"/>
    <s v="Нет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6"/>
    <n v="18000"/>
    <x v="0"/>
    <n v="18000"/>
    <x v="7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7"/>
    <s v="1428 Вт"/>
    <x v="0"/>
    <n v="1428"/>
    <x v="8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8"/>
    <s v="1477 Вт"/>
    <x v="0"/>
    <n v="1477"/>
    <x v="8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49"/>
    <n v="18000"/>
    <x v="0"/>
    <n v="18000"/>
    <x v="7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0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1"/>
    <s v="Да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2"/>
    <s v="Фильтр предварительной очистки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3"/>
    <s v="38.5 кг"/>
    <x v="0"/>
    <n v="38.5"/>
    <x v="9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4"/>
    <s v="10.3 кг"/>
    <x v="0"/>
    <n v="10.3"/>
    <x v="9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5"/>
    <s v="0.555 м"/>
    <x v="0"/>
    <n v="555"/>
    <x v="1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6"/>
    <s v="0.293 м"/>
    <x v="0"/>
    <n v="293"/>
    <x v="1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7"/>
    <s v="0.35 м"/>
    <x v="0"/>
    <n v="350"/>
    <x v="1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8"/>
    <s v="0.196 м"/>
    <x v="0"/>
    <n v="196"/>
    <x v="1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59"/>
    <s v="0.802 м"/>
    <x v="0"/>
    <n v="802"/>
    <x v="1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60"/>
    <s v="0.825 м"/>
    <x v="0"/>
    <n v="825"/>
    <x v="1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61"/>
    <s v="52.9 кг"/>
    <x v="0"/>
    <n v="52.9"/>
    <x v="9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62"/>
    <s v="Гарантийный талон"/>
    <x v="1"/>
    <m/>
    <x v="0"/>
    <m/>
  </r>
  <r>
    <n v="45"/>
    <s v="Сплит-система BALLU BSGR-18HN1_22Y комплект"/>
    <s v=" BSGR-18HN1_22Y"/>
    <s v="НС-1408793"/>
    <s v="BALLU"/>
    <s v="Кондиционирование - Бытовые кондиционеры"/>
    <x v="63"/>
    <s v="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"/>
    <s v="57 дБ"/>
    <x v="0"/>
    <n v="57"/>
    <x v="1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"/>
    <s v="19 дБ"/>
    <x v="0"/>
    <n v="19"/>
    <x v="1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"/>
    <s v="~27 м2"/>
    <x v="0"/>
    <n v="27"/>
    <x v="2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"/>
    <s v="Да"/>
    <x v="0"/>
    <s v="Да"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5"/>
    <s v="Доп.опция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"/>
    <s v="4.4 кВт"/>
    <x v="0"/>
    <n v="4.4000000000000004"/>
    <x v="3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"/>
    <s v="3.81 кВт"/>
    <x v="0"/>
    <n v="3.81"/>
    <x v="3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7"/>
    <s v="2.73 кВт"/>
    <x v="1"/>
    <n v="2.73"/>
    <x v="3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8"/>
    <s v="2.73 кВт"/>
    <x v="1"/>
    <n v="2.73"/>
    <x v="3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9"/>
    <s v="530 м3/час"/>
    <x v="0"/>
    <n v="530"/>
    <x v="4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0"/>
    <s v="Дистанционное беспроводное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1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2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3"/>
    <s v="1.0 °С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5"/>
    <s v="Нет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6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7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8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19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0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1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2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3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5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6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7"/>
    <s v="10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8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29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0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1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2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3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4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5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6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7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8"/>
    <s v="A+++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39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0"/>
    <s v="Настенная"/>
    <x v="0"/>
    <s v="Настенная"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1"/>
    <s v="25 м"/>
    <x v="0"/>
    <n v="25"/>
    <x v="5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2"/>
    <s v="10 м"/>
    <x v="0"/>
    <n v="10"/>
    <x v="5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3"/>
    <s v="1.4 кВт"/>
    <x v="0"/>
    <n v="1.4"/>
    <x v="3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4"/>
    <s v="220 - 240 В"/>
    <x v="0"/>
    <s v="220 - 240"/>
    <x v="6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5"/>
    <s v="Да (с вилкой)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6"/>
    <n v="10000"/>
    <x v="0"/>
    <n v="10000"/>
    <x v="7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7"/>
    <s v="690 Вт"/>
    <x v="0"/>
    <n v="690"/>
    <x v="8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8"/>
    <s v="600 Вт"/>
    <x v="0"/>
    <n v="600"/>
    <x v="8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49"/>
    <n v="10000"/>
    <x v="0"/>
    <n v="10000"/>
    <x v="7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0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1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2"/>
    <s v="Array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3"/>
    <s v="28.4 кг"/>
    <x v="0"/>
    <n v="28.4"/>
    <x v="9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4"/>
    <s v="10.2 кг"/>
    <x v="0"/>
    <n v="10.199999999999999"/>
    <x v="9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5"/>
    <s v="0.554 м"/>
    <x v="0"/>
    <n v="554"/>
    <x v="1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6"/>
    <s v="0.295 м"/>
    <x v="0"/>
    <n v="295"/>
    <x v="1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7"/>
    <s v="0.33 м"/>
    <x v="0"/>
    <n v="330"/>
    <x v="1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8"/>
    <s v="0.225 м"/>
    <x v="0"/>
    <n v="225"/>
    <x v="1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59"/>
    <s v="0.805 м"/>
    <x v="0"/>
    <n v="805"/>
    <x v="1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0"/>
    <s v="0.795 м"/>
    <x v="0"/>
    <n v="795"/>
    <x v="1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1"/>
    <s v="44 кг"/>
    <x v="0"/>
    <n v="44"/>
    <x v="9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2"/>
    <s v="Гарантийный талон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7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8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9"/>
    <s v="Да"/>
    <x v="1"/>
    <m/>
    <x v="0"/>
    <m/>
  </r>
  <r>
    <n v="46"/>
    <s v="Сплит-система инверторного типа BALLU BSPKI-10HN8 комплект"/>
    <s v=" BSPKI-10HN8"/>
    <s v="НС-1413665"/>
    <s v="BALLU"/>
    <s v="Кондиционирование - Бытовые кондиционеры"/>
    <x v="63"/>
    <s v="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"/>
    <s v="55 дБ"/>
    <x v="0"/>
    <n v="55"/>
    <x v="1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"/>
    <s v="34 дБ"/>
    <x v="0"/>
    <n v="34"/>
    <x v="1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"/>
    <s v="~46 м2"/>
    <x v="0"/>
    <n v="46"/>
    <x v="2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"/>
    <s v="Да"/>
    <x v="0"/>
    <s v="Да"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"/>
    <s v="5.65 кВт"/>
    <x v="0"/>
    <n v="5.65"/>
    <x v="3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6"/>
    <s v="5.3 кВт"/>
    <x v="0"/>
    <n v="5.3"/>
    <x v="3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7"/>
    <s v="4.6 кВт"/>
    <x v="1"/>
    <n v="4.5999999999999996"/>
    <x v="3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8"/>
    <s v="4.6 кВт"/>
    <x v="1"/>
    <n v="4.5999999999999996"/>
    <x v="3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9"/>
    <s v="850 м3/час"/>
    <x v="0"/>
    <n v="850"/>
    <x v="4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0"/>
    <s v="Дистанционное беспроводное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1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2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3"/>
    <s v="1.0 °С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4"/>
    <s v="Нет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5"/>
    <s v="Нет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6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7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8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19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0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1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2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3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4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5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6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7"/>
    <s v="5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8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29"/>
    <s v="Нет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0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1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2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3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4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5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6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7"/>
    <s v="Нет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8"/>
    <s v="A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39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0"/>
    <s v="Настенная"/>
    <x v="0"/>
    <s v="Настенная"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1"/>
    <s v="20 м"/>
    <x v="0"/>
    <n v="20"/>
    <x v="5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2"/>
    <s v="10 м"/>
    <x v="0"/>
    <n v="10"/>
    <x v="5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3"/>
    <s v="1.9 кВт"/>
    <x v="0"/>
    <n v="1.9"/>
    <x v="3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4"/>
    <s v="220 - 240 В"/>
    <x v="0"/>
    <s v="220 - 240"/>
    <x v="6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5"/>
    <s v="Нет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6"/>
    <n v="18000"/>
    <x v="0"/>
    <n v="18000"/>
    <x v="7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7"/>
    <s v="1340 Вт"/>
    <x v="0"/>
    <n v="1340"/>
    <x v="8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8"/>
    <s v="1355 Вт"/>
    <x v="0"/>
    <n v="1355"/>
    <x v="8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49"/>
    <n v="18000"/>
    <x v="0"/>
    <n v="18000"/>
    <x v="7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0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1"/>
    <s v="Да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2"/>
    <s v="Фильтр предварительной очистки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3"/>
    <s v="26.5 кг"/>
    <x v="0"/>
    <n v="26.5"/>
    <x v="9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4"/>
    <s v="13.5 кг"/>
    <x v="0"/>
    <n v="13.5"/>
    <x v="9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5"/>
    <s v="0.55 м"/>
    <x v="0"/>
    <n v="550"/>
    <x v="1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6"/>
    <s v="0.3 м"/>
    <x v="0"/>
    <n v="300"/>
    <x v="1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7"/>
    <s v="0.33 м"/>
    <x v="0"/>
    <n v="330"/>
    <x v="1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8"/>
    <s v="0.225 м"/>
    <x v="0"/>
    <n v="225"/>
    <x v="1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59"/>
    <s v="732 м"/>
    <x v="0"/>
    <n v="732000"/>
    <x v="1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60"/>
    <s v="0.972 м"/>
    <x v="0"/>
    <n v="972"/>
    <x v="1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61"/>
    <s v="45 кг"/>
    <x v="0"/>
    <n v="45"/>
    <x v="9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62"/>
    <s v="Гарантийный талон"/>
    <x v="1"/>
    <m/>
    <x v="0"/>
    <m/>
  </r>
  <r>
    <n v="47"/>
    <s v="Сплит-система инверторного типа BALLU BSGRI-18HN8_22Y комплект"/>
    <s v=" BSGRI-18HN8_22Y"/>
    <s v="НС-1408821"/>
    <s v="BALLU"/>
    <s v="Кондиционирование - Бытовые кондиционеры"/>
    <x v="63"/>
    <s v="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"/>
    <s v="57 дБ"/>
    <x v="0"/>
    <n v="57"/>
    <x v="1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"/>
    <s v="34 дБ"/>
    <x v="0"/>
    <n v="34"/>
    <x v="1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"/>
    <s v="~61 м2"/>
    <x v="0"/>
    <n v="61"/>
    <x v="2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"/>
    <s v="Да"/>
    <x v="0"/>
    <s v="Да"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"/>
    <s v="7.03 кВт"/>
    <x v="0"/>
    <n v="7.03"/>
    <x v="3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6"/>
    <s v="6.89 кВт"/>
    <x v="0"/>
    <n v="6.89"/>
    <x v="3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7"/>
    <s v="6.15 кВт"/>
    <x v="1"/>
    <n v="6.15"/>
    <x v="3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8"/>
    <s v="6.15 кВт"/>
    <x v="1"/>
    <n v="6.15"/>
    <x v="3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9"/>
    <s v="900 м3/час"/>
    <x v="0"/>
    <n v="900"/>
    <x v="4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0"/>
    <s v="Дистанционное беспроводное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1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2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3"/>
    <s v="1.0 °С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4"/>
    <s v="Нет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5"/>
    <s v="Нет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6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7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8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19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0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1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2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3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4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5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6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7"/>
    <s v="5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8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29"/>
    <s v="Нет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0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1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2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3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4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5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6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7"/>
    <s v="Нет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8"/>
    <s v="A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39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0"/>
    <s v="Настенная"/>
    <x v="0"/>
    <s v="Настенная"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1"/>
    <s v="25 м"/>
    <x v="0"/>
    <n v="25"/>
    <x v="5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2"/>
    <s v="10 м"/>
    <x v="0"/>
    <n v="10"/>
    <x v="5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3"/>
    <s v="2.3 кВт"/>
    <x v="0"/>
    <n v="2.2999999999999998"/>
    <x v="3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4"/>
    <s v="220 - 240 В"/>
    <x v="0"/>
    <s v="220 - 240"/>
    <x v="6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5"/>
    <s v="Нет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6"/>
    <n v="24000"/>
    <x v="0"/>
    <n v="24000"/>
    <x v="7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7"/>
    <s v="1912 Вт"/>
    <x v="0"/>
    <n v="1912"/>
    <x v="8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8"/>
    <s v="1827 Вт"/>
    <x v="0"/>
    <n v="1827"/>
    <x v="8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49"/>
    <n v="24000"/>
    <x v="0"/>
    <n v="24000"/>
    <x v="7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0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1"/>
    <s v="Да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2"/>
    <s v="Фильтр предварительной очистки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3"/>
    <s v="36.5 кг"/>
    <x v="0"/>
    <n v="36.5"/>
    <x v="9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4"/>
    <s v="13.5 кг"/>
    <x v="0"/>
    <n v="13.5"/>
    <x v="9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5"/>
    <s v="0.555 м"/>
    <x v="0"/>
    <n v="555"/>
    <x v="1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6"/>
    <s v="0.3 м"/>
    <x v="0"/>
    <n v="300"/>
    <x v="1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7"/>
    <s v="0.376 м"/>
    <x v="0"/>
    <n v="376"/>
    <x v="1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8"/>
    <s v="0.225 м"/>
    <x v="0"/>
    <n v="225"/>
    <x v="1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59"/>
    <s v="0.873 м"/>
    <x v="0"/>
    <n v="873"/>
    <x v="1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60"/>
    <s v="0.972 м"/>
    <x v="0"/>
    <n v="972"/>
    <x v="1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61"/>
    <s v="55 кг"/>
    <x v="0"/>
    <n v="55"/>
    <x v="9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62"/>
    <s v="Гарантийный талон"/>
    <x v="1"/>
    <m/>
    <x v="0"/>
    <m/>
  </r>
  <r>
    <n v="48"/>
    <s v="Сплит-система инверторного типа BALLU BSGRI-24HN8_22Y комплект"/>
    <s v=" BSGRI-24HN8_22Y"/>
    <s v="НС-1408822"/>
    <s v="BALLU"/>
    <s v="Кондиционирование - Бытовые кондиционеры"/>
    <x v="63"/>
    <s v="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"/>
    <s v="50 дБ"/>
    <x v="0"/>
    <n v="50"/>
    <x v="1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"/>
    <s v="22 дБ"/>
    <x v="0"/>
    <n v="22"/>
    <x v="1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"/>
    <s v="~22 м2"/>
    <x v="0"/>
    <n v="22"/>
    <x v="2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"/>
    <s v="Да"/>
    <x v="0"/>
    <s v="Да"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"/>
    <s v="2.9 кВт"/>
    <x v="0"/>
    <n v="2.9"/>
    <x v="3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6"/>
    <s v="2.85 кВт"/>
    <x v="0"/>
    <n v="2.85"/>
    <x v="3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7"/>
    <s v="2.4 кВт"/>
    <x v="1"/>
    <n v="2.4"/>
    <x v="3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8"/>
    <s v="2.2 кВт"/>
    <x v="1"/>
    <n v="2.2000000000000002"/>
    <x v="3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9"/>
    <s v="500 м3/час"/>
    <x v="0"/>
    <n v="500"/>
    <x v="4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0"/>
    <s v="Дистанционное беспроводное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1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2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3"/>
    <s v="1.0 °С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4"/>
    <s v="Нет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5"/>
    <s v="Нет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6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7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8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19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0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1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2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3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4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5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6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7"/>
    <s v="5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8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29"/>
    <s v="Нет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0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1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2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3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4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5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6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7"/>
    <s v="Нет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8"/>
    <s v="A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39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0"/>
    <s v="Настенная"/>
    <x v="0"/>
    <s v="Настенная"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1"/>
    <s v="15 м"/>
    <x v="0"/>
    <n v="15"/>
    <x v="5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2"/>
    <s v="10 м"/>
    <x v="0"/>
    <n v="10"/>
    <x v="5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3"/>
    <s v="1.3 кВт"/>
    <x v="0"/>
    <n v="1.3"/>
    <x v="3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4"/>
    <s v="220 - 240 В"/>
    <x v="0"/>
    <s v="220 - 240"/>
    <x v="6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5"/>
    <s v="Нет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6"/>
    <n v="7000"/>
    <x v="0"/>
    <n v="7000"/>
    <x v="7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7"/>
    <s v="590 Вт"/>
    <x v="0"/>
    <n v="590"/>
    <x v="8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8"/>
    <s v="590 Вт"/>
    <x v="0"/>
    <n v="590"/>
    <x v="8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49"/>
    <n v="7000"/>
    <x v="0"/>
    <n v="7000"/>
    <x v="7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0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1"/>
    <s v="Да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2"/>
    <s v="Фильтр предварительной очистки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3"/>
    <s v="21 кг"/>
    <x v="0"/>
    <n v="21"/>
    <x v="9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4"/>
    <s v="7.5 кг"/>
    <x v="0"/>
    <n v="7.5"/>
    <x v="9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5"/>
    <s v="0.45 м"/>
    <x v="0"/>
    <n v="450"/>
    <x v="1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6"/>
    <s v="0.251 м"/>
    <x v="0"/>
    <n v="251"/>
    <x v="1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7"/>
    <s v="0.293 м"/>
    <x v="0"/>
    <n v="293"/>
    <x v="1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8"/>
    <s v="0.19 м"/>
    <x v="0"/>
    <n v="190"/>
    <x v="1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59"/>
    <s v="0.71 м"/>
    <x v="0"/>
    <n v="710"/>
    <x v="1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60"/>
    <s v="0.696 м"/>
    <x v="0"/>
    <n v="696"/>
    <x v="1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61"/>
    <s v="32 кг"/>
    <x v="0"/>
    <n v="32"/>
    <x v="9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62"/>
    <s v="Гарантийный талон"/>
    <x v="1"/>
    <m/>
    <x v="0"/>
    <m/>
  </r>
  <r>
    <n v="49"/>
    <s v="Сплит-система инверторного типа BALLU BSGRI-07HN8_22Y комплект"/>
    <s v=" BSGRI-07HN8_22Y"/>
    <s v="НС-1408813"/>
    <s v="BALLU"/>
    <s v="Кондиционирование - Бытовые кондиционеры"/>
    <x v="63"/>
    <s v="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"/>
    <s v="51 дБ"/>
    <x v="0"/>
    <n v="51"/>
    <x v="1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"/>
    <s v="26 дБ"/>
    <x v="0"/>
    <n v="26"/>
    <x v="1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"/>
    <s v="~32 м2"/>
    <x v="0"/>
    <n v="32"/>
    <x v="2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"/>
    <s v="Да"/>
    <x v="0"/>
    <s v="Да"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"/>
    <s v="4 кВт"/>
    <x v="0"/>
    <n v="4"/>
    <x v="3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6"/>
    <s v="3.6 кВт"/>
    <x v="0"/>
    <n v="3.6"/>
    <x v="3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7"/>
    <s v="3.2 кВт"/>
    <x v="1"/>
    <n v="3.2"/>
    <x v="3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8"/>
    <s v="3.2 кВт"/>
    <x v="1"/>
    <n v="3.2"/>
    <x v="3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9"/>
    <s v="590 м3/час"/>
    <x v="0"/>
    <n v="590"/>
    <x v="4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0"/>
    <s v="Дистанционное беспроводное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1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2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3"/>
    <s v="1.0 °С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4"/>
    <s v="Нет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5"/>
    <s v="Нет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6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7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8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19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0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1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2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3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4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5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6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7"/>
    <s v="5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8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29"/>
    <s v="Нет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0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1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2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3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4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5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6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7"/>
    <s v="Нет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8"/>
    <s v="A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39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0"/>
    <s v="Настенная"/>
    <x v="0"/>
    <s v="Настенная"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1"/>
    <s v="15 м"/>
    <x v="0"/>
    <n v="15"/>
    <x v="5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2"/>
    <s v="10 м"/>
    <x v="0"/>
    <n v="10"/>
    <x v="5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3"/>
    <s v="1.5 кВт"/>
    <x v="0"/>
    <n v="1.5"/>
    <x v="3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4"/>
    <s v="220 - 240 В"/>
    <x v="0"/>
    <s v="220 - 240"/>
    <x v="6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5"/>
    <s v="Нет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6"/>
    <n v="12000"/>
    <x v="0"/>
    <n v="12000"/>
    <x v="7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7"/>
    <s v="916 Вт"/>
    <x v="0"/>
    <n v="916"/>
    <x v="8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8"/>
    <s v="991 Вт"/>
    <x v="0"/>
    <n v="991"/>
    <x v="8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49"/>
    <n v="12000"/>
    <x v="0"/>
    <n v="12000"/>
    <x v="7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0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1"/>
    <s v="Да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2"/>
    <s v="Фильтр предварительной очистки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3"/>
    <s v="25 кг"/>
    <x v="0"/>
    <n v="25"/>
    <x v="9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4"/>
    <s v="8.5 кг"/>
    <x v="0"/>
    <n v="8.5"/>
    <x v="9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5"/>
    <s v="0.55 м"/>
    <x v="0"/>
    <n v="550"/>
    <x v="1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6"/>
    <s v="0.251 м"/>
    <x v="0"/>
    <n v="251"/>
    <x v="1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7"/>
    <s v="0.33 м"/>
    <x v="0"/>
    <n v="330"/>
    <x v="1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8"/>
    <s v="0.19 м"/>
    <x v="0"/>
    <n v="190"/>
    <x v="1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59"/>
    <s v="0.732 м"/>
    <x v="0"/>
    <n v="732"/>
    <x v="1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60"/>
    <s v="0.77 м"/>
    <x v="0"/>
    <n v="770"/>
    <x v="1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61"/>
    <s v="37.5 кг"/>
    <x v="0"/>
    <n v="37.5"/>
    <x v="9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62"/>
    <s v="Гарантийный талон"/>
    <x v="1"/>
    <m/>
    <x v="0"/>
    <m/>
  </r>
  <r>
    <n v="50"/>
    <s v="Сплит-система инверторного типа BALLU BSGRI-12HN8_22Y комплект"/>
    <s v=" BSGRI-12HN8_22Y"/>
    <s v="НС-1408818"/>
    <s v="BALLU"/>
    <s v="Кондиционирование - Бытовые кондиционеры"/>
    <x v="63"/>
    <s v="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"/>
    <s v="51 дБ"/>
    <x v="0"/>
    <n v="51"/>
    <x v="1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"/>
    <s v="22 дБ"/>
    <x v="0"/>
    <n v="22"/>
    <x v="1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"/>
    <s v="~25 м2"/>
    <x v="0"/>
    <n v="25"/>
    <x v="2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"/>
    <s v="Да"/>
    <x v="0"/>
    <s v="Да"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"/>
    <s v="3.5 кВт"/>
    <x v="0"/>
    <n v="3.5"/>
    <x v="3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6"/>
    <s v="3.25 кВт"/>
    <x v="0"/>
    <n v="3.25"/>
    <x v="3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7"/>
    <s v="2.8 кВт"/>
    <x v="1"/>
    <n v="2.8"/>
    <x v="3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8"/>
    <s v="2.5 кВт"/>
    <x v="1"/>
    <n v="2.5"/>
    <x v="3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9"/>
    <s v="500 м3/час"/>
    <x v="0"/>
    <n v="500"/>
    <x v="4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0"/>
    <s v="Дистанционное беспроводное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1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2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3"/>
    <s v="1.0 °С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4"/>
    <s v="Нет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5"/>
    <s v="Нет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6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7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8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19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0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1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2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3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4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5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6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7"/>
    <s v="5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8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29"/>
    <s v="Нет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0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1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2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3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4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5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6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7"/>
    <s v="Нет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8"/>
    <s v="A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39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0"/>
    <s v="Настенная"/>
    <x v="0"/>
    <s v="Настенная"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1"/>
    <s v="15 м"/>
    <x v="0"/>
    <n v="15"/>
    <x v="5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2"/>
    <s v="10 м"/>
    <x v="0"/>
    <n v="10"/>
    <x v="5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3"/>
    <s v="1.5 кВт"/>
    <x v="0"/>
    <n v="1.5"/>
    <x v="3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4"/>
    <s v="220 - 240 В"/>
    <x v="0"/>
    <s v="220 - 240"/>
    <x v="6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5"/>
    <s v="Нет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6"/>
    <n v="9000"/>
    <x v="0"/>
    <n v="9000"/>
    <x v="7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7"/>
    <s v="750 Вт"/>
    <x v="0"/>
    <n v="750"/>
    <x v="8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8"/>
    <s v="720 Вт"/>
    <x v="0"/>
    <n v="720"/>
    <x v="8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49"/>
    <n v="9000"/>
    <x v="0"/>
    <n v="9000"/>
    <x v="7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0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1"/>
    <s v="Да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2"/>
    <s v="Фильтр предварительной очистки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3"/>
    <s v="25 кг"/>
    <x v="0"/>
    <n v="25"/>
    <x v="9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4"/>
    <s v="7.5 кг"/>
    <x v="0"/>
    <n v="7.5"/>
    <x v="9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5"/>
    <s v="0.55 м"/>
    <x v="0"/>
    <n v="550"/>
    <x v="1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6"/>
    <s v="0.251 м"/>
    <x v="0"/>
    <n v="251"/>
    <x v="1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7"/>
    <s v="0.33 м"/>
    <x v="0"/>
    <n v="330"/>
    <x v="1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8"/>
    <s v="0.19 м"/>
    <x v="0"/>
    <n v="190"/>
    <x v="1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59"/>
    <s v="0.732 м"/>
    <x v="0"/>
    <n v="732"/>
    <x v="1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60"/>
    <s v="0.696 м"/>
    <x v="0"/>
    <n v="696"/>
    <x v="1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61"/>
    <s v="36.5 кг"/>
    <x v="0"/>
    <n v="36.5"/>
    <x v="9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62"/>
    <s v="Гарантийный талон"/>
    <x v="1"/>
    <m/>
    <x v="0"/>
    <m/>
  </r>
  <r>
    <n v="51"/>
    <s v="Сплит-система инверторного типа BALLU BSGRI-09HN8_22Y комплект"/>
    <s v=" BSGRI-09HN8_22Y"/>
    <s v="НС-1408815"/>
    <s v="BALLU"/>
    <s v="Кондиционирование - Бытовые кондиционеры"/>
    <x v="63"/>
    <s v="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"/>
    <s v="52 дБ"/>
    <x v="0"/>
    <n v="52"/>
    <x v="1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"/>
    <s v="23 дБ"/>
    <x v="0"/>
    <n v="23"/>
    <x v="1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"/>
    <s v="~24 м2"/>
    <x v="0"/>
    <n v="24"/>
    <x v="2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"/>
    <s v="Нет"/>
    <x v="0"/>
    <s v="Нет"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"/>
    <s v="2.4 кВт"/>
    <x v="0"/>
    <n v="2.4"/>
    <x v="3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6"/>
    <s v="2.34 кВт"/>
    <x v="0"/>
    <n v="2.34"/>
    <x v="3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7"/>
    <s v="2.4 кВт"/>
    <x v="1"/>
    <n v="2.4"/>
    <x v="3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8"/>
    <s v="2.34 кВт"/>
    <x v="1"/>
    <n v="2.34"/>
    <x v="3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9"/>
    <s v="474 м3/час"/>
    <x v="0"/>
    <n v="474"/>
    <x v="4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0"/>
    <s v="Дистанционное беспроводное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1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2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3"/>
    <s v="1.0 °С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4"/>
    <s v="Нет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5"/>
    <s v="Нет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6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7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8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19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0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1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2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3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5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6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7"/>
    <s v="3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8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29"/>
    <s v="Нет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0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1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2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66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3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4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5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6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7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8"/>
    <s v="A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39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0"/>
    <s v="Настенная"/>
    <x v="0"/>
    <s v="Настенная"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1"/>
    <s v="20 м"/>
    <x v="0"/>
    <n v="20"/>
    <x v="5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2"/>
    <s v="8 м"/>
    <x v="0"/>
    <n v="8"/>
    <x v="5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3"/>
    <s v="0.73 кВт"/>
    <x v="0"/>
    <n v="0.73"/>
    <x v="3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4"/>
    <s v="220 - 240 В"/>
    <x v="0"/>
    <s v="220 - 240"/>
    <x v="6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5"/>
    <s v="Да (с вилкой)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6"/>
    <n v="8000"/>
    <x v="0"/>
    <n v="8000"/>
    <x v="7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7"/>
    <s v="666 Вт"/>
    <x v="0"/>
    <n v="666"/>
    <x v="8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8"/>
    <s v="730 Вт"/>
    <x v="0"/>
    <n v="730"/>
    <x v="8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49"/>
    <n v="8000"/>
    <x v="0"/>
    <n v="8000"/>
    <x v="7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0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1"/>
    <s v="Да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2"/>
    <s v="Array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3"/>
    <s v="24.6 кг"/>
    <x v="0"/>
    <n v="24.6"/>
    <x v="9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4"/>
    <s v="8.1 кг"/>
    <x v="0"/>
    <n v="8.1"/>
    <x v="9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5"/>
    <s v="0.495 м"/>
    <x v="0"/>
    <n v="495"/>
    <x v="1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6"/>
    <s v="0.29 м"/>
    <x v="0"/>
    <n v="290"/>
    <x v="1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7"/>
    <s v="0.27 м"/>
    <x v="0"/>
    <n v="270"/>
    <x v="1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8"/>
    <s v="0.187 м"/>
    <x v="0"/>
    <n v="187"/>
    <x v="1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59"/>
    <s v="0.72 м"/>
    <x v="0"/>
    <n v="720"/>
    <x v="1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60"/>
    <s v="0.722 м"/>
    <x v="0"/>
    <n v="722"/>
    <x v="1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61"/>
    <s v="36.9 кг"/>
    <x v="0"/>
    <n v="36.9"/>
    <x v="9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62"/>
    <s v="Гарантийный талон"/>
    <x v="1"/>
    <m/>
    <x v="0"/>
    <m/>
  </r>
  <r>
    <n v="52"/>
    <s v="Сплит-система BALLU BSO-08HN1_22Y комплект"/>
    <s v=" BSO-08HN1_22Y"/>
    <s v="НС-1417714"/>
    <s v="BALLU"/>
    <s v="Кондиционирование - Бытовые кондиционеры"/>
    <x v="63"/>
    <s v="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"/>
    <s v="52 дБ"/>
    <x v="0"/>
    <n v="52"/>
    <x v="1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"/>
    <s v="23 дБ"/>
    <x v="0"/>
    <n v="23"/>
    <x v="1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"/>
    <s v="~27 м2"/>
    <x v="0"/>
    <n v="27"/>
    <x v="2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"/>
    <s v="Нет"/>
    <x v="0"/>
    <s v="Нет"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"/>
    <s v="2.93 кВт"/>
    <x v="0"/>
    <n v="2.93"/>
    <x v="3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6"/>
    <s v="2.93 кВт"/>
    <x v="0"/>
    <n v="2.93"/>
    <x v="3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7"/>
    <s v="2.93 кВт"/>
    <x v="1"/>
    <n v="2.93"/>
    <x v="3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8"/>
    <s v="2.93 кВт"/>
    <x v="1"/>
    <n v="2.93"/>
    <x v="3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9"/>
    <s v="500 м3/час"/>
    <x v="0"/>
    <n v="500"/>
    <x v="4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0"/>
    <s v="Дистанционное беспроводное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1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2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3"/>
    <s v="1.0 °С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4"/>
    <s v="Нет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5"/>
    <s v="Нет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6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7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8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19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0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1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2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3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5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6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7"/>
    <s v="3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8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29"/>
    <s v="Нет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0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1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2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66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3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4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5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6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7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8"/>
    <s v="A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39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0"/>
    <s v="Настенная"/>
    <x v="0"/>
    <s v="Настенная"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1"/>
    <s v="20 м"/>
    <x v="0"/>
    <n v="20"/>
    <x v="5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2"/>
    <s v="8 м"/>
    <x v="0"/>
    <n v="8"/>
    <x v="5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3"/>
    <s v="0.913 кВт"/>
    <x v="0"/>
    <n v="0.91300000000000003"/>
    <x v="3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4"/>
    <s v="220 - 240 В"/>
    <x v="0"/>
    <s v="220 - 240"/>
    <x v="6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5"/>
    <s v="Да (с вилкой)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6"/>
    <n v="10000"/>
    <x v="0"/>
    <n v="10000"/>
    <x v="7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7"/>
    <s v="812 Вт"/>
    <x v="0"/>
    <n v="812"/>
    <x v="8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8"/>
    <s v="913 Вт"/>
    <x v="0"/>
    <n v="913"/>
    <x v="8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49"/>
    <n v="10000"/>
    <x v="0"/>
    <n v="10000"/>
    <x v="7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0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1"/>
    <s v="Да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2"/>
    <s v="Array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3"/>
    <s v="27.6 кг"/>
    <x v="0"/>
    <n v="27.6"/>
    <x v="9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4"/>
    <s v="8.3 кг"/>
    <x v="0"/>
    <n v="8.3000000000000007"/>
    <x v="9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5"/>
    <s v="0.495 м"/>
    <x v="0"/>
    <n v="495"/>
    <x v="1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6"/>
    <s v="0.29 м"/>
    <x v="0"/>
    <n v="290"/>
    <x v="1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7"/>
    <s v="0.27 м"/>
    <x v="0"/>
    <n v="270"/>
    <x v="1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8"/>
    <s v="0.187 м"/>
    <x v="0"/>
    <n v="187"/>
    <x v="1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59"/>
    <s v="0.72 м"/>
    <x v="0"/>
    <n v="720"/>
    <x v="1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60"/>
    <s v="0.722 м"/>
    <x v="0"/>
    <n v="722"/>
    <x v="1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61"/>
    <s v="40 кг"/>
    <x v="0"/>
    <n v="40"/>
    <x v="9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62"/>
    <s v="Гарантийный талон"/>
    <x v="1"/>
    <m/>
    <x v="0"/>
    <m/>
  </r>
  <r>
    <n v="53"/>
    <s v="Сплит-система BALLU BSO-10HN1_22Y комплект"/>
    <s v=" BSO-10HN1_22Y"/>
    <s v="НС-1417715"/>
    <s v="BALLU"/>
    <s v="Кондиционирование - Бытовые кондиционеры"/>
    <x v="63"/>
    <s v="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"/>
    <s v="53.5 дБ"/>
    <x v="0"/>
    <n v="53.5"/>
    <x v="1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"/>
    <s v="19 дБ"/>
    <x v="0"/>
    <n v="19"/>
    <x v="1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"/>
    <s v="~26 м2"/>
    <x v="0"/>
    <n v="26"/>
    <x v="2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"/>
    <s v="Да"/>
    <x v="0"/>
    <s v="Да"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5"/>
    <s v="Доп.опция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"/>
    <s v="4.39 кВт"/>
    <x v="0"/>
    <n v="4.3899999999999997"/>
    <x v="3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"/>
    <s v="3.81 кВт"/>
    <x v="0"/>
    <n v="3.81"/>
    <x v="3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7"/>
    <s v="2.93 кВт"/>
    <x v="1"/>
    <n v="2.93"/>
    <x v="3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8"/>
    <s v="2.64 кВт"/>
    <x v="1"/>
    <n v="2.64"/>
    <x v="3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9"/>
    <s v="700 м3/час"/>
    <x v="0"/>
    <n v="700"/>
    <x v="4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0"/>
    <s v="Дистанционное беспроводное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1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2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3"/>
    <s v="1.0 °С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5"/>
    <s v="Нет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6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7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8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19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0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1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2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3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5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6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7"/>
    <s v="10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8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29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0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1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2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3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4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5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6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7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8"/>
    <s v="A+++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39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0"/>
    <s v="Настенная"/>
    <x v="0"/>
    <s v="Настенная"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1"/>
    <s v="25 м"/>
    <x v="0"/>
    <n v="25"/>
    <x v="5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2"/>
    <s v="10 м"/>
    <x v="0"/>
    <n v="10"/>
    <x v="5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3"/>
    <s v="1.4 кВт"/>
    <x v="0"/>
    <n v="1.4"/>
    <x v="3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4"/>
    <s v="220 - 240 В"/>
    <x v="0"/>
    <s v="220 - 240"/>
    <x v="6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5"/>
    <s v="Да (без вилки)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6"/>
    <n v="10000"/>
    <x v="0"/>
    <n v="10000"/>
    <x v="7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7"/>
    <s v="614 Вт"/>
    <x v="0"/>
    <n v="614"/>
    <x v="8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8"/>
    <s v="567 Вт"/>
    <x v="0"/>
    <n v="567"/>
    <x v="8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49"/>
    <n v="10000"/>
    <x v="0"/>
    <n v="10000"/>
    <x v="7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0"/>
    <s v="Нет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1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2"/>
    <s v="Array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3"/>
    <s v="26.4 кг"/>
    <x v="0"/>
    <n v="26.4"/>
    <x v="9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4"/>
    <s v="11.3 кг"/>
    <x v="0"/>
    <n v="11.3"/>
    <x v="9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5"/>
    <s v="0.303 м"/>
    <x v="0"/>
    <n v="303"/>
    <x v="1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6"/>
    <s v="0.321 м"/>
    <x v="0"/>
    <n v="321"/>
    <x v="1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7"/>
    <s v="0.555 м"/>
    <x v="0"/>
    <n v="555"/>
    <x v="1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8"/>
    <s v="0.211 м"/>
    <x v="0"/>
    <n v="211"/>
    <x v="1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59"/>
    <s v="0.765 м"/>
    <x v="0"/>
    <n v="765"/>
    <x v="1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0"/>
    <s v="0.92 м"/>
    <x v="0"/>
    <n v="920"/>
    <x v="1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1"/>
    <s v="42.96 кг"/>
    <x v="0"/>
    <n v="42.96"/>
    <x v="9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2"/>
    <s v="Гарантийный талон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7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8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9"/>
    <s v="Да"/>
    <x v="1"/>
    <m/>
    <x v="0"/>
    <m/>
  </r>
  <r>
    <n v="54"/>
    <s v="Сплит-система инверторного типа Ballu BSNI-10HN8 комплект"/>
    <s v=" BSNI-10HN8"/>
    <s v="НС-1434042"/>
    <s v="BALLU"/>
    <s v="Кондиционирование - Бытовые кондиционеры"/>
    <x v="63"/>
    <s v="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"/>
    <s v="53.5 дБ"/>
    <x v="0"/>
    <n v="53.5"/>
    <x v="1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"/>
    <s v="21 дБ"/>
    <x v="0"/>
    <n v="21"/>
    <x v="1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"/>
    <s v="~35 м2"/>
    <x v="0"/>
    <n v="35"/>
    <x v="2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"/>
    <s v="Да"/>
    <x v="0"/>
    <s v="Да"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5"/>
    <s v="Доп.опция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"/>
    <s v="4.39 кВт"/>
    <x v="0"/>
    <n v="4.3899999999999997"/>
    <x v="3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"/>
    <s v="4.31 кВт"/>
    <x v="0"/>
    <n v="4.3099999999999996"/>
    <x v="3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7"/>
    <s v="3.81 кВт"/>
    <x v="1"/>
    <n v="3.81"/>
    <x v="3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8"/>
    <s v="3.52 кВт"/>
    <x v="1"/>
    <n v="3.52"/>
    <x v="3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9"/>
    <s v="700 м3/час"/>
    <x v="0"/>
    <n v="700"/>
    <x v="4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0"/>
    <s v="Дистанционное беспроводное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1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2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3"/>
    <s v="1.0 °С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5"/>
    <s v="Нет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6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7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8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19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0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1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2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3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5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6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7"/>
    <s v="10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8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29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0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1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2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3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4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5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6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7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8"/>
    <s v="A+++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39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0"/>
    <s v="Настенная"/>
    <x v="0"/>
    <s v="Настенная"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1"/>
    <s v="25 м"/>
    <x v="0"/>
    <n v="25"/>
    <x v="5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2"/>
    <s v="10 м"/>
    <x v="0"/>
    <n v="10"/>
    <x v="5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3"/>
    <s v="1.65 кВт"/>
    <x v="0"/>
    <n v="1.65"/>
    <x v="3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4"/>
    <s v="220 - 240 В"/>
    <x v="0"/>
    <s v="220 - 240"/>
    <x v="6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5"/>
    <s v="Да (без вилки)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6"/>
    <n v="13000"/>
    <x v="0"/>
    <n v="13000"/>
    <x v="7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7"/>
    <s v="950 Вт"/>
    <x v="0"/>
    <n v="950"/>
    <x v="8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8"/>
    <s v="900 Вт"/>
    <x v="0"/>
    <n v="900"/>
    <x v="8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49"/>
    <n v="13000"/>
    <x v="0"/>
    <n v="13000"/>
    <x v="7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0"/>
    <s v="Нет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1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2"/>
    <s v="Array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3"/>
    <s v="26.4 кг"/>
    <x v="0"/>
    <n v="26.4"/>
    <x v="9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4"/>
    <s v="11.3 кг"/>
    <x v="0"/>
    <n v="11.3"/>
    <x v="9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5"/>
    <s v="0.303 м"/>
    <x v="0"/>
    <n v="303"/>
    <x v="1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6"/>
    <s v="0.321 м"/>
    <x v="0"/>
    <n v="321"/>
    <x v="1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7"/>
    <s v="0.555 м"/>
    <x v="0"/>
    <n v="555"/>
    <x v="1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8"/>
    <s v="0.211 м"/>
    <x v="0"/>
    <n v="211"/>
    <x v="1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59"/>
    <s v="0.765 м"/>
    <x v="0"/>
    <n v="765"/>
    <x v="1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0"/>
    <s v="0.92 м"/>
    <x v="0"/>
    <n v="920"/>
    <x v="1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1"/>
    <s v="42.96 кг"/>
    <x v="0"/>
    <n v="42.96"/>
    <x v="9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2"/>
    <s v="Гарантийный талон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7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8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9"/>
    <s v="Да"/>
    <x v="1"/>
    <m/>
    <x v="0"/>
    <m/>
  </r>
  <r>
    <n v="55"/>
    <s v="Сплит-система инверторного типа Ballu BSNI-13HN8 комплект"/>
    <s v=" BSNI-13HN8"/>
    <s v="НС-1434043"/>
    <s v="BALLU"/>
    <s v="Кондиционирование - Бытовые кондиционеры"/>
    <x v="63"/>
    <s v="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"/>
    <s v="52 дБ"/>
    <x v="0"/>
    <n v="52"/>
    <x v="1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"/>
    <s v="26 дБ"/>
    <x v="0"/>
    <n v="26"/>
    <x v="1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"/>
    <s v="~36 м2"/>
    <x v="0"/>
    <n v="36"/>
    <x v="2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"/>
    <s v="Нет"/>
    <x v="0"/>
    <s v="Нет"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65"/>
    <s v="Доп.опция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"/>
    <s v="3.65 кВт"/>
    <x v="0"/>
    <n v="3.65"/>
    <x v="3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6"/>
    <s v="3.65 кВт"/>
    <x v="0"/>
    <n v="3.65"/>
    <x v="3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9"/>
    <s v="600 м3/час"/>
    <x v="0"/>
    <n v="600"/>
    <x v="4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0"/>
    <s v="Дистанционное беспроводное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1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2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3"/>
    <s v="1.0 °С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5"/>
    <s v="Нет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6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7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8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19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0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1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2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3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5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6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7"/>
    <s v="3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8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29"/>
    <s v="Нет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0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1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3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4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5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6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7"/>
    <s v="Нет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8"/>
    <s v="A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39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0"/>
    <s v="Настенная"/>
    <x v="0"/>
    <s v="Настенная"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1"/>
    <s v="20 м"/>
    <x v="0"/>
    <n v="20"/>
    <x v="5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2"/>
    <s v="10 м"/>
    <x v="0"/>
    <n v="10"/>
    <x v="5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3"/>
    <s v="1.13 кВт"/>
    <x v="0"/>
    <n v="1.1299999999999999"/>
    <x v="3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4"/>
    <s v="220 - 240 В"/>
    <x v="0"/>
    <s v="220 - 240"/>
    <x v="6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5"/>
    <s v="Да (с вилкой)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6"/>
    <n v="12000"/>
    <x v="0"/>
    <n v="12000"/>
    <x v="7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7"/>
    <s v="1130 Вт"/>
    <x v="0"/>
    <n v="1130"/>
    <x v="8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8"/>
    <s v="1006 Вт"/>
    <x v="0"/>
    <n v="1006"/>
    <x v="8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49"/>
    <n v="12000"/>
    <x v="0"/>
    <n v="12000"/>
    <x v="7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0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1"/>
    <s v="Да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2"/>
    <s v="Фильтр предварительной очистки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3"/>
    <s v="29 кг"/>
    <x v="0"/>
    <n v="29"/>
    <x v="9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4"/>
    <s v="8.5 кг"/>
    <x v="0"/>
    <n v="8.5"/>
    <x v="9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5"/>
    <s v="0.5 м"/>
    <x v="0"/>
    <n v="500"/>
    <x v="1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6"/>
    <s v="0.292 м"/>
    <x v="0"/>
    <n v="292"/>
    <x v="1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7"/>
    <s v="0.24 м"/>
    <x v="0"/>
    <n v="240"/>
    <x v="1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8"/>
    <s v="0.198 м"/>
    <x v="0"/>
    <n v="198"/>
    <x v="1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59"/>
    <s v="0.71 м"/>
    <x v="0"/>
    <n v="710"/>
    <x v="1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60"/>
    <s v="0.788 м"/>
    <x v="0"/>
    <n v="788"/>
    <x v="1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61"/>
    <s v="39.1 кг"/>
    <x v="0"/>
    <n v="39.1"/>
    <x v="9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62"/>
    <s v="Гарантийный талон"/>
    <x v="1"/>
    <m/>
    <x v="0"/>
    <m/>
  </r>
  <r>
    <n v="56"/>
    <s v="Сплит-система Ballu BSW-12HN1_23Y комплект"/>
    <s v=" BSW-12HN1_23Y"/>
    <s v="НС-1480838"/>
    <s v="BALLU"/>
    <s v="Кондиционирование - Бытовые кондиционеры"/>
    <x v="63"/>
    <s v="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"/>
    <s v="55 дБ"/>
    <x v="0"/>
    <n v="55"/>
    <x v="1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"/>
    <s v="39 дБ"/>
    <x v="0"/>
    <n v="39"/>
    <x v="1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"/>
    <s v="~70 м2"/>
    <x v="0"/>
    <n v="70"/>
    <x v="2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"/>
    <s v="Нет"/>
    <x v="0"/>
    <s v="Нет"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65"/>
    <s v="Доп.опция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"/>
    <s v="7.2 кВт"/>
    <x v="0"/>
    <n v="7.2"/>
    <x v="3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6"/>
    <s v="7 кВт"/>
    <x v="0"/>
    <n v="7"/>
    <x v="3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9"/>
    <s v="1020 м3/час"/>
    <x v="0"/>
    <n v="1020"/>
    <x v="4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0"/>
    <s v="Дистанционное беспроводное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1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2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3"/>
    <s v="1.0 °С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5"/>
    <s v="Нет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6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7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8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19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0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1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2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3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5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6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7"/>
    <s v="3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8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29"/>
    <s v="Нет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0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1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3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4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5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6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7"/>
    <s v="Нет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8"/>
    <s v="A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39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0"/>
    <s v="Настенная"/>
    <x v="0"/>
    <s v="Настенная"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1"/>
    <s v="25 м"/>
    <x v="0"/>
    <n v="25"/>
    <x v="5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2"/>
    <s v="15 м"/>
    <x v="0"/>
    <n v="15"/>
    <x v="5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3"/>
    <s v="2.15 кВт"/>
    <x v="0"/>
    <n v="2.15"/>
    <x v="3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4"/>
    <s v="220 - 240 В"/>
    <x v="0"/>
    <s v="220 - 240"/>
    <x v="6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5"/>
    <s v="Да (с вилкой)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6"/>
    <n v="24000"/>
    <x v="0"/>
    <n v="24000"/>
    <x v="7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7"/>
    <s v="2150 Вт"/>
    <x v="0"/>
    <n v="2150"/>
    <x v="8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8"/>
    <s v="1970 Вт"/>
    <x v="0"/>
    <n v="1970"/>
    <x v="8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49"/>
    <n v="24000"/>
    <x v="0"/>
    <n v="24000"/>
    <x v="7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0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1"/>
    <s v="Да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2"/>
    <s v="Фильтр предварительной очистки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3"/>
    <s v="45 кг"/>
    <x v="0"/>
    <n v="45"/>
    <x v="9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4"/>
    <s v="13.5 кг"/>
    <x v="0"/>
    <n v="13.5"/>
    <x v="9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5"/>
    <s v="0.655 м"/>
    <x v="0"/>
    <n v="655"/>
    <x v="1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6"/>
    <s v="0.315 м"/>
    <x v="0"/>
    <n v="315"/>
    <x v="1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7"/>
    <s v="0.31 м"/>
    <x v="0"/>
    <n v="310"/>
    <x v="1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8"/>
    <s v="0.225 м"/>
    <x v="0"/>
    <n v="225"/>
    <x v="1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59"/>
    <s v="0.825 м"/>
    <x v="0"/>
    <n v="825"/>
    <x v="1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60"/>
    <s v="0.986 м"/>
    <x v="0"/>
    <n v="986"/>
    <x v="1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61"/>
    <s v="69.5 кг"/>
    <x v="0"/>
    <n v="69.5"/>
    <x v="9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62"/>
    <s v="Гарантийный талон"/>
    <x v="1"/>
    <m/>
    <x v="0"/>
    <m/>
  </r>
  <r>
    <n v="57"/>
    <s v="Сплит-система Ballu BSW-24HN1_23Y комплект"/>
    <s v=" BSW-24HN1_23Y"/>
    <s v="НС-1480843"/>
    <s v="BALLU"/>
    <s v="Кондиционирование - Бытовые кондиционеры"/>
    <x v="63"/>
    <s v="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"/>
    <s v="54 дБ"/>
    <x v="0"/>
    <n v="54"/>
    <x v="1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"/>
    <s v="30 дБ"/>
    <x v="0"/>
    <n v="30"/>
    <x v="1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"/>
    <s v="~53 м2"/>
    <x v="0"/>
    <n v="53"/>
    <x v="2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"/>
    <s v="Нет"/>
    <x v="0"/>
    <s v="Нет"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65"/>
    <s v="Доп.опция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"/>
    <s v="5.45 кВт"/>
    <x v="0"/>
    <n v="5.45"/>
    <x v="3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6"/>
    <s v="5.3 кВт"/>
    <x v="0"/>
    <n v="5.3"/>
    <x v="3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9"/>
    <s v="950 м3/час"/>
    <x v="0"/>
    <n v="950"/>
    <x v="4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0"/>
    <s v="Дистанционное беспроводное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1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2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3"/>
    <s v="1.0 °С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5"/>
    <s v="Нет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6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7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8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19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0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1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2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3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5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6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7"/>
    <s v="3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8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29"/>
    <s v="Нет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0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1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3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4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5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6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7"/>
    <s v="Нет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8"/>
    <s v="A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39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0"/>
    <s v="Настенная"/>
    <x v="0"/>
    <s v="Настенная"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1"/>
    <s v="20 м"/>
    <x v="0"/>
    <n v="20"/>
    <x v="5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2"/>
    <s v="10 м"/>
    <x v="0"/>
    <n v="10"/>
    <x v="5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3"/>
    <s v="1.651 кВт"/>
    <x v="0"/>
    <n v="1.651"/>
    <x v="3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4"/>
    <s v="220 - 240 В"/>
    <x v="0"/>
    <s v="220 - 240"/>
    <x v="6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5"/>
    <s v="Да (с вилкой)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6"/>
    <n v="18000"/>
    <x v="0"/>
    <n v="18000"/>
    <x v="7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7"/>
    <s v="1651 Вт"/>
    <x v="0"/>
    <n v="1651"/>
    <x v="8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8"/>
    <s v="1506 Вт"/>
    <x v="0"/>
    <n v="1506"/>
    <x v="8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49"/>
    <n v="18000"/>
    <x v="0"/>
    <n v="18000"/>
    <x v="7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0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1"/>
    <s v="Да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2"/>
    <s v="Фильтр предварительной очистки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3"/>
    <s v="44 кг"/>
    <x v="0"/>
    <n v="44"/>
    <x v="9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4"/>
    <s v="12.5 кг"/>
    <x v="0"/>
    <n v="12.5"/>
    <x v="9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5"/>
    <s v="0.525 м"/>
    <x v="0"/>
    <n v="525"/>
    <x v="1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6"/>
    <s v="0.315 м"/>
    <x v="0"/>
    <n v="315"/>
    <x v="1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7"/>
    <s v="0.29 м"/>
    <x v="0"/>
    <n v="290"/>
    <x v="1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8"/>
    <s v="0.225 м"/>
    <x v="0"/>
    <n v="225"/>
    <x v="1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59"/>
    <s v="0.795 м"/>
    <x v="0"/>
    <n v="795"/>
    <x v="1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60"/>
    <s v="0.986 м"/>
    <x v="0"/>
    <n v="986"/>
    <x v="1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61"/>
    <s v="52.3 кг"/>
    <x v="0"/>
    <n v="52.3"/>
    <x v="9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62"/>
    <s v="Гарантийный талон"/>
    <x v="1"/>
    <m/>
    <x v="0"/>
    <m/>
  </r>
  <r>
    <n v="58"/>
    <s v="Сплит-система Ballu BSW-18HN1_23Y комплект"/>
    <s v=" BSW-18HN1_23Y"/>
    <s v="НС-1480842"/>
    <s v="BALLU"/>
    <s v="Кондиционирование - Бытовые кондиционеры"/>
    <x v="63"/>
    <s v="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"/>
    <s v="52 дБ"/>
    <x v="0"/>
    <n v="52"/>
    <x v="1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"/>
    <s v="23 дБ"/>
    <x v="0"/>
    <n v="23"/>
    <x v="1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"/>
    <s v="~21 м2"/>
    <x v="0"/>
    <n v="21"/>
    <x v="2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"/>
    <s v="Нет"/>
    <x v="0"/>
    <s v="Нет"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65"/>
    <s v="Доп.опция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"/>
    <s v="2.2 кВт"/>
    <x v="0"/>
    <n v="2.2000000000000002"/>
    <x v="3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6"/>
    <s v="2.1 кВт"/>
    <x v="0"/>
    <n v="2.1"/>
    <x v="3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9"/>
    <s v="450 м3/час"/>
    <x v="0"/>
    <n v="450"/>
    <x v="4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0"/>
    <s v="Дистанционное беспроводное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1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2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3"/>
    <s v="1.0 °С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5"/>
    <s v="Нет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6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7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8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19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0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1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2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3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5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6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7"/>
    <s v="3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8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29"/>
    <s v="Нет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0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1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3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4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5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6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7"/>
    <s v="Нет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8"/>
    <s v="A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39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0"/>
    <s v="Настенная"/>
    <x v="0"/>
    <s v="Настенная"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1"/>
    <s v="20 м"/>
    <x v="0"/>
    <n v="20"/>
    <x v="5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2"/>
    <s v="10 м"/>
    <x v="0"/>
    <n v="10"/>
    <x v="5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3"/>
    <s v="0.654 кВт"/>
    <x v="0"/>
    <n v="0.65400000000000003"/>
    <x v="3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4"/>
    <s v="220 - 240 В"/>
    <x v="0"/>
    <s v="220 - 240"/>
    <x v="6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5"/>
    <s v="Да (с вилкой)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6"/>
    <n v="7000"/>
    <x v="0"/>
    <n v="7000"/>
    <x v="7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7"/>
    <s v="654 Вт"/>
    <x v="0"/>
    <n v="654"/>
    <x v="8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8"/>
    <s v="609 Вт"/>
    <x v="0"/>
    <n v="609"/>
    <x v="8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49"/>
    <n v="7000"/>
    <x v="0"/>
    <n v="7000"/>
    <x v="7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0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1"/>
    <s v="Да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2"/>
    <s v="Фильтр предварительной очистки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3"/>
    <s v="23.5 кг"/>
    <x v="0"/>
    <n v="23.5"/>
    <x v="9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4"/>
    <s v="7.5 кг"/>
    <x v="0"/>
    <n v="7.5"/>
    <x v="9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5"/>
    <s v="0.42 м"/>
    <x v="0"/>
    <n v="420"/>
    <x v="1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6"/>
    <s v="0.285 м"/>
    <x v="0"/>
    <n v="285"/>
    <x v="1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7"/>
    <s v="0.28 м"/>
    <x v="0"/>
    <n v="280"/>
    <x v="1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8"/>
    <s v="0.2 м"/>
    <x v="0"/>
    <n v="200"/>
    <x v="1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59"/>
    <s v="0.665 м"/>
    <x v="0"/>
    <n v="665"/>
    <x v="1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60"/>
    <s v="0.75 м"/>
    <x v="0"/>
    <n v="750"/>
    <x v="1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61"/>
    <s v="36 кг"/>
    <x v="0"/>
    <n v="36"/>
    <x v="9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62"/>
    <s v="Гарантийный талон"/>
    <x v="1"/>
    <m/>
    <x v="0"/>
    <m/>
  </r>
  <r>
    <n v="59"/>
    <s v="Сплит-система Ballu BSW-07HN1_23Y комплект"/>
    <s v=" BSW-07HN1_23Y"/>
    <s v="НС-1480835"/>
    <s v="BALLU"/>
    <s v="Кондиционирование - Бытовые кондиционеры"/>
    <x v="63"/>
    <s v="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"/>
    <s v="52 дБ"/>
    <x v="0"/>
    <n v="52"/>
    <x v="1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"/>
    <s v="23 дБ"/>
    <x v="0"/>
    <n v="23"/>
    <x v="1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"/>
    <s v="~27 м2"/>
    <x v="0"/>
    <n v="27"/>
    <x v="2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"/>
    <s v="Нет"/>
    <x v="0"/>
    <s v="Нет"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65"/>
    <s v="Доп.опция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"/>
    <s v="2.7 кВт"/>
    <x v="0"/>
    <n v="2.7"/>
    <x v="3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6"/>
    <s v="2.65 кВт"/>
    <x v="0"/>
    <n v="2.65"/>
    <x v="3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9"/>
    <s v="600 м3/час"/>
    <x v="0"/>
    <n v="600"/>
    <x v="4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0"/>
    <s v="Дистанционное беспроводное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1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2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3"/>
    <s v="1.0 °С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5"/>
    <s v="Нет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6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7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8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19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0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1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2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3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5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6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7"/>
    <s v="3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8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29"/>
    <s v="Нет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0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1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3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4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5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6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7"/>
    <s v="Нет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8"/>
    <s v="A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39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0"/>
    <s v="Настенная"/>
    <x v="0"/>
    <s v="Настенная"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1"/>
    <s v="20 м"/>
    <x v="0"/>
    <n v="20"/>
    <x v="5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2"/>
    <s v="10 м"/>
    <x v="0"/>
    <n v="10"/>
    <x v="5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3"/>
    <s v="0.826 кВт"/>
    <x v="0"/>
    <n v="0.82599999999999996"/>
    <x v="3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4"/>
    <s v="220 - 240 В"/>
    <x v="0"/>
    <s v="220 - 240"/>
    <x v="6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5"/>
    <s v="Да (с вилкой)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6"/>
    <n v="9000"/>
    <x v="0"/>
    <n v="9000"/>
    <x v="7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7"/>
    <s v="825 Вт"/>
    <x v="0"/>
    <n v="825"/>
    <x v="8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8"/>
    <s v="746 Вт"/>
    <x v="0"/>
    <n v="746"/>
    <x v="8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49"/>
    <n v="9000"/>
    <x v="0"/>
    <n v="9000"/>
    <x v="7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0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1"/>
    <s v="Да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2"/>
    <s v="Фильтр предварительной очистки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3"/>
    <s v="23.5 кг"/>
    <x v="0"/>
    <n v="23.5"/>
    <x v="9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4"/>
    <s v="7.5 кг"/>
    <x v="0"/>
    <n v="7.5"/>
    <x v="9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5"/>
    <s v="0.42 м"/>
    <x v="0"/>
    <n v="420"/>
    <x v="1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6"/>
    <s v="0.285 м"/>
    <x v="0"/>
    <n v="285"/>
    <x v="1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7"/>
    <s v="0.28 м"/>
    <x v="0"/>
    <n v="280"/>
    <x v="1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8"/>
    <s v="0.2 м"/>
    <x v="0"/>
    <n v="200"/>
    <x v="1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59"/>
    <s v="0.665 м"/>
    <x v="0"/>
    <n v="665"/>
    <x v="1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60"/>
    <s v="0.75 м"/>
    <x v="0"/>
    <n v="750"/>
    <x v="1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61"/>
    <s v="36.4 кг"/>
    <x v="0"/>
    <n v="36.4"/>
    <x v="9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62"/>
    <s v="Гарантийный талон"/>
    <x v="1"/>
    <m/>
    <x v="0"/>
    <m/>
  </r>
  <r>
    <n v="60"/>
    <s v="Сплит-система Ballu BSW-09HN1_23Y комплект"/>
    <s v=" BSW-09HN1_23Y"/>
    <s v="НС-1480837"/>
    <s v="BALLU"/>
    <s v="Кондиционирование - Бытовые кондиционеры"/>
    <x v="63"/>
    <s v="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"/>
    <s v="52 дБ"/>
    <x v="0"/>
    <n v="52"/>
    <x v="1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"/>
    <s v="24 дБ"/>
    <x v="0"/>
    <n v="24"/>
    <x v="1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"/>
    <s v="~25 м2"/>
    <x v="0"/>
    <n v="25"/>
    <x v="2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"/>
    <s v="Нет"/>
    <x v="0"/>
    <s v="Нет"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"/>
    <s v="2.6 кВт"/>
    <x v="0"/>
    <n v="2.6"/>
    <x v="3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6"/>
    <s v="2.55 кВт"/>
    <x v="0"/>
    <n v="2.5499999999999998"/>
    <x v="3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7"/>
    <s v="2.6 кВт"/>
    <x v="1"/>
    <n v="2.6"/>
    <x v="3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8"/>
    <s v="2.55 кВт"/>
    <x v="1"/>
    <n v="2.5499999999999998"/>
    <x v="3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9"/>
    <s v="500 м3/час"/>
    <x v="0"/>
    <n v="500"/>
    <x v="4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0"/>
    <s v="Дистанционное беспроводное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1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2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3"/>
    <s v="1.0 °С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4"/>
    <s v="Нет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5"/>
    <s v="Нет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6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7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8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19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0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1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2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3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5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6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7"/>
    <s v="5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28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0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64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1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2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3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4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5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6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7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8"/>
    <s v="A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39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0"/>
    <s v="Настенная"/>
    <x v="0"/>
    <s v="Настенная"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1"/>
    <s v="15 м"/>
    <x v="0"/>
    <n v="15"/>
    <x v="5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2"/>
    <s v="8 м"/>
    <x v="0"/>
    <n v="8"/>
    <x v="5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3"/>
    <s v="0.795 кВт"/>
    <x v="0"/>
    <n v="0.79500000000000004"/>
    <x v="3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4"/>
    <s v="220 - 240 В"/>
    <x v="0"/>
    <s v="220 - 240"/>
    <x v="6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5"/>
    <s v="Да (с вилкой)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6"/>
    <n v="9000"/>
    <x v="0"/>
    <n v="9000"/>
    <x v="7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7"/>
    <s v="720 Вт"/>
    <x v="0"/>
    <n v="720"/>
    <x v="8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8"/>
    <s v="795 Вт"/>
    <x v="0"/>
    <n v="795"/>
    <x v="8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49"/>
    <n v="9000"/>
    <x v="0"/>
    <n v="9000"/>
    <x v="7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0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1"/>
    <s v="Да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2"/>
    <s v="Фильтр предварительной очистки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3"/>
    <s v="21.7 кг"/>
    <x v="0"/>
    <n v="21.7"/>
    <x v="9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4"/>
    <s v="7.7 кг"/>
    <x v="0"/>
    <n v="7.7"/>
    <x v="9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5"/>
    <s v="0.482 м"/>
    <x v="0"/>
    <n v="482"/>
    <x v="1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6"/>
    <s v="0.27 м"/>
    <x v="0"/>
    <n v="270"/>
    <x v="1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7"/>
    <s v="0.24 м"/>
    <x v="0"/>
    <n v="240"/>
    <x v="1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8"/>
    <s v="0.217 м"/>
    <x v="0"/>
    <n v="217"/>
    <x v="1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59"/>
    <s v="0.66 м"/>
    <x v="0"/>
    <n v="660"/>
    <x v="1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60"/>
    <s v="0.818 м"/>
    <x v="0"/>
    <n v="818"/>
    <x v="1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61"/>
    <s v="32.8 кг"/>
    <x v="0"/>
    <n v="32.799999999999997"/>
    <x v="9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62"/>
    <s v="Гарантийный талон"/>
    <x v="1"/>
    <m/>
    <x v="0"/>
    <m/>
  </r>
  <r>
    <n v="61"/>
    <s v="Сплит-система Ballu BSAG-09HN8 комплект"/>
    <s v=" BSAG-09HN8"/>
    <s v="НС-1478063"/>
    <s v="BALLU"/>
    <s v="Кондиционирование - Бытовые кондиционеры"/>
    <x v="63"/>
    <s v="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"/>
    <s v="52 дБ"/>
    <x v="0"/>
    <n v="52"/>
    <x v="1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"/>
    <s v="23 дБ"/>
    <x v="0"/>
    <n v="23"/>
    <x v="1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"/>
    <s v="~22 м2"/>
    <x v="0"/>
    <n v="22"/>
    <x v="2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"/>
    <s v="Нет"/>
    <x v="0"/>
    <s v="Нет"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"/>
    <s v="2.4 кВт"/>
    <x v="0"/>
    <n v="2.4"/>
    <x v="3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6"/>
    <s v="2.25 кВт"/>
    <x v="0"/>
    <n v="2.25"/>
    <x v="3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7"/>
    <s v="2.4 кВт"/>
    <x v="1"/>
    <n v="2.4"/>
    <x v="3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8"/>
    <s v="2.25 кВт"/>
    <x v="1"/>
    <n v="2.25"/>
    <x v="3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9"/>
    <s v="500 м3/час"/>
    <x v="0"/>
    <n v="500"/>
    <x v="4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0"/>
    <s v="Дистанционное беспроводное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1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2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3"/>
    <s v="1.0 °С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4"/>
    <s v="Нет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5"/>
    <s v="Нет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6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7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8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19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0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1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2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3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5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6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7"/>
    <s v="5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28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0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64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1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2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3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4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5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6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7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8"/>
    <s v="A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39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0"/>
    <s v="Настенная"/>
    <x v="0"/>
    <s v="Настенная"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1"/>
    <s v="15 м"/>
    <x v="0"/>
    <n v="15"/>
    <x v="5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2"/>
    <s v="8 м"/>
    <x v="0"/>
    <n v="8"/>
    <x v="5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3"/>
    <s v="0.7 кВт"/>
    <x v="0"/>
    <n v="0.7"/>
    <x v="3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4"/>
    <s v="220 - 240 В"/>
    <x v="0"/>
    <s v="220 - 240"/>
    <x v="6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5"/>
    <s v="Да (с вилкой)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6"/>
    <n v="7000"/>
    <x v="0"/>
    <n v="7000"/>
    <x v="7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7"/>
    <s v="665 Вт"/>
    <x v="0"/>
    <n v="665"/>
    <x v="8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8"/>
    <s v="700 Вт"/>
    <x v="0"/>
    <n v="700"/>
    <x v="8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49"/>
    <n v="7000"/>
    <x v="0"/>
    <n v="7000"/>
    <x v="7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0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1"/>
    <s v="Да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2"/>
    <s v="Фильтр предварительной очистки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3"/>
    <s v="21 кг"/>
    <x v="0"/>
    <n v="21"/>
    <x v="9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4"/>
    <s v="7.2 кг"/>
    <x v="0"/>
    <n v="7.2"/>
    <x v="9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5"/>
    <s v="0.482 м"/>
    <x v="0"/>
    <n v="482"/>
    <x v="1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6"/>
    <s v="0.27 м"/>
    <x v="0"/>
    <n v="270"/>
    <x v="1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7"/>
    <s v="0.24 м"/>
    <x v="0"/>
    <n v="240"/>
    <x v="1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8"/>
    <s v="0.217 м"/>
    <x v="0"/>
    <n v="217"/>
    <x v="1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59"/>
    <s v="0.66 м"/>
    <x v="0"/>
    <n v="660"/>
    <x v="1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60"/>
    <s v="0.818 м"/>
    <x v="0"/>
    <n v="818"/>
    <x v="1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61"/>
    <s v="32 кг"/>
    <x v="0"/>
    <n v="32"/>
    <x v="9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62"/>
    <s v="Гарантийный талон"/>
    <x v="1"/>
    <m/>
    <x v="0"/>
    <m/>
  </r>
  <r>
    <n v="62"/>
    <s v="Сплит-система Ballu BSAG-07HN8 комплект"/>
    <s v=" BSAG-07HN8"/>
    <s v="НС-1478062"/>
    <s v="BALLU"/>
    <s v="Кондиционирование - Бытовые кондиционеры"/>
    <x v="63"/>
    <s v="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"/>
    <s v="52 дБ"/>
    <x v="0"/>
    <n v="52"/>
    <x v="1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"/>
    <s v="28 дБ"/>
    <x v="0"/>
    <n v="28"/>
    <x v="1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"/>
    <s v="~32 м2"/>
    <x v="0"/>
    <n v="32"/>
    <x v="2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"/>
    <s v="Нет"/>
    <x v="0"/>
    <s v="Нет"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"/>
    <s v="3.2 кВт"/>
    <x v="0"/>
    <n v="3.2"/>
    <x v="3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6"/>
    <s v="3.2 кВт"/>
    <x v="0"/>
    <n v="3.2"/>
    <x v="3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7"/>
    <s v="3.2 кВт"/>
    <x v="1"/>
    <n v="3.2"/>
    <x v="3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8"/>
    <s v="3.2 кВт"/>
    <x v="1"/>
    <n v="3.2"/>
    <x v="3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9"/>
    <s v="550 м3/час"/>
    <x v="0"/>
    <n v="550"/>
    <x v="4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0"/>
    <s v="Дистанционное беспроводное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1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2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3"/>
    <s v="1.0 °С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4"/>
    <s v="Нет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5"/>
    <s v="Нет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6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7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8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19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0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1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2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3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5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6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7"/>
    <s v="5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28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0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64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1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2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3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4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5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6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7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8"/>
    <s v="A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39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0"/>
    <s v="Настенная"/>
    <x v="0"/>
    <s v="Настенная"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1"/>
    <s v="15 м"/>
    <x v="0"/>
    <n v="15"/>
    <x v="5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2"/>
    <s v="8 м"/>
    <x v="0"/>
    <n v="8"/>
    <x v="5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3"/>
    <s v="0.995 кВт"/>
    <x v="0"/>
    <n v="0.995"/>
    <x v="3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4"/>
    <s v="220 - 240 В"/>
    <x v="0"/>
    <s v="220 - 240"/>
    <x v="6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5"/>
    <s v="Да (с вилкой)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6"/>
    <n v="12000"/>
    <x v="0"/>
    <n v="12000"/>
    <x v="7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7"/>
    <s v="885 Вт"/>
    <x v="0"/>
    <n v="885"/>
    <x v="8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8"/>
    <s v="995 Вт"/>
    <x v="0"/>
    <n v="995"/>
    <x v="8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49"/>
    <n v="12000"/>
    <x v="0"/>
    <n v="12000"/>
    <x v="7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0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1"/>
    <s v="Да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2"/>
    <s v="Фильтр предварительной очистки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3"/>
    <s v="22.5 кг"/>
    <x v="0"/>
    <n v="22.5"/>
    <x v="9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4"/>
    <s v="8 кг"/>
    <x v="0"/>
    <n v="8"/>
    <x v="9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5"/>
    <s v="0.482 м"/>
    <x v="0"/>
    <n v="482"/>
    <x v="1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6"/>
    <s v="0.27 м"/>
    <x v="0"/>
    <n v="270"/>
    <x v="1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7"/>
    <s v="0.24 м"/>
    <x v="0"/>
    <n v="240"/>
    <x v="1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8"/>
    <s v="0.217 м"/>
    <x v="0"/>
    <n v="217"/>
    <x v="1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59"/>
    <s v="0.66 м"/>
    <x v="0"/>
    <n v="660"/>
    <x v="1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60"/>
    <s v="0.818 м"/>
    <x v="0"/>
    <n v="818"/>
    <x v="1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61"/>
    <s v="34 кг"/>
    <x v="0"/>
    <n v="34"/>
    <x v="9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62"/>
    <s v="Гарантийный талон"/>
    <x v="1"/>
    <m/>
    <x v="0"/>
    <m/>
  </r>
  <r>
    <n v="63"/>
    <s v="Сплит-система Ballu BSAG-12HN8 комплект"/>
    <s v=" BSAG-12HN8"/>
    <s v="НС-1478065"/>
    <s v="BALLU"/>
    <s v="Кондиционирование - Бытовые кондиционеры"/>
    <x v="63"/>
    <s v="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"/>
    <s v="48.5 дБ"/>
    <x v="0"/>
    <n v="48.5"/>
    <x v="1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"/>
    <s v="23 дБ"/>
    <x v="0"/>
    <n v="23"/>
    <x v="1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"/>
    <s v="~35 м2"/>
    <x v="0"/>
    <n v="35"/>
    <x v="2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"/>
    <s v="Да"/>
    <x v="0"/>
    <s v="Да"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"/>
    <s v="3.94 кВт"/>
    <x v="0"/>
    <n v="3.94"/>
    <x v="3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6"/>
    <s v="3.66 кВт"/>
    <x v="0"/>
    <n v="3.66"/>
    <x v="3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7"/>
    <s v="3.8 кВт"/>
    <x v="1"/>
    <n v="3.8"/>
    <x v="3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8"/>
    <s v="3.5 кВт"/>
    <x v="1"/>
    <n v="3.5"/>
    <x v="3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9"/>
    <s v="550 м3/час"/>
    <x v="0"/>
    <n v="550"/>
    <x v="4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0"/>
    <s v="Дистанционное беспроводное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1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2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3"/>
    <s v="1.0 °С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4"/>
    <s v="Нет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5"/>
    <s v="Нет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6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7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8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19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0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1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2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3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5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6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7"/>
    <s v="5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8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29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0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1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2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3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4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5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6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7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8"/>
    <s v="A+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39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0"/>
    <s v="Настенная"/>
    <x v="0"/>
    <s v="Настенная"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1"/>
    <s v="15 м"/>
    <x v="0"/>
    <n v="15"/>
    <x v="5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2"/>
    <s v="10 м"/>
    <x v="0"/>
    <n v="10"/>
    <x v="5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3"/>
    <s v="1.5 кВт"/>
    <x v="0"/>
    <n v="1.5"/>
    <x v="3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4"/>
    <s v="220 - 240 В"/>
    <x v="0"/>
    <s v="220 - 240"/>
    <x v="6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5"/>
    <s v="Да (с вилкой)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6"/>
    <n v="13000"/>
    <x v="0"/>
    <n v="13000"/>
    <x v="7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7"/>
    <s v="1150 Вт"/>
    <x v="0"/>
    <n v="1150"/>
    <x v="8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8"/>
    <s v="1200 Вт"/>
    <x v="0"/>
    <n v="1200"/>
    <x v="8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49"/>
    <n v="13000"/>
    <x v="0"/>
    <n v="13000"/>
    <x v="7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0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1"/>
    <s v="Да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2"/>
    <s v="Array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3"/>
    <s v="22.5 кг"/>
    <x v="0"/>
    <n v="22.5"/>
    <x v="9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4"/>
    <s v="8.5 кг"/>
    <x v="0"/>
    <n v="8.5"/>
    <x v="9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5"/>
    <s v="0.482 м"/>
    <x v="0"/>
    <n v="482"/>
    <x v="1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6"/>
    <s v="0.27 м"/>
    <x v="0"/>
    <n v="270"/>
    <x v="1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7"/>
    <s v="0.24 м"/>
    <x v="0"/>
    <n v="240"/>
    <x v="1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8"/>
    <s v="0.212 м"/>
    <x v="0"/>
    <n v="212"/>
    <x v="1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59"/>
    <s v="0.66 м"/>
    <x v="0"/>
    <n v="660"/>
    <x v="1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60"/>
    <s v="0.78 м"/>
    <x v="0"/>
    <n v="780"/>
    <x v="1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61"/>
    <s v="34.5 кг"/>
    <x v="0"/>
    <n v="34.5"/>
    <x v="9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62"/>
    <s v="Гарантийный талон"/>
    <x v="1"/>
    <m/>
    <x v="0"/>
    <m/>
  </r>
  <r>
    <n v="64"/>
    <s v="Сплит-система инверторного типа Ballu BSPI-13HN8/BL/EU комплект"/>
    <s v=" BSPI-13HN8/BL/EU"/>
    <s v="НС-1478059"/>
    <s v="BALLU"/>
    <s v="Кондиционирование - Бытовые кондиционеры"/>
    <x v="63"/>
    <s v="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"/>
    <s v="42 дБ"/>
    <x v="0"/>
    <n v="42"/>
    <x v="1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"/>
    <s v="21 дБ"/>
    <x v="0"/>
    <n v="21"/>
    <x v="1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"/>
    <s v="~27 м2"/>
    <x v="0"/>
    <n v="27"/>
    <x v="2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"/>
    <s v="Да"/>
    <x v="0"/>
    <s v="Да"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"/>
    <s v="3.2 кВт"/>
    <x v="0"/>
    <n v="3.2"/>
    <x v="3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6"/>
    <s v="3.2 кВт"/>
    <x v="0"/>
    <n v="3.2"/>
    <x v="3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7"/>
    <s v="2.9 кВт"/>
    <x v="1"/>
    <n v="2.9"/>
    <x v="3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8"/>
    <s v="2.9 кВт"/>
    <x v="1"/>
    <n v="2.9"/>
    <x v="3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9"/>
    <s v="550 м3/час"/>
    <x v="0"/>
    <n v="550"/>
    <x v="4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0"/>
    <s v="Дистанционное беспроводное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1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2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3"/>
    <s v="1.0 °С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4"/>
    <s v="Нет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5"/>
    <s v="Нет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6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7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8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19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0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1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2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3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5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6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7"/>
    <s v="5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8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29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0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1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2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3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4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5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6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7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8"/>
    <s v="A+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39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0"/>
    <s v="Настенная"/>
    <x v="0"/>
    <s v="Настенная"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1"/>
    <s v="15 м"/>
    <x v="0"/>
    <n v="15"/>
    <x v="5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2"/>
    <s v="10 м"/>
    <x v="0"/>
    <n v="10"/>
    <x v="5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3"/>
    <s v="1.35 кВт"/>
    <x v="0"/>
    <n v="1.35"/>
    <x v="3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4"/>
    <s v="220 - 240 В"/>
    <x v="0"/>
    <s v="220 - 240"/>
    <x v="6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5"/>
    <s v="Да (с вилкой)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6"/>
    <n v="10000"/>
    <x v="0"/>
    <n v="10000"/>
    <x v="7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7"/>
    <s v="700 Вт"/>
    <x v="0"/>
    <n v="700"/>
    <x v="8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8"/>
    <s v="795 Вт"/>
    <x v="0"/>
    <n v="795"/>
    <x v="8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49"/>
    <n v="10000"/>
    <x v="0"/>
    <n v="10000"/>
    <x v="7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0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1"/>
    <s v="Да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2"/>
    <s v="Array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3"/>
    <s v="21.5 кг"/>
    <x v="0"/>
    <n v="21.5"/>
    <x v="9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4"/>
    <s v="8.5 кг"/>
    <x v="0"/>
    <n v="8.5"/>
    <x v="9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5"/>
    <s v="0.482 м"/>
    <x v="0"/>
    <n v="482"/>
    <x v="1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6"/>
    <s v="0.27 м"/>
    <x v="0"/>
    <n v="270"/>
    <x v="1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7"/>
    <s v="0.24 м"/>
    <x v="0"/>
    <n v="240"/>
    <x v="1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8"/>
    <s v="0.212 м"/>
    <x v="0"/>
    <n v="212"/>
    <x v="1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59"/>
    <s v="0.66 м"/>
    <x v="0"/>
    <n v="660"/>
    <x v="1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60"/>
    <s v="0.78 м"/>
    <x v="0"/>
    <n v="780"/>
    <x v="1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61"/>
    <s v="33.5 кг"/>
    <x v="0"/>
    <n v="33.5"/>
    <x v="9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62"/>
    <s v="Гарантийный талон"/>
    <x v="1"/>
    <m/>
    <x v="0"/>
    <m/>
  </r>
  <r>
    <n v="65"/>
    <s v="Сплит-система инверторного типа Ballu BSPI-10HN8/BL/EU комплект"/>
    <s v=" BSPI-10HN8/BL/EU"/>
    <s v="НС-1478047"/>
    <s v="BALLU"/>
    <s v="Кондиционирование - Бытовые кондиционеры"/>
    <x v="63"/>
    <s v="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"/>
    <s v="54 дБ"/>
    <x v="0"/>
    <n v="54"/>
    <x v="1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"/>
    <s v="29 дБ"/>
    <x v="0"/>
    <n v="29"/>
    <x v="1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"/>
    <s v="~53 м2"/>
    <x v="0"/>
    <n v="53"/>
    <x v="2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"/>
    <s v="Да"/>
    <x v="0"/>
    <s v="Да"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5"/>
    <s v="В комплекте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"/>
    <s v="6 кВт"/>
    <x v="0"/>
    <n v="6"/>
    <x v="3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"/>
    <s v="5.9 кВт"/>
    <x v="0"/>
    <n v="5.9"/>
    <x v="3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7"/>
    <s v="1.55 кВт"/>
    <x v="1"/>
    <n v="1.55"/>
    <x v="3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8"/>
    <s v="1.58 кВт"/>
    <x v="1"/>
    <n v="1.58"/>
    <x v="3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9"/>
    <s v="850 м3/час"/>
    <x v="0"/>
    <n v="850"/>
    <x v="4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70"/>
    <s v="1.3 кВт"/>
    <x v="0"/>
    <n v="1.3"/>
    <x v="3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71"/>
    <s v="1.3 кВт"/>
    <x v="0"/>
    <n v="1.3"/>
    <x v="3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0"/>
    <s v="Дистанционное беспроводное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1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2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3"/>
    <s v="0.5 °С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4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5"/>
    <s v="Нет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6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7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8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19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0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1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2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3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5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6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7"/>
    <s v="3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8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29"/>
    <s v="Нет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0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1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2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6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3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4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5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72"/>
    <s v="Нет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6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7"/>
    <s v="Нет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8"/>
    <s v="A++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39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0"/>
    <s v="Настенная"/>
    <x v="0"/>
    <s v="Настенная"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1"/>
    <s v="25 м"/>
    <x v="0"/>
    <n v="25"/>
    <x v="5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2"/>
    <s v="15 м"/>
    <x v="0"/>
    <n v="15"/>
    <x v="5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3"/>
    <s v="2.1 кВт"/>
    <x v="0"/>
    <n v="2.1"/>
    <x v="3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4"/>
    <s v="220 - 240 В"/>
    <x v="0"/>
    <s v="220 - 240"/>
    <x v="6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5"/>
    <s v="Нет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6"/>
    <n v="18000"/>
    <x v="0"/>
    <n v="18000"/>
    <x v="7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7"/>
    <s v="1550 Вт"/>
    <x v="0"/>
    <n v="1550"/>
    <x v="8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8"/>
    <s v="1580 Вт"/>
    <x v="0"/>
    <n v="1580"/>
    <x v="8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49"/>
    <n v="18000"/>
    <x v="0"/>
    <n v="18000"/>
    <x v="7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0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1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2"/>
    <s v="Array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3"/>
    <s v="28 кг"/>
    <x v="0"/>
    <n v="28"/>
    <x v="9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4"/>
    <s v="11.5 кг"/>
    <x v="0"/>
    <n v="11.5"/>
    <x v="9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5"/>
    <s v="0.555 м"/>
    <x v="0"/>
    <n v="555"/>
    <x v="1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6"/>
    <s v="0.316 м"/>
    <x v="0"/>
    <n v="316"/>
    <x v="1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7"/>
    <s v="0.3 м"/>
    <x v="0"/>
    <n v="300"/>
    <x v="1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8"/>
    <s v="0.224 м"/>
    <x v="0"/>
    <n v="224"/>
    <x v="1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59"/>
    <s v="0.785 м"/>
    <x v="0"/>
    <n v="785"/>
    <x v="1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0"/>
    <s v="0.94 м"/>
    <x v="0"/>
    <n v="940"/>
    <x v="1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1"/>
    <s v="44.5 кг"/>
    <x v="0"/>
    <n v="44.5"/>
    <x v="9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2"/>
    <s v="Гарантийный талон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7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8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9"/>
    <s v="Да"/>
    <x v="1"/>
    <m/>
    <x v="0"/>
    <m/>
  </r>
  <r>
    <n v="66"/>
    <s v="Сплит-система инверторного типа Ballu BSUI-18HN8_23Y комплект"/>
    <s v=" BSUI-18HN8_23Y"/>
    <s v="НС-1480851"/>
    <s v="BALLU"/>
    <s v="Кондиционирование - Бытовые кондиционеры"/>
    <x v="63"/>
    <s v="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"/>
    <s v="50 дБ"/>
    <x v="0"/>
    <n v="50"/>
    <x v="1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"/>
    <s v="19 дБ"/>
    <x v="0"/>
    <n v="19"/>
    <x v="1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"/>
    <s v="~27 м2"/>
    <x v="0"/>
    <n v="27"/>
    <x v="2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"/>
    <s v="Да"/>
    <x v="0"/>
    <s v="Да"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5"/>
    <s v="В комплекте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"/>
    <s v="4.2 кВт"/>
    <x v="0"/>
    <n v="4.2"/>
    <x v="3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"/>
    <s v="3.8 кВт"/>
    <x v="0"/>
    <n v="3.8"/>
    <x v="3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7"/>
    <s v="0.85 кВт"/>
    <x v="1"/>
    <n v="0.85"/>
    <x v="3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8"/>
    <s v="0.8 кВт"/>
    <x v="1"/>
    <n v="0.8"/>
    <x v="3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9"/>
    <s v="600 м3/час"/>
    <x v="0"/>
    <n v="600"/>
    <x v="4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70"/>
    <s v="0.8 кВт"/>
    <x v="0"/>
    <n v="0.8"/>
    <x v="3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71"/>
    <s v="0.6 кВт"/>
    <x v="0"/>
    <n v="0.6"/>
    <x v="3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0"/>
    <s v="Дистанционное беспроводное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1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2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3"/>
    <s v="0.5 °С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4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5"/>
    <s v="Нет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6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7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8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19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0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1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2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3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5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6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7"/>
    <s v="3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8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29"/>
    <s v="Нет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0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1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2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6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3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4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5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72"/>
    <s v="Нет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6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7"/>
    <s v="Нет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8"/>
    <s v="A++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39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0"/>
    <s v="Настенная"/>
    <x v="0"/>
    <s v="Настенная"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1"/>
    <s v="20 м"/>
    <x v="0"/>
    <n v="20"/>
    <x v="5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2"/>
    <s v="10 м"/>
    <x v="0"/>
    <n v="10"/>
    <x v="5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3"/>
    <s v="1.6 кВт"/>
    <x v="0"/>
    <n v="1.6"/>
    <x v="3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4"/>
    <s v="220 - 240 В"/>
    <x v="0"/>
    <s v="220 - 240"/>
    <x v="6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5"/>
    <s v="Нет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6"/>
    <n v="9000"/>
    <x v="0"/>
    <n v="9000"/>
    <x v="7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7"/>
    <s v="850 Вт"/>
    <x v="0"/>
    <n v="850"/>
    <x v="8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8"/>
    <s v="800 Вт"/>
    <x v="0"/>
    <n v="800"/>
    <x v="8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49"/>
    <n v="9000"/>
    <x v="0"/>
    <n v="9000"/>
    <x v="7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0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1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2"/>
    <s v="Array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3"/>
    <s v="22.5 кг"/>
    <x v="0"/>
    <n v="22.5"/>
    <x v="9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4"/>
    <s v="8.5 кг"/>
    <x v="0"/>
    <n v="8.5"/>
    <x v="9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5"/>
    <s v="0.456 м"/>
    <x v="0"/>
    <n v="456"/>
    <x v="1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6"/>
    <s v="0.292 м"/>
    <x v="0"/>
    <n v="292"/>
    <x v="1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7"/>
    <s v="0.26 м"/>
    <x v="0"/>
    <n v="260"/>
    <x v="1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8"/>
    <s v="0.201 м"/>
    <x v="0"/>
    <n v="201"/>
    <x v="1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59"/>
    <s v="0.66 м"/>
    <x v="0"/>
    <n v="660"/>
    <x v="1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0"/>
    <s v="0.792 м"/>
    <x v="0"/>
    <n v="792"/>
    <x v="1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1"/>
    <s v="34.5 кг"/>
    <x v="0"/>
    <n v="34.5"/>
    <x v="9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2"/>
    <s v="Гарантийный талон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7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8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9"/>
    <s v="Да"/>
    <x v="1"/>
    <m/>
    <x v="0"/>
    <m/>
  </r>
  <r>
    <n v="67"/>
    <s v="Сплит-система инверторного типа Ballu BSUI-09HN8_23Y комплект"/>
    <s v=" BSUI-09HN8_23Y"/>
    <s v="НС-1480848"/>
    <s v="BALLU"/>
    <s v="Кондиционирование - Бытовые кондиционеры"/>
    <x v="63"/>
    <s v="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"/>
    <s v="50 дБ"/>
    <x v="0"/>
    <n v="50"/>
    <x v="1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"/>
    <s v="21 дБ"/>
    <x v="0"/>
    <n v="21"/>
    <x v="1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"/>
    <s v="~35 м2"/>
    <x v="0"/>
    <n v="35"/>
    <x v="2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"/>
    <s v="Да"/>
    <x v="0"/>
    <s v="Да"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5"/>
    <s v="В комплекте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"/>
    <s v="4.2 кВт"/>
    <x v="0"/>
    <n v="4.2"/>
    <x v="3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"/>
    <s v="4.1 кВт"/>
    <x v="0"/>
    <n v="4.0999999999999996"/>
    <x v="3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7"/>
    <s v="1.1 кВт"/>
    <x v="1"/>
    <n v="1.1000000000000001"/>
    <x v="3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8"/>
    <s v="1.18 кВт"/>
    <x v="1"/>
    <n v="1.18"/>
    <x v="3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9"/>
    <s v="600 м3/час"/>
    <x v="0"/>
    <n v="600"/>
    <x v="4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70"/>
    <s v="1 кВт"/>
    <x v="0"/>
    <n v="1"/>
    <x v="3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71"/>
    <s v="0.8 кВт"/>
    <x v="0"/>
    <n v="0.8"/>
    <x v="3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0"/>
    <s v="Дистанционное беспроводное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1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2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3"/>
    <s v="0.5 °С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4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5"/>
    <s v="Нет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6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7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8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19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0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1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2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3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5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6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7"/>
    <s v="3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8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29"/>
    <s v="Нет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0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1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2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6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3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4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5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72"/>
    <s v="Нет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6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7"/>
    <s v="Нет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8"/>
    <s v="A++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39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0"/>
    <s v="Настенная"/>
    <x v="0"/>
    <s v="Настенная"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1"/>
    <s v="20 м"/>
    <x v="0"/>
    <n v="20"/>
    <x v="5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2"/>
    <s v="10 м"/>
    <x v="0"/>
    <n v="10"/>
    <x v="5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3"/>
    <s v="1.6 кВт"/>
    <x v="0"/>
    <n v="1.6"/>
    <x v="3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4"/>
    <s v="220 - 240 В"/>
    <x v="0"/>
    <s v="220 - 240"/>
    <x v="6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5"/>
    <s v="Нет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6"/>
    <n v="12000"/>
    <x v="0"/>
    <n v="12000"/>
    <x v="7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7"/>
    <s v="1100 Вт"/>
    <x v="0"/>
    <n v="1100"/>
    <x v="8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8"/>
    <s v="1180 Вт"/>
    <x v="0"/>
    <n v="1180"/>
    <x v="8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49"/>
    <n v="12000"/>
    <x v="0"/>
    <n v="12000"/>
    <x v="7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0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1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2"/>
    <s v="Array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3"/>
    <s v="22.5 кг"/>
    <x v="0"/>
    <n v="22.5"/>
    <x v="9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4"/>
    <s v="8.5 кг"/>
    <x v="0"/>
    <n v="8.5"/>
    <x v="9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5"/>
    <s v="0.53 м"/>
    <x v="0"/>
    <n v="530"/>
    <x v="1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6"/>
    <s v="0.292 м"/>
    <x v="0"/>
    <n v="292"/>
    <x v="1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7"/>
    <s v="0.28 м"/>
    <x v="0"/>
    <n v="280"/>
    <x v="1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8"/>
    <s v="0.201 м"/>
    <x v="0"/>
    <n v="201"/>
    <x v="1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59"/>
    <s v="0.705 м"/>
    <x v="0"/>
    <n v="705"/>
    <x v="1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0"/>
    <s v="0.792 м"/>
    <x v="0"/>
    <n v="792"/>
    <x v="1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1"/>
    <s v="34.5 кг"/>
    <x v="0"/>
    <n v="34.5"/>
    <x v="9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2"/>
    <s v="Гарантийный талон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7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8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9"/>
    <s v="Да"/>
    <x v="1"/>
    <m/>
    <x v="0"/>
    <m/>
  </r>
  <r>
    <n v="68"/>
    <s v="Сплит-система инверторного типа Ballu BSUI-12HN8_23Y комплект"/>
    <s v=" BSUI-12HN8_23Y"/>
    <s v="НС-1480850"/>
    <s v="BALLU"/>
    <s v="Кондиционирование - Бытовые кондиционеры"/>
    <x v="63"/>
    <s v="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"/>
    <s v="62 дБ"/>
    <x v="0"/>
    <n v="62"/>
    <x v="1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"/>
    <s v="34.5 дБ"/>
    <x v="0"/>
    <n v="34.5"/>
    <x v="1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"/>
    <s v="~70 м2"/>
    <x v="0"/>
    <n v="70"/>
    <x v="2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"/>
    <s v="Да"/>
    <x v="0"/>
    <s v="Да"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5"/>
    <s v="Доп.опция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"/>
    <s v="8.2 кВт"/>
    <x v="0"/>
    <n v="8.1999999999999993"/>
    <x v="3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"/>
    <s v="8.2 кВт"/>
    <x v="0"/>
    <n v="8.1999999999999993"/>
    <x v="3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7"/>
    <s v="7.33 кВт"/>
    <x v="1"/>
    <n v="7.33"/>
    <x v="3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8"/>
    <s v="7.03 кВт"/>
    <x v="1"/>
    <n v="7.03"/>
    <x v="3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9"/>
    <s v="1090 м3/час"/>
    <x v="0"/>
    <n v="1090"/>
    <x v="4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70"/>
    <s v="1.55 кВт"/>
    <x v="0"/>
    <n v="1.55"/>
    <x v="3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71"/>
    <s v="2.11 кВт"/>
    <x v="0"/>
    <n v="2.11"/>
    <x v="3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0"/>
    <s v="Дистанционное беспроводное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1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2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3"/>
    <s v="1.0 °С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5"/>
    <s v="Нет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6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7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8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19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0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1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2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3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5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6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7"/>
    <s v="6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8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29"/>
    <s v="Нет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0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1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2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6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3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4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5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72"/>
    <s v="Нет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6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7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8"/>
    <s v="A+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39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0"/>
    <s v="Настенная"/>
    <x v="0"/>
    <s v="Настенная"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1"/>
    <s v="50 м"/>
    <x v="0"/>
    <n v="50"/>
    <x v="5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2"/>
    <s v="25 м"/>
    <x v="0"/>
    <n v="25"/>
    <x v="5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3"/>
    <s v="3.2 кВт"/>
    <x v="0"/>
    <n v="3.2"/>
    <x v="3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4"/>
    <s v="220 - 240 В"/>
    <x v="0"/>
    <s v="220 - 240"/>
    <x v="6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5"/>
    <s v="Нет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6"/>
    <n v="24000"/>
    <x v="0"/>
    <n v="24000"/>
    <x v="7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7"/>
    <s v="2130 Вт"/>
    <x v="0"/>
    <n v="2130"/>
    <x v="8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8"/>
    <s v="2402 Вт"/>
    <x v="0"/>
    <n v="2402"/>
    <x v="8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49"/>
    <n v="24000"/>
    <x v="0"/>
    <n v="24000"/>
    <x v="7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0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1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2"/>
    <s v="Array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3"/>
    <s v="43.9 кг"/>
    <x v="0"/>
    <n v="43.9"/>
    <x v="9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4"/>
    <s v="13.6 кг"/>
    <x v="0"/>
    <n v="13.6"/>
    <x v="9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5"/>
    <s v="0.673 м"/>
    <x v="0"/>
    <n v="673"/>
    <x v="1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6"/>
    <s v="0.336 м"/>
    <x v="0"/>
    <n v="336"/>
    <x v="1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7"/>
    <s v="0.342 м"/>
    <x v="0"/>
    <n v="342"/>
    <x v="1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8"/>
    <s v="0.244 м"/>
    <x v="0"/>
    <n v="244"/>
    <x v="1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59"/>
    <s v="0.955 м"/>
    <x v="0"/>
    <n v="955"/>
    <x v="1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0"/>
    <s v="1.083 м"/>
    <x v="0"/>
    <n v="1083"/>
    <x v="1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1"/>
    <s v="64.26 кг"/>
    <x v="0"/>
    <n v="64.260000000000005"/>
    <x v="9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2"/>
    <s v="Гарантийный талон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7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8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9"/>
    <s v="Да"/>
    <x v="1"/>
    <m/>
    <x v="0"/>
    <m/>
  </r>
  <r>
    <n v="69"/>
    <s v="Сплит-система инверторного типа Ballu BSYI-24HN8/ES_23Y комплект"/>
    <s v=" BSYI-24HN8/ES_23Y"/>
    <s v="НС-1483593"/>
    <s v="BALLU"/>
    <s v="Кондиционирование - Бытовые кондиционеры"/>
    <x v="63"/>
    <s v="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"/>
    <s v="54 дБ"/>
    <x v="0"/>
    <n v="54"/>
    <x v="1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"/>
    <s v="21 дБ"/>
    <x v="0"/>
    <n v="21"/>
    <x v="1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"/>
    <s v="~28 м2"/>
    <x v="0"/>
    <n v="28"/>
    <x v="2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"/>
    <s v="Да"/>
    <x v="0"/>
    <s v="Да"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5"/>
    <s v="Доп.опция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"/>
    <s v="3.8 кВт"/>
    <x v="0"/>
    <n v="3.8"/>
    <x v="3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"/>
    <s v="3.2 кВт"/>
    <x v="0"/>
    <n v="3.2"/>
    <x v="3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7"/>
    <s v="3.37 кВт"/>
    <x v="1"/>
    <n v="3.37"/>
    <x v="3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8"/>
    <s v="2.78 кВт"/>
    <x v="1"/>
    <n v="2.78"/>
    <x v="3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9"/>
    <s v="514 м3/час"/>
    <x v="0"/>
    <n v="514"/>
    <x v="4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70"/>
    <s v="0.91 кВт"/>
    <x v="0"/>
    <n v="0.91"/>
    <x v="3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71"/>
    <s v="1.17 кВт"/>
    <x v="0"/>
    <n v="1.17"/>
    <x v="3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0"/>
    <s v="Дистанционное беспроводное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1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2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3"/>
    <s v="1.0 °С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5"/>
    <s v="Нет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6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7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8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19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0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1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2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3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5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6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7"/>
    <s v="6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8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29"/>
    <s v="Нет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0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1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2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6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3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4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5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6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7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8"/>
    <s v="A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39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0"/>
    <s v="Настенная"/>
    <x v="0"/>
    <s v="Настенная"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1"/>
    <s v="25 м"/>
    <x v="0"/>
    <n v="25"/>
    <x v="5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2"/>
    <s v="10 м"/>
    <x v="0"/>
    <n v="10"/>
    <x v="5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3"/>
    <s v="1.34 кВт"/>
    <x v="0"/>
    <n v="1.34"/>
    <x v="3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4"/>
    <s v="220 - 240 В"/>
    <x v="0"/>
    <s v="220 - 240"/>
    <x v="6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5"/>
    <s v="Нет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6"/>
    <n v="9000"/>
    <x v="0"/>
    <n v="9000"/>
    <x v="7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7"/>
    <s v="930 Вт"/>
    <x v="0"/>
    <n v="930"/>
    <x v="8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8"/>
    <s v="860 Вт"/>
    <x v="0"/>
    <n v="860"/>
    <x v="8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49"/>
    <n v="9000"/>
    <x v="0"/>
    <n v="9000"/>
    <x v="7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0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1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2"/>
    <s v="Array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3"/>
    <s v="20.2 кг"/>
    <x v="0"/>
    <n v="20.2"/>
    <x v="9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4"/>
    <s v="8 кг"/>
    <x v="0"/>
    <n v="8"/>
    <x v="9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5"/>
    <s v="0.495 м"/>
    <x v="0"/>
    <n v="495"/>
    <x v="1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6"/>
    <s v="0.292 м"/>
    <x v="0"/>
    <n v="292"/>
    <x v="1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7"/>
    <s v="0.27 м"/>
    <x v="0"/>
    <n v="270"/>
    <x v="1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8"/>
    <s v="0.2 м"/>
    <x v="0"/>
    <n v="200"/>
    <x v="1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59"/>
    <s v="0.72 м"/>
    <x v="0"/>
    <n v="720"/>
    <x v="1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0"/>
    <s v="0.729 м"/>
    <x v="0"/>
    <n v="729"/>
    <x v="1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1"/>
    <s v="32.2 кг"/>
    <x v="0"/>
    <n v="32.200000000000003"/>
    <x v="9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2"/>
    <s v="Гарантийный талон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7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8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9"/>
    <s v="Да"/>
    <x v="1"/>
    <m/>
    <x v="0"/>
    <m/>
  </r>
  <r>
    <n v="70"/>
    <s v="Сплит-система инверторного типа Ballu BSYI-09HN8/ES_23Y комплект"/>
    <s v=" BSYI-09HN8/ES_23Y"/>
    <s v="НС-1483587"/>
    <s v="BALLU"/>
    <s v="Кондиционирование - Бытовые кондиционеры"/>
    <x v="63"/>
    <s v="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"/>
    <s v="54 дБ"/>
    <x v="0"/>
    <n v="54"/>
    <x v="1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"/>
    <s v="31 дБ"/>
    <x v="0"/>
    <n v="31"/>
    <x v="1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"/>
    <s v="~53 м2"/>
    <x v="0"/>
    <n v="53"/>
    <x v="2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"/>
    <s v="Да"/>
    <x v="0"/>
    <s v="Да"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5"/>
    <s v="Доп.опция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"/>
    <s v="5.9 кВт"/>
    <x v="0"/>
    <n v="5.9"/>
    <x v="3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"/>
    <s v="5.9 кВт"/>
    <x v="0"/>
    <n v="5.9"/>
    <x v="3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7"/>
    <s v="5.57 кВт"/>
    <x v="1"/>
    <n v="5.57"/>
    <x v="3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8"/>
    <s v="5.28 кВт"/>
    <x v="1"/>
    <n v="5.28"/>
    <x v="3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9"/>
    <s v="800 м3/час"/>
    <x v="0"/>
    <n v="800"/>
    <x v="4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70"/>
    <s v="3.1 кВт"/>
    <x v="0"/>
    <n v="3.1"/>
    <x v="3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71"/>
    <s v="1.93 кВт"/>
    <x v="0"/>
    <n v="1.93"/>
    <x v="3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0"/>
    <s v="Дистанционное беспроводное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1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2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3"/>
    <s v="1.0 °С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5"/>
    <s v="Нет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6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7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8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19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0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1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2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3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5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6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7"/>
    <s v="6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8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29"/>
    <s v="Нет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0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1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2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6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3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4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5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6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7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8"/>
    <s v="A+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39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0"/>
    <s v="Настенная"/>
    <x v="0"/>
    <s v="Настенная"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1"/>
    <s v="30 м"/>
    <x v="0"/>
    <n v="30"/>
    <x v="5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2"/>
    <s v="20 м"/>
    <x v="0"/>
    <n v="20"/>
    <x v="5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3"/>
    <s v="2.05 кВт"/>
    <x v="0"/>
    <n v="2.0499999999999998"/>
    <x v="3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4"/>
    <s v="220 - 240 В"/>
    <x v="0"/>
    <s v="220 - 240"/>
    <x v="6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5"/>
    <s v="Да (с вилкой)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6"/>
    <n v="18000"/>
    <x v="0"/>
    <n v="18000"/>
    <x v="7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7"/>
    <s v="1750 Вт"/>
    <x v="0"/>
    <n v="1750"/>
    <x v="8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8"/>
    <s v="1550 Вт"/>
    <x v="0"/>
    <n v="1550"/>
    <x v="8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49"/>
    <n v="18000"/>
    <x v="0"/>
    <n v="18000"/>
    <x v="7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0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1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2"/>
    <s v="Array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3"/>
    <s v="33.5 кг"/>
    <x v="0"/>
    <n v="33.5"/>
    <x v="9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4"/>
    <s v="11.2 кг"/>
    <x v="0"/>
    <n v="11.2"/>
    <x v="9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5"/>
    <s v="0.554 м"/>
    <x v="0"/>
    <n v="554"/>
    <x v="1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6"/>
    <s v="0.32 м"/>
    <x v="0"/>
    <n v="320"/>
    <x v="1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7"/>
    <s v="0.33 м"/>
    <x v="0"/>
    <n v="330"/>
    <x v="1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8"/>
    <s v="0.241 м"/>
    <x v="0"/>
    <n v="241"/>
    <x v="1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59"/>
    <s v="0.874 м"/>
    <x v="0"/>
    <n v="874"/>
    <x v="1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0"/>
    <s v="0.969 м"/>
    <x v="0"/>
    <n v="969"/>
    <x v="1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1"/>
    <s v="50.7 кг"/>
    <x v="0"/>
    <n v="50.7"/>
    <x v="9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2"/>
    <s v="Гарантийный талон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7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8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9"/>
    <s v="Да"/>
    <x v="1"/>
    <m/>
    <x v="0"/>
    <m/>
  </r>
  <r>
    <n v="71"/>
    <s v="Сплит-система инверторного типа Ballu BSYI-18HN8/ES_23Y комплект"/>
    <s v=" BSYI-18HN8/ES_23Y"/>
    <s v="НС-1483592"/>
    <s v="BALLU"/>
    <s v="Кондиционирование - Бытовые кондиционеры"/>
    <x v="63"/>
    <s v="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"/>
    <s v="54 дБ"/>
    <x v="0"/>
    <n v="54"/>
    <x v="1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"/>
    <s v="20 дБ"/>
    <x v="0"/>
    <n v="20"/>
    <x v="1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"/>
    <s v="~20 м2"/>
    <x v="0"/>
    <n v="20"/>
    <x v="2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"/>
    <s v="Да"/>
    <x v="0"/>
    <s v="Да"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5"/>
    <s v="Доп.опция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"/>
    <s v="3.8 кВт"/>
    <x v="0"/>
    <n v="3.8"/>
    <x v="3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"/>
    <s v="3.2 кВт"/>
    <x v="0"/>
    <n v="3.2"/>
    <x v="3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7"/>
    <s v="2.34 кВт"/>
    <x v="1"/>
    <n v="2.34"/>
    <x v="3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8"/>
    <s v="2.05 кВт"/>
    <x v="1"/>
    <n v="2.0499999999999998"/>
    <x v="3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9"/>
    <s v="514 м3/час"/>
    <x v="0"/>
    <n v="514"/>
    <x v="4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70"/>
    <s v="0.91 кВт"/>
    <x v="0"/>
    <n v="0.91"/>
    <x v="3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71"/>
    <s v="1.17 кВт"/>
    <x v="0"/>
    <n v="1.17"/>
    <x v="3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0"/>
    <s v="Дистанционное беспроводное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1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2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3"/>
    <s v="1.0 °С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5"/>
    <s v="Нет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6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7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8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19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0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1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2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3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5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6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7"/>
    <s v="6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8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29"/>
    <s v="Нет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0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1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2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6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3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4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5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6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7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8"/>
    <s v="A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39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0"/>
    <s v="Настенная"/>
    <x v="0"/>
    <s v="Настенная"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1"/>
    <s v="25 м"/>
    <x v="0"/>
    <n v="25"/>
    <x v="5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2"/>
    <s v="10 м"/>
    <x v="0"/>
    <n v="10"/>
    <x v="5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3"/>
    <s v="1.34 кВт"/>
    <x v="0"/>
    <n v="1.34"/>
    <x v="3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4"/>
    <s v="220 - 240 В"/>
    <x v="0"/>
    <s v="220 - 240"/>
    <x v="6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5"/>
    <s v="Да (с вилкой)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6"/>
    <n v="7000"/>
    <x v="0"/>
    <n v="7000"/>
    <x v="7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7"/>
    <s v="649 Вт"/>
    <x v="0"/>
    <n v="649"/>
    <x v="8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8"/>
    <s v="639 Вт"/>
    <x v="0"/>
    <n v="639"/>
    <x v="8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49"/>
    <n v="7000"/>
    <x v="0"/>
    <n v="7000"/>
    <x v="7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0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1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2"/>
    <s v="Array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3"/>
    <s v="20.2 кг"/>
    <x v="0"/>
    <n v="20.2"/>
    <x v="9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4"/>
    <s v="8 кг"/>
    <x v="0"/>
    <n v="8"/>
    <x v="9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5"/>
    <s v="0.495 м"/>
    <x v="0"/>
    <n v="495"/>
    <x v="1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6"/>
    <s v="0.292 м"/>
    <x v="0"/>
    <n v="292"/>
    <x v="1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7"/>
    <s v="0.27 м"/>
    <x v="0"/>
    <n v="270"/>
    <x v="1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8"/>
    <s v="0.2 м"/>
    <x v="0"/>
    <n v="200"/>
    <x v="1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59"/>
    <s v="0.72 м"/>
    <x v="0"/>
    <n v="720"/>
    <x v="1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0"/>
    <s v="0.729 м"/>
    <x v="0"/>
    <n v="729"/>
    <x v="1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1"/>
    <s v="32.2 кг"/>
    <x v="0"/>
    <n v="32.200000000000003"/>
    <x v="9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2"/>
    <s v="Гарантийный талон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7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8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9"/>
    <s v="Да"/>
    <x v="1"/>
    <m/>
    <x v="0"/>
    <m/>
  </r>
  <r>
    <n v="72"/>
    <s v="Сплит-система инверторного типа Ballu BSYI-07HN8/ES_23Y комплект"/>
    <s v=" BSYI-07HN8/ES_23Y"/>
    <s v="НС-1483585"/>
    <s v="BALLU"/>
    <s v="Кондиционирование - Бытовые кондиционеры"/>
    <x v="63"/>
    <s v="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"/>
    <s v="56 дБ"/>
    <x v="0"/>
    <n v="56"/>
    <x v="1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"/>
    <s v="22 дБ"/>
    <x v="0"/>
    <n v="22"/>
    <x v="1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"/>
    <s v="~35 м2"/>
    <x v="0"/>
    <n v="35"/>
    <x v="2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"/>
    <s v="Да"/>
    <x v="0"/>
    <s v="Да"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5"/>
    <s v="Доп.опция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"/>
    <s v="4 кВт"/>
    <x v="0"/>
    <n v="4"/>
    <x v="3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"/>
    <s v="3.8 кВт"/>
    <x v="0"/>
    <n v="3.8"/>
    <x v="3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7"/>
    <s v="3.66 кВт"/>
    <x v="1"/>
    <n v="3.66"/>
    <x v="3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8"/>
    <s v="3.52 кВт"/>
    <x v="1"/>
    <n v="3.52"/>
    <x v="3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9"/>
    <s v="520 м3/час"/>
    <x v="0"/>
    <n v="520"/>
    <x v="4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70"/>
    <s v="1.06 кВт"/>
    <x v="0"/>
    <n v="1.06"/>
    <x v="3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71"/>
    <s v="1.29 кВт"/>
    <x v="0"/>
    <n v="1.29"/>
    <x v="3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0"/>
    <s v="Дистанционное беспроводное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1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2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3"/>
    <s v="1.0 °С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5"/>
    <s v="Нет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6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7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8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19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0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1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2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3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5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6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7"/>
    <s v="6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8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29"/>
    <s v="Нет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0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1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2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6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3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4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5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6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7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8"/>
    <s v="A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39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0"/>
    <s v="Настенная"/>
    <x v="0"/>
    <s v="Настенная"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1"/>
    <s v="25 м"/>
    <x v="0"/>
    <n v="25"/>
    <x v="5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2"/>
    <s v="10 м"/>
    <x v="0"/>
    <n v="10"/>
    <x v="5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3"/>
    <s v="1.26 кВт"/>
    <x v="0"/>
    <n v="1.26"/>
    <x v="3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4"/>
    <s v="220 - 240 В"/>
    <x v="0"/>
    <s v="220 - 240"/>
    <x v="6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5"/>
    <s v="Да (с вилкой)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6"/>
    <n v="12000"/>
    <x v="0"/>
    <n v="12000"/>
    <x v="7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7"/>
    <s v="1015 Вт"/>
    <x v="0"/>
    <n v="1015"/>
    <x v="8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8"/>
    <s v="1096 Вт"/>
    <x v="0"/>
    <n v="1096"/>
    <x v="8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49"/>
    <n v="12000"/>
    <x v="0"/>
    <n v="12000"/>
    <x v="7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0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1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2"/>
    <s v="Array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3"/>
    <s v="21.4 кг"/>
    <x v="0"/>
    <n v="21.4"/>
    <x v="9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4"/>
    <s v="8.1 кг"/>
    <x v="0"/>
    <n v="8.1"/>
    <x v="9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5"/>
    <s v="0.495 м"/>
    <x v="0"/>
    <n v="495"/>
    <x v="1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6"/>
    <s v="0.292 м"/>
    <x v="0"/>
    <n v="292"/>
    <x v="1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7"/>
    <s v="0.27 м"/>
    <x v="0"/>
    <n v="270"/>
    <x v="1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8"/>
    <s v="0.2 м"/>
    <x v="0"/>
    <n v="200"/>
    <x v="1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59"/>
    <s v="0.72 м"/>
    <x v="0"/>
    <n v="720"/>
    <x v="1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0"/>
    <s v="0.727 м"/>
    <x v="0"/>
    <n v="727"/>
    <x v="1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1"/>
    <s v="32.2 кг"/>
    <x v="0"/>
    <n v="32.200000000000003"/>
    <x v="9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2"/>
    <s v="Гарантийный талон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7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8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9"/>
    <s v="Да"/>
    <x v="1"/>
    <m/>
    <x v="0"/>
    <m/>
  </r>
  <r>
    <n v="73"/>
    <s v="Сплит-система инверторного типа Ballu BSYI-12HN8/ES_23Y комплект"/>
    <s v=" BSYI-12HN8/ES_23Y"/>
    <s v="НС-1483589"/>
    <s v="BALLU"/>
    <s v="Кондиционирование - Бытовые кондиционеры"/>
    <x v="63"/>
    <s v="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"/>
    <s v="49 дБ"/>
    <x v="0"/>
    <n v="49"/>
    <x v="1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"/>
    <s v="23 дБ"/>
    <x v="0"/>
    <n v="23"/>
    <x v="1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"/>
    <s v="~26 м2"/>
    <x v="0"/>
    <n v="26"/>
    <x v="2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"/>
    <s v="Да"/>
    <x v="0"/>
    <s v="Да"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65"/>
    <s v="Доп.опция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"/>
    <s v="3.69 кВт"/>
    <x v="0"/>
    <n v="3.69"/>
    <x v="3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6"/>
    <s v="3.37 кВт"/>
    <x v="0"/>
    <n v="3.37"/>
    <x v="3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7"/>
    <s v="2.78 кВт"/>
    <x v="1"/>
    <n v="2.78"/>
    <x v="3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8"/>
    <s v="2.64 кВт"/>
    <x v="1"/>
    <n v="2.64"/>
    <x v="3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9"/>
    <s v="550 м3/час"/>
    <x v="0"/>
    <n v="550"/>
    <x v="4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70"/>
    <s v="0.94 кВт"/>
    <x v="0"/>
    <n v="0.94"/>
    <x v="3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71"/>
    <s v="0.82 кВт"/>
    <x v="0"/>
    <n v="0.82"/>
    <x v="3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0"/>
    <s v="Дистанционное беспроводное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1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2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3"/>
    <s v="1.0 °С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5"/>
    <s v="Нет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6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7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8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19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0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1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2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3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5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6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7"/>
    <s v="7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8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29"/>
    <s v="Нет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0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1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2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3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4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5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6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7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8"/>
    <s v="A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39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0"/>
    <s v="Настенная"/>
    <x v="0"/>
    <s v="Настенная"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1"/>
    <s v="15 м"/>
    <x v="0"/>
    <n v="15"/>
    <x v="5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2"/>
    <s v="5 м"/>
    <x v="0"/>
    <n v="5"/>
    <x v="5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3"/>
    <s v="1.85 кВт"/>
    <x v="0"/>
    <n v="1.85"/>
    <x v="3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4"/>
    <s v="220 - 240 В"/>
    <x v="0"/>
    <s v="220 - 240"/>
    <x v="6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5"/>
    <s v="Да (с вилкой)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6"/>
    <n v="9000"/>
    <x v="0"/>
    <n v="9000"/>
    <x v="7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7"/>
    <s v="770 Вт"/>
    <x v="0"/>
    <n v="770"/>
    <x v="8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8"/>
    <s v="820 Вт"/>
    <x v="0"/>
    <n v="820"/>
    <x v="8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49"/>
    <n v="9000"/>
    <x v="0"/>
    <n v="9000"/>
    <x v="7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0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1"/>
    <s v="Да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2"/>
    <s v="Фильтр предварительной очистки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3"/>
    <s v="21 кг"/>
    <x v="0"/>
    <n v="21"/>
    <x v="9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4"/>
    <s v="7.5 кг"/>
    <x v="0"/>
    <n v="7.5"/>
    <x v="9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5"/>
    <s v="0.459 м"/>
    <x v="0"/>
    <n v="459"/>
    <x v="1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6"/>
    <s v="0.275 м"/>
    <x v="0"/>
    <n v="275"/>
    <x v="1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7"/>
    <s v="0.276 м"/>
    <x v="0"/>
    <n v="276"/>
    <x v="1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8"/>
    <s v="0.19 м"/>
    <x v="0"/>
    <n v="190"/>
    <x v="1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59"/>
    <s v="0.712 м"/>
    <x v="0"/>
    <n v="712"/>
    <x v="1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60"/>
    <s v="0.78 м"/>
    <x v="0"/>
    <n v="780"/>
    <x v="1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61"/>
    <s v="32 кг"/>
    <x v="0"/>
    <n v="32"/>
    <x v="9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62"/>
    <s v="Гарантийный талон"/>
    <x v="1"/>
    <m/>
    <x v="0"/>
    <m/>
  </r>
  <r>
    <n v="74"/>
    <s v="Сплит-система инверторного типа Ballu BSVI-09HN8 комплект"/>
    <s v=" BSVI-09HN8"/>
    <s v="НС-1483581"/>
    <s v="BALLU"/>
    <s v="Кондиционирование - Бытовые кондиционеры"/>
    <x v="63"/>
    <s v="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"/>
    <s v="49 дБ"/>
    <x v="0"/>
    <n v="49"/>
    <x v="1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"/>
    <s v="23 дБ"/>
    <x v="0"/>
    <n v="23"/>
    <x v="1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"/>
    <s v="~35 м2"/>
    <x v="0"/>
    <n v="35"/>
    <x v="2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"/>
    <s v="Да"/>
    <x v="0"/>
    <s v="Да"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65"/>
    <s v="Доп.опция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"/>
    <s v="3.96 кВт"/>
    <x v="0"/>
    <n v="3.96"/>
    <x v="3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6"/>
    <s v="3.81 кВт"/>
    <x v="0"/>
    <n v="3.81"/>
    <x v="3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7"/>
    <s v="3.66 кВт"/>
    <x v="1"/>
    <n v="3.66"/>
    <x v="3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8"/>
    <s v="3.52 кВт"/>
    <x v="1"/>
    <n v="3.52"/>
    <x v="3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9"/>
    <s v="550 м3/час"/>
    <x v="0"/>
    <n v="550"/>
    <x v="4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70"/>
    <s v="1.02 кВт"/>
    <x v="0"/>
    <n v="1.02"/>
    <x v="3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71"/>
    <s v="1 кВт"/>
    <x v="0"/>
    <n v="1"/>
    <x v="3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0"/>
    <s v="Дистанционное беспроводное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1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2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3"/>
    <s v="1.0 °С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5"/>
    <s v="Нет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6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7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8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19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0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1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2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3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5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6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7"/>
    <s v="7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8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29"/>
    <s v="Нет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0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1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2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3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4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5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6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7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8"/>
    <s v="A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39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0"/>
    <s v="Настенная"/>
    <x v="0"/>
    <s v="Настенная"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1"/>
    <s v="15 м"/>
    <x v="0"/>
    <n v="15"/>
    <x v="5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2"/>
    <s v="5 м"/>
    <x v="0"/>
    <n v="5"/>
    <x v="5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3"/>
    <s v="1.98 кВт"/>
    <x v="0"/>
    <n v="1.98"/>
    <x v="3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4"/>
    <s v="220 - 240 В"/>
    <x v="0"/>
    <s v="220 - 240"/>
    <x v="6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5"/>
    <s v="Да (с вилкой)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6"/>
    <n v="12000"/>
    <x v="0"/>
    <n v="12000"/>
    <x v="7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7"/>
    <s v="1013 Вт"/>
    <x v="0"/>
    <n v="1013"/>
    <x v="8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8"/>
    <s v="1095 Вт"/>
    <x v="0"/>
    <n v="1095"/>
    <x v="8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49"/>
    <n v="12000"/>
    <x v="0"/>
    <n v="12000"/>
    <x v="7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0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1"/>
    <s v="Да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2"/>
    <s v="Фильтр предварительной очистки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3"/>
    <s v="21 кг"/>
    <x v="0"/>
    <n v="21"/>
    <x v="9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4"/>
    <s v="7.5 кг"/>
    <x v="0"/>
    <n v="7.5"/>
    <x v="9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5"/>
    <s v="0.459 м"/>
    <x v="0"/>
    <n v="459"/>
    <x v="1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6"/>
    <s v="0.275 м"/>
    <x v="0"/>
    <n v="275"/>
    <x v="1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7"/>
    <s v="0.276 м"/>
    <x v="0"/>
    <n v="276"/>
    <x v="1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8"/>
    <s v="0.19 м"/>
    <x v="0"/>
    <n v="190"/>
    <x v="1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59"/>
    <s v="0.712 м"/>
    <x v="0"/>
    <n v="712"/>
    <x v="1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60"/>
    <s v="0.78 м"/>
    <x v="0"/>
    <n v="780"/>
    <x v="1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61"/>
    <s v="36 кг"/>
    <x v="0"/>
    <n v="36"/>
    <x v="9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62"/>
    <s v="Гарантийный талон"/>
    <x v="1"/>
    <m/>
    <x v="0"/>
    <m/>
  </r>
  <r>
    <n v="75"/>
    <s v="Сплит-система инверторного типа Ballu BSVI-12HN8 комплект"/>
    <s v=" BSVI-12HN8"/>
    <s v="НС-1483582"/>
    <s v="BALLU"/>
    <s v="Кондиционирование - Бытовые кондиционеры"/>
    <x v="63"/>
    <s v="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"/>
    <s v="49 дБ"/>
    <x v="0"/>
    <n v="49"/>
    <x v="1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"/>
    <s v="23 дБ"/>
    <x v="0"/>
    <n v="23"/>
    <x v="1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"/>
    <s v="~20 м2"/>
    <x v="0"/>
    <n v="20"/>
    <x v="2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"/>
    <s v="Да"/>
    <x v="0"/>
    <s v="Да"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65"/>
    <s v="Доп.опция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"/>
    <s v="2.95 кВт"/>
    <x v="0"/>
    <n v="2.95"/>
    <x v="3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6"/>
    <s v="2.8 кВт"/>
    <x v="0"/>
    <n v="2.8"/>
    <x v="3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7"/>
    <s v="2.35 кВт"/>
    <x v="1"/>
    <n v="2.35"/>
    <x v="3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8"/>
    <s v="2.05 кВт"/>
    <x v="1"/>
    <n v="2.0499999999999998"/>
    <x v="3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9"/>
    <s v="550 м3/час"/>
    <x v="0"/>
    <n v="550"/>
    <x v="4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70"/>
    <s v="0.65 кВт"/>
    <x v="0"/>
    <n v="0.65"/>
    <x v="3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71"/>
    <s v="0.65 кВт"/>
    <x v="0"/>
    <n v="0.65"/>
    <x v="3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0"/>
    <s v="Дистанционное беспроводное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1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2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3"/>
    <s v="1.0 °С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4"/>
    <s v="Опция доступна при подключении съемного Wi-Fi модуля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5"/>
    <s v="Нет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6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7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8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19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0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1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2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3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5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6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7"/>
    <s v="7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8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29"/>
    <s v="Нет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0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1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2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3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4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5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6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7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8"/>
    <s v="A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39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0"/>
    <s v="Настенная"/>
    <x v="0"/>
    <s v="Настенная"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1"/>
    <s v="15 м"/>
    <x v="0"/>
    <n v="15"/>
    <x v="5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2"/>
    <s v="5 м"/>
    <x v="0"/>
    <n v="5"/>
    <x v="5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3"/>
    <s v="1.75 кВт"/>
    <x v="0"/>
    <n v="1.75"/>
    <x v="3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4"/>
    <s v="220 - 240 В"/>
    <x v="0"/>
    <s v="220 - 240"/>
    <x v="6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5"/>
    <s v="Да (с вилкой)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6"/>
    <n v="7000"/>
    <x v="0"/>
    <n v="7000"/>
    <x v="7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7"/>
    <s v="650 Вт"/>
    <x v="0"/>
    <n v="650"/>
    <x v="8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8"/>
    <s v="635 Вт"/>
    <x v="0"/>
    <n v="635"/>
    <x v="8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49"/>
    <n v="7000"/>
    <x v="0"/>
    <n v="7000"/>
    <x v="7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0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1"/>
    <s v="Да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2"/>
    <s v="Фильтр предварительной очистки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3"/>
    <s v="21 кг"/>
    <x v="0"/>
    <n v="21"/>
    <x v="9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4"/>
    <s v="7.5 кг"/>
    <x v="0"/>
    <n v="7.5"/>
    <x v="9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5"/>
    <s v="0.459 м"/>
    <x v="0"/>
    <n v="459"/>
    <x v="1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6"/>
    <s v="0.275 м"/>
    <x v="0"/>
    <n v="275"/>
    <x v="1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7"/>
    <s v="0.276 м"/>
    <x v="0"/>
    <n v="276"/>
    <x v="1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8"/>
    <s v="0.19 м"/>
    <x v="0"/>
    <n v="190"/>
    <x v="1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59"/>
    <s v="0.712 м"/>
    <x v="0"/>
    <n v="712"/>
    <x v="1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60"/>
    <s v="0.78 м"/>
    <x v="0"/>
    <n v="780"/>
    <x v="1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61"/>
    <s v="32 кг"/>
    <x v="0"/>
    <n v="32"/>
    <x v="9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62"/>
    <s v="Гарантийный талон"/>
    <x v="1"/>
    <m/>
    <x v="0"/>
    <m/>
  </r>
  <r>
    <n v="76"/>
    <s v="Сплит-система инверторного типа Ballu BSVI-07HN8 комплект"/>
    <s v=" BSVI-07HN8"/>
    <s v="НС-1483580"/>
    <s v="BALLU"/>
    <s v="Кондиционирование - Бытовые кондиционеры"/>
    <x v="63"/>
    <s v="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"/>
    <s v="62 дБ"/>
    <x v="0"/>
    <n v="62"/>
    <x v="1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"/>
    <s v="31 дБ"/>
    <x v="0"/>
    <n v="31"/>
    <x v="1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"/>
    <s v="~72 м2"/>
    <x v="0"/>
    <n v="72"/>
    <x v="2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"/>
    <s v="Да"/>
    <x v="0"/>
    <s v="Да"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5"/>
    <s v="В комплекте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"/>
    <s v="8 кВт"/>
    <x v="0"/>
    <n v="8"/>
    <x v="3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"/>
    <s v="7.4 кВт"/>
    <x v="0"/>
    <n v="7.4"/>
    <x v="3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7"/>
    <s v="7.2 кВт"/>
    <x v="1"/>
    <n v="7.2"/>
    <x v="3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8"/>
    <s v="7.2 кВт"/>
    <x v="1"/>
    <n v="7.2"/>
    <x v="3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9"/>
    <s v="1150 м3/час"/>
    <x v="0"/>
    <n v="1150"/>
    <x v="4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70"/>
    <s v="1.8 кВт"/>
    <x v="0"/>
    <n v="1.8"/>
    <x v="3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71"/>
    <s v="1.8 кВт"/>
    <x v="0"/>
    <n v="1.8"/>
    <x v="3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0"/>
    <s v="Дистанционное беспроводное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1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2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3"/>
    <s v="0.5 °С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4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5"/>
    <s v="Нет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6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7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8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19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0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1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2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3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5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6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7"/>
    <s v="3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8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29"/>
    <s v="Нет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0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1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2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6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3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4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5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72"/>
    <s v="Нет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6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7"/>
    <s v="Нет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8"/>
    <s v="A++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39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0"/>
    <s v="Настенная"/>
    <x v="0"/>
    <s v="Настенная"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1"/>
    <s v="25 м"/>
    <x v="0"/>
    <n v="25"/>
    <x v="5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2"/>
    <s v="15 м"/>
    <x v="0"/>
    <n v="15"/>
    <x v="5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3"/>
    <s v="2.76 кВт"/>
    <x v="0"/>
    <n v="2.76"/>
    <x v="3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4"/>
    <s v="220 - 240 В"/>
    <x v="0"/>
    <s v="220 - 240"/>
    <x v="6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5"/>
    <s v="Нет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6"/>
    <n v="24000"/>
    <x v="0"/>
    <n v="24000"/>
    <x v="7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7"/>
    <s v="2200 Вт"/>
    <x v="0"/>
    <n v="2200"/>
    <x v="8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8"/>
    <s v="200 Вт"/>
    <x v="0"/>
    <n v="200"/>
    <x v="8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49"/>
    <n v="24000"/>
    <x v="0"/>
    <n v="24000"/>
    <x v="7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0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1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2"/>
    <s v="Array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3"/>
    <s v="39 кг"/>
    <x v="0"/>
    <n v="39"/>
    <x v="9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4"/>
    <s v="14 кг"/>
    <x v="0"/>
    <n v="14"/>
    <x v="9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5"/>
    <s v="0.7 м"/>
    <x v="0"/>
    <n v="700"/>
    <x v="1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6"/>
    <s v="0.33 м"/>
    <x v="0"/>
    <n v="330"/>
    <x v="1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7"/>
    <s v="0.35 м"/>
    <x v="0"/>
    <n v="350"/>
    <x v="1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8"/>
    <s v="0.232 м"/>
    <x v="0"/>
    <n v="232"/>
    <x v="1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59"/>
    <s v="0.9 м"/>
    <x v="0"/>
    <n v="900"/>
    <x v="1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0"/>
    <s v="1.132 м"/>
    <x v="0"/>
    <n v="1132"/>
    <x v="1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1"/>
    <s v="59 кг"/>
    <x v="0"/>
    <n v="59"/>
    <x v="9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2"/>
    <s v="Гарантийный талон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7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8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9"/>
    <s v="Да"/>
    <x v="1"/>
    <m/>
    <x v="0"/>
    <m/>
  </r>
  <r>
    <n v="77"/>
    <s v="Сплит-система инверторного типа Ballu BSUI-24HN8_23Y комплект"/>
    <s v=" BSUI-24HN8_23Y"/>
    <s v="НС-1480852"/>
    <s v="BALLU"/>
    <s v="Кондиционирование - Бытовые кондиционеры"/>
    <x v="63"/>
    <s v="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"/>
    <s v="54 дБ"/>
    <x v="0"/>
    <n v="54"/>
    <x v="1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"/>
    <s v="34 дБ"/>
    <x v="0"/>
    <n v="34"/>
    <x v="1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"/>
    <s v="~70 м2"/>
    <x v="0"/>
    <n v="70"/>
    <x v="2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"/>
    <s v="Нет"/>
    <x v="0"/>
    <s v="Нет"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"/>
    <s v="7.3 кВт"/>
    <x v="0"/>
    <n v="7.3"/>
    <x v="3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6"/>
    <s v="7 кВт"/>
    <x v="0"/>
    <n v="7"/>
    <x v="3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7"/>
    <s v="7.3 кВт"/>
    <x v="1"/>
    <n v="7.3"/>
    <x v="3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8"/>
    <s v="7 кВт"/>
    <x v="1"/>
    <n v="7"/>
    <x v="3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9"/>
    <s v="1050 м3/час"/>
    <x v="0"/>
    <n v="1050"/>
    <x v="4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0"/>
    <s v="Дистанционное беспроводное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1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2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3"/>
    <s v="1.0 °С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4"/>
    <s v="Нет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5"/>
    <s v="Нет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6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7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8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19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0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1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2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3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5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6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7"/>
    <s v="5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28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0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64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1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2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3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4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5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6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7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8"/>
    <s v="A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39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0"/>
    <s v="Настенная"/>
    <x v="0"/>
    <s v="Настенная"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1"/>
    <s v="20 м"/>
    <x v="0"/>
    <n v="20"/>
    <x v="5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2"/>
    <s v="10 м"/>
    <x v="0"/>
    <n v="10"/>
    <x v="5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3"/>
    <s v="2.18 кВт"/>
    <x v="0"/>
    <n v="2.1800000000000002"/>
    <x v="3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4"/>
    <s v="220 - 240 В"/>
    <x v="0"/>
    <s v="220 - 240"/>
    <x v="6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5"/>
    <s v="Да (без вилки)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6"/>
    <n v="24000"/>
    <x v="0"/>
    <n v="24000"/>
    <x v="7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7"/>
    <s v="2020 Вт"/>
    <x v="0"/>
    <n v="2020"/>
    <x v="8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8"/>
    <s v="2180 Вт"/>
    <x v="0"/>
    <n v="2180"/>
    <x v="8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49"/>
    <n v="24000"/>
    <x v="0"/>
    <n v="24000"/>
    <x v="7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0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1"/>
    <s v="Да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2"/>
    <s v="Фильтр предварительной очистки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3"/>
    <s v="46.5 кг"/>
    <x v="0"/>
    <n v="46.5"/>
    <x v="9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4"/>
    <s v="12.5 кг"/>
    <x v="0"/>
    <n v="12.5"/>
    <x v="9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5"/>
    <s v="0.667 м"/>
    <x v="0"/>
    <n v="667"/>
    <x v="1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6"/>
    <s v="0.315 м"/>
    <x v="0"/>
    <n v="315"/>
    <x v="1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7"/>
    <s v="0.31 м"/>
    <x v="0"/>
    <n v="310"/>
    <x v="1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8"/>
    <s v="0.238 м"/>
    <x v="0"/>
    <n v="238"/>
    <x v="1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59"/>
    <s v="0.86 м"/>
    <x v="0"/>
    <n v="860"/>
    <x v="1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60"/>
    <s v="1.002 м"/>
    <x v="0"/>
    <n v="1002"/>
    <x v="1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61"/>
    <s v="65 кг"/>
    <x v="0"/>
    <n v="65"/>
    <x v="9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62"/>
    <s v="Гарантийный талон"/>
    <x v="1"/>
    <m/>
    <x v="0"/>
    <m/>
  </r>
  <r>
    <n v="78"/>
    <s v="Сплит-система Ballu BSAG-24HN8 комплект"/>
    <s v=" BSAG-24HN8"/>
    <s v="НС-1478069"/>
    <s v="BALLU"/>
    <s v="Кондиционирование - Бытовые кондиционеры"/>
    <x v="63"/>
    <s v="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0"/>
    <s v="Кондиционирование"/>
    <x v="0"/>
    <s v="Кондиционирование"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"/>
    <s v="53 дБ"/>
    <x v="0"/>
    <n v="53"/>
    <x v="1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"/>
    <s v="34 дБ"/>
    <x v="0"/>
    <n v="34"/>
    <x v="1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"/>
    <s v="~52 м2"/>
    <x v="0"/>
    <n v="52"/>
    <x v="2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"/>
    <s v="Нет"/>
    <x v="0"/>
    <s v="Нет"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"/>
    <s v="5.2 кВт"/>
    <x v="0"/>
    <n v="5.2"/>
    <x v="3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6"/>
    <s v="5.2 кВт"/>
    <x v="0"/>
    <n v="5.2"/>
    <x v="3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7"/>
    <s v="5.2 кВт"/>
    <x v="1"/>
    <n v="5.2"/>
    <x v="3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8"/>
    <s v="5.2 кВт"/>
    <x v="1"/>
    <n v="5.2"/>
    <x v="3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9"/>
    <s v="950 м3/час"/>
    <x v="0"/>
    <n v="950"/>
    <x v="4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0"/>
    <s v="Дистанционное беспроводное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1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2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3"/>
    <s v="1.0 °С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4"/>
    <s v="Нет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5"/>
    <s v="Нет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6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7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8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19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0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1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2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3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5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6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7"/>
    <s v="5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28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0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64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1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2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3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4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5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6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7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8"/>
    <s v="A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39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0"/>
    <s v="Настенная"/>
    <x v="0"/>
    <s v="Настенная"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1"/>
    <s v="20 м"/>
    <x v="0"/>
    <n v="20"/>
    <x v="5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2"/>
    <s v="10 м"/>
    <x v="0"/>
    <n v="10"/>
    <x v="5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3"/>
    <s v="1.62 кВт"/>
    <x v="0"/>
    <n v="1.62"/>
    <x v="3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4"/>
    <s v="220 - 240 В"/>
    <x v="0"/>
    <s v="220 - 240"/>
    <x v="6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5"/>
    <s v="Да (без вилки)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6"/>
    <n v="18000"/>
    <x v="0"/>
    <n v="18000"/>
    <x v="7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7"/>
    <s v="1440 Вт"/>
    <x v="0"/>
    <n v="1440"/>
    <x v="8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8"/>
    <s v="1620 Вт"/>
    <x v="0"/>
    <n v="1620"/>
    <x v="8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49"/>
    <n v="18000"/>
    <x v="0"/>
    <n v="18000"/>
    <x v="7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0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1"/>
    <s v="Да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2"/>
    <s v="Фильтр предварительной очистки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3"/>
    <s v="34 кг"/>
    <x v="0"/>
    <n v="34"/>
    <x v="9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4"/>
    <s v="12.5 кг"/>
    <x v="0"/>
    <n v="12.5"/>
    <x v="9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5"/>
    <s v="0.54 м"/>
    <x v="0"/>
    <n v="540"/>
    <x v="1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6"/>
    <s v="0.315 м"/>
    <x v="0"/>
    <n v="315"/>
    <x v="1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7"/>
    <s v="0.26 м"/>
    <x v="0"/>
    <n v="260"/>
    <x v="1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8"/>
    <s v="0.238 м"/>
    <x v="0"/>
    <n v="238"/>
    <x v="1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59"/>
    <s v="0.78 м"/>
    <x v="0"/>
    <n v="780"/>
    <x v="1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60"/>
    <s v="1.002 м"/>
    <x v="0"/>
    <n v="1002"/>
    <x v="1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61"/>
    <s v="51.5 кг"/>
    <x v="0"/>
    <n v="51.5"/>
    <x v="9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62"/>
    <s v="Гарантийный талон"/>
    <x v="1"/>
    <m/>
    <x v="0"/>
    <m/>
  </r>
  <r>
    <n v="79"/>
    <s v="Сплит-система Ballu BSAG-18HN8 комплект"/>
    <s v=" BSAG-18HN8"/>
    <s v="НС-1478067"/>
    <s v="BALLU"/>
    <s v="Кондиционирование - Бытовые кондиционеры"/>
    <x v="63"/>
    <s v="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3"/>
    <s v="30 м2"/>
    <x v="0"/>
    <n v="30"/>
    <x v="2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3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4"/>
    <s v="48 дБ"/>
    <x v="0"/>
    <n v="48"/>
    <x v="1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5"/>
    <s v="2 м"/>
    <x v="1"/>
    <n v="2"/>
    <x v="5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4"/>
    <s v="Нет"/>
    <x v="0"/>
    <s v="Нет"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5"/>
    <s v="2.93 кВт"/>
    <x v="0"/>
    <n v="2.93"/>
    <x v="3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6"/>
    <s v="3.55 кВт"/>
    <x v="0"/>
    <n v="3.55"/>
    <x v="3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6"/>
    <s v="43 л/сут"/>
    <x v="0"/>
    <n v="43"/>
    <x v="11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10"/>
    <s v="Дистанционное беспроводное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11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12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13"/>
    <s v="1.0 °С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17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19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21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22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25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27"/>
    <s v="3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28"/>
    <s v="Нет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29"/>
    <s v="Нет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7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30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8"/>
    <s v="Нет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9"/>
    <s v="Нет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35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0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1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72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2"/>
    <s v="IPX0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38"/>
    <s v="A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39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3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4"/>
    <s v="Вертикальное"/>
    <x v="0"/>
    <s v="Вертикальное"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43"/>
    <s v="1.205 кВт"/>
    <x v="0"/>
    <n v="1.2050000000000001"/>
    <x v="3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44"/>
    <s v="220 - 240 В"/>
    <x v="0"/>
    <s v="220 - 240"/>
    <x v="6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45"/>
    <s v="Да (с вилкой)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51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5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6"/>
    <s v="Да"/>
    <x v="0"/>
    <s v="Да"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7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8"/>
    <s v="Да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89"/>
    <s v="В комплекте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0"/>
    <s v="В комплекте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1"/>
    <s v="30 кг"/>
    <x v="0"/>
    <n v="30"/>
    <x v="9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2"/>
    <s v="72 см"/>
    <x v="0"/>
    <n v="720"/>
    <x v="1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3"/>
    <s v="36 см"/>
    <x v="0"/>
    <n v="360"/>
    <x v="12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4"/>
    <s v="43.5 см"/>
    <x v="0"/>
    <n v="435"/>
    <x v="12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61"/>
    <s v="34 кг"/>
    <x v="0"/>
    <n v="34"/>
    <x v="9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5"/>
    <s v="89 см"/>
    <x v="0"/>
    <n v="890"/>
    <x v="1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6"/>
    <s v="48.5 см"/>
    <x v="0"/>
    <n v="48.5"/>
    <x v="12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97"/>
    <s v="43 см"/>
    <x v="0"/>
    <n v="430"/>
    <x v="12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62"/>
    <s v="Гарантийный талон"/>
    <x v="1"/>
    <m/>
    <x v="0"/>
    <m/>
  </r>
  <r>
    <n v="80"/>
    <s v="Мобильный кондиционер Ballu BPHS-13H"/>
    <s v=" BPHS-13H"/>
    <s v="НС-1185830"/>
    <s v="BALLU"/>
    <s v="Кондиционирование - Бытовые кондиционеры"/>
    <x v="63"/>
    <s v="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3"/>
    <s v="30 м2"/>
    <x v="0"/>
    <n v="30"/>
    <x v="2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73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74"/>
    <s v="45 дБ"/>
    <x v="0"/>
    <n v="45"/>
    <x v="1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75"/>
    <s v="2 м"/>
    <x v="1"/>
    <n v="2"/>
    <x v="5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4"/>
    <s v="Нет"/>
    <x v="0"/>
    <s v="Нет"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6"/>
    <s v="3.22 кВт"/>
    <x v="0"/>
    <n v="3.22"/>
    <x v="3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76"/>
    <s v="40 л/сут"/>
    <x v="0"/>
    <n v="40"/>
    <x v="11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10"/>
    <s v="Дистанционное беспроводное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11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12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13"/>
    <s v="1.0 °С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17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19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21"/>
    <s v="Нет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22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23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25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27"/>
    <s v="3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28"/>
    <s v="Нет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29"/>
    <s v="Нет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77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30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78"/>
    <s v="Нет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79"/>
    <s v="Нет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35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0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1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2"/>
    <s v="IPX0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38"/>
    <s v="A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39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3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4"/>
    <s v="Вертикальное"/>
    <x v="0"/>
    <s v="Вертикальное"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43"/>
    <s v="1.25 кВт"/>
    <x v="0"/>
    <n v="1.25"/>
    <x v="3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44"/>
    <s v="220 - 240 В"/>
    <x v="0"/>
    <s v="220 - 240"/>
    <x v="6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45"/>
    <s v="Да (с вилкой)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51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5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6"/>
    <s v="Да"/>
    <x v="0"/>
    <s v="Да"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7"/>
    <s v="Нет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88"/>
    <s v="Да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0"/>
    <s v="В комплекте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1"/>
    <s v="28 кг"/>
    <x v="0"/>
    <n v="28"/>
    <x v="9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2"/>
    <s v="70 см"/>
    <x v="0"/>
    <n v="700"/>
    <x v="1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3"/>
    <s v="50.6 см"/>
    <x v="0"/>
    <n v="506"/>
    <x v="12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4"/>
    <s v="28.3 см"/>
    <x v="0"/>
    <n v="283"/>
    <x v="12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61"/>
    <s v="32 кг"/>
    <x v="0"/>
    <n v="32"/>
    <x v="9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5"/>
    <s v="86.5 см"/>
    <x v="0"/>
    <n v="865"/>
    <x v="1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6"/>
    <s v="56 см"/>
    <x v="0"/>
    <n v="560"/>
    <x v="12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97"/>
    <s v="33 см"/>
    <x v="0"/>
    <n v="330"/>
    <x v="12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62"/>
    <s v="Гарантийный талон"/>
    <x v="1"/>
    <m/>
    <x v="0"/>
    <m/>
  </r>
  <r>
    <n v="81"/>
    <s v="Мобильный кондиционер Ballu BPAC-12 CE_17Y"/>
    <s v=" BPAC-12 CE_17Y"/>
    <s v="НС-1121760"/>
    <s v="BALLU"/>
    <s v="Кондиционирование - Бытовые кондиционеры"/>
    <x v="63"/>
    <s v="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3"/>
    <s v="25 м2"/>
    <x v="0"/>
    <n v="25"/>
    <x v="2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3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4"/>
    <s v="45 дБ"/>
    <x v="0"/>
    <n v="45"/>
    <x v="1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5"/>
    <s v="2 м"/>
    <x v="1"/>
    <n v="2"/>
    <x v="5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4"/>
    <s v="Нет"/>
    <x v="0"/>
    <s v="Нет"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5"/>
    <s v="2.49 кВт"/>
    <x v="0"/>
    <n v="2.4900000000000002"/>
    <x v="3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6"/>
    <s v="3.05 кВт"/>
    <x v="0"/>
    <n v="3.05"/>
    <x v="3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6"/>
    <s v="38 л/сут"/>
    <x v="0"/>
    <n v="38"/>
    <x v="11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10"/>
    <s v="Дистанционное беспроводное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11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12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13"/>
    <s v="1.0 °С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17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19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21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22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25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27"/>
    <s v="3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28"/>
    <s v="Нет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29"/>
    <s v="Нет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7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30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8"/>
    <s v="Нет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9"/>
    <s v="Нет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35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0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1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72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2"/>
    <s v="IPX0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38"/>
    <s v="A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39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3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4"/>
    <s v="Вертикальное"/>
    <x v="0"/>
    <s v="Вертикальное"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43"/>
    <s v="1.189 кВт"/>
    <x v="0"/>
    <n v="1.1890000000000001"/>
    <x v="3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44"/>
    <s v="220 - 240 В"/>
    <x v="0"/>
    <s v="220 - 240"/>
    <x v="6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45"/>
    <s v="Да (с вилкой)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51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5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6"/>
    <s v="Да"/>
    <x v="0"/>
    <s v="Да"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7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8"/>
    <s v="Да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89"/>
    <s v="В комплекте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0"/>
    <s v="В комплекте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1"/>
    <s v="26 кг"/>
    <x v="0"/>
    <n v="26"/>
    <x v="9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2"/>
    <s v="70 см"/>
    <x v="0"/>
    <n v="700"/>
    <x v="1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3"/>
    <s v="32 см"/>
    <x v="0"/>
    <n v="320"/>
    <x v="12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4"/>
    <s v="42 см"/>
    <x v="0"/>
    <n v="420"/>
    <x v="12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61"/>
    <s v="30 кг"/>
    <x v="0"/>
    <n v="30"/>
    <x v="9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5"/>
    <s v="87 см"/>
    <x v="0"/>
    <n v="870"/>
    <x v="1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6"/>
    <s v="50 см"/>
    <x v="0"/>
    <n v="500"/>
    <x v="12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97"/>
    <s v="40 см"/>
    <x v="0"/>
    <n v="400"/>
    <x v="12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62"/>
    <s v="Гарантийный талон"/>
    <x v="1"/>
    <m/>
    <x v="0"/>
    <m/>
  </r>
  <r>
    <n v="82"/>
    <s v="Мобильный кондиционер Ballu BPHS-11H"/>
    <s v=" BPHS-11H"/>
    <s v="НС-1185829"/>
    <s v="BALLU"/>
    <s v="Кондиционирование - Бытовые кондиционеры"/>
    <x v="63"/>
    <s v="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3"/>
    <s v="18 м2"/>
    <x v="0"/>
    <n v="18"/>
    <x v="2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73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74"/>
    <s v="45 дБ"/>
    <x v="0"/>
    <n v="45"/>
    <x v="1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75"/>
    <s v="2 м"/>
    <x v="1"/>
    <n v="2"/>
    <x v="5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4"/>
    <s v="Нет"/>
    <x v="0"/>
    <s v="Нет"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6"/>
    <s v="2.05 кВт"/>
    <x v="0"/>
    <n v="2.0499999999999998"/>
    <x v="3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76"/>
    <s v="25 л/сут"/>
    <x v="0"/>
    <n v="25"/>
    <x v="11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10"/>
    <s v="Дистанционное беспроводное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11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12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13"/>
    <s v="1.0 °С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17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19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21"/>
    <s v="Нет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22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23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25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27"/>
    <s v="3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28"/>
    <s v="Нет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29"/>
    <s v="Нет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77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30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78"/>
    <s v="Нет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79"/>
    <s v="Нет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35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0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1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2"/>
    <s v="IPX0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38"/>
    <s v="A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39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3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4"/>
    <s v="Вертикальное"/>
    <x v="0"/>
    <s v="Вертикальное"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43"/>
    <s v="0.78 кВт"/>
    <x v="0"/>
    <n v="0.78"/>
    <x v="3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44"/>
    <s v="220 - 240 В"/>
    <x v="0"/>
    <s v="220 - 240"/>
    <x v="6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45"/>
    <s v="Да (с вилкой)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51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5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6"/>
    <s v="Да"/>
    <x v="0"/>
    <s v="Да"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7"/>
    <s v="Нет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88"/>
    <s v="Да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0"/>
    <s v="В комплекте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1"/>
    <s v="25 кг"/>
    <x v="0"/>
    <n v="25"/>
    <x v="9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2"/>
    <s v="70 см"/>
    <x v="0"/>
    <n v="700"/>
    <x v="1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3"/>
    <s v="50.6 см"/>
    <x v="0"/>
    <n v="506"/>
    <x v="12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4"/>
    <s v="28.3 см"/>
    <x v="0"/>
    <n v="283"/>
    <x v="12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61"/>
    <s v="29 кг"/>
    <x v="0"/>
    <n v="29"/>
    <x v="9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5"/>
    <s v="86.5 см"/>
    <x v="0"/>
    <n v="865"/>
    <x v="1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6"/>
    <s v="56 см"/>
    <x v="0"/>
    <n v="560"/>
    <x v="12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97"/>
    <s v="33 см"/>
    <x v="0"/>
    <n v="330"/>
    <x v="12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62"/>
    <s v="Гарантийный талон"/>
    <x v="1"/>
    <m/>
    <x v="0"/>
    <m/>
  </r>
  <r>
    <n v="83"/>
    <s v="Мобильный кондиционер Ballu BPAC-07 CE_17Y"/>
    <s v=" BPAC-07 CE_17Y"/>
    <s v="НС-1121758"/>
    <s v="BALLU"/>
    <s v="Кондиционирование - Бытовые кондиционеры"/>
    <x v="63"/>
    <s v="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3"/>
    <s v="35 м2"/>
    <x v="0"/>
    <n v="35"/>
    <x v="2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3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4"/>
    <s v="48 дБ"/>
    <x v="0"/>
    <n v="48"/>
    <x v="1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5"/>
    <s v="1.5 м"/>
    <x v="1"/>
    <n v="1.5"/>
    <x v="5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4"/>
    <s v="Нет"/>
    <x v="0"/>
    <s v="Нет"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5"/>
    <s v="3.39 кВт"/>
    <x v="0"/>
    <n v="3.39"/>
    <x v="3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6"/>
    <s v="4.12 кВт"/>
    <x v="0"/>
    <n v="4.12"/>
    <x v="3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6"/>
    <s v="54 л/сут"/>
    <x v="0"/>
    <n v="54"/>
    <x v="11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10"/>
    <s v="Дистанционное беспроводное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11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12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13"/>
    <s v="1.0 °С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17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19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21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22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25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27"/>
    <s v="3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28"/>
    <s v="Нет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29"/>
    <s v="Нет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7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30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8"/>
    <s v="Нет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9"/>
    <s v="Нет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35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0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1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72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2"/>
    <s v="IPX0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38"/>
    <s v="A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39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3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4"/>
    <s v="Вертикальное"/>
    <x v="0"/>
    <s v="Вертикальное"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43"/>
    <s v="1.599 кВт"/>
    <x v="0"/>
    <n v="1.599"/>
    <x v="3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44"/>
    <s v="220 - 240 В"/>
    <x v="0"/>
    <s v="220 - 240"/>
    <x v="6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45"/>
    <s v="Да (с вилкой)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51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5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6"/>
    <s v="Да"/>
    <x v="0"/>
    <s v="Да"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7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8"/>
    <s v="Да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89"/>
    <s v="В комплекте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0"/>
    <s v="В комплекте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1"/>
    <s v="32 кг"/>
    <x v="0"/>
    <n v="32"/>
    <x v="9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2"/>
    <s v="72 см"/>
    <x v="0"/>
    <n v="720"/>
    <x v="1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3"/>
    <s v="36 см"/>
    <x v="0"/>
    <n v="360"/>
    <x v="12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4"/>
    <s v="43.5 см"/>
    <x v="0"/>
    <n v="435"/>
    <x v="12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61"/>
    <s v="36 кг"/>
    <x v="0"/>
    <n v="36"/>
    <x v="9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5"/>
    <s v="89 см"/>
    <x v="0"/>
    <n v="890"/>
    <x v="1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6"/>
    <s v="48.5 см"/>
    <x v="0"/>
    <n v="485"/>
    <x v="12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97"/>
    <s v="43 см"/>
    <x v="0"/>
    <n v="430"/>
    <x v="12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62"/>
    <s v="Гарантийный талон"/>
    <x v="1"/>
    <m/>
    <x v="0"/>
    <m/>
  </r>
  <r>
    <n v="84"/>
    <s v="Мобильный кондиционер Ballu BPHS-15H"/>
    <s v=" BPHS-15H"/>
    <s v="НС-1185831"/>
    <s v="BALLU"/>
    <s v="Кондиционирование - Бытовые кондиционеры"/>
    <x v="63"/>
    <s v="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3"/>
    <s v="26 м2"/>
    <x v="0"/>
    <n v="26"/>
    <x v="2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3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4"/>
    <s v="51 дБ"/>
    <x v="0"/>
    <n v="51"/>
    <x v="1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5"/>
    <s v="2 м"/>
    <x v="1"/>
    <n v="2"/>
    <x v="5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4"/>
    <s v="Нет"/>
    <x v="0"/>
    <s v="Нет"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6"/>
    <s v="2.64 кВт"/>
    <x v="0"/>
    <n v="2.64"/>
    <x v="3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6"/>
    <s v="30 л/сут"/>
    <x v="0"/>
    <n v="30"/>
    <x v="11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6"/>
    <s v="9000 BTU"/>
    <x v="0"/>
    <n v="9000"/>
    <x v="7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10"/>
    <s v="Дистанционное беспроводное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11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12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13"/>
    <s v="1.0 °С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17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19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21"/>
    <s v="Нет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22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23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25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27"/>
    <s v="3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28"/>
    <s v="Нет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29"/>
    <s v="Нет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7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30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8"/>
    <s v="Нет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9"/>
    <s v="Нет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35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0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1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72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2"/>
    <s v="IPX0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38"/>
    <s v="A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39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3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4"/>
    <s v="Вертикальное"/>
    <x v="0"/>
    <s v="Вертикальное"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43"/>
    <s v="0.95 кВт"/>
    <x v="0"/>
    <n v="0.95"/>
    <x v="3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44"/>
    <s v="220 - 240 В"/>
    <x v="0"/>
    <s v="220 - 240"/>
    <x v="6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45"/>
    <s v="Да (с вилкой)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51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5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6"/>
    <s v="Да"/>
    <x v="0"/>
    <s v="Да"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7"/>
    <s v="Нет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8"/>
    <s v="Да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89"/>
    <s v="Доп.опция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0"/>
    <s v="В комплекте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1"/>
    <s v="26 кг"/>
    <x v="0"/>
    <n v="26"/>
    <x v="9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2"/>
    <s v="70 см"/>
    <x v="0"/>
    <n v="700"/>
    <x v="1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3"/>
    <s v="50.6 см"/>
    <x v="0"/>
    <n v="506"/>
    <x v="12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4"/>
    <s v="28.3 см"/>
    <x v="0"/>
    <n v="283"/>
    <x v="12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61"/>
    <s v="30 кг"/>
    <x v="0"/>
    <n v="30"/>
    <x v="9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5"/>
    <s v="86.5 см"/>
    <x v="0"/>
    <n v="865"/>
    <x v="1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6"/>
    <s v="56 см"/>
    <x v="0"/>
    <n v="560"/>
    <x v="12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97"/>
    <s v="33 см"/>
    <x v="0"/>
    <n v="330"/>
    <x v="12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62"/>
    <s v="Гарантийный талон"/>
    <x v="1"/>
    <m/>
    <x v="0"/>
    <m/>
  </r>
  <r>
    <n v="85"/>
    <s v="Мобильный кондиционер Ballu BPAC-09 CE_17Y"/>
    <s v=" BPAC-09 CE_17Y"/>
    <s v="НС-1121759"/>
    <s v="BALLU"/>
    <s v="Кондиционирование - Бытовые кондиционеры"/>
    <x v="63"/>
    <s v="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3"/>
    <s v="20 м2"/>
    <x v="0"/>
    <n v="20"/>
    <x v="2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3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4"/>
    <s v="45 дБ"/>
    <x v="0"/>
    <n v="45"/>
    <x v="1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5"/>
    <s v="2 м"/>
    <x v="1"/>
    <n v="2"/>
    <x v="5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4"/>
    <s v="Нет"/>
    <x v="0"/>
    <s v="Нет"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5"/>
    <s v="2.05 кВт"/>
    <x v="0"/>
    <n v="2.0499999999999998"/>
    <x v="3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6"/>
    <s v="2.44 кВт"/>
    <x v="0"/>
    <n v="2.44"/>
    <x v="3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6"/>
    <s v="30 л/сут"/>
    <x v="0"/>
    <n v="30"/>
    <x v="11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10"/>
    <s v="Дистанционное беспроводное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11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12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13"/>
    <s v="1.0 °С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17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19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21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22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25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27"/>
    <s v="3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28"/>
    <s v="Нет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29"/>
    <s v="Нет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7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30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8"/>
    <s v="Нет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9"/>
    <s v="Нет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35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0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1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72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2"/>
    <s v="IPX0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38"/>
    <s v="A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39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3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4"/>
    <s v="Вертикальное"/>
    <x v="0"/>
    <s v="Вертикальное"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43"/>
    <s v="0.94 кВт"/>
    <x v="0"/>
    <n v="0.94"/>
    <x v="3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44"/>
    <s v="220 - 240 В"/>
    <x v="0"/>
    <s v="220 - 240"/>
    <x v="6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45"/>
    <s v="Да (с вилкой)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51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5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6"/>
    <s v="Да"/>
    <x v="0"/>
    <s v="Да"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7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8"/>
    <s v="Да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89"/>
    <s v="В комплекте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0"/>
    <s v="В комплекте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1"/>
    <s v="24 кг"/>
    <x v="0"/>
    <n v="24"/>
    <x v="9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2"/>
    <s v="70 см"/>
    <x v="0"/>
    <n v="700"/>
    <x v="1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3"/>
    <s v="32 см"/>
    <x v="0"/>
    <n v="320"/>
    <x v="12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4"/>
    <s v="42 см"/>
    <x v="0"/>
    <n v="420"/>
    <x v="12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61"/>
    <s v="28 кг"/>
    <x v="0"/>
    <n v="28"/>
    <x v="9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5"/>
    <s v="88.7 см"/>
    <x v="0"/>
    <n v="887"/>
    <x v="1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6"/>
    <s v="48.5 см"/>
    <x v="0"/>
    <n v="485"/>
    <x v="12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97"/>
    <s v="36 см"/>
    <x v="0"/>
    <n v="360"/>
    <x v="12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62"/>
    <s v="Гарантийный талон"/>
    <x v="1"/>
    <m/>
    <x v="0"/>
    <m/>
  </r>
  <r>
    <n v="86"/>
    <s v="Мобильный кондиционер Ballu BPHS-08H"/>
    <s v=" BPHS-08H"/>
    <s v="НС-1185828"/>
    <s v="BALLU"/>
    <s v="Кондиционирование - Бытовые кондиционеры"/>
    <x v="63"/>
    <s v="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3"/>
    <s v="26 м2"/>
    <x v="0"/>
    <n v="26"/>
    <x v="2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3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4"/>
    <s v="45 дБ"/>
    <x v="0"/>
    <n v="45"/>
    <x v="1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5"/>
    <s v="2 м"/>
    <x v="1"/>
    <n v="2"/>
    <x v="5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8"/>
    <s v="130 мм"/>
    <x v="0"/>
    <n v="130"/>
    <x v="1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4"/>
    <s v="Нет"/>
    <x v="0"/>
    <s v="Нет"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6"/>
    <s v="2.69 кВт"/>
    <x v="0"/>
    <n v="2.69"/>
    <x v="3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6"/>
    <s v="30 л/сут"/>
    <x v="0"/>
    <n v="30"/>
    <x v="11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6"/>
    <s v="9000 BTU"/>
    <x v="0"/>
    <n v="9000"/>
    <x v="7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10"/>
    <s v="Дистанционное беспроводное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11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12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13"/>
    <s v="1.0 °С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17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19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21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22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23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25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27"/>
    <s v="3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28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29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7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30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8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9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35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0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1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72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37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2"/>
    <s v="IPX0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38"/>
    <s v="A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39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3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4"/>
    <s v="Вертикальное"/>
    <x v="0"/>
    <s v="Вертикальное"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43"/>
    <s v="0.985 кВт"/>
    <x v="0"/>
    <n v="0.98499999999999999"/>
    <x v="3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44"/>
    <s v="220 - 240 В"/>
    <x v="0"/>
    <s v="220 - 240"/>
    <x v="6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45"/>
    <s v="Да (с вилкой)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51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5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6"/>
    <s v="Да"/>
    <x v="0"/>
    <s v="Да"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7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8"/>
    <s v="Да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89"/>
    <s v="Нет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0"/>
    <s v="В комплекте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1"/>
    <s v="26 кг"/>
    <x v="0"/>
    <n v="26"/>
    <x v="9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2"/>
    <s v="71.4 см"/>
    <x v="0"/>
    <n v="714"/>
    <x v="1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3"/>
    <s v="49.2 см"/>
    <x v="0"/>
    <n v="492"/>
    <x v="12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4"/>
    <s v="27.2 см"/>
    <x v="0"/>
    <n v="272"/>
    <x v="12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61"/>
    <s v="30 кг"/>
    <x v="0"/>
    <n v="30"/>
    <x v="9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5"/>
    <s v="85 см"/>
    <x v="0"/>
    <n v="850"/>
    <x v="1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6"/>
    <s v="31.9 см"/>
    <x v="0"/>
    <n v="319"/>
    <x v="12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97"/>
    <s v="56.3 см"/>
    <x v="0"/>
    <n v="563"/>
    <x v="12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62"/>
    <s v="Гарантийный талон"/>
    <x v="1"/>
    <m/>
    <x v="0"/>
    <m/>
  </r>
  <r>
    <n v="87"/>
    <s v="Мобильный кондиционер Ballu BPAC-09 CD"/>
    <s v=" BPAC-09 CD"/>
    <s v="НС-1235702"/>
    <s v="BALLU"/>
    <s v="Кондиционирование - Бытовые кондиционеры"/>
    <x v="63"/>
    <s v="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3"/>
    <s v="18 м2"/>
    <x v="0"/>
    <n v="18"/>
    <x v="2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3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4"/>
    <s v="43 дБ"/>
    <x v="0"/>
    <n v="43"/>
    <x v="1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5"/>
    <s v="2 м"/>
    <x v="1"/>
    <n v="2"/>
    <x v="5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8"/>
    <s v="130 мм"/>
    <x v="0"/>
    <n v="130"/>
    <x v="1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4"/>
    <s v="Нет"/>
    <x v="0"/>
    <s v="Нет"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6"/>
    <s v="2.15 кВт"/>
    <x v="0"/>
    <n v="2.15"/>
    <x v="3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6"/>
    <s v="25 л/сут"/>
    <x v="0"/>
    <n v="25"/>
    <x v="11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6"/>
    <s v="7000 BTU"/>
    <x v="0"/>
    <n v="7000"/>
    <x v="7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10"/>
    <s v="Дистанционное беспроводное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11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12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13"/>
    <s v="1.0 °С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17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19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21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22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23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25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27"/>
    <s v="3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28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29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7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30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8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9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35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0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1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72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37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2"/>
    <s v="IPX0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38"/>
    <s v="A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39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3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4"/>
    <s v="Вертикальное"/>
    <x v="0"/>
    <s v="Вертикальное"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43"/>
    <s v="0.795 кВт"/>
    <x v="0"/>
    <n v="0.79500000000000004"/>
    <x v="3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44"/>
    <s v="220 - 240 В"/>
    <x v="0"/>
    <s v="220 - 240"/>
    <x v="6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45"/>
    <s v="Да (с вилкой)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51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5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6"/>
    <s v="Да"/>
    <x v="0"/>
    <s v="Да"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7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8"/>
    <s v="Да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89"/>
    <s v="Нет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0"/>
    <s v="В комплекте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1"/>
    <s v="25 кг"/>
    <x v="0"/>
    <n v="25"/>
    <x v="9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2"/>
    <s v="71.4 см"/>
    <x v="0"/>
    <n v="714"/>
    <x v="1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3"/>
    <s v="49.2 см"/>
    <x v="0"/>
    <n v="492"/>
    <x v="12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4"/>
    <s v="27.2 см"/>
    <x v="0"/>
    <n v="272"/>
    <x v="12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61"/>
    <s v="29 кг"/>
    <x v="0"/>
    <n v="29"/>
    <x v="9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5"/>
    <s v="88 см"/>
    <x v="0"/>
    <n v="880"/>
    <x v="1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6"/>
    <s v="56 см"/>
    <x v="0"/>
    <n v="560"/>
    <x v="12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97"/>
    <s v="32 см"/>
    <x v="0"/>
    <n v="320"/>
    <x v="12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62"/>
    <s v="Гарантийный талон"/>
    <x v="1"/>
    <m/>
    <x v="0"/>
    <m/>
  </r>
  <r>
    <n v="88"/>
    <s v="Мобильный кондиционер Ballu BPAC-07 CD"/>
    <s v=" BPAC-07 CD"/>
    <s v="НС-1235700"/>
    <s v="BALLU"/>
    <s v="Кондиционирование - Бытовые кондиционеры"/>
    <x v="63"/>
    <s v="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3"/>
    <s v="30 м2"/>
    <x v="0"/>
    <n v="30"/>
    <x v="2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3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4"/>
    <s v="45 дБ"/>
    <x v="0"/>
    <n v="45"/>
    <x v="1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5"/>
    <s v="2 м"/>
    <x v="1"/>
    <n v="2"/>
    <x v="5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8"/>
    <s v="130 мм"/>
    <x v="0"/>
    <n v="130"/>
    <x v="1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4"/>
    <s v="Нет"/>
    <x v="0"/>
    <s v="Нет"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6"/>
    <s v="3.24 кВт"/>
    <x v="0"/>
    <n v="3.24"/>
    <x v="3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6"/>
    <s v="40 л/сут"/>
    <x v="0"/>
    <n v="40"/>
    <x v="11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6"/>
    <s v="12000 BTU"/>
    <x v="0"/>
    <n v="12000"/>
    <x v="7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10"/>
    <s v="Дистанционное беспроводное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11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12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13"/>
    <s v="1.0 °С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17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19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21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22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23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25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27"/>
    <s v="3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28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29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7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30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8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9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35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0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1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72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37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2"/>
    <s v="IPX0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38"/>
    <s v="A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39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3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4"/>
    <s v="Вертикальное"/>
    <x v="0"/>
    <s v="Вертикальное"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43"/>
    <s v="0.1275 кВт"/>
    <x v="0"/>
    <n v="0.1275"/>
    <x v="3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44"/>
    <s v="220 - 240 В"/>
    <x v="0"/>
    <s v="220 - 240"/>
    <x v="6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45"/>
    <s v="Да (с вилкой)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51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5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6"/>
    <s v="Да"/>
    <x v="0"/>
    <s v="Да"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7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8"/>
    <s v="Да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89"/>
    <s v="Нет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0"/>
    <s v="В комплекте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1"/>
    <s v="28 кг"/>
    <x v="0"/>
    <n v="28"/>
    <x v="9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2"/>
    <s v="71.4 см"/>
    <x v="0"/>
    <n v="714"/>
    <x v="1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3"/>
    <s v="49.2 см"/>
    <x v="0"/>
    <n v="492"/>
    <x v="12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4"/>
    <s v="27.2 см"/>
    <x v="0"/>
    <n v="272"/>
    <x v="12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61"/>
    <s v="32 кг"/>
    <x v="0"/>
    <n v="32"/>
    <x v="9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5"/>
    <s v="85 см"/>
    <x v="0"/>
    <n v="850"/>
    <x v="1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6"/>
    <s v="31.9 см"/>
    <x v="0"/>
    <n v="319"/>
    <x v="12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97"/>
    <s v="56.3 см"/>
    <x v="0"/>
    <n v="563"/>
    <x v="12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62"/>
    <s v="Гарантийный талон"/>
    <x v="1"/>
    <m/>
    <x v="0"/>
    <m/>
  </r>
  <r>
    <n v="89"/>
    <s v="Мобильный кондиционер Ballu BPAC-12 CD"/>
    <s v=" BPAC-12 CD"/>
    <s v="НС-1235703"/>
    <s v="BALLU"/>
    <s v="Кондиционирование - Бытовые кондиционеры"/>
    <x v="63"/>
    <s v="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3"/>
    <s v="50 м2"/>
    <x v="0"/>
    <n v="50"/>
    <x v="2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74"/>
    <s v="54 дБ"/>
    <x v="0"/>
    <n v="54"/>
    <x v="1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75"/>
    <s v="1.5 м"/>
    <x v="1"/>
    <n v="1.5"/>
    <x v="5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4"/>
    <s v="Нет"/>
    <x v="0"/>
    <s v="Нет"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6"/>
    <s v="5.7 кВт"/>
    <x v="0"/>
    <n v="5.7"/>
    <x v="3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76"/>
    <s v="50 л/сут"/>
    <x v="0"/>
    <n v="50"/>
    <x v="11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10"/>
    <s v="Дистанционное беспроводное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11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12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13"/>
    <s v="1.0 °С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17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19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21"/>
    <s v="Нет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22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23"/>
    <s v="Нет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25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27"/>
    <s v="3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28"/>
    <s v="Нет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29"/>
    <s v="Нет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77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30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78"/>
    <s v="Нет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79"/>
    <s v="Нет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35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0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1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72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2"/>
    <s v="IPX0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38"/>
    <s v="A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39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3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4"/>
    <s v="Вертикальное"/>
    <x v="0"/>
    <s v="Вертикальное"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43"/>
    <s v="2.18 кВт"/>
    <x v="0"/>
    <n v="2.1800000000000002"/>
    <x v="3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44"/>
    <s v="220 В"/>
    <x v="0"/>
    <n v="220"/>
    <x v="6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45"/>
    <s v="Да (с вилкой)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51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5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6"/>
    <s v="Да"/>
    <x v="0"/>
    <s v="Да"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7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8"/>
    <s v="Да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89"/>
    <s v="В комплекте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0"/>
    <s v="В комплекте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1"/>
    <s v="42 кг"/>
    <x v="0"/>
    <n v="42"/>
    <x v="9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2"/>
    <s v="77.5 см"/>
    <x v="0"/>
    <n v="775"/>
    <x v="1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3"/>
    <s v="56.8 см"/>
    <x v="0"/>
    <n v="568"/>
    <x v="12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4"/>
    <s v="36.5 см"/>
    <x v="0"/>
    <n v="365"/>
    <x v="12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61"/>
    <s v="49 кг"/>
    <x v="0"/>
    <n v="49"/>
    <x v="9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5"/>
    <s v="86 см"/>
    <x v="0"/>
    <n v="860"/>
    <x v="1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6"/>
    <s v="71 см"/>
    <x v="0"/>
    <n v="710"/>
    <x v="12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97"/>
    <s v="42.5 см"/>
    <x v="0"/>
    <n v="425"/>
    <x v="12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62"/>
    <s v="Гарантийный талон"/>
    <x v="1"/>
    <m/>
    <x v="0"/>
    <m/>
  </r>
  <r>
    <n v="90"/>
    <s v="Мобильный кондиционер Ballu BPAC-18 CE_20Y"/>
    <s v=" BPAC-18 CE_20Y"/>
    <s v="НС-1235696"/>
    <s v="BALLU"/>
    <s v="Кондиционирование - Бытовые кондиционеры"/>
    <x v="63"/>
    <s v="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3"/>
    <s v="55 м2"/>
    <x v="0"/>
    <n v="55"/>
    <x v="2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3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4"/>
    <s v="54 дБ"/>
    <x v="0"/>
    <n v="54"/>
    <x v="1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5"/>
    <s v="1.5 м"/>
    <x v="1"/>
    <n v="1.5"/>
    <x v="5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4"/>
    <s v="Нет"/>
    <x v="0"/>
    <s v="Нет"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6"/>
    <s v="6 кВт"/>
    <x v="0"/>
    <n v="6"/>
    <x v="3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6"/>
    <s v="70 л/сут"/>
    <x v="0"/>
    <n v="70"/>
    <x v="11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10"/>
    <s v="Дистанционное беспроводное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11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12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13"/>
    <s v="1.0 °С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17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19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21"/>
    <s v="Нет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22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23"/>
    <s v="Нет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25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27"/>
    <s v="3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28"/>
    <s v="Нет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29"/>
    <s v="Нет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7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30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8"/>
    <s v="Нет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9"/>
    <s v="Нет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35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0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1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72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2"/>
    <s v="IPX0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38"/>
    <s v="A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39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3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4"/>
    <s v="Вертикальное"/>
    <x v="0"/>
    <s v="Вертикальное"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43"/>
    <s v="2.3 кВт"/>
    <x v="0"/>
    <n v="2.2999999999999998"/>
    <x v="3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44"/>
    <s v="220 - 240 В"/>
    <x v="0"/>
    <s v="220 - 240"/>
    <x v="6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45"/>
    <s v="Да (с вилкой)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51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5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6"/>
    <s v="Да"/>
    <x v="0"/>
    <s v="Да"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7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8"/>
    <s v="Да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89"/>
    <s v="В комплекте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0"/>
    <s v="В комплекте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1"/>
    <s v="42 кг"/>
    <x v="0"/>
    <n v="42"/>
    <x v="9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2"/>
    <s v="77.5 см"/>
    <x v="0"/>
    <n v="775"/>
    <x v="1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3"/>
    <s v="56.8 см"/>
    <x v="0"/>
    <n v="568"/>
    <x v="12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4"/>
    <s v="36.5 см"/>
    <x v="0"/>
    <n v="365"/>
    <x v="12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61"/>
    <s v="49 кг"/>
    <x v="0"/>
    <n v="49"/>
    <x v="9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5"/>
    <s v="87.9 см"/>
    <x v="0"/>
    <n v="879"/>
    <x v="1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6"/>
    <s v="70.9 см"/>
    <x v="0"/>
    <n v="709"/>
    <x v="12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97"/>
    <s v="42.9 см"/>
    <x v="0"/>
    <n v="429"/>
    <x v="12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62"/>
    <s v="Гарантийный талон"/>
    <x v="1"/>
    <m/>
    <x v="0"/>
    <m/>
  </r>
  <r>
    <n v="91"/>
    <s v="Мобильный кондиционер Ballu BPAC-20 CE_20Y"/>
    <s v=" BPAC-20 CE_20Y"/>
    <s v="НС-1235697"/>
    <s v="BALLU"/>
    <s v="Кондиционирование - Бытовые кондиционеры"/>
    <x v="63"/>
    <s v="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3"/>
    <s v="44 м2"/>
    <x v="0"/>
    <n v="44"/>
    <x v="2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3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4"/>
    <s v="52 дБ"/>
    <x v="0"/>
    <n v="52"/>
    <x v="1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5"/>
    <s v="1.5 м"/>
    <x v="1"/>
    <n v="1.5"/>
    <x v="5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4"/>
    <s v="Нет"/>
    <x v="0"/>
    <s v="Нет"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6"/>
    <s v="4.6 кВт"/>
    <x v="0"/>
    <n v="4.5999999999999996"/>
    <x v="3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6"/>
    <s v="40 л/сут"/>
    <x v="0"/>
    <n v="40"/>
    <x v="11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10"/>
    <s v="Дистанционное беспроводное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11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12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13"/>
    <s v="1.0 °С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17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19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21"/>
    <s v="Нет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22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23"/>
    <s v="Нет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25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27"/>
    <s v="3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28"/>
    <s v="Нет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29"/>
    <s v="Нет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7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30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8"/>
    <s v="Нет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9"/>
    <s v="Нет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35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0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1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72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2"/>
    <s v="IPX0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38"/>
    <s v="A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39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3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4"/>
    <s v="Вертикальное"/>
    <x v="0"/>
    <s v="Вертикальное"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43"/>
    <s v="1.75 кВт"/>
    <x v="0"/>
    <n v="1.75"/>
    <x v="3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44"/>
    <s v="220 - 240 В"/>
    <x v="0"/>
    <s v="220 - 240"/>
    <x v="6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45"/>
    <s v="Да (с вилкой)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51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5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6"/>
    <s v="Да"/>
    <x v="0"/>
    <s v="Да"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7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8"/>
    <s v="Да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89"/>
    <s v="В комплекте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0"/>
    <s v="В комплекте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1"/>
    <s v="40 кг"/>
    <x v="0"/>
    <n v="40"/>
    <x v="9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2"/>
    <s v="77.5 см"/>
    <x v="0"/>
    <n v="775"/>
    <x v="1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3"/>
    <s v="56.8 см"/>
    <x v="0"/>
    <n v="568"/>
    <x v="12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4"/>
    <s v="36.5 см"/>
    <x v="0"/>
    <n v="365"/>
    <x v="12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61"/>
    <s v="47 кг"/>
    <x v="0"/>
    <n v="47"/>
    <x v="9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5"/>
    <s v="87.9 см"/>
    <x v="0"/>
    <n v="879"/>
    <x v="1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6"/>
    <s v="70.9 см"/>
    <x v="0"/>
    <n v="709"/>
    <x v="12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97"/>
    <s v="42.9 см"/>
    <x v="0"/>
    <n v="429"/>
    <x v="12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62"/>
    <s v="Гарантийный талон"/>
    <x v="1"/>
    <m/>
    <x v="0"/>
    <m/>
  </r>
  <r>
    <n v="92"/>
    <s v="Мобильный кондиционер Ballu BPAC-16 CE_20Y"/>
    <s v=" BPAC-16 CE_20Y"/>
    <s v="НС-1235694"/>
    <s v="BALLU"/>
    <s v="Кондиционирование - Бытовые кондиционеры"/>
    <x v="63"/>
    <s v="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3"/>
    <s v="16 м2"/>
    <x v="0"/>
    <n v="16"/>
    <x v="2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3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4"/>
    <s v="43 дБ"/>
    <x v="0"/>
    <n v="43"/>
    <x v="1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5"/>
    <s v="1.5 м"/>
    <x v="1"/>
    <n v="1.5"/>
    <x v="5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4"/>
    <s v="Нет"/>
    <x v="0"/>
    <s v="Нет"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6"/>
    <s v="2.05 кВт"/>
    <x v="0"/>
    <n v="2.0499999999999998"/>
    <x v="3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6"/>
    <s v="10 л/сут"/>
    <x v="0"/>
    <n v="10"/>
    <x v="11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10"/>
    <s v="Дистанционное беспроводное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11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12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13"/>
    <s v="1.0 °С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17"/>
    <s v="Нет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19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21"/>
    <s v="Нет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22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23"/>
    <s v="Нет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25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27"/>
    <s v="2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28"/>
    <s v="Нет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29"/>
    <s v="Нет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7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30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8"/>
    <s v="Нет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9"/>
    <s v="Нет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35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0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1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72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2"/>
    <s v="IPX0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38"/>
    <s v="A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39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3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4"/>
    <s v="Вертикальное"/>
    <x v="0"/>
    <s v="Вертикальное"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43"/>
    <s v="0.78 кВт"/>
    <x v="0"/>
    <n v="0.78"/>
    <x v="3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44"/>
    <s v="220 - 240 В"/>
    <x v="0"/>
    <s v="220 - 240"/>
    <x v="6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45"/>
    <s v="Да (с вилкой)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51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5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6"/>
    <s v="Да"/>
    <x v="0"/>
    <s v="Да"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7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8"/>
    <s v="Да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89"/>
    <s v="В комплекте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0"/>
    <s v="В комплекте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1"/>
    <s v="21.5 кг"/>
    <x v="0"/>
    <n v="21.5"/>
    <x v="9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2"/>
    <s v="67 см"/>
    <x v="0"/>
    <n v="670"/>
    <x v="1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3"/>
    <s v="33.2 см"/>
    <x v="0"/>
    <n v="332"/>
    <x v="12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4"/>
    <s v="37.9 см"/>
    <x v="0"/>
    <n v="379"/>
    <x v="12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61"/>
    <s v="26.5 кг"/>
    <x v="0"/>
    <n v="26.5"/>
    <x v="9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5"/>
    <s v="80 см"/>
    <x v="0"/>
    <n v="800"/>
    <x v="1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6"/>
    <s v="45 см"/>
    <x v="0"/>
    <n v="450"/>
    <x v="12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97"/>
    <s v="36 см"/>
    <x v="0"/>
    <n v="360"/>
    <x v="12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62"/>
    <s v="Гарантийный талон"/>
    <x v="1"/>
    <m/>
    <x v="0"/>
    <m/>
  </r>
  <r>
    <n v="93"/>
    <s v="Мобильный кондиционер Ballu BPAC-07 CP_22Y"/>
    <s v=" BPAC-07 СP_22Y"/>
    <s v="НС-1411473"/>
    <s v="BALLU"/>
    <s v="Кондиционирование - Бытовые кондиционеры"/>
    <x v="63"/>
    <s v="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3"/>
    <s v="23 м2"/>
    <x v="0"/>
    <n v="23"/>
    <x v="2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3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4"/>
    <s v="45 дБ"/>
    <x v="0"/>
    <n v="45"/>
    <x v="1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5"/>
    <s v="1.5 м"/>
    <x v="1"/>
    <n v="1.5"/>
    <x v="5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4"/>
    <s v="Нет"/>
    <x v="0"/>
    <s v="Нет"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6"/>
    <s v="2.6 кВт"/>
    <x v="0"/>
    <n v="2.6"/>
    <x v="3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6"/>
    <s v="13 л/сут"/>
    <x v="0"/>
    <n v="13"/>
    <x v="11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10"/>
    <s v="Дистанционное беспроводное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11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12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13"/>
    <s v="1.0 °С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17"/>
    <s v="Нет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19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21"/>
    <s v="Нет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22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23"/>
    <s v="Нет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25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27"/>
    <s v="2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28"/>
    <s v="Нет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29"/>
    <s v="Нет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7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30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8"/>
    <s v="Нет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9"/>
    <s v="Нет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35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0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1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72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2"/>
    <s v="IPX0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38"/>
    <s v="A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39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3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4"/>
    <s v="Вертикальное"/>
    <x v="0"/>
    <s v="Вертикальное"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43"/>
    <s v="0.995 кВт"/>
    <x v="0"/>
    <n v="0.995"/>
    <x v="3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44"/>
    <s v="220 - 240 В"/>
    <x v="0"/>
    <s v="220 - 240"/>
    <x v="6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45"/>
    <s v="Да (с вилкой)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51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5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6"/>
    <s v="Да"/>
    <x v="0"/>
    <s v="Да"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7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8"/>
    <s v="Да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89"/>
    <s v="В комплекте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0"/>
    <s v="В комплекте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1"/>
    <s v="25 кг"/>
    <x v="0"/>
    <n v="25"/>
    <x v="9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2"/>
    <s v="79.5 см"/>
    <x v="0"/>
    <n v="795"/>
    <x v="1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3"/>
    <s v="43.3 см"/>
    <x v="0"/>
    <n v="433"/>
    <x v="12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4"/>
    <s v="33 см"/>
    <x v="0"/>
    <n v="330"/>
    <x v="12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61"/>
    <s v="29 кг"/>
    <x v="0"/>
    <n v="29"/>
    <x v="9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5"/>
    <s v="87 см"/>
    <x v="0"/>
    <n v="870"/>
    <x v="1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6"/>
    <s v="49 см"/>
    <x v="0"/>
    <n v="490"/>
    <x v="12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97"/>
    <s v="39 см"/>
    <x v="0"/>
    <n v="390"/>
    <x v="12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62"/>
    <s v="Гарантийный талон"/>
    <x v="1"/>
    <m/>
    <x v="0"/>
    <m/>
  </r>
  <r>
    <n v="94"/>
    <s v="Мобильный кондиционер Ballu BPAC-09 CP_22Y"/>
    <s v=" BPAC-09 CP_22Y"/>
    <s v="НС-1411475"/>
    <s v="BALLU"/>
    <s v="Кондиционирование - Бытовые кондиционеры"/>
    <x v="63"/>
    <s v="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3"/>
    <s v="22 м2"/>
    <x v="0"/>
    <n v="22"/>
    <x v="2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3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4"/>
    <s v="48 дБ"/>
    <x v="0"/>
    <n v="48"/>
    <x v="1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5"/>
    <s v="1.5 м"/>
    <x v="1"/>
    <n v="1.5"/>
    <x v="5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8"/>
    <s v="150 мм"/>
    <x v="0"/>
    <n v="150"/>
    <x v="1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4"/>
    <s v="Нет"/>
    <x v="0"/>
    <s v="Нет"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6"/>
    <s v="2.6 кВт"/>
    <x v="0"/>
    <n v="2.6"/>
    <x v="3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6"/>
    <s v="16 л/сут"/>
    <x v="0"/>
    <n v="16"/>
    <x v="11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6"/>
    <s v="9000 BTU"/>
    <x v="0"/>
    <n v="9000"/>
    <x v="7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10"/>
    <s v="Дистанционное беспроводное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11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12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13"/>
    <s v="1.0 °С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19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21"/>
    <s v="Нет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22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23"/>
    <s v="Нет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25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27"/>
    <s v="2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28"/>
    <s v="Нет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29"/>
    <s v="Нет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7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30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8"/>
    <s v="Нет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9"/>
    <s v="Нет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35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0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1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72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37"/>
    <s v="Нет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2"/>
    <s v="IPX0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38"/>
    <s v="A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39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3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4"/>
    <s v="Вертикальное"/>
    <x v="0"/>
    <s v="Вертикальное"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43"/>
    <s v="0.955 кВт"/>
    <x v="0"/>
    <n v="0.95499999999999996"/>
    <x v="3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44"/>
    <s v="220 - 240 В"/>
    <x v="0"/>
    <s v="220 - 240"/>
    <x v="6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45"/>
    <s v="Да (с вилкой)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51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5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6"/>
    <s v="Да"/>
    <x v="0"/>
    <s v="Да"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7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8"/>
    <s v="Да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89"/>
    <s v="В комплекте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0"/>
    <s v="В комплекте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1"/>
    <s v="22.5 кг"/>
    <x v="0"/>
    <n v="22.5"/>
    <x v="9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2"/>
    <s v="75.6 см"/>
    <x v="0"/>
    <n v="756"/>
    <x v="1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3"/>
    <s v="35.2 см"/>
    <x v="0"/>
    <n v="352"/>
    <x v="12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4"/>
    <s v="30 см"/>
    <x v="0"/>
    <n v="300"/>
    <x v="12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61"/>
    <s v="25.5 кг"/>
    <x v="0"/>
    <n v="25.5"/>
    <x v="9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5"/>
    <s v="87 см"/>
    <x v="0"/>
    <n v="870"/>
    <x v="1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6"/>
    <s v="45 см"/>
    <x v="0"/>
    <n v="450"/>
    <x v="12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97"/>
    <s v="36 см"/>
    <x v="0"/>
    <n v="360"/>
    <x v="12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62"/>
    <s v="Гарантийный талон"/>
    <x v="1"/>
    <m/>
    <x v="0"/>
    <m/>
  </r>
  <r>
    <n v="95"/>
    <s v="Мобильный кондиционер Ballu BPAC-09 CP-IN_22Y"/>
    <s v=" BPAC-09 CP-IN_22Y"/>
    <s v="НС-1411836"/>
    <s v="BALLU"/>
    <s v="Кондиционирование - Бытовые кондиционеры"/>
    <x v="63"/>
    <s v="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3"/>
    <s v="18 м2"/>
    <x v="0"/>
    <n v="18"/>
    <x v="2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3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4"/>
    <s v="45 дБ"/>
    <x v="0"/>
    <n v="45"/>
    <x v="1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5"/>
    <s v="1.5 м"/>
    <x v="1"/>
    <n v="1.5"/>
    <x v="5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8"/>
    <s v="150 мм"/>
    <x v="0"/>
    <n v="150"/>
    <x v="1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4"/>
    <s v="Нет"/>
    <x v="0"/>
    <s v="Нет"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6"/>
    <s v="2.05 кВт"/>
    <x v="0"/>
    <n v="2.0499999999999998"/>
    <x v="3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6"/>
    <s v="10 л/сут"/>
    <x v="0"/>
    <n v="10"/>
    <x v="11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6"/>
    <s v="7000 BTU"/>
    <x v="0"/>
    <n v="7000"/>
    <x v="7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10"/>
    <s v="Дистанционное беспроводное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11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12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13"/>
    <s v="1.0 °С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19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21"/>
    <s v="Нет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22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23"/>
    <s v="Нет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25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27"/>
    <s v="2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28"/>
    <s v="Нет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29"/>
    <s v="Нет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7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30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8"/>
    <s v="Нет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9"/>
    <s v="Нет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35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0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1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72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37"/>
    <s v="Нет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2"/>
    <s v="IPX0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38"/>
    <s v="A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39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3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4"/>
    <s v="Вертикальное"/>
    <x v="0"/>
    <s v="Вертикальное"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43"/>
    <s v="0.77 кВт"/>
    <x v="0"/>
    <n v="0.77"/>
    <x v="3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44"/>
    <s v="220 - 240 В"/>
    <x v="0"/>
    <s v="220 - 240"/>
    <x v="6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45"/>
    <s v="Да (с вилкой)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51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5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6"/>
    <s v="Да"/>
    <x v="0"/>
    <s v="Да"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7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8"/>
    <s v="Да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89"/>
    <s v="В комплекте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0"/>
    <s v="В комплекте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1"/>
    <s v="22 кг"/>
    <x v="0"/>
    <n v="22"/>
    <x v="9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2"/>
    <s v="75.6 см"/>
    <x v="0"/>
    <n v="756"/>
    <x v="1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3"/>
    <s v="35.2 см"/>
    <x v="0"/>
    <n v="352"/>
    <x v="12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4"/>
    <s v="30 см"/>
    <x v="0"/>
    <n v="300"/>
    <x v="12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61"/>
    <s v="25 кг"/>
    <x v="0"/>
    <n v="25"/>
    <x v="9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5"/>
    <s v="88.2 см"/>
    <x v="0"/>
    <n v="882"/>
    <x v="1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6"/>
    <s v="35.5 см"/>
    <x v="0"/>
    <n v="355"/>
    <x v="12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97"/>
    <s v="47 см"/>
    <x v="0"/>
    <n v="470"/>
    <x v="12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62"/>
    <s v="Гарантийный талон"/>
    <x v="1"/>
    <m/>
    <x v="0"/>
    <m/>
  </r>
  <r>
    <n v="96"/>
    <s v="Мобильный кондиционер Ballu BPAC-07 CP-IN_22Y"/>
    <s v=" BPAC-07 CP-IN_22Y"/>
    <s v="НС-1411824"/>
    <s v="BALLU"/>
    <s v="Кондиционирование - Бытовые кондиционеры"/>
    <x v="63"/>
    <s v="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0"/>
    <s v="Промышленное оборудование"/>
    <x v="0"/>
    <s v="Промышленное оборудование"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3"/>
    <s v="50 м2"/>
    <x v="0"/>
    <n v="50"/>
    <x v="2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73"/>
    <s v="Да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74"/>
    <s v="50 дБ"/>
    <x v="0"/>
    <n v="50"/>
    <x v="1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9"/>
    <s v="5 л"/>
    <x v="0"/>
    <n v="5"/>
    <x v="13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75"/>
    <s v="0.35 м"/>
    <x v="1"/>
    <n v="0.35"/>
    <x v="5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8"/>
    <s v="205 мм"/>
    <x v="0"/>
    <n v="205"/>
    <x v="1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4"/>
    <s v="Нет"/>
    <x v="0"/>
    <s v="Нет"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6"/>
    <s v="4.5 кВт"/>
    <x v="0"/>
    <n v="4.5"/>
    <x v="3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6"/>
    <s v="15000 BTU"/>
    <x v="0"/>
    <n v="15000"/>
    <x v="7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10"/>
    <s v="Механическое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11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12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13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17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19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21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22"/>
    <s v="Да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27"/>
    <s v="2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28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29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77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30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78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79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35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0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1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72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37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2"/>
    <s v="IPX0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38"/>
    <s v="B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39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3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4"/>
    <s v="Вертикальное"/>
    <x v="0"/>
    <s v="Вертикальное"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43"/>
    <s v="2 кВт"/>
    <x v="0"/>
    <n v="2"/>
    <x v="3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44"/>
    <s v="220 - 240 В"/>
    <x v="0"/>
    <s v="220 - 240"/>
    <x v="6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45"/>
    <s v="Да (с вилкой)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51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5"/>
    <s v="Да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6"/>
    <s v="Да"/>
    <x v="0"/>
    <s v="Да"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7"/>
    <s v="Да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8"/>
    <s v="Да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89"/>
    <s v="Нет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0"/>
    <s v="В комплекте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1"/>
    <s v="73 кг"/>
    <x v="0"/>
    <n v="73"/>
    <x v="9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2"/>
    <s v="103.5 см"/>
    <x v="0"/>
    <n v="1035"/>
    <x v="1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3"/>
    <s v="48 см"/>
    <x v="0"/>
    <n v="480"/>
    <x v="12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4"/>
    <s v="52 см"/>
    <x v="0"/>
    <n v="520"/>
    <x v="12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61"/>
    <s v="83.5 кг"/>
    <x v="0"/>
    <n v="83.5"/>
    <x v="9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5"/>
    <s v="112 см"/>
    <x v="0"/>
    <n v="1120"/>
    <x v="1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6"/>
    <s v="57 см"/>
    <x v="0"/>
    <n v="570"/>
    <x v="12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97"/>
    <s v="60.5 см"/>
    <x v="0"/>
    <n v="605"/>
    <x v="12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62"/>
    <s v="Гарантийный талон"/>
    <x v="1"/>
    <m/>
    <x v="0"/>
    <m/>
  </r>
  <r>
    <n v="97"/>
    <s v="Мобильный промышленный кондиционер BALLU BGK5"/>
    <s v=" BGK5 с комплектом воздухоотводов"/>
    <s v="НС-1348948"/>
    <s v="BALLU"/>
    <s v="Кондиционирование - Бытовые кондиционеры"/>
    <x v="63"/>
    <s v="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0"/>
    <s v="Промышленное оборудование"/>
    <x v="0"/>
    <s v="Промышленное оборудование"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3"/>
    <s v="70 м2"/>
    <x v="0"/>
    <n v="70"/>
    <x v="2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73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74"/>
    <s v="55 дБ"/>
    <x v="0"/>
    <n v="55"/>
    <x v="1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9"/>
    <s v="5 л"/>
    <x v="0"/>
    <n v="5"/>
    <x v="13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75"/>
    <s v="0.35 м"/>
    <x v="1"/>
    <n v="0.35"/>
    <x v="5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8"/>
    <s v="255 мм"/>
    <x v="0"/>
    <n v="255"/>
    <x v="1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4"/>
    <s v="Нет"/>
    <x v="0"/>
    <s v="Нет"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6"/>
    <s v="6.5 кВт"/>
    <x v="0"/>
    <n v="6.5"/>
    <x v="3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6"/>
    <s v="22000 BTU"/>
    <x v="0"/>
    <n v="22000"/>
    <x v="7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10"/>
    <s v="Механическое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11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12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13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17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19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21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22"/>
    <s v="Да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27"/>
    <s v="2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28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29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77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30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78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79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35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0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1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72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37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2"/>
    <s v="IPX0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38"/>
    <s v="B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39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3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4"/>
    <s v="Вертикальное"/>
    <x v="0"/>
    <s v="Вертикальное"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43"/>
    <s v="3 кВт"/>
    <x v="0"/>
    <n v="3"/>
    <x v="3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44"/>
    <s v="220 - 240 В"/>
    <x v="0"/>
    <s v="220 - 240"/>
    <x v="6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45"/>
    <s v="Да (с вилкой)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51"/>
    <s v="Нет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5"/>
    <s v="Да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6"/>
    <s v="Да"/>
    <x v="0"/>
    <s v="Да"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7"/>
    <s v="Да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8"/>
    <s v="Да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89"/>
    <s v="Доп.опция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0"/>
    <s v="В комплекте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1"/>
    <s v="101.5 кг"/>
    <x v="0"/>
    <n v="101.5"/>
    <x v="9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2"/>
    <s v="124.5 см"/>
    <x v="0"/>
    <n v="1245"/>
    <x v="1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3"/>
    <s v="56 см"/>
    <x v="0"/>
    <n v="560"/>
    <x v="12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4"/>
    <s v="63 см"/>
    <x v="0"/>
    <n v="630"/>
    <x v="12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61"/>
    <s v="110.5 кг"/>
    <x v="0"/>
    <n v="110.5"/>
    <x v="9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5"/>
    <s v="145 см"/>
    <x v="0"/>
    <n v="1450"/>
    <x v="1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6"/>
    <s v="66 см"/>
    <x v="0"/>
    <n v="660"/>
    <x v="12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97"/>
    <s v="73 см"/>
    <x v="0"/>
    <n v="730"/>
    <x v="12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62"/>
    <s v="Гарантийный талон"/>
    <x v="1"/>
    <m/>
    <x v="0"/>
    <m/>
  </r>
  <r>
    <n v="98"/>
    <s v="Мобильный промышленный кондиционер BALLU BGK9"/>
    <s v=" BGK9 с комплектом воздухоотводов"/>
    <s v="НС-1348950"/>
    <s v="BALLU"/>
    <s v="Кондиционирование - Бытовые кондиционеры"/>
    <x v="63"/>
    <s v="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0"/>
    <s v="Промышленное оборудование"/>
    <x v="0"/>
    <s v="Промышленное оборудование"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3"/>
    <s v="180 м2"/>
    <x v="0"/>
    <n v="180"/>
    <x v="2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73"/>
    <s v="Да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74"/>
    <s v="75 дБ"/>
    <x v="0"/>
    <n v="75"/>
    <x v="1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75"/>
    <s v="30 м"/>
    <x v="1"/>
    <n v="30"/>
    <x v="5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8"/>
    <s v="300 мм"/>
    <x v="0"/>
    <n v="300"/>
    <x v="1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4"/>
    <s v="Нет"/>
    <x v="0"/>
    <s v="Нет"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6"/>
    <s v="25 кВт"/>
    <x v="0"/>
    <n v="25"/>
    <x v="3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6"/>
    <s v="85000 BTU"/>
    <x v="0"/>
    <n v="85000"/>
    <x v="7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10"/>
    <s v="Механическое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11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12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13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17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19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21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22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27"/>
    <s v="1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28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29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77"/>
    <s v="Да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30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78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79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35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0"/>
    <s v="Да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1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72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37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2"/>
    <s v="IPX0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38"/>
    <s v="C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39"/>
    <s v="Да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3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4"/>
    <s v="Напольное"/>
    <x v="0"/>
    <s v="Напольное"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43"/>
    <s v="11.5 кВт"/>
    <x v="0"/>
    <n v="11.5"/>
    <x v="3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44"/>
    <s v="380 В"/>
    <x v="0"/>
    <n v="380"/>
    <x v="6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45"/>
    <s v="Да (с вилкой)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51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5"/>
    <s v="Да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6"/>
    <s v="Нет"/>
    <x v="0"/>
    <s v="Нет"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7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8"/>
    <s v="Да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89"/>
    <s v="Нет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1"/>
    <s v="335 кг"/>
    <x v="0"/>
    <n v="335"/>
    <x v="9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2"/>
    <s v="161 см"/>
    <x v="0"/>
    <n v="1610"/>
    <x v="1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3"/>
    <s v="90 см"/>
    <x v="0"/>
    <n v="900"/>
    <x v="12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4"/>
    <s v="140 см"/>
    <x v="0"/>
    <n v="1400"/>
    <x v="12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61"/>
    <s v="345 кг"/>
    <x v="0"/>
    <n v="345"/>
    <x v="9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5"/>
    <s v="162.5 см"/>
    <x v="0"/>
    <n v="1625"/>
    <x v="1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6"/>
    <s v="150 см"/>
    <x v="0"/>
    <n v="1500"/>
    <x v="12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97"/>
    <s v="99 см"/>
    <x v="0"/>
    <n v="990"/>
    <x v="12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62"/>
    <s v="Гарантийный талон"/>
    <x v="1"/>
    <m/>
    <x v="0"/>
    <m/>
  </r>
  <r>
    <n v="99"/>
    <s v="Мобильный промышленный кондиционер BALLU BGK25"/>
    <s v=" BGK25"/>
    <s v="НС-1303264"/>
    <s v="BALLU"/>
    <s v="Кондиционирование - Бытовые кондиционеры"/>
    <x v="63"/>
    <s v="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0"/>
    <s v="Промышленное оборудование"/>
    <x v="0"/>
    <s v="Промышленное оборудование"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3"/>
    <s v="110 м2"/>
    <x v="0"/>
    <n v="110"/>
    <x v="2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73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74"/>
    <s v="75 дБ"/>
    <x v="0"/>
    <n v="75"/>
    <x v="1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75"/>
    <s v="30 м"/>
    <x v="1"/>
    <n v="30"/>
    <x v="5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8"/>
    <s v="250 мм"/>
    <x v="0"/>
    <n v="250"/>
    <x v="1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4"/>
    <s v="Нет"/>
    <x v="0"/>
    <s v="Нет"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6"/>
    <s v="15 кВт"/>
    <x v="0"/>
    <n v="15"/>
    <x v="3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6"/>
    <s v="51000 BTU"/>
    <x v="0"/>
    <n v="51000"/>
    <x v="7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10"/>
    <s v="Комбинированное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11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12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13"/>
    <s v="1.0 °С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17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19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21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22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23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25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27"/>
    <s v="2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28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29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77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30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78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79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35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0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1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72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37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2"/>
    <s v="IPX0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38"/>
    <s v="A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39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3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4"/>
    <s v="Напольное"/>
    <x v="0"/>
    <s v="Напольное"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43"/>
    <s v="5 кВт"/>
    <x v="0"/>
    <n v="5"/>
    <x v="3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44"/>
    <s v="380 В"/>
    <x v="0"/>
    <n v="380"/>
    <x v="6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45"/>
    <s v="Да (с вилкой)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51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5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6"/>
    <s v="Нет"/>
    <x v="0"/>
    <s v="Нет"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7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8"/>
    <s v="Да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89"/>
    <s v="Нет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1"/>
    <s v="200 кг"/>
    <x v="0"/>
    <n v="200"/>
    <x v="9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2"/>
    <s v="103 см"/>
    <x v="0"/>
    <n v="1030"/>
    <x v="1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3"/>
    <s v="82 см"/>
    <x v="0"/>
    <n v="820"/>
    <x v="12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4"/>
    <s v="136 см"/>
    <x v="0"/>
    <n v="1360"/>
    <x v="12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61"/>
    <s v="210 кг"/>
    <x v="0"/>
    <n v="210"/>
    <x v="9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5"/>
    <s v="132 см"/>
    <x v="0"/>
    <n v="1320"/>
    <x v="1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6"/>
    <s v="146 см"/>
    <x v="0"/>
    <n v="1460"/>
    <x v="12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97"/>
    <s v="91 см"/>
    <x v="0"/>
    <n v="910"/>
    <x v="12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62"/>
    <s v="Гарантийный талон"/>
    <x v="1"/>
    <m/>
    <x v="0"/>
    <m/>
  </r>
  <r>
    <n v="100"/>
    <s v="Мобильный промышленный кондиционер BALLU BGK15"/>
    <s v=" BGK15"/>
    <s v="НС-1303262"/>
    <s v="BALLU"/>
    <s v="Кондиционирование - Бытовые кондиционеры"/>
    <x v="63"/>
    <s v="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3"/>
    <s v="30 м2"/>
    <x v="0"/>
    <n v="30"/>
    <x v="2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3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4"/>
    <s v="53 дБ"/>
    <x v="0"/>
    <n v="53"/>
    <x v="1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99"/>
    <s v="0.25 л"/>
    <x v="0"/>
    <n v="0.25"/>
    <x v="13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5"/>
    <s v="1.5 м"/>
    <x v="1"/>
    <n v="1.5"/>
    <x v="5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98"/>
    <s v="150 мм"/>
    <x v="0"/>
    <n v="150"/>
    <x v="1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4"/>
    <s v="Нет"/>
    <x v="0"/>
    <s v="Нет"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"/>
    <s v="3.5 кВт"/>
    <x v="0"/>
    <n v="3.5"/>
    <x v="3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6"/>
    <s v="30 л/сут"/>
    <x v="0"/>
    <n v="30"/>
    <x v="11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"/>
    <s v="12000 BTU"/>
    <x v="0"/>
    <n v="12000"/>
    <x v="7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0"/>
    <s v="Электронное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1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2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3"/>
    <s v="1.0 °С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00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7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9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1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2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3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4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5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01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7"/>
    <s v="3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8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29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7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30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8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9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35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0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1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72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37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2"/>
    <s v="IPX0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38"/>
    <s v="A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39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3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4"/>
    <s v="Вертикальное"/>
    <x v="0"/>
    <s v="Вертикальное"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43"/>
    <s v="1.4 кВт"/>
    <x v="0"/>
    <n v="1.4"/>
    <x v="3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44"/>
    <s v="220 - 240 В"/>
    <x v="0"/>
    <s v="220 - 240"/>
    <x v="6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45"/>
    <s v="Да (с вилкой)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102"/>
    <s v="1 м"/>
    <x v="1"/>
    <n v="1"/>
    <x v="5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51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5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6"/>
    <s v="Да"/>
    <x v="0"/>
    <s v="Да"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7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8"/>
    <s v="Да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89"/>
    <s v="В комплекте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90"/>
    <s v="В комплекте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91"/>
    <s v="30 кг"/>
    <x v="0"/>
    <n v="30"/>
    <x v="9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1"/>
    <s v="34 кг"/>
    <x v="0"/>
    <n v="34"/>
    <x v="9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95"/>
    <s v="64 см"/>
    <x v="0"/>
    <n v="640"/>
    <x v="1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96"/>
    <s v="45 см"/>
    <x v="0"/>
    <n v="450"/>
    <x v="12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97"/>
    <s v="44 см"/>
    <x v="0"/>
    <n v="440"/>
    <x v="12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2"/>
    <s v="Гарантийный талон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7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8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9"/>
    <s v="Нет"/>
    <x v="1"/>
    <m/>
    <x v="0"/>
    <m/>
  </r>
  <r>
    <n v="101"/>
    <s v="Мобильный кондиционер BALLU BPAC-12 SW/N1"/>
    <s v=" BPAC-12 SW/N1"/>
    <s v="НС-1475350"/>
    <s v="BALLU"/>
    <s v="Кондиционирование - Бытовые кондиционеры"/>
    <x v="63"/>
    <s v="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3"/>
    <s v="24 м2"/>
    <x v="0"/>
    <n v="24"/>
    <x v="2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3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4"/>
    <s v="53 дБ"/>
    <x v="0"/>
    <n v="53"/>
    <x v="1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99"/>
    <s v="0.25 л"/>
    <x v="0"/>
    <n v="0.25"/>
    <x v="13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5"/>
    <s v="1.5 м"/>
    <x v="1"/>
    <n v="1.5"/>
    <x v="5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98"/>
    <s v="150 мм"/>
    <x v="0"/>
    <n v="150"/>
    <x v="1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4"/>
    <s v="Нет"/>
    <x v="0"/>
    <s v="Нет"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"/>
    <s v="2.64 кВт"/>
    <x v="0"/>
    <n v="2.64"/>
    <x v="3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6"/>
    <s v="25 л/сут"/>
    <x v="0"/>
    <n v="25"/>
    <x v="11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"/>
    <s v="9000 BTU"/>
    <x v="0"/>
    <n v="9000"/>
    <x v="7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0"/>
    <s v="Электронное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1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2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3"/>
    <s v="1.0 °С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00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7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9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1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2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3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4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5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01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7"/>
    <s v="3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8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29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7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30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8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9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35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0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1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72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37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2"/>
    <s v="IPX0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38"/>
    <s v="A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39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3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4"/>
    <s v="Вертикальное"/>
    <x v="0"/>
    <s v="Вертикальное"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43"/>
    <s v="1.1 кВт"/>
    <x v="0"/>
    <n v="1.1000000000000001"/>
    <x v="3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44"/>
    <s v="220 - 240 В"/>
    <x v="0"/>
    <s v="220 - 240"/>
    <x v="6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45"/>
    <s v="Да (с вилкой)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102"/>
    <s v="1 м"/>
    <x v="1"/>
    <n v="1"/>
    <x v="5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51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5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6"/>
    <s v="Да"/>
    <x v="0"/>
    <s v="Да"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7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8"/>
    <s v="Да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89"/>
    <s v="В комплекте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90"/>
    <s v="В комплекте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91"/>
    <s v="26 кг"/>
    <x v="0"/>
    <n v="26"/>
    <x v="9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1"/>
    <s v="30 кг"/>
    <x v="0"/>
    <n v="30"/>
    <x v="9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95"/>
    <s v="64 см"/>
    <x v="0"/>
    <n v="640"/>
    <x v="1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96"/>
    <s v="45 см"/>
    <x v="0"/>
    <n v="450"/>
    <x v="12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97"/>
    <s v="44 см"/>
    <x v="0"/>
    <n v="440"/>
    <x v="12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2"/>
    <s v="Гарантийный талон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7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8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9"/>
    <s v="Нет"/>
    <x v="1"/>
    <m/>
    <x v="0"/>
    <m/>
  </r>
  <r>
    <n v="102"/>
    <s v="Мобильный кондиционер BALLU BPAC-09 SW/N1"/>
    <s v=" BPAC-09 SW/N1"/>
    <s v="НС-1475349"/>
    <s v="BALLU"/>
    <s v="Кондиционирование - Бытовые кондиционеры"/>
    <x v="63"/>
    <s v="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3"/>
    <s v="18 м2"/>
    <x v="0"/>
    <n v="18"/>
    <x v="2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3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4"/>
    <s v="53 дБ"/>
    <x v="0"/>
    <n v="53"/>
    <x v="1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99"/>
    <s v="0.25 л"/>
    <x v="0"/>
    <n v="0.25"/>
    <x v="13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5"/>
    <s v="1.5 м"/>
    <x v="1"/>
    <n v="1.5"/>
    <x v="5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98"/>
    <s v="150 мм"/>
    <x v="0"/>
    <n v="150"/>
    <x v="1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4"/>
    <s v="Нет"/>
    <x v="0"/>
    <s v="Нет"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"/>
    <s v="2.05 кВт"/>
    <x v="0"/>
    <n v="2.0499999999999998"/>
    <x v="3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6"/>
    <s v="20 л/сут"/>
    <x v="0"/>
    <n v="20"/>
    <x v="11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"/>
    <s v="7000 BTU"/>
    <x v="0"/>
    <n v="7000"/>
    <x v="7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0"/>
    <s v="Электронное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1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2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3"/>
    <s v="1.0 °С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00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7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9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1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2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3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4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5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01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7"/>
    <s v="3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8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29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7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30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8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9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35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0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1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72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37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2"/>
    <s v="IPX0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38"/>
    <s v="A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39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3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4"/>
    <s v="Вертикальное"/>
    <x v="0"/>
    <s v="Вертикальное"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43"/>
    <s v="0.93 кВт"/>
    <x v="0"/>
    <n v="0.93"/>
    <x v="3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44"/>
    <s v="220 - 240 В"/>
    <x v="0"/>
    <s v="220 - 240"/>
    <x v="6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45"/>
    <s v="Да (с вилкой)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102"/>
    <s v="1 м"/>
    <x v="1"/>
    <n v="1"/>
    <x v="5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51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5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6"/>
    <s v="Да"/>
    <x v="0"/>
    <s v="Да"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7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8"/>
    <s v="Да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89"/>
    <s v="В комплекте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90"/>
    <s v="В комплекте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91"/>
    <s v="24 кг"/>
    <x v="0"/>
    <n v="24"/>
    <x v="9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1"/>
    <s v="28 кг"/>
    <x v="0"/>
    <n v="28"/>
    <x v="9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95"/>
    <s v="66 см"/>
    <x v="0"/>
    <n v="660"/>
    <x v="1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96"/>
    <s v="45 см"/>
    <x v="0"/>
    <n v="450"/>
    <x v="12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97"/>
    <s v="44 см"/>
    <x v="0"/>
    <n v="440"/>
    <x v="12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2"/>
    <s v="Гарантийный талон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7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8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9"/>
    <s v="Нет"/>
    <x v="1"/>
    <m/>
    <x v="0"/>
    <m/>
  </r>
  <r>
    <n v="103"/>
    <s v="Мобильный кондиционер BALLU BPAC-07 SW/N1"/>
    <s v=" BPAC-07 SW/N1"/>
    <s v="НС-1475348"/>
    <s v="BALLU"/>
    <s v="Кондиционирование - Бытовые кондиционеры"/>
    <x v="63"/>
    <s v="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3"/>
    <s v="30 м2"/>
    <x v="0"/>
    <n v="30"/>
    <x v="2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3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4"/>
    <s v="53 дБ"/>
    <x v="0"/>
    <n v="53"/>
    <x v="1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99"/>
    <s v="0.25 л"/>
    <x v="0"/>
    <n v="0.25"/>
    <x v="13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5"/>
    <s v="1.5 м"/>
    <x v="1"/>
    <n v="1.5"/>
    <x v="5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98"/>
    <s v="150 мм"/>
    <x v="0"/>
    <n v="150"/>
    <x v="1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4"/>
    <s v="Нет"/>
    <x v="0"/>
    <s v="Нет"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6"/>
    <s v="3.5 кВт"/>
    <x v="0"/>
    <n v="3.5"/>
    <x v="3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6"/>
    <s v="30 л/сут"/>
    <x v="0"/>
    <n v="30"/>
    <x v="11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6"/>
    <s v="12000 BTU"/>
    <x v="0"/>
    <n v="12000"/>
    <x v="7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0"/>
    <s v="Электронное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1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2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3"/>
    <s v="1.0 °С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00"/>
    <s v="Нет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7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9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1"/>
    <s v="Нет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2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3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4"/>
    <s v="Нет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5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01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7"/>
    <s v="3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8"/>
    <s v="Нет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29"/>
    <s v="Нет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7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30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8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9"/>
    <s v="Нет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35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0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1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72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37"/>
    <s v="Нет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2"/>
    <s v="IPX0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38"/>
    <s v="A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39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3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4"/>
    <s v="Вертикальное"/>
    <x v="0"/>
    <s v="Вертикальное"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43"/>
    <s v="1.4 кВт"/>
    <x v="0"/>
    <n v="1.4"/>
    <x v="3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44"/>
    <s v="220 - 240 В"/>
    <x v="0"/>
    <s v="220 - 240"/>
    <x v="6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45"/>
    <s v="Да (с вилкой)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102"/>
    <s v="1 м"/>
    <x v="1"/>
    <n v="1"/>
    <x v="5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51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5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6"/>
    <s v="Да"/>
    <x v="0"/>
    <s v="Да"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7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8"/>
    <s v="Да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89"/>
    <s v="В комплекте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90"/>
    <s v="В комплекте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91"/>
    <s v="30 кг"/>
    <x v="0"/>
    <n v="30"/>
    <x v="9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61"/>
    <s v="34 кг"/>
    <x v="0"/>
    <n v="34"/>
    <x v="9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95"/>
    <s v="66 см"/>
    <x v="0"/>
    <n v="660"/>
    <x v="1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96"/>
    <s v="45 см"/>
    <x v="0"/>
    <n v="450"/>
    <x v="12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97"/>
    <s v="44 см"/>
    <x v="0"/>
    <n v="440"/>
    <x v="12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62"/>
    <s v="Гарантийный талон"/>
    <x v="1"/>
    <m/>
    <x v="0"/>
    <m/>
  </r>
  <r>
    <n v="104"/>
    <s v="Мобильный кондиционер BALLU BPAC-12 SA/N1"/>
    <s v=" BPAC-12 SA/N1"/>
    <s v="НС-1475346"/>
    <s v="BALLU"/>
    <s v="Кондиционирование - Бытовые кондиционеры"/>
    <x v="63"/>
    <s v="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3"/>
    <s v="18 м2"/>
    <x v="0"/>
    <n v="18"/>
    <x v="2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3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4"/>
    <s v="53 дБ"/>
    <x v="0"/>
    <n v="53"/>
    <x v="1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99"/>
    <s v="0.25 л"/>
    <x v="0"/>
    <n v="0.25"/>
    <x v="13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5"/>
    <s v="1.5 м"/>
    <x v="1"/>
    <n v="1.5"/>
    <x v="5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98"/>
    <s v="150 мм"/>
    <x v="0"/>
    <n v="150"/>
    <x v="1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4"/>
    <s v="Нет"/>
    <x v="0"/>
    <s v="Нет"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"/>
    <s v="2.05 кВт"/>
    <x v="0"/>
    <n v="2.0499999999999998"/>
    <x v="3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6"/>
    <s v="20 л/сут"/>
    <x v="0"/>
    <n v="20"/>
    <x v="11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"/>
    <s v="7000 BTU"/>
    <x v="0"/>
    <n v="7000"/>
    <x v="7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0"/>
    <s v="Электронное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1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2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3"/>
    <s v="1.0 °С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00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7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9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1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2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3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4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5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01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7"/>
    <s v="3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8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29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7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30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8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9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35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0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1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72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37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2"/>
    <s v="IPX0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38"/>
    <s v="A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39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3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4"/>
    <s v="Вертикальное"/>
    <x v="0"/>
    <s v="Вертикальное"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43"/>
    <s v="0.93 кВт"/>
    <x v="0"/>
    <n v="0.93"/>
    <x v="3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44"/>
    <s v="220 - 240 В"/>
    <x v="0"/>
    <s v="220 - 240"/>
    <x v="6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45"/>
    <s v="Да (с вилкой)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102"/>
    <s v="1 м"/>
    <x v="1"/>
    <n v="1"/>
    <x v="5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51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5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6"/>
    <s v="Да"/>
    <x v="0"/>
    <s v="Да"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7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8"/>
    <s v="Да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89"/>
    <s v="В комплекте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90"/>
    <s v="В комплекте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91"/>
    <s v="24 кг"/>
    <x v="0"/>
    <n v="24"/>
    <x v="9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1"/>
    <s v="28 кг"/>
    <x v="0"/>
    <n v="28"/>
    <x v="9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95"/>
    <s v="66 см"/>
    <x v="0"/>
    <n v="660"/>
    <x v="1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96"/>
    <s v="45 см"/>
    <x v="0"/>
    <n v="450"/>
    <x v="12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97"/>
    <s v="44 см"/>
    <x v="0"/>
    <n v="440"/>
    <x v="12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2"/>
    <s v="Гарантийный талон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7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8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9"/>
    <s v="Нет"/>
    <x v="1"/>
    <m/>
    <x v="0"/>
    <m/>
  </r>
  <r>
    <n v="105"/>
    <s v="Мобильный кондиционер BALLU BPAC-07 SA/N1"/>
    <s v=" BPAC-07 SA/N1"/>
    <s v="НС-1475333"/>
    <s v="BALLU"/>
    <s v="Кондиционирование - Бытовые кондиционеры"/>
    <x v="63"/>
    <s v="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0"/>
    <s v="Бытовое оборудование (для домашнего использования)"/>
    <x v="0"/>
    <s v="Бытовое оборудование (для домашнего использования)"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3"/>
    <s v="24 м2"/>
    <x v="0"/>
    <n v="24"/>
    <x v="2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3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4"/>
    <s v="53 дБ"/>
    <x v="0"/>
    <n v="53"/>
    <x v="1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99"/>
    <s v="0.25 л"/>
    <x v="0"/>
    <n v="0.25"/>
    <x v="13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5"/>
    <s v="1.5 м"/>
    <x v="1"/>
    <n v="1.5"/>
    <x v="5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98"/>
    <s v="150 мм"/>
    <x v="0"/>
    <n v="150"/>
    <x v="1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4"/>
    <s v="Нет"/>
    <x v="0"/>
    <s v="Нет"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"/>
    <s v="2.64 кВт"/>
    <x v="0"/>
    <n v="2.64"/>
    <x v="3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6"/>
    <s v="25 л/сут"/>
    <x v="0"/>
    <n v="25"/>
    <x v="11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"/>
    <s v="9000 BTU"/>
    <x v="0"/>
    <n v="9000"/>
    <x v="7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0"/>
    <s v="Электронное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1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2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3"/>
    <s v="1.0 °С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00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7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9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1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2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3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4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5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01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7"/>
    <s v="3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8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29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7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30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8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9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35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0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1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72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37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2"/>
    <s v="IPX0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38"/>
    <s v="A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39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3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4"/>
    <s v="Вертикальное"/>
    <x v="0"/>
    <s v="Вертикальное"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43"/>
    <s v="1.1 кВт"/>
    <x v="0"/>
    <n v="1.1000000000000001"/>
    <x v="3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44"/>
    <s v="220 - 240 В"/>
    <x v="0"/>
    <s v="220 - 240"/>
    <x v="6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45"/>
    <s v="Да (с вилкой)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102"/>
    <s v="1 м"/>
    <x v="1"/>
    <n v="1"/>
    <x v="5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51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5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6"/>
    <s v="Да"/>
    <x v="0"/>
    <s v="Да"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7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8"/>
    <s v="Да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89"/>
    <s v="В комплекте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90"/>
    <s v="В комплекте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91"/>
    <s v="26 кг"/>
    <x v="0"/>
    <n v="26"/>
    <x v="9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1"/>
    <s v="30 кг"/>
    <x v="0"/>
    <n v="30"/>
    <x v="9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95"/>
    <s v="66 см"/>
    <x v="0"/>
    <n v="660"/>
    <x v="1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96"/>
    <s v="45 см"/>
    <x v="0"/>
    <n v="450"/>
    <x v="12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97"/>
    <s v="44 см"/>
    <x v="0"/>
    <n v="440"/>
    <x v="12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2"/>
    <s v="Гарантийный талон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7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8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9"/>
    <s v="Нет"/>
    <x v="1"/>
    <m/>
    <x v="0"/>
    <m/>
  </r>
  <r>
    <n v="106"/>
    <s v="Мобильный кондиционер BALLU BPAC-09 SA/N1"/>
    <s v=" BPAC-09 SA/N1"/>
    <s v="НС-1475334"/>
    <s v="BALLU"/>
    <s v="Кондиционирование - Бытовые кондиционеры"/>
    <x v="63"/>
    <s v="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"/>
    <s v="53 дБ"/>
    <x v="0"/>
    <n v="53"/>
    <x v="1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3"/>
    <s v="70 м2"/>
    <x v="0"/>
    <n v="70"/>
    <x v="2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"/>
    <s v="Да"/>
    <x v="0"/>
    <s v="Да"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5"/>
    <s v="9.2 кВт"/>
    <x v="0"/>
    <n v="9.1999999999999993"/>
    <x v="3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6"/>
    <s v="8 кВт"/>
    <x v="0"/>
    <n v="8"/>
    <x v="3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7"/>
    <s v="8.4 кВт"/>
    <x v="1"/>
    <n v="8.4"/>
    <x v="3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8"/>
    <s v="7 кВт"/>
    <x v="1"/>
    <n v="7"/>
    <x v="3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03"/>
    <s v="4500 м3/час"/>
    <x v="0"/>
    <s v="4500"/>
    <x v="4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0"/>
    <s v="Дистанционное беспроводное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3"/>
    <s v="1.0 °С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4"/>
    <s v="Нет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6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8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9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20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21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22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26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28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29"/>
    <s v="Нет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30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79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38"/>
    <s v="A++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39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0"/>
    <s v="Наружная"/>
    <x v="0"/>
    <s v="Наружная"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1"/>
    <s v="60 м"/>
    <x v="0"/>
    <n v="60"/>
    <x v="5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2"/>
    <s v="15 м"/>
    <x v="0"/>
    <n v="15"/>
    <x v="5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3"/>
    <s v="2.2 кВт"/>
    <x v="0"/>
    <n v="2.2000000000000002"/>
    <x v="3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4"/>
    <s v="220 - 240 В"/>
    <x v="0"/>
    <s v="220 - 240"/>
    <x v="6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04"/>
    <s v="3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6"/>
    <n v="24000"/>
    <x v="0"/>
    <n v="24000"/>
    <x v="7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7"/>
    <s v="2200 Вт"/>
    <x v="0"/>
    <n v="2200"/>
    <x v="8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8"/>
    <s v="1800 Вт"/>
    <x v="0"/>
    <n v="1800"/>
    <x v="8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49"/>
    <n v="24000"/>
    <x v="0"/>
    <n v="24000"/>
    <x v="7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51"/>
    <s v="Да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105"/>
    <s v="Нет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53"/>
    <s v="66 кг"/>
    <x v="0"/>
    <n v="66"/>
    <x v="9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55"/>
    <s v="0.84 м"/>
    <x v="0"/>
    <n v="840"/>
    <x v="1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57"/>
    <s v="0.34 м"/>
    <x v="0"/>
    <n v="340"/>
    <x v="1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59"/>
    <s v="0.95 м"/>
    <x v="0"/>
    <n v="950"/>
    <x v="1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92"/>
    <s v="84 см"/>
    <x v="0"/>
    <n v="840"/>
    <x v="1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93"/>
    <s v="34 см"/>
    <x v="0"/>
    <n v="340"/>
    <x v="12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94"/>
    <s v="95 см"/>
    <x v="0"/>
    <n v="950"/>
    <x v="12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61"/>
    <s v="76 кг"/>
    <x v="0"/>
    <n v="76"/>
    <x v="9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95"/>
    <s v="98 см"/>
    <x v="0"/>
    <n v="980"/>
    <x v="1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96"/>
    <s v="111 см"/>
    <x v="0"/>
    <n v="1110"/>
    <x v="12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97"/>
    <s v="46 см"/>
    <x v="0"/>
    <n v="460"/>
    <x v="12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62"/>
    <s v="Гарантийный талон"/>
    <x v="1"/>
    <m/>
    <x v="0"/>
    <m/>
  </r>
  <r>
    <n v="107"/>
    <s v="Блок наружный BALLU B3OI-FM/out-24HN1/EU мульти сплит-системы, инверторного типа"/>
    <s v=" B3OI-FM/out-24HN1/EU"/>
    <s v="НС-1088211"/>
    <s v="BALLU"/>
    <s v="Кондиционирование - Мульти сплит-системы"/>
    <x v="63"/>
    <s v="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06"/>
    <s v="1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2"/>
    <s v="21 дБ"/>
    <x v="0"/>
    <n v="21"/>
    <x v="1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3"/>
    <s v="25 м2"/>
    <x v="0"/>
    <n v="25"/>
    <x v="2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"/>
    <s v="Да"/>
    <x v="0"/>
    <s v="Да"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5"/>
    <s v="2.8 кВт"/>
    <x v="0"/>
    <n v="2.8"/>
    <x v="3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6"/>
    <s v="2.6 кВт"/>
    <x v="0"/>
    <n v="2.6"/>
    <x v="3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7"/>
    <s v="2.8 кВт"/>
    <x v="1"/>
    <n v="2.8"/>
    <x v="3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8"/>
    <s v="2.6 кВт"/>
    <x v="1"/>
    <n v="2.6"/>
    <x v="3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03"/>
    <s v="500 м3/час"/>
    <x v="0"/>
    <s v="500"/>
    <x v="4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0"/>
    <s v="Дистанционное беспроводное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1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2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3"/>
    <s v="1.0 °С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4"/>
    <s v="Нет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5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6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7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8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9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20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21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22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28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29"/>
    <s v="Нет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07"/>
    <s v="Нет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31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78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79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34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72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38"/>
    <s v="A++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39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84"/>
    <s v="Настенное"/>
    <x v="0"/>
    <s v="Настенное"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0"/>
    <s v="Настенная"/>
    <x v="0"/>
    <s v="Настенная"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3"/>
    <s v="0.042 кВт"/>
    <x v="0"/>
    <n v="4.2000000000000003E-2"/>
    <x v="3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4"/>
    <s v="220 - 240 В"/>
    <x v="0"/>
    <s v="220 - 240"/>
    <x v="6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6"/>
    <n v="9000"/>
    <x v="0"/>
    <n v="9000"/>
    <x v="7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7"/>
    <s v="25 Вт"/>
    <x v="0"/>
    <n v="25"/>
    <x v="8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8"/>
    <s v="25 Вт"/>
    <x v="0"/>
    <n v="25"/>
    <x v="8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49"/>
    <n v="9000"/>
    <x v="0"/>
    <n v="9000"/>
    <x v="7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51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08"/>
    <s v="В комплекте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85"/>
    <s v="Да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09"/>
    <s v="Нет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110"/>
    <s v="Нет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54"/>
    <s v="8.5 кг"/>
    <x v="0"/>
    <n v="8.5"/>
    <x v="9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56"/>
    <s v="0.27 м"/>
    <x v="0"/>
    <n v="270"/>
    <x v="1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58"/>
    <s v="0.208 м"/>
    <x v="0"/>
    <n v="208"/>
    <x v="1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60"/>
    <s v="0.85 м"/>
    <x v="0"/>
    <n v="850"/>
    <x v="1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92"/>
    <s v="27 см"/>
    <x v="0"/>
    <n v="270"/>
    <x v="1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93"/>
    <s v="20.8 см"/>
    <x v="0"/>
    <n v="208"/>
    <x v="12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94"/>
    <s v="85 см"/>
    <x v="0"/>
    <n v="850"/>
    <x v="12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61"/>
    <s v="11 кг"/>
    <x v="0"/>
    <n v="11"/>
    <x v="9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95"/>
    <s v="26 см"/>
    <x v="0"/>
    <n v="260"/>
    <x v="1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96"/>
    <s v="90 см"/>
    <x v="0"/>
    <n v="900"/>
    <x v="12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97"/>
    <s v="33.5 см"/>
    <x v="0"/>
    <n v="335"/>
    <x v="12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62"/>
    <s v="Гарантийный талон"/>
    <x v="1"/>
    <m/>
    <x v="0"/>
    <m/>
  </r>
  <r>
    <n v="108"/>
    <s v="Блок внутренний BALLU BSEI-FM/in-09HN1/EU мульти сплит-системы, инверторного типа"/>
    <s v=" BSEI-FM/in-09HN1/EU"/>
    <s v="НС-1088232"/>
    <s v="BALLU"/>
    <s v="Кондиционирование - Мульти сплит-системы"/>
    <x v="63"/>
    <s v="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"/>
    <s v="55 дБ"/>
    <x v="0"/>
    <n v="55"/>
    <x v="1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3"/>
    <s v="120 м2"/>
    <x v="0"/>
    <n v="120"/>
    <x v="2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"/>
    <s v="Да"/>
    <x v="0"/>
    <s v="Да"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5"/>
    <s v="15 кВт"/>
    <x v="0"/>
    <n v="15"/>
    <x v="3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6"/>
    <s v="13.5 кВт"/>
    <x v="0"/>
    <n v="13.5"/>
    <x v="3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7"/>
    <s v="14.5 кВт"/>
    <x v="1"/>
    <n v="14.5"/>
    <x v="3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8"/>
    <s v="12.5 кВт"/>
    <x v="1"/>
    <n v="12.5"/>
    <x v="3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03"/>
    <s v="5500 м3/час"/>
    <x v="0"/>
    <s v="5500"/>
    <x v="4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0"/>
    <s v="Дистанционное беспроводное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3"/>
    <s v="1.0 °С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4"/>
    <s v="Нет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6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8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9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20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21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22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26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28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29"/>
    <s v="Нет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30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79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38"/>
    <s v="A++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39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0"/>
    <s v="Наружная"/>
    <x v="0"/>
    <s v="Наружная"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1"/>
    <s v="60 м"/>
    <x v="0"/>
    <n v="60"/>
    <x v="5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2"/>
    <s v="20 м"/>
    <x v="0"/>
    <n v="20"/>
    <x v="5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3"/>
    <s v="4 кВт"/>
    <x v="0"/>
    <n v="4"/>
    <x v="3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4"/>
    <s v="220 - 240 В"/>
    <x v="0"/>
    <s v="220 - 240"/>
    <x v="6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04"/>
    <s v="5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6"/>
    <n v="42000"/>
    <x v="0"/>
    <n v="42000"/>
    <x v="7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7"/>
    <s v="4000 Вт"/>
    <x v="0"/>
    <n v="4000"/>
    <x v="8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8"/>
    <s v="3000 Вт"/>
    <x v="0"/>
    <n v="3000"/>
    <x v="8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49"/>
    <n v="42000"/>
    <x v="0"/>
    <n v="42000"/>
    <x v="7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51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105"/>
    <s v="Да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53"/>
    <s v="82 кг"/>
    <x v="0"/>
    <n v="82"/>
    <x v="9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55"/>
    <s v="1.05 м"/>
    <x v="0"/>
    <n v="1050"/>
    <x v="1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57"/>
    <s v="0.34 м"/>
    <x v="0"/>
    <n v="340"/>
    <x v="1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59"/>
    <s v="1.05 м"/>
    <x v="0"/>
    <n v="1050"/>
    <x v="1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92"/>
    <s v="105 см"/>
    <x v="0"/>
    <n v="1050"/>
    <x v="1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93"/>
    <s v="34 см"/>
    <x v="0"/>
    <n v="340"/>
    <x v="12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94"/>
    <s v="105 см"/>
    <x v="0"/>
    <n v="1050"/>
    <x v="12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61"/>
    <s v="96 кг"/>
    <x v="0"/>
    <n v="96"/>
    <x v="9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95"/>
    <s v="117 см"/>
    <x v="0"/>
    <n v="1170"/>
    <x v="1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96"/>
    <s v="111 см"/>
    <x v="0"/>
    <n v="1110"/>
    <x v="12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97"/>
    <s v="46 см"/>
    <x v="0"/>
    <n v="460"/>
    <x v="12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62"/>
    <s v="Гарантийный талон"/>
    <x v="1"/>
    <m/>
    <x v="0"/>
    <m/>
  </r>
  <r>
    <n v="109"/>
    <s v="Блок наружный BALLU B5OI-FM/out-42HN1/EU мульти сплит-системы, инверторного типа"/>
    <s v=" B5OI-FM/out-42HN1/EU"/>
    <s v="НС-1067687"/>
    <s v="BALLU"/>
    <s v="Кондиционирование - Мульти сплит-системы"/>
    <x v="63"/>
    <s v="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06"/>
    <s v="1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2"/>
    <s v="25 дБ"/>
    <x v="0"/>
    <n v="25"/>
    <x v="1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3"/>
    <s v="25 м2"/>
    <x v="0"/>
    <n v="25"/>
    <x v="2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"/>
    <s v="Да"/>
    <x v="0"/>
    <s v="Да"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5"/>
    <s v="3 кВт"/>
    <x v="0"/>
    <n v="3"/>
    <x v="3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6"/>
    <s v="2.6 кВт"/>
    <x v="0"/>
    <n v="2.6"/>
    <x v="3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7"/>
    <s v="3 кВт"/>
    <x v="1"/>
    <n v="3"/>
    <x v="3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8"/>
    <s v="2.6 кВт"/>
    <x v="1"/>
    <n v="2.6"/>
    <x v="3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03"/>
    <s v="520 м3/час"/>
    <x v="0"/>
    <s v="520"/>
    <x v="4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0"/>
    <s v="Дистанционное проводное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1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2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3"/>
    <s v="1.0 °С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4"/>
    <s v="Нет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5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6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8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9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20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21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22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26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28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29"/>
    <s v="Нет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07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31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79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38"/>
    <s v="A++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39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84"/>
    <s v="Подвесное запотолочное"/>
    <x v="0"/>
    <s v="Подвесное запотолочное"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0"/>
    <s v="Монтаж скрытый"/>
    <x v="0"/>
    <s v="Монтаж скрытый"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3"/>
    <s v="0.044 кВт"/>
    <x v="0"/>
    <n v="4.3999999999999997E-2"/>
    <x v="3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4"/>
    <s v="220 - 240 В"/>
    <x v="0"/>
    <s v="220 - 240"/>
    <x v="6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11"/>
    <s v="10-30 П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6"/>
    <n v="9000"/>
    <x v="0"/>
    <n v="9000"/>
    <x v="7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7"/>
    <s v="55 Вт"/>
    <x v="0"/>
    <n v="55"/>
    <x v="8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8"/>
    <s v="55 Вт"/>
    <x v="0"/>
    <n v="55"/>
    <x v="8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49"/>
    <n v="9000"/>
    <x v="0"/>
    <n v="9000"/>
    <x v="7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51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08"/>
    <s v="В комплекте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85"/>
    <s v="Да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09"/>
    <s v="Нет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110"/>
    <s v="Нет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54"/>
    <s v="20 кг"/>
    <x v="0"/>
    <n v="20"/>
    <x v="9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56"/>
    <s v="0.19 м"/>
    <x v="0"/>
    <n v="190"/>
    <x v="1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58"/>
    <s v="0.6 м"/>
    <x v="0"/>
    <n v="600"/>
    <x v="1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60"/>
    <s v="0.77 м"/>
    <x v="0"/>
    <n v="770"/>
    <x v="1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92"/>
    <s v="19 см"/>
    <x v="0"/>
    <n v="190"/>
    <x v="1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93"/>
    <s v="60 см"/>
    <x v="0"/>
    <n v="600"/>
    <x v="12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94"/>
    <s v="77 см"/>
    <x v="0"/>
    <n v="770"/>
    <x v="12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61"/>
    <s v="24 кг"/>
    <x v="0"/>
    <n v="24"/>
    <x v="9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95"/>
    <s v="25 см"/>
    <x v="0"/>
    <n v="250"/>
    <x v="1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96"/>
    <s v="95 см"/>
    <x v="0"/>
    <n v="950"/>
    <x v="12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97"/>
    <s v="71 см"/>
    <x v="0"/>
    <n v="710"/>
    <x v="12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62"/>
    <s v="Гарантийный талон"/>
    <x v="1"/>
    <m/>
    <x v="0"/>
    <m/>
  </r>
  <r>
    <n v="110"/>
    <s v="Блок внутренний BALLU BDI-FM/in-09HN1/EU мульти сплит-системы, канального типа"/>
    <s v=" BDI-FM/in-09HN1/EU"/>
    <s v="НС-1088217"/>
    <s v="BALLU"/>
    <s v="Кондиционирование - Мульти сплит-системы"/>
    <x v="63"/>
    <s v="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"/>
    <s v="53 дБ"/>
    <x v="0"/>
    <n v="53"/>
    <x v="1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3"/>
    <s v="80 м2"/>
    <x v="0"/>
    <n v="80"/>
    <x v="2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"/>
    <s v="Да"/>
    <x v="0"/>
    <s v="Да"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5"/>
    <s v="10 кВт"/>
    <x v="0"/>
    <n v="10"/>
    <x v="3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6"/>
    <s v="9 кВт"/>
    <x v="0"/>
    <n v="9"/>
    <x v="3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7"/>
    <s v="9 кВт"/>
    <x v="1"/>
    <n v="9"/>
    <x v="3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8"/>
    <s v="8.2 кВт"/>
    <x v="1"/>
    <n v="8.1999999999999993"/>
    <x v="3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03"/>
    <s v="4500 м3/час"/>
    <x v="0"/>
    <s v="4500"/>
    <x v="4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0"/>
    <s v="Дистанционное беспроводное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3"/>
    <s v="1.0 °С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4"/>
    <s v="Нет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6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8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9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20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21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22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26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28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29"/>
    <s v="Нет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30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79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38"/>
    <s v="A++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39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0"/>
    <s v="Наружная"/>
    <x v="0"/>
    <s v="Наружная"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1"/>
    <s v="60 м"/>
    <x v="0"/>
    <n v="60"/>
    <x v="5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2"/>
    <s v="15 м"/>
    <x v="0"/>
    <n v="15"/>
    <x v="5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3"/>
    <s v="2.2 кВт"/>
    <x v="0"/>
    <n v="2.2000000000000002"/>
    <x v="3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4"/>
    <s v="220 - 240 В"/>
    <x v="0"/>
    <s v="220 - 240"/>
    <x v="6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04"/>
    <s v="4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6"/>
    <n v="28000"/>
    <x v="0"/>
    <n v="28000"/>
    <x v="7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7"/>
    <s v="2200 Вт"/>
    <x v="0"/>
    <n v="2200"/>
    <x v="8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8"/>
    <s v="2200 Вт"/>
    <x v="0"/>
    <n v="2200"/>
    <x v="8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49"/>
    <n v="28000"/>
    <x v="0"/>
    <n v="28000"/>
    <x v="7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51"/>
    <s v="Да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105"/>
    <s v="Нет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53"/>
    <s v="67 кг"/>
    <x v="0"/>
    <n v="67"/>
    <x v="9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55"/>
    <s v="0.84 м"/>
    <x v="0"/>
    <n v="840"/>
    <x v="1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57"/>
    <s v="0.34 м"/>
    <x v="0"/>
    <n v="340"/>
    <x v="1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59"/>
    <s v="0.95 м"/>
    <x v="0"/>
    <n v="950"/>
    <x v="1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92"/>
    <s v="84 см"/>
    <x v="0"/>
    <n v="840"/>
    <x v="1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93"/>
    <s v="34 см"/>
    <x v="0"/>
    <n v="340"/>
    <x v="12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94"/>
    <s v="95 см"/>
    <x v="0"/>
    <n v="950"/>
    <x v="12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61"/>
    <s v="77 кг"/>
    <x v="0"/>
    <n v="77"/>
    <x v="9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95"/>
    <s v="98 см"/>
    <x v="0"/>
    <n v="980"/>
    <x v="1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96"/>
    <s v="111 см"/>
    <x v="0"/>
    <n v="1110"/>
    <x v="12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97"/>
    <s v="46 см"/>
    <x v="0"/>
    <n v="460"/>
    <x v="12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62"/>
    <s v="Гарантийный талон"/>
    <x v="1"/>
    <m/>
    <x v="0"/>
    <m/>
  </r>
  <r>
    <n v="111"/>
    <s v="Блок наружный BALLU B4OI-FM/out-28HN1/EU мульти сплит-системы, инверторного типа"/>
    <s v=" B4OI-FM/out-28HN1/EU"/>
    <s v="НС-1088213"/>
    <s v="BALLU"/>
    <s v="Кондиционирование - Мульти сплит-системы"/>
    <x v="63"/>
    <s v="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06"/>
    <s v="1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2"/>
    <s v="27 дБ"/>
    <x v="0"/>
    <n v="27"/>
    <x v="1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3"/>
    <s v="50 м2"/>
    <x v="0"/>
    <n v="50"/>
    <x v="2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"/>
    <s v="Да"/>
    <x v="0"/>
    <s v="Да"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5"/>
    <s v="5.6 кВт"/>
    <x v="0"/>
    <n v="5.6"/>
    <x v="3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6"/>
    <s v="5 кВт"/>
    <x v="0"/>
    <n v="5"/>
    <x v="3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7"/>
    <s v="5.6 кВт"/>
    <x v="1"/>
    <n v="5.6"/>
    <x v="3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8"/>
    <s v="5 кВт"/>
    <x v="1"/>
    <n v="5"/>
    <x v="3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03"/>
    <s v="700 м3/час"/>
    <x v="0"/>
    <s v="700"/>
    <x v="4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0"/>
    <s v="Дистанционное проводное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1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2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3"/>
    <s v="1.0 °С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4"/>
    <s v="Нет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5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6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8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9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20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21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22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26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28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29"/>
    <s v="Нет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07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31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79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38"/>
    <s v="A++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39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84"/>
    <s v="Подвесное запотолочное"/>
    <x v="0"/>
    <s v="Подвесное запотолочное"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0"/>
    <s v="Монтаж скрытый"/>
    <x v="0"/>
    <s v="Монтаж скрытый"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3"/>
    <s v="0.066 кВт"/>
    <x v="0"/>
    <n v="6.6000000000000003E-2"/>
    <x v="3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4"/>
    <s v="220 - 240 В"/>
    <x v="0"/>
    <s v="220 - 240"/>
    <x v="6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11"/>
    <s v="10-30 П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6"/>
    <n v="18000"/>
    <x v="0"/>
    <n v="18000"/>
    <x v="7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7"/>
    <s v="66 Вт"/>
    <x v="0"/>
    <n v="66"/>
    <x v="8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8"/>
    <s v="66 Вт"/>
    <x v="0"/>
    <n v="66"/>
    <x v="8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49"/>
    <n v="18000"/>
    <x v="0"/>
    <n v="18000"/>
    <x v="7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51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08"/>
    <s v="В комплекте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85"/>
    <s v="Да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09"/>
    <s v="Нет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110"/>
    <s v="Нет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54"/>
    <s v="21 кг"/>
    <x v="0"/>
    <n v="21"/>
    <x v="9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56"/>
    <s v="0.19 м"/>
    <x v="0"/>
    <n v="190"/>
    <x v="1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58"/>
    <s v="0.6 м"/>
    <x v="0"/>
    <n v="600"/>
    <x v="1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60"/>
    <s v="0.77 м"/>
    <x v="0"/>
    <n v="770"/>
    <x v="1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92"/>
    <s v="19 см"/>
    <x v="0"/>
    <n v="190"/>
    <x v="1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93"/>
    <s v="60 см"/>
    <x v="0"/>
    <n v="600"/>
    <x v="12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94"/>
    <s v="77 см"/>
    <x v="0"/>
    <n v="770"/>
    <x v="12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61"/>
    <s v="25 кг"/>
    <x v="0"/>
    <n v="25"/>
    <x v="9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95"/>
    <s v="25 см"/>
    <x v="0"/>
    <n v="250"/>
    <x v="1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96"/>
    <s v="95 см"/>
    <x v="0"/>
    <n v="950"/>
    <x v="12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97"/>
    <s v="71 см"/>
    <x v="0"/>
    <n v="710"/>
    <x v="12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62"/>
    <s v="Гарантийный талон"/>
    <x v="1"/>
    <m/>
    <x v="0"/>
    <m/>
  </r>
  <r>
    <n v="112"/>
    <s v="Блок внутренний BALLU BDI-FM/in-18HN1/EU мульти сплит-системы, канального типа"/>
    <s v=" BDI-FM/in-18HN1/EU"/>
    <s v="НС-1088219"/>
    <s v="BALLU"/>
    <s v="Кондиционирование - Мульти сплит-системы"/>
    <x v="63"/>
    <s v="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06"/>
    <s v="1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2"/>
    <s v="23 дБ"/>
    <x v="0"/>
    <n v="23"/>
    <x v="1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3"/>
    <s v="35 м2"/>
    <x v="0"/>
    <n v="35"/>
    <x v="2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"/>
    <s v="Да"/>
    <x v="0"/>
    <s v="Да"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5"/>
    <s v="3.8 кВт"/>
    <x v="0"/>
    <n v="3.8"/>
    <x v="3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6"/>
    <s v="3.5 кВт"/>
    <x v="0"/>
    <n v="3.5"/>
    <x v="3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7"/>
    <s v="3.8 кВт"/>
    <x v="1"/>
    <n v="3.8"/>
    <x v="3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8"/>
    <s v="3.5 кВт"/>
    <x v="1"/>
    <n v="3.5"/>
    <x v="3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03"/>
    <s v="600 м3/час"/>
    <x v="0"/>
    <s v="600"/>
    <x v="4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0"/>
    <s v="Дистанционное беспроводное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1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2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3"/>
    <s v="1.0 °С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4"/>
    <s v="Нет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5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6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7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8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9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20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21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22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28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29"/>
    <s v="Нет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07"/>
    <s v="Нет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31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78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79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34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72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38"/>
    <s v="A++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39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84"/>
    <s v="Настенное"/>
    <x v="0"/>
    <s v="Настенное"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0"/>
    <s v="Настенная"/>
    <x v="0"/>
    <s v="Настенная"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3"/>
    <s v="0.044 кВт"/>
    <x v="0"/>
    <n v="4.3999999999999997E-2"/>
    <x v="3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4"/>
    <s v="220 - 240 В"/>
    <x v="0"/>
    <s v="220 - 240"/>
    <x v="6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6"/>
    <n v="12000"/>
    <x v="0"/>
    <n v="12000"/>
    <x v="7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7"/>
    <s v="25 Вт"/>
    <x v="0"/>
    <n v="25"/>
    <x v="8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8"/>
    <s v="25 Вт"/>
    <x v="0"/>
    <n v="25"/>
    <x v="8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49"/>
    <n v="12000"/>
    <x v="0"/>
    <n v="12000"/>
    <x v="7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51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08"/>
    <s v="В комплекте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85"/>
    <s v="Да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09"/>
    <s v="Нет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110"/>
    <s v="Нет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54"/>
    <s v="8.5 кг"/>
    <x v="0"/>
    <n v="8.5"/>
    <x v="9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56"/>
    <s v="0.27 м"/>
    <x v="0"/>
    <n v="270"/>
    <x v="1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58"/>
    <s v="0.208 м"/>
    <x v="0"/>
    <n v="208"/>
    <x v="1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60"/>
    <s v="0.85 м"/>
    <x v="0"/>
    <n v="850"/>
    <x v="1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92"/>
    <s v="27 см"/>
    <x v="0"/>
    <n v="270"/>
    <x v="1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93"/>
    <s v="20.8 см"/>
    <x v="0"/>
    <n v="208"/>
    <x v="12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94"/>
    <s v="85 см"/>
    <x v="0"/>
    <n v="850"/>
    <x v="12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61"/>
    <s v="11 кг"/>
    <x v="0"/>
    <n v="11"/>
    <x v="9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95"/>
    <s v="26 см"/>
    <x v="0"/>
    <n v="260"/>
    <x v="1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96"/>
    <s v="90 см"/>
    <x v="0"/>
    <n v="900"/>
    <x v="12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97"/>
    <s v="33.5 см"/>
    <x v="0"/>
    <n v="335"/>
    <x v="12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62"/>
    <s v="Гарантийный талон"/>
    <x v="1"/>
    <m/>
    <x v="0"/>
    <m/>
  </r>
  <r>
    <n v="113"/>
    <s v="Блок внутренний BALLU BSEI-FM/in-12HN1/EU мульти сплит-системы, инверторного типа"/>
    <s v=" BSEI-FM/in-12HN1/EU"/>
    <s v="НС-1088234"/>
    <s v="BALLU"/>
    <s v="Кондиционирование - Мульти сплит-системы"/>
    <x v="63"/>
    <s v="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"/>
    <s v="53 дБ"/>
    <x v="0"/>
    <n v="53"/>
    <x v="1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3"/>
    <s v="100 м2"/>
    <x v="0"/>
    <n v="100"/>
    <x v="2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"/>
    <s v="Да"/>
    <x v="0"/>
    <s v="Да"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5"/>
    <s v="12 кВт"/>
    <x v="0"/>
    <n v="12"/>
    <x v="3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6"/>
    <s v="11 кВт"/>
    <x v="0"/>
    <n v="11"/>
    <x v="3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7"/>
    <s v="11 кВт"/>
    <x v="1"/>
    <n v="11"/>
    <x v="3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8"/>
    <s v="10 кВт"/>
    <x v="1"/>
    <n v="10"/>
    <x v="3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03"/>
    <s v="4800 м3/час"/>
    <x v="0"/>
    <s v="4800"/>
    <x v="4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0"/>
    <s v="Дистанционное беспроводное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3"/>
    <s v="1.0 °С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4"/>
    <s v="Нет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6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8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9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20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21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22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26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28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29"/>
    <s v="Нет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30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79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38"/>
    <s v="A++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39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0"/>
    <s v="Наружная"/>
    <x v="0"/>
    <s v="Наружная"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1"/>
    <s v="60 м"/>
    <x v="0"/>
    <n v="60"/>
    <x v="5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2"/>
    <s v="15 м"/>
    <x v="0"/>
    <n v="15"/>
    <x v="5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3"/>
    <s v="2.8 кВт"/>
    <x v="0"/>
    <n v="2.8"/>
    <x v="3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4"/>
    <s v="220 - 240 В"/>
    <x v="0"/>
    <s v="220 - 240"/>
    <x v="6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04"/>
    <s v="4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6"/>
    <n v="36000"/>
    <x v="0"/>
    <n v="36000"/>
    <x v="7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7"/>
    <s v="2800 Вт"/>
    <x v="0"/>
    <n v="2800"/>
    <x v="8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8"/>
    <s v="2980 Вт"/>
    <x v="0"/>
    <n v="2980"/>
    <x v="8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49"/>
    <n v="36000"/>
    <x v="0"/>
    <n v="36000"/>
    <x v="7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51"/>
    <s v="Да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105"/>
    <s v="Нет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53"/>
    <s v="67 кг"/>
    <x v="0"/>
    <n v="67"/>
    <x v="9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55"/>
    <s v="0.84 м"/>
    <x v="0"/>
    <n v="840"/>
    <x v="1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57"/>
    <s v="0.34 м"/>
    <x v="0"/>
    <n v="340"/>
    <x v="1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59"/>
    <s v="0.95 м"/>
    <x v="0"/>
    <n v="950"/>
    <x v="1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92"/>
    <s v="84 см"/>
    <x v="0"/>
    <n v="840"/>
    <x v="1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93"/>
    <s v="34 см"/>
    <x v="0"/>
    <n v="340"/>
    <x v="12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94"/>
    <s v="95 см"/>
    <x v="0"/>
    <n v="950"/>
    <x v="12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61"/>
    <s v="77 кг"/>
    <x v="0"/>
    <n v="77"/>
    <x v="9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95"/>
    <s v="98 см"/>
    <x v="0"/>
    <n v="980"/>
    <x v="1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96"/>
    <s v="111 см"/>
    <x v="0"/>
    <n v="1110"/>
    <x v="12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97"/>
    <s v="46 см"/>
    <x v="0"/>
    <n v="460"/>
    <x v="12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62"/>
    <s v="Гарантийный талон"/>
    <x v="1"/>
    <m/>
    <x v="0"/>
    <m/>
  </r>
  <r>
    <n v="114"/>
    <s v="Блок наружный BALLU B4OI-FM/out-36HN1/EU мульти сплит-системы, инверторного типа"/>
    <s v=" B4OI-FM/out-36HN1/EU"/>
    <s v="НС-1088214"/>
    <s v="BALLU"/>
    <s v="Кондиционирование - Мульти сплит-системы"/>
    <x v="63"/>
    <s v="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"/>
    <s v="48 дБ"/>
    <x v="0"/>
    <n v="48"/>
    <x v="1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3"/>
    <s v="40 м2"/>
    <x v="0"/>
    <n v="40"/>
    <x v="2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"/>
    <s v="Да"/>
    <x v="0"/>
    <s v="Да"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5"/>
    <s v="5 кВт"/>
    <x v="0"/>
    <n v="5"/>
    <x v="3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6"/>
    <s v="8 кВт"/>
    <x v="0"/>
    <n v="8"/>
    <x v="3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7"/>
    <s v="4.5 кВт"/>
    <x v="1"/>
    <n v="4.5"/>
    <x v="3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8"/>
    <s v="4.1 кВт"/>
    <x v="1"/>
    <n v="4.0999999999999996"/>
    <x v="3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03"/>
    <s v="2200 м3/час"/>
    <x v="0"/>
    <s v="2200"/>
    <x v="4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0"/>
    <s v="Дистанционное беспроводное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1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3"/>
    <s v="1.0 °С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4"/>
    <s v="Нет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6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8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9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20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21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22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26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28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29"/>
    <s v="Нет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30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79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38"/>
    <s v="A++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39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0"/>
    <s v="Наружная"/>
    <x v="0"/>
    <s v="Наружная"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1"/>
    <s v="30 м"/>
    <x v="0"/>
    <n v="30"/>
    <x v="5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2"/>
    <s v="15 м"/>
    <x v="0"/>
    <n v="15"/>
    <x v="5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3"/>
    <s v="1.15 кВт"/>
    <x v="0"/>
    <n v="1.1499999999999999"/>
    <x v="3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4"/>
    <s v="220 - 240 В"/>
    <x v="0"/>
    <s v="220 - 240"/>
    <x v="6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04"/>
    <s v="2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6"/>
    <n v="14000"/>
    <x v="0"/>
    <n v="14000"/>
    <x v="7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7"/>
    <s v="1100 Вт"/>
    <x v="0"/>
    <n v="1100"/>
    <x v="8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8"/>
    <s v="1150 Вт"/>
    <x v="0"/>
    <n v="1150"/>
    <x v="8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49"/>
    <n v="14000"/>
    <x v="0"/>
    <n v="14000"/>
    <x v="7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51"/>
    <s v="Да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105"/>
    <s v="Нет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53"/>
    <s v="33 кг"/>
    <x v="0"/>
    <n v="33"/>
    <x v="9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55"/>
    <s v="0.536 м"/>
    <x v="0"/>
    <n v="536"/>
    <x v="1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57"/>
    <s v="0.26 м"/>
    <x v="0"/>
    <n v="260"/>
    <x v="1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59"/>
    <s v="0.73 м"/>
    <x v="0"/>
    <n v="730"/>
    <x v="1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92"/>
    <s v="53.6 см"/>
    <x v="0"/>
    <n v="536"/>
    <x v="1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93"/>
    <s v="26 см"/>
    <x v="0"/>
    <n v="260"/>
    <x v="12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94"/>
    <s v="73 см"/>
    <x v="0"/>
    <n v="730"/>
    <x v="12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61"/>
    <s v="35.5 кг"/>
    <x v="0"/>
    <n v="35.5"/>
    <x v="9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95"/>
    <s v="60 см"/>
    <x v="0"/>
    <n v="600"/>
    <x v="1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96"/>
    <s v="86 см"/>
    <x v="0"/>
    <n v="860"/>
    <x v="12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97"/>
    <s v="40 см"/>
    <x v="0"/>
    <n v="400"/>
    <x v="12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62"/>
    <s v="Гарантийный талон"/>
    <x v="1"/>
    <m/>
    <x v="0"/>
    <m/>
  </r>
  <r>
    <n v="115"/>
    <s v="Блок наружный BALLU B2OI-FM/out-14HN1/EU мульти сплит-системы, инверторного типа"/>
    <s v=" B2OI-FM/out-14HN1/EU"/>
    <s v="НС-1186919"/>
    <s v="BALLU"/>
    <s v="Кондиционирование - Мульти сплит-системы"/>
    <x v="63"/>
    <s v="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06"/>
    <s v="1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2"/>
    <s v="33 дБ"/>
    <x v="0"/>
    <n v="33"/>
    <x v="1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3"/>
    <s v="50 м2"/>
    <x v="0"/>
    <n v="50"/>
    <x v="2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"/>
    <s v="Да"/>
    <x v="0"/>
    <s v="Да"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5"/>
    <s v="5.3 кВт"/>
    <x v="0"/>
    <n v="5.3"/>
    <x v="3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6"/>
    <s v="5 кВт"/>
    <x v="0"/>
    <n v="5"/>
    <x v="3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7"/>
    <s v="5.3 кВт"/>
    <x v="1"/>
    <n v="5.3"/>
    <x v="3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8"/>
    <s v="5 кВт"/>
    <x v="1"/>
    <n v="5"/>
    <x v="3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03"/>
    <s v="900 м3/час"/>
    <x v="0"/>
    <s v="900"/>
    <x v="4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0"/>
    <s v="Дистанционное беспроводное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1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2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3"/>
    <s v="1.0 °С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4"/>
    <s v="Нет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5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6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7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8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9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20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21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22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28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29"/>
    <s v="Нет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07"/>
    <s v="Нет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31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78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79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34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72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38"/>
    <s v="A++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39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84"/>
    <s v="Настенное"/>
    <x v="0"/>
    <s v="Настенное"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0"/>
    <s v="Настенная"/>
    <x v="0"/>
    <s v="Настенная"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3"/>
    <s v="0.09 кВт"/>
    <x v="0"/>
    <n v="0.09"/>
    <x v="3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4"/>
    <s v="220 - 240 В"/>
    <x v="0"/>
    <s v="220 - 240"/>
    <x v="6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6"/>
    <n v="18000"/>
    <x v="0"/>
    <n v="18000"/>
    <x v="7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7"/>
    <s v="25 Вт"/>
    <x v="0"/>
    <n v="25"/>
    <x v="8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8"/>
    <s v="25 Вт"/>
    <x v="0"/>
    <n v="25"/>
    <x v="8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49"/>
    <n v="18000"/>
    <x v="0"/>
    <n v="18000"/>
    <x v="7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51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08"/>
    <s v="В комплекте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85"/>
    <s v="Да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09"/>
    <s v="Нет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110"/>
    <s v="Нет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54"/>
    <s v="12 кг"/>
    <x v="0"/>
    <n v="12"/>
    <x v="9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56"/>
    <s v="0.315 м"/>
    <x v="0"/>
    <n v="315"/>
    <x v="1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58"/>
    <s v="0.23 м"/>
    <x v="0"/>
    <n v="230"/>
    <x v="1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60"/>
    <s v="0.96 м"/>
    <x v="0"/>
    <n v="960"/>
    <x v="1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92"/>
    <s v="31.5 см"/>
    <x v="0"/>
    <n v="315"/>
    <x v="1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93"/>
    <s v="23 см"/>
    <x v="0"/>
    <n v="230"/>
    <x v="12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94"/>
    <s v="96 см"/>
    <x v="0"/>
    <n v="960"/>
    <x v="12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61"/>
    <s v="15 кг"/>
    <x v="0"/>
    <n v="15"/>
    <x v="9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95"/>
    <s v="30.2 см"/>
    <x v="0"/>
    <n v="302"/>
    <x v="1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96"/>
    <s v="102.2 см"/>
    <x v="0"/>
    <n v="1022"/>
    <x v="12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97"/>
    <s v="38 см"/>
    <x v="0"/>
    <n v="380"/>
    <x v="12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62"/>
    <s v="Гарантийный талон"/>
    <x v="1"/>
    <m/>
    <x v="0"/>
    <m/>
  </r>
  <r>
    <n v="116"/>
    <s v="Блок внутренний BALLU BSEI-FM/in-18HN1/EU мульти сплит-системы, инверторного типа"/>
    <s v=" BSEI-FM/in-18HN1/EU"/>
    <s v="НС-1088237"/>
    <s v="BALLU"/>
    <s v="Кондиционирование - Мульти сплит-системы"/>
    <x v="63"/>
    <s v="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"/>
    <s v="48 дБ"/>
    <x v="0"/>
    <n v="48"/>
    <x v="1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3"/>
    <s v="55 м2"/>
    <x v="0"/>
    <n v="55"/>
    <x v="2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"/>
    <s v="Да"/>
    <x v="0"/>
    <s v="Да"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5"/>
    <s v="6.3 кВт"/>
    <x v="0"/>
    <n v="6.3"/>
    <x v="3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6"/>
    <s v="6.5 кВт"/>
    <x v="0"/>
    <n v="6.5"/>
    <x v="3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7"/>
    <s v="6 кВт"/>
    <x v="1"/>
    <n v="6"/>
    <x v="3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8"/>
    <s v="5.2 кВт"/>
    <x v="1"/>
    <n v="5.2"/>
    <x v="3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03"/>
    <s v="2800 м3/час"/>
    <x v="0"/>
    <s v="2800"/>
    <x v="4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0"/>
    <s v="Дистанционное беспроводное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3"/>
    <s v="1.0 °С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4"/>
    <s v="Нет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6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8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9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20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21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22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26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28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29"/>
    <s v="Нет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30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79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38"/>
    <s v="A++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39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0"/>
    <s v="Наружная"/>
    <x v="0"/>
    <s v="Наружная"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1"/>
    <s v="30 м"/>
    <x v="0"/>
    <n v="30"/>
    <x v="5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2"/>
    <s v="15 м"/>
    <x v="0"/>
    <n v="15"/>
    <x v="5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3"/>
    <s v="1.52 кВт"/>
    <x v="0"/>
    <n v="1.52"/>
    <x v="3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4"/>
    <s v="220 - 240 В"/>
    <x v="0"/>
    <s v="220 - 240"/>
    <x v="6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04"/>
    <s v="2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6"/>
    <n v="18000"/>
    <x v="0"/>
    <n v="18000"/>
    <x v="7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7"/>
    <s v="1500 Вт"/>
    <x v="0"/>
    <n v="1500"/>
    <x v="8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8"/>
    <s v="1520 Вт"/>
    <x v="0"/>
    <n v="1520"/>
    <x v="8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49"/>
    <n v="18000"/>
    <x v="0"/>
    <n v="18000"/>
    <x v="7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51"/>
    <s v="Да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105"/>
    <s v="Нет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53"/>
    <s v="37 кг"/>
    <x v="0"/>
    <n v="37"/>
    <x v="9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55"/>
    <s v="0.58 м"/>
    <x v="0"/>
    <n v="580"/>
    <x v="1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57"/>
    <s v="0.28 м"/>
    <x v="0"/>
    <n v="280"/>
    <x v="1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59"/>
    <s v="0.81 м"/>
    <x v="0"/>
    <n v="810"/>
    <x v="1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92"/>
    <s v="58 см"/>
    <x v="0"/>
    <n v="580"/>
    <x v="1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93"/>
    <s v="28 см"/>
    <x v="0"/>
    <n v="280"/>
    <x v="12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94"/>
    <s v="81 см"/>
    <x v="0"/>
    <n v="810"/>
    <x v="12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61"/>
    <s v="39.5 кг"/>
    <x v="0"/>
    <n v="39.5"/>
    <x v="9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95"/>
    <s v="38.5 см"/>
    <x v="0"/>
    <n v="385"/>
    <x v="1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96"/>
    <s v="94 см"/>
    <x v="0"/>
    <n v="940"/>
    <x v="12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97"/>
    <s v="63 см"/>
    <x v="0"/>
    <n v="630"/>
    <x v="12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62"/>
    <s v="Гарантийный талон"/>
    <x v="1"/>
    <m/>
    <x v="0"/>
    <m/>
  </r>
  <r>
    <n v="117"/>
    <s v="Блок наружный BALLU B2OI-FM/out-18HN1/EU мульти сплит-системы, инверторного типа"/>
    <s v=" B2OI-FM/out-18HN1/EU"/>
    <s v="НС-1186920"/>
    <s v="BALLU"/>
    <s v="Кондиционирование - Мульти сплит-системы"/>
    <x v="63"/>
    <s v="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06"/>
    <s v="1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2"/>
    <s v="21 дБ"/>
    <x v="0"/>
    <n v="21"/>
    <x v="1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3"/>
    <s v="20 м2"/>
    <x v="0"/>
    <n v="20"/>
    <x v="2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"/>
    <s v="Да"/>
    <x v="0"/>
    <s v="Да"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5"/>
    <s v="2.5 кВт"/>
    <x v="0"/>
    <n v="2.5"/>
    <x v="3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6"/>
    <s v="2.1 кВт"/>
    <x v="0"/>
    <n v="2.1"/>
    <x v="3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7"/>
    <s v="2.5 кВт"/>
    <x v="1"/>
    <n v="2.5"/>
    <x v="3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8"/>
    <s v="2.1 кВт"/>
    <x v="1"/>
    <n v="2.1"/>
    <x v="3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03"/>
    <s v="500 м3/час"/>
    <x v="0"/>
    <s v="500"/>
    <x v="4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0"/>
    <s v="Дистанционное беспроводное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1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2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3"/>
    <s v="1.0 °С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4"/>
    <s v="Нет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5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6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7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8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9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20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21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22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28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29"/>
    <s v="Нет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07"/>
    <s v="Нет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31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78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79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34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72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38"/>
    <s v="A++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39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84"/>
    <s v="Настенное"/>
    <x v="0"/>
    <s v="Настенное"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0"/>
    <s v="Настенная"/>
    <x v="0"/>
    <s v="Настенная"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3"/>
    <s v="0.042 кВт"/>
    <x v="0"/>
    <n v="4.2000000000000003E-2"/>
    <x v="3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4"/>
    <s v="220 - 240 В"/>
    <x v="0"/>
    <s v="220 - 240"/>
    <x v="6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6"/>
    <n v="7000"/>
    <x v="0"/>
    <n v="7000"/>
    <x v="7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7"/>
    <s v="25 Вт"/>
    <x v="0"/>
    <n v="25"/>
    <x v="8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8"/>
    <s v="25 Вт"/>
    <x v="0"/>
    <n v="25"/>
    <x v="8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49"/>
    <n v="7000"/>
    <x v="0"/>
    <n v="7000"/>
    <x v="7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51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08"/>
    <s v="В комплекте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85"/>
    <s v="Да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09"/>
    <s v="Нет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110"/>
    <s v="Нет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54"/>
    <s v="8.5 кг"/>
    <x v="0"/>
    <n v="8.5"/>
    <x v="9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56"/>
    <s v="0.27 м"/>
    <x v="0"/>
    <n v="270"/>
    <x v="1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58"/>
    <s v="0.208 м"/>
    <x v="0"/>
    <n v="208"/>
    <x v="1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60"/>
    <s v="0.85 м"/>
    <x v="0"/>
    <n v="850"/>
    <x v="1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92"/>
    <s v="27 см"/>
    <x v="0"/>
    <n v="270"/>
    <x v="1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93"/>
    <s v="20.8 см"/>
    <x v="0"/>
    <n v="208"/>
    <x v="12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94"/>
    <s v="85 см"/>
    <x v="0"/>
    <n v="850"/>
    <x v="12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61"/>
    <s v="11 кг"/>
    <x v="0"/>
    <n v="11"/>
    <x v="9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95"/>
    <s v="26 см"/>
    <x v="0"/>
    <n v="260"/>
    <x v="1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96"/>
    <s v="90 см"/>
    <x v="0"/>
    <n v="900"/>
    <x v="12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97"/>
    <s v="33.5 см"/>
    <x v="0"/>
    <n v="335"/>
    <x v="12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62"/>
    <s v="Гарантийный талон"/>
    <x v="1"/>
    <m/>
    <x v="0"/>
    <m/>
  </r>
  <r>
    <n v="118"/>
    <s v="Блок внутренний BALLU BSEI-FM/in-07HN1/EU мульти сплит-системы, инверторного типа"/>
    <s v=" BSEI-FM/in-07HN1/EU"/>
    <s v="НС-1088231"/>
    <s v="BALLU"/>
    <s v="Кондиционирование - Мульти сплит-системы"/>
    <x v="63"/>
    <s v="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06"/>
    <s v="1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2"/>
    <s v="25 дБ"/>
    <x v="0"/>
    <n v="25"/>
    <x v="1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3"/>
    <s v="30 м2"/>
    <x v="0"/>
    <n v="30"/>
    <x v="2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"/>
    <s v="Да"/>
    <x v="0"/>
    <s v="Да"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5"/>
    <s v="3.7 кВт"/>
    <x v="0"/>
    <n v="3.7"/>
    <x v="3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6"/>
    <s v="3.2 кВт"/>
    <x v="0"/>
    <n v="3.2"/>
    <x v="3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7"/>
    <s v="3.7 кВт"/>
    <x v="1"/>
    <n v="3.7"/>
    <x v="3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8"/>
    <s v="3.2 кВт"/>
    <x v="1"/>
    <n v="3.2"/>
    <x v="3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03"/>
    <s v="520 м3/час"/>
    <x v="0"/>
    <s v="520"/>
    <x v="4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0"/>
    <s v="Дистанционное проводное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1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2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3"/>
    <s v="1.0 °С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4"/>
    <s v="Нет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5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6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8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9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20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21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22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26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28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29"/>
    <s v="Нет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07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31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79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38"/>
    <s v="A++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39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84"/>
    <s v="Подвесное запотолочное"/>
    <x v="0"/>
    <s v="Подвесное запотолочное"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0"/>
    <s v="Монтаж скрытый"/>
    <x v="0"/>
    <s v="Монтаж скрытый"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3"/>
    <s v="0.044 кВт"/>
    <x v="0"/>
    <n v="4.3999999999999997E-2"/>
    <x v="3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4"/>
    <s v="220 - 240 В"/>
    <x v="0"/>
    <s v="220 - 240"/>
    <x v="6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11"/>
    <s v="10-30 П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6"/>
    <n v="12000"/>
    <x v="0"/>
    <n v="12000"/>
    <x v="7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7"/>
    <s v="44 Вт"/>
    <x v="0"/>
    <n v="44"/>
    <x v="8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8"/>
    <s v="44 Вт"/>
    <x v="0"/>
    <n v="44"/>
    <x v="8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49"/>
    <n v="12000"/>
    <x v="0"/>
    <n v="12000"/>
    <x v="7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51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08"/>
    <s v="В комплекте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85"/>
    <s v="Да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09"/>
    <s v="Нет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110"/>
    <s v="Нет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54"/>
    <s v="20 кг"/>
    <x v="0"/>
    <n v="20"/>
    <x v="9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56"/>
    <s v="0.19 м"/>
    <x v="0"/>
    <n v="190"/>
    <x v="1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58"/>
    <s v="0.6 м"/>
    <x v="0"/>
    <n v="600"/>
    <x v="1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60"/>
    <s v="0.77 м"/>
    <x v="0"/>
    <n v="770"/>
    <x v="1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92"/>
    <s v="19 см"/>
    <x v="0"/>
    <n v="190"/>
    <x v="1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93"/>
    <s v="60 см"/>
    <x v="0"/>
    <n v="600"/>
    <x v="12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94"/>
    <s v="77 см"/>
    <x v="0"/>
    <n v="770"/>
    <x v="12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61"/>
    <s v="24 кг"/>
    <x v="0"/>
    <n v="24"/>
    <x v="9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95"/>
    <s v="24 см"/>
    <x v="0"/>
    <n v="240"/>
    <x v="1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96"/>
    <s v="93 см"/>
    <x v="0"/>
    <n v="930"/>
    <x v="12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97"/>
    <s v="69 см"/>
    <x v="0"/>
    <n v="690"/>
    <x v="12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62"/>
    <s v="Гарантийный талон"/>
    <x v="1"/>
    <m/>
    <x v="0"/>
    <m/>
  </r>
  <r>
    <n v="119"/>
    <s v="Блок внутренний BALLU BDI-FM/in-12HN1/EU мульти сплит-системы, канального типа"/>
    <s v=" BDI-FM/in-12HN1/EU"/>
    <s v="НС-1088218"/>
    <s v="BALLU"/>
    <s v="Кондиционирование - Мульти сплит-системы"/>
    <x v="63"/>
    <s v=""/>
    <x v="1"/>
    <m/>
    <x v="0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92"/>
    <s v="43 см"/>
    <x v="0"/>
    <n v="430"/>
    <x v="10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93"/>
    <s v="23 см"/>
    <x v="0"/>
    <n v="230"/>
    <x v="12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94"/>
    <s v="61.5 см"/>
    <x v="0"/>
    <n v="615"/>
    <x v="12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61"/>
    <s v="10 кг"/>
    <x v="0"/>
    <n v="10"/>
    <x v="9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95"/>
    <s v="22.3 см"/>
    <x v="0"/>
    <n v="223"/>
    <x v="10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96"/>
    <s v="61.5 см"/>
    <x v="0"/>
    <n v="615"/>
    <x v="12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97"/>
    <s v="43 см"/>
    <x v="0"/>
    <n v="430"/>
    <x v="12"/>
    <m/>
  </r>
  <r>
    <n v="120"/>
    <s v="Блок распределитель BALLU B5B-FMN1/EU для внешнего блока мульти сплит-системы BALLU B5OI-FM/out-42HN"/>
    <s v=" B5B-FMN1/EU"/>
    <s v="НС-1102141"/>
    <s v="BALLU"/>
    <s v="Кондиционирование - Мульти сплит-системы"/>
    <x v="63"/>
    <s v="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"/>
    <s v="61 дБ"/>
    <x v="0"/>
    <n v="61"/>
    <x v="1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3"/>
    <s v="120 м2"/>
    <x v="0"/>
    <n v="120"/>
    <x v="2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"/>
    <s v="Да"/>
    <x v="0"/>
    <s v="Да"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5"/>
    <s v="13.1 кВт"/>
    <x v="0"/>
    <n v="13.1"/>
    <x v="3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6"/>
    <s v="12.7 кВт"/>
    <x v="0"/>
    <n v="12.7"/>
    <x v="3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7"/>
    <s v="13 кВт"/>
    <x v="1"/>
    <n v="13"/>
    <x v="3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8"/>
    <s v="12 кВт"/>
    <x v="1"/>
    <n v="12"/>
    <x v="3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03"/>
    <s v="4200 м3/час"/>
    <x v="0"/>
    <s v="4200"/>
    <x v="4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3"/>
    <s v="1.0 °С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6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8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9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20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21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22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26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28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29"/>
    <s v="Нет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30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31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38"/>
    <s v="A++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39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0"/>
    <s v="Наружная"/>
    <x v="0"/>
    <s v="Наружная"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1"/>
    <s v="80 м"/>
    <x v="0"/>
    <n v="80"/>
    <x v="5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2"/>
    <s v="15 м"/>
    <x v="0"/>
    <n v="15"/>
    <x v="5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3"/>
    <s v="5.45 кВт"/>
    <x v="0"/>
    <n v="5.45"/>
    <x v="3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4"/>
    <s v="220 - 240 В"/>
    <x v="0"/>
    <s v="220 - 240"/>
    <x v="6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04"/>
    <s v="5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6"/>
    <n v="42000"/>
    <x v="0"/>
    <n v="42000"/>
    <x v="7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7"/>
    <s v="3750 Вт"/>
    <x v="0"/>
    <n v="3750"/>
    <x v="8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8"/>
    <s v="4450 Вт"/>
    <x v="0"/>
    <n v="4450"/>
    <x v="8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49"/>
    <n v="42000"/>
    <x v="0"/>
    <n v="42000"/>
    <x v="7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50"/>
    <s v="Нет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51"/>
    <s v="Да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105"/>
    <s v="Нет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53"/>
    <s v="75 кг"/>
    <x v="0"/>
    <n v="75"/>
    <x v="9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55"/>
    <s v="0.808 м"/>
    <x v="0"/>
    <n v="808"/>
    <x v="1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57"/>
    <s v="0.395 м"/>
    <x v="0"/>
    <n v="395"/>
    <x v="1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59"/>
    <s v="0.985 м"/>
    <x v="0"/>
    <n v="985"/>
    <x v="1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92"/>
    <s v="80.8 см"/>
    <x v="0"/>
    <n v="808"/>
    <x v="1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93"/>
    <s v="39.5 см"/>
    <x v="0"/>
    <n v="395"/>
    <x v="12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94"/>
    <s v="98.5 см"/>
    <x v="0"/>
    <n v="985"/>
    <x v="12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61"/>
    <s v="79 кг"/>
    <x v="0"/>
    <n v="79"/>
    <x v="9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95"/>
    <s v="87 см"/>
    <x v="0"/>
    <n v="870"/>
    <x v="1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96"/>
    <s v="110 см"/>
    <x v="0"/>
    <n v="1100"/>
    <x v="12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97"/>
    <s v="48 см"/>
    <x v="0"/>
    <n v="480"/>
    <x v="12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62"/>
    <s v="Гарантийный талон"/>
    <x v="1"/>
    <m/>
    <x v="0"/>
    <m/>
  </r>
  <r>
    <n v="121"/>
    <s v="Блок наружный BALLU BA5OI-FM/out-42HN8/EU инверторной мульти сплит-системы"/>
    <s v=" BA5OI-FM/out-42HN8/EU"/>
    <s v="НС-1247891"/>
    <s v="BALLU"/>
    <s v="Кондиционирование - Мульти сплит-системы"/>
    <x v="63"/>
    <s v="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"/>
    <s v="61 дБ"/>
    <x v="0"/>
    <n v="61"/>
    <x v="1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3"/>
    <s v="105 м2"/>
    <x v="0"/>
    <n v="105"/>
    <x v="2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"/>
    <s v="Да"/>
    <x v="0"/>
    <s v="Да"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5"/>
    <s v="11.2 кВт"/>
    <x v="0"/>
    <n v="11.2"/>
    <x v="3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6"/>
    <s v="11 кВт"/>
    <x v="0"/>
    <n v="11"/>
    <x v="3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7"/>
    <s v="11 кВт"/>
    <x v="1"/>
    <n v="11"/>
    <x v="3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8"/>
    <s v="10.5 кВт"/>
    <x v="1"/>
    <n v="10.5"/>
    <x v="3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03"/>
    <s v="4000 м3/час"/>
    <x v="0"/>
    <s v="4000"/>
    <x v="4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3"/>
    <s v="1.0 °С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6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8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9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20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21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22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26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28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29"/>
    <s v="Нет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30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31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38"/>
    <s v="A++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39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0"/>
    <s v="Наружная"/>
    <x v="0"/>
    <s v="Наружная"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1"/>
    <s v="80 м"/>
    <x v="0"/>
    <n v="80"/>
    <x v="5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2"/>
    <s v="15 м"/>
    <x v="0"/>
    <n v="15"/>
    <x v="5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3"/>
    <s v="4.93 кВт"/>
    <x v="0"/>
    <n v="4.93"/>
    <x v="3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4"/>
    <s v="220 - 240 В"/>
    <x v="0"/>
    <s v="220 - 240"/>
    <x v="6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04"/>
    <s v="4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6"/>
    <n v="36000"/>
    <x v="0"/>
    <n v="36000"/>
    <x v="7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7"/>
    <s v="3150 Вт"/>
    <x v="0"/>
    <n v="3150"/>
    <x v="8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8"/>
    <s v="3950 Вт"/>
    <x v="0"/>
    <n v="3950"/>
    <x v="8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49"/>
    <n v="36000"/>
    <x v="0"/>
    <n v="36000"/>
    <x v="7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50"/>
    <s v="Нет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51"/>
    <s v="Да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105"/>
    <s v="Нет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53"/>
    <s v="74 кг"/>
    <x v="0"/>
    <n v="74"/>
    <x v="9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55"/>
    <s v="0.808 м"/>
    <x v="0"/>
    <n v="808"/>
    <x v="1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57"/>
    <s v="0.395 м"/>
    <x v="0"/>
    <n v="395"/>
    <x v="1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59"/>
    <s v="0.985 м"/>
    <x v="0"/>
    <n v="985"/>
    <x v="1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92"/>
    <s v="80.8 см"/>
    <x v="0"/>
    <n v="808"/>
    <x v="1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93"/>
    <s v="39.5 см"/>
    <x v="0"/>
    <n v="395"/>
    <x v="12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94"/>
    <s v="98.5 см"/>
    <x v="0"/>
    <n v="985"/>
    <x v="12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61"/>
    <s v="78 кг"/>
    <x v="0"/>
    <n v="78"/>
    <x v="9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95"/>
    <s v="88 см"/>
    <x v="0"/>
    <n v="880"/>
    <x v="1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96"/>
    <s v="110 см"/>
    <x v="0"/>
    <n v="1100"/>
    <x v="12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97"/>
    <s v="49 см"/>
    <x v="0"/>
    <n v="490"/>
    <x v="12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62"/>
    <s v="Гарантийный талон"/>
    <x v="1"/>
    <m/>
    <x v="0"/>
    <m/>
  </r>
  <r>
    <n v="122"/>
    <s v="Блок наружный BALLU BA4OI-FM/out-36HN8/EU инверторной мульти сплит-системы"/>
    <s v=" BA4OI-FM/out-36HN8/EU"/>
    <s v="НС-1247889"/>
    <s v="BALLU"/>
    <s v="Кондиционирование - Мульти сплит-системы"/>
    <x v="63"/>
    <s v="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"/>
    <s v="56 дБ"/>
    <x v="0"/>
    <n v="56"/>
    <x v="1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3"/>
    <s v="65 м2"/>
    <x v="0"/>
    <n v="65"/>
    <x v="2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"/>
    <s v="Да"/>
    <x v="0"/>
    <s v="Да"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5"/>
    <s v="7.26 кВт"/>
    <x v="0"/>
    <n v="7.26"/>
    <x v="3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6"/>
    <s v="6.71 кВт"/>
    <x v="0"/>
    <n v="6.71"/>
    <x v="3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7"/>
    <s v="6.6 кВт"/>
    <x v="1"/>
    <n v="6.6"/>
    <x v="3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8"/>
    <s v="6.2 кВт"/>
    <x v="1"/>
    <n v="6.2"/>
    <x v="3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03"/>
    <s v="3100 м3/час"/>
    <x v="0"/>
    <s v="3100"/>
    <x v="4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3"/>
    <s v="1.0 °С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6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8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9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20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21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22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26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28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29"/>
    <s v="Нет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30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31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38"/>
    <s v="A++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39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0"/>
    <s v="Наружная"/>
    <x v="0"/>
    <s v="Наружная"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1"/>
    <s v="60 м"/>
    <x v="0"/>
    <n v="60"/>
    <x v="5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2"/>
    <s v="15 м"/>
    <x v="0"/>
    <n v="15"/>
    <x v="5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3"/>
    <s v="2.8 кВт"/>
    <x v="0"/>
    <n v="2.8"/>
    <x v="3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4"/>
    <s v="220 - 240 В"/>
    <x v="0"/>
    <s v="220 - 240"/>
    <x v="6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04"/>
    <s v="3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6"/>
    <n v="21000"/>
    <x v="0"/>
    <n v="21000"/>
    <x v="7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7"/>
    <s v="1780 Вт"/>
    <x v="0"/>
    <n v="1780"/>
    <x v="8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8"/>
    <s v="1920 Вт"/>
    <x v="0"/>
    <n v="1920"/>
    <x v="8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49"/>
    <n v="21000"/>
    <x v="0"/>
    <n v="21000"/>
    <x v="7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50"/>
    <s v="Нет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51"/>
    <s v="Да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105"/>
    <s v="Нет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53"/>
    <s v="44 кг"/>
    <x v="0"/>
    <n v="44"/>
    <x v="9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55"/>
    <s v="0.655 м"/>
    <x v="0"/>
    <n v="655"/>
    <x v="1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57"/>
    <s v="0.328 м"/>
    <x v="0"/>
    <n v="328"/>
    <x v="1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59"/>
    <s v="0.834 м"/>
    <x v="0"/>
    <n v="834"/>
    <x v="1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92"/>
    <s v="65.5 см"/>
    <x v="0"/>
    <n v="655"/>
    <x v="1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93"/>
    <s v="32.8 см"/>
    <x v="0"/>
    <n v="328"/>
    <x v="12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94"/>
    <s v="83.4 см"/>
    <x v="0"/>
    <n v="834"/>
    <x v="12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61"/>
    <s v="47 кг"/>
    <x v="0"/>
    <n v="47"/>
    <x v="9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95"/>
    <s v="73 см"/>
    <x v="0"/>
    <n v="730"/>
    <x v="1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96"/>
    <s v="94.5 см"/>
    <x v="0"/>
    <n v="945"/>
    <x v="12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97"/>
    <s v="43 см"/>
    <x v="0"/>
    <n v="430"/>
    <x v="12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62"/>
    <s v="Гарантийный талон"/>
    <x v="1"/>
    <m/>
    <x v="0"/>
    <m/>
  </r>
  <r>
    <n v="123"/>
    <s v="Блок наружный BALLU BA3OI-FM/out-21HN8/EU инверторной мульти сплит-системы"/>
    <s v=" BA3OI-FM/out-21HN8/EU"/>
    <s v="НС-1247886"/>
    <s v="BALLU"/>
    <s v="Кондиционирование - Мульти сплит-системы"/>
    <x v="63"/>
    <s v="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"/>
    <s v="54 дБ"/>
    <x v="0"/>
    <n v="54"/>
    <x v="1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3"/>
    <s v="40 м2"/>
    <x v="0"/>
    <n v="40"/>
    <x v="2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"/>
    <s v="Да"/>
    <x v="0"/>
    <s v="Да"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5"/>
    <s v="5.28 кВт"/>
    <x v="0"/>
    <n v="5.28"/>
    <x v="3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6"/>
    <s v="4.51 кВт"/>
    <x v="0"/>
    <n v="4.51"/>
    <x v="3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7"/>
    <s v="4.8 кВт"/>
    <x v="1"/>
    <n v="4.8"/>
    <x v="3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8"/>
    <s v="4.1 кВт"/>
    <x v="1"/>
    <n v="4.0999999999999996"/>
    <x v="3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03"/>
    <s v="2300 м3/час"/>
    <x v="0"/>
    <s v="2300"/>
    <x v="4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3"/>
    <s v="1.0 °С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6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8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9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20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21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22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26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28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29"/>
    <s v="Нет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30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31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38"/>
    <s v="A++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39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0"/>
    <s v="Наружная"/>
    <x v="0"/>
    <s v="Наружная"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1"/>
    <s v="40 м"/>
    <x v="0"/>
    <n v="40"/>
    <x v="5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2"/>
    <s v="15 м"/>
    <x v="0"/>
    <n v="15"/>
    <x v="5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3"/>
    <s v="2.1 кВт"/>
    <x v="0"/>
    <n v="2.1"/>
    <x v="3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4"/>
    <s v="220 - 240 В"/>
    <x v="0"/>
    <s v="220 - 240"/>
    <x v="6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04"/>
    <s v="2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6"/>
    <n v="14000"/>
    <x v="0"/>
    <n v="14000"/>
    <x v="7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7"/>
    <s v="1150 Вт"/>
    <x v="0"/>
    <n v="1150"/>
    <x v="8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8"/>
    <s v="1240 Вт"/>
    <x v="0"/>
    <n v="1240"/>
    <x v="8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49"/>
    <n v="14000"/>
    <x v="0"/>
    <n v="14000"/>
    <x v="7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50"/>
    <s v="Нет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51"/>
    <s v="Да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105"/>
    <s v="Нет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53"/>
    <s v="34 кг"/>
    <x v="0"/>
    <n v="34"/>
    <x v="9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55"/>
    <s v="0.545 м"/>
    <x v="0"/>
    <n v="545"/>
    <x v="1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57"/>
    <s v="0.315 м"/>
    <x v="0"/>
    <n v="315"/>
    <x v="1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59"/>
    <s v="0.8 м"/>
    <x v="0"/>
    <n v="800"/>
    <x v="1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92"/>
    <s v="54.5 см"/>
    <x v="0"/>
    <n v="545"/>
    <x v="1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93"/>
    <s v="31.5 см"/>
    <x v="0"/>
    <n v="315"/>
    <x v="12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94"/>
    <s v="80 см"/>
    <x v="0"/>
    <n v="800"/>
    <x v="12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61"/>
    <s v="37 кг"/>
    <x v="0"/>
    <n v="37"/>
    <x v="9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95"/>
    <s v="62 см"/>
    <x v="0"/>
    <n v="620"/>
    <x v="1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96"/>
    <s v="92 см"/>
    <x v="0"/>
    <n v="920"/>
    <x v="12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97"/>
    <s v="39 см"/>
    <x v="0"/>
    <n v="390"/>
    <x v="12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62"/>
    <s v="Гарантийный талон"/>
    <x v="1"/>
    <m/>
    <x v="0"/>
    <m/>
  </r>
  <r>
    <n v="124"/>
    <s v="Блок наружный BALLU BA2OI-FM/out-14HN8/EU инверторной мульти сплит-системы"/>
    <s v=" BA2OI-FM/out-14HN8/EU"/>
    <s v="НС-1247854"/>
    <s v="BALLU"/>
    <s v="Кондиционирование - Мульти сплит-системы"/>
    <x v="63"/>
    <s v="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"/>
    <s v="58 дБ"/>
    <x v="0"/>
    <n v="58"/>
    <x v="1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3"/>
    <s v="80 м2"/>
    <x v="0"/>
    <n v="80"/>
    <x v="2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"/>
    <s v="Да"/>
    <x v="0"/>
    <s v="Да"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5"/>
    <s v="9.02 кВт"/>
    <x v="0"/>
    <n v="9.02"/>
    <x v="3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6"/>
    <s v="8.69 кВт"/>
    <x v="0"/>
    <n v="8.69"/>
    <x v="3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7"/>
    <s v="8.2 кВт"/>
    <x v="1"/>
    <n v="8.1999999999999993"/>
    <x v="3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8"/>
    <s v="7.9 кВт"/>
    <x v="1"/>
    <n v="7.9"/>
    <x v="3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03"/>
    <s v="3100 м3/час"/>
    <x v="0"/>
    <s v="3100"/>
    <x v="4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3"/>
    <s v="1.0 °С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6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8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9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20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21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22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26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28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29"/>
    <s v="Нет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30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31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38"/>
    <s v="A++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39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0"/>
    <s v="Наружная"/>
    <x v="0"/>
    <s v="Наружная"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1"/>
    <s v="60 м"/>
    <x v="0"/>
    <n v="60"/>
    <x v="5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2"/>
    <s v="15 м"/>
    <x v="0"/>
    <n v="15"/>
    <x v="5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3"/>
    <s v="3.4 кВт"/>
    <x v="0"/>
    <n v="3.4"/>
    <x v="3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4"/>
    <s v="220 - 240 В"/>
    <x v="0"/>
    <s v="220 - 240"/>
    <x v="6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04"/>
    <s v="3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6"/>
    <n v="27000"/>
    <x v="0"/>
    <n v="27000"/>
    <x v="7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7"/>
    <s v="2270 Вт"/>
    <x v="0"/>
    <n v="2270"/>
    <x v="8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8"/>
    <s v="2460 Вт"/>
    <x v="0"/>
    <n v="2460"/>
    <x v="8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49"/>
    <n v="27000"/>
    <x v="0"/>
    <n v="27000"/>
    <x v="7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50"/>
    <s v="Нет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51"/>
    <s v="Да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105"/>
    <s v="Нет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53"/>
    <s v="46 кг"/>
    <x v="0"/>
    <n v="46"/>
    <x v="9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55"/>
    <s v="0.655 м"/>
    <x v="0"/>
    <n v="655"/>
    <x v="1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57"/>
    <s v="0.328 м"/>
    <x v="0"/>
    <n v="328"/>
    <x v="1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59"/>
    <s v="0.834 м"/>
    <x v="0"/>
    <n v="834"/>
    <x v="1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92"/>
    <s v="65.5 см"/>
    <x v="0"/>
    <n v="655"/>
    <x v="1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93"/>
    <s v="32.8 см"/>
    <x v="0"/>
    <n v="328"/>
    <x v="12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94"/>
    <s v="83.4 см"/>
    <x v="0"/>
    <n v="834"/>
    <x v="12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61"/>
    <s v="49 кг"/>
    <x v="0"/>
    <n v="49"/>
    <x v="9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95"/>
    <s v="70 см"/>
    <x v="0"/>
    <n v="700"/>
    <x v="1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96"/>
    <s v="94 см"/>
    <x v="0"/>
    <n v="940"/>
    <x v="12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97"/>
    <s v="43 см"/>
    <x v="0"/>
    <n v="430"/>
    <x v="12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62"/>
    <s v="Гарантийный талон"/>
    <x v="1"/>
    <m/>
    <x v="0"/>
    <m/>
  </r>
  <r>
    <n v="125"/>
    <s v="Блок наружный BALLU BA3OI-FM/out-27HN8/EU инверторной мульти сплит-системы"/>
    <s v=" BA3OI-FM/out-27HN8/EU"/>
    <s v="НС-1247887"/>
    <s v="BALLU"/>
    <s v="Кондиционирование - Мульти сплит-системы"/>
    <x v="63"/>
    <s v="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"/>
    <s v="55 дБ"/>
    <x v="0"/>
    <n v="55"/>
    <x v="1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3"/>
    <s v="55 м2"/>
    <x v="0"/>
    <n v="55"/>
    <x v="2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"/>
    <s v="Да"/>
    <x v="0"/>
    <s v="Да"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5"/>
    <s v="6.16 кВт"/>
    <x v="0"/>
    <n v="6.16"/>
    <x v="3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6"/>
    <s v="5.83 кВт"/>
    <x v="0"/>
    <n v="5.83"/>
    <x v="3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7"/>
    <s v="5.6 кВт"/>
    <x v="1"/>
    <n v="5.6"/>
    <x v="3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8"/>
    <s v="5.3 кВт"/>
    <x v="1"/>
    <n v="5.3"/>
    <x v="3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03"/>
    <s v="2300 м3/час"/>
    <x v="0"/>
    <s v="2300"/>
    <x v="4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3"/>
    <s v="1.0 °С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6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8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9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20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21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22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26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28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29"/>
    <s v="Нет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30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31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38"/>
    <s v="A++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39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84"/>
    <s v="Снаружи помещения"/>
    <x v="0"/>
    <s v="Снаружи помещения"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0"/>
    <s v="Наружная"/>
    <x v="0"/>
    <s v="Наружная"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1"/>
    <s v="40 м"/>
    <x v="0"/>
    <n v="40"/>
    <x v="5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2"/>
    <s v="15 м"/>
    <x v="0"/>
    <n v="15"/>
    <x v="5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3"/>
    <s v="2.3 кВт"/>
    <x v="0"/>
    <n v="2.2999999999999998"/>
    <x v="3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4"/>
    <s v="220 - 240 В"/>
    <x v="0"/>
    <s v="220 - 240"/>
    <x v="6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04"/>
    <s v="2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6"/>
    <n v="18000"/>
    <x v="0"/>
    <n v="18000"/>
    <x v="7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7"/>
    <s v="1540 Вт"/>
    <x v="0"/>
    <n v="1540"/>
    <x v="8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8"/>
    <s v="1750 Вт"/>
    <x v="0"/>
    <n v="1750"/>
    <x v="8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49"/>
    <n v="18000"/>
    <x v="0"/>
    <n v="18000"/>
    <x v="7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50"/>
    <s v="Нет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51"/>
    <s v="Да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105"/>
    <s v="Нет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53"/>
    <s v="36 кг"/>
    <x v="0"/>
    <n v="36"/>
    <x v="9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55"/>
    <s v="0.545 м"/>
    <x v="0"/>
    <n v="545"/>
    <x v="1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57"/>
    <s v="0.315 м"/>
    <x v="0"/>
    <n v="315"/>
    <x v="1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59"/>
    <s v="0.8 м"/>
    <x v="0"/>
    <n v="800"/>
    <x v="1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92"/>
    <s v="54.5 см"/>
    <x v="0"/>
    <n v="545"/>
    <x v="1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93"/>
    <s v="31.5 см"/>
    <x v="0"/>
    <n v="315"/>
    <x v="12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94"/>
    <s v="80 см"/>
    <x v="0"/>
    <n v="800"/>
    <x v="12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61"/>
    <s v="39 кг"/>
    <x v="0"/>
    <n v="39"/>
    <x v="9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95"/>
    <s v="60 см"/>
    <x v="0"/>
    <n v="600"/>
    <x v="1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96"/>
    <s v="91 см"/>
    <x v="0"/>
    <n v="910"/>
    <x v="12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97"/>
    <s v="39 см"/>
    <x v="0"/>
    <n v="390"/>
    <x v="12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62"/>
    <s v="Гарантийный талон"/>
    <x v="1"/>
    <m/>
    <x v="0"/>
    <m/>
  </r>
  <r>
    <n v="126"/>
    <s v="Блок наружный BALLU BA2OI-FM/out-18HN8/EU инверторной мульти сплит-системы"/>
    <s v=" BA2OI-FM/out-18HN8/EU"/>
    <s v="НС-1247884"/>
    <s v="BALLU"/>
    <s v="Кондиционирование - Мульти сплит-системы"/>
    <x v="63"/>
    <s v="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06"/>
    <s v="1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2"/>
    <s v="28 дБ"/>
    <x v="0"/>
    <n v="28"/>
    <x v="1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3"/>
    <s v="25 м2"/>
    <x v="0"/>
    <n v="25"/>
    <x v="2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"/>
    <s v="Да"/>
    <x v="0"/>
    <s v="Да"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5"/>
    <s v="3.65 кВт"/>
    <x v="0"/>
    <n v="3.65"/>
    <x v="3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6"/>
    <s v="3.55 кВт"/>
    <x v="0"/>
    <n v="3.55"/>
    <x v="3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7"/>
    <s v="2.9 кВт"/>
    <x v="1"/>
    <n v="2.9"/>
    <x v="3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8"/>
    <s v="2.6 кВт"/>
    <x v="1"/>
    <n v="2.6"/>
    <x v="3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03"/>
    <s v="600 м3/час"/>
    <x v="0"/>
    <s v="600"/>
    <x v="4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0"/>
    <s v="Дистанционное проводное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1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2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3"/>
    <s v="1.0 °С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4"/>
    <s v="Нет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5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6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8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9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20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21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22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26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28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29"/>
    <s v="Нет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07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31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79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38"/>
    <s v="A++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39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84"/>
    <s v="Подвесное запотолочное"/>
    <x v="0"/>
    <s v="Подвесное запотолочное"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0"/>
    <s v="Монтаж скрытый"/>
    <x v="0"/>
    <s v="Монтаж скрытый"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3"/>
    <s v="0.055 кВт"/>
    <x v="0"/>
    <n v="5.5E-2"/>
    <x v="3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4"/>
    <s v="220 - 240 В"/>
    <x v="0"/>
    <s v="220 - 240"/>
    <x v="6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11"/>
    <s v="10-30 П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6"/>
    <n v="9000"/>
    <x v="0"/>
    <n v="9000"/>
    <x v="7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7"/>
    <s v="44 Вт"/>
    <x v="0"/>
    <n v="44"/>
    <x v="8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8"/>
    <s v="44 Вт"/>
    <x v="0"/>
    <n v="44"/>
    <x v="8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49"/>
    <n v="9000"/>
    <x v="0"/>
    <n v="9000"/>
    <x v="7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51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08"/>
    <s v="В комплекте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85"/>
    <s v="Да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09"/>
    <s v="Нет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110"/>
    <s v="Нет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54"/>
    <s v="18.5 кг"/>
    <x v="0"/>
    <n v="18.5"/>
    <x v="9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56"/>
    <s v="0.2 м"/>
    <x v="0"/>
    <n v="200"/>
    <x v="1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58"/>
    <s v="0.47 м"/>
    <x v="0"/>
    <n v="470"/>
    <x v="1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60"/>
    <s v="0.7 м"/>
    <x v="0"/>
    <n v="700"/>
    <x v="1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92"/>
    <s v="20 см"/>
    <x v="0"/>
    <n v="200"/>
    <x v="1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93"/>
    <s v="47 см"/>
    <x v="0"/>
    <n v="470"/>
    <x v="12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94"/>
    <s v="70 см"/>
    <x v="0"/>
    <n v="700"/>
    <x v="12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61"/>
    <s v="22 кг"/>
    <x v="0"/>
    <n v="22"/>
    <x v="9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95"/>
    <s v="26 см"/>
    <x v="0"/>
    <n v="260"/>
    <x v="1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96"/>
    <s v="101 см"/>
    <x v="0"/>
    <n v="1010"/>
    <x v="12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97"/>
    <s v="59 см"/>
    <x v="0"/>
    <n v="590"/>
    <x v="12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62"/>
    <s v="Гарантийный талон"/>
    <x v="1"/>
    <m/>
    <x v="0"/>
    <m/>
  </r>
  <r>
    <n v="127"/>
    <s v="Блок внутренний BALLU BADI-FM/in-09HN8/EU инверторной мульти сплит-системы, канального типа"/>
    <s v=" BADI-FM/in-09HN8/EU"/>
    <s v="НС-1247899"/>
    <s v="BALLU"/>
    <s v="Кондиционирование - Мульти сплит-системы"/>
    <x v="63"/>
    <s v="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06"/>
    <s v="1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2"/>
    <s v="36 дБ"/>
    <x v="0"/>
    <n v="36"/>
    <x v="1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3"/>
    <s v="50 м2"/>
    <x v="0"/>
    <n v="50"/>
    <x v="2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"/>
    <s v="Да"/>
    <x v="0"/>
    <s v="Да"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5"/>
    <s v="6.4 кВт"/>
    <x v="0"/>
    <n v="6.4"/>
    <x v="3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6"/>
    <s v="5.8 кВт"/>
    <x v="0"/>
    <n v="5.8"/>
    <x v="3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7"/>
    <s v="5.8 кВт"/>
    <x v="1"/>
    <n v="5.8"/>
    <x v="3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8"/>
    <s v="5.1 кВт"/>
    <x v="1"/>
    <n v="5.0999999999999996"/>
    <x v="3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03"/>
    <s v="860 м3/час"/>
    <x v="0"/>
    <s v="860"/>
    <x v="4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0"/>
    <s v="Дистанционное проводное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1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2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3"/>
    <s v="1.0 °С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4"/>
    <s v="Нет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5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6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8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9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20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21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22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26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28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29"/>
    <s v="Нет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07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31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79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38"/>
    <s v="A++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39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84"/>
    <s v="Подвесное запотолочное"/>
    <x v="0"/>
    <s v="Подвесное запотолочное"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0"/>
    <s v="Монтаж скрытый"/>
    <x v="0"/>
    <s v="Монтаж скрытый"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3"/>
    <s v="0.075 кВт"/>
    <x v="0"/>
    <n v="7.4999999999999997E-2"/>
    <x v="3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4"/>
    <s v="220 - 240 В"/>
    <x v="0"/>
    <s v="220 - 240"/>
    <x v="6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11"/>
    <s v="10-30 П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6"/>
    <n v="18000"/>
    <x v="0"/>
    <n v="18000"/>
    <x v="7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7"/>
    <s v="75 Вт"/>
    <x v="0"/>
    <n v="75"/>
    <x v="8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8"/>
    <s v="75 Вт"/>
    <x v="0"/>
    <n v="75"/>
    <x v="8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49"/>
    <n v="18000"/>
    <x v="0"/>
    <n v="18000"/>
    <x v="7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51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08"/>
    <s v="В комплекте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85"/>
    <s v="Да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09"/>
    <s v="Нет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110"/>
    <s v="Нет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54"/>
    <s v="24 кг"/>
    <x v="0"/>
    <n v="24"/>
    <x v="9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56"/>
    <s v="0.2 м"/>
    <x v="0"/>
    <n v="200"/>
    <x v="1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58"/>
    <s v="0.47 м"/>
    <x v="0"/>
    <n v="470"/>
    <x v="1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60"/>
    <s v="1 м"/>
    <x v="0"/>
    <n v="1000"/>
    <x v="1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92"/>
    <s v="20 см"/>
    <x v="0"/>
    <n v="200"/>
    <x v="1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93"/>
    <s v="47 см"/>
    <x v="0"/>
    <n v="470"/>
    <x v="12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94"/>
    <s v="100 см"/>
    <x v="0"/>
    <n v="1000"/>
    <x v="12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61"/>
    <s v="28 кг"/>
    <x v="0"/>
    <n v="28"/>
    <x v="9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95"/>
    <s v="27 см"/>
    <x v="0"/>
    <n v="270"/>
    <x v="1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96"/>
    <s v="129 см"/>
    <x v="0"/>
    <n v="1290"/>
    <x v="12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97"/>
    <s v="57 см"/>
    <x v="0"/>
    <n v="570"/>
    <x v="12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62"/>
    <s v="Гарантийный талон"/>
    <x v="1"/>
    <m/>
    <x v="0"/>
    <m/>
  </r>
  <r>
    <n v="128"/>
    <s v="Блок внутренний BALLU BADI-FM/in-18HN8/EU инверторной мульти сплит-системы, канального типа"/>
    <s v=" BADI-FM/in-18HN8/EU"/>
    <s v="НС-1247901"/>
    <s v="BALLU"/>
    <s v="Кондиционирование - Мульти сплит-системы"/>
    <x v="63"/>
    <s v="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06"/>
    <s v="1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2"/>
    <s v="31 дБ"/>
    <x v="0"/>
    <n v="31"/>
    <x v="1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3"/>
    <s v="35 м2"/>
    <x v="0"/>
    <n v="35"/>
    <x v="2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"/>
    <s v="Да"/>
    <x v="0"/>
    <s v="Да"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5"/>
    <s v="3.92 кВт"/>
    <x v="0"/>
    <n v="3.92"/>
    <x v="3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6"/>
    <s v="3.85 кВт"/>
    <x v="0"/>
    <n v="3.85"/>
    <x v="3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7"/>
    <s v="4 кВт"/>
    <x v="1"/>
    <n v="4"/>
    <x v="3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8"/>
    <s v="3.6 кВт"/>
    <x v="1"/>
    <n v="3.6"/>
    <x v="3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03"/>
    <s v="680 м3/час"/>
    <x v="0"/>
    <s v="680"/>
    <x v="4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0"/>
    <s v="Дистанционное проводное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1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2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3"/>
    <s v="1.0 °С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4"/>
    <s v="Нет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5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6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8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9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20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21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22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26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28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29"/>
    <s v="Нет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07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31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79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38"/>
    <s v="A++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39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84"/>
    <s v="Подвесное запотолочное"/>
    <x v="0"/>
    <s v="Подвесное запотолочное"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0"/>
    <s v="Монтаж скрытый"/>
    <x v="0"/>
    <s v="Монтаж скрытый"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3"/>
    <s v="0.055 кВт"/>
    <x v="0"/>
    <n v="5.5E-2"/>
    <x v="3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4"/>
    <s v="220 - 240 В"/>
    <x v="0"/>
    <s v="220 - 240"/>
    <x v="6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11"/>
    <s v="10-30 П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6"/>
    <n v="12000"/>
    <x v="0"/>
    <n v="12000"/>
    <x v="7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7"/>
    <s v="55 Вт"/>
    <x v="0"/>
    <n v="55"/>
    <x v="8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8"/>
    <s v="55 Вт"/>
    <x v="0"/>
    <n v="55"/>
    <x v="8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49"/>
    <n v="12000"/>
    <x v="0"/>
    <n v="12000"/>
    <x v="7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51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08"/>
    <s v="В комплекте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85"/>
    <s v="Да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09"/>
    <s v="Нет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110"/>
    <s v="Нет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54"/>
    <s v="18.5 кг"/>
    <x v="0"/>
    <n v="18.5"/>
    <x v="9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56"/>
    <s v="0.2 м"/>
    <x v="0"/>
    <n v="200"/>
    <x v="1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58"/>
    <s v="0.47 м"/>
    <x v="0"/>
    <n v="470"/>
    <x v="1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60"/>
    <s v="0.7 м"/>
    <x v="0"/>
    <n v="700"/>
    <x v="1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92"/>
    <s v="20 см"/>
    <x v="0"/>
    <n v="200"/>
    <x v="1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93"/>
    <s v="47 см"/>
    <x v="0"/>
    <n v="470"/>
    <x v="12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94"/>
    <s v="70 см"/>
    <x v="0"/>
    <n v="700"/>
    <x v="12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61"/>
    <s v="22 кг"/>
    <x v="0"/>
    <n v="22"/>
    <x v="9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95"/>
    <s v="26 см"/>
    <x v="0"/>
    <n v="260"/>
    <x v="1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96"/>
    <s v="99 см"/>
    <x v="0"/>
    <n v="990"/>
    <x v="12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97"/>
    <s v="57 см"/>
    <x v="0"/>
    <n v="570"/>
    <x v="12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62"/>
    <s v="Гарантийный талон"/>
    <x v="1"/>
    <m/>
    <x v="0"/>
    <m/>
  </r>
  <r>
    <n v="129"/>
    <s v="Блок внутренний BALLU BADI-FM/in-12HN8/EU инверторной мульти сплит-системы, канального типа"/>
    <s v=" BADI-FM/in-12HN8/EU"/>
    <s v="НС-1247900"/>
    <s v="BALLU"/>
    <s v="Кондиционирование - Мульти сплит-системы"/>
    <x v="63"/>
    <s v="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06"/>
    <s v="1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2"/>
    <s v="35 дБ"/>
    <x v="0"/>
    <n v="35"/>
    <x v="1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3"/>
    <s v="35 м2"/>
    <x v="0"/>
    <n v="35"/>
    <x v="2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"/>
    <s v="Да"/>
    <x v="0"/>
    <s v="Да"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5"/>
    <s v="4.42 кВт"/>
    <x v="0"/>
    <n v="4.42"/>
    <x v="3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6"/>
    <s v="3.7 кВт"/>
    <x v="0"/>
    <n v="3.7"/>
    <x v="3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7"/>
    <s v="3.9 кВт"/>
    <x v="1"/>
    <n v="3.9"/>
    <x v="3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8"/>
    <s v="3.6 кВт"/>
    <x v="1"/>
    <n v="3.6"/>
    <x v="3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03"/>
    <s v="700 м3/час"/>
    <x v="0"/>
    <s v="700"/>
    <x v="4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0"/>
    <s v="Дистанционное беспроводное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1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2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3"/>
    <s v="1.0 °С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4"/>
    <s v="Нет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5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6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7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8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9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20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21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22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28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29"/>
    <s v="Нет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07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31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78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79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34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35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72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38"/>
    <s v="A++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39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84"/>
    <s v="Потолочное"/>
    <x v="0"/>
    <s v="Потолочное"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0"/>
    <s v="Потолочная"/>
    <x v="0"/>
    <s v="Потолочная"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3"/>
    <s v="0.07 кВт"/>
    <x v="0"/>
    <n v="7.0000000000000007E-2"/>
    <x v="3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4"/>
    <s v="220 - 240 В"/>
    <x v="0"/>
    <s v="220 - 240"/>
    <x v="6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6"/>
    <n v="12000"/>
    <x v="0"/>
    <n v="12000"/>
    <x v="7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7"/>
    <s v="70 Вт"/>
    <x v="0"/>
    <n v="70"/>
    <x v="8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8"/>
    <s v="70 Вт"/>
    <x v="0"/>
    <n v="70"/>
    <x v="8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49"/>
    <n v="12000"/>
    <x v="0"/>
    <n v="12000"/>
    <x v="7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51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08"/>
    <s v="В комплекте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85"/>
    <s v="Да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09"/>
    <s v="Нет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10"/>
    <s v="Нет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54"/>
    <s v="20.2 кг"/>
    <x v="0"/>
    <n v="20.2"/>
    <x v="9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56"/>
    <s v="0.26 м"/>
    <x v="0"/>
    <n v="260"/>
    <x v="1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58"/>
    <s v="0.57 м"/>
    <x v="0"/>
    <n v="570"/>
    <x v="1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60"/>
    <s v="0.57 м"/>
    <x v="0"/>
    <n v="570"/>
    <x v="1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12"/>
    <s v="2.2 кг"/>
    <x v="1"/>
    <n v="2.2000000000000002"/>
    <x v="9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113"/>
    <s v="0.65 м"/>
    <x v="1"/>
    <n v="650"/>
    <x v="14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92"/>
    <s v="31.5 см"/>
    <x v="0"/>
    <n v="315"/>
    <x v="1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93"/>
    <s v="65 см"/>
    <x v="0"/>
    <n v="650"/>
    <x v="12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94"/>
    <s v="65 см"/>
    <x v="0"/>
    <n v="650"/>
    <x v="12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61"/>
    <s v="24.7 кг"/>
    <x v="0"/>
    <n v="24.7"/>
    <x v="9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95"/>
    <s v="16.7 см"/>
    <x v="0"/>
    <n v="167"/>
    <x v="1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96"/>
    <s v="100 см"/>
    <x v="0"/>
    <n v="1000"/>
    <x v="12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97"/>
    <s v="100 см"/>
    <x v="0"/>
    <n v="1000"/>
    <x v="12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62"/>
    <s v="Гарантийный талон"/>
    <x v="1"/>
    <m/>
    <x v="0"/>
    <m/>
  </r>
  <r>
    <n v="130"/>
    <s v="Комплект BALLU BACI-FM-12HN8/EU инверторной мульти сплит-системы, кассетного типа"/>
    <s v=" BACI-FM-12HN8/EU"/>
    <s v="НС-1247914"/>
    <s v="BALLU"/>
    <s v="Кондиционирование - Мульти сплит-системы"/>
    <x v="63"/>
    <s v="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06"/>
    <s v="1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2"/>
    <s v="21 дБ"/>
    <x v="0"/>
    <n v="21"/>
    <x v="1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3"/>
    <s v="25 м2"/>
    <x v="0"/>
    <n v="25"/>
    <x v="2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"/>
    <s v="Да"/>
    <x v="0"/>
    <s v="Да"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5"/>
    <s v="3 кВт"/>
    <x v="0"/>
    <n v="3"/>
    <x v="3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6"/>
    <s v="3.3 кВт"/>
    <x v="0"/>
    <n v="3.3"/>
    <x v="3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7"/>
    <s v="2.7 кВт"/>
    <x v="1"/>
    <n v="2.7"/>
    <x v="3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8"/>
    <s v="2.58 кВт"/>
    <x v="1"/>
    <n v="2.58"/>
    <x v="3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03"/>
    <s v="600 м3/час"/>
    <x v="0"/>
    <s v="600"/>
    <x v="4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0"/>
    <s v="Дистанционное беспроводное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1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2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3"/>
    <s v="1.0 °С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5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6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7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8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9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20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21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22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28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29"/>
    <s v="Нет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07"/>
    <s v="Нет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31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78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79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34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72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38"/>
    <s v="A++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39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84"/>
    <s v="Горизонтальное"/>
    <x v="0"/>
    <s v="Горизонтальное"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0"/>
    <s v="Настенная"/>
    <x v="0"/>
    <s v="Настенная"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3"/>
    <s v="0.04 кВт"/>
    <x v="0"/>
    <n v="0.04"/>
    <x v="3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4"/>
    <s v="220 - 240 В"/>
    <x v="0"/>
    <s v="220 - 240"/>
    <x v="6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6"/>
    <n v="9000"/>
    <x v="0"/>
    <n v="9000"/>
    <x v="7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7"/>
    <s v="40 Вт"/>
    <x v="0"/>
    <n v="40"/>
    <x v="8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8"/>
    <s v="40 Вт"/>
    <x v="0"/>
    <n v="40"/>
    <x v="8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49"/>
    <n v="9000"/>
    <x v="0"/>
    <n v="9000"/>
    <x v="7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51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08"/>
    <s v="В комплекте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85"/>
    <s v="Да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09"/>
    <s v="Нет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110"/>
    <s v="Нет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54"/>
    <s v="8 кг"/>
    <x v="0"/>
    <n v="8"/>
    <x v="9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56"/>
    <s v="0.292 м"/>
    <x v="0"/>
    <n v="292"/>
    <x v="1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58"/>
    <s v="0.201 м"/>
    <x v="0"/>
    <n v="201"/>
    <x v="1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60"/>
    <s v="0.792 м"/>
    <x v="0"/>
    <n v="792"/>
    <x v="1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92"/>
    <s v="29.2 см"/>
    <x v="0"/>
    <n v="292"/>
    <x v="1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93"/>
    <s v="20.1 см"/>
    <x v="0"/>
    <n v="201"/>
    <x v="12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94"/>
    <s v="79.2 см"/>
    <x v="0"/>
    <n v="792"/>
    <x v="12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61"/>
    <s v="10 кг"/>
    <x v="0"/>
    <n v="10"/>
    <x v="9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95"/>
    <s v="28 см"/>
    <x v="0"/>
    <n v="280"/>
    <x v="1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96"/>
    <s v="88 см"/>
    <x v="0"/>
    <n v="880"/>
    <x v="12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97"/>
    <s v="37 см"/>
    <x v="0"/>
    <n v="370"/>
    <x v="12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62"/>
    <s v="Гарантийный талон"/>
    <x v="1"/>
    <m/>
    <x v="0"/>
    <m/>
  </r>
  <r>
    <n v="131"/>
    <s v="Блок внутренний BALLU BSUI-FM/in-09HN8/EU инверторной мульти сплит-системы"/>
    <s v=" BSUI-FM/in-09HN8/EU"/>
    <s v="НС-1247892"/>
    <s v="BALLU"/>
    <s v="Кондиционирование - Мульти сплит-системы"/>
    <x v="63"/>
    <s v="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06"/>
    <s v="1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2"/>
    <s v="21 дБ"/>
    <x v="0"/>
    <n v="21"/>
    <x v="1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3"/>
    <s v="35 м2"/>
    <x v="0"/>
    <n v="35"/>
    <x v="2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"/>
    <s v="Да"/>
    <x v="0"/>
    <s v="Да"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5"/>
    <s v="3.7 кВт"/>
    <x v="0"/>
    <n v="3.7"/>
    <x v="3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6"/>
    <s v="3.7 кВт"/>
    <x v="0"/>
    <n v="3.7"/>
    <x v="3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7"/>
    <s v="3.5 кВт"/>
    <x v="1"/>
    <n v="3.5"/>
    <x v="3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8"/>
    <s v="3.5 кВт"/>
    <x v="1"/>
    <n v="3.5"/>
    <x v="3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03"/>
    <s v="600 м3/час"/>
    <x v="0"/>
    <s v="600"/>
    <x v="4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0"/>
    <s v="Дистанционное беспроводное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1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2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3"/>
    <s v="1.0 °С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5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6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7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8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9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20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21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22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28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29"/>
    <s v="Нет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07"/>
    <s v="Нет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31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78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79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34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72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38"/>
    <s v="A++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39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84"/>
    <s v="Настенное"/>
    <x v="0"/>
    <s v="Настенное"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0"/>
    <s v="Настенная"/>
    <x v="0"/>
    <s v="Настенная"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3"/>
    <s v="0.04 кВт"/>
    <x v="0"/>
    <n v="0.04"/>
    <x v="3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4"/>
    <s v="220 - 240 В"/>
    <x v="0"/>
    <s v="220 - 240"/>
    <x v="6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6"/>
    <n v="12000"/>
    <x v="0"/>
    <n v="12000"/>
    <x v="7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7"/>
    <s v="40 Вт"/>
    <x v="0"/>
    <n v="40"/>
    <x v="8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8"/>
    <s v="40 Вт"/>
    <x v="0"/>
    <n v="40"/>
    <x v="8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49"/>
    <n v="12000"/>
    <x v="0"/>
    <n v="12000"/>
    <x v="7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51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08"/>
    <s v="В комплекте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85"/>
    <s v="Да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09"/>
    <s v="Нет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110"/>
    <s v="Нет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54"/>
    <s v="8.5 кг"/>
    <x v="0"/>
    <n v="8.5"/>
    <x v="9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56"/>
    <s v="0.292 м"/>
    <x v="0"/>
    <n v="292"/>
    <x v="1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58"/>
    <s v="0.201 м"/>
    <x v="0"/>
    <n v="201"/>
    <x v="1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60"/>
    <s v="0.792 м"/>
    <x v="0"/>
    <n v="792"/>
    <x v="1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92"/>
    <s v="29.2 см"/>
    <x v="0"/>
    <n v="292"/>
    <x v="1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93"/>
    <s v="20.1 см"/>
    <x v="0"/>
    <n v="201"/>
    <x v="12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94"/>
    <s v="79.2 см"/>
    <x v="0"/>
    <n v="792"/>
    <x v="12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61"/>
    <s v="10.5 кг"/>
    <x v="0"/>
    <n v="10.5"/>
    <x v="9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95"/>
    <s v="29 см"/>
    <x v="0"/>
    <n v="290"/>
    <x v="1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96"/>
    <s v="89 см"/>
    <x v="0"/>
    <n v="890"/>
    <x v="12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97"/>
    <s v="37 см"/>
    <x v="0"/>
    <n v="370"/>
    <x v="12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62"/>
    <s v="Гарантийный талон"/>
    <x v="1"/>
    <m/>
    <x v="0"/>
    <m/>
  </r>
  <r>
    <n v="132"/>
    <s v="Блок внутренний BALLU BSUI-FM/in-12HN8/EU инверторной мульти сплит-системы"/>
    <s v=" BSUI-FM/in-12HN8/EU"/>
    <s v="НС-1247893"/>
    <s v="BALLU"/>
    <s v="Кондиционирование - Мульти сплит-системы"/>
    <x v="63"/>
    <s v="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06"/>
    <s v="1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2"/>
    <s v="29 дБ"/>
    <x v="0"/>
    <n v="29"/>
    <x v="1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3"/>
    <s v="50 м2"/>
    <x v="0"/>
    <n v="50"/>
    <x v="2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"/>
    <s v="Да"/>
    <x v="0"/>
    <s v="Да"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5"/>
    <s v="5.8 кВт"/>
    <x v="0"/>
    <n v="5.8"/>
    <x v="3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6"/>
    <s v="5.8 кВт"/>
    <x v="0"/>
    <n v="5.8"/>
    <x v="3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7"/>
    <s v="5.37 кВт"/>
    <x v="1"/>
    <n v="5.37"/>
    <x v="3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8"/>
    <s v="5.27 кВт"/>
    <x v="1"/>
    <n v="5.27"/>
    <x v="3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03"/>
    <s v="850 м3/час"/>
    <x v="0"/>
    <s v="850"/>
    <x v="4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0"/>
    <s v="Дистанционное беспроводное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1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2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3"/>
    <s v="1.0 °С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5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6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7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8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9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20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21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22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28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29"/>
    <s v="Нет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07"/>
    <s v="Нет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31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78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79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34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72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38"/>
    <s v="A++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39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84"/>
    <s v="Настенное"/>
    <x v="0"/>
    <s v="Настенное"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0"/>
    <s v="Настенная"/>
    <x v="0"/>
    <s v="Настенная"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3"/>
    <s v="0.063 кВт"/>
    <x v="0"/>
    <n v="6.3E-2"/>
    <x v="3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4"/>
    <s v="220 - 240 В"/>
    <x v="0"/>
    <s v="220 - 240"/>
    <x v="6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6"/>
    <n v="18000"/>
    <x v="0"/>
    <n v="18000"/>
    <x v="7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7"/>
    <s v="63 Вт"/>
    <x v="0"/>
    <n v="63"/>
    <x v="8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8"/>
    <s v="63 Вт"/>
    <x v="0"/>
    <n v="63"/>
    <x v="8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49"/>
    <n v="18000"/>
    <x v="0"/>
    <n v="18000"/>
    <x v="7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51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08"/>
    <s v="В комплекте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85"/>
    <s v="Да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09"/>
    <s v="Нет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110"/>
    <s v="Нет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54"/>
    <s v="12 кг"/>
    <x v="0"/>
    <n v="12"/>
    <x v="9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56"/>
    <s v="0.316 м"/>
    <x v="0"/>
    <n v="316"/>
    <x v="1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58"/>
    <s v="0.224 м"/>
    <x v="0"/>
    <n v="224"/>
    <x v="1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60"/>
    <s v="0.94 м"/>
    <x v="0"/>
    <n v="940"/>
    <x v="1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92"/>
    <s v="31.6 см"/>
    <x v="0"/>
    <n v="316"/>
    <x v="1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93"/>
    <s v="22.4 см"/>
    <x v="0"/>
    <n v="224"/>
    <x v="12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94"/>
    <s v="94 см"/>
    <x v="0"/>
    <n v="940"/>
    <x v="12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61"/>
    <s v="14 кг"/>
    <x v="0"/>
    <n v="14"/>
    <x v="9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95"/>
    <s v="30 см"/>
    <x v="0"/>
    <n v="300"/>
    <x v="1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96"/>
    <s v="101 см"/>
    <x v="0"/>
    <n v="1010"/>
    <x v="12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97"/>
    <s v="38.5 см"/>
    <x v="0"/>
    <n v="385"/>
    <x v="12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62"/>
    <s v="Гарантийный талон"/>
    <x v="1"/>
    <m/>
    <x v="0"/>
    <m/>
  </r>
  <r>
    <n v="133"/>
    <s v="Блок внутренний BALLU BSUI-FM/in-18HN8/EU инверторной мульти сплит-системы"/>
    <s v=" BSUI-FM/in-18HN8/EU"/>
    <s v="НС-1247895"/>
    <s v="BALLU"/>
    <s v="Кондиционирование - Мульти сплит-системы"/>
    <x v="63"/>
    <s v="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06"/>
    <s v="1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2"/>
    <s v="35 дБ"/>
    <x v="0"/>
    <n v="35"/>
    <x v="1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3"/>
    <s v="50 м2"/>
    <x v="0"/>
    <n v="50"/>
    <x v="2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"/>
    <s v="Да"/>
    <x v="0"/>
    <s v="Да"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5"/>
    <s v="7.03 кВт"/>
    <x v="0"/>
    <n v="7.03"/>
    <x v="3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6"/>
    <s v="5.6 кВт"/>
    <x v="0"/>
    <n v="5.6"/>
    <x v="3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7"/>
    <s v="5.6 кВт"/>
    <x v="1"/>
    <n v="5.6"/>
    <x v="3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8"/>
    <s v="5 кВт"/>
    <x v="1"/>
    <n v="5"/>
    <x v="3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03"/>
    <s v="700 м3/час"/>
    <x v="0"/>
    <s v="700"/>
    <x v="4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0"/>
    <s v="Дистанционное беспроводное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1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2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3"/>
    <s v="1.0 °С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4"/>
    <s v="Нет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5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6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7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8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9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20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21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22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28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29"/>
    <s v="Нет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07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31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78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79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34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35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72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38"/>
    <s v="A++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39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84"/>
    <s v="Потолочное"/>
    <x v="0"/>
    <s v="Потолочное"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0"/>
    <s v="Потолочная"/>
    <x v="0"/>
    <s v="Потолочная"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3"/>
    <s v="0.07 кВт"/>
    <x v="0"/>
    <n v="7.0000000000000007E-2"/>
    <x v="3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4"/>
    <s v="220 - 240 В"/>
    <x v="0"/>
    <s v="220 - 240"/>
    <x v="6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6"/>
    <n v="18000"/>
    <x v="0"/>
    <n v="18000"/>
    <x v="7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7"/>
    <s v="70 Вт"/>
    <x v="0"/>
    <n v="70"/>
    <x v="8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8"/>
    <s v="70 Вт"/>
    <x v="0"/>
    <n v="70"/>
    <x v="8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49"/>
    <n v="18000"/>
    <x v="0"/>
    <n v="18000"/>
    <x v="7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51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08"/>
    <s v="В комплекте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85"/>
    <s v="Да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09"/>
    <s v="Нет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10"/>
    <s v="Нет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54"/>
    <s v="20.2 кг"/>
    <x v="0"/>
    <n v="20.2"/>
    <x v="9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56"/>
    <s v="0.26 м"/>
    <x v="0"/>
    <n v="260"/>
    <x v="1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58"/>
    <s v="0.57 м"/>
    <x v="0"/>
    <n v="570"/>
    <x v="1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60"/>
    <s v="0.57 м"/>
    <x v="0"/>
    <n v="570"/>
    <x v="1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12"/>
    <s v="2.2 кг"/>
    <x v="1"/>
    <n v="2.2000000000000002"/>
    <x v="9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113"/>
    <s v="0.65 м"/>
    <x v="1"/>
    <n v="650"/>
    <x v="1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92"/>
    <s v="31.5 см"/>
    <x v="0"/>
    <n v="315"/>
    <x v="1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93"/>
    <s v="65 см"/>
    <x v="0"/>
    <n v="650"/>
    <x v="12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94"/>
    <s v="65 см"/>
    <x v="0"/>
    <n v="650"/>
    <x v="12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61"/>
    <s v="24.7 кг"/>
    <x v="0"/>
    <n v="24.7"/>
    <x v="9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95"/>
    <s v="16.7 см"/>
    <x v="0"/>
    <n v="167"/>
    <x v="1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96"/>
    <s v="100 см"/>
    <x v="0"/>
    <n v="1000"/>
    <x v="12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97"/>
    <s v="100 см"/>
    <x v="0"/>
    <n v="1000"/>
    <x v="12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62"/>
    <s v="Гарантийный талон"/>
    <x v="1"/>
    <m/>
    <x v="0"/>
    <m/>
  </r>
  <r>
    <n v="134"/>
    <s v="Комплект BALLU BACI-FM-18HN8/EU инверторной мульти сплит-системы, кассетного типа"/>
    <s v=" BACI-FM-18HN8/EU"/>
    <s v="НС-1247916"/>
    <s v="BALLU"/>
    <s v="Кондиционирование - Мульти сплит-системы"/>
    <x v="63"/>
    <s v="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06"/>
    <s v="1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2"/>
    <s v="21 дБ"/>
    <x v="0"/>
    <n v="21"/>
    <x v="1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3"/>
    <s v="20 м2"/>
    <x v="0"/>
    <n v="20"/>
    <x v="2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"/>
    <s v="Да"/>
    <x v="0"/>
    <s v="Да"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5"/>
    <s v="2.5 кВт"/>
    <x v="0"/>
    <n v="2.5"/>
    <x v="3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6"/>
    <s v="2.7 кВт"/>
    <x v="0"/>
    <n v="2.7"/>
    <x v="3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7"/>
    <s v="2.15 кВт"/>
    <x v="1"/>
    <n v="2.15"/>
    <x v="3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8"/>
    <s v="2.05 кВт"/>
    <x v="1"/>
    <n v="2.0499999999999998"/>
    <x v="3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03"/>
    <s v="600 м3/час"/>
    <x v="0"/>
    <s v="600"/>
    <x v="4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0"/>
    <s v="Дистанционное беспроводное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1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2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3"/>
    <s v="1.0 °С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5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6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7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8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9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20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21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22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28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29"/>
    <s v="Нет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07"/>
    <s v="Нет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31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78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79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34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72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38"/>
    <s v="A++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39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84"/>
    <s v="Настенное"/>
    <x v="0"/>
    <s v="Настенное"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0"/>
    <s v="Настенная"/>
    <x v="0"/>
    <s v="Настенная"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3"/>
    <s v="0.04 кВт"/>
    <x v="0"/>
    <n v="0.04"/>
    <x v="3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4"/>
    <s v="220 - 240 В"/>
    <x v="0"/>
    <s v="220 - 240"/>
    <x v="6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6"/>
    <n v="7000"/>
    <x v="0"/>
    <n v="7000"/>
    <x v="7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7"/>
    <s v="40 Вт"/>
    <x v="0"/>
    <n v="40"/>
    <x v="8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8"/>
    <s v="40 Вт"/>
    <x v="0"/>
    <n v="40"/>
    <x v="8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49"/>
    <n v="7000"/>
    <x v="0"/>
    <n v="7000"/>
    <x v="7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51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08"/>
    <s v="В комплекте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85"/>
    <s v="Да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09"/>
    <s v="Нет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110"/>
    <s v="Нет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54"/>
    <s v="8 кг"/>
    <x v="0"/>
    <n v="8"/>
    <x v="9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56"/>
    <s v="0.292 м"/>
    <x v="0"/>
    <n v="292"/>
    <x v="1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58"/>
    <s v="0.21 м"/>
    <x v="0"/>
    <n v="210"/>
    <x v="1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60"/>
    <s v="0.792 м"/>
    <x v="0"/>
    <n v="792"/>
    <x v="1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92"/>
    <s v="29.2 см"/>
    <x v="0"/>
    <n v="292"/>
    <x v="1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93"/>
    <s v="21 см"/>
    <x v="0"/>
    <n v="210"/>
    <x v="12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94"/>
    <s v="79.2 см"/>
    <x v="0"/>
    <n v="792"/>
    <x v="12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61"/>
    <s v="10 кг"/>
    <x v="0"/>
    <n v="10"/>
    <x v="9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95"/>
    <s v="28 см"/>
    <x v="0"/>
    <n v="280"/>
    <x v="1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96"/>
    <s v="89 см"/>
    <x v="0"/>
    <n v="890"/>
    <x v="12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97"/>
    <s v="37 см"/>
    <x v="0"/>
    <n v="370"/>
    <x v="12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62"/>
    <s v="Гарантийный талон"/>
    <x v="1"/>
    <m/>
    <x v="0"/>
    <m/>
  </r>
  <r>
    <n v="135"/>
    <s v="Блок внутренний BALLU BSUI-FM/in-07HN8/EU инверторной мульти сплит-системы"/>
    <s v=" BSUI-FM/in-07HN8/EU"/>
    <s v="НС-1247856"/>
    <s v="BALLU"/>
    <s v="Кондиционирование - Мульти сплит-системы"/>
    <x v="63"/>
    <s v="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06"/>
    <s v="1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2"/>
    <s v="21 дБ"/>
    <x v="0"/>
    <n v="21"/>
    <x v="1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3"/>
    <s v="35 м2"/>
    <x v="0"/>
    <n v="35"/>
    <x v="2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"/>
    <s v="Да"/>
    <x v="0"/>
    <s v="Да"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5"/>
    <s v="3.7 кВт"/>
    <x v="0"/>
    <n v="3.7"/>
    <x v="3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6"/>
    <s v="3.7 кВт"/>
    <x v="0"/>
    <n v="3.7"/>
    <x v="3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7"/>
    <s v="3.5 кВт"/>
    <x v="1"/>
    <n v="3.5"/>
    <x v="3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8"/>
    <s v="3.5 кВт"/>
    <x v="1"/>
    <n v="3.5"/>
    <x v="3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03"/>
    <s v="600 м3/час"/>
    <x v="0"/>
    <s v="600"/>
    <x v="4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0"/>
    <s v="Дистанционное беспроводное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1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2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3"/>
    <s v="1.0 °С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5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6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7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8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9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20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21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22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28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29"/>
    <s v="Нет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07"/>
    <s v="Нет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31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78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79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34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72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38"/>
    <s v="A++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39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84"/>
    <s v="Горизонтальное"/>
    <x v="0"/>
    <s v="Горизонтальное"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0"/>
    <s v="Настенная"/>
    <x v="0"/>
    <s v="Настенная"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3"/>
    <s v="0.04 кВт"/>
    <x v="0"/>
    <n v="0.04"/>
    <x v="3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4"/>
    <s v="220 - 240 В"/>
    <x v="0"/>
    <s v="220 - 240"/>
    <x v="6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6"/>
    <n v="12000"/>
    <x v="0"/>
    <n v="12000"/>
    <x v="7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7"/>
    <s v="40 Вт"/>
    <x v="0"/>
    <n v="40"/>
    <x v="8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8"/>
    <s v="40 Вт"/>
    <x v="0"/>
    <n v="40"/>
    <x v="8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49"/>
    <n v="12000"/>
    <x v="0"/>
    <n v="12000"/>
    <x v="7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51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08"/>
    <s v="В комплекте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85"/>
    <s v="Да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09"/>
    <s v="Нет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110"/>
    <s v="Нет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54"/>
    <s v="8.5 кг"/>
    <x v="0"/>
    <n v="8.5"/>
    <x v="9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56"/>
    <s v="0.292 м"/>
    <x v="0"/>
    <n v="292"/>
    <x v="1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58"/>
    <s v="0.201 м"/>
    <x v="0"/>
    <n v="201"/>
    <x v="1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60"/>
    <s v="0.792 м"/>
    <x v="0"/>
    <n v="792"/>
    <x v="1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61"/>
    <s v="10.5 кг"/>
    <x v="0"/>
    <n v="10.5"/>
    <x v="9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95"/>
    <s v="28 см"/>
    <x v="0"/>
    <n v="280"/>
    <x v="1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96"/>
    <s v="87 см"/>
    <x v="0"/>
    <n v="870"/>
    <x v="12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97"/>
    <s v="36 см"/>
    <x v="0"/>
    <n v="360"/>
    <x v="12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62"/>
    <s v="Гарантийный талон"/>
    <x v="1"/>
    <m/>
    <x v="0"/>
    <m/>
  </r>
  <r>
    <n v="136"/>
    <s v="Блок внутренний BALLU BSUI-FM/in-12HN8/EU_BL инверторной мульти сплит-системы"/>
    <s v=" BSUI-FM/in-12HN8/EU_BL"/>
    <s v="НС-1340967"/>
    <s v="BALLU"/>
    <s v="Кондиционирование - Мульти сплит-системы"/>
    <x v="63"/>
    <s v="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06"/>
    <s v="1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2"/>
    <s v="21 дБ"/>
    <x v="0"/>
    <n v="21"/>
    <x v="1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3"/>
    <s v="25 м2"/>
    <x v="0"/>
    <n v="25"/>
    <x v="2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"/>
    <s v="Да"/>
    <x v="0"/>
    <s v="Да"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5"/>
    <s v="3 кВт"/>
    <x v="0"/>
    <n v="3"/>
    <x v="3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6"/>
    <s v="3.3 кВт"/>
    <x v="0"/>
    <n v="3.3"/>
    <x v="3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7"/>
    <s v="2.7 кВт"/>
    <x v="1"/>
    <n v="2.7"/>
    <x v="3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8"/>
    <s v="2.58 кВт"/>
    <x v="1"/>
    <n v="2.58"/>
    <x v="3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03"/>
    <s v="600 м3/час"/>
    <x v="0"/>
    <s v="600"/>
    <x v="4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0"/>
    <s v="Дистанционное беспроводное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1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2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3"/>
    <s v="1.0 °С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5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6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7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8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9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20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21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22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28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29"/>
    <s v="Нет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07"/>
    <s v="Нет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31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78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79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34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72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38"/>
    <s v="A++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39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84"/>
    <s v="Горизонтальное"/>
    <x v="0"/>
    <s v="Горизонтальное"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0"/>
    <s v="Настенная"/>
    <x v="0"/>
    <s v="Настенная"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3"/>
    <s v="0.04 кВт"/>
    <x v="0"/>
    <n v="0.04"/>
    <x v="3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4"/>
    <s v="220 - 240 В"/>
    <x v="0"/>
    <s v="220 - 240"/>
    <x v="6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6"/>
    <n v="9000"/>
    <x v="0"/>
    <n v="9000"/>
    <x v="7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7"/>
    <s v="40 Вт"/>
    <x v="0"/>
    <n v="40"/>
    <x v="8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8"/>
    <s v="40 Вт"/>
    <x v="0"/>
    <n v="40"/>
    <x v="8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49"/>
    <n v="9000"/>
    <x v="0"/>
    <n v="9000"/>
    <x v="7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51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08"/>
    <s v="В комплекте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85"/>
    <s v="Да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09"/>
    <s v="Нет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110"/>
    <s v="Нет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54"/>
    <s v="8 кг"/>
    <x v="0"/>
    <n v="8"/>
    <x v="9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56"/>
    <s v="0.292 м"/>
    <x v="0"/>
    <n v="292"/>
    <x v="1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58"/>
    <s v="0.201 м"/>
    <x v="0"/>
    <n v="201"/>
    <x v="1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60"/>
    <s v="0.792 м"/>
    <x v="0"/>
    <n v="792"/>
    <x v="1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61"/>
    <s v="10 кг"/>
    <x v="0"/>
    <n v="10"/>
    <x v="9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95"/>
    <s v="28 см"/>
    <x v="0"/>
    <n v="280"/>
    <x v="1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96"/>
    <s v="87 см"/>
    <x v="0"/>
    <n v="870"/>
    <x v="12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97"/>
    <s v="36 см"/>
    <x v="0"/>
    <n v="360"/>
    <x v="12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62"/>
    <s v="Гарантийный талон"/>
    <x v="1"/>
    <m/>
    <x v="0"/>
    <m/>
  </r>
  <r>
    <n v="137"/>
    <s v="Блок внутренний BALLU BSUI-FM/in-09HN8/EU_BL инверторной мульти сплит-системы"/>
    <s v=" BSUI-FM/in-09HN8/EU_BL"/>
    <s v="НС-1340966"/>
    <s v="BALLU"/>
    <s v="Кондиционирование - Мульти сплит-системы"/>
    <x v="63"/>
    <s v="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06"/>
    <s v="1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2"/>
    <s v="29 дБ"/>
    <x v="0"/>
    <n v="29"/>
    <x v="1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3"/>
    <s v="50 м2"/>
    <x v="0"/>
    <n v="50"/>
    <x v="2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"/>
    <s v="Да"/>
    <x v="0"/>
    <s v="Да"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5"/>
    <s v="5.8 кВт"/>
    <x v="0"/>
    <n v="5.8"/>
    <x v="3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6"/>
    <s v="5.8 кВт"/>
    <x v="0"/>
    <n v="5.8"/>
    <x v="3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7"/>
    <s v="5.37 кВт"/>
    <x v="1"/>
    <n v="5.37"/>
    <x v="3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8"/>
    <s v="5.27 кВт"/>
    <x v="1"/>
    <n v="5.27"/>
    <x v="3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03"/>
    <s v="850 м3/час"/>
    <x v="0"/>
    <s v="850"/>
    <x v="4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0"/>
    <s v="Дистанционное беспроводное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1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2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3"/>
    <s v="1.0 °С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4"/>
    <s v="Опция доступна при подключении съемного Wi-Fi модуля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5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6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7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8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9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20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21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22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28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29"/>
    <s v="Нет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07"/>
    <s v="Нет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31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78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79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34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72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38"/>
    <s v="A++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39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84"/>
    <s v="Горизонтальное"/>
    <x v="0"/>
    <s v="Горизонтальное"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0"/>
    <s v="Настенная"/>
    <x v="0"/>
    <s v="Настенная"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3"/>
    <s v="0.063 кВт"/>
    <x v="0"/>
    <n v="6.3E-2"/>
    <x v="3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4"/>
    <s v="220 - 240 В"/>
    <x v="0"/>
    <s v="220 - 240"/>
    <x v="6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6"/>
    <n v="18000"/>
    <x v="0"/>
    <n v="18000"/>
    <x v="7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7"/>
    <s v="63 Вт"/>
    <x v="0"/>
    <n v="63"/>
    <x v="8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8"/>
    <s v="63 Вт"/>
    <x v="0"/>
    <n v="63"/>
    <x v="8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49"/>
    <n v="18000"/>
    <x v="0"/>
    <n v="18000"/>
    <x v="7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51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08"/>
    <s v="В комплекте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85"/>
    <s v="Да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09"/>
    <s v="Нет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110"/>
    <s v="Нет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54"/>
    <s v="12 кг"/>
    <x v="0"/>
    <n v="12"/>
    <x v="9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56"/>
    <s v="0.316 м"/>
    <x v="0"/>
    <n v="316"/>
    <x v="1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58"/>
    <s v="0.224 м"/>
    <x v="0"/>
    <n v="224"/>
    <x v="1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60"/>
    <s v="0.94 м"/>
    <x v="0"/>
    <n v="940"/>
    <x v="1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61"/>
    <s v="14 кг"/>
    <x v="0"/>
    <n v="14"/>
    <x v="9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95"/>
    <s v="30 см"/>
    <x v="0"/>
    <n v="300"/>
    <x v="1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96"/>
    <s v="101 см"/>
    <x v="0"/>
    <n v="1010"/>
    <x v="12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97"/>
    <s v="39 см"/>
    <x v="0"/>
    <n v="390"/>
    <x v="12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62"/>
    <s v="Гарантийный талон"/>
    <x v="1"/>
    <m/>
    <x v="0"/>
    <m/>
  </r>
  <r>
    <n v="138"/>
    <s v="Блок внутренний BALLU BSUI-FM/in-18HN8/EU_BL инверторной мульти сплит-системы"/>
    <s v=" BSUI-FM/in-18HN8/EU_BL"/>
    <s v="НС-1340968"/>
    <s v="BALLU"/>
    <s v="Кондиционирование - Мульти сплит-системы"/>
    <x v="63"/>
    <s v="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06"/>
    <s v="1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"/>
    <s v="63 дБ"/>
    <x v="0"/>
    <n v="63"/>
    <x v="1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"/>
    <s v="46 дБ"/>
    <x v="0"/>
    <n v="46"/>
    <x v="1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3"/>
    <s v="160 м2"/>
    <x v="0"/>
    <n v="160"/>
    <x v="2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"/>
    <s v="Нет"/>
    <x v="0"/>
    <s v="Нет"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"/>
    <s v="17.878 кВт"/>
    <x v="0"/>
    <n v="17.878"/>
    <x v="3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6"/>
    <s v="16.12 кВт"/>
    <x v="0"/>
    <n v="16.12"/>
    <x v="3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7"/>
    <s v="17.88 кВт"/>
    <x v="1"/>
    <n v="17.88"/>
    <x v="3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8"/>
    <s v="16.12 кВт"/>
    <x v="1"/>
    <n v="16.12"/>
    <x v="3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03"/>
    <s v="1962 м3/час"/>
    <x v="0"/>
    <s v="1962"/>
    <x v="4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1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2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3"/>
    <s v="1.0 °С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4"/>
    <s v="Нет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5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6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7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8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9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0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1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2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4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5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6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8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29"/>
    <s v="Нет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07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30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31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78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79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34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35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72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38"/>
    <s v="E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39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14"/>
    <s v="2.57/3.06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0"/>
    <s v="Потолочная"/>
    <x v="0"/>
    <s v="Потолочная"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1"/>
    <s v="50 м"/>
    <x v="0"/>
    <n v="50"/>
    <x v="5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2"/>
    <s v="30 м"/>
    <x v="0"/>
    <n v="30"/>
    <x v="5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3"/>
    <s v="6.272 кВт"/>
    <x v="0"/>
    <n v="6.2720000000000002"/>
    <x v="3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4"/>
    <s v="380 - 415 В"/>
    <x v="0"/>
    <s v="380 - 415"/>
    <x v="6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5"/>
    <s v="Нет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6"/>
    <n v="60000"/>
    <x v="0"/>
    <n v="60000"/>
    <x v="7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49"/>
    <n v="60000"/>
    <x v="0"/>
    <n v="60000"/>
    <x v="7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0"/>
    <s v="Нет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1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08"/>
    <s v="В комплекте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85"/>
    <s v="Да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09"/>
    <s v="Нет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10"/>
    <s v="Нет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3"/>
    <s v="99.7 кг"/>
    <x v="0"/>
    <n v="99.7"/>
    <x v="9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4"/>
    <s v="29 кг"/>
    <x v="0"/>
    <n v="29"/>
    <x v="9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5"/>
    <s v="1.17 м"/>
    <x v="0"/>
    <n v="1170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6"/>
    <s v="0.287 м"/>
    <x v="0"/>
    <n v="287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7"/>
    <s v="0.35 м"/>
    <x v="0"/>
    <n v="350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8"/>
    <s v="0.84 м"/>
    <x v="0"/>
    <n v="840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59"/>
    <s v="0.9 м"/>
    <x v="0"/>
    <n v="900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60"/>
    <s v="0.84 м"/>
    <x v="0"/>
    <n v="840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12"/>
    <s v="5 кг"/>
    <x v="1"/>
    <n v="5"/>
    <x v="9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15"/>
    <s v="0.95 м"/>
    <x v="1"/>
    <n v="0.95"/>
    <x v="5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16"/>
    <s v="0.055 м"/>
    <x v="1"/>
    <n v="55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113"/>
    <s v="0.95 м"/>
    <x v="1"/>
    <n v="950"/>
    <x v="1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62"/>
    <s v="Гарантийный талон"/>
    <x v="1"/>
    <m/>
    <x v="0"/>
    <m/>
  </r>
  <r>
    <n v="139"/>
    <s v="Комплект BALLU BLC_M_C-60HN1 полупромышленной сплит-системы, кассетного типа"/>
    <s v=" BLC_M_C-60HN1"/>
    <s v="НС-1160665"/>
    <s v="BALLU"/>
    <s v="Кондиционирование - Полупромышленные сплит-системы"/>
    <x v="63"/>
    <s v="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06"/>
    <s v="1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"/>
    <s v="63 дБ"/>
    <x v="0"/>
    <n v="63"/>
    <x v="1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"/>
    <s v="48 дБ"/>
    <x v="0"/>
    <n v="48"/>
    <x v="1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3"/>
    <s v="140 м2"/>
    <x v="0"/>
    <n v="140"/>
    <x v="2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"/>
    <s v="Нет"/>
    <x v="0"/>
    <s v="Нет"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"/>
    <s v="16.120 кВт"/>
    <x v="0"/>
    <n v="16.12"/>
    <x v="3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6"/>
    <s v="14.07 кВт"/>
    <x v="0"/>
    <n v="14.07"/>
    <x v="3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7"/>
    <s v="16.12 кВт"/>
    <x v="1"/>
    <n v="16.12"/>
    <x v="3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8"/>
    <s v="14.07 кВт"/>
    <x v="1"/>
    <n v="14.07"/>
    <x v="3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03"/>
    <s v="2350 м3/час"/>
    <x v="0"/>
    <s v="2350"/>
    <x v="4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1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2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3"/>
    <s v="1.0 °С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4"/>
    <s v="Нет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5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6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7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8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9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0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1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2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4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5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6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8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29"/>
    <s v="Нет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07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30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31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78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79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34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35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72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38"/>
    <s v="E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39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14"/>
    <s v="3.58/3.17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1"/>
    <s v="50 м"/>
    <x v="0"/>
    <n v="50"/>
    <x v="5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2"/>
    <s v="30 м"/>
    <x v="0"/>
    <n v="30"/>
    <x v="5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3"/>
    <s v="5.45 кВт"/>
    <x v="0"/>
    <n v="5.45"/>
    <x v="3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4"/>
    <s v="380 - 415 В"/>
    <x v="0"/>
    <s v="380 - 415"/>
    <x v="6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5"/>
    <s v="Нет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6"/>
    <n v="48000"/>
    <x v="0"/>
    <n v="48000"/>
    <x v="7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49"/>
    <n v="48000"/>
    <x v="0"/>
    <n v="48000"/>
    <x v="7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0"/>
    <s v="Нет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1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08"/>
    <s v="В комплекте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85"/>
    <s v="Да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09"/>
    <s v="Нет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110"/>
    <s v="Нет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3"/>
    <s v="98.6 кг"/>
    <x v="0"/>
    <n v="98.6"/>
    <x v="9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4"/>
    <s v="39 кг"/>
    <x v="0"/>
    <n v="39"/>
    <x v="9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5"/>
    <s v="1.17 м"/>
    <x v="0"/>
    <n v="1170"/>
    <x v="1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6"/>
    <s v="0.235 м"/>
    <x v="0"/>
    <n v="235"/>
    <x v="1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7"/>
    <s v="0.35 м"/>
    <x v="0"/>
    <n v="350"/>
    <x v="1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8"/>
    <s v="0.675 м"/>
    <x v="0"/>
    <n v="675"/>
    <x v="1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59"/>
    <s v="0.9 м"/>
    <x v="0"/>
    <n v="900"/>
    <x v="1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60"/>
    <s v="1.65 м"/>
    <x v="0"/>
    <n v="1650"/>
    <x v="1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62"/>
    <s v="Гарантийный талон"/>
    <x v="1"/>
    <m/>
    <x v="0"/>
    <m/>
  </r>
  <r>
    <n v="140"/>
    <s v="Комплект BALLU BLC_M_CF-48HN1 полупромышленной сплит-системы, напольно-потолочного типа"/>
    <s v=" BLC_M_CF-48HN1"/>
    <s v="НС-1160672"/>
    <s v="BALLU"/>
    <s v="Кондиционирование - Полупромышленные сплит-системы"/>
    <x v="63"/>
    <s v="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06"/>
    <s v="1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"/>
    <s v="62 дБ"/>
    <x v="0"/>
    <n v="62"/>
    <x v="1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"/>
    <s v="42 дБ"/>
    <x v="0"/>
    <n v="42"/>
    <x v="1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3"/>
    <s v="55 м2"/>
    <x v="0"/>
    <n v="55"/>
    <x v="2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"/>
    <s v="Нет"/>
    <x v="0"/>
    <s v="Нет"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"/>
    <s v="5.569 кВт"/>
    <x v="0"/>
    <n v="5.569"/>
    <x v="3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6"/>
    <s v="5.42 кВт"/>
    <x v="0"/>
    <n v="5.42"/>
    <x v="3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7"/>
    <s v="5.57 кВт"/>
    <x v="1"/>
    <n v="5.57"/>
    <x v="3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8"/>
    <s v="5.42 кВт"/>
    <x v="1"/>
    <n v="5.42"/>
    <x v="3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03"/>
    <s v="1150 м3/час"/>
    <x v="0"/>
    <s v="1150"/>
    <x v="4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1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2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3"/>
    <s v="1.0 °С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4"/>
    <s v="Нет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5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6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7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8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9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0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1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2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4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5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6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8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29"/>
    <s v="Нет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07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30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31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78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79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34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35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72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38"/>
    <s v="E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39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14"/>
    <s v="2.57/3.22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1"/>
    <s v="25 м"/>
    <x v="0"/>
    <n v="25"/>
    <x v="5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2"/>
    <s v="15 м"/>
    <x v="0"/>
    <n v="15"/>
    <x v="5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3"/>
    <s v="2.11 кВт"/>
    <x v="0"/>
    <n v="2.11"/>
    <x v="3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4"/>
    <s v="220 - 240 В"/>
    <x v="0"/>
    <s v="220 - 240"/>
    <x v="6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5"/>
    <s v="Нет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6"/>
    <n v="18000"/>
    <x v="0"/>
    <n v="18000"/>
    <x v="7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49"/>
    <n v="18000"/>
    <x v="0"/>
    <n v="18000"/>
    <x v="7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0"/>
    <s v="Нет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1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08"/>
    <s v="В комплекте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85"/>
    <s v="Да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09"/>
    <s v="Нет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110"/>
    <s v="Нет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3"/>
    <s v="36.5 кг"/>
    <x v="0"/>
    <n v="36.5"/>
    <x v="9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4"/>
    <s v="24 кг"/>
    <x v="0"/>
    <n v="24"/>
    <x v="9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5"/>
    <s v="0.555 м"/>
    <x v="0"/>
    <n v="555"/>
    <x v="1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6"/>
    <s v="0.235 м"/>
    <x v="0"/>
    <n v="235"/>
    <x v="1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7"/>
    <s v="0.3 м"/>
    <x v="0"/>
    <n v="300"/>
    <x v="1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8"/>
    <s v="0.675 м"/>
    <x v="0"/>
    <n v="675"/>
    <x v="1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59"/>
    <s v="0.77 м"/>
    <x v="0"/>
    <n v="770"/>
    <x v="1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60"/>
    <s v="1.068 м"/>
    <x v="0"/>
    <n v="1068"/>
    <x v="1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62"/>
    <s v="Гарантийный талон"/>
    <x v="1"/>
    <m/>
    <x v="0"/>
    <m/>
  </r>
  <r>
    <n v="141"/>
    <s v="Комплект BALLU BLC_M_CF-18HN1 полупромышленной сплит-системы, напольно-потолочного типа"/>
    <s v=" BLC_M_CF-18HN1"/>
    <s v="НС-1160666"/>
    <s v="BALLU"/>
    <s v="Кондиционирование - Полупромышленные сплит-системы"/>
    <x v="63"/>
    <s v="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06"/>
    <s v="1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"/>
    <s v="63 дБ"/>
    <x v="0"/>
    <n v="63"/>
    <x v="1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"/>
    <s v="45 дБ"/>
    <x v="0"/>
    <n v="45"/>
    <x v="1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3"/>
    <s v="105 м2"/>
    <x v="0"/>
    <n v="105"/>
    <x v="2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"/>
    <s v="Нет"/>
    <x v="0"/>
    <s v="Нет"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"/>
    <s v="11.137 кВт"/>
    <x v="0"/>
    <n v="11.137"/>
    <x v="3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6"/>
    <s v="10.55 кВт"/>
    <x v="0"/>
    <n v="10.55"/>
    <x v="3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7"/>
    <s v="11.14 кВт"/>
    <x v="1"/>
    <n v="11.14"/>
    <x v="3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8"/>
    <s v="10.55 кВт"/>
    <x v="1"/>
    <n v="10.55"/>
    <x v="3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03"/>
    <s v="1731 м3/час"/>
    <x v="0"/>
    <s v="1731"/>
    <x v="4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1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2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3"/>
    <s v="1.0 °С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4"/>
    <s v="Нет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5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6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7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8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9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0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1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2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4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5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6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8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29"/>
    <s v="Нет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07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30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31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78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79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34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35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72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38"/>
    <s v="B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39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14"/>
    <s v="3.01/3.11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0"/>
    <s v="Потолочная"/>
    <x v="0"/>
    <s v="Потолочная"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1"/>
    <s v="30 м"/>
    <x v="0"/>
    <n v="30"/>
    <x v="5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2"/>
    <s v="20 м"/>
    <x v="0"/>
    <n v="20"/>
    <x v="5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3"/>
    <s v="3.6 кВт"/>
    <x v="0"/>
    <n v="3.6"/>
    <x v="3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4"/>
    <s v="380 - 415 В"/>
    <x v="0"/>
    <s v="380 - 415"/>
    <x v="6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5"/>
    <s v="Нет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6"/>
    <n v="36000"/>
    <x v="0"/>
    <n v="36000"/>
    <x v="7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49"/>
    <n v="36000"/>
    <x v="0"/>
    <n v="36000"/>
    <x v="7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0"/>
    <s v="Нет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1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08"/>
    <s v="В комплекте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85"/>
    <s v="Да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09"/>
    <s v="Нет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10"/>
    <s v="Нет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3"/>
    <s v="74.4 кг"/>
    <x v="0"/>
    <n v="74.400000000000006"/>
    <x v="9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4"/>
    <s v="24.9 кг"/>
    <x v="0"/>
    <n v="24.9"/>
    <x v="9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5"/>
    <s v="0.81 м"/>
    <x v="0"/>
    <n v="810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6"/>
    <s v="0.245 м"/>
    <x v="0"/>
    <n v="245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7"/>
    <s v="0.41 м"/>
    <x v="0"/>
    <n v="410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8"/>
    <s v="0.84 м"/>
    <x v="0"/>
    <n v="840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59"/>
    <s v="0.946 м"/>
    <x v="0"/>
    <n v="946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60"/>
    <s v="0.84 м"/>
    <x v="0"/>
    <n v="840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12"/>
    <s v="5 кг"/>
    <x v="1"/>
    <n v="5"/>
    <x v="9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15"/>
    <s v="0.95 м"/>
    <x v="1"/>
    <n v="0.95"/>
    <x v="5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16"/>
    <s v="0.055 м"/>
    <x v="1"/>
    <n v="55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113"/>
    <s v="0.95 м"/>
    <x v="1"/>
    <n v="950"/>
    <x v="1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62"/>
    <s v="Гарантийный талон"/>
    <x v="1"/>
    <m/>
    <x v="0"/>
    <m/>
  </r>
  <r>
    <n v="142"/>
    <s v="Комплект BALLU BLC_M_C-36HN1 полупромышленной сплит-системы, кассетного типа"/>
    <s v=" BLC_M_C-36HN1"/>
    <s v="НС-1160662"/>
    <s v="BALLU"/>
    <s v="Кондиционирование - Полупромышленные сплит-системы"/>
    <x v="63"/>
    <s v="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06"/>
    <s v="1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"/>
    <s v="62 дБ"/>
    <x v="0"/>
    <n v="62"/>
    <x v="1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"/>
    <s v="44 дБ"/>
    <x v="0"/>
    <n v="44"/>
    <x v="1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3"/>
    <s v="70 м2"/>
    <x v="0"/>
    <n v="70"/>
    <x v="2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"/>
    <s v="Нет"/>
    <x v="0"/>
    <s v="Нет"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"/>
    <s v="7.620 кВт"/>
    <x v="0"/>
    <n v="7.62"/>
    <x v="3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6"/>
    <s v="7.03 кВт"/>
    <x v="0"/>
    <n v="7.03"/>
    <x v="3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7"/>
    <s v="7.62 кВт"/>
    <x v="1"/>
    <n v="7.62"/>
    <x v="3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8"/>
    <s v="7.03 кВт"/>
    <x v="1"/>
    <n v="7.03"/>
    <x v="3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03"/>
    <s v="1250 м3/час"/>
    <x v="0"/>
    <s v="1250"/>
    <x v="4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1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2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3"/>
    <s v="1.0 °С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4"/>
    <s v="Нет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5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6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7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8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9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0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1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2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4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5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6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8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29"/>
    <s v="Нет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07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30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31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78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79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34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35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72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38"/>
    <s v="D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39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14"/>
    <s v="2.67/3.11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1"/>
    <s v="25 м"/>
    <x v="0"/>
    <n v="25"/>
    <x v="5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2"/>
    <s v="15 м"/>
    <x v="0"/>
    <n v="15"/>
    <x v="5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3"/>
    <s v="2.63 кВт"/>
    <x v="0"/>
    <n v="2.63"/>
    <x v="3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4"/>
    <s v="220 - 240 В"/>
    <x v="0"/>
    <s v="220 - 240"/>
    <x v="6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5"/>
    <s v="Нет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6"/>
    <n v="24000"/>
    <x v="0"/>
    <n v="24000"/>
    <x v="7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49"/>
    <n v="24000"/>
    <x v="0"/>
    <n v="24000"/>
    <x v="7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0"/>
    <s v="Нет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1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08"/>
    <s v="В комплекте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85"/>
    <s v="Да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09"/>
    <s v="Нет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110"/>
    <s v="Нет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3"/>
    <s v="52.7 кг"/>
    <x v="0"/>
    <n v="52.7"/>
    <x v="9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4"/>
    <s v="24.6 кг"/>
    <x v="0"/>
    <n v="24.6"/>
    <x v="9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5"/>
    <s v="0.702 м"/>
    <x v="0"/>
    <n v="702"/>
    <x v="1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6"/>
    <s v="0.235 м"/>
    <x v="0"/>
    <n v="235"/>
    <x v="1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7"/>
    <s v="0.363 м"/>
    <x v="0"/>
    <n v="363"/>
    <x v="1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8"/>
    <s v="0.675 м"/>
    <x v="0"/>
    <n v="675"/>
    <x v="1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59"/>
    <s v="0.845 м"/>
    <x v="0"/>
    <n v="845"/>
    <x v="1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60"/>
    <s v="1.068 м"/>
    <x v="0"/>
    <n v="1068"/>
    <x v="1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62"/>
    <s v="Гарантийный талон"/>
    <x v="1"/>
    <m/>
    <x v="0"/>
    <m/>
  </r>
  <r>
    <n v="143"/>
    <s v="Комплект BALLU BLC_M_CF-24HN1 полупромышленной сплит-системы, напольно-потолочного типа"/>
    <s v=" BLC_M_CF-24HN1"/>
    <s v="НС-1160669"/>
    <s v="BALLU"/>
    <s v="Кондиционирование - Полупромышленные сплит-системы"/>
    <x v="63"/>
    <s v="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06"/>
    <s v="1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"/>
    <s v="62 дБ"/>
    <x v="0"/>
    <n v="62"/>
    <x v="1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"/>
    <s v="39 дБ"/>
    <x v="0"/>
    <n v="39"/>
    <x v="1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3"/>
    <s v="70 м2"/>
    <x v="0"/>
    <n v="70"/>
    <x v="2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"/>
    <s v="Нет"/>
    <x v="0"/>
    <s v="Нет"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"/>
    <s v="7.620 кВт"/>
    <x v="0"/>
    <n v="7.62"/>
    <x v="3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6"/>
    <s v="7.03 кВт"/>
    <x v="0"/>
    <n v="7.03"/>
    <x v="3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7"/>
    <s v="7.62 кВт"/>
    <x v="1"/>
    <n v="7.62"/>
    <x v="3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8"/>
    <s v="7.03 кВт"/>
    <x v="1"/>
    <n v="7.03"/>
    <x v="3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03"/>
    <s v="1200 м3/час"/>
    <x v="0"/>
    <s v="1200"/>
    <x v="4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1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2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3"/>
    <s v="1.0 °С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4"/>
    <s v="Нет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5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6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7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8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9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0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1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2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4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5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6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8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29"/>
    <s v="Нет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07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30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31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78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79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34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35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72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38"/>
    <s v="D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39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14"/>
    <s v="2.71/3.18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0"/>
    <s v="Потолочная"/>
    <x v="0"/>
    <s v="Потолочная"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1"/>
    <s v="25 м"/>
    <x v="0"/>
    <n v="25"/>
    <x v="5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2"/>
    <s v="15 м"/>
    <x v="0"/>
    <n v="15"/>
    <x v="5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3"/>
    <s v="2.6 кВт"/>
    <x v="0"/>
    <n v="2.6"/>
    <x v="3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4"/>
    <s v="220 - 240 В"/>
    <x v="0"/>
    <s v="220 - 240"/>
    <x v="6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5"/>
    <s v="Нет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6"/>
    <n v="24000"/>
    <x v="0"/>
    <n v="24000"/>
    <x v="7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49"/>
    <n v="24000"/>
    <x v="0"/>
    <n v="24000"/>
    <x v="7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0"/>
    <s v="Нет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1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08"/>
    <s v="В комплекте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85"/>
    <s v="Да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09"/>
    <s v="Нет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10"/>
    <s v="Нет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3"/>
    <s v="52.7 кг"/>
    <x v="0"/>
    <n v="52.7"/>
    <x v="9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4"/>
    <s v="22.1 кг"/>
    <x v="0"/>
    <n v="22.1"/>
    <x v="9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5"/>
    <s v="0.702 м"/>
    <x v="0"/>
    <n v="702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6"/>
    <s v="0.205 м"/>
    <x v="0"/>
    <n v="205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7"/>
    <s v="0.363 м"/>
    <x v="0"/>
    <n v="363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8"/>
    <s v="0.84 м"/>
    <x v="0"/>
    <n v="840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59"/>
    <s v="0.845 м"/>
    <x v="0"/>
    <n v="845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60"/>
    <s v="0.84 м"/>
    <x v="0"/>
    <n v="840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12"/>
    <s v="5 кг"/>
    <x v="1"/>
    <n v="5"/>
    <x v="9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15"/>
    <s v="0.95 м"/>
    <x v="1"/>
    <n v="0.95"/>
    <x v="5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16"/>
    <s v="0.055 м"/>
    <x v="1"/>
    <n v="55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113"/>
    <s v="0.95 м"/>
    <x v="1"/>
    <n v="950"/>
    <x v="1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62"/>
    <s v="Гарантийный талон"/>
    <x v="1"/>
    <m/>
    <x v="0"/>
    <m/>
  </r>
  <r>
    <n v="144"/>
    <s v="Комплект BALLU BLC_M_C-24HN1 полупромышленной сплит-системы, кассетного типа"/>
    <s v=" BLC_M_C-24HN1"/>
    <s v="НС-1160661"/>
    <s v="BALLU"/>
    <s v="Кондиционирование - Полупромышленные сплит-системы"/>
    <x v="63"/>
    <s v="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06"/>
    <s v="1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"/>
    <s v="63 дБ"/>
    <x v="0"/>
    <n v="63"/>
    <x v="1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"/>
    <s v="45 дБ"/>
    <x v="0"/>
    <n v="45"/>
    <x v="1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3"/>
    <s v="105 м2"/>
    <x v="0"/>
    <n v="105"/>
    <x v="2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"/>
    <s v="Нет"/>
    <x v="0"/>
    <s v="Нет"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"/>
    <s v="11.137 кВт"/>
    <x v="0"/>
    <n v="11.137"/>
    <x v="3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6"/>
    <s v="10.55 кВт"/>
    <x v="0"/>
    <n v="10.55"/>
    <x v="3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7"/>
    <s v="11.14 кВт"/>
    <x v="1"/>
    <n v="11.14"/>
    <x v="3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8"/>
    <s v="10.55 кВт"/>
    <x v="1"/>
    <n v="10.55"/>
    <x v="3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03"/>
    <s v="1819 м3/час"/>
    <x v="0"/>
    <s v="1819"/>
    <x v="4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1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2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3"/>
    <s v="1.0 °С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4"/>
    <s v="Нет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5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6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7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8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9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0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1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2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4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5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6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8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29"/>
    <s v="Нет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07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30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31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78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79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34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35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72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38"/>
    <s v="B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39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14"/>
    <s v="3.01/3.21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1"/>
    <s v="30 м"/>
    <x v="0"/>
    <n v="30"/>
    <x v="5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2"/>
    <s v="20 м"/>
    <x v="0"/>
    <n v="20"/>
    <x v="5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3"/>
    <s v="3.505 кВт"/>
    <x v="0"/>
    <n v="3.5049999999999999"/>
    <x v="3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4"/>
    <s v="380 - 415 В"/>
    <x v="0"/>
    <s v="380 - 415"/>
    <x v="6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5"/>
    <s v="Нет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6"/>
    <n v="36000"/>
    <x v="0"/>
    <n v="36000"/>
    <x v="7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49"/>
    <n v="36000"/>
    <x v="0"/>
    <n v="36000"/>
    <x v="7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0"/>
    <s v="Нет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1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08"/>
    <s v="В комплекте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85"/>
    <s v="Да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09"/>
    <s v="Нет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110"/>
    <s v="Нет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3"/>
    <s v="74.4 кг"/>
    <x v="0"/>
    <n v="74.400000000000006"/>
    <x v="9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4"/>
    <s v="29.9 кг"/>
    <x v="0"/>
    <n v="29.9"/>
    <x v="9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5"/>
    <s v="0.81 м"/>
    <x v="0"/>
    <n v="810"/>
    <x v="1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6"/>
    <s v="0.235 м"/>
    <x v="0"/>
    <n v="235"/>
    <x v="1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7"/>
    <s v="0.41 м"/>
    <x v="0"/>
    <n v="410"/>
    <x v="1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8"/>
    <s v="0.675 м"/>
    <x v="0"/>
    <n v="675"/>
    <x v="1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59"/>
    <s v="0.946 м"/>
    <x v="0"/>
    <n v="946"/>
    <x v="1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60"/>
    <s v="1.285 м"/>
    <x v="0"/>
    <n v="1285"/>
    <x v="1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62"/>
    <s v="Гарантийный талон"/>
    <x v="1"/>
    <m/>
    <x v="0"/>
    <m/>
  </r>
  <r>
    <n v="145"/>
    <s v="Комплект BALLU BLC_M_CF-36HN1 полупромышленной сплит-системы, напольно-потолочного типа"/>
    <s v=" BLC_M_CF-36HN1"/>
    <s v="НС-1160670"/>
    <s v="BALLU"/>
    <s v="Кондиционирование - Полупромышленные сплит-системы"/>
    <x v="63"/>
    <s v="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06"/>
    <s v="1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"/>
    <s v="56 дБ"/>
    <x v="0"/>
    <n v="56"/>
    <x v="1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"/>
    <s v="35 дБ"/>
    <x v="0"/>
    <n v="35"/>
    <x v="1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3"/>
    <s v="35 м2"/>
    <x v="0"/>
    <n v="35"/>
    <x v="2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"/>
    <s v="Нет"/>
    <x v="0"/>
    <s v="Нет"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"/>
    <s v="3.810 кВт"/>
    <x v="0"/>
    <n v="3.81"/>
    <x v="3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6"/>
    <s v="3.51 кВт"/>
    <x v="0"/>
    <n v="3.51"/>
    <x v="3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7"/>
    <s v="3.81 кВт"/>
    <x v="1"/>
    <n v="3.81"/>
    <x v="3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8"/>
    <s v="3.52 кВт"/>
    <x v="1"/>
    <n v="3.52"/>
    <x v="3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03"/>
    <s v="607 м3/час"/>
    <x v="0"/>
    <s v="607"/>
    <x v="4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1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2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3"/>
    <s v="1.0 °С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4"/>
    <s v="Нет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5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6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7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8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9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0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1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2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4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5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6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8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29"/>
    <s v="Нет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07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30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31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78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79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34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35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72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38"/>
    <s v="A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39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14"/>
    <s v="3.1/3.23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0"/>
    <s v="Потолочная"/>
    <x v="0"/>
    <s v="Потолочная"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1"/>
    <s v="15 м"/>
    <x v="0"/>
    <n v="15"/>
    <x v="5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2"/>
    <s v="8 м"/>
    <x v="0"/>
    <n v="8"/>
    <x v="5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3"/>
    <s v="1.25 кВт"/>
    <x v="0"/>
    <n v="1.25"/>
    <x v="3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4"/>
    <s v="220 - 240 В"/>
    <x v="0"/>
    <s v="220 - 240"/>
    <x v="6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5"/>
    <s v="Нет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6"/>
    <n v="12000"/>
    <x v="0"/>
    <n v="12000"/>
    <x v="7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49"/>
    <n v="12000"/>
    <x v="0"/>
    <n v="12000"/>
    <x v="7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0"/>
    <s v="Нет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1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08"/>
    <s v="В комплекте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85"/>
    <s v="Да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09"/>
    <s v="Нет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10"/>
    <s v="Нет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3"/>
    <s v="32 кг"/>
    <x v="0"/>
    <n v="32"/>
    <x v="9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4"/>
    <s v="14.5 кг"/>
    <x v="0"/>
    <n v="14.5"/>
    <x v="9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5"/>
    <s v="0.555 м"/>
    <x v="0"/>
    <n v="555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6"/>
    <s v="0.26 м"/>
    <x v="0"/>
    <n v="260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7"/>
    <s v="0.3 м"/>
    <x v="0"/>
    <n v="300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8"/>
    <s v="0.57 м"/>
    <x v="0"/>
    <n v="570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59"/>
    <s v="0.77 м"/>
    <x v="0"/>
    <n v="770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60"/>
    <s v="0.57 м"/>
    <x v="0"/>
    <n v="570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12"/>
    <s v="2.5 кг"/>
    <x v="1"/>
    <n v="2.5"/>
    <x v="9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15"/>
    <s v="0.65 м"/>
    <x v="1"/>
    <n v="0.65"/>
    <x v="5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16"/>
    <s v="0.05 м"/>
    <x v="1"/>
    <n v="50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113"/>
    <s v="0.65 м"/>
    <x v="1"/>
    <n v="650"/>
    <x v="1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62"/>
    <s v="Гарантийный талон"/>
    <x v="1"/>
    <m/>
    <x v="0"/>
    <m/>
  </r>
  <r>
    <n v="146"/>
    <s v="Комплект BALLU BLC_M_C-12HN1 (compact) полупромышленной сплит-системы, кассетного типа"/>
    <s v=" BLC_M_C-12HN1"/>
    <s v="НС-1160659"/>
    <s v="BALLU"/>
    <s v="Кондиционирование - Полупромышленные сплит-системы"/>
    <x v="63"/>
    <s v="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06"/>
    <s v="1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"/>
    <s v="63 дБ"/>
    <x v="0"/>
    <n v="63"/>
    <x v="1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"/>
    <s v="48 дБ"/>
    <x v="0"/>
    <n v="48"/>
    <x v="1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3"/>
    <s v="160 м2"/>
    <x v="0"/>
    <n v="160"/>
    <x v="2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"/>
    <s v="Нет"/>
    <x v="0"/>
    <s v="Нет"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"/>
    <s v="17.585 кВт"/>
    <x v="0"/>
    <n v="17.585000000000001"/>
    <x v="3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6"/>
    <s v="16.12 кВт"/>
    <x v="0"/>
    <n v="16.12"/>
    <x v="3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7"/>
    <s v="17.59 кВт"/>
    <x v="1"/>
    <n v="17.59"/>
    <x v="3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8"/>
    <s v="16.12 кВт"/>
    <x v="1"/>
    <n v="16.12"/>
    <x v="3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03"/>
    <s v="2267 м3/час"/>
    <x v="0"/>
    <s v="2267"/>
    <x v="4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1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2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3"/>
    <s v="1.0 °С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4"/>
    <s v="Нет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5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6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7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8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9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0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1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2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4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5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6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8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29"/>
    <s v="Нет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07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30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31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78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79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34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35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72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38"/>
    <s v="E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39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14"/>
    <s v="2.52/3.03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1"/>
    <s v="50 м"/>
    <x v="0"/>
    <n v="50"/>
    <x v="5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2"/>
    <s v="30 м"/>
    <x v="0"/>
    <n v="30"/>
    <x v="5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3"/>
    <s v="6.4 кВт"/>
    <x v="0"/>
    <n v="6.4"/>
    <x v="3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4"/>
    <s v="380 - 415 В"/>
    <x v="0"/>
    <s v="380 - 415"/>
    <x v="6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5"/>
    <s v="Нет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6"/>
    <n v="60000"/>
    <x v="0"/>
    <n v="60000"/>
    <x v="7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49"/>
    <n v="60000"/>
    <x v="0"/>
    <n v="60000"/>
    <x v="7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0"/>
    <s v="Нет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1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08"/>
    <s v="В комплекте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85"/>
    <s v="Да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09"/>
    <s v="Нет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110"/>
    <s v="Нет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3"/>
    <s v="99.7 кг"/>
    <x v="0"/>
    <n v="99.7"/>
    <x v="9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4"/>
    <s v="39 кг"/>
    <x v="0"/>
    <n v="39"/>
    <x v="9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5"/>
    <s v="1.17 м"/>
    <x v="0"/>
    <n v="1170"/>
    <x v="1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6"/>
    <s v="0.235 м"/>
    <x v="0"/>
    <n v="235"/>
    <x v="1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7"/>
    <s v="0.35 м"/>
    <x v="0"/>
    <n v="350"/>
    <x v="1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8"/>
    <s v="0.675 м"/>
    <x v="0"/>
    <n v="675"/>
    <x v="1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59"/>
    <s v="0.9 м"/>
    <x v="0"/>
    <n v="900"/>
    <x v="1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60"/>
    <s v="1.65 м"/>
    <x v="0"/>
    <n v="1650"/>
    <x v="1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62"/>
    <s v="Гарантийный талон"/>
    <x v="1"/>
    <m/>
    <x v="0"/>
    <m/>
  </r>
  <r>
    <n v="147"/>
    <s v="Комплект BALLU BLC_M_CF-60HN1 полупромышленной сплит-системы, напольно-потолочного типа"/>
    <s v=" BLC_M_CF-60HN1"/>
    <s v="НС-1160673"/>
    <s v="BALLU"/>
    <s v="Кондиционирование - Полупромышленные сплит-системы"/>
    <x v="63"/>
    <s v="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06"/>
    <s v="1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"/>
    <s v="62 дБ"/>
    <x v="0"/>
    <n v="62"/>
    <x v="1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"/>
    <s v="36 дБ"/>
    <x v="0"/>
    <n v="36"/>
    <x v="1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3"/>
    <s v="55 м2"/>
    <x v="0"/>
    <n v="55"/>
    <x v="2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"/>
    <s v="Нет"/>
    <x v="0"/>
    <s v="Нет"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"/>
    <s v="5.568 кВт"/>
    <x v="0"/>
    <n v="5.5679999999999996"/>
    <x v="3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6"/>
    <s v="5.36 кВт"/>
    <x v="0"/>
    <n v="5.36"/>
    <x v="3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7"/>
    <s v="5.57 кВт"/>
    <x v="1"/>
    <n v="5.57"/>
    <x v="3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8"/>
    <s v="5.36 кВт"/>
    <x v="1"/>
    <n v="5.36"/>
    <x v="3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03"/>
    <s v="810 м3/час"/>
    <x v="0"/>
    <s v="810"/>
    <x v="4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1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2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3"/>
    <s v="1.0 °С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4"/>
    <s v="Нет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5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6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7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8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9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0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1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2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4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5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6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8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29"/>
    <s v="Нет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07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30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31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78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79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34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35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72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38"/>
    <s v="D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39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14"/>
    <s v="2.71/3.24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0"/>
    <s v="Потолочная"/>
    <x v="0"/>
    <s v="Потолочная"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1"/>
    <s v="25 м"/>
    <x v="0"/>
    <n v="25"/>
    <x v="5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2"/>
    <s v="15 м"/>
    <x v="0"/>
    <n v="15"/>
    <x v="5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3"/>
    <s v="1.98 кВт"/>
    <x v="0"/>
    <n v="1.98"/>
    <x v="3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4"/>
    <s v="220 - 240 В"/>
    <x v="0"/>
    <s v="220 - 240"/>
    <x v="6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5"/>
    <s v="Нет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6"/>
    <n v="18000"/>
    <x v="0"/>
    <n v="18000"/>
    <x v="7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49"/>
    <n v="18000"/>
    <x v="0"/>
    <n v="18000"/>
    <x v="7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0"/>
    <s v="Нет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1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08"/>
    <s v="В комплекте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85"/>
    <s v="Да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09"/>
    <s v="Нет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10"/>
    <s v="Нет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3"/>
    <s v="36.5 кг"/>
    <x v="0"/>
    <n v="36.5"/>
    <x v="9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4"/>
    <s v="16.5 кг"/>
    <x v="0"/>
    <n v="16.5"/>
    <x v="9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5"/>
    <s v="0.555 м"/>
    <x v="0"/>
    <n v="555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6"/>
    <s v="0.26 м"/>
    <x v="0"/>
    <n v="260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7"/>
    <s v="0.3 м"/>
    <x v="0"/>
    <n v="300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8"/>
    <s v="0.57 м"/>
    <x v="0"/>
    <n v="570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59"/>
    <s v="0.77 м"/>
    <x v="0"/>
    <n v="770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60"/>
    <s v="0.57 м"/>
    <x v="0"/>
    <n v="570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12"/>
    <s v="2.5 кг"/>
    <x v="1"/>
    <n v="2.5"/>
    <x v="9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15"/>
    <s v="0.65 м"/>
    <x v="1"/>
    <n v="0.65"/>
    <x v="5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16"/>
    <s v="0.05 м"/>
    <x v="1"/>
    <n v="50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113"/>
    <s v="0.65 м"/>
    <x v="1"/>
    <n v="650"/>
    <x v="1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62"/>
    <s v="Гарантийный талон"/>
    <x v="1"/>
    <m/>
    <x v="0"/>
    <m/>
  </r>
  <r>
    <n v="148"/>
    <s v="Комплект BALLU BLC_M_C-18HN1 (compact) полупромышленной сплит-системы, кассетного типа"/>
    <s v=" BLC_M_C-18HN1"/>
    <s v="НС-1160660"/>
    <s v="BALLU"/>
    <s v="Кондиционирование - Полупромышленные сплит-системы"/>
    <x v="63"/>
    <s v="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06"/>
    <s v="1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"/>
    <s v="63 дБ"/>
    <x v="0"/>
    <n v="63"/>
    <x v="1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"/>
    <s v="45 дБ"/>
    <x v="0"/>
    <n v="45"/>
    <x v="1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3"/>
    <s v="140 м2"/>
    <x v="0"/>
    <n v="140"/>
    <x v="2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"/>
    <s v="Нет"/>
    <x v="0"/>
    <s v="Нет"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"/>
    <s v="15.240 кВт"/>
    <x v="0"/>
    <n v="15.24"/>
    <x v="3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6"/>
    <s v="14.07 кВт"/>
    <x v="0"/>
    <n v="14.07"/>
    <x v="3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7"/>
    <s v="15.24 кВт"/>
    <x v="1"/>
    <n v="15.24"/>
    <x v="3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8"/>
    <s v="14.07 кВт"/>
    <x v="1"/>
    <n v="14.07"/>
    <x v="3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03"/>
    <s v="1990 м3/час"/>
    <x v="0"/>
    <s v="1990"/>
    <x v="4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1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2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3"/>
    <s v="1.0 °С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4"/>
    <s v="Нет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5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6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7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8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9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0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1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2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4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5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6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8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29"/>
    <s v="Нет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07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30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31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78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79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34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35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72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38"/>
    <s v="D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39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14"/>
    <s v="2.71/3.2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0"/>
    <s v="Потолочная"/>
    <x v="0"/>
    <s v="Потолочная"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1"/>
    <s v="50 м"/>
    <x v="0"/>
    <n v="50"/>
    <x v="5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2"/>
    <s v="30 м"/>
    <x v="0"/>
    <n v="30"/>
    <x v="5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3"/>
    <s v="5.191 кВт"/>
    <x v="0"/>
    <n v="5.1909999999999998"/>
    <x v="3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4"/>
    <s v="380 - 415 В"/>
    <x v="0"/>
    <s v="380 - 415"/>
    <x v="6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5"/>
    <s v="Нет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6"/>
    <n v="48000"/>
    <x v="0"/>
    <n v="48000"/>
    <x v="7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49"/>
    <n v="48000"/>
    <x v="0"/>
    <n v="48000"/>
    <x v="7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0"/>
    <s v="Нет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1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08"/>
    <s v="В комплекте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85"/>
    <s v="Да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09"/>
    <s v="Нет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10"/>
    <s v="Нет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3"/>
    <s v="98.6 кг"/>
    <x v="0"/>
    <n v="98.6"/>
    <x v="9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4"/>
    <s v="27 кг"/>
    <x v="0"/>
    <n v="27"/>
    <x v="9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5"/>
    <s v="1.17 м"/>
    <x v="0"/>
    <n v="1170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6"/>
    <s v="0.245 м"/>
    <x v="0"/>
    <n v="245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7"/>
    <s v="0.35 м"/>
    <x v="0"/>
    <n v="350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8"/>
    <s v="0.84 м"/>
    <x v="0"/>
    <n v="840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59"/>
    <s v="0.9 м"/>
    <x v="0"/>
    <n v="900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60"/>
    <s v="0.84 м"/>
    <x v="0"/>
    <n v="840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12"/>
    <s v="5 кг"/>
    <x v="1"/>
    <n v="5"/>
    <x v="9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15"/>
    <s v="0.95 м"/>
    <x v="1"/>
    <n v="0.95"/>
    <x v="5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16"/>
    <s v="0.055 м"/>
    <x v="1"/>
    <n v="55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113"/>
    <s v="0.95 м"/>
    <x v="1"/>
    <n v="950"/>
    <x v="1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62"/>
    <s v="Гарантийный талон"/>
    <x v="1"/>
    <m/>
    <x v="0"/>
    <m/>
  </r>
  <r>
    <n v="149"/>
    <s v="Комплект BALLU BLC_M_C-48HN1 полупромышленной сплит-системы, кассетного типа"/>
    <s v=" BLC_M_C-48HN1"/>
    <s v="НС-1160664"/>
    <s v="BALLU"/>
    <s v="Кондиционирование - Полупромышленные сплит-системы"/>
    <x v="63"/>
    <s v="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06"/>
    <s v="1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"/>
    <s v="63 дБ"/>
    <x v="0"/>
    <n v="63"/>
    <x v="1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"/>
    <s v="42 дБ"/>
    <x v="0"/>
    <n v="42"/>
    <x v="1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3"/>
    <s v="140 м2"/>
    <x v="0"/>
    <n v="140"/>
    <x v="2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"/>
    <s v="Нет"/>
    <x v="0"/>
    <s v="Нет"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"/>
    <s v="16.120 кВт"/>
    <x v="0"/>
    <n v="16.12"/>
    <x v="3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6"/>
    <s v="14.07 кВт"/>
    <x v="0"/>
    <n v="14.07"/>
    <x v="3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7"/>
    <s v="16.12 кВт"/>
    <x v="1"/>
    <n v="16.12"/>
    <x v="3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8"/>
    <s v="14.07 кВт"/>
    <x v="1"/>
    <n v="14.07"/>
    <x v="3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03"/>
    <s v="2150 м3/час"/>
    <x v="0"/>
    <s v="2150"/>
    <x v="4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0"/>
    <s v="Дистанционное проводное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1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2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3"/>
    <s v="1.0 °С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4"/>
    <s v="Нет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5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6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8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9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0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1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2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4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5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6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8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29"/>
    <s v="Нет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07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30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31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78"/>
    <s v="Нет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79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34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35"/>
    <s v="Да (выносной пульт управления)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38"/>
    <s v="D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39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14"/>
    <s v="2.63/3.35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1"/>
    <s v="50 м"/>
    <x v="0"/>
    <n v="50"/>
    <x v="5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2"/>
    <s v="30 м"/>
    <x v="0"/>
    <n v="30"/>
    <x v="5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3"/>
    <s v="5.35 кВт"/>
    <x v="0"/>
    <n v="5.35"/>
    <x v="3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4"/>
    <s v="380 - 415 В"/>
    <x v="0"/>
    <s v="380 - 415"/>
    <x v="6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5"/>
    <s v="Нет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11"/>
    <s v="0-160 П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6"/>
    <n v="48000"/>
    <x v="0"/>
    <n v="48000"/>
    <x v="7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49"/>
    <n v="48000"/>
    <x v="0"/>
    <n v="48000"/>
    <x v="7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0"/>
    <s v="Нет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1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08"/>
    <s v="В комплекте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85"/>
    <s v="Да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09"/>
    <s v="Нет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110"/>
    <s v="Нет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3"/>
    <s v="98.6 кг"/>
    <x v="0"/>
    <n v="98.6"/>
    <x v="9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4"/>
    <s v="46 кг"/>
    <x v="0"/>
    <n v="46"/>
    <x v="9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5"/>
    <s v="1.17 м"/>
    <x v="0"/>
    <n v="1170"/>
    <x v="1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6"/>
    <s v="0.3 м"/>
    <x v="0"/>
    <n v="300"/>
    <x v="1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7"/>
    <s v="0.35 м"/>
    <x v="0"/>
    <n v="350"/>
    <x v="1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8"/>
    <s v="0.874 м"/>
    <x v="0"/>
    <n v="874"/>
    <x v="1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59"/>
    <s v="0.9 м"/>
    <x v="0"/>
    <n v="900"/>
    <x v="1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60"/>
    <s v="1.2 м"/>
    <x v="0"/>
    <n v="1200"/>
    <x v="1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62"/>
    <s v="Гарантийный талон"/>
    <x v="1"/>
    <m/>
    <x v="0"/>
    <m/>
  </r>
  <r>
    <n v="150"/>
    <s v="Комплект BALLU BLC_M_D-48HN1 сплит-системы, канального типа"/>
    <s v=" BLC_M_D-48HN1"/>
    <s v="НС-1292153"/>
    <s v="BALLU"/>
    <s v="Кондиционирование - Полупромышленные сплит-системы"/>
    <x v="63"/>
    <s v="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06"/>
    <s v="1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"/>
    <s v="62 дБ"/>
    <x v="0"/>
    <n v="62"/>
    <x v="1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"/>
    <s v="39 дБ"/>
    <x v="0"/>
    <n v="39"/>
    <x v="1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3"/>
    <s v="55 м2"/>
    <x v="0"/>
    <n v="55"/>
    <x v="2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"/>
    <s v="Нет"/>
    <x v="0"/>
    <s v="Нет"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"/>
    <s v="5.569 кВт"/>
    <x v="0"/>
    <n v="5.569"/>
    <x v="3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6"/>
    <s v="5.26 кВт"/>
    <x v="0"/>
    <n v="5.26"/>
    <x v="3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7"/>
    <s v="5.57 кВт"/>
    <x v="1"/>
    <n v="5.57"/>
    <x v="3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8"/>
    <s v="5.28 кВт"/>
    <x v="1"/>
    <n v="5.28"/>
    <x v="3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03"/>
    <s v="980 м3/час"/>
    <x v="0"/>
    <s v="980"/>
    <x v="4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0"/>
    <s v="Дистанционное проводное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1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2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3"/>
    <s v="1.0 °С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4"/>
    <s v="Нет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5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6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8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9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0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1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2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4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5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6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8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29"/>
    <s v="Нет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07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30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31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78"/>
    <s v="Нет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79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34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35"/>
    <s v="Да (выносной пульт управления)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38"/>
    <s v="E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39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14"/>
    <s v="2.4/3.18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1"/>
    <s v="25 м"/>
    <x v="0"/>
    <n v="25"/>
    <x v="5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2"/>
    <s v="15 м"/>
    <x v="0"/>
    <n v="15"/>
    <x v="5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3"/>
    <s v="2.2 кВт"/>
    <x v="0"/>
    <n v="2.2000000000000002"/>
    <x v="3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4"/>
    <s v="220 - 240 В"/>
    <x v="0"/>
    <s v="220 - 240"/>
    <x v="6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5"/>
    <s v="Нет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11"/>
    <s v="0-100 П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6"/>
    <n v="18000"/>
    <x v="0"/>
    <n v="18000"/>
    <x v="7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49"/>
    <n v="18000"/>
    <x v="0"/>
    <n v="18000"/>
    <x v="7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0"/>
    <s v="Нет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1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08"/>
    <s v="В комплекте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85"/>
    <s v="Да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09"/>
    <s v="Нет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110"/>
    <s v="Нет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3"/>
    <s v="36.5 кг"/>
    <x v="0"/>
    <n v="36.5"/>
    <x v="9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4"/>
    <s v="23.8 кг"/>
    <x v="0"/>
    <n v="23.8"/>
    <x v="9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5"/>
    <s v="0.555 м"/>
    <x v="0"/>
    <n v="555"/>
    <x v="1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6"/>
    <s v="0.21 м"/>
    <x v="0"/>
    <n v="210"/>
    <x v="1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7"/>
    <s v="0.3 м"/>
    <x v="0"/>
    <n v="300"/>
    <x v="1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8"/>
    <s v="0.674 м"/>
    <x v="0"/>
    <n v="674"/>
    <x v="1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59"/>
    <s v="0.77 м"/>
    <x v="0"/>
    <n v="770"/>
    <x v="1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60"/>
    <s v="0.88 м"/>
    <x v="0"/>
    <n v="880"/>
    <x v="1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62"/>
    <s v="Гарантийный талон"/>
    <x v="1"/>
    <m/>
    <x v="0"/>
    <m/>
  </r>
  <r>
    <n v="151"/>
    <s v="Комплект BALLU BLC_M_D-18HN1 сплит-системы, канального типа"/>
    <s v=" BLC_M_D-18HN1"/>
    <s v="НС-1292147"/>
    <s v="BALLU"/>
    <s v="Кондиционирование - Полупромышленные сплит-системы"/>
    <x v="63"/>
    <s v="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06"/>
    <s v="1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"/>
    <s v="62 дБ"/>
    <x v="0"/>
    <n v="62"/>
    <x v="1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"/>
    <s v="38 дБ"/>
    <x v="0"/>
    <n v="38"/>
    <x v="1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3"/>
    <s v="70 м2"/>
    <x v="0"/>
    <n v="70"/>
    <x v="2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"/>
    <s v="Нет"/>
    <x v="0"/>
    <s v="Нет"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"/>
    <s v="7.620 кВт"/>
    <x v="0"/>
    <n v="7.62"/>
    <x v="3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6"/>
    <s v="7.03 кВт"/>
    <x v="0"/>
    <n v="7.03"/>
    <x v="3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7"/>
    <s v="7.62 кВт"/>
    <x v="1"/>
    <n v="7.62"/>
    <x v="3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8"/>
    <s v="7.03 кВт"/>
    <x v="1"/>
    <n v="7.03"/>
    <x v="3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03"/>
    <s v="1360 м3/час"/>
    <x v="0"/>
    <s v="1360"/>
    <x v="4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0"/>
    <s v="Дистанционное проводное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1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2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3"/>
    <s v="1.0 °С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4"/>
    <s v="Нет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5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6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8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9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0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1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2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4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5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6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8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29"/>
    <s v="Нет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07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30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31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78"/>
    <s v="Нет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79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34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35"/>
    <s v="Да (выносной пульт управления)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38"/>
    <s v="E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39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14"/>
    <s v="2.45/3.31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1"/>
    <s v="25 м"/>
    <x v="0"/>
    <n v="25"/>
    <x v="5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2"/>
    <s v="15 м"/>
    <x v="0"/>
    <n v="15"/>
    <x v="5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3"/>
    <s v="2.87 кВт"/>
    <x v="0"/>
    <n v="2.87"/>
    <x v="3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4"/>
    <s v="220 - 240 В"/>
    <x v="0"/>
    <s v="220 - 240"/>
    <x v="6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5"/>
    <s v="Нет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11"/>
    <s v="0-160 П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6"/>
    <n v="24000"/>
    <x v="0"/>
    <n v="24000"/>
    <x v="7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49"/>
    <n v="24000"/>
    <x v="0"/>
    <n v="24000"/>
    <x v="7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0"/>
    <s v="Нет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1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08"/>
    <s v="В комплекте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85"/>
    <s v="Да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09"/>
    <s v="Нет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110"/>
    <s v="Нет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3"/>
    <s v="52.7 кг"/>
    <x v="0"/>
    <n v="52.7"/>
    <x v="9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4"/>
    <s v="32.2 кг"/>
    <x v="0"/>
    <n v="32.200000000000003"/>
    <x v="9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5"/>
    <s v="0.702 м"/>
    <x v="0"/>
    <n v="702"/>
    <x v="1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6"/>
    <s v="0.249 м"/>
    <x v="0"/>
    <n v="249"/>
    <x v="1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7"/>
    <s v="0.363 м"/>
    <x v="0"/>
    <n v="363"/>
    <x v="1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8"/>
    <s v="0.774 м"/>
    <x v="0"/>
    <n v="774"/>
    <x v="1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59"/>
    <s v="0.845 м"/>
    <x v="0"/>
    <n v="845"/>
    <x v="1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60"/>
    <s v="1.1 м"/>
    <x v="0"/>
    <n v="1100"/>
    <x v="1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62"/>
    <s v="Гарантийный талон"/>
    <x v="1"/>
    <m/>
    <x v="0"/>
    <m/>
  </r>
  <r>
    <n v="152"/>
    <s v="Комплект BALLU BLC_M_D-24HN1 сплит-системы, канального типа"/>
    <s v=" BLC_M_D-24HN1"/>
    <s v="НС-1292151"/>
    <s v="BALLU"/>
    <s v="Кондиционирование - Полупромышленные сплит-системы"/>
    <x v="63"/>
    <s v="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06"/>
    <s v="1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"/>
    <s v="63 дБ"/>
    <x v="0"/>
    <n v="63"/>
    <x v="1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"/>
    <s v="38 дБ"/>
    <x v="0"/>
    <n v="38"/>
    <x v="1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3"/>
    <s v="105 м2"/>
    <x v="0"/>
    <n v="105"/>
    <x v="2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"/>
    <s v="Нет"/>
    <x v="0"/>
    <s v="Нет"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"/>
    <s v="11.723 кВт"/>
    <x v="0"/>
    <n v="11.723000000000001"/>
    <x v="3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6"/>
    <s v="10.55 кВт"/>
    <x v="0"/>
    <n v="10.55"/>
    <x v="3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7"/>
    <s v="11.72 кВт"/>
    <x v="1"/>
    <n v="11.72"/>
    <x v="3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8"/>
    <s v="10.55 кВт"/>
    <x v="1"/>
    <n v="10.55"/>
    <x v="3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03"/>
    <s v="1804 м3/час"/>
    <x v="0"/>
    <s v="1804"/>
    <x v="4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0"/>
    <s v="Дистанционное проводное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1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2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3"/>
    <s v="1.0 °С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4"/>
    <s v="Нет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5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6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8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9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0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1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2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4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5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6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8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29"/>
    <s v="Нет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07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30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31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78"/>
    <s v="Нет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79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34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35"/>
    <s v="Да (выносной пульт управления)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38"/>
    <s v="B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39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14"/>
    <s v="3.01/3.41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1"/>
    <s v="30 м"/>
    <x v="0"/>
    <n v="30"/>
    <x v="5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2"/>
    <s v="20 м"/>
    <x v="0"/>
    <n v="20"/>
    <x v="5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3"/>
    <s v="3.505 кВт"/>
    <x v="0"/>
    <n v="3.5049999999999999"/>
    <x v="3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4"/>
    <s v="380 - 415 В"/>
    <x v="0"/>
    <s v="380 - 415"/>
    <x v="6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5"/>
    <s v="Нет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11"/>
    <s v="0-160 П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6"/>
    <n v="36000"/>
    <x v="0"/>
    <n v="36000"/>
    <x v="7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49"/>
    <n v="36000"/>
    <x v="0"/>
    <n v="36000"/>
    <x v="7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0"/>
    <s v="Нет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1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08"/>
    <s v="В комплекте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85"/>
    <s v="Да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09"/>
    <s v="Нет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110"/>
    <s v="Нет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3"/>
    <s v="74.4 кг"/>
    <x v="0"/>
    <n v="74.400000000000006"/>
    <x v="9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4"/>
    <s v="32.2 кг"/>
    <x v="0"/>
    <n v="32.200000000000003"/>
    <x v="9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5"/>
    <s v="0.81 м"/>
    <x v="0"/>
    <n v="810"/>
    <x v="1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6"/>
    <s v="0.249 м"/>
    <x v="0"/>
    <n v="249"/>
    <x v="1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7"/>
    <s v="0.41 м"/>
    <x v="0"/>
    <n v="410"/>
    <x v="1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8"/>
    <s v="0.774 м"/>
    <x v="0"/>
    <n v="774"/>
    <x v="1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59"/>
    <s v="0.946 м"/>
    <x v="0"/>
    <n v="946"/>
    <x v="1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60"/>
    <s v="1.1 м"/>
    <x v="0"/>
    <n v="1100"/>
    <x v="1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62"/>
    <s v="Гарантийный талон"/>
    <x v="1"/>
    <m/>
    <x v="0"/>
    <m/>
  </r>
  <r>
    <n v="153"/>
    <s v="Комплект BALLU BLC_M_D-36HN1 сплит-системы, канального типа"/>
    <s v=" BLC_M_D-36HN1"/>
    <s v="НС-1292152"/>
    <s v="BALLU"/>
    <s v="Кондиционирование - Полупромышленные сплит-системы"/>
    <x v="63"/>
    <s v="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06"/>
    <s v="1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"/>
    <s v="63 дБ"/>
    <x v="0"/>
    <n v="63"/>
    <x v="1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"/>
    <s v="44 дБ"/>
    <x v="0"/>
    <n v="44"/>
    <x v="1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3"/>
    <s v="165 м2"/>
    <x v="0"/>
    <n v="165"/>
    <x v="2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"/>
    <s v="Нет"/>
    <x v="0"/>
    <s v="Нет"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"/>
    <s v="17.585 кВт"/>
    <x v="0"/>
    <n v="17.585000000000001"/>
    <x v="3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6"/>
    <s v="16.12 кВт"/>
    <x v="0"/>
    <n v="16.12"/>
    <x v="3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7"/>
    <s v="17.59 кВт"/>
    <x v="1"/>
    <n v="17.59"/>
    <x v="3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8"/>
    <s v="16.12 кВт"/>
    <x v="1"/>
    <n v="16.12"/>
    <x v="3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03"/>
    <s v="2400 м3/час"/>
    <x v="0"/>
    <s v="2400"/>
    <x v="4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0"/>
    <s v="Дистанционное проводное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1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2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3"/>
    <s v="1.0 °С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4"/>
    <s v="Нет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5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6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8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9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0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1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2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4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5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6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8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29"/>
    <s v="Нет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07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30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31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78"/>
    <s v="Нет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79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34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35"/>
    <s v="Да (выносной пульт управления)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38"/>
    <s v="E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39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14"/>
    <s v="2.53/3.17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1"/>
    <s v="50 м"/>
    <x v="0"/>
    <n v="50"/>
    <x v="5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2"/>
    <s v="30 м"/>
    <x v="0"/>
    <n v="30"/>
    <x v="5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3"/>
    <s v="6.36 кВт"/>
    <x v="0"/>
    <n v="6.36"/>
    <x v="3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4"/>
    <s v="380 - 415 В"/>
    <x v="0"/>
    <s v="380 - 415"/>
    <x v="6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5"/>
    <s v="Нет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11"/>
    <s v="0-160 П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6"/>
    <n v="60000"/>
    <x v="0"/>
    <n v="60000"/>
    <x v="7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49"/>
    <n v="60000"/>
    <x v="0"/>
    <n v="60000"/>
    <x v="7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0"/>
    <s v="Нет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1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08"/>
    <s v="В комплекте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85"/>
    <s v="Да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09"/>
    <s v="Нет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110"/>
    <s v="Нет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3"/>
    <s v="99.7 кг"/>
    <x v="0"/>
    <n v="99.7"/>
    <x v="9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4"/>
    <s v="46 кг"/>
    <x v="0"/>
    <n v="46"/>
    <x v="9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5"/>
    <s v="1.17 м"/>
    <x v="0"/>
    <n v="1170"/>
    <x v="1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6"/>
    <s v="0.3 м"/>
    <x v="0"/>
    <n v="300"/>
    <x v="1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7"/>
    <s v="0.35 м"/>
    <x v="0"/>
    <n v="350"/>
    <x v="1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8"/>
    <s v="0.874 м"/>
    <x v="0"/>
    <n v="874"/>
    <x v="1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59"/>
    <s v="0.9 м"/>
    <x v="0"/>
    <n v="900"/>
    <x v="1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60"/>
    <s v="1.2 м"/>
    <x v="0"/>
    <n v="1200"/>
    <x v="1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62"/>
    <s v="Гарантийный талон"/>
    <x v="1"/>
    <m/>
    <x v="0"/>
    <m/>
  </r>
  <r>
    <n v="154"/>
    <s v="Комплект BALLU BLC_M_D-60HN1 сплит-системы, канального типа"/>
    <s v=" BLC_M_D-60HN1"/>
    <s v="НС-1292157"/>
    <s v="BALLU"/>
    <s v="Кондиционирование - Полупромышленные сплит-системы"/>
    <x v="63"/>
    <s v="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06"/>
    <s v="1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"/>
    <s v="57 дБ"/>
    <x v="0"/>
    <n v="57"/>
    <x v="1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"/>
    <s v="38 дБ"/>
    <x v="0"/>
    <n v="38"/>
    <x v="1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3"/>
    <s v="72 м2"/>
    <x v="0"/>
    <n v="72"/>
    <x v="2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"/>
    <s v="Нет"/>
    <x v="0"/>
    <s v="Нет"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"/>
    <s v="8.12 кВт"/>
    <x v="0"/>
    <n v="8.1199999999999992"/>
    <x v="3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6"/>
    <s v="7.2 кВт"/>
    <x v="0"/>
    <n v="7.2"/>
    <x v="3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7"/>
    <s v="8.1 кВт"/>
    <x v="1"/>
    <n v="8.1"/>
    <x v="3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8"/>
    <s v="7.2 кВт"/>
    <x v="1"/>
    <n v="7.2"/>
    <x v="3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03"/>
    <s v="1100 м3/час"/>
    <x v="0"/>
    <s v="1100"/>
    <x v="4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1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2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3"/>
    <s v="1.0 °С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4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5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6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7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8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9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0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1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2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4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5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6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8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29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07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30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31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78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79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35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72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38"/>
    <s v="A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39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14"/>
    <s v="3.19/3.64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0"/>
    <s v="Напольная"/>
    <x v="0"/>
    <s v="Напольная"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1"/>
    <s v="20 м"/>
    <x v="0"/>
    <n v="20"/>
    <x v="5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2"/>
    <s v="10 м"/>
    <x v="0"/>
    <n v="10"/>
    <x v="5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3"/>
    <s v="2.24 кВт"/>
    <x v="0"/>
    <n v="2.2400000000000002"/>
    <x v="3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4"/>
    <s v="220 - 240 В"/>
    <x v="0"/>
    <s v="220 - 240"/>
    <x v="6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5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6"/>
    <n v="24000"/>
    <x v="0"/>
    <n v="24000"/>
    <x v="7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49"/>
    <n v="24000"/>
    <x v="0"/>
    <n v="24000"/>
    <x v="7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0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1"/>
    <s v="Да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85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09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110"/>
    <s v="Нет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3"/>
    <s v="51 кг"/>
    <x v="0"/>
    <n v="51"/>
    <x v="9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4"/>
    <s v="37 кг"/>
    <x v="0"/>
    <n v="37"/>
    <x v="9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5"/>
    <s v="0.665 м"/>
    <x v="0"/>
    <n v="665"/>
    <x v="1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6"/>
    <s v="1.76 м"/>
    <x v="0"/>
    <n v="1760"/>
    <x v="1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7"/>
    <s v="0.31 м"/>
    <x v="0"/>
    <n v="310"/>
    <x v="1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8"/>
    <s v="0.28 м"/>
    <x v="0"/>
    <n v="280"/>
    <x v="1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59"/>
    <s v="0.86 м"/>
    <x v="0"/>
    <n v="860"/>
    <x v="1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60"/>
    <s v="0.5 м"/>
    <x v="0"/>
    <n v="500"/>
    <x v="1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62"/>
    <s v="Гарантийный талон"/>
    <x v="1"/>
    <m/>
    <x v="0"/>
    <m/>
  </r>
  <r>
    <n v="155"/>
    <s v="Сплит-система колонного типа BALLU BFS-24HN1 комплект"/>
    <s v=" BFS-24HN1"/>
    <s v="НС-1292166"/>
    <s v="BALLU"/>
    <s v="Кондиционирование - Полупромышленные сплит-системы"/>
    <x v="63"/>
    <s v="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06"/>
    <s v="1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"/>
    <s v="58 дБ"/>
    <x v="0"/>
    <n v="58"/>
    <x v="1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"/>
    <s v="48 дБ"/>
    <x v="0"/>
    <n v="48"/>
    <x v="1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3"/>
    <s v="160 м2"/>
    <x v="0"/>
    <n v="160"/>
    <x v="2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"/>
    <s v="Нет"/>
    <x v="0"/>
    <s v="Нет"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"/>
    <s v="17 кВт"/>
    <x v="0"/>
    <n v="17"/>
    <x v="3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6"/>
    <s v="16 кВт"/>
    <x v="0"/>
    <n v="16"/>
    <x v="3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7"/>
    <s v="17 кВт"/>
    <x v="1"/>
    <n v="17"/>
    <x v="3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8"/>
    <s v="16 кВт"/>
    <x v="1"/>
    <n v="16"/>
    <x v="3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03"/>
    <s v="2000 м3/час"/>
    <x v="0"/>
    <s v="2000"/>
    <x v="4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1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2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3"/>
    <s v="1.0 °С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4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5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6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7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8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9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0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1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2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4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5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6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8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29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07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30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31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78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79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35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72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38"/>
    <s v="B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39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14"/>
    <s v="3.01/3.01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0"/>
    <s v="Напольная"/>
    <x v="0"/>
    <s v="Напольная"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1"/>
    <s v="50 м"/>
    <x v="0"/>
    <n v="50"/>
    <x v="5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2"/>
    <s v="30 м"/>
    <x v="0"/>
    <n v="30"/>
    <x v="5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3"/>
    <s v="5.31 кВт"/>
    <x v="0"/>
    <n v="5.31"/>
    <x v="3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4"/>
    <s v="380 - 415 В"/>
    <x v="0"/>
    <s v="380 - 415"/>
    <x v="6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5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6"/>
    <n v="60000"/>
    <x v="0"/>
    <n v="60000"/>
    <x v="7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49"/>
    <n v="60000"/>
    <x v="0"/>
    <n v="60000"/>
    <x v="7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0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1"/>
    <s v="Да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85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09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110"/>
    <s v="Нет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3"/>
    <s v="106 кг"/>
    <x v="0"/>
    <n v="106"/>
    <x v="9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4"/>
    <s v="55 кг"/>
    <x v="0"/>
    <n v="55"/>
    <x v="9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5"/>
    <s v="1.386 м"/>
    <x v="0"/>
    <n v="1386"/>
    <x v="1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6"/>
    <s v="1.87 м"/>
    <x v="0"/>
    <n v="1870"/>
    <x v="1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7"/>
    <s v="0.34 м"/>
    <x v="0"/>
    <n v="340"/>
    <x v="1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8"/>
    <s v="0.38 м"/>
    <x v="0"/>
    <n v="380"/>
    <x v="1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59"/>
    <s v="0.95 м"/>
    <x v="0"/>
    <n v="950"/>
    <x v="1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60"/>
    <s v="0.58 м"/>
    <x v="0"/>
    <n v="580"/>
    <x v="1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62"/>
    <s v="Гарантийный талон"/>
    <x v="1"/>
    <m/>
    <x v="0"/>
    <m/>
  </r>
  <r>
    <n v="156"/>
    <s v="Сплит-система колонного типа BALLU BFS-60HN1 комплект"/>
    <s v=" BFS-60HN1"/>
    <s v="НС-1292169"/>
    <s v="BALLU"/>
    <s v="Кондиционирование - Полупромышленные сплит-системы"/>
    <x v="63"/>
    <s v="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06"/>
    <s v="1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"/>
    <s v="58 дБ"/>
    <x v="0"/>
    <n v="58"/>
    <x v="1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"/>
    <s v="38 дБ"/>
    <x v="0"/>
    <n v="38"/>
    <x v="1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3"/>
    <s v="55 м2"/>
    <x v="0"/>
    <n v="55"/>
    <x v="2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"/>
    <s v="Нет"/>
    <x v="0"/>
    <s v="Нет"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"/>
    <s v="5.6 кВт"/>
    <x v="0"/>
    <n v="5.6"/>
    <x v="3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6"/>
    <s v="5.3 кВт"/>
    <x v="0"/>
    <n v="5.3"/>
    <x v="3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7"/>
    <s v="5.6 кВт"/>
    <x v="1"/>
    <n v="5.6"/>
    <x v="3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8"/>
    <s v="5.3 кВт"/>
    <x v="1"/>
    <n v="5.3"/>
    <x v="3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03"/>
    <s v="1020 м3/час"/>
    <x v="0"/>
    <s v="1020"/>
    <x v="4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0"/>
    <s v="Дистанционное проводное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1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2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3"/>
    <s v="1.0 °С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4"/>
    <s v="Нет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5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6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8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9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0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1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2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4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5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6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8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29"/>
    <s v="Нет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07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30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31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78"/>
    <s v="Нет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79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34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35"/>
    <s v="Да (выносной пульт управления)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38"/>
    <s v="D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39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14"/>
    <s v="2.71/3.46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1"/>
    <s v="25 м"/>
    <x v="0"/>
    <n v="25"/>
    <x v="5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2"/>
    <s v="15 м"/>
    <x v="0"/>
    <n v="15"/>
    <x v="5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3"/>
    <s v="1.95 кВт"/>
    <x v="0"/>
    <n v="1.95"/>
    <x v="3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4"/>
    <s v="220 - 240 В"/>
    <x v="0"/>
    <s v="220 - 240"/>
    <x v="6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5"/>
    <s v="Нет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11"/>
    <s v="0-160 П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6"/>
    <n v="18000"/>
    <x v="0"/>
    <n v="18000"/>
    <x v="7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49"/>
    <n v="18000"/>
    <x v="0"/>
    <n v="18000"/>
    <x v="7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0"/>
    <s v="Нет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1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08"/>
    <s v="В комплекте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85"/>
    <s v="Да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09"/>
    <s v="Нет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110"/>
    <s v="Нет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3"/>
    <s v="37.8 кг"/>
    <x v="0"/>
    <n v="37.799999999999997"/>
    <x v="9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4"/>
    <s v="23.4 кг"/>
    <x v="0"/>
    <n v="23.4"/>
    <x v="9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5"/>
    <s v="0.554 м"/>
    <x v="0"/>
    <n v="554"/>
    <x v="1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6"/>
    <s v="0.21 м"/>
    <x v="0"/>
    <n v="210"/>
    <x v="1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7"/>
    <s v="0.33 м"/>
    <x v="0"/>
    <n v="330"/>
    <x v="1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8"/>
    <s v="0.674 м"/>
    <x v="0"/>
    <n v="674"/>
    <x v="1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59"/>
    <s v="0.805 м"/>
    <x v="0"/>
    <n v="805"/>
    <x v="1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60"/>
    <s v="0.88 м"/>
    <x v="0"/>
    <n v="880"/>
    <x v="1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62"/>
    <s v="Гарантийный талон"/>
    <x v="1"/>
    <m/>
    <x v="0"/>
    <m/>
  </r>
  <r>
    <n v="157"/>
    <s v="Комплект BALLU BLC_M_D-18HN1_22Y сплит-системы, канального типа"/>
    <s v=" BLC_M_D-18HN1_22Y"/>
    <s v="НС-1411118"/>
    <s v="BALLU"/>
    <s v="Кондиционирование - Полупромышленные сплит-системы"/>
    <x v="63"/>
    <s v="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06"/>
    <s v="1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"/>
    <s v="55 дБ"/>
    <x v="0"/>
    <n v="55"/>
    <x v="1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"/>
    <s v="33 дБ"/>
    <x v="0"/>
    <n v="33"/>
    <x v="1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3"/>
    <s v="35 м2"/>
    <x v="0"/>
    <n v="35"/>
    <x v="2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"/>
    <s v="Нет"/>
    <x v="0"/>
    <s v="Нет"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"/>
    <s v="3.8 кВт"/>
    <x v="0"/>
    <n v="3.8"/>
    <x v="3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6"/>
    <s v="3.5 кВт"/>
    <x v="0"/>
    <n v="3.5"/>
    <x v="3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7"/>
    <s v="3.8 кВт"/>
    <x v="1"/>
    <n v="3.8"/>
    <x v="3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8"/>
    <s v="3.5 кВт"/>
    <x v="1"/>
    <n v="3.5"/>
    <x v="3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03"/>
    <s v="612 м3/час"/>
    <x v="0"/>
    <s v="612"/>
    <x v="4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1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2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3"/>
    <s v="1.0 °С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4"/>
    <s v="Нет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5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6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7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8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9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0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1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2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4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5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6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8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29"/>
    <s v="Нет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07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30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31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78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79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34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35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72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38"/>
    <s v="B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39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14"/>
    <s v="3.1/3.23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1"/>
    <s v="15 м"/>
    <x v="0"/>
    <n v="15"/>
    <x v="5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2"/>
    <s v="8 м"/>
    <x v="0"/>
    <n v="8"/>
    <x v="5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3"/>
    <s v="1.095 кВт"/>
    <x v="0"/>
    <n v="1.095"/>
    <x v="3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4"/>
    <s v="220 - 240 В"/>
    <x v="0"/>
    <s v="220 - 240"/>
    <x v="6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5"/>
    <s v="Нет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6"/>
    <n v="12000"/>
    <x v="0"/>
    <n v="12000"/>
    <x v="7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49"/>
    <n v="12000"/>
    <x v="0"/>
    <n v="12000"/>
    <x v="7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0"/>
    <s v="Нет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1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08"/>
    <s v="В комплекте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85"/>
    <s v="Да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09"/>
    <s v="Нет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10"/>
    <s v="Нет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3"/>
    <s v="32.3 кг"/>
    <x v="0"/>
    <n v="32.299999999999997"/>
    <x v="9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4"/>
    <s v="15 кг"/>
    <x v="0"/>
    <n v="15"/>
    <x v="9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5"/>
    <s v="0.554 м"/>
    <x v="0"/>
    <n v="554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6"/>
    <s v="0.26 м"/>
    <x v="0"/>
    <n v="260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7"/>
    <s v="0.33 м"/>
    <x v="0"/>
    <n v="330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8"/>
    <s v="0.57 м"/>
    <x v="0"/>
    <n v="570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59"/>
    <s v="0.805 м"/>
    <x v="0"/>
    <n v="805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60"/>
    <s v="0.57 м"/>
    <x v="0"/>
    <n v="570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12"/>
    <s v="2.5 кг"/>
    <x v="1"/>
    <n v="2.5"/>
    <x v="9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15"/>
    <s v="0.655 м"/>
    <x v="1"/>
    <n v="0.65500000000000003"/>
    <x v="5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16"/>
    <s v="0.05 м"/>
    <x v="1"/>
    <n v="50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113"/>
    <s v="0.655 м"/>
    <x v="1"/>
    <n v="655"/>
    <x v="1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62"/>
    <s v="Гарантийный талон"/>
    <x v="1"/>
    <m/>
    <x v="0"/>
    <m/>
  </r>
  <r>
    <n v="158"/>
    <s v="Комплект BALLU BLC_M_C-12HN1_22Y (compact) полупромышленной сплит-системы, кассетного типа"/>
    <s v=" BLC_M_C-12HN1_22Y"/>
    <s v="НС-1411127"/>
    <s v="BALLU"/>
    <s v="Кондиционирование - Полупромышленные сплит-системы"/>
    <x v="63"/>
    <s v="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06"/>
    <s v="1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"/>
    <s v="63 дБ"/>
    <x v="0"/>
    <n v="63"/>
    <x v="1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"/>
    <s v="45 дБ"/>
    <x v="0"/>
    <n v="45"/>
    <x v="1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3"/>
    <s v="105 м2"/>
    <x v="0"/>
    <n v="105"/>
    <x v="2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"/>
    <s v="Нет"/>
    <x v="0"/>
    <s v="Нет"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"/>
    <s v="11.1 кВт"/>
    <x v="0"/>
    <n v="11.1"/>
    <x v="3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6"/>
    <s v="10.6 кВт"/>
    <x v="0"/>
    <n v="10.6"/>
    <x v="3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7"/>
    <s v="11.1 кВт"/>
    <x v="1"/>
    <n v="11.1"/>
    <x v="3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8"/>
    <s v="10.6 кВт"/>
    <x v="1"/>
    <n v="10.6"/>
    <x v="3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03"/>
    <s v="1960 м3/час"/>
    <x v="0"/>
    <s v="1960"/>
    <x v="4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1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2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3"/>
    <s v="1.0 °С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4"/>
    <s v="Нет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5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6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7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8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9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0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1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2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4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5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6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8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29"/>
    <s v="Нет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07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30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31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78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79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34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35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72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38"/>
    <s v="C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39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14"/>
    <s v="2.93/3.09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0"/>
    <s v="Потолочная"/>
    <x v="0"/>
    <s v="Потолочная"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1"/>
    <s v="30 м"/>
    <x v="0"/>
    <n v="30"/>
    <x v="5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2"/>
    <s v="20 м"/>
    <x v="0"/>
    <n v="20"/>
    <x v="5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3"/>
    <s v="3.6 кВт"/>
    <x v="0"/>
    <n v="3.6"/>
    <x v="3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4"/>
    <s v="380 - 415 В"/>
    <x v="0"/>
    <s v="380 - 415"/>
    <x v="6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5"/>
    <s v="Нет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6"/>
    <n v="36000"/>
    <x v="0"/>
    <n v="36000"/>
    <x v="7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49"/>
    <n v="36000"/>
    <x v="0"/>
    <n v="36000"/>
    <x v="7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0"/>
    <s v="Нет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1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08"/>
    <s v="В комплекте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85"/>
    <s v="Да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09"/>
    <s v="Нет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10"/>
    <s v="Нет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3"/>
    <s v="74.4 кг"/>
    <x v="0"/>
    <n v="74.400000000000006"/>
    <x v="9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4"/>
    <s v="26.1 кг"/>
    <x v="0"/>
    <n v="26.1"/>
    <x v="9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5"/>
    <s v="0.81 м"/>
    <x v="0"/>
    <n v="810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6"/>
    <s v="0.245 м"/>
    <x v="0"/>
    <n v="245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7"/>
    <s v="0.41 м"/>
    <x v="0"/>
    <n v="410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8"/>
    <s v="0.83 м"/>
    <x v="0"/>
    <n v="830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59"/>
    <s v="0.946 м"/>
    <x v="0"/>
    <n v="946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60"/>
    <s v="0.83 м"/>
    <x v="0"/>
    <n v="830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12"/>
    <s v="6 кг"/>
    <x v="1"/>
    <n v="6"/>
    <x v="9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15"/>
    <s v="0.91 м"/>
    <x v="1"/>
    <n v="0.91"/>
    <x v="5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16"/>
    <s v="0.055 м"/>
    <x v="1"/>
    <n v="55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113"/>
    <s v="0.91 м"/>
    <x v="1"/>
    <n v="910"/>
    <x v="1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62"/>
    <s v="Гарантийный талон"/>
    <x v="1"/>
    <m/>
    <x v="0"/>
    <m/>
  </r>
  <r>
    <n v="159"/>
    <s v="Комплект BALLU BLC_M_C-36HN1_22Y полупромышленной сплит-системы, кассетного типа"/>
    <s v=" BLC_M_C-36HN1_22Y"/>
    <s v="НС-1411201"/>
    <s v="BALLU"/>
    <s v="Кондиционирование - Полупромышленные сплит-системы"/>
    <x v="63"/>
    <s v="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06"/>
    <s v="1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"/>
    <s v="63 дБ"/>
    <x v="0"/>
    <n v="63"/>
    <x v="1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"/>
    <s v="48 дБ"/>
    <x v="0"/>
    <n v="48"/>
    <x v="1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3"/>
    <s v="160 м2"/>
    <x v="0"/>
    <n v="160"/>
    <x v="2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"/>
    <s v="Нет"/>
    <x v="0"/>
    <s v="Нет"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"/>
    <s v="17.9 кВт"/>
    <x v="0"/>
    <n v="17.899999999999999"/>
    <x v="3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6"/>
    <s v="16 кВт"/>
    <x v="0"/>
    <n v="16"/>
    <x v="3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7"/>
    <s v="17.9 кВт"/>
    <x v="1"/>
    <n v="17.899999999999999"/>
    <x v="3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8"/>
    <s v="16 кВт"/>
    <x v="1"/>
    <n v="16"/>
    <x v="3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03"/>
    <s v="2100 м3/час"/>
    <x v="0"/>
    <s v="2100"/>
    <x v="4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1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2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3"/>
    <s v="1.0 °С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4"/>
    <s v="Нет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5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6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7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8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9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0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1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2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4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5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6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8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29"/>
    <s v="Нет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07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30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31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78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79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34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35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72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38"/>
    <s v="E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39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14"/>
    <s v="2.56/3.08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0"/>
    <s v="Потолочная"/>
    <x v="0"/>
    <s v="Потолочная"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1"/>
    <s v="50 м"/>
    <x v="0"/>
    <n v="50"/>
    <x v="5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2"/>
    <s v="30 м"/>
    <x v="0"/>
    <n v="30"/>
    <x v="5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3"/>
    <s v="6.272 кВт"/>
    <x v="0"/>
    <n v="6.2720000000000002"/>
    <x v="3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4"/>
    <s v="380 - 415 В"/>
    <x v="0"/>
    <s v="380 - 415"/>
    <x v="6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5"/>
    <s v="Нет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6"/>
    <n v="60000"/>
    <x v="0"/>
    <n v="60000"/>
    <x v="7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49"/>
    <n v="60000"/>
    <x v="0"/>
    <n v="60000"/>
    <x v="7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0"/>
    <s v="Нет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1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08"/>
    <s v="В комплекте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85"/>
    <s v="Да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09"/>
    <s v="Нет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10"/>
    <s v="Нет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3"/>
    <s v="99.7 кг"/>
    <x v="0"/>
    <n v="99.7"/>
    <x v="9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4"/>
    <s v="30.5 кг"/>
    <x v="0"/>
    <n v="30.5"/>
    <x v="9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5"/>
    <s v="1.17 м"/>
    <x v="0"/>
    <n v="1170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6"/>
    <s v="0.287 м"/>
    <x v="0"/>
    <n v="287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7"/>
    <s v="0.35 м"/>
    <x v="0"/>
    <n v="350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8"/>
    <s v="0.83 м"/>
    <x v="0"/>
    <n v="830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59"/>
    <s v="0.9 м"/>
    <x v="0"/>
    <n v="900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60"/>
    <s v="0.83 м"/>
    <x v="0"/>
    <n v="830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12"/>
    <s v="6 кг"/>
    <x v="1"/>
    <n v="6"/>
    <x v="9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15"/>
    <s v="0.91 м"/>
    <x v="1"/>
    <n v="0.91"/>
    <x v="5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16"/>
    <s v="0.055 м"/>
    <x v="1"/>
    <n v="55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113"/>
    <s v="0.91 м"/>
    <x v="1"/>
    <n v="910"/>
    <x v="1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62"/>
    <s v="Гарантийный талон"/>
    <x v="1"/>
    <m/>
    <x v="0"/>
    <m/>
  </r>
  <r>
    <n v="160"/>
    <s v="Комплект BALLU BLC_M_C-60HN1_22Y полупромышленной сплит-системы, кассетного типа"/>
    <s v=" BLC_M_C-60HN1_22Y"/>
    <s v="НС-1411205"/>
    <s v="BALLU"/>
    <s v="Кондиционирование - Полупромышленные сплит-системы"/>
    <x v="63"/>
    <s v="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06"/>
    <s v="1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"/>
    <s v="58 дБ"/>
    <x v="0"/>
    <n v="58"/>
    <x v="1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"/>
    <s v="38 дБ"/>
    <x v="0"/>
    <n v="38"/>
    <x v="1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3"/>
    <s v="55 м2"/>
    <x v="0"/>
    <n v="55"/>
    <x v="2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"/>
    <s v="Нет"/>
    <x v="0"/>
    <s v="Нет"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"/>
    <s v="5.6 кВт"/>
    <x v="0"/>
    <n v="5.6"/>
    <x v="3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6"/>
    <s v="5.3 кВт"/>
    <x v="0"/>
    <n v="5.3"/>
    <x v="3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7"/>
    <s v="5.6 кВт"/>
    <x v="1"/>
    <n v="5.6"/>
    <x v="3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8"/>
    <s v="5.3 кВт"/>
    <x v="1"/>
    <n v="5.3"/>
    <x v="3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03"/>
    <s v="730 м3/час"/>
    <x v="0"/>
    <s v="730"/>
    <x v="4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1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2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3"/>
    <s v="1.0 °С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4"/>
    <s v="Нет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5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6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7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8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9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0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1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2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4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5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6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8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29"/>
    <s v="Нет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07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30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31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78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79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34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35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72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38"/>
    <s v="D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39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14"/>
    <s v="2.75/3.3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0"/>
    <s v="Потолочная"/>
    <x v="0"/>
    <s v="Потолочная"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1"/>
    <s v="25 м"/>
    <x v="0"/>
    <n v="25"/>
    <x v="5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2"/>
    <s v="15 м"/>
    <x v="0"/>
    <n v="15"/>
    <x v="5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3"/>
    <s v="1.92 кВт"/>
    <x v="0"/>
    <n v="1.92"/>
    <x v="3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4"/>
    <s v="220 - 240 В"/>
    <x v="0"/>
    <s v="220 - 240"/>
    <x v="6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5"/>
    <s v="Нет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6"/>
    <n v="18000"/>
    <x v="0"/>
    <n v="18000"/>
    <x v="7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49"/>
    <n v="18000"/>
    <x v="0"/>
    <n v="18000"/>
    <x v="7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0"/>
    <s v="Нет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1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08"/>
    <s v="В комплекте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85"/>
    <s v="Да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09"/>
    <s v="Нет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10"/>
    <s v="Нет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3"/>
    <s v="37.8 кг"/>
    <x v="0"/>
    <n v="37.799999999999997"/>
    <x v="9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4"/>
    <s v="16.4 кг"/>
    <x v="0"/>
    <n v="16.399999999999999"/>
    <x v="9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5"/>
    <s v="0.554 м"/>
    <x v="0"/>
    <n v="554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6"/>
    <s v="0.26 м"/>
    <x v="0"/>
    <n v="260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7"/>
    <s v="0.33 м"/>
    <x v="0"/>
    <n v="330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8"/>
    <s v="0.57 м"/>
    <x v="0"/>
    <n v="570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59"/>
    <s v="0.805 м"/>
    <x v="0"/>
    <n v="805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60"/>
    <s v="0.57 м"/>
    <x v="0"/>
    <n v="570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12"/>
    <s v="2.5 кг"/>
    <x v="1"/>
    <n v="2.5"/>
    <x v="9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15"/>
    <s v="0.655 м"/>
    <x v="1"/>
    <n v="0.65500000000000003"/>
    <x v="5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16"/>
    <s v="0.05 м"/>
    <x v="1"/>
    <n v="50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113"/>
    <s v="0.655 м"/>
    <x v="1"/>
    <n v="655"/>
    <x v="1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62"/>
    <s v="Гарантийный талон"/>
    <x v="1"/>
    <m/>
    <x v="0"/>
    <m/>
  </r>
  <r>
    <n v="161"/>
    <s v="Комплект BALLU BLC_M_C-18HN1_22Y (compact) полупромышленной сплит-системы, кассетного типа"/>
    <s v=" BLC_M_C-18HN1_22Y"/>
    <s v="НС-1411173"/>
    <s v="BALLU"/>
    <s v="Кондиционирование - Полупромышленные сплит-системы"/>
    <x v="63"/>
    <s v="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06"/>
    <s v="1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"/>
    <s v="60 дБ"/>
    <x v="0"/>
    <n v="60"/>
    <x v="1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"/>
    <s v="34 дБ"/>
    <x v="0"/>
    <n v="34"/>
    <x v="1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3"/>
    <s v="70 м2"/>
    <x v="0"/>
    <n v="70"/>
    <x v="2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"/>
    <s v="Нет"/>
    <x v="0"/>
    <s v="Нет"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"/>
    <s v="7.6 кВт"/>
    <x v="0"/>
    <n v="7.6"/>
    <x v="3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6"/>
    <s v="7 кВт"/>
    <x v="0"/>
    <n v="7"/>
    <x v="3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7"/>
    <s v="7.6 кВт"/>
    <x v="1"/>
    <n v="7.6"/>
    <x v="3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8"/>
    <s v="7 кВт"/>
    <x v="1"/>
    <n v="7"/>
    <x v="3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03"/>
    <s v="1350 м3/час"/>
    <x v="0"/>
    <s v="1350"/>
    <x v="4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0"/>
    <s v="Дистанционное проводное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1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2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3"/>
    <s v="1.0 °С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4"/>
    <s v="Нет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5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6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8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9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0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1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2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4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5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6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8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29"/>
    <s v="Нет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07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30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31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78"/>
    <s v="Нет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79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34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35"/>
    <s v="Да (выносной пульт управления)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38"/>
    <s v="D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39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14"/>
    <s v="2.61/3.42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0"/>
    <s v="Потолочная"/>
    <x v="0"/>
    <s v="Потолочная"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1"/>
    <s v="25 м"/>
    <x v="0"/>
    <n v="25"/>
    <x v="5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2"/>
    <s v="15 м"/>
    <x v="0"/>
    <n v="15"/>
    <x v="5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3"/>
    <s v="2.7 кВт"/>
    <x v="0"/>
    <n v="2.7"/>
    <x v="3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4"/>
    <s v="220 - 240 В"/>
    <x v="0"/>
    <s v="220 - 240"/>
    <x v="6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5"/>
    <s v="Нет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11"/>
    <s v="0-160 П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6"/>
    <n v="24000"/>
    <x v="0"/>
    <n v="24000"/>
    <x v="7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49"/>
    <n v="24000"/>
    <x v="0"/>
    <n v="24000"/>
    <x v="7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0"/>
    <s v="Нет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1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08"/>
    <s v="В комплекте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85"/>
    <s v="Да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09"/>
    <s v="Нет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110"/>
    <s v="Нет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3"/>
    <s v="52.9 кг"/>
    <x v="0"/>
    <n v="52.9"/>
    <x v="9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4"/>
    <s v="32.6 кг"/>
    <x v="0"/>
    <n v="32.6"/>
    <x v="9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5"/>
    <s v="0.673 м"/>
    <x v="0"/>
    <n v="673"/>
    <x v="1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6"/>
    <s v="0.249 м"/>
    <x v="0"/>
    <n v="249"/>
    <x v="1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7"/>
    <s v="0.342 м"/>
    <x v="0"/>
    <n v="342"/>
    <x v="1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8"/>
    <s v="0.774 м"/>
    <x v="0"/>
    <n v="774"/>
    <x v="1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59"/>
    <s v="0.89 м"/>
    <x v="0"/>
    <n v="890"/>
    <x v="1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60"/>
    <s v="1.1 м"/>
    <x v="0"/>
    <n v="1100"/>
    <x v="1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62"/>
    <s v="Гарантийный талон"/>
    <x v="1"/>
    <m/>
    <x v="0"/>
    <m/>
  </r>
  <r>
    <n v="162"/>
    <s v="Комплект BALLU BLC_M_D-24HN1_22Y сплит-системы, канального типа"/>
    <s v=" BLC_M_D-24HN1_22Y"/>
    <s v="НС-1411124"/>
    <s v="BALLU"/>
    <s v="Кондиционирование - Полупромышленные сплит-системы"/>
    <x v="63"/>
    <s v="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06"/>
    <s v="1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"/>
    <s v="63 дБ"/>
    <x v="0"/>
    <n v="63"/>
    <x v="1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"/>
    <s v="50 дБ"/>
    <x v="0"/>
    <n v="50"/>
    <x v="1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3"/>
    <s v="140 м2"/>
    <x v="0"/>
    <n v="140"/>
    <x v="2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"/>
    <s v="Нет"/>
    <x v="0"/>
    <s v="Нет"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"/>
    <s v="15.2 кВт"/>
    <x v="0"/>
    <n v="15.2"/>
    <x v="3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6"/>
    <s v="14.1 кВт"/>
    <x v="0"/>
    <n v="14.1"/>
    <x v="3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7"/>
    <s v="15.2 кВт"/>
    <x v="1"/>
    <n v="15.2"/>
    <x v="3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8"/>
    <s v="14.1 кВт"/>
    <x v="1"/>
    <n v="14.1"/>
    <x v="3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03"/>
    <s v="1916 м3/час"/>
    <x v="0"/>
    <s v="1916"/>
    <x v="4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1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2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3"/>
    <s v="1.0 °С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4"/>
    <s v="Нет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5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6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7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8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9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0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1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2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4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5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6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8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29"/>
    <s v="Нет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07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30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31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78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79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34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35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72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38"/>
    <s v="D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39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14"/>
    <s v="2.71/3.2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0"/>
    <s v="Потолочная"/>
    <x v="0"/>
    <s v="Потолочная"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1"/>
    <s v="50 м"/>
    <x v="0"/>
    <n v="50"/>
    <x v="5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2"/>
    <s v="30 м"/>
    <x v="0"/>
    <n v="30"/>
    <x v="5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3"/>
    <s v="5.191 кВт"/>
    <x v="0"/>
    <n v="5.1909999999999998"/>
    <x v="3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4"/>
    <s v="380 - 415 В"/>
    <x v="0"/>
    <s v="380 - 415"/>
    <x v="6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5"/>
    <s v="Нет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6"/>
    <n v="48000"/>
    <x v="0"/>
    <n v="48000"/>
    <x v="7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49"/>
    <n v="48000"/>
    <x v="0"/>
    <n v="48000"/>
    <x v="7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0"/>
    <s v="Нет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1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08"/>
    <s v="В комплекте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85"/>
    <s v="Да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09"/>
    <s v="Нет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10"/>
    <s v="Нет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3"/>
    <s v="98.6 кг"/>
    <x v="0"/>
    <n v="98.6"/>
    <x v="9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4"/>
    <s v="28.3 кг"/>
    <x v="0"/>
    <n v="28.3"/>
    <x v="9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5"/>
    <s v="1.17 м"/>
    <x v="0"/>
    <n v="1170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6"/>
    <s v="0.245 м"/>
    <x v="0"/>
    <n v="245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7"/>
    <s v="0.35 м"/>
    <x v="0"/>
    <n v="350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8"/>
    <s v="0.83 м"/>
    <x v="0"/>
    <n v="830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59"/>
    <s v="0.9 м"/>
    <x v="0"/>
    <n v="900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60"/>
    <s v="0.83 м"/>
    <x v="0"/>
    <n v="830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12"/>
    <s v="6 кг"/>
    <x v="1"/>
    <n v="6"/>
    <x v="9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15"/>
    <s v="0.91 м"/>
    <x v="1"/>
    <n v="0.91"/>
    <x v="5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16"/>
    <s v="0.055 м"/>
    <x v="1"/>
    <n v="55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113"/>
    <s v="0.91 м"/>
    <x v="1"/>
    <n v="910"/>
    <x v="1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62"/>
    <s v="Гарантийный талон"/>
    <x v="1"/>
    <m/>
    <x v="0"/>
    <m/>
  </r>
  <r>
    <n v="163"/>
    <s v="Комплект BALLU BLC_M_C-48HN1_22Y полупромышленной сплит-системы, кассетного типа"/>
    <s v=" BLC_M_C-48HN1_22Y"/>
    <s v="НС-1411204"/>
    <s v="BALLU"/>
    <s v="Кондиционирование - Полупромышленные сплит-системы"/>
    <x v="63"/>
    <s v="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06"/>
    <s v="1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"/>
    <s v="60 дБ"/>
    <x v="0"/>
    <n v="60"/>
    <x v="1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"/>
    <s v="38 дБ"/>
    <x v="0"/>
    <n v="38"/>
    <x v="1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3"/>
    <s v="70 м2"/>
    <x v="0"/>
    <n v="70"/>
    <x v="2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"/>
    <s v="Нет"/>
    <x v="0"/>
    <s v="Нет"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"/>
    <s v="7.6 кВт"/>
    <x v="0"/>
    <n v="7.6"/>
    <x v="3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6"/>
    <s v="7 кВт"/>
    <x v="0"/>
    <n v="7"/>
    <x v="3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7"/>
    <s v="7.6 кВт"/>
    <x v="1"/>
    <n v="7.6"/>
    <x v="3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8"/>
    <s v="7 кВт"/>
    <x v="1"/>
    <n v="7"/>
    <x v="3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03"/>
    <s v="1300 м3/час"/>
    <x v="0"/>
    <s v="1300"/>
    <x v="4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1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2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3"/>
    <s v="1.0 °С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4"/>
    <s v="Нет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5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6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7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8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9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0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1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2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4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5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6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8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29"/>
    <s v="Нет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07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30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31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78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79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34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35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72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38"/>
    <s v="C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39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14"/>
    <s v="2.75/3.3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0"/>
    <s v="Потолочная"/>
    <x v="0"/>
    <s v="Потолочная"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1"/>
    <s v="25 м"/>
    <x v="0"/>
    <n v="25"/>
    <x v="5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2"/>
    <s v="15 м"/>
    <x v="0"/>
    <n v="15"/>
    <x v="5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3"/>
    <s v="2.6 кВт"/>
    <x v="0"/>
    <n v="2.6"/>
    <x v="3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4"/>
    <s v="220 - 240 В"/>
    <x v="0"/>
    <s v="220 - 240"/>
    <x v="6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5"/>
    <s v="Нет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6"/>
    <n v="24000"/>
    <x v="0"/>
    <n v="24000"/>
    <x v="7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49"/>
    <n v="24000"/>
    <x v="0"/>
    <n v="24000"/>
    <x v="7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0"/>
    <s v="Нет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1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08"/>
    <s v="В комплекте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85"/>
    <s v="Да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09"/>
    <s v="Нет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10"/>
    <s v="Нет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3"/>
    <s v="52.9 кг"/>
    <x v="0"/>
    <n v="52.9"/>
    <x v="9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4"/>
    <s v="22.2 кг"/>
    <x v="0"/>
    <n v="22.2"/>
    <x v="9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5"/>
    <s v="0.673 м"/>
    <x v="0"/>
    <n v="673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6"/>
    <s v="0.205 м"/>
    <x v="0"/>
    <n v="205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7"/>
    <s v="0.342 м"/>
    <x v="0"/>
    <n v="342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8"/>
    <s v="0.83 м"/>
    <x v="0"/>
    <n v="830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59"/>
    <s v="0.89 м"/>
    <x v="0"/>
    <n v="890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60"/>
    <s v="0.83 м"/>
    <x v="0"/>
    <n v="830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12"/>
    <s v="6 кг"/>
    <x v="1"/>
    <n v="6"/>
    <x v="9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15"/>
    <s v="0.91 м"/>
    <x v="1"/>
    <n v="0.91"/>
    <x v="5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16"/>
    <s v="0.055 м"/>
    <x v="1"/>
    <n v="55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113"/>
    <s v="0.91 м"/>
    <x v="1"/>
    <n v="910"/>
    <x v="1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62"/>
    <s v="Гарантийный талон"/>
    <x v="1"/>
    <m/>
    <x v="0"/>
    <m/>
  </r>
  <r>
    <n v="164"/>
    <s v="Комплект BALLU BLC_M_C-24HN1_22Y полупромышленной сплит-системы, кассетного типа"/>
    <s v=" BLC_M_C-24HN1_22Y"/>
    <s v="НС-1411194"/>
    <s v="BALLU"/>
    <s v="Кондиционирование - Полупромышленные сплит-системы"/>
    <x v="63"/>
    <s v="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06"/>
    <s v="1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"/>
    <s v="55 дБ"/>
    <x v="0"/>
    <n v="55"/>
    <x v="1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"/>
    <s v="48 дБ"/>
    <x v="0"/>
    <n v="48"/>
    <x v="1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3"/>
    <s v="140 м2"/>
    <x v="0"/>
    <n v="140"/>
    <x v="2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"/>
    <s v="Нет"/>
    <x v="0"/>
    <s v="Нет"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"/>
    <s v="15 кВт"/>
    <x v="0"/>
    <n v="15"/>
    <x v="3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6"/>
    <s v="14 кВт"/>
    <x v="0"/>
    <n v="14"/>
    <x v="3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7"/>
    <s v="15 кВт"/>
    <x v="1"/>
    <n v="15"/>
    <x v="3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8"/>
    <s v="14 кВт"/>
    <x v="1"/>
    <n v="14"/>
    <x v="3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03"/>
    <s v="2000 м3/час"/>
    <x v="0"/>
    <s v="2000"/>
    <x v="4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0"/>
    <s v="Дистанционное беспроводное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1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2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3"/>
    <s v="1.0 °С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4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5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6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7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8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9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0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1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2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4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5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6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8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29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07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78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79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35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72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38"/>
    <s v="B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39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14"/>
    <s v="3.01/3.41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0"/>
    <s v="Напольная"/>
    <x v="0"/>
    <s v="Напольная"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1"/>
    <s v="50 м"/>
    <x v="0"/>
    <n v="50"/>
    <x v="5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2"/>
    <s v="30 м"/>
    <x v="0"/>
    <n v="30"/>
    <x v="5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3"/>
    <s v="4.65 кВт"/>
    <x v="0"/>
    <n v="4.6500000000000004"/>
    <x v="3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4"/>
    <s v="380 - 415 В"/>
    <x v="0"/>
    <s v="380 - 415"/>
    <x v="6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5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6"/>
    <n v="48000"/>
    <x v="0"/>
    <n v="48000"/>
    <x v="7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49"/>
    <n v="48000"/>
    <x v="0"/>
    <n v="48000"/>
    <x v="7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0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1"/>
    <s v="Да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85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09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110"/>
    <s v="Нет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3"/>
    <s v="96 кг"/>
    <x v="0"/>
    <n v="96"/>
    <x v="9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4"/>
    <s v="55 кг"/>
    <x v="0"/>
    <n v="55"/>
    <x v="9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5"/>
    <s v="1.05 м"/>
    <x v="0"/>
    <n v="1050"/>
    <x v="1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6"/>
    <s v="1.87 м"/>
    <x v="0"/>
    <n v="1870"/>
    <x v="1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7"/>
    <s v="0.34 м"/>
    <x v="0"/>
    <n v="340"/>
    <x v="1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8"/>
    <s v="0.38 м"/>
    <x v="0"/>
    <n v="380"/>
    <x v="1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59"/>
    <s v="0.95 м"/>
    <x v="0"/>
    <n v="950"/>
    <x v="1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60"/>
    <s v="0.58 м"/>
    <x v="0"/>
    <n v="580"/>
    <x v="1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62"/>
    <s v="Гарантийный талон"/>
    <x v="1"/>
    <m/>
    <x v="0"/>
    <m/>
  </r>
  <r>
    <n v="165"/>
    <s v="Сплит-система колонного типа BALLU BFS-48HN1 комплект"/>
    <s v=" BFS-48HN1"/>
    <s v="НС-1292167"/>
    <s v="BALLU"/>
    <s v="Кондиционирование - Полупромышленные сплит-системы"/>
    <x v="63"/>
    <s v="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06"/>
    <s v="1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0"/>
    <s v="Полупромышленное оборудование"/>
    <x v="0"/>
    <s v="Полупромышленное оборудование"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"/>
    <s v="58 дБ"/>
    <x v="0"/>
    <n v="58"/>
    <x v="1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"/>
    <s v="38 дБ"/>
    <x v="0"/>
    <n v="38"/>
    <x v="1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3"/>
    <s v="85 м2"/>
    <x v="0"/>
    <n v="85"/>
    <x v="2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"/>
    <s v="Да"/>
    <x v="0"/>
    <s v="Да"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"/>
    <s v="9.3 кВт"/>
    <x v="0"/>
    <n v="9.3000000000000007"/>
    <x v="3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6"/>
    <s v="8.2 кВт"/>
    <x v="0"/>
    <n v="8.1999999999999993"/>
    <x v="3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7"/>
    <s v="8 кВт"/>
    <x v="1"/>
    <n v="8"/>
    <x v="3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8"/>
    <s v="7 кВт"/>
    <x v="1"/>
    <n v="7"/>
    <x v="3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03"/>
    <s v="1300 м3/час"/>
    <x v="0"/>
    <s v="1300"/>
    <x v="4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1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2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3"/>
    <s v="1.0 °С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4"/>
    <s v="Нет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5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6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7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8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9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0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1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2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4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5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6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8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29"/>
    <s v="Нет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07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30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31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78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79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34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35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72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38"/>
    <s v="A++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39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14"/>
    <s v="3.11/3.81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1"/>
    <s v="9 м"/>
    <x v="0"/>
    <n v="9"/>
    <x v="5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2"/>
    <s v="25 м"/>
    <x v="0"/>
    <n v="25"/>
    <x v="5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3"/>
    <s v="3.56 кВт"/>
    <x v="0"/>
    <n v="3.56"/>
    <x v="3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4"/>
    <s v="220 - 240 В"/>
    <x v="0"/>
    <s v="220 - 240"/>
    <x v="6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5"/>
    <s v="Нет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6"/>
    <n v="24000"/>
    <x v="0"/>
    <n v="24000"/>
    <x v="7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49"/>
    <n v="24000"/>
    <x v="0"/>
    <n v="24000"/>
    <x v="7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0"/>
    <s v="Нет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1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08"/>
    <s v="Нет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85"/>
    <s v="Да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09"/>
    <s v="Нет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110"/>
    <s v="Нет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3"/>
    <s v="51 кг"/>
    <x v="0"/>
    <n v="51"/>
    <x v="9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4"/>
    <s v="32 кг"/>
    <x v="0"/>
    <n v="32"/>
    <x v="9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5"/>
    <s v="0.7 м"/>
    <x v="0"/>
    <n v="700"/>
    <x v="1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6"/>
    <s v="0.66 м"/>
    <x v="0"/>
    <n v="660"/>
    <x v="1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7"/>
    <s v="0.35 м"/>
    <x v="0"/>
    <n v="350"/>
    <x v="1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8"/>
    <s v="0.205 м"/>
    <x v="0"/>
    <n v="205"/>
    <x v="1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59"/>
    <s v="0.9 м"/>
    <x v="0"/>
    <n v="900"/>
    <x v="1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60"/>
    <s v="1.28 м"/>
    <x v="0"/>
    <n v="1280"/>
    <x v="1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62"/>
    <s v="Гарантийный талон"/>
    <x v="1"/>
    <m/>
    <x v="0"/>
    <m/>
  </r>
  <r>
    <n v="166"/>
    <s v="Комплект Ballu Machine BLCI_CF-24HN8/EU инверторной сплит-системы, напольно-потолочного типа"/>
    <s v=" BLCI_CF-24HN8/EU"/>
    <s v="НС-1227541"/>
    <s v="BALLU MACHINE"/>
    <s v="Кондиционирование - Полупромышленные сплит-системы"/>
    <x v="63"/>
    <s v="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06"/>
    <s v="1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"/>
    <s v="58 дБ"/>
    <x v="0"/>
    <n v="58"/>
    <x v="1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"/>
    <s v="38 дБ"/>
    <x v="0"/>
    <n v="38"/>
    <x v="1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"/>
    <s v="85 м2"/>
    <x v="0"/>
    <n v="85"/>
    <x v="2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"/>
    <s v="Да"/>
    <x v="0"/>
    <s v="Да"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"/>
    <s v="9.3 кВт"/>
    <x v="0"/>
    <n v="9.3000000000000007"/>
    <x v="3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6"/>
    <s v="8.2 кВт"/>
    <x v="0"/>
    <n v="8.1999999999999993"/>
    <x v="3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7"/>
    <s v="8 кВт"/>
    <x v="1"/>
    <n v="8"/>
    <x v="3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8"/>
    <s v="7 кВт"/>
    <x v="1"/>
    <n v="7"/>
    <x v="3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03"/>
    <s v="530 м3/час"/>
    <x v="0"/>
    <s v="530"/>
    <x v="4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1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2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3"/>
    <s v="1.0 °С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4"/>
    <s v="Нет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5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6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7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8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9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0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1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2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4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5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6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8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29"/>
    <s v="Нет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07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0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1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78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79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4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5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72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7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82"/>
    <s v="IPX4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8"/>
    <s v="A++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39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14"/>
    <s v="3.21/3.81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1"/>
    <s v="50 м"/>
    <x v="0"/>
    <n v="50"/>
    <x v="5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2"/>
    <s v="25 м"/>
    <x v="0"/>
    <n v="25"/>
    <x v="5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3"/>
    <s v="3.56 кВт"/>
    <x v="0"/>
    <n v="3.56"/>
    <x v="3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4"/>
    <s v="220 - 240 В"/>
    <x v="0"/>
    <s v="220 - 240"/>
    <x v="6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5"/>
    <s v="Нет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6"/>
    <n v="24000"/>
    <x v="0"/>
    <n v="24000"/>
    <x v="7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7"/>
    <s v="2.1 Вт"/>
    <x v="0"/>
    <n v="2.1"/>
    <x v="8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8"/>
    <s v="2.18 Вт"/>
    <x v="0"/>
    <n v="2.1800000000000002"/>
    <x v="8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49"/>
    <n v="24000"/>
    <x v="0"/>
    <n v="24000"/>
    <x v="7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0"/>
    <s v="Нет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1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08"/>
    <s v="В комплекте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85"/>
    <s v="Да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09"/>
    <s v="Нет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10"/>
    <s v="Нет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3"/>
    <s v="51 кг"/>
    <x v="0"/>
    <n v="51"/>
    <x v="9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4"/>
    <s v="24 кг"/>
    <x v="0"/>
    <n v="24"/>
    <x v="9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5"/>
    <s v="0.7 м"/>
    <x v="0"/>
    <n v="700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6"/>
    <s v="0.25 м"/>
    <x v="0"/>
    <n v="250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7"/>
    <s v="0.35 м"/>
    <x v="0"/>
    <n v="350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8"/>
    <s v="0.835 м"/>
    <x v="0"/>
    <n v="835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59"/>
    <s v="0.9 м"/>
    <x v="0"/>
    <n v="900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60"/>
    <s v="0.835 м"/>
    <x v="0"/>
    <n v="835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12"/>
    <s v="5.3 кг"/>
    <x v="1"/>
    <n v="5.3"/>
    <x v="9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15"/>
    <s v="0.95 м"/>
    <x v="1"/>
    <n v="0.95"/>
    <x v="5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16"/>
    <s v="0.055 м"/>
    <x v="1"/>
    <n v="55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113"/>
    <s v="0.95 м"/>
    <x v="1"/>
    <n v="950"/>
    <x v="1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62"/>
    <s v="Гарантийный талон"/>
    <x v="1"/>
    <m/>
    <x v="0"/>
    <m/>
  </r>
  <r>
    <n v="167"/>
    <s v="Комплект Ballu Machine BLCI_C-24HN8/EU инверторной сплит-системы, кассетного типа"/>
    <s v=" BLCI_C-24HN8/EU"/>
    <s v="НС-1227515"/>
    <s v="BALLU MACHINE"/>
    <s v="Кондиционирование - Полупромышленные сплит-системы"/>
    <x v="63"/>
    <s v="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06"/>
    <s v="1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"/>
    <s v="55 дБ"/>
    <x v="0"/>
    <n v="55"/>
    <x v="1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"/>
    <s v="40 дБ"/>
    <x v="0"/>
    <n v="40"/>
    <x v="1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3"/>
    <s v="55 м2"/>
    <x v="0"/>
    <n v="55"/>
    <x v="2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"/>
    <s v="Да"/>
    <x v="0"/>
    <s v="Да"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"/>
    <s v="6.2 кВт"/>
    <x v="0"/>
    <n v="6.2"/>
    <x v="3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6"/>
    <s v="5.6 кВт"/>
    <x v="0"/>
    <n v="5.6"/>
    <x v="3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7"/>
    <s v="5.6 кВт"/>
    <x v="1"/>
    <n v="5.6"/>
    <x v="3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8"/>
    <s v="5 кВт"/>
    <x v="1"/>
    <n v="5"/>
    <x v="3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03"/>
    <s v="1150 м3/час"/>
    <x v="0"/>
    <s v="1150"/>
    <x v="4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1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2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3"/>
    <s v="1.0 °С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4"/>
    <s v="Нет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5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6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8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9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0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1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2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4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5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6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8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29"/>
    <s v="Нет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07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30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31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78"/>
    <s v="Нет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79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34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82"/>
    <s v="IPX4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38"/>
    <s v="A++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39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14"/>
    <s v="3.23/3.76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1"/>
    <s v="30 м"/>
    <x v="0"/>
    <n v="30"/>
    <x v="5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2"/>
    <s v="20 м"/>
    <x v="0"/>
    <n v="20"/>
    <x v="5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3"/>
    <s v="2.3 кВт"/>
    <x v="0"/>
    <n v="2.2999999999999998"/>
    <x v="3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4"/>
    <s v="220 - 240 В"/>
    <x v="0"/>
    <s v="220 - 240"/>
    <x v="6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5"/>
    <s v="Нет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11"/>
    <s v="0-160 П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6"/>
    <n v="18000"/>
    <x v="0"/>
    <n v="18000"/>
    <x v="7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7"/>
    <s v="1.49 Вт"/>
    <x v="0"/>
    <n v="1.49"/>
    <x v="8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8"/>
    <s v="1.55 Вт"/>
    <x v="0"/>
    <n v="1.55"/>
    <x v="8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49"/>
    <n v="18000"/>
    <x v="0"/>
    <n v="18000"/>
    <x v="7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0"/>
    <s v="Нет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1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08"/>
    <s v="В комплекте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85"/>
    <s v="Да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09"/>
    <s v="Нет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110"/>
    <s v="Нет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3"/>
    <s v="37 кг"/>
    <x v="0"/>
    <n v="37"/>
    <x v="9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4"/>
    <s v="31 кг"/>
    <x v="0"/>
    <n v="31"/>
    <x v="9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5"/>
    <s v="0.545 м"/>
    <x v="0"/>
    <n v="545"/>
    <x v="1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6"/>
    <s v="0.245 м"/>
    <x v="0"/>
    <n v="245"/>
    <x v="1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7"/>
    <s v="0.315 м"/>
    <x v="0"/>
    <n v="315"/>
    <x v="1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8"/>
    <s v="0.245 м"/>
    <x v="0"/>
    <n v="245"/>
    <x v="1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59"/>
    <s v="0.8 м"/>
    <x v="0"/>
    <n v="800"/>
    <x v="1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60"/>
    <s v="1 м"/>
    <x v="0"/>
    <n v="1000"/>
    <x v="1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62"/>
    <s v="Гарантийный талон"/>
    <x v="1"/>
    <m/>
    <x v="0"/>
    <m/>
  </r>
  <r>
    <n v="168"/>
    <s v="Комплект Ballu Machine BLCI_D-18HN8/EU инверторной сплит-системы, канального типа"/>
    <s v=" BLCI_D-18HN8/EU"/>
    <s v="НС-1227562"/>
    <s v="BALLU MACHINE"/>
    <s v="Кондиционирование - Полупромышленные сплит-системы"/>
    <x v="63"/>
    <s v="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06"/>
    <s v="1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"/>
    <s v="55 дБ"/>
    <x v="0"/>
    <n v="55"/>
    <x v="1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"/>
    <s v="36 дБ"/>
    <x v="0"/>
    <n v="36"/>
    <x v="1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3"/>
    <s v="55 м2"/>
    <x v="0"/>
    <n v="55"/>
    <x v="2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"/>
    <s v="Да"/>
    <x v="0"/>
    <s v="Да"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"/>
    <s v="6.2 кВт"/>
    <x v="0"/>
    <n v="6.2"/>
    <x v="3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6"/>
    <s v="5.6 кВт"/>
    <x v="0"/>
    <n v="5.6"/>
    <x v="3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7"/>
    <s v="5.6 кВт"/>
    <x v="1"/>
    <n v="5.6"/>
    <x v="3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8"/>
    <s v="5.6 кВт"/>
    <x v="1"/>
    <n v="5.6"/>
    <x v="3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03"/>
    <s v="750 м3/час"/>
    <x v="0"/>
    <s v="750"/>
    <x v="4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1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2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3"/>
    <s v="1.0 °С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4"/>
    <s v="Нет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5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6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7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8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9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0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1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2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4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5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6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8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29"/>
    <s v="Нет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07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30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31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78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79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34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35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72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82"/>
    <s v="IPX4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38"/>
    <s v="A++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39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14"/>
    <s v="3.07/3.24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1"/>
    <s v="30 м"/>
    <x v="0"/>
    <n v="30"/>
    <x v="5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2"/>
    <s v="20 м"/>
    <x v="0"/>
    <n v="20"/>
    <x v="5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3"/>
    <s v="2.3 кВт"/>
    <x v="0"/>
    <n v="2.2999999999999998"/>
    <x v="3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4"/>
    <s v="220 - 240 В"/>
    <x v="0"/>
    <s v="220 - 240"/>
    <x v="6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5"/>
    <s v="Нет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6"/>
    <n v="18000"/>
    <x v="0"/>
    <n v="18000"/>
    <x v="7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7"/>
    <s v="1.73 Вт"/>
    <x v="0"/>
    <n v="1.73"/>
    <x v="8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8"/>
    <s v="1.63 Вт"/>
    <x v="0"/>
    <n v="1.63"/>
    <x v="8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49"/>
    <n v="18000"/>
    <x v="0"/>
    <n v="18000"/>
    <x v="7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0"/>
    <s v="Нет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1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08"/>
    <s v="В комплекте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85"/>
    <s v="Да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09"/>
    <s v="Нет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10"/>
    <s v="Нет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3"/>
    <s v="37 кг"/>
    <x v="0"/>
    <n v="37"/>
    <x v="9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4"/>
    <s v="17 кг"/>
    <x v="0"/>
    <n v="17"/>
    <x v="9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5"/>
    <s v="0.545 м"/>
    <x v="0"/>
    <n v="545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6"/>
    <s v="0.26 м"/>
    <x v="0"/>
    <n v="260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7"/>
    <s v="0.315 м"/>
    <x v="0"/>
    <n v="315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8"/>
    <s v="0.57 м"/>
    <x v="0"/>
    <n v="570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59"/>
    <s v="0.8 м"/>
    <x v="0"/>
    <n v="800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60"/>
    <s v="0.57 м"/>
    <x v="0"/>
    <n v="570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12"/>
    <s v="2.2 кг"/>
    <x v="1"/>
    <n v="2.2000000000000002"/>
    <x v="9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15"/>
    <s v="0.65 м"/>
    <x v="1"/>
    <n v="0.65"/>
    <x v="5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16"/>
    <s v="0.055 м"/>
    <x v="1"/>
    <n v="55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113"/>
    <s v="0.65 м"/>
    <x v="1"/>
    <n v="650"/>
    <x v="1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62"/>
    <s v="Гарантийный талон"/>
    <x v="1"/>
    <m/>
    <x v="0"/>
    <m/>
  </r>
  <r>
    <n v="169"/>
    <s v="Комплект Ballu Machine BLCI_C-18HN8/EU (compact) инверторной сплит-системы, кассетного типа"/>
    <s v=" BLCI_C-18HN8/EU"/>
    <s v="НС-1227510"/>
    <s v="BALLU MACHINE"/>
    <s v="Кондиционирование - Полупромышленные сплит-системы"/>
    <x v="63"/>
    <s v="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06"/>
    <s v="1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"/>
    <s v="54 дБ"/>
    <x v="0"/>
    <n v="54"/>
    <x v="1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"/>
    <s v="36 дБ"/>
    <x v="0"/>
    <n v="36"/>
    <x v="1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3"/>
    <s v="45 м2"/>
    <x v="0"/>
    <n v="45"/>
    <x v="2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"/>
    <s v="Да"/>
    <x v="0"/>
    <s v="Да"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"/>
    <s v="5.3 кВт"/>
    <x v="0"/>
    <n v="5.3"/>
    <x v="3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6"/>
    <s v="4.4 кВт"/>
    <x v="0"/>
    <n v="4.4000000000000004"/>
    <x v="3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7"/>
    <s v="4.2 кВт"/>
    <x v="1"/>
    <n v="4.2"/>
    <x v="3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8"/>
    <s v="3.6 кВт"/>
    <x v="1"/>
    <n v="3.6"/>
    <x v="3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03"/>
    <s v="750 м3/час"/>
    <x v="0"/>
    <s v="750"/>
    <x v="4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1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2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3"/>
    <s v="1.0 °С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4"/>
    <s v="Нет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5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6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7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8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9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0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1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2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4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5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6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8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29"/>
    <s v="Нет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07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30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31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78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79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34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35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72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82"/>
    <s v="IPX4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38"/>
    <s v="A++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39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14"/>
    <s v="3.33/3.41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1"/>
    <s v="25 м"/>
    <x v="0"/>
    <n v="25"/>
    <x v="5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2"/>
    <s v="10 м"/>
    <x v="0"/>
    <n v="10"/>
    <x v="5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3"/>
    <s v="1.6 кВт"/>
    <x v="0"/>
    <n v="1.6"/>
    <x v="3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4"/>
    <s v="220 - 240 В"/>
    <x v="0"/>
    <s v="220 - 240"/>
    <x v="6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5"/>
    <s v="Нет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6"/>
    <n v="12000"/>
    <x v="0"/>
    <n v="12000"/>
    <x v="7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7"/>
    <s v="1.23 Вт"/>
    <x v="0"/>
    <n v="1.23"/>
    <x v="8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8"/>
    <s v="1.08 Вт"/>
    <x v="0"/>
    <n v="1.08"/>
    <x v="8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49"/>
    <n v="12000"/>
    <x v="0"/>
    <n v="12000"/>
    <x v="7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0"/>
    <s v="Нет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1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08"/>
    <s v="В комплекте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85"/>
    <s v="Да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09"/>
    <s v="Нет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10"/>
    <s v="Нет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3"/>
    <s v="35 кг"/>
    <x v="0"/>
    <n v="35"/>
    <x v="9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4"/>
    <s v="17 кг"/>
    <x v="0"/>
    <n v="17"/>
    <x v="9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5"/>
    <s v="0.545 м"/>
    <x v="0"/>
    <n v="545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6"/>
    <s v="0.26 м"/>
    <x v="0"/>
    <n v="260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7"/>
    <s v="0.315 м"/>
    <x v="0"/>
    <n v="315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8"/>
    <s v="0.57 м"/>
    <x v="0"/>
    <n v="570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59"/>
    <s v="0.8 м"/>
    <x v="0"/>
    <n v="800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60"/>
    <s v="0.57 м"/>
    <x v="0"/>
    <n v="570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12"/>
    <s v="2.2 кг"/>
    <x v="1"/>
    <n v="2.2000000000000002"/>
    <x v="9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15"/>
    <s v="0.65 м"/>
    <x v="1"/>
    <n v="0.65"/>
    <x v="5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16"/>
    <s v="0.055 м"/>
    <x v="1"/>
    <n v="55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113"/>
    <s v="0.65 м"/>
    <x v="1"/>
    <n v="650"/>
    <x v="1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62"/>
    <s v="Гарантийный талон"/>
    <x v="1"/>
    <m/>
    <x v="0"/>
    <m/>
  </r>
  <r>
    <n v="170"/>
    <s v="Комплект Ballu Machine BLCI_C-12HN8/EU (compact) инверторной сплит-системы, кассетного типа"/>
    <s v=" BLCI_C-12HN8/EU"/>
    <s v="НС-1227506"/>
    <s v="BALLU MACHINE"/>
    <s v="Кондиционирование - Полупромышленные сплит-системы"/>
    <x v="63"/>
    <s v="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06"/>
    <s v="1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"/>
    <s v="60 дБ"/>
    <x v="0"/>
    <n v="60"/>
    <x v="1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"/>
    <s v="47 дБ"/>
    <x v="0"/>
    <n v="47"/>
    <x v="1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3"/>
    <s v="175 м2"/>
    <x v="0"/>
    <n v="175"/>
    <x v="2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"/>
    <s v="Да"/>
    <x v="0"/>
    <s v="Да"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"/>
    <s v="18.5 кВт"/>
    <x v="0"/>
    <n v="18.5"/>
    <x v="3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6"/>
    <s v="17.5 кВт"/>
    <x v="0"/>
    <n v="17.5"/>
    <x v="3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7"/>
    <s v="17 кВт"/>
    <x v="1"/>
    <n v="17"/>
    <x v="3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8"/>
    <s v="16 кВт"/>
    <x v="1"/>
    <n v="16"/>
    <x v="3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03"/>
    <s v="2300 м3/час"/>
    <x v="0"/>
    <s v="2300"/>
    <x v="4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1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2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3"/>
    <s v="1.0 °С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4"/>
    <s v="Нет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5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6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8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9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0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1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2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4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5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6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8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29"/>
    <s v="Нет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07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30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31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78"/>
    <s v="Нет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79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34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82"/>
    <s v="IPX4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38"/>
    <s v="A++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39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14"/>
    <s v="2.72/3.04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1"/>
    <s v="65 м"/>
    <x v="0"/>
    <n v="65"/>
    <x v="5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2"/>
    <s v="30 м"/>
    <x v="0"/>
    <n v="30"/>
    <x v="5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3"/>
    <s v="6.7 кВт"/>
    <x v="0"/>
    <n v="6.7"/>
    <x v="3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4"/>
    <s v="380 - 415 В"/>
    <x v="0"/>
    <s v="380 - 415"/>
    <x v="6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5"/>
    <s v="Нет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11"/>
    <s v="0-160 П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6"/>
    <n v="60000"/>
    <x v="0"/>
    <n v="60000"/>
    <x v="7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7"/>
    <s v="5.6 Вт"/>
    <x v="0"/>
    <n v="5.6"/>
    <x v="8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8"/>
    <s v="5.88 Вт"/>
    <x v="0"/>
    <n v="5.88"/>
    <x v="8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49"/>
    <n v="60000"/>
    <x v="0"/>
    <n v="60000"/>
    <x v="7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0"/>
    <s v="Нет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1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08"/>
    <s v="В комплекте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85"/>
    <s v="Да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09"/>
    <s v="Нет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110"/>
    <s v="Нет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3"/>
    <s v="92 кг"/>
    <x v="0"/>
    <n v="92"/>
    <x v="9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4"/>
    <s v="42 кг"/>
    <x v="0"/>
    <n v="42"/>
    <x v="9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5"/>
    <s v="1.325 м"/>
    <x v="0"/>
    <n v="1325"/>
    <x v="1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6"/>
    <s v="0.245 м"/>
    <x v="0"/>
    <n v="245"/>
    <x v="1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7"/>
    <s v="0.37 м"/>
    <x v="0"/>
    <n v="370"/>
    <x v="1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8"/>
    <s v="0.245 м"/>
    <x v="0"/>
    <n v="245"/>
    <x v="1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59"/>
    <s v="0.94 м"/>
    <x v="0"/>
    <n v="940"/>
    <x v="1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60"/>
    <s v="1.4 м"/>
    <x v="0"/>
    <n v="1400"/>
    <x v="1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62"/>
    <s v="Гарантийный талон"/>
    <x v="1"/>
    <m/>
    <x v="0"/>
    <m/>
  </r>
  <r>
    <n v="171"/>
    <s v="Комплект Ballu Machine BLCI_D-60HN8/EU инверторной сплит-системы, канального типа"/>
    <s v=" BLCI_D-60HN8/EU"/>
    <s v="НС-1227576"/>
    <s v="BALLU MACHINE"/>
    <s v="Кондиционирование - Полупромышленные сплит-системы"/>
    <x v="63"/>
    <s v="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06"/>
    <s v="1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"/>
    <s v="57 дБ"/>
    <x v="0"/>
    <n v="57"/>
    <x v="1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"/>
    <s v="45 дБ"/>
    <x v="0"/>
    <n v="45"/>
    <x v="1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3"/>
    <s v="130 м2"/>
    <x v="0"/>
    <n v="130"/>
    <x v="2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"/>
    <s v="Да"/>
    <x v="0"/>
    <s v="Да"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"/>
    <s v="13.5 кВт"/>
    <x v="0"/>
    <n v="13.5"/>
    <x v="3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6"/>
    <s v="13 кВт"/>
    <x v="0"/>
    <n v="13"/>
    <x v="3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7"/>
    <s v="11.15 кВт"/>
    <x v="1"/>
    <n v="11.15"/>
    <x v="3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8"/>
    <s v="10.55 кВт"/>
    <x v="1"/>
    <n v="10.55"/>
    <x v="3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03"/>
    <s v="700 м3/час"/>
    <x v="0"/>
    <s v="700"/>
    <x v="4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1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2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3"/>
    <s v="1.0 °С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4"/>
    <s v="Нет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5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6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7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8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9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0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1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2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4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5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6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8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29"/>
    <s v="Нет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07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30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31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78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79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34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35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72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82"/>
    <s v="IPX4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38"/>
    <s v="A++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39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14"/>
    <s v="3.10/3.23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1"/>
    <s v="65 м"/>
    <x v="0"/>
    <n v="65"/>
    <x v="5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2"/>
    <s v="30 м"/>
    <x v="0"/>
    <n v="30"/>
    <x v="5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3"/>
    <s v="4.71 кВт"/>
    <x v="0"/>
    <n v="4.71"/>
    <x v="3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4"/>
    <s v="220 - 240 В"/>
    <x v="0"/>
    <s v="220 - 240"/>
    <x v="6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5"/>
    <s v="Нет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6"/>
    <n v="36000"/>
    <x v="0"/>
    <n v="36000"/>
    <x v="7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7"/>
    <s v="3.45 Вт"/>
    <x v="0"/>
    <n v="3.45"/>
    <x v="8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8"/>
    <s v="3.4 Вт"/>
    <x v="0"/>
    <n v="3.4"/>
    <x v="8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49"/>
    <n v="36000"/>
    <x v="0"/>
    <n v="36000"/>
    <x v="7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0"/>
    <s v="Нет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1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08"/>
    <s v="В комплекте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85"/>
    <s v="Да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09"/>
    <s v="Нет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10"/>
    <s v="Нет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3"/>
    <s v="72 кг"/>
    <x v="0"/>
    <n v="72"/>
    <x v="9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4"/>
    <s v="26.5 кг"/>
    <x v="0"/>
    <n v="26.5"/>
    <x v="9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5"/>
    <s v="0.805 м"/>
    <x v="0"/>
    <n v="805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6"/>
    <s v="0.29 м"/>
    <x v="0"/>
    <n v="290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7"/>
    <s v="0.395 м"/>
    <x v="0"/>
    <n v="395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8"/>
    <s v="0.835 м"/>
    <x v="0"/>
    <n v="835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59"/>
    <s v="0.97 м"/>
    <x v="0"/>
    <n v="970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60"/>
    <s v="0.835 м"/>
    <x v="0"/>
    <n v="835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12"/>
    <s v="5.3 кг"/>
    <x v="1"/>
    <n v="5.3"/>
    <x v="9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15"/>
    <s v="0.95 м"/>
    <x v="1"/>
    <n v="0.95"/>
    <x v="5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16"/>
    <s v="0.055 м"/>
    <x v="1"/>
    <n v="55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113"/>
    <s v="0.95 м"/>
    <x v="1"/>
    <n v="950"/>
    <x v="1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62"/>
    <s v="Гарантийный талон"/>
    <x v="1"/>
    <m/>
    <x v="0"/>
    <m/>
  </r>
  <r>
    <n v="172"/>
    <s v="Комплект Ballu Machine BLCI_C-36HN8/EU инверторной сплит-системы, кассетного типа"/>
    <s v=" BLCI_C-36HN8/EU"/>
    <s v="НС-1227517"/>
    <s v="BALLU MACHINE"/>
    <s v="Кондиционирование - Полупромышленные сплит-системы"/>
    <x v="63"/>
    <s v="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06"/>
    <s v="1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0"/>
    <s v="Полупромышленное оборудование"/>
    <x v="0"/>
    <s v="Полупромышленное оборудование"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"/>
    <s v="60 дБ"/>
    <x v="0"/>
    <n v="60"/>
    <x v="1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"/>
    <s v="49 дБ"/>
    <x v="0"/>
    <n v="49"/>
    <x v="1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3"/>
    <s v="175 м2"/>
    <x v="0"/>
    <n v="175"/>
    <x v="2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"/>
    <s v="Да"/>
    <x v="0"/>
    <s v="Да"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"/>
    <s v="18.5 кВт"/>
    <x v="0"/>
    <n v="18.5"/>
    <x v="3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6"/>
    <s v="17.5 кВт"/>
    <x v="0"/>
    <n v="17.5"/>
    <x v="3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7"/>
    <s v="17.6 кВт"/>
    <x v="1"/>
    <n v="17.600000000000001"/>
    <x v="3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8"/>
    <s v="16.12 кВт"/>
    <x v="1"/>
    <n v="16.12"/>
    <x v="3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03"/>
    <s v="1900 м3/час"/>
    <x v="0"/>
    <s v="1900"/>
    <x v="4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1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2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3"/>
    <s v="1.0 °С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4"/>
    <s v="Нет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5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6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7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8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9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0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1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2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4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5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6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8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29"/>
    <s v="Нет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07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30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31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78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79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34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35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72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38"/>
    <s v="A++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39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14"/>
    <s v="2.9/3.51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1"/>
    <s v="9 м"/>
    <x v="0"/>
    <n v="9"/>
    <x v="5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2"/>
    <s v="30 м"/>
    <x v="0"/>
    <n v="30"/>
    <x v="5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3"/>
    <s v="6.8 кВт"/>
    <x v="0"/>
    <n v="6.8"/>
    <x v="3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4"/>
    <s v="380 - 415 В"/>
    <x v="0"/>
    <s v="380 - 415"/>
    <x v="6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5"/>
    <s v="Нет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6"/>
    <n v="60000"/>
    <x v="0"/>
    <n v="60000"/>
    <x v="7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49"/>
    <n v="60000"/>
    <x v="0"/>
    <n v="60000"/>
    <x v="7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0"/>
    <s v="Нет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1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08"/>
    <s v="Нет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85"/>
    <s v="Да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09"/>
    <s v="Нет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110"/>
    <s v="Нет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3"/>
    <s v="92 кг"/>
    <x v="0"/>
    <n v="92"/>
    <x v="9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4"/>
    <s v="44 кг"/>
    <x v="0"/>
    <n v="44"/>
    <x v="9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5"/>
    <s v="1.325 м"/>
    <x v="0"/>
    <n v="1325"/>
    <x v="1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6"/>
    <s v="0.66 м"/>
    <x v="0"/>
    <n v="660"/>
    <x v="1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7"/>
    <s v="0.37 м"/>
    <x v="0"/>
    <n v="370"/>
    <x v="1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8"/>
    <s v="0.205 м"/>
    <x v="0"/>
    <n v="205"/>
    <x v="1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59"/>
    <s v="0.94 м"/>
    <x v="0"/>
    <n v="940"/>
    <x v="1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60"/>
    <s v="1.631 м"/>
    <x v="0"/>
    <n v="1631"/>
    <x v="1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62"/>
    <s v="Гарантийный талон"/>
    <x v="1"/>
    <m/>
    <x v="0"/>
    <m/>
  </r>
  <r>
    <n v="173"/>
    <s v="Комплект Ballu Machine BLCI_CF-60HN8/EU инверторной сплит-системы, напольно-потолочного типа"/>
    <s v=" BLCI_CF-60HN8/EU"/>
    <s v="НС-1227545"/>
    <s v="BALLU MACHINE"/>
    <s v="Кондиционирование - Полупромышленные сплит-системы"/>
    <x v="63"/>
    <s v="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06"/>
    <s v="1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"/>
    <s v="58 дБ"/>
    <x v="0"/>
    <n v="58"/>
    <x v="1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"/>
    <s v="39 дБ"/>
    <x v="0"/>
    <n v="39"/>
    <x v="1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3"/>
    <s v="85 м2"/>
    <x v="0"/>
    <n v="85"/>
    <x v="2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"/>
    <s v="Да"/>
    <x v="0"/>
    <s v="Да"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"/>
    <s v="9.3 кВт"/>
    <x v="0"/>
    <n v="9.3000000000000007"/>
    <x v="3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6"/>
    <s v="8.2 кВт"/>
    <x v="0"/>
    <n v="8.1999999999999993"/>
    <x v="3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7"/>
    <s v="8 кВт"/>
    <x v="1"/>
    <n v="8"/>
    <x v="3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8"/>
    <s v="7 кВт"/>
    <x v="1"/>
    <n v="7"/>
    <x v="3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03"/>
    <s v="1400 м3/час"/>
    <x v="0"/>
    <s v="1400"/>
    <x v="4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1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2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3"/>
    <s v="1.0 °С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4"/>
    <s v="Нет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5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6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8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9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0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1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2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4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5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6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8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29"/>
    <s v="Нет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07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30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31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78"/>
    <s v="Нет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79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34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82"/>
    <s v="IPX4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38"/>
    <s v="A++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39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14"/>
    <s v="3.30/3.77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1"/>
    <s v="50 м"/>
    <x v="0"/>
    <n v="50"/>
    <x v="5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2"/>
    <s v="25 м"/>
    <x v="0"/>
    <n v="25"/>
    <x v="5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3"/>
    <s v="3.56 кВт"/>
    <x v="0"/>
    <n v="3.56"/>
    <x v="3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4"/>
    <s v="220 - 240 В"/>
    <x v="0"/>
    <s v="220 - 240"/>
    <x v="6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5"/>
    <s v="Нет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11"/>
    <s v="0-160 П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6"/>
    <n v="24000"/>
    <x v="0"/>
    <n v="24000"/>
    <x v="7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7"/>
    <s v="2.12 Вт"/>
    <x v="0"/>
    <n v="2.12"/>
    <x v="8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8"/>
    <s v="2.12 Вт"/>
    <x v="0"/>
    <n v="2.12"/>
    <x v="8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49"/>
    <n v="24000"/>
    <x v="0"/>
    <n v="24000"/>
    <x v="7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0"/>
    <s v="Нет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1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08"/>
    <s v="В комплекте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85"/>
    <s v="Да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09"/>
    <s v="Нет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110"/>
    <s v="Нет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3"/>
    <s v="51 кг"/>
    <x v="0"/>
    <n v="51"/>
    <x v="9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4"/>
    <s v="32 кг"/>
    <x v="0"/>
    <n v="32"/>
    <x v="9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5"/>
    <s v="0.7 м"/>
    <x v="0"/>
    <n v="700"/>
    <x v="1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6"/>
    <s v="0.245 м"/>
    <x v="0"/>
    <n v="245"/>
    <x v="1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7"/>
    <s v="0.35 м"/>
    <x v="0"/>
    <n v="350"/>
    <x v="1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8"/>
    <s v="0.245 м"/>
    <x v="0"/>
    <n v="245"/>
    <x v="1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59"/>
    <s v="0.9 м"/>
    <x v="0"/>
    <n v="900"/>
    <x v="1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60"/>
    <s v="1 м"/>
    <x v="0"/>
    <n v="1000"/>
    <x v="1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62"/>
    <s v="Гарантийный талон"/>
    <x v="1"/>
    <m/>
    <x v="0"/>
    <m/>
  </r>
  <r>
    <n v="174"/>
    <s v="Комплект Ballu Machine BLCI_D-24HN8/EU инверторной сплит-системы, канального типа"/>
    <s v=" BLCI_D-24HN8/EU"/>
    <s v="НС-1227567"/>
    <s v="BALLU MACHINE"/>
    <s v="Кондиционирование - Полупромышленные сплит-системы"/>
    <x v="63"/>
    <s v="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06"/>
    <s v="1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0"/>
    <s v="Полупромышленное оборудование"/>
    <x v="0"/>
    <s v="Полупромышленное оборудование"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"/>
    <s v="57 дБ"/>
    <x v="0"/>
    <n v="57"/>
    <x v="1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"/>
    <s v="47 дБ"/>
    <x v="0"/>
    <n v="47"/>
    <x v="1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3"/>
    <s v="130 м2"/>
    <x v="0"/>
    <n v="130"/>
    <x v="2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"/>
    <s v="Да"/>
    <x v="0"/>
    <s v="Да"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"/>
    <s v="13.5 кВт"/>
    <x v="0"/>
    <n v="13.5"/>
    <x v="3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6"/>
    <s v="13 кВт"/>
    <x v="0"/>
    <n v="13"/>
    <x v="3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7"/>
    <s v="11.15 кВт"/>
    <x v="1"/>
    <n v="11.15"/>
    <x v="3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8"/>
    <s v="10.55 кВт"/>
    <x v="1"/>
    <n v="10.55"/>
    <x v="3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03"/>
    <s v="1800 м3/час"/>
    <x v="0"/>
    <s v="1800"/>
    <x v="4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1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2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3"/>
    <s v="1.0 °С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4"/>
    <s v="Нет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5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6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7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8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9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0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1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2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4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5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6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8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29"/>
    <s v="Нет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07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30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31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78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79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34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35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72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38"/>
    <s v="A++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39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14"/>
    <s v="3.09/3.23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1"/>
    <s v="9 м"/>
    <x v="0"/>
    <n v="9"/>
    <x v="5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2"/>
    <s v="30 м"/>
    <x v="0"/>
    <n v="30"/>
    <x v="5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3"/>
    <s v="4.71 кВт"/>
    <x v="0"/>
    <n v="4.71"/>
    <x v="3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4"/>
    <s v="220 - 240 В"/>
    <x v="0"/>
    <s v="220 - 240"/>
    <x v="6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5"/>
    <s v="Нет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6"/>
    <n v="36000"/>
    <x v="0"/>
    <n v="36000"/>
    <x v="7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49"/>
    <n v="36000"/>
    <x v="0"/>
    <n v="36000"/>
    <x v="7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0"/>
    <s v="Нет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1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08"/>
    <s v="Нет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85"/>
    <s v="Да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09"/>
    <s v="Нет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110"/>
    <s v="Нет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3"/>
    <s v="72 кг"/>
    <x v="0"/>
    <n v="72"/>
    <x v="9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4"/>
    <s v="44 кг"/>
    <x v="0"/>
    <n v="44"/>
    <x v="9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5"/>
    <s v="0.805 м"/>
    <x v="0"/>
    <n v="805"/>
    <x v="1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6"/>
    <s v="0.66 м"/>
    <x v="0"/>
    <n v="660"/>
    <x v="1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7"/>
    <s v="0.395 м"/>
    <x v="0"/>
    <n v="395"/>
    <x v="1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8"/>
    <s v="0.205 м"/>
    <x v="0"/>
    <n v="205"/>
    <x v="1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59"/>
    <s v="0.97 м"/>
    <x v="0"/>
    <n v="970"/>
    <x v="1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60"/>
    <s v="1.631 м"/>
    <x v="0"/>
    <n v="1631"/>
    <x v="1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62"/>
    <s v="Гарантийный талон"/>
    <x v="1"/>
    <m/>
    <x v="0"/>
    <m/>
  </r>
  <r>
    <n v="175"/>
    <s v="Комплект Ballu Machine BLCI_CF-36HN8/EU инверторной сплит-системы, напольно-потолочного типа"/>
    <s v=" BLCI_CF-36HN8/EU"/>
    <s v="НС-1227542"/>
    <s v="BALLU MACHINE"/>
    <s v="Кондиционирование - Полупромышленные сплит-системы"/>
    <x v="63"/>
    <s v="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06"/>
    <s v="1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"/>
    <s v="57 дБ"/>
    <x v="0"/>
    <n v="57"/>
    <x v="1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"/>
    <s v="39 дБ"/>
    <x v="0"/>
    <n v="39"/>
    <x v="1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3"/>
    <s v="130 м2"/>
    <x v="0"/>
    <n v="130"/>
    <x v="2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"/>
    <s v="Да"/>
    <x v="0"/>
    <s v="Да"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"/>
    <s v="13.5 кВт"/>
    <x v="0"/>
    <n v="13.5"/>
    <x v="3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6"/>
    <s v="13 кВт"/>
    <x v="0"/>
    <n v="13"/>
    <x v="3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7"/>
    <s v="11.15 кВт"/>
    <x v="1"/>
    <n v="11.15"/>
    <x v="3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8"/>
    <s v="10.55 кВт"/>
    <x v="1"/>
    <n v="10.55"/>
    <x v="3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03"/>
    <s v="1900 м3/час"/>
    <x v="0"/>
    <s v="1900"/>
    <x v="4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1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2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3"/>
    <s v="1.0 °С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4"/>
    <s v="Нет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5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6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8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9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0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1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2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4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5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6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8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29"/>
    <s v="Нет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07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30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31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78"/>
    <s v="Нет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79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34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82"/>
    <s v="IPX4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38"/>
    <s v="A++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39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14"/>
    <s v="3.10/3.23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1"/>
    <s v="65 м"/>
    <x v="0"/>
    <n v="65"/>
    <x v="5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2"/>
    <s v="30 м"/>
    <x v="0"/>
    <n v="30"/>
    <x v="5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3"/>
    <s v="4.71 кВт"/>
    <x v="0"/>
    <n v="4.71"/>
    <x v="3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4"/>
    <s v="220 - 240 В"/>
    <x v="0"/>
    <s v="220 - 240"/>
    <x v="6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5"/>
    <s v="Нет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11"/>
    <s v="0-160 П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6"/>
    <n v="36000"/>
    <x v="0"/>
    <n v="36000"/>
    <x v="7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7"/>
    <s v="3.45 Вт"/>
    <x v="0"/>
    <n v="3.45"/>
    <x v="8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8"/>
    <s v="3.4 Вт"/>
    <x v="0"/>
    <n v="3.4"/>
    <x v="8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49"/>
    <n v="36000"/>
    <x v="0"/>
    <n v="36000"/>
    <x v="7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0"/>
    <s v="Нет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1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08"/>
    <s v="В комплекте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85"/>
    <s v="Да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09"/>
    <s v="Нет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110"/>
    <s v="Нет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3"/>
    <s v="72 кг"/>
    <x v="0"/>
    <n v="72"/>
    <x v="9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4"/>
    <s v="42 кг"/>
    <x v="0"/>
    <n v="42"/>
    <x v="9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5"/>
    <s v="0.805 м"/>
    <x v="0"/>
    <n v="805"/>
    <x v="1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6"/>
    <s v="0.245 м"/>
    <x v="0"/>
    <n v="245"/>
    <x v="1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7"/>
    <s v="0.395 м"/>
    <x v="0"/>
    <n v="395"/>
    <x v="1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8"/>
    <s v="0.245 м"/>
    <x v="0"/>
    <n v="245"/>
    <x v="1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59"/>
    <s v="0.97 м"/>
    <x v="0"/>
    <n v="970"/>
    <x v="1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60"/>
    <s v="1.4 м"/>
    <x v="0"/>
    <n v="1400"/>
    <x v="1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62"/>
    <s v="Гарантийный талон"/>
    <x v="1"/>
    <m/>
    <x v="0"/>
    <m/>
  </r>
  <r>
    <n v="176"/>
    <s v="Комплект Ballu Machine BLCI_D-36HN8/EU инверторной сплит-системы, канального типа"/>
    <s v=" BLCI_D-36HN8/EU"/>
    <s v="НС-1227568"/>
    <s v="BALLU MACHINE"/>
    <s v="Кондиционирование - Полупромышленные сплит-системы"/>
    <x v="63"/>
    <s v="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06"/>
    <s v="1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0"/>
    <s v="Полупромышленное оборудование"/>
    <x v="0"/>
    <s v="Полупромышленное оборудование"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"/>
    <s v="55 дБ"/>
    <x v="0"/>
    <n v="55"/>
    <x v="1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"/>
    <s v="34 дБ"/>
    <x v="0"/>
    <n v="34"/>
    <x v="1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3"/>
    <s v="55 м2"/>
    <x v="0"/>
    <n v="55"/>
    <x v="2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"/>
    <s v="Да"/>
    <x v="0"/>
    <s v="Да"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"/>
    <s v="6.2 кВт"/>
    <x v="0"/>
    <n v="6.2"/>
    <x v="3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6"/>
    <s v="5.6 кВт"/>
    <x v="0"/>
    <n v="5.6"/>
    <x v="3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7"/>
    <s v="5.6 кВт"/>
    <x v="1"/>
    <n v="5.6"/>
    <x v="3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8"/>
    <s v="5.6 кВт"/>
    <x v="1"/>
    <n v="5.6"/>
    <x v="3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03"/>
    <s v="900 м3/час"/>
    <x v="0"/>
    <s v="900"/>
    <x v="4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1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2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3"/>
    <s v="1.0 °С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4"/>
    <s v="Нет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5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6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7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8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9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0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1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2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4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5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6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8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29"/>
    <s v="Нет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07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30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31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78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79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34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35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72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38"/>
    <s v="A++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39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14"/>
    <s v="3.07/3.24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1"/>
    <s v="9 м"/>
    <x v="0"/>
    <n v="9"/>
    <x v="5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2"/>
    <s v="20 м"/>
    <x v="0"/>
    <n v="20"/>
    <x v="5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3"/>
    <s v="2.3 кВт"/>
    <x v="0"/>
    <n v="2.2999999999999998"/>
    <x v="3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4"/>
    <s v="220 - 240 В"/>
    <x v="0"/>
    <s v="220 - 240"/>
    <x v="6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5"/>
    <s v="Нет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6"/>
    <n v="18000"/>
    <x v="0"/>
    <n v="18000"/>
    <x v="7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49"/>
    <n v="18000"/>
    <x v="0"/>
    <n v="18000"/>
    <x v="7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0"/>
    <s v="Нет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1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08"/>
    <s v="Нет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85"/>
    <s v="Да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09"/>
    <s v="Нет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110"/>
    <s v="Нет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3"/>
    <s v="37 кг"/>
    <x v="0"/>
    <n v="37"/>
    <x v="9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4"/>
    <s v="25 кг"/>
    <x v="0"/>
    <n v="25"/>
    <x v="9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5"/>
    <s v="0.545 м"/>
    <x v="0"/>
    <n v="545"/>
    <x v="1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6"/>
    <s v="0.66 м"/>
    <x v="0"/>
    <n v="660"/>
    <x v="1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7"/>
    <s v="0.315 м"/>
    <x v="0"/>
    <n v="315"/>
    <x v="1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8"/>
    <s v="0.205 м"/>
    <x v="0"/>
    <n v="205"/>
    <x v="1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59"/>
    <s v="0.8 м"/>
    <x v="0"/>
    <n v="800"/>
    <x v="1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60"/>
    <s v="0.93 м"/>
    <x v="0"/>
    <n v="930"/>
    <x v="1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62"/>
    <s v="Гарантийный талон"/>
    <x v="1"/>
    <m/>
    <x v="0"/>
    <m/>
  </r>
  <r>
    <n v="177"/>
    <s v="Комплект Ballu Machine BLCI_CF-18HN8/EU инверторной сплит-системы, напольно-потолочного типа"/>
    <s v=" BLCI_CF-18HN8/EU"/>
    <s v="НС-1227540"/>
    <s v="BALLU MACHINE"/>
    <s v="Кондиционирование - Полупромышленные сплит-системы"/>
    <x v="63"/>
    <s v="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06"/>
    <s v="1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"/>
    <s v="60 дБ"/>
    <x v="0"/>
    <n v="60"/>
    <x v="1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"/>
    <s v="48 дБ"/>
    <x v="0"/>
    <n v="48"/>
    <x v="1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"/>
    <s v="165 м2"/>
    <x v="0"/>
    <n v="165"/>
    <x v="2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"/>
    <s v="Да"/>
    <x v="0"/>
    <s v="Да"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"/>
    <s v="16.15 кВт"/>
    <x v="0"/>
    <n v="16.149999999999999"/>
    <x v="3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6"/>
    <s v="16.5 кВт"/>
    <x v="0"/>
    <n v="16.5"/>
    <x v="3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7"/>
    <s v="16 кВт"/>
    <x v="1"/>
    <n v="16"/>
    <x v="3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8"/>
    <s v="14 кВт"/>
    <x v="1"/>
    <n v="14"/>
    <x v="3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03"/>
    <s v="700 м3/час"/>
    <x v="0"/>
    <s v="700"/>
    <x v="4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1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2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3"/>
    <s v="1.0 °С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4"/>
    <s v="Нет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5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6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7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8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9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0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1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2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4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5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6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8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29"/>
    <s v="Нет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07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0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1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78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79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4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5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72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7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82"/>
    <s v="IPX4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8"/>
    <s v="A++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39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14"/>
    <s v="2.69/2.96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1"/>
    <s v="65 м"/>
    <x v="0"/>
    <n v="65"/>
    <x v="5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2"/>
    <s v="30 м"/>
    <x v="0"/>
    <n v="30"/>
    <x v="5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3"/>
    <s v="6.7 кВт"/>
    <x v="0"/>
    <n v="6.7"/>
    <x v="3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4"/>
    <s v="380 - 415 В"/>
    <x v="0"/>
    <s v="380 - 415"/>
    <x v="6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5"/>
    <s v="Нет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6"/>
    <n v="48000"/>
    <x v="0"/>
    <n v="48000"/>
    <x v="7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7"/>
    <s v="5.4 Вт"/>
    <x v="0"/>
    <n v="5.4"/>
    <x v="8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8"/>
    <s v="5.2 Вт"/>
    <x v="0"/>
    <n v="5.2"/>
    <x v="8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49"/>
    <n v="48000"/>
    <x v="0"/>
    <n v="48000"/>
    <x v="7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0"/>
    <s v="Нет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1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08"/>
    <s v="В комплекте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85"/>
    <s v="Да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09"/>
    <s v="Нет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10"/>
    <s v="Нет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3"/>
    <s v="92 кг"/>
    <x v="0"/>
    <n v="92"/>
    <x v="9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4"/>
    <s v="31 кг"/>
    <x v="0"/>
    <n v="31"/>
    <x v="9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5"/>
    <s v="1.325 м"/>
    <x v="0"/>
    <n v="1325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6"/>
    <s v="0.29 м"/>
    <x v="0"/>
    <n v="290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7"/>
    <s v="0.37 м"/>
    <x v="0"/>
    <n v="370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8"/>
    <s v="0.835 м"/>
    <x v="0"/>
    <n v="835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59"/>
    <s v="0.94 м"/>
    <x v="0"/>
    <n v="940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60"/>
    <s v="0.835 м"/>
    <x v="0"/>
    <n v="835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12"/>
    <s v="5.3 кг"/>
    <x v="1"/>
    <n v="5.3"/>
    <x v="9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15"/>
    <s v="0.95 м"/>
    <x v="1"/>
    <n v="0.95"/>
    <x v="5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16"/>
    <s v="0.055 м"/>
    <x v="1"/>
    <n v="55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113"/>
    <s v="0.95 м"/>
    <x v="1"/>
    <n v="950"/>
    <x v="1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62"/>
    <s v="Гарантийный талон"/>
    <x v="1"/>
    <m/>
    <x v="0"/>
    <m/>
  </r>
  <r>
    <n v="178"/>
    <s v="Комплект Ballu Machine BLCI_C-48HN8/EU инверторной сплит-системы, кассетного типа"/>
    <s v=" BLCI_C-48HN8/EU"/>
    <s v="НС-1227522"/>
    <s v="BALLU MACHINE"/>
    <s v="Кондиционирование - Полупромышленные сплит-системы"/>
    <x v="63"/>
    <s v="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06"/>
    <s v="1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"/>
    <s v="60 дБ"/>
    <x v="0"/>
    <n v="60"/>
    <x v="1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"/>
    <s v="47 дБ"/>
    <x v="0"/>
    <n v="47"/>
    <x v="1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3"/>
    <s v="165 м2"/>
    <x v="0"/>
    <n v="165"/>
    <x v="2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"/>
    <s v="Да"/>
    <x v="0"/>
    <s v="Да"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"/>
    <s v="16.15 кВт"/>
    <x v="0"/>
    <n v="16.149999999999999"/>
    <x v="3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6"/>
    <s v="16.5 кВт"/>
    <x v="0"/>
    <n v="16.5"/>
    <x v="3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7"/>
    <s v="16 кВт"/>
    <x v="1"/>
    <n v="16"/>
    <x v="3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8"/>
    <s v="14 кВт"/>
    <x v="1"/>
    <n v="14"/>
    <x v="3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03"/>
    <s v="2300 м3/час"/>
    <x v="0"/>
    <s v="2300"/>
    <x v="4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1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2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3"/>
    <s v="1.0 °С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4"/>
    <s v="Нет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5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6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8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9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0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1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2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4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5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6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8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29"/>
    <s v="Нет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07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30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31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78"/>
    <s v="Нет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79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34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82"/>
    <s v="IPX4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38"/>
    <s v="A++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39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14"/>
    <s v="2.8/3.2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1"/>
    <s v="65 м"/>
    <x v="0"/>
    <n v="65"/>
    <x v="5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2"/>
    <s v="30 м"/>
    <x v="0"/>
    <n v="30"/>
    <x v="5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3"/>
    <s v="6.6 кВт"/>
    <x v="0"/>
    <n v="6.6"/>
    <x v="3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4"/>
    <s v="380 - 415 В"/>
    <x v="0"/>
    <s v="380 - 415"/>
    <x v="6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5"/>
    <s v="Нет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11"/>
    <s v="0-160 П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6"/>
    <n v="48000"/>
    <x v="0"/>
    <n v="48000"/>
    <x v="7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7"/>
    <s v="5 Вт"/>
    <x v="0"/>
    <n v="5"/>
    <x v="8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8"/>
    <s v="5 Вт"/>
    <x v="0"/>
    <n v="5"/>
    <x v="8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49"/>
    <n v="48000"/>
    <x v="0"/>
    <n v="48000"/>
    <x v="7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0"/>
    <s v="Нет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1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08"/>
    <s v="В комплекте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85"/>
    <s v="Да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09"/>
    <s v="Нет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110"/>
    <s v="Нет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3"/>
    <s v="92 кг"/>
    <x v="0"/>
    <n v="92"/>
    <x v="9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4"/>
    <s v="42 кг"/>
    <x v="0"/>
    <n v="42"/>
    <x v="9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5"/>
    <s v="1.325 м"/>
    <x v="0"/>
    <n v="1325"/>
    <x v="1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6"/>
    <s v="0.245 м"/>
    <x v="0"/>
    <n v="245"/>
    <x v="1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7"/>
    <s v="0.37 м"/>
    <x v="0"/>
    <n v="370"/>
    <x v="1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8"/>
    <s v="0.245 м"/>
    <x v="0"/>
    <n v="245"/>
    <x v="1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59"/>
    <s v="0.94 м"/>
    <x v="0"/>
    <n v="940"/>
    <x v="1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60"/>
    <s v="1.4 м"/>
    <x v="0"/>
    <n v="1400"/>
    <x v="1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62"/>
    <s v="Гарантийный талон"/>
    <x v="1"/>
    <m/>
    <x v="0"/>
    <m/>
  </r>
  <r>
    <n v="179"/>
    <s v="Комплект Ballu Machine BLCI_D-48HN8/EU инверторной сплит-системы, канального типа"/>
    <s v=" BLCI_D-48HN8/EU"/>
    <s v="НС-1227575"/>
    <s v="BALLU MACHINE"/>
    <s v="Кондиционирование - Полупромышленные сплит-системы"/>
    <x v="63"/>
    <s v="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06"/>
    <s v="1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0"/>
    <s v="Полупромышленное оборудование"/>
    <x v="0"/>
    <s v="Полупромышленное оборудование"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"/>
    <s v="60 дБ"/>
    <x v="0"/>
    <n v="60"/>
    <x v="1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"/>
    <s v="49 дБ"/>
    <x v="0"/>
    <n v="49"/>
    <x v="1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3"/>
    <s v="165 м2"/>
    <x v="0"/>
    <n v="165"/>
    <x v="2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"/>
    <s v="Да"/>
    <x v="0"/>
    <s v="Да"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"/>
    <s v="16.15 кВт"/>
    <x v="0"/>
    <n v="16.149999999999999"/>
    <x v="3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6"/>
    <s v="16.5 кВт"/>
    <x v="0"/>
    <n v="16.5"/>
    <x v="3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7"/>
    <s v="16 кВт"/>
    <x v="1"/>
    <n v="16"/>
    <x v="3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8"/>
    <s v="14 кВт"/>
    <x v="1"/>
    <n v="14"/>
    <x v="3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03"/>
    <s v="1900 м3/час"/>
    <x v="0"/>
    <s v="1900"/>
    <x v="4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1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2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3"/>
    <s v="1.0 °С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4"/>
    <s v="Нет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5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6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7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8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9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0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1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2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4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5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6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8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29"/>
    <s v="Нет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07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30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31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78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79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34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35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72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38"/>
    <s v="A++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39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14"/>
    <s v="2.64/2.91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1"/>
    <s v="9 м"/>
    <x v="0"/>
    <n v="9"/>
    <x v="5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2"/>
    <s v="30 м"/>
    <x v="0"/>
    <n v="30"/>
    <x v="5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3"/>
    <s v="6.7 кВт"/>
    <x v="0"/>
    <n v="6.7"/>
    <x v="3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4"/>
    <s v="380 - 415 В"/>
    <x v="0"/>
    <s v="380 - 415"/>
    <x v="6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5"/>
    <s v="Нет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6"/>
    <n v="48000"/>
    <x v="0"/>
    <n v="48000"/>
    <x v="7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49"/>
    <n v="48000"/>
    <x v="0"/>
    <n v="48000"/>
    <x v="7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0"/>
    <s v="Нет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1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08"/>
    <s v="Нет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85"/>
    <s v="Да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09"/>
    <s v="Нет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110"/>
    <s v="Нет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3"/>
    <s v="92 кг"/>
    <x v="0"/>
    <n v="92"/>
    <x v="9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4"/>
    <s v="44 кг"/>
    <x v="0"/>
    <n v="44"/>
    <x v="9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5"/>
    <s v="1.325 м"/>
    <x v="0"/>
    <n v="1325"/>
    <x v="1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6"/>
    <s v="0.66 м"/>
    <x v="0"/>
    <n v="660"/>
    <x v="1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7"/>
    <s v="0.37 м"/>
    <x v="0"/>
    <n v="370"/>
    <x v="1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8"/>
    <s v="0.205 м"/>
    <x v="0"/>
    <n v="205"/>
    <x v="1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59"/>
    <s v="0.94 м"/>
    <x v="0"/>
    <n v="940"/>
    <x v="1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60"/>
    <s v="1.631 м"/>
    <x v="0"/>
    <n v="1631"/>
    <x v="1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62"/>
    <s v="Гарантийный талон"/>
    <x v="1"/>
    <m/>
    <x v="0"/>
    <m/>
  </r>
  <r>
    <n v="180"/>
    <s v="Комплект Ballu Machine BLCI_CF-48HN8/EU инверторной сплит-системы, напольно-потолочного типа"/>
    <s v=" BLCI_CF-48HN8/EU"/>
    <s v="НС-1227544"/>
    <s v="BALLU MACHINE"/>
    <s v="Кондиционирование - Полупромышленные сплит-системы"/>
    <x v="63"/>
    <s v="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06"/>
    <s v="1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"/>
    <s v="60 дБ"/>
    <x v="0"/>
    <n v="60"/>
    <x v="1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"/>
    <s v="48 дБ"/>
    <x v="0"/>
    <n v="48"/>
    <x v="1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3"/>
    <s v="175 м2"/>
    <x v="0"/>
    <n v="175"/>
    <x v="2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"/>
    <s v="Да"/>
    <x v="0"/>
    <s v="Да"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"/>
    <s v="18.5 кВт"/>
    <x v="0"/>
    <n v="18.5"/>
    <x v="3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6"/>
    <s v="17.5 кВт"/>
    <x v="0"/>
    <n v="17.5"/>
    <x v="3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7"/>
    <s v="17 кВт"/>
    <x v="1"/>
    <n v="17"/>
    <x v="3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8"/>
    <s v="16 кВт"/>
    <x v="1"/>
    <n v="16"/>
    <x v="3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03"/>
    <s v="700 м3/час"/>
    <x v="0"/>
    <s v="700"/>
    <x v="4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1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2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3"/>
    <s v="1.0 °С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4"/>
    <s v="Нет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5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6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7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8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9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0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1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2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4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5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6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8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29"/>
    <s v="Нет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07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30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31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78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79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34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35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72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82"/>
    <s v="IPX4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38"/>
    <s v="A++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39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14"/>
    <s v="2.62/2.93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1"/>
    <s v="65 м"/>
    <x v="0"/>
    <n v="65"/>
    <x v="5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2"/>
    <s v="30 м"/>
    <x v="0"/>
    <n v="30"/>
    <x v="5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3"/>
    <s v="6.8 кВт"/>
    <x v="0"/>
    <n v="6.8"/>
    <x v="3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4"/>
    <s v="380 - 415 В"/>
    <x v="0"/>
    <s v="380 - 415"/>
    <x v="6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5"/>
    <s v="Нет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6"/>
    <n v="60000"/>
    <x v="0"/>
    <n v="60000"/>
    <x v="7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7"/>
    <s v="5.8 Вт"/>
    <x v="0"/>
    <n v="5.8"/>
    <x v="8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8"/>
    <s v="6.1 Вт"/>
    <x v="0"/>
    <n v="6.1"/>
    <x v="8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49"/>
    <n v="60000"/>
    <x v="0"/>
    <n v="60000"/>
    <x v="7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0"/>
    <s v="Нет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1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08"/>
    <s v="В комплекте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85"/>
    <s v="Да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09"/>
    <s v="Нет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10"/>
    <s v="Нет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3"/>
    <s v="92 кг"/>
    <x v="0"/>
    <n v="92"/>
    <x v="9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4"/>
    <s v="31 кг"/>
    <x v="0"/>
    <n v="31"/>
    <x v="9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5"/>
    <s v="1.325 м"/>
    <x v="0"/>
    <n v="1325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6"/>
    <s v="0.29 м"/>
    <x v="0"/>
    <n v="290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7"/>
    <s v="0.37 м"/>
    <x v="0"/>
    <n v="370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8"/>
    <s v="0.835 м"/>
    <x v="0"/>
    <n v="835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59"/>
    <s v="0.94 м"/>
    <x v="0"/>
    <n v="940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60"/>
    <s v="0.835 м"/>
    <x v="0"/>
    <n v="835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12"/>
    <s v="5.3 кг"/>
    <x v="1"/>
    <n v="5.3"/>
    <x v="9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15"/>
    <s v="0.95 м"/>
    <x v="1"/>
    <n v="0.95"/>
    <x v="5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16"/>
    <s v="0.055 м"/>
    <x v="1"/>
    <n v="55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113"/>
    <s v="0.95 м"/>
    <x v="1"/>
    <n v="950"/>
    <x v="1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62"/>
    <s v="Гарантийный талон"/>
    <x v="1"/>
    <m/>
    <x v="0"/>
    <m/>
  </r>
  <r>
    <n v="181"/>
    <s v="Комплект Ballu Machine BLCI_C-60HN8/EU инверторной сплит-системы, кассетного типа"/>
    <s v=" BLCI_C-60HN8/EU"/>
    <s v="НС-1227528"/>
    <s v="BALLU MACHINE"/>
    <s v="Кондиционирование - Полупромышленные сплит-системы"/>
    <x v="63"/>
    <s v="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06"/>
    <s v="1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"/>
    <s v="57 дБ"/>
    <x v="0"/>
    <n v="57"/>
    <x v="1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"/>
    <s v="42 дБ"/>
    <x v="0"/>
    <n v="42"/>
    <x v="1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3"/>
    <s v="70 м2"/>
    <x v="0"/>
    <n v="70"/>
    <x v="2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"/>
    <s v="Нет"/>
    <x v="0"/>
    <s v="Нет"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"/>
    <s v="7.6 кВт"/>
    <x v="0"/>
    <n v="7.6"/>
    <x v="3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6"/>
    <s v="7.2 кВт"/>
    <x v="0"/>
    <n v="7.2"/>
    <x v="3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7"/>
    <s v="7.6 кВт"/>
    <x v="1"/>
    <n v="7.6"/>
    <x v="3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8"/>
    <s v="7.03 кВт"/>
    <x v="1"/>
    <n v="7.03"/>
    <x v="3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03"/>
    <s v="1600 м3/час"/>
    <x v="0"/>
    <s v="1600"/>
    <x v="4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1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2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3"/>
    <s v="1.0 °С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5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6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7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8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9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0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1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2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4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5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6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8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29"/>
    <s v="Нет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07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30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31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78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79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34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35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72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38"/>
    <s v="A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39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14"/>
    <s v="3.27/3.96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1"/>
    <s v="20 м"/>
    <x v="0"/>
    <n v="20"/>
    <x v="5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2"/>
    <s v="15 м"/>
    <x v="0"/>
    <n v="15"/>
    <x v="5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3"/>
    <s v="2.24 кВт"/>
    <x v="0"/>
    <n v="2.2400000000000002"/>
    <x v="3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4"/>
    <s v="220 - 240 В"/>
    <x v="0"/>
    <s v="220 - 240"/>
    <x v="6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5"/>
    <s v="Нет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6"/>
    <n v="24000"/>
    <x v="0"/>
    <n v="24000"/>
    <x v="7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49"/>
    <n v="24000"/>
    <x v="0"/>
    <n v="24000"/>
    <x v="7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0"/>
    <s v="Нет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1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08"/>
    <s v="Нет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85"/>
    <s v="Да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09"/>
    <s v="Нет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110"/>
    <s v="Нет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3"/>
    <s v="53 кг"/>
    <x v="0"/>
    <n v="53"/>
    <x v="9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4"/>
    <s v="36 кг"/>
    <x v="0"/>
    <n v="36"/>
    <x v="9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5"/>
    <s v="0.655 м"/>
    <x v="0"/>
    <n v="655"/>
    <x v="1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6"/>
    <s v="0.69 м"/>
    <x v="0"/>
    <n v="690"/>
    <x v="1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7"/>
    <s v="0.31 м"/>
    <x v="0"/>
    <n v="310"/>
    <x v="1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8"/>
    <s v="0.235 м"/>
    <x v="0"/>
    <n v="235"/>
    <x v="1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59"/>
    <s v="0.825 м"/>
    <x v="0"/>
    <n v="825"/>
    <x v="1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60"/>
    <s v="1.28 м"/>
    <x v="0"/>
    <n v="1280"/>
    <x v="1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62"/>
    <s v="Гарантийный талон"/>
    <x v="1"/>
    <m/>
    <x v="0"/>
    <m/>
  </r>
  <r>
    <n v="182"/>
    <s v="Комплект Ballu Machine BLC_CF-24HN1_21Y полупромышленной сплит-системы напольно-потолочного типа"/>
    <s v=" BLC_CF-24HN1_21Y"/>
    <s v="НС-1300962"/>
    <s v="BALLU MACHINE"/>
    <s v="Кондиционирование - Полупромышленные сплит-системы"/>
    <x v="63"/>
    <s v="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06"/>
    <s v="1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"/>
    <s v="60 дБ"/>
    <x v="0"/>
    <n v="60"/>
    <x v="1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"/>
    <s v="43 дБ"/>
    <x v="0"/>
    <n v="43"/>
    <x v="1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3"/>
    <s v="160 м2"/>
    <x v="0"/>
    <n v="160"/>
    <x v="2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"/>
    <s v="Нет"/>
    <x v="0"/>
    <s v="Нет"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"/>
    <s v="17.58 кВт"/>
    <x v="0"/>
    <n v="17.579999999999998"/>
    <x v="3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6"/>
    <s v="16.12 кВт"/>
    <x v="0"/>
    <n v="16.12"/>
    <x v="3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7"/>
    <s v="17.6 кВт"/>
    <x v="1"/>
    <n v="17.600000000000001"/>
    <x v="3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8"/>
    <s v="16.12 кВт"/>
    <x v="1"/>
    <n v="16.12"/>
    <x v="3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03"/>
    <s v="2000 м3/час"/>
    <x v="0"/>
    <s v="2000"/>
    <x v="4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1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2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3"/>
    <s v="1.0 °С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5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6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7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8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9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0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1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2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4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5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6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8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29"/>
    <s v="Нет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07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30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31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78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79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34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35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72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38"/>
    <s v="B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39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14"/>
    <s v="2.9/3.51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1"/>
    <s v="50 м"/>
    <x v="0"/>
    <n v="50"/>
    <x v="5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2"/>
    <s v="30 м"/>
    <x v="0"/>
    <n v="30"/>
    <x v="5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3"/>
    <s v="5.2 кВт"/>
    <x v="0"/>
    <n v="5.2"/>
    <x v="3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4"/>
    <s v="380 - 415 В"/>
    <x v="0"/>
    <s v="380 - 415"/>
    <x v="6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5"/>
    <s v="Нет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6"/>
    <n v="60000"/>
    <x v="0"/>
    <n v="60000"/>
    <x v="7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49"/>
    <n v="60000"/>
    <x v="0"/>
    <n v="60000"/>
    <x v="7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0"/>
    <s v="Нет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1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08"/>
    <s v="Нет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85"/>
    <s v="Да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09"/>
    <s v="Нет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110"/>
    <s v="Нет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3"/>
    <s v="99 кг"/>
    <x v="0"/>
    <n v="99"/>
    <x v="9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4"/>
    <s v="44 кг"/>
    <x v="0"/>
    <n v="44"/>
    <x v="9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5"/>
    <s v="1.325 м"/>
    <x v="0"/>
    <n v="1325"/>
    <x v="1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6"/>
    <s v="0.69 м"/>
    <x v="0"/>
    <n v="690"/>
    <x v="1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7"/>
    <s v="0.37 м"/>
    <x v="0"/>
    <n v="370"/>
    <x v="1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8"/>
    <s v="0.235 м"/>
    <x v="0"/>
    <n v="235"/>
    <x v="1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59"/>
    <s v="0.94 м"/>
    <x v="0"/>
    <n v="940"/>
    <x v="1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60"/>
    <s v="1.6 м"/>
    <x v="0"/>
    <n v="1600"/>
    <x v="1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62"/>
    <s v="Гарантийный талон"/>
    <x v="1"/>
    <m/>
    <x v="0"/>
    <m/>
  </r>
  <r>
    <n v="183"/>
    <s v="Комплект Ballu Machine BLC_CF-60HN1_21Y полупромышленной сплит-системы напольно-потолочного типа"/>
    <s v=" BLC_CF-60HN1_21Y"/>
    <s v="НС-1300966"/>
    <s v="BALLU MACHINE"/>
    <s v="Кондиционирование - Полупромышленные сплит-системы"/>
    <x v="63"/>
    <s v="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06"/>
    <s v="1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"/>
    <s v="60 дБ"/>
    <x v="0"/>
    <n v="60"/>
    <x v="1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"/>
    <s v="43 дБ"/>
    <x v="0"/>
    <n v="43"/>
    <x v="1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3"/>
    <s v="140 м2"/>
    <x v="0"/>
    <n v="140"/>
    <x v="2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"/>
    <s v="Нет"/>
    <x v="0"/>
    <s v="Нет"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"/>
    <s v="15.55 кВт"/>
    <x v="0"/>
    <n v="15.55"/>
    <x v="3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6"/>
    <s v="14.07 кВт"/>
    <x v="0"/>
    <n v="14.07"/>
    <x v="3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7"/>
    <s v="15.24 кВт"/>
    <x v="1"/>
    <n v="15.24"/>
    <x v="3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8"/>
    <s v="14.07 кВт"/>
    <x v="1"/>
    <n v="14.07"/>
    <x v="3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03"/>
    <s v="2000 м3/час"/>
    <x v="0"/>
    <s v="2000"/>
    <x v="4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1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2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3"/>
    <s v="1.0 °С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5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6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7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8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9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0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1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2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4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5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6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8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29"/>
    <s v="Нет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07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30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31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78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79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34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35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72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38"/>
    <s v="C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39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14"/>
    <s v="3.01/3.45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1"/>
    <s v="50 м"/>
    <x v="0"/>
    <n v="50"/>
    <x v="5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2"/>
    <s v="30 м"/>
    <x v="0"/>
    <n v="30"/>
    <x v="5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3"/>
    <s v="4.85 кВт"/>
    <x v="0"/>
    <n v="4.8499999999999996"/>
    <x v="3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4"/>
    <s v="380 - 415 В"/>
    <x v="0"/>
    <s v="380 - 415"/>
    <x v="6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5"/>
    <s v="Нет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6"/>
    <n v="48000"/>
    <x v="0"/>
    <n v="48000"/>
    <x v="7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49"/>
    <n v="48000"/>
    <x v="0"/>
    <n v="48000"/>
    <x v="7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0"/>
    <s v="Нет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1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08"/>
    <s v="Нет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85"/>
    <s v="Да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09"/>
    <s v="Нет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110"/>
    <s v="Нет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3"/>
    <s v="95 кг"/>
    <x v="0"/>
    <n v="95"/>
    <x v="9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4"/>
    <s v="44 кг"/>
    <x v="0"/>
    <n v="44"/>
    <x v="9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5"/>
    <s v="1.325 м"/>
    <x v="0"/>
    <n v="1325"/>
    <x v="1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6"/>
    <s v="0.69 м"/>
    <x v="0"/>
    <n v="690"/>
    <x v="1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7"/>
    <s v="0.37 м"/>
    <x v="0"/>
    <n v="370"/>
    <x v="1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8"/>
    <s v="0.235 м"/>
    <x v="0"/>
    <n v="235"/>
    <x v="1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59"/>
    <s v="0.94 м"/>
    <x v="0"/>
    <n v="940"/>
    <x v="1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60"/>
    <s v="1.6 м"/>
    <x v="0"/>
    <n v="1600"/>
    <x v="1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62"/>
    <s v="Гарантийный талон"/>
    <x v="1"/>
    <m/>
    <x v="0"/>
    <m/>
  </r>
  <r>
    <n v="184"/>
    <s v="Комплект Ballu Machine BLC_CF-48HN1_21Y полупромышленной сплит-системы напольно-потолочного типа"/>
    <s v=" BLC_CF-48HN1_21Y"/>
    <s v="НС-1300964"/>
    <s v="BALLU MACHINE"/>
    <s v="Кондиционирование - Полупромышленные сплит-системы"/>
    <x v="63"/>
    <s v="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06"/>
    <s v="1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"/>
    <s v="55 дБ"/>
    <x v="0"/>
    <n v="55"/>
    <x v="1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"/>
    <s v="32 дБ"/>
    <x v="0"/>
    <n v="32"/>
    <x v="1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3"/>
    <s v="55 м2"/>
    <x v="0"/>
    <n v="55"/>
    <x v="2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"/>
    <s v="Нет"/>
    <x v="0"/>
    <s v="Нет"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"/>
    <s v="5.8 кВт"/>
    <x v="0"/>
    <n v="5.8"/>
    <x v="3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6"/>
    <s v="5.4 кВт"/>
    <x v="0"/>
    <n v="5.4"/>
    <x v="3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7"/>
    <s v="5.28 кВт"/>
    <x v="1"/>
    <n v="5.28"/>
    <x v="3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8"/>
    <s v="5.6 кВт"/>
    <x v="1"/>
    <n v="5.6"/>
    <x v="3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03"/>
    <s v="950 м3/час"/>
    <x v="0"/>
    <s v="950"/>
    <x v="4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1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2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3"/>
    <s v="1.0 °С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5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6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7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8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9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0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1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2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4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5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6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8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29"/>
    <s v="Нет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07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30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31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78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79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34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35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72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38"/>
    <s v="A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39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14"/>
    <s v="3.11/3.61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1"/>
    <s v="20 м"/>
    <x v="0"/>
    <n v="20"/>
    <x v="5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2"/>
    <s v="15 м"/>
    <x v="0"/>
    <n v="15"/>
    <x v="5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3"/>
    <s v="1.65 кВт"/>
    <x v="0"/>
    <n v="1.65"/>
    <x v="3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4"/>
    <s v="220 - 240 В"/>
    <x v="0"/>
    <s v="220 - 240"/>
    <x v="6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5"/>
    <s v="Нет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6"/>
    <n v="18000"/>
    <x v="0"/>
    <n v="18000"/>
    <x v="7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49"/>
    <n v="18000"/>
    <x v="0"/>
    <n v="18000"/>
    <x v="7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0"/>
    <s v="Нет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1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08"/>
    <s v="Нет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85"/>
    <s v="Да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09"/>
    <s v="Нет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110"/>
    <s v="Нет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3"/>
    <s v="42 кг"/>
    <x v="0"/>
    <n v="42"/>
    <x v="9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4"/>
    <s v="29 кг"/>
    <x v="0"/>
    <n v="29"/>
    <x v="9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5"/>
    <s v="0.545 м"/>
    <x v="0"/>
    <n v="545"/>
    <x v="1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6"/>
    <s v="0.69 м"/>
    <x v="0"/>
    <n v="690"/>
    <x v="1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7"/>
    <s v="0.315 м"/>
    <x v="0"/>
    <n v="315"/>
    <x v="1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8"/>
    <s v="0.235 м"/>
    <x v="0"/>
    <n v="235"/>
    <x v="1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59"/>
    <s v="0.8 м"/>
    <x v="0"/>
    <n v="800"/>
    <x v="1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60"/>
    <s v="1 м"/>
    <x v="0"/>
    <n v="1000"/>
    <x v="1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62"/>
    <s v="Гарантийный талон"/>
    <x v="1"/>
    <m/>
    <x v="0"/>
    <m/>
  </r>
  <r>
    <n v="185"/>
    <s v="Комплект Ballu Machine BLC_CF-18HN1_21Y полупромышленной сплит-системы напольно-потолочного типа"/>
    <s v=" BLC_CF-18HN1_21Y"/>
    <s v="НС-1300960"/>
    <s v="BALLU MACHINE"/>
    <s v="Кондиционирование - Полупромышленные сплит-системы"/>
    <x v="63"/>
    <s v="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06"/>
    <s v="1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"/>
    <s v="60 дБ"/>
    <x v="0"/>
    <n v="60"/>
    <x v="1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"/>
    <s v="42 дБ"/>
    <x v="0"/>
    <n v="42"/>
    <x v="1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3"/>
    <s v="105 м2"/>
    <x v="0"/>
    <n v="105"/>
    <x v="2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"/>
    <s v="Нет"/>
    <x v="0"/>
    <s v="Нет"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"/>
    <s v="11.7 кВт"/>
    <x v="0"/>
    <n v="11.7"/>
    <x v="3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6"/>
    <s v="10.6 кВт"/>
    <x v="0"/>
    <n v="10.6"/>
    <x v="3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7"/>
    <s v="11.7 кВт"/>
    <x v="1"/>
    <n v="11.7"/>
    <x v="3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8"/>
    <s v="10.55 кВт"/>
    <x v="1"/>
    <n v="10.55"/>
    <x v="3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03"/>
    <s v="1600 м3/час"/>
    <x v="0"/>
    <s v="1600"/>
    <x v="4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1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2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3"/>
    <s v="1.0 °С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5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6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7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8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9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0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1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2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4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5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6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8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29"/>
    <s v="Нет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07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30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31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78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79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34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35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72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38"/>
    <s v="B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39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14"/>
    <s v="3.01/3.61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1"/>
    <s v="30 м"/>
    <x v="0"/>
    <n v="30"/>
    <x v="5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2"/>
    <s v="20 м"/>
    <x v="0"/>
    <n v="20"/>
    <x v="5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3"/>
    <s v="3.5 кВт"/>
    <x v="0"/>
    <n v="3.5"/>
    <x v="3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4"/>
    <s v="380 - 415 В"/>
    <x v="0"/>
    <s v="380 - 415"/>
    <x v="6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5"/>
    <s v="Нет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6"/>
    <n v="36000"/>
    <x v="0"/>
    <n v="36000"/>
    <x v="7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49"/>
    <n v="36000"/>
    <x v="0"/>
    <n v="36000"/>
    <x v="7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0"/>
    <s v="Нет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1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08"/>
    <s v="Нет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85"/>
    <s v="Да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09"/>
    <s v="Нет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110"/>
    <s v="Нет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3"/>
    <s v="65 кг"/>
    <x v="0"/>
    <n v="65"/>
    <x v="9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4"/>
    <s v="36 кг"/>
    <x v="0"/>
    <n v="36"/>
    <x v="9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5"/>
    <s v="0.805 м"/>
    <x v="0"/>
    <n v="805"/>
    <x v="1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6"/>
    <s v="0.69 м"/>
    <x v="0"/>
    <n v="690"/>
    <x v="1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7"/>
    <s v="0.395 м"/>
    <x v="0"/>
    <n v="395"/>
    <x v="1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8"/>
    <s v="0.235 м"/>
    <x v="0"/>
    <n v="235"/>
    <x v="1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59"/>
    <s v="0.97 м"/>
    <x v="0"/>
    <n v="970"/>
    <x v="1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60"/>
    <s v="1.28 м"/>
    <x v="0"/>
    <n v="1280"/>
    <x v="1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62"/>
    <s v="Гарантийный талон"/>
    <x v="1"/>
    <m/>
    <x v="0"/>
    <m/>
  </r>
  <r>
    <n v="186"/>
    <s v="Комплект Ballu Machine BLC_CF-36HN1_21Y полупромышленной сплит-системы напольно-потолочного типа"/>
    <s v=" BLC_CF-36HN1_21Y"/>
    <s v="НС-1300963"/>
    <s v="BALLU MACHINE"/>
    <s v="Кондиционирование - Полупромышленные сплит-системы"/>
    <x v="63"/>
    <s v="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06"/>
    <s v="1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"/>
    <s v="55 дБ"/>
    <x v="0"/>
    <n v="55"/>
    <x v="1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"/>
    <s v="33 дБ"/>
    <x v="0"/>
    <n v="33"/>
    <x v="1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3"/>
    <s v="55 м2"/>
    <x v="0"/>
    <n v="55"/>
    <x v="2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"/>
    <s v="Да"/>
    <x v="0"/>
    <s v="Да"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"/>
    <s v="7.2 кВт"/>
    <x v="0"/>
    <n v="7.2"/>
    <x v="3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6"/>
    <s v="6 кВт"/>
    <x v="0"/>
    <n v="6"/>
    <x v="3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7"/>
    <s v="5.6 кВт"/>
    <x v="1"/>
    <n v="5.6"/>
    <x v="3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8"/>
    <s v="5.6 кВт"/>
    <x v="1"/>
    <n v="5.6"/>
    <x v="3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03"/>
    <s v="900 м3/час"/>
    <x v="0"/>
    <s v="900"/>
    <x v="4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1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2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3"/>
    <s v="1.0 °С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4"/>
    <s v="Нет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5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6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7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8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9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0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1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2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4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5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6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8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29"/>
    <s v="Нет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07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30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31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78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79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34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35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72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82"/>
    <s v="IPX4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38"/>
    <s v="A++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39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14"/>
    <s v="3.007/3.24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1"/>
    <s v="30 м"/>
    <x v="0"/>
    <n v="30"/>
    <x v="5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2"/>
    <s v="20 м"/>
    <x v="0"/>
    <n v="20"/>
    <x v="5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3"/>
    <s v="1.66 кВт"/>
    <x v="0"/>
    <n v="1.66"/>
    <x v="3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4"/>
    <s v="220 - 240 В"/>
    <x v="0"/>
    <s v="220 - 240"/>
    <x v="6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5"/>
    <s v="Нет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6"/>
    <n v="18000"/>
    <x v="0"/>
    <n v="18000"/>
    <x v="7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7"/>
    <s v="1.73 Вт"/>
    <x v="0"/>
    <n v="1.73"/>
    <x v="8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8"/>
    <s v="1.63 Вт"/>
    <x v="0"/>
    <n v="1.63"/>
    <x v="8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49"/>
    <n v="18000"/>
    <x v="0"/>
    <n v="18000"/>
    <x v="7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0"/>
    <s v="Нет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1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08"/>
    <s v="Нет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85"/>
    <s v="Да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09"/>
    <s v="Нет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110"/>
    <s v="Нет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3"/>
    <s v="37 кг"/>
    <x v="0"/>
    <n v="37"/>
    <x v="9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4"/>
    <s v="28 кг"/>
    <x v="0"/>
    <n v="28"/>
    <x v="9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5"/>
    <s v="0.545 м"/>
    <x v="0"/>
    <n v="545"/>
    <x v="1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6"/>
    <s v="0.69 м"/>
    <x v="0"/>
    <n v="690"/>
    <x v="1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7"/>
    <s v="0.315 м"/>
    <x v="0"/>
    <n v="315"/>
    <x v="1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8"/>
    <s v="0.235 м"/>
    <x v="0"/>
    <n v="235"/>
    <x v="1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59"/>
    <s v="0.8 м"/>
    <x v="0"/>
    <n v="800"/>
    <x v="1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60"/>
    <s v="1 м"/>
    <x v="0"/>
    <n v="1000"/>
    <x v="1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62"/>
    <s v="Гарантийный талон"/>
    <x v="1"/>
    <m/>
    <x v="0"/>
    <m/>
  </r>
  <r>
    <n v="187"/>
    <s v="Комплект Ballu Machine BLCI_CF-18HN8/EU_21Y инверторной сплит-системы, напольно-потолочного типа"/>
    <s v=" BLCI_CF-18HN8/EU_21Y"/>
    <s v="НС-1292764"/>
    <s v="BALLU MACHINE"/>
    <s v="Кондиционирование - Полупромышленные сплит-системы"/>
    <x v="63"/>
    <s v="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06"/>
    <s v="1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"/>
    <s v="58 дБ"/>
    <x v="0"/>
    <n v="58"/>
    <x v="1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"/>
    <s v="35 дБ"/>
    <x v="0"/>
    <n v="35"/>
    <x v="1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3"/>
    <s v="70 м2"/>
    <x v="0"/>
    <n v="70"/>
    <x v="2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"/>
    <s v="Да"/>
    <x v="0"/>
    <s v="Да"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"/>
    <s v="9.3 кВт"/>
    <x v="0"/>
    <n v="9.3000000000000007"/>
    <x v="3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6"/>
    <s v="8.2 кВт"/>
    <x v="0"/>
    <n v="8.1999999999999993"/>
    <x v="3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7"/>
    <s v="8 кВт"/>
    <x v="1"/>
    <n v="8"/>
    <x v="3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8"/>
    <s v="7 кВт"/>
    <x v="1"/>
    <n v="7"/>
    <x v="3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03"/>
    <s v="1230 м3/час"/>
    <x v="0"/>
    <s v="1230"/>
    <x v="4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1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2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3"/>
    <s v="1.0 °С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4"/>
    <s v="Нет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5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6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7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8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9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0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1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2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4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5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6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8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29"/>
    <s v="Нет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07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30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31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78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79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34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35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72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82"/>
    <s v="IPX4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38"/>
    <s v="A++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39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14"/>
    <s v="3.11/3.81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1"/>
    <s v="50 м"/>
    <x v="0"/>
    <n v="50"/>
    <x v="5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2"/>
    <s v="25 м"/>
    <x v="0"/>
    <n v="25"/>
    <x v="5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3"/>
    <s v="2.2 кВт"/>
    <x v="0"/>
    <n v="2.2000000000000002"/>
    <x v="3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4"/>
    <s v="220 - 240 В"/>
    <x v="0"/>
    <s v="220 - 240"/>
    <x v="6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5"/>
    <s v="Нет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6"/>
    <n v="24000"/>
    <x v="0"/>
    <n v="24000"/>
    <x v="7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7"/>
    <s v="2.1 Вт"/>
    <x v="0"/>
    <n v="2.1"/>
    <x v="8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8"/>
    <s v="2.25 Вт"/>
    <x v="0"/>
    <n v="2.25"/>
    <x v="8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49"/>
    <n v="24000"/>
    <x v="0"/>
    <n v="24000"/>
    <x v="7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0"/>
    <s v="Нет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1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08"/>
    <s v="Нет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85"/>
    <s v="Да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09"/>
    <s v="Нет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110"/>
    <s v="Нет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3"/>
    <s v="51 кг"/>
    <x v="0"/>
    <n v="51"/>
    <x v="9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4"/>
    <s v="34 кг"/>
    <x v="0"/>
    <n v="34"/>
    <x v="9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5"/>
    <s v="0.7 м"/>
    <x v="0"/>
    <n v="700"/>
    <x v="1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6"/>
    <s v="0.69 м"/>
    <x v="0"/>
    <n v="690"/>
    <x v="1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7"/>
    <s v="0.35 м"/>
    <x v="0"/>
    <n v="350"/>
    <x v="1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8"/>
    <s v="0.235 м"/>
    <x v="0"/>
    <n v="235"/>
    <x v="1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59"/>
    <s v="0.9 м"/>
    <x v="0"/>
    <n v="900"/>
    <x v="1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60"/>
    <s v="1.28 м"/>
    <x v="0"/>
    <n v="1280"/>
    <x v="1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62"/>
    <s v="Гарантийный талон"/>
    <x v="1"/>
    <m/>
    <x v="0"/>
    <m/>
  </r>
  <r>
    <n v="188"/>
    <s v="Комплект Ballu Machine BLCI_CF-24HN8/EU_21Y инверторной сплит-системы, напольно-потолочного типа"/>
    <s v=" BLCI_CF-24HN8/EU_21Y"/>
    <s v="НС-1292767"/>
    <s v="BALLU MACHINE"/>
    <s v="Кондиционирование - Полупромышленные сплит-системы"/>
    <x v="63"/>
    <s v="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06"/>
    <s v="1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"/>
    <s v="57 дБ"/>
    <x v="0"/>
    <n v="57"/>
    <x v="1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"/>
    <s v="42 дБ"/>
    <x v="0"/>
    <n v="42"/>
    <x v="1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3"/>
    <s v="105 м2"/>
    <x v="0"/>
    <n v="105"/>
    <x v="2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"/>
    <s v="Да"/>
    <x v="0"/>
    <s v="Да"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"/>
    <s v="13.5 кВт"/>
    <x v="0"/>
    <n v="13.5"/>
    <x v="3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6"/>
    <s v="13 кВт"/>
    <x v="0"/>
    <n v="13"/>
    <x v="3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7"/>
    <s v="11.15 кВт"/>
    <x v="1"/>
    <n v="11.15"/>
    <x v="3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8"/>
    <s v="10.55 кВт"/>
    <x v="1"/>
    <n v="10.55"/>
    <x v="3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03"/>
    <s v="1650 м3/час"/>
    <x v="0"/>
    <s v="1650"/>
    <x v="4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1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2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3"/>
    <s v="1.0 °С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4"/>
    <s v="Нет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5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6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7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8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9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0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1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2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4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5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6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8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29"/>
    <s v="Нет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07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30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31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78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79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34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35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72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82"/>
    <s v="IPX4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38"/>
    <s v="A++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39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14"/>
    <s v="3.09/3.23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1"/>
    <s v="65 м"/>
    <x v="0"/>
    <n v="65"/>
    <x v="5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2"/>
    <s v="30 м"/>
    <x v="0"/>
    <n v="30"/>
    <x v="5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3"/>
    <s v="3.45 кВт"/>
    <x v="0"/>
    <n v="3.45"/>
    <x v="3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4"/>
    <s v="220 - 240 В"/>
    <x v="0"/>
    <s v="220 - 240"/>
    <x v="6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5"/>
    <s v="Нет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6"/>
    <n v="36000"/>
    <x v="0"/>
    <n v="36000"/>
    <x v="7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7"/>
    <s v="3.45 Вт"/>
    <x v="0"/>
    <n v="3.45"/>
    <x v="8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8"/>
    <s v="3.4 Вт"/>
    <x v="0"/>
    <n v="3.4"/>
    <x v="8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49"/>
    <n v="36000"/>
    <x v="0"/>
    <n v="36000"/>
    <x v="7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0"/>
    <s v="Нет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1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08"/>
    <s v="Нет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85"/>
    <s v="Да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09"/>
    <s v="Нет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110"/>
    <s v="Нет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3"/>
    <s v="72 кг"/>
    <x v="0"/>
    <n v="72"/>
    <x v="9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4"/>
    <s v="41 кг"/>
    <x v="0"/>
    <n v="41"/>
    <x v="9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5"/>
    <s v="0.805 м"/>
    <x v="0"/>
    <n v="805"/>
    <x v="1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6"/>
    <s v="0.69 м"/>
    <x v="0"/>
    <n v="690"/>
    <x v="1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7"/>
    <s v="0.395 м"/>
    <x v="0"/>
    <n v="395"/>
    <x v="1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8"/>
    <s v="0.235 м"/>
    <x v="0"/>
    <n v="235"/>
    <x v="1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59"/>
    <s v="0.97 м"/>
    <x v="0"/>
    <n v="970"/>
    <x v="1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60"/>
    <s v="1.6 м"/>
    <x v="0"/>
    <n v="1600"/>
    <x v="1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62"/>
    <s v="Гарантийный талон"/>
    <x v="1"/>
    <m/>
    <x v="0"/>
    <m/>
  </r>
  <r>
    <n v="189"/>
    <s v="Комплект Ballu Machine BLCI_CF-36HN8/EU_21Y инверторной сплит-системы, напольно-потолочного типа"/>
    <s v=" BLCI_CF-36HN8/EU_21Y"/>
    <s v="НС-1292768"/>
    <s v="BALLU MACHINE"/>
    <s v="Кондиционирование - Полупромышленные сплит-системы"/>
    <x v="63"/>
    <s v="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06"/>
    <s v="1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"/>
    <s v="60 дБ"/>
    <x v="0"/>
    <n v="60"/>
    <x v="1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"/>
    <s v="43 дБ"/>
    <x v="0"/>
    <n v="43"/>
    <x v="1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3"/>
    <s v="140 м2"/>
    <x v="0"/>
    <n v="140"/>
    <x v="2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"/>
    <s v="Да"/>
    <x v="0"/>
    <s v="Да"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"/>
    <s v="17 кВт"/>
    <x v="0"/>
    <n v="17"/>
    <x v="3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6"/>
    <s v="14.5 кВт"/>
    <x v="0"/>
    <n v="14.5"/>
    <x v="3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7"/>
    <s v="16 кВт"/>
    <x v="1"/>
    <n v="16"/>
    <x v="3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8"/>
    <s v="14 кВт"/>
    <x v="1"/>
    <n v="14"/>
    <x v="3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03"/>
    <s v="2040 м3/час"/>
    <x v="0"/>
    <s v="2040"/>
    <x v="4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1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2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3"/>
    <s v="1.0 °С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4"/>
    <s v="Нет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5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6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7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8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9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0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1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2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4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5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6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8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29"/>
    <s v="Нет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07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30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31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78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79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34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35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72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82"/>
    <s v="IPX4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38"/>
    <s v="A++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39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14"/>
    <s v="3.01/3.45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1"/>
    <s v="65 м"/>
    <x v="0"/>
    <n v="65"/>
    <x v="5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2"/>
    <s v="30 м"/>
    <x v="0"/>
    <n v="30"/>
    <x v="5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3"/>
    <s v="5.35 кВт"/>
    <x v="0"/>
    <n v="5.35"/>
    <x v="3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4"/>
    <s v="220 - 240 В"/>
    <x v="0"/>
    <s v="220 - 240"/>
    <x v="6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5"/>
    <s v="Нет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6"/>
    <n v="48000"/>
    <x v="0"/>
    <n v="48000"/>
    <x v="7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7"/>
    <s v="5.5 Вт"/>
    <x v="0"/>
    <n v="5.5"/>
    <x v="8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8"/>
    <s v="5.3 Вт"/>
    <x v="0"/>
    <n v="5.3"/>
    <x v="8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49"/>
    <n v="48000"/>
    <x v="0"/>
    <n v="48000"/>
    <x v="7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0"/>
    <s v="Нет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1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08"/>
    <s v="Нет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85"/>
    <s v="Да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09"/>
    <s v="Нет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110"/>
    <s v="Нет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3"/>
    <s v="92 кг"/>
    <x v="0"/>
    <n v="92"/>
    <x v="9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4"/>
    <s v="41 кг"/>
    <x v="0"/>
    <n v="41"/>
    <x v="9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5"/>
    <s v="1.325 м"/>
    <x v="0"/>
    <n v="1325"/>
    <x v="1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6"/>
    <s v="0.69 м"/>
    <x v="0"/>
    <n v="690"/>
    <x v="1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7"/>
    <s v="0.37 м"/>
    <x v="0"/>
    <n v="370"/>
    <x v="1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8"/>
    <s v="0.235 м"/>
    <x v="0"/>
    <n v="235"/>
    <x v="1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59"/>
    <s v="0.94 м"/>
    <x v="0"/>
    <n v="940"/>
    <x v="1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60"/>
    <s v="1.6 м"/>
    <x v="0"/>
    <n v="1600"/>
    <x v="1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62"/>
    <s v="Гарантийный талон"/>
    <x v="1"/>
    <m/>
    <x v="0"/>
    <m/>
  </r>
  <r>
    <n v="190"/>
    <s v="Комплект Ballu Machine BLCI_CF-48HN8/EU_21Y инверторной сплит-системы, напольно-потолочного типа"/>
    <s v=" BLCI_CF-48HN8/EU_21Y"/>
    <s v="НС-1292786"/>
    <s v="BALLU MACHINE"/>
    <s v="Кондиционирование - Полупромышленные сплит-системы"/>
    <x v="63"/>
    <s v="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06"/>
    <s v="1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"/>
    <s v="60 дБ"/>
    <x v="0"/>
    <n v="60"/>
    <x v="1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"/>
    <s v="43 дБ"/>
    <x v="0"/>
    <n v="43"/>
    <x v="1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"/>
    <s v="160 м2"/>
    <x v="0"/>
    <n v="160"/>
    <x v="2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"/>
    <s v="Да"/>
    <x v="0"/>
    <s v="Да"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"/>
    <s v="18.5 кВт"/>
    <x v="0"/>
    <n v="18.5"/>
    <x v="3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6"/>
    <s v="17.5 кВт"/>
    <x v="0"/>
    <n v="17.5"/>
    <x v="3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7"/>
    <s v="17 кВт"/>
    <x v="1"/>
    <n v="17"/>
    <x v="3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8"/>
    <s v="16 кВт"/>
    <x v="1"/>
    <n v="16"/>
    <x v="3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03"/>
    <s v="2160 м3/час"/>
    <x v="0"/>
    <s v="2160"/>
    <x v="4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1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2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3"/>
    <s v="1.0 °С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4"/>
    <s v="Нет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5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6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7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8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9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0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1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2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4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5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6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8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29"/>
    <s v="Нет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07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0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1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78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79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4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5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72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7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82"/>
    <s v="IPX4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8"/>
    <s v="A++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39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14"/>
    <s v="2.62/2.88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1"/>
    <s v="65 м"/>
    <x v="0"/>
    <n v="65"/>
    <x v="5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2"/>
    <s v="30 м"/>
    <x v="0"/>
    <n v="30"/>
    <x v="5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3"/>
    <s v="6.11 кВт"/>
    <x v="0"/>
    <n v="6.11"/>
    <x v="3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4"/>
    <s v="220 - 240 В"/>
    <x v="0"/>
    <s v="220 - 240"/>
    <x v="6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5"/>
    <s v="Нет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6"/>
    <n v="60000"/>
    <x v="0"/>
    <n v="60000"/>
    <x v="7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7"/>
    <s v="5.9 Вт"/>
    <x v="0"/>
    <n v="5.9"/>
    <x v="8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8"/>
    <s v="6.11 Вт"/>
    <x v="0"/>
    <n v="6.11"/>
    <x v="8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49"/>
    <n v="60000"/>
    <x v="0"/>
    <n v="60000"/>
    <x v="7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0"/>
    <s v="Нет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1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08"/>
    <s v="Нет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85"/>
    <s v="Да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09"/>
    <s v="Нет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110"/>
    <s v="Нет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3"/>
    <s v="92 кг"/>
    <x v="0"/>
    <n v="92"/>
    <x v="9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4"/>
    <s v="41 кг"/>
    <x v="0"/>
    <n v="41"/>
    <x v="9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5"/>
    <s v="1.325 м"/>
    <x v="0"/>
    <n v="1325"/>
    <x v="1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6"/>
    <s v="0.69 м"/>
    <x v="0"/>
    <n v="690"/>
    <x v="1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7"/>
    <s v="0.37 м"/>
    <x v="0"/>
    <n v="370"/>
    <x v="1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8"/>
    <s v="0.235 м"/>
    <x v="0"/>
    <n v="235"/>
    <x v="1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59"/>
    <s v="0.94 м"/>
    <x v="0"/>
    <n v="940"/>
    <x v="1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60"/>
    <s v="1.6 м"/>
    <x v="0"/>
    <n v="1600"/>
    <x v="1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62"/>
    <s v="Гарантийный талон"/>
    <x v="1"/>
    <m/>
    <x v="0"/>
    <m/>
  </r>
  <r>
    <n v="191"/>
    <s v="Комплект Ballu Machine BLCI_CF-60HN8/EU_21Y инверторной сплит-системы, напольно-потолочного типа"/>
    <s v=" BLCI_CF-60HN8/EU_21Y"/>
    <s v="НС-1292787"/>
    <s v="BALLU MACHINE"/>
    <s v="Кондиционирование - Полупромышленные сплит-системы"/>
    <x v="63"/>
    <s v="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06"/>
    <s v="1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"/>
    <s v="57 дБ"/>
    <x v="0"/>
    <n v="57"/>
    <x v="1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"/>
    <s v="39 дБ"/>
    <x v="0"/>
    <n v="39"/>
    <x v="1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3"/>
    <s v="70 м2"/>
    <x v="0"/>
    <n v="70"/>
    <x v="2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"/>
    <s v="Нет"/>
    <x v="0"/>
    <s v="Нет"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"/>
    <s v="7.2 кВт"/>
    <x v="0"/>
    <n v="7.2"/>
    <x v="3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6"/>
    <s v="7.03 кВт"/>
    <x v="0"/>
    <n v="7.03"/>
    <x v="3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7"/>
    <s v="7.2 кВт"/>
    <x v="1"/>
    <n v="7.2"/>
    <x v="3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8"/>
    <s v="7.03 кВт"/>
    <x v="1"/>
    <n v="7.03"/>
    <x v="3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03"/>
    <s v="1450 м3/час"/>
    <x v="0"/>
    <s v="1450"/>
    <x v="4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1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2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3"/>
    <s v="1.0 °С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5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6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7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8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9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0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1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2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4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5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6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8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29"/>
    <s v="Нет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07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30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31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78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79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34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35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72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38"/>
    <s v="A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39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14"/>
    <s v="3.27/3.96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1"/>
    <s v="20 м"/>
    <x v="0"/>
    <n v="20"/>
    <x v="5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2"/>
    <s v="15 м"/>
    <x v="0"/>
    <n v="15"/>
    <x v="5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3"/>
    <s v="2.15 кВт"/>
    <x v="0"/>
    <n v="2.15"/>
    <x v="3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4"/>
    <s v="220 - 240 В"/>
    <x v="0"/>
    <s v="220 - 240"/>
    <x v="6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5"/>
    <s v="Нет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6"/>
    <n v="24000"/>
    <x v="0"/>
    <n v="24000"/>
    <x v="7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49"/>
    <n v="24000"/>
    <x v="0"/>
    <n v="24000"/>
    <x v="7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0"/>
    <s v="Нет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1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08"/>
    <s v="В комплекте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85"/>
    <s v="Да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09"/>
    <s v="Нет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10"/>
    <s v="Нет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3"/>
    <s v="48 кг"/>
    <x v="0"/>
    <n v="48"/>
    <x v="9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4"/>
    <s v="27 кг"/>
    <x v="0"/>
    <n v="27"/>
    <x v="9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5"/>
    <s v="0.655 м"/>
    <x v="0"/>
    <n v="655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6"/>
    <s v="0.25 м"/>
    <x v="0"/>
    <n v="250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7"/>
    <s v="0.31 м"/>
    <x v="0"/>
    <n v="310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8"/>
    <s v="0.835 м"/>
    <x v="0"/>
    <n v="835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59"/>
    <s v="0.825 м"/>
    <x v="0"/>
    <n v="825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60"/>
    <s v="0.835 м"/>
    <x v="0"/>
    <n v="835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12"/>
    <s v="5.3 кг"/>
    <x v="1"/>
    <n v="5.3"/>
    <x v="9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15"/>
    <s v="0.95 м"/>
    <x v="1"/>
    <n v="0.95"/>
    <x v="5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16"/>
    <s v="0.055 м"/>
    <x v="1"/>
    <n v="55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113"/>
    <s v="0.95 м"/>
    <x v="1"/>
    <n v="950"/>
    <x v="1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62"/>
    <s v="Гарантийный талон"/>
    <x v="1"/>
    <m/>
    <x v="0"/>
    <m/>
  </r>
  <r>
    <n v="192"/>
    <s v="Комплект Ballu Machine BLC_C-24HN1_21Y полупромышленной сплит-системы, кассетного типа"/>
    <s v=" BLC_C-24HN1_21Y"/>
    <s v="НС-1407541"/>
    <s v="BALLU MACHINE"/>
    <s v="Кондиционирование - Полупромышленные сплит-системы"/>
    <x v="63"/>
    <s v="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06"/>
    <s v="1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"/>
    <s v="58 дБ"/>
    <x v="0"/>
    <n v="58"/>
    <x v="1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"/>
    <s v="39 дБ"/>
    <x v="0"/>
    <n v="39"/>
    <x v="1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3"/>
    <s v="105 м2"/>
    <x v="0"/>
    <n v="105"/>
    <x v="2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"/>
    <s v="Нет"/>
    <x v="0"/>
    <s v="Нет"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"/>
    <s v="11.7 кВт"/>
    <x v="0"/>
    <n v="11.7"/>
    <x v="3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6"/>
    <s v="10.6 кВт"/>
    <x v="0"/>
    <n v="10.6"/>
    <x v="3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7"/>
    <s v="11.7 кВт"/>
    <x v="1"/>
    <n v="11.7"/>
    <x v="3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8"/>
    <s v="10.6 кВт"/>
    <x v="1"/>
    <n v="10.6"/>
    <x v="3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03"/>
    <s v="1500 м3/час"/>
    <x v="0"/>
    <s v="1500"/>
    <x v="4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1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2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3"/>
    <s v="1.0 °С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5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6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7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8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9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0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1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2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4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5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6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8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29"/>
    <s v="Нет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07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30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31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78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79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34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35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72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38"/>
    <s v="B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39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14"/>
    <s v="3.01/3.5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1"/>
    <s v="30 м"/>
    <x v="0"/>
    <n v="30"/>
    <x v="5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2"/>
    <s v="20 м"/>
    <x v="0"/>
    <n v="20"/>
    <x v="5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3"/>
    <s v="3.5 кВт"/>
    <x v="0"/>
    <n v="3.5"/>
    <x v="3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4"/>
    <s v="380 - 415 В"/>
    <x v="0"/>
    <s v="380 - 415"/>
    <x v="6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5"/>
    <s v="Нет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6"/>
    <n v="36000"/>
    <x v="0"/>
    <n v="36000"/>
    <x v="7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49"/>
    <n v="36000"/>
    <x v="0"/>
    <n v="36000"/>
    <x v="7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0"/>
    <s v="Нет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1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08"/>
    <s v="В комплекте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85"/>
    <s v="Да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09"/>
    <s v="Нет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10"/>
    <s v="Нет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3"/>
    <s v="64 кг"/>
    <x v="0"/>
    <n v="64"/>
    <x v="9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4"/>
    <s v="28 кг"/>
    <x v="0"/>
    <n v="28"/>
    <x v="9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5"/>
    <s v="0.805 м"/>
    <x v="0"/>
    <n v="805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6"/>
    <s v="0.25 м"/>
    <x v="0"/>
    <n v="250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7"/>
    <s v="0.395 м"/>
    <x v="0"/>
    <n v="395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8"/>
    <s v="0.835 м"/>
    <x v="0"/>
    <n v="835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59"/>
    <s v="0.97 м"/>
    <x v="0"/>
    <n v="970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60"/>
    <s v="0.835 м"/>
    <x v="0"/>
    <n v="835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12"/>
    <s v="5.3 кг"/>
    <x v="1"/>
    <n v="5.3"/>
    <x v="9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15"/>
    <s v="0.95 м"/>
    <x v="1"/>
    <n v="0.95"/>
    <x v="5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16"/>
    <s v="0.055 м"/>
    <x v="1"/>
    <n v="55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113"/>
    <s v="0.95 м"/>
    <x v="1"/>
    <n v="950"/>
    <x v="1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62"/>
    <s v="Гарантийный талон"/>
    <x v="1"/>
    <m/>
    <x v="0"/>
    <m/>
  </r>
  <r>
    <n v="193"/>
    <s v="Комплект Ballu Machine BLC_C-36HN1_21Y полупромышленной сплит-системы, кассетного типа"/>
    <s v=" BLC_C-36HN1_21Y"/>
    <s v="НС-1407542"/>
    <s v="BALLU MACHINE"/>
    <s v="Кондиционирование - Полупромышленные сплит-системы"/>
    <x v="63"/>
    <s v="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06"/>
    <s v="1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"/>
    <s v="58 дБ"/>
    <x v="0"/>
    <n v="58"/>
    <x v="1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"/>
    <s v="47 дБ"/>
    <x v="0"/>
    <n v="47"/>
    <x v="1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3"/>
    <s v="140 м2"/>
    <x v="0"/>
    <n v="140"/>
    <x v="2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"/>
    <s v="Нет"/>
    <x v="0"/>
    <s v="Нет"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"/>
    <s v="15.24 кВт"/>
    <x v="0"/>
    <n v="15.24"/>
    <x v="3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6"/>
    <s v="14.07 кВт"/>
    <x v="0"/>
    <n v="14.07"/>
    <x v="3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7"/>
    <s v="15.24 кВт"/>
    <x v="1"/>
    <n v="15.24"/>
    <x v="3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8"/>
    <s v="14.07 кВт"/>
    <x v="1"/>
    <n v="14.07"/>
    <x v="3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03"/>
    <s v="1800 м3/час"/>
    <x v="0"/>
    <s v="1800"/>
    <x v="4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1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2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3"/>
    <s v="1.0 °С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5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6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7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8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9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0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1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2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4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5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6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8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29"/>
    <s v="Нет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07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30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31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78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79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34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35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72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38"/>
    <s v="B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39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14"/>
    <s v="3.01/3.31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1"/>
    <s v="50 м"/>
    <x v="0"/>
    <n v="50"/>
    <x v="5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2"/>
    <s v="30 м"/>
    <x v="0"/>
    <n v="30"/>
    <x v="5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3"/>
    <s v="4.68 кВт"/>
    <x v="0"/>
    <n v="4.68"/>
    <x v="3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4"/>
    <s v="380 - 415 В"/>
    <x v="0"/>
    <s v="380 - 415"/>
    <x v="6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5"/>
    <s v="Нет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6"/>
    <n v="48000"/>
    <x v="0"/>
    <n v="48000"/>
    <x v="7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49"/>
    <n v="48000"/>
    <x v="0"/>
    <n v="48000"/>
    <x v="7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0"/>
    <s v="Нет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1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08"/>
    <s v="В комплекте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85"/>
    <s v="Да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09"/>
    <s v="Нет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10"/>
    <s v="Нет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3"/>
    <s v="95 кг"/>
    <x v="0"/>
    <n v="95"/>
    <x v="9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4"/>
    <s v="28 кг"/>
    <x v="0"/>
    <n v="28"/>
    <x v="9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5"/>
    <s v="1.325 м"/>
    <x v="0"/>
    <n v="1325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6"/>
    <s v="0.29 м"/>
    <x v="0"/>
    <n v="290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7"/>
    <s v="0.37 м"/>
    <x v="0"/>
    <n v="370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8"/>
    <s v="0.835 м"/>
    <x v="0"/>
    <n v="835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59"/>
    <s v="0.94 м"/>
    <x v="0"/>
    <n v="940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60"/>
    <s v="0.835 м"/>
    <x v="0"/>
    <n v="835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12"/>
    <s v="5.3 кг"/>
    <x v="1"/>
    <n v="5.3"/>
    <x v="9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15"/>
    <s v="0.95 м"/>
    <x v="1"/>
    <n v="0.95"/>
    <x v="5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16"/>
    <s v="0.055 м"/>
    <x v="1"/>
    <n v="55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113"/>
    <s v="0.95 м"/>
    <x v="1"/>
    <n v="950"/>
    <x v="1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62"/>
    <s v="Гарантийный талон"/>
    <x v="1"/>
    <m/>
    <x v="0"/>
    <m/>
  </r>
  <r>
    <n v="194"/>
    <s v="Комплект Ballu Machine BLC_C-48HN1_21Y полупромышленной сплит-системы, кассетного типа"/>
    <s v=" BLC_C-48HN1_21Y"/>
    <s v="НС-1407543"/>
    <s v="BALLU MACHINE"/>
    <s v="Кондиционирование - Полупромышленные сплит-системы"/>
    <x v="63"/>
    <s v="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06"/>
    <s v="1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"/>
    <s v="53 дБ"/>
    <x v="0"/>
    <n v="53"/>
    <x v="1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"/>
    <s v="46 дБ"/>
    <x v="0"/>
    <n v="46"/>
    <x v="1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3"/>
    <s v="35 м2"/>
    <x v="0"/>
    <n v="35"/>
    <x v="2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"/>
    <s v="Нет"/>
    <x v="0"/>
    <s v="Нет"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"/>
    <s v="3.81 кВт"/>
    <x v="0"/>
    <n v="3.81"/>
    <x v="3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6"/>
    <s v="3.52 кВт"/>
    <x v="0"/>
    <n v="3.52"/>
    <x v="3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7"/>
    <s v="3.81 кВт"/>
    <x v="1"/>
    <n v="3.81"/>
    <x v="3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8"/>
    <s v="3.52 кВт"/>
    <x v="1"/>
    <n v="3.52"/>
    <x v="3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03"/>
    <s v="760 м3/час"/>
    <x v="0"/>
    <s v="760"/>
    <x v="4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1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2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3"/>
    <s v="1.0 °С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5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6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7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8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9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0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1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2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4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5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6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8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29"/>
    <s v="Нет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07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30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31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78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79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34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35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72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38"/>
    <s v="B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39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14"/>
    <s v="2.71/3.1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1"/>
    <s v="20 м"/>
    <x v="0"/>
    <n v="20"/>
    <x v="5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2"/>
    <s v="15 м"/>
    <x v="0"/>
    <n v="15"/>
    <x v="5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3"/>
    <s v="1.22 кВт"/>
    <x v="0"/>
    <n v="1.22"/>
    <x v="3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4"/>
    <s v="220 - 240 В"/>
    <x v="0"/>
    <s v="220 - 240"/>
    <x v="6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5"/>
    <s v="Нет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6"/>
    <n v="12000"/>
    <x v="0"/>
    <n v="12000"/>
    <x v="7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49"/>
    <n v="12000"/>
    <x v="0"/>
    <n v="12000"/>
    <x v="7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0"/>
    <s v="Нет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1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08"/>
    <s v="В комплекте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85"/>
    <s v="Да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09"/>
    <s v="Нет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10"/>
    <s v="Нет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3"/>
    <s v="34 кг"/>
    <x v="0"/>
    <n v="34"/>
    <x v="9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4"/>
    <s v="17 кг"/>
    <x v="0"/>
    <n v="17"/>
    <x v="9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5"/>
    <s v="0.545 м"/>
    <x v="0"/>
    <n v="545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6"/>
    <s v="0.26 м"/>
    <x v="0"/>
    <n v="260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7"/>
    <s v="0.285 м"/>
    <x v="0"/>
    <n v="285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8"/>
    <s v="0.57 м"/>
    <x v="0"/>
    <n v="570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59"/>
    <s v="0.73 м"/>
    <x v="0"/>
    <n v="730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60"/>
    <s v="0.57 м"/>
    <x v="0"/>
    <n v="570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12"/>
    <s v="2.2 кг"/>
    <x v="1"/>
    <n v="2.2000000000000002"/>
    <x v="9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15"/>
    <s v="0.65 м"/>
    <x v="1"/>
    <n v="0.65"/>
    <x v="5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16"/>
    <s v="0.055 м"/>
    <x v="1"/>
    <n v="55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113"/>
    <s v="0.65 м"/>
    <x v="1"/>
    <n v="650"/>
    <x v="1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62"/>
    <s v="Гарантийный талон"/>
    <x v="1"/>
    <m/>
    <x v="0"/>
    <m/>
  </r>
  <r>
    <n v="195"/>
    <s v="Комплект Ballu Machine BLC_C-12HN1_21Y (compact) полупромышленной сплит-системы, кассетного типа"/>
    <s v=" BLC_C-12HN1_21Y"/>
    <s v="НС-1407539"/>
    <s v="BALLU MACHINE"/>
    <s v="Кондиционирование - Полупромышленные сплит-системы"/>
    <x v="63"/>
    <s v="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06"/>
    <s v="1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"/>
    <s v="55 дБ"/>
    <x v="0"/>
    <n v="55"/>
    <x v="1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"/>
    <s v="46 дБ"/>
    <x v="0"/>
    <n v="46"/>
    <x v="1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3"/>
    <s v="55 м2"/>
    <x v="0"/>
    <n v="55"/>
    <x v="2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"/>
    <s v="Нет"/>
    <x v="0"/>
    <s v="Нет"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"/>
    <s v="5.6 кВт"/>
    <x v="0"/>
    <n v="5.6"/>
    <x v="3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6"/>
    <s v="5.28 кВт"/>
    <x v="0"/>
    <n v="5.28"/>
    <x v="3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7"/>
    <s v="5.6 кВт"/>
    <x v="1"/>
    <n v="5.6"/>
    <x v="3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8"/>
    <s v="5.28 кВт"/>
    <x v="1"/>
    <n v="5.28"/>
    <x v="3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03"/>
    <s v="760 м3/час"/>
    <x v="0"/>
    <s v="760"/>
    <x v="4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1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2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3"/>
    <s v="1.0 °С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5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6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7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8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9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0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1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2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4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5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6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8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29"/>
    <s v="Нет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07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30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31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78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79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34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35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72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38"/>
    <s v="B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39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14"/>
    <s v="3.1/3.61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1"/>
    <s v="20 м"/>
    <x v="0"/>
    <n v="20"/>
    <x v="5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2"/>
    <s v="15 м"/>
    <x v="0"/>
    <n v="15"/>
    <x v="5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3"/>
    <s v="1.7 кВт"/>
    <x v="0"/>
    <n v="1.7"/>
    <x v="3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4"/>
    <s v="220 - 240 В"/>
    <x v="0"/>
    <s v="220 - 240"/>
    <x v="6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5"/>
    <s v="Нет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6"/>
    <n v="18000"/>
    <x v="0"/>
    <n v="18000"/>
    <x v="7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49"/>
    <n v="18000"/>
    <x v="0"/>
    <n v="18000"/>
    <x v="7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0"/>
    <s v="Нет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1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08"/>
    <s v="В комплекте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85"/>
    <s v="Да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09"/>
    <s v="Нет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10"/>
    <s v="Нет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3"/>
    <s v="36 кг"/>
    <x v="0"/>
    <n v="36"/>
    <x v="9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4"/>
    <s v="17 кг"/>
    <x v="0"/>
    <n v="17"/>
    <x v="9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5"/>
    <s v="0.545 м"/>
    <x v="0"/>
    <n v="545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6"/>
    <s v="0.26 м"/>
    <x v="0"/>
    <n v="260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7"/>
    <s v="0.315 м"/>
    <x v="0"/>
    <n v="315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8"/>
    <s v="0.57 м"/>
    <x v="0"/>
    <n v="570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59"/>
    <s v="0.8 м"/>
    <x v="0"/>
    <n v="800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60"/>
    <s v="0.57 м"/>
    <x v="0"/>
    <n v="570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12"/>
    <s v="2.2 кг"/>
    <x v="1"/>
    <n v="2.2000000000000002"/>
    <x v="9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15"/>
    <s v="0.65 м"/>
    <x v="1"/>
    <n v="0.65"/>
    <x v="5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16"/>
    <s v="0.055 м"/>
    <x v="1"/>
    <n v="55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113"/>
    <s v="0.65 м"/>
    <x v="1"/>
    <n v="650"/>
    <x v="1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62"/>
    <s v="Гарантийный талон"/>
    <x v="1"/>
    <m/>
    <x v="0"/>
    <m/>
  </r>
  <r>
    <n v="196"/>
    <s v="Комплект Ballu Machine BLC_C-18HN1_21Y (compact) полупромышленной сплит-системы, кассетного типа"/>
    <s v=" BLC_C-18HN1_21Y"/>
    <s v="НС-1407540"/>
    <s v="BALLU MACHINE"/>
    <s v="Кондиционирование - Полупромышленные сплит-системы"/>
    <x v="63"/>
    <s v="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06"/>
    <s v="1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"/>
    <s v="60 дБ"/>
    <x v="0"/>
    <n v="60"/>
    <x v="1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"/>
    <s v="47 дБ"/>
    <x v="0"/>
    <n v="47"/>
    <x v="1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3"/>
    <s v="160 м2"/>
    <x v="0"/>
    <n v="160"/>
    <x v="2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"/>
    <s v="Нет"/>
    <x v="0"/>
    <s v="Нет"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"/>
    <s v="17.6 кВт"/>
    <x v="0"/>
    <n v="17.600000000000001"/>
    <x v="3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6"/>
    <s v="16.12 кВт"/>
    <x v="0"/>
    <n v="16.12"/>
    <x v="3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7"/>
    <s v="17.6 кВт"/>
    <x v="1"/>
    <n v="17.600000000000001"/>
    <x v="3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8"/>
    <s v="16.12 кВт"/>
    <x v="1"/>
    <n v="16.12"/>
    <x v="3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03"/>
    <s v="1800 м3/час"/>
    <x v="0"/>
    <s v="1800"/>
    <x v="4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1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2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3"/>
    <s v="1.0 °С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5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6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7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8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9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0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1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2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4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5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6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8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29"/>
    <s v="Нет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07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30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31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78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79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34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35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72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38"/>
    <s v="C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39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14"/>
    <s v="2.9/3.16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1"/>
    <s v="50 м"/>
    <x v="0"/>
    <n v="50"/>
    <x v="5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2"/>
    <s v="30 м"/>
    <x v="0"/>
    <n v="30"/>
    <x v="5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3"/>
    <s v="5.57 кВт"/>
    <x v="0"/>
    <n v="5.57"/>
    <x v="3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4"/>
    <s v="380 - 415 В"/>
    <x v="0"/>
    <s v="380 - 415"/>
    <x v="6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5"/>
    <s v="Нет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6"/>
    <n v="56000"/>
    <x v="0"/>
    <n v="56000"/>
    <x v="7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49"/>
    <n v="56000"/>
    <x v="0"/>
    <n v="56000"/>
    <x v="7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0"/>
    <s v="Нет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1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08"/>
    <s v="В комплекте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85"/>
    <s v="Да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09"/>
    <s v="Нет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10"/>
    <s v="Нет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3"/>
    <s v="99 кг"/>
    <x v="0"/>
    <n v="99"/>
    <x v="9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4"/>
    <s v="28 кг"/>
    <x v="0"/>
    <n v="28"/>
    <x v="9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5"/>
    <s v="1.325 м"/>
    <x v="0"/>
    <n v="1325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6"/>
    <s v="0.29 м"/>
    <x v="0"/>
    <n v="290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7"/>
    <s v="0.37 м"/>
    <x v="0"/>
    <n v="370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8"/>
    <s v="0.835 м"/>
    <x v="0"/>
    <n v="835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59"/>
    <s v="0.94 м"/>
    <x v="0"/>
    <n v="940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60"/>
    <s v="0.835 м"/>
    <x v="0"/>
    <n v="835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12"/>
    <s v="5.3 кг"/>
    <x v="1"/>
    <n v="5.3"/>
    <x v="9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15"/>
    <s v="0.95 м"/>
    <x v="1"/>
    <n v="0.95"/>
    <x v="5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16"/>
    <s v="0.055 м"/>
    <x v="1"/>
    <n v="55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113"/>
    <s v="0.95 м"/>
    <x v="1"/>
    <n v="950"/>
    <x v="1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62"/>
    <s v="Гарантийный талон"/>
    <x v="1"/>
    <m/>
    <x v="0"/>
    <m/>
  </r>
  <r>
    <n v="197"/>
    <s v="Комплект Ballu Machine BLC_C-60HN1_21Y полупромышленной сплит-системы, кассетного типа"/>
    <s v=" BLC_C-60HN1_21Y"/>
    <s v="НС-1407544"/>
    <s v="BALLU MACHINE"/>
    <s v="Кондиционирование - Полупромышленные сплит-системы"/>
    <x v="63"/>
    <s v="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06"/>
    <s v="1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"/>
    <s v="60 дБ"/>
    <x v="0"/>
    <n v="60"/>
    <x v="1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"/>
    <s v="45 дБ"/>
    <x v="0"/>
    <n v="45"/>
    <x v="1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3"/>
    <s v="160 м2"/>
    <x v="0"/>
    <n v="160"/>
    <x v="2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"/>
    <s v="Нет"/>
    <x v="0"/>
    <s v="Нет"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"/>
    <s v="17.58 кВт"/>
    <x v="0"/>
    <n v="17.579999999999998"/>
    <x v="3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6"/>
    <s v="16.12 кВт"/>
    <x v="0"/>
    <n v="16.12"/>
    <x v="3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7"/>
    <s v="17.58 кВт"/>
    <x v="1"/>
    <n v="17.579999999999998"/>
    <x v="3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8"/>
    <s v="16.12 кВт"/>
    <x v="1"/>
    <n v="16.12"/>
    <x v="3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03"/>
    <s v="2600 м3/час"/>
    <x v="0"/>
    <s v="2600"/>
    <x v="4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1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2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3"/>
    <s v="1.0 °С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5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6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8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9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0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1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2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4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5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6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8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29"/>
    <s v="Нет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07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30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31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78"/>
    <s v="Нет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79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34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38"/>
    <s v="C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39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14"/>
    <s v="2.9/3.51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1"/>
    <s v="50 м"/>
    <x v="0"/>
    <n v="50"/>
    <x v="5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2"/>
    <s v="30 м"/>
    <x v="0"/>
    <n v="30"/>
    <x v="5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3"/>
    <s v="5.55 кВт"/>
    <x v="0"/>
    <n v="5.55"/>
    <x v="3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4"/>
    <s v="380 - 415 В"/>
    <x v="0"/>
    <s v="380 - 415"/>
    <x v="6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5"/>
    <s v="Нет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11"/>
    <s v="80 П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6"/>
    <n v="60000"/>
    <x v="0"/>
    <n v="60000"/>
    <x v="7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49"/>
    <n v="60000"/>
    <x v="0"/>
    <n v="60000"/>
    <x v="7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0"/>
    <s v="Нет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1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08"/>
    <s v="В комплекте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85"/>
    <s v="Да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09"/>
    <s v="Нет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110"/>
    <s v="Нет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3"/>
    <s v="99 кг"/>
    <x v="0"/>
    <n v="99"/>
    <x v="9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4"/>
    <s v="50 кг"/>
    <x v="0"/>
    <n v="50"/>
    <x v="9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5"/>
    <s v="1.325 м"/>
    <x v="0"/>
    <n v="1325"/>
    <x v="1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6"/>
    <s v="0.32 м"/>
    <x v="0"/>
    <n v="320"/>
    <x v="1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7"/>
    <s v="0.37 м"/>
    <x v="0"/>
    <n v="370"/>
    <x v="1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8"/>
    <s v="0.735 м"/>
    <x v="0"/>
    <n v="735"/>
    <x v="1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59"/>
    <s v="0.94 м"/>
    <x v="0"/>
    <n v="940"/>
    <x v="1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60"/>
    <s v="1.25 м"/>
    <x v="0"/>
    <n v="1250"/>
    <x v="1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62"/>
    <s v="Гарантийный талон"/>
    <x v="1"/>
    <m/>
    <x v="0"/>
    <m/>
  </r>
  <r>
    <n v="198"/>
    <s v="Комплект Ballu Machine BLC_D-60HN1_21Y полупромышленной сплит-системы, канального типа"/>
    <s v=" BLC_D-60HN1_21Y"/>
    <s v="НС-1407538"/>
    <s v="BALLU MACHINE"/>
    <s v="Кондиционирование - Полупромышленные сплит-системы"/>
    <x v="63"/>
    <s v="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06"/>
    <s v="1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"/>
    <s v="58 дБ"/>
    <x v="0"/>
    <n v="58"/>
    <x v="1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"/>
    <s v="43 дБ"/>
    <x v="0"/>
    <n v="43"/>
    <x v="1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3"/>
    <s v="105 м2"/>
    <x v="0"/>
    <n v="105"/>
    <x v="2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"/>
    <s v="Нет"/>
    <x v="0"/>
    <s v="Нет"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"/>
    <s v="11.7 кВт"/>
    <x v="0"/>
    <n v="11.7"/>
    <x v="3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6"/>
    <s v="10.55 кВт"/>
    <x v="0"/>
    <n v="10.55"/>
    <x v="3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7"/>
    <s v="11.7 кВт"/>
    <x v="1"/>
    <n v="11.7"/>
    <x v="3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8"/>
    <s v="10.55 кВт"/>
    <x v="1"/>
    <n v="10.55"/>
    <x v="3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03"/>
    <s v="1650 м3/час"/>
    <x v="0"/>
    <s v="1650"/>
    <x v="4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1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2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3"/>
    <s v="1.0 °С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5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6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8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9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0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1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2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4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5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6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8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29"/>
    <s v="Нет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07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30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31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78"/>
    <s v="Нет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79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34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38"/>
    <s v="B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39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14"/>
    <s v="3.01/3.61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1"/>
    <s v="30 м"/>
    <x v="0"/>
    <n v="30"/>
    <x v="5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2"/>
    <s v="20 м"/>
    <x v="0"/>
    <n v="20"/>
    <x v="5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3"/>
    <s v="3.5 кВт"/>
    <x v="0"/>
    <n v="3.5"/>
    <x v="3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4"/>
    <s v="380 - 415 В"/>
    <x v="0"/>
    <s v="380 - 415"/>
    <x v="6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5"/>
    <s v="Нет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11"/>
    <s v="50 П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6"/>
    <n v="36000"/>
    <x v="0"/>
    <n v="36000"/>
    <x v="7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49"/>
    <n v="36000"/>
    <x v="0"/>
    <n v="36000"/>
    <x v="7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0"/>
    <s v="Нет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1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08"/>
    <s v="В комплекте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85"/>
    <s v="Да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09"/>
    <s v="Нет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110"/>
    <s v="Нет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3"/>
    <s v="64 кг"/>
    <x v="0"/>
    <n v="64"/>
    <x v="9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4"/>
    <s v="35 кг"/>
    <x v="0"/>
    <n v="35"/>
    <x v="9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5"/>
    <s v="0.805 м"/>
    <x v="0"/>
    <n v="805"/>
    <x v="1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6"/>
    <s v="0.29 м"/>
    <x v="0"/>
    <n v="290"/>
    <x v="1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7"/>
    <s v="0.395 м"/>
    <x v="0"/>
    <n v="395"/>
    <x v="1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8"/>
    <s v="0.735 м"/>
    <x v="0"/>
    <n v="735"/>
    <x v="1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59"/>
    <s v="0.97 м"/>
    <x v="0"/>
    <n v="970"/>
    <x v="1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60"/>
    <s v="0.89 м"/>
    <x v="0"/>
    <n v="890"/>
    <x v="1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62"/>
    <s v="Гарантийный талон"/>
    <x v="1"/>
    <m/>
    <x v="0"/>
    <m/>
  </r>
  <r>
    <n v="199"/>
    <s v="Комплект Ballu Machine BLC_D-36HN1_21Y полупромышленной сплит-системы, канального типа"/>
    <s v=" BLC_D-36HN1_21Y"/>
    <s v="НС-1407536"/>
    <s v="BALLU MACHINE"/>
    <s v="Кондиционирование - Полупромышленные сплит-системы"/>
    <x v="63"/>
    <s v="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06"/>
    <s v="1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"/>
    <s v="58 дБ"/>
    <x v="0"/>
    <n v="58"/>
    <x v="1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"/>
    <s v="44 дБ"/>
    <x v="0"/>
    <n v="44"/>
    <x v="1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3"/>
    <s v="140 м2"/>
    <x v="0"/>
    <n v="140"/>
    <x v="2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"/>
    <s v="Нет"/>
    <x v="0"/>
    <s v="Нет"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"/>
    <s v="15.24 кВт"/>
    <x v="0"/>
    <n v="15.24"/>
    <x v="3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6"/>
    <s v="14.07 кВт"/>
    <x v="0"/>
    <n v="14.07"/>
    <x v="3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7"/>
    <s v="15.24 кВт"/>
    <x v="1"/>
    <n v="15.24"/>
    <x v="3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8"/>
    <s v="14.07 кВт"/>
    <x v="1"/>
    <n v="14.07"/>
    <x v="3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03"/>
    <s v="2400 м3/час"/>
    <x v="0"/>
    <s v="2400"/>
    <x v="4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1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2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3"/>
    <s v="1.0 °С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5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6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8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9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0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1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2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4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5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6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8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29"/>
    <s v="Нет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07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30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31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78"/>
    <s v="Нет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79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34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38"/>
    <s v="B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39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14"/>
    <s v="3.01/3.45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1"/>
    <s v="50 м"/>
    <x v="0"/>
    <n v="50"/>
    <x v="5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2"/>
    <s v="30 м"/>
    <x v="0"/>
    <n v="30"/>
    <x v="5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3"/>
    <s v="4.68 кВт"/>
    <x v="0"/>
    <n v="4.68"/>
    <x v="3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4"/>
    <s v="380 - 415 В"/>
    <x v="0"/>
    <s v="380 - 415"/>
    <x v="6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5"/>
    <s v="Нет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11"/>
    <s v="80 П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6"/>
    <n v="48000"/>
    <x v="0"/>
    <n v="48000"/>
    <x v="7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49"/>
    <n v="48000"/>
    <x v="0"/>
    <n v="48000"/>
    <x v="7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0"/>
    <s v="Нет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1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08"/>
    <s v="В комплекте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85"/>
    <s v="Да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09"/>
    <s v="Нет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110"/>
    <s v="Нет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3"/>
    <s v="95 кг"/>
    <x v="0"/>
    <n v="95"/>
    <x v="9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4"/>
    <s v="45 кг"/>
    <x v="0"/>
    <n v="45"/>
    <x v="9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5"/>
    <s v="1.325 м"/>
    <x v="0"/>
    <n v="1325"/>
    <x v="1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6"/>
    <s v="0.29 м"/>
    <x v="0"/>
    <n v="290"/>
    <x v="1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7"/>
    <s v="0.37 м"/>
    <x v="0"/>
    <n v="370"/>
    <x v="1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8"/>
    <s v="0.735 м"/>
    <x v="0"/>
    <n v="735"/>
    <x v="1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59"/>
    <s v="0.94 м"/>
    <x v="0"/>
    <n v="940"/>
    <x v="1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60"/>
    <s v="1.25 м"/>
    <x v="0"/>
    <n v="1250"/>
    <x v="1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62"/>
    <s v="Гарантийный талон"/>
    <x v="1"/>
    <m/>
    <x v="0"/>
    <m/>
  </r>
  <r>
    <n v="200"/>
    <s v="Комплект Ballu Machine BLC_D-48HN1_21Y полупромышленной сплит-системы, канального типа"/>
    <s v=" BLC_D-48HN1_21Y"/>
    <s v="НС-1407537"/>
    <s v="BALLU MACHINE"/>
    <s v="Кондиционирование - Полупромышленные сплит-системы"/>
    <x v="63"/>
    <s v="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06"/>
    <s v="1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"/>
    <s v="57 дБ"/>
    <x v="0"/>
    <n v="57"/>
    <x v="1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"/>
    <s v="42 дБ"/>
    <x v="0"/>
    <n v="42"/>
    <x v="1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3"/>
    <s v="70 м2"/>
    <x v="0"/>
    <n v="70"/>
    <x v="2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"/>
    <s v="Нет"/>
    <x v="0"/>
    <s v="Нет"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"/>
    <s v="7.4 кВт"/>
    <x v="0"/>
    <n v="7.4"/>
    <x v="3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6"/>
    <s v="7.03 кВт"/>
    <x v="0"/>
    <n v="7.03"/>
    <x v="3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7"/>
    <s v="7.4 кВт"/>
    <x v="1"/>
    <n v="7.4"/>
    <x v="3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8"/>
    <s v="7.03 кВт"/>
    <x v="1"/>
    <n v="7.03"/>
    <x v="3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03"/>
    <s v="1400 м3/час"/>
    <x v="0"/>
    <s v="1400"/>
    <x v="4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1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2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3"/>
    <s v="1.0 °С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5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6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8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9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0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1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2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4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5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6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8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29"/>
    <s v="Нет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07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30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31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78"/>
    <s v="Нет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79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34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38"/>
    <s v="A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39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14"/>
    <s v="3.27/3.96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1"/>
    <s v="20 м"/>
    <x v="0"/>
    <n v="20"/>
    <x v="5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2"/>
    <s v="15 м"/>
    <x v="0"/>
    <n v="15"/>
    <x v="5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3"/>
    <s v="2.15 кВт"/>
    <x v="0"/>
    <n v="2.15"/>
    <x v="3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4"/>
    <s v="220 - 240 В"/>
    <x v="0"/>
    <s v="220 - 240"/>
    <x v="6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5"/>
    <s v="Нет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11"/>
    <s v="50 П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6"/>
    <n v="24000"/>
    <x v="0"/>
    <n v="24000"/>
    <x v="7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49"/>
    <n v="24000"/>
    <x v="0"/>
    <n v="24000"/>
    <x v="7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0"/>
    <s v="Нет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1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08"/>
    <s v="В комплекте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85"/>
    <s v="Да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09"/>
    <s v="Нет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110"/>
    <s v="Нет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3"/>
    <s v="48 кг"/>
    <x v="0"/>
    <n v="48"/>
    <x v="9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4"/>
    <s v="33 кг"/>
    <x v="0"/>
    <n v="33"/>
    <x v="9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5"/>
    <s v="0.655 м"/>
    <x v="0"/>
    <n v="655"/>
    <x v="1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6"/>
    <s v="0.29 м"/>
    <x v="0"/>
    <n v="290"/>
    <x v="1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7"/>
    <s v="0.31 м"/>
    <x v="0"/>
    <n v="310"/>
    <x v="1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8"/>
    <s v="0.735 м"/>
    <x v="0"/>
    <n v="735"/>
    <x v="1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59"/>
    <s v="0.825 м"/>
    <x v="0"/>
    <n v="825"/>
    <x v="1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60"/>
    <s v="0.89 м"/>
    <x v="0"/>
    <n v="890"/>
    <x v="1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62"/>
    <s v="Гарантийный талон"/>
    <x v="1"/>
    <m/>
    <x v="0"/>
    <m/>
  </r>
  <r>
    <n v="201"/>
    <s v="Комплект Ballu Machine BLC_D-24HN1_21Y полупромышленной сплит-системы, канального типа"/>
    <s v=" BLC_D-24HN1_21Y"/>
    <s v="НС-1407535"/>
    <s v="BALLU MACHINE"/>
    <s v="Кондиционирование - Полупромышленные сплит-системы"/>
    <x v="63"/>
    <s v="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06"/>
    <s v="1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"/>
    <s v="55 дБ"/>
    <x v="0"/>
    <n v="55"/>
    <x v="1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"/>
    <s v="32 дБ"/>
    <x v="0"/>
    <n v="32"/>
    <x v="1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3"/>
    <s v="55 м2"/>
    <x v="0"/>
    <n v="55"/>
    <x v="2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"/>
    <s v="Нет"/>
    <x v="0"/>
    <s v="Нет"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"/>
    <s v="5.6 кВт"/>
    <x v="0"/>
    <n v="5.6"/>
    <x v="3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6"/>
    <s v="5.28 кВт"/>
    <x v="0"/>
    <n v="5.28"/>
    <x v="3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7"/>
    <s v="5.6 кВт"/>
    <x v="1"/>
    <n v="5.6"/>
    <x v="3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8"/>
    <s v="5.28 кВт"/>
    <x v="1"/>
    <n v="5.28"/>
    <x v="3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03"/>
    <s v="1000 м3/час"/>
    <x v="0"/>
    <s v="1000"/>
    <x v="4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1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2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3"/>
    <s v="1.0 °С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4"/>
    <s v="Опция доступна при подключении съемного Wi-Fi модуля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5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6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8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9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0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1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2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4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5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6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8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29"/>
    <s v="Нет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07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30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31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78"/>
    <s v="Нет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79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34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38"/>
    <s v="B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39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14"/>
    <s v="3.05/3.61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1"/>
    <s v="20 м"/>
    <x v="0"/>
    <n v="20"/>
    <x v="5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2"/>
    <s v="15 м"/>
    <x v="0"/>
    <n v="15"/>
    <x v="5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3"/>
    <s v="1.73 кВт"/>
    <x v="0"/>
    <n v="1.73"/>
    <x v="3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4"/>
    <s v="220 - 240 В"/>
    <x v="0"/>
    <s v="220 - 240"/>
    <x v="6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5"/>
    <s v="Нет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11"/>
    <s v="50 П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6"/>
    <n v="18000"/>
    <x v="0"/>
    <n v="18000"/>
    <x v="7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49"/>
    <n v="18000"/>
    <x v="0"/>
    <n v="18000"/>
    <x v="7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0"/>
    <s v="Нет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1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08"/>
    <s v="В комплекте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85"/>
    <s v="Да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09"/>
    <s v="Нет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110"/>
    <s v="Нет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3"/>
    <s v="36 кг"/>
    <x v="0"/>
    <n v="36"/>
    <x v="9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4"/>
    <s v="32 кг"/>
    <x v="0"/>
    <n v="32"/>
    <x v="9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5"/>
    <s v="0.545 м"/>
    <x v="0"/>
    <n v="545"/>
    <x v="1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6"/>
    <s v="0.29 м"/>
    <x v="0"/>
    <n v="290"/>
    <x v="1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7"/>
    <s v="0.315 м"/>
    <x v="0"/>
    <n v="315"/>
    <x v="1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8"/>
    <s v="0.735 м"/>
    <x v="0"/>
    <n v="735"/>
    <x v="1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59"/>
    <s v="0.8 м"/>
    <x v="0"/>
    <n v="800"/>
    <x v="1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60"/>
    <s v="0.89 м"/>
    <x v="0"/>
    <n v="890"/>
    <x v="1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62"/>
    <s v="Гарантийный талон"/>
    <x v="1"/>
    <m/>
    <x v="0"/>
    <m/>
  </r>
  <r>
    <n v="202"/>
    <s v="Комплект Ballu Machine BLC_D-18HN1_21Y полупромышленной сплит-системы, канального типа"/>
    <s v=" BLC_D-18HN1_21Y"/>
    <s v="НС-1407263"/>
    <s v="BALLU MACHINE"/>
    <s v="Кондиционирование - Полупромышленные сплит-системы"/>
    <x v="63"/>
    <s v="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06"/>
    <s v="1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"/>
    <s v="54 дБ"/>
    <x v="0"/>
    <n v="54"/>
    <x v="1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"/>
    <s v="35 дБ"/>
    <x v="0"/>
    <n v="35"/>
    <x v="1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"/>
    <s v="35 м2"/>
    <x v="0"/>
    <n v="35"/>
    <x v="2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"/>
    <s v="Да"/>
    <x v="0"/>
    <s v="Да"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"/>
    <s v="5.3 кВт"/>
    <x v="0"/>
    <n v="5.3"/>
    <x v="3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6"/>
    <s v="4.4 кВт"/>
    <x v="0"/>
    <n v="4.4000000000000004"/>
    <x v="3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7"/>
    <s v="3.81 кВт"/>
    <x v="1"/>
    <n v="3.81"/>
    <x v="3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8"/>
    <s v="3.52 кВт"/>
    <x v="1"/>
    <n v="3.52"/>
    <x v="3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03"/>
    <s v="700 м3/час"/>
    <x v="0"/>
    <s v="700"/>
    <x v="4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1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2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3"/>
    <s v="1.0 °С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4"/>
    <s v="Нет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5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6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7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8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9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0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1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2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5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6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8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29"/>
    <s v="Нет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07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0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1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78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79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4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5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72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7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8"/>
    <s v="A++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39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1"/>
    <s v="25 м"/>
    <x v="0"/>
    <n v="25"/>
    <x v="5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2"/>
    <s v="10 м"/>
    <x v="0"/>
    <n v="10"/>
    <x v="5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3"/>
    <s v="1.6 кВт"/>
    <x v="0"/>
    <n v="1.6"/>
    <x v="3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4"/>
    <s v="220 - 240 В"/>
    <x v="0"/>
    <s v="220 - 240"/>
    <x v="6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6"/>
    <n v="12000"/>
    <x v="0"/>
    <n v="12000"/>
    <x v="7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7"/>
    <s v="1.02 Вт"/>
    <x v="0"/>
    <n v="1.02"/>
    <x v="8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8"/>
    <s v="3.52 Вт"/>
    <x v="0"/>
    <n v="3.52"/>
    <x v="8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49"/>
    <n v="12000"/>
    <x v="0"/>
    <n v="12000"/>
    <x v="7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0"/>
    <s v="Нет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1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08"/>
    <s v="В комплекте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85"/>
    <s v="Да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10"/>
    <s v="Нет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3"/>
    <s v="23 кг"/>
    <x v="0"/>
    <n v="23"/>
    <x v="9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4"/>
    <s v="15.5 кг"/>
    <x v="0"/>
    <n v="15.5"/>
    <x v="9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5"/>
    <s v="0.536 м"/>
    <x v="0"/>
    <n v="536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6"/>
    <s v="0.26 м"/>
    <x v="0"/>
    <n v="260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7"/>
    <s v="0.28 м"/>
    <x v="0"/>
    <n v="280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8"/>
    <s v="0.57 м"/>
    <x v="0"/>
    <n v="570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59"/>
    <s v="0.709 м"/>
    <x v="0"/>
    <n v="709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60"/>
    <s v="0.57 м"/>
    <x v="0"/>
    <n v="570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12"/>
    <s v="2.2 кг"/>
    <x v="1"/>
    <n v="2.2000000000000002"/>
    <x v="9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15"/>
    <s v="0.65 м"/>
    <x v="1"/>
    <n v="0.65"/>
    <x v="5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16"/>
    <s v="0.65 м"/>
    <x v="1"/>
    <n v="650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113"/>
    <s v="0.65 м"/>
    <x v="1"/>
    <n v="650"/>
    <x v="1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62"/>
    <s v="Гарантийный талон"/>
    <x v="1"/>
    <m/>
    <x v="0"/>
    <m/>
  </r>
  <r>
    <n v="203"/>
    <s v="Комплект Ballu Machine BLCI_C-12HN8/EU_23Y (compact) инверторной сплит-системы, кассетного типа"/>
    <s v=" BLCI_C-12HN8/EU_23Y"/>
    <s v="НС-1480617"/>
    <s v="BALLU MACHINE"/>
    <s v="Кондиционирование - Полупромышленные сплит-системы"/>
    <x v="63"/>
    <s v="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06"/>
    <s v="1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"/>
    <s v="60 дБ"/>
    <x v="0"/>
    <n v="60"/>
    <x v="1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"/>
    <s v="48 дБ"/>
    <x v="0"/>
    <n v="48"/>
    <x v="1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"/>
    <s v="140 м2"/>
    <x v="0"/>
    <n v="140"/>
    <x v="2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"/>
    <s v="Да"/>
    <x v="0"/>
    <s v="Да"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"/>
    <s v="16.15 кВт"/>
    <x v="0"/>
    <n v="16.149999999999999"/>
    <x v="3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6"/>
    <s v="16.5 кВт"/>
    <x v="0"/>
    <n v="16.5"/>
    <x v="3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7"/>
    <s v="16 кВт"/>
    <x v="1"/>
    <n v="16"/>
    <x v="3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8"/>
    <s v="14 кВт"/>
    <x v="1"/>
    <n v="14"/>
    <x v="3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03"/>
    <s v="2000 м3/час"/>
    <x v="0"/>
    <s v="2000"/>
    <x v="4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1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2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3"/>
    <s v="1.0 °С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4"/>
    <s v="Нет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5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6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7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8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9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0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1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2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5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6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8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29"/>
    <s v="Нет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07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0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1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78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79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4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5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72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7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8"/>
    <s v="A++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39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1"/>
    <s v="65 м"/>
    <x v="0"/>
    <n v="65"/>
    <x v="5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2"/>
    <s v="30 м"/>
    <x v="0"/>
    <n v="30"/>
    <x v="5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3"/>
    <s v="6.8 кВт"/>
    <x v="0"/>
    <n v="6.8"/>
    <x v="3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4"/>
    <s v="380 - 415 В"/>
    <x v="0"/>
    <s v="380 - 415"/>
    <x v="6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6"/>
    <n v="48000"/>
    <x v="0"/>
    <n v="48000"/>
    <x v="7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7"/>
    <s v="5.4 Вт"/>
    <x v="0"/>
    <n v="5.4"/>
    <x v="8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8"/>
    <s v="14 Вт"/>
    <x v="0"/>
    <n v="14"/>
    <x v="8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49"/>
    <n v="48000"/>
    <x v="0"/>
    <n v="48000"/>
    <x v="7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0"/>
    <s v="Нет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1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08"/>
    <s v="В комплекте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85"/>
    <s v="Да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10"/>
    <s v="Нет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3"/>
    <s v="92 кг"/>
    <x v="0"/>
    <n v="92"/>
    <x v="9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4"/>
    <s v="30 кг"/>
    <x v="0"/>
    <n v="30"/>
    <x v="9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5"/>
    <s v="1.325 м"/>
    <x v="0"/>
    <n v="1325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6"/>
    <s v="0.288 м"/>
    <x v="0"/>
    <n v="288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7"/>
    <s v="0.37 м"/>
    <x v="0"/>
    <n v="370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8"/>
    <s v="0.84 м"/>
    <x v="0"/>
    <n v="840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59"/>
    <s v="0.94 м"/>
    <x v="0"/>
    <n v="940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60"/>
    <s v="0.84 м"/>
    <x v="0"/>
    <n v="840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12"/>
    <s v="5.3 кг"/>
    <x v="1"/>
    <n v="5.3"/>
    <x v="9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15"/>
    <s v="0.95 м"/>
    <x v="1"/>
    <n v="0.95"/>
    <x v="5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16"/>
    <s v="0.95 м"/>
    <x v="1"/>
    <n v="950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113"/>
    <s v="0.95 м"/>
    <x v="1"/>
    <n v="950"/>
    <x v="1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62"/>
    <s v="Гарантийный талон"/>
    <x v="1"/>
    <m/>
    <x v="0"/>
    <m/>
  </r>
  <r>
    <n v="204"/>
    <s v="Комплект Ballu Machine BLCI_C-48HN8/EU_23Y инверторной сплит-системы, кассетного типа"/>
    <s v=" BLCI_C-48HN8/EU_23Y"/>
    <s v="НС-1480637"/>
    <s v="BALLU MACHINE"/>
    <s v="Кондиционирование - Полупромышленные сплит-системы"/>
    <x v="63"/>
    <s v="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06"/>
    <s v="1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"/>
    <s v="60 дБ"/>
    <x v="0"/>
    <n v="60"/>
    <x v="1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"/>
    <s v="43 дБ"/>
    <x v="0"/>
    <n v="43"/>
    <x v="1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"/>
    <s v="140 м2"/>
    <x v="0"/>
    <n v="140"/>
    <x v="2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"/>
    <s v="Да"/>
    <x v="0"/>
    <s v="Да"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"/>
    <s v="17 кВт"/>
    <x v="0"/>
    <n v="17"/>
    <x v="3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6"/>
    <s v="14.5 кВт"/>
    <x v="0"/>
    <n v="14.5"/>
    <x v="3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7"/>
    <s v="16 кВт"/>
    <x v="1"/>
    <n v="16"/>
    <x v="3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8"/>
    <s v="14 кВт"/>
    <x v="1"/>
    <n v="14"/>
    <x v="3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03"/>
    <s v="2040 м3/час"/>
    <x v="0"/>
    <s v="2040"/>
    <x v="4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1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2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3"/>
    <s v="1.0 °С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4"/>
    <s v="Нет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5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6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7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8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9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0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1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2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5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6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8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29"/>
    <s v="Нет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07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0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1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78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79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4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5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72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7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8"/>
    <s v="A++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39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1"/>
    <s v="65 м"/>
    <x v="0"/>
    <n v="65"/>
    <x v="5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2"/>
    <s v="30 м"/>
    <x v="0"/>
    <n v="30"/>
    <x v="5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3"/>
    <s v="6.9 кВт"/>
    <x v="0"/>
    <n v="6.9"/>
    <x v="3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4"/>
    <s v="380 - 415 В"/>
    <x v="0"/>
    <s v="380 - 415"/>
    <x v="6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6"/>
    <n v="48000"/>
    <x v="0"/>
    <n v="48000"/>
    <x v="7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7"/>
    <s v="16 Вт"/>
    <x v="0"/>
    <n v="16"/>
    <x v="8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8"/>
    <s v="14 Вт"/>
    <x v="0"/>
    <n v="14"/>
    <x v="8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49"/>
    <n v="48000"/>
    <x v="0"/>
    <n v="48000"/>
    <x v="7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0"/>
    <s v="Нет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1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08"/>
    <s v="В комплекте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85"/>
    <s v="Да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110"/>
    <s v="Нет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3"/>
    <s v="92 кг"/>
    <x v="0"/>
    <n v="92"/>
    <x v="9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4"/>
    <s v="41 кг"/>
    <x v="0"/>
    <n v="41"/>
    <x v="9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5"/>
    <s v="1.325 м"/>
    <x v="0"/>
    <n v="1325"/>
    <x v="1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6"/>
    <s v="0.69 м"/>
    <x v="0"/>
    <n v="690"/>
    <x v="1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7"/>
    <s v="0.37 м"/>
    <x v="0"/>
    <n v="370"/>
    <x v="1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8"/>
    <s v="0.235 м"/>
    <x v="0"/>
    <n v="235"/>
    <x v="1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59"/>
    <s v="0.94 м"/>
    <x v="0"/>
    <n v="940"/>
    <x v="1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60"/>
    <s v="1.6 м"/>
    <x v="0"/>
    <n v="1600"/>
    <x v="1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62"/>
    <s v="Гарантийный талон"/>
    <x v="1"/>
    <m/>
    <x v="0"/>
    <m/>
  </r>
  <r>
    <n v="205"/>
    <s v="Комплект Ballu Machine BLCI_CF-48HN8/EU_23Y инверторной сплит-системы, напольно-потолочного типа"/>
    <s v=" BLCI_CF-48HN8/EU_23Y"/>
    <s v="НС-1480663"/>
    <s v="BALLU MACHINE"/>
    <s v="Кондиционирование - Полупромышленные сплит-системы"/>
    <x v="63"/>
    <s v="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06"/>
    <s v="1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"/>
    <s v="60 дБ"/>
    <x v="0"/>
    <n v="60"/>
    <x v="1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"/>
    <s v="47 дБ"/>
    <x v="0"/>
    <n v="47"/>
    <x v="1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3"/>
    <s v="175 м2"/>
    <x v="0"/>
    <n v="175"/>
    <x v="2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"/>
    <s v="Да"/>
    <x v="0"/>
    <s v="Да"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"/>
    <s v="18.5 кВт"/>
    <x v="0"/>
    <n v="18.5"/>
    <x v="3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6"/>
    <s v="17.5 кВт"/>
    <x v="0"/>
    <n v="17.5"/>
    <x v="3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7"/>
    <s v="17 кВт"/>
    <x v="1"/>
    <n v="17"/>
    <x v="3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8"/>
    <s v="5.88 кВт"/>
    <x v="1"/>
    <n v="5.88"/>
    <x v="3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03"/>
    <s v="2300 м3/час"/>
    <x v="0"/>
    <s v="2300"/>
    <x v="4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1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2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3"/>
    <s v="1.0 °С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4"/>
    <s v="Нет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5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6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8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9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0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1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2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5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6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8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29"/>
    <s v="Нет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07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30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31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78"/>
    <s v="Нет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79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37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38"/>
    <s v="A++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39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0"/>
    <s v="Монтаж скрытый"/>
    <x v="0"/>
    <s v="Монтаж скрытый"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1"/>
    <s v="65 м"/>
    <x v="0"/>
    <n v="65"/>
    <x v="5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2"/>
    <s v="30 м"/>
    <x v="0"/>
    <n v="30"/>
    <x v="5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3"/>
    <s v="6.8 кВт"/>
    <x v="0"/>
    <n v="6.8"/>
    <x v="3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4"/>
    <s v="380 - 415 В"/>
    <x v="0"/>
    <s v="380 - 415"/>
    <x v="6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11"/>
    <s v="0-160 П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6"/>
    <n v="60000"/>
    <x v="0"/>
    <n v="60000"/>
    <x v="7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7"/>
    <s v="17 Вт"/>
    <x v="0"/>
    <n v="17"/>
    <x v="8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8"/>
    <s v="16 Вт"/>
    <x v="0"/>
    <n v="16"/>
    <x v="8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49"/>
    <n v="60000"/>
    <x v="0"/>
    <n v="60000"/>
    <x v="7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0"/>
    <s v="Нет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1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08"/>
    <s v="В комплекте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85"/>
    <s v="Да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110"/>
    <s v="Нет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3"/>
    <s v="92 кг"/>
    <x v="0"/>
    <n v="92"/>
    <x v="9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4"/>
    <s v="42 кг"/>
    <x v="0"/>
    <n v="42"/>
    <x v="9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5"/>
    <s v="1.325 м"/>
    <x v="0"/>
    <n v="1325"/>
    <x v="1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6"/>
    <s v="0.245 м"/>
    <x v="0"/>
    <n v="245"/>
    <x v="1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7"/>
    <s v="0.37 м"/>
    <x v="0"/>
    <n v="370"/>
    <x v="1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8"/>
    <s v="0.7 м"/>
    <x v="0"/>
    <n v="700"/>
    <x v="1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59"/>
    <s v="0.94 м"/>
    <x v="0"/>
    <n v="940"/>
    <x v="1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60"/>
    <s v="1.4 м"/>
    <x v="0"/>
    <n v="1400"/>
    <x v="1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62"/>
    <s v="Гарантийный талон"/>
    <x v="1"/>
    <m/>
    <x v="0"/>
    <m/>
  </r>
  <r>
    <n v="206"/>
    <s v="Комплект Ballu Machine BLCI_D-60HN8/EU_23Y инверторной сплит-системы, канального типа"/>
    <s v=" BLCI_D-60HN8/EU_23Y"/>
    <s v="НС-1480596"/>
    <s v="BALLU MACHINE"/>
    <s v="Кондиционирование - Полупромышленные сплит-системы"/>
    <x v="63"/>
    <s v="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06"/>
    <s v="1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"/>
    <s v="60 дБ"/>
    <x v="0"/>
    <n v="60"/>
    <x v="1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"/>
    <s v="47 дБ"/>
    <x v="0"/>
    <n v="47"/>
    <x v="1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3"/>
    <s v="140 м2"/>
    <x v="0"/>
    <n v="140"/>
    <x v="2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"/>
    <s v="Да"/>
    <x v="0"/>
    <s v="Да"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"/>
    <s v="16.15 кВт"/>
    <x v="0"/>
    <n v="16.149999999999999"/>
    <x v="3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6"/>
    <s v="16.5 кВт"/>
    <x v="0"/>
    <n v="16.5"/>
    <x v="3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7"/>
    <s v="16 кВт"/>
    <x v="1"/>
    <n v="16"/>
    <x v="3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8"/>
    <s v="5 кВт"/>
    <x v="1"/>
    <n v="5"/>
    <x v="3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03"/>
    <s v="2300 м3/час"/>
    <x v="0"/>
    <s v="2300"/>
    <x v="4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1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2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3"/>
    <s v="1.0 °С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4"/>
    <s v="Нет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5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6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8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9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0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1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2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5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6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8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29"/>
    <s v="Нет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07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30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31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78"/>
    <s v="Нет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79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37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38"/>
    <s v="A++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39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0"/>
    <s v="Монтаж скрытый"/>
    <x v="0"/>
    <s v="Монтаж скрытый"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1"/>
    <s v="65 м"/>
    <x v="0"/>
    <n v="65"/>
    <x v="5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2"/>
    <s v="30 м"/>
    <x v="0"/>
    <n v="30"/>
    <x v="5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3"/>
    <s v="6.7 кВт"/>
    <x v="0"/>
    <n v="6.7"/>
    <x v="3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4"/>
    <s v="380 - 415 В"/>
    <x v="0"/>
    <s v="380 - 415"/>
    <x v="6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11"/>
    <s v="0-160 П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6"/>
    <n v="48000"/>
    <x v="0"/>
    <n v="48000"/>
    <x v="7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7"/>
    <s v="16 Вт"/>
    <x v="0"/>
    <n v="16"/>
    <x v="8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8"/>
    <s v="14 Вт"/>
    <x v="0"/>
    <n v="14"/>
    <x v="8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49"/>
    <n v="48000"/>
    <x v="0"/>
    <n v="48000"/>
    <x v="7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0"/>
    <s v="Нет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1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08"/>
    <s v="В комплекте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85"/>
    <s v="Да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110"/>
    <s v="Нет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3"/>
    <s v="92 кг"/>
    <x v="0"/>
    <n v="92"/>
    <x v="9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4"/>
    <s v="42 кг"/>
    <x v="0"/>
    <n v="42"/>
    <x v="9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5"/>
    <s v="1.325 м"/>
    <x v="0"/>
    <n v="1325"/>
    <x v="1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6"/>
    <s v="0.245 м"/>
    <x v="0"/>
    <n v="245"/>
    <x v="1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7"/>
    <s v="0.37 м"/>
    <x v="0"/>
    <n v="370"/>
    <x v="1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8"/>
    <s v="0.7 м"/>
    <x v="0"/>
    <n v="700"/>
    <x v="1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59"/>
    <s v="0.94 м"/>
    <x v="0"/>
    <n v="940"/>
    <x v="1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60"/>
    <s v="1.4 м"/>
    <x v="0"/>
    <n v="1400"/>
    <x v="1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62"/>
    <s v="Гарантийный талон"/>
    <x v="1"/>
    <m/>
    <x v="0"/>
    <m/>
  </r>
  <r>
    <n v="207"/>
    <s v="Комплект Ballu Machine BLCI_D-48HN8/EU_23Y инверторной сплит-системы, канального типа"/>
    <s v=" BLCI_D-48HN8/EU_23Y"/>
    <s v="НС-1480591"/>
    <s v="BALLU MACHINE"/>
    <s v="Кондиционирование - Полупромышленные сплит-системы"/>
    <x v="63"/>
    <s v="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06"/>
    <s v="1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"/>
    <s v="55 дБ"/>
    <x v="0"/>
    <n v="55"/>
    <x v="1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"/>
    <s v="38 дБ"/>
    <x v="0"/>
    <n v="38"/>
    <x v="1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"/>
    <s v="50 м2"/>
    <x v="0"/>
    <n v="50"/>
    <x v="2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"/>
    <s v="Да"/>
    <x v="0"/>
    <s v="Да"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"/>
    <s v="6.2 кВт"/>
    <x v="0"/>
    <n v="6.2"/>
    <x v="3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6"/>
    <s v="5.6 кВт"/>
    <x v="0"/>
    <n v="5.6"/>
    <x v="3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7"/>
    <s v="5.6 кВт"/>
    <x v="1"/>
    <n v="5.6"/>
    <x v="3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8"/>
    <s v="5.28 кВт"/>
    <x v="1"/>
    <n v="5.28"/>
    <x v="3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03"/>
    <s v="760 м3/час"/>
    <x v="0"/>
    <s v="760"/>
    <x v="4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1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2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3"/>
    <s v="1.0 °С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4"/>
    <s v="Нет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5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6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7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8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9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0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1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2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5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6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8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29"/>
    <s v="Нет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07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0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1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78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79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4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5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72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7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8"/>
    <s v="A++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39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1"/>
    <s v="30 м"/>
    <x v="0"/>
    <n v="30"/>
    <x v="5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2"/>
    <s v="20 м"/>
    <x v="0"/>
    <n v="20"/>
    <x v="5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3"/>
    <s v="2.3 кВт"/>
    <x v="0"/>
    <n v="2.2999999999999998"/>
    <x v="3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4"/>
    <s v="220 - 240 В"/>
    <x v="0"/>
    <s v="220 - 240"/>
    <x v="6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6"/>
    <n v="18000"/>
    <x v="0"/>
    <n v="18000"/>
    <x v="7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7"/>
    <s v="1.51 Вт"/>
    <x v="0"/>
    <n v="1.51"/>
    <x v="8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8"/>
    <s v="5.28 Вт"/>
    <x v="0"/>
    <n v="5.28"/>
    <x v="8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49"/>
    <n v="18000"/>
    <x v="0"/>
    <n v="18000"/>
    <x v="7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0"/>
    <s v="Нет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1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08"/>
    <s v="В комплекте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85"/>
    <s v="Да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10"/>
    <s v="Нет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3"/>
    <s v="29 кг"/>
    <x v="0"/>
    <n v="29"/>
    <x v="9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4"/>
    <s v="15.5 кг"/>
    <x v="0"/>
    <n v="15.5"/>
    <x v="9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5"/>
    <s v="0.555 м"/>
    <x v="0"/>
    <n v="555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6"/>
    <s v="0.26 м"/>
    <x v="0"/>
    <n v="260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7"/>
    <s v="0.3 м"/>
    <x v="0"/>
    <n v="300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8"/>
    <s v="0.57 м"/>
    <x v="0"/>
    <n v="570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59"/>
    <s v="0.785 м"/>
    <x v="0"/>
    <n v="785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60"/>
    <s v="0.57 м"/>
    <x v="0"/>
    <n v="570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12"/>
    <s v="2.2 кг"/>
    <x v="1"/>
    <n v="2.2000000000000002"/>
    <x v="9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15"/>
    <s v="0.65 м"/>
    <x v="1"/>
    <n v="0.65"/>
    <x v="5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16"/>
    <s v="0.65 м"/>
    <x v="1"/>
    <n v="650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113"/>
    <s v="0.65 м"/>
    <x v="1"/>
    <n v="650"/>
    <x v="1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62"/>
    <s v="Гарантийный талон"/>
    <x v="1"/>
    <m/>
    <x v="0"/>
    <m/>
  </r>
  <r>
    <n v="208"/>
    <s v="Комплект Ballu Machine BLCI_C-18HN8/EU_23Y (compact) инверторной сплит-системы, кассетного типа"/>
    <s v=" BLCI_C-18HN8/EU_23Y"/>
    <s v="НС-1480620"/>
    <s v="BALLU MACHINE"/>
    <s v="Кондиционирование - Полупромышленные сплит-системы"/>
    <x v="63"/>
    <s v="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06"/>
    <s v="1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"/>
    <s v="57 дБ"/>
    <x v="0"/>
    <n v="57"/>
    <x v="1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"/>
    <s v="48 дБ"/>
    <x v="0"/>
    <n v="48"/>
    <x v="1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"/>
    <s v="105 м2"/>
    <x v="0"/>
    <n v="105"/>
    <x v="2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"/>
    <s v="Да"/>
    <x v="0"/>
    <s v="Да"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"/>
    <s v="13.5 кВт"/>
    <x v="0"/>
    <n v="13.5"/>
    <x v="3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6"/>
    <s v="13 кВт"/>
    <x v="0"/>
    <n v="13"/>
    <x v="3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7"/>
    <s v="11.15 кВт"/>
    <x v="1"/>
    <n v="11.15"/>
    <x v="3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8"/>
    <s v="10.55 кВт"/>
    <x v="1"/>
    <n v="10.55"/>
    <x v="3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03"/>
    <s v="1950 м3/час"/>
    <x v="0"/>
    <s v="1950"/>
    <x v="4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1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2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3"/>
    <s v="1.0 °С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4"/>
    <s v="Нет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5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6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7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8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9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0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1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2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5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6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8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29"/>
    <s v="Нет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07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0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1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78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79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4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5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72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7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8"/>
    <s v="A++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39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1"/>
    <s v="65 м"/>
    <x v="0"/>
    <n v="65"/>
    <x v="5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2"/>
    <s v="30 м"/>
    <x v="0"/>
    <n v="30"/>
    <x v="5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3"/>
    <s v="4.71 кВт"/>
    <x v="0"/>
    <n v="4.71"/>
    <x v="3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4"/>
    <s v="220 - 240 В"/>
    <x v="0"/>
    <s v="220 - 240"/>
    <x v="6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6"/>
    <n v="36000"/>
    <x v="0"/>
    <n v="36000"/>
    <x v="7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7"/>
    <s v="3.45 Вт"/>
    <x v="0"/>
    <n v="3.45"/>
    <x v="8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8"/>
    <s v="10.55 Вт"/>
    <x v="0"/>
    <n v="10.55"/>
    <x v="8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49"/>
    <n v="36000"/>
    <x v="0"/>
    <n v="36000"/>
    <x v="7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0"/>
    <s v="Нет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1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08"/>
    <s v="В комплекте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85"/>
    <s v="Да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10"/>
    <s v="Нет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3"/>
    <s v="72 кг"/>
    <x v="0"/>
    <n v="72"/>
    <x v="9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4"/>
    <s v="28 кг"/>
    <x v="0"/>
    <n v="28"/>
    <x v="9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5"/>
    <s v="0.805 м"/>
    <x v="0"/>
    <n v="805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6"/>
    <s v="0.288 м"/>
    <x v="0"/>
    <n v="288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7"/>
    <s v="0.395 м"/>
    <x v="0"/>
    <n v="395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8"/>
    <s v="0.84 м"/>
    <x v="0"/>
    <n v="840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59"/>
    <s v="0.97 м"/>
    <x v="0"/>
    <n v="970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60"/>
    <s v="0.84 м"/>
    <x v="0"/>
    <n v="840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12"/>
    <s v="5.3 кг"/>
    <x v="1"/>
    <n v="5.3"/>
    <x v="9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15"/>
    <s v="0.95 м"/>
    <x v="1"/>
    <n v="0.95"/>
    <x v="5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16"/>
    <s v="0.95 м"/>
    <x v="1"/>
    <n v="950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113"/>
    <s v="0.95 м"/>
    <x v="1"/>
    <n v="950"/>
    <x v="1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62"/>
    <s v="Гарантийный талон"/>
    <x v="1"/>
    <m/>
    <x v="0"/>
    <m/>
  </r>
  <r>
    <n v="209"/>
    <s v="Комплект Ballu Machine BLCI_C-36HN8/EU_23Y инверторной сплит-системы, кассетного типа"/>
    <s v=" BLCI_C-36HN8/EU_23Y"/>
    <s v="НС-1480633"/>
    <s v="BALLU MACHINE"/>
    <s v="Кондиционирование - Полупромышленные сплит-системы"/>
    <x v="63"/>
    <s v="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06"/>
    <s v="1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"/>
    <s v="55 дБ"/>
    <x v="0"/>
    <n v="55"/>
    <x v="1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"/>
    <s v="38 дБ"/>
    <x v="0"/>
    <n v="38"/>
    <x v="1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3"/>
    <s v="50 м2"/>
    <x v="0"/>
    <n v="50"/>
    <x v="2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"/>
    <s v="Да"/>
    <x v="0"/>
    <s v="Да"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"/>
    <s v="6.2 кВт"/>
    <x v="0"/>
    <n v="6.2"/>
    <x v="3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6"/>
    <s v="5.6 кВт"/>
    <x v="0"/>
    <n v="5.6"/>
    <x v="3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7"/>
    <s v="5.6 кВт"/>
    <x v="1"/>
    <n v="5.6"/>
    <x v="3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8"/>
    <s v="1.6 кВт"/>
    <x v="1"/>
    <n v="1.6"/>
    <x v="3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03"/>
    <s v="1150 м3/час"/>
    <x v="0"/>
    <s v="1150"/>
    <x v="4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1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2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3"/>
    <s v="1.0 °С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4"/>
    <s v="Нет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5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6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8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9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0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1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2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5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6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8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29"/>
    <s v="Нет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07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30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31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78"/>
    <s v="Нет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79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37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38"/>
    <s v="A++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39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0"/>
    <s v="Монтаж скрытый"/>
    <x v="0"/>
    <s v="Монтаж скрытый"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1"/>
    <s v="30 м"/>
    <x v="0"/>
    <n v="30"/>
    <x v="5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2"/>
    <s v="20 м"/>
    <x v="0"/>
    <n v="20"/>
    <x v="5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3"/>
    <s v="2.3 кВт"/>
    <x v="0"/>
    <n v="2.2999999999999998"/>
    <x v="3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4"/>
    <s v="220 - 240 В"/>
    <x v="0"/>
    <s v="220 - 240"/>
    <x v="6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11"/>
    <s v="0-160 П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6"/>
    <n v="18000"/>
    <x v="0"/>
    <n v="18000"/>
    <x v="7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7"/>
    <s v="5.6 Вт"/>
    <x v="0"/>
    <n v="5.6"/>
    <x v="8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8"/>
    <s v="5.28 Вт"/>
    <x v="0"/>
    <n v="5.28"/>
    <x v="8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49"/>
    <n v="18000"/>
    <x v="0"/>
    <n v="18000"/>
    <x v="7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0"/>
    <s v="Нет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1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08"/>
    <s v="В комплекте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85"/>
    <s v="Да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110"/>
    <s v="Нет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3"/>
    <s v="29 кг"/>
    <x v="0"/>
    <n v="29"/>
    <x v="9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4"/>
    <s v="31 кг"/>
    <x v="0"/>
    <n v="31"/>
    <x v="9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5"/>
    <s v="0.555 м"/>
    <x v="0"/>
    <n v="555"/>
    <x v="1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6"/>
    <s v="0.245 м"/>
    <x v="0"/>
    <n v="245"/>
    <x v="1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7"/>
    <s v="0.3 м"/>
    <x v="0"/>
    <n v="300"/>
    <x v="1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8"/>
    <s v="0.7 м"/>
    <x v="0"/>
    <n v="700"/>
    <x v="1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59"/>
    <s v="0.785 м"/>
    <x v="0"/>
    <n v="785"/>
    <x v="1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60"/>
    <s v="1 м"/>
    <x v="0"/>
    <n v="1000"/>
    <x v="1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62"/>
    <s v="Гарантийный талон"/>
    <x v="1"/>
    <m/>
    <x v="0"/>
    <m/>
  </r>
  <r>
    <n v="210"/>
    <s v="Комплект Ballu Machine BLCI_D-18HN8/EU_23Y инверторной сплит-системы, канального типа"/>
    <s v=" BLCI_D-18HN8/EU_23Y"/>
    <s v="НС-1480576"/>
    <s v="BALLU MACHINE"/>
    <s v="Кондиционирование - Полупромышленные сплит-системы"/>
    <x v="63"/>
    <s v="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06"/>
    <s v="1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"/>
    <s v="58 дБ"/>
    <x v="0"/>
    <n v="58"/>
    <x v="1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"/>
    <s v="43 дБ"/>
    <x v="0"/>
    <n v="43"/>
    <x v="1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"/>
    <s v="70 м2"/>
    <x v="0"/>
    <n v="70"/>
    <x v="2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"/>
    <s v="Да"/>
    <x v="0"/>
    <s v="Да"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"/>
    <s v="9.3 кВт"/>
    <x v="0"/>
    <n v="9.3000000000000007"/>
    <x v="3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6"/>
    <s v="8.2 кВт"/>
    <x v="0"/>
    <n v="8.1999999999999993"/>
    <x v="3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7"/>
    <s v="7.91 кВт"/>
    <x v="1"/>
    <n v="7.91"/>
    <x v="3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8"/>
    <s v="7.03 кВт"/>
    <x v="1"/>
    <n v="7.03"/>
    <x v="3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03"/>
    <s v="1500 м3/час"/>
    <x v="0"/>
    <s v="1500"/>
    <x v="4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1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2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3"/>
    <s v="1.0 °С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4"/>
    <s v="Нет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5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6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7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8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9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0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1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2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5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6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8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29"/>
    <s v="Нет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07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0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1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78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79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4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5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72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7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8"/>
    <s v="A++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39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1"/>
    <s v="50 м"/>
    <x v="0"/>
    <n v="50"/>
    <x v="5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2"/>
    <s v="25 м"/>
    <x v="0"/>
    <n v="25"/>
    <x v="5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3"/>
    <s v="3.3 кВт"/>
    <x v="0"/>
    <n v="3.3"/>
    <x v="3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4"/>
    <s v="220 - 240 В"/>
    <x v="0"/>
    <s v="220 - 240"/>
    <x v="6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6"/>
    <n v="24000"/>
    <x v="0"/>
    <n v="24000"/>
    <x v="7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7"/>
    <s v="2.13 Вт"/>
    <x v="0"/>
    <n v="2.13"/>
    <x v="8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8"/>
    <s v="7.03 Вт"/>
    <x v="0"/>
    <n v="7.03"/>
    <x v="8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49"/>
    <n v="24000"/>
    <x v="0"/>
    <n v="24000"/>
    <x v="7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0"/>
    <s v="Нет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1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08"/>
    <s v="В комплекте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85"/>
    <s v="Да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10"/>
    <s v="Нет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3"/>
    <s v="43 кг"/>
    <x v="0"/>
    <n v="43"/>
    <x v="9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4"/>
    <s v="26 кг"/>
    <x v="0"/>
    <n v="26"/>
    <x v="9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5"/>
    <s v="0.7 м"/>
    <x v="0"/>
    <n v="700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6"/>
    <s v="0.246 м"/>
    <x v="0"/>
    <n v="246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7"/>
    <s v="0.3 м"/>
    <x v="0"/>
    <n v="300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8"/>
    <s v="0.84 м"/>
    <x v="0"/>
    <n v="840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59"/>
    <s v="0.9 м"/>
    <x v="0"/>
    <n v="900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60"/>
    <s v="0.84 м"/>
    <x v="0"/>
    <n v="840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12"/>
    <s v="5.3 кг"/>
    <x v="1"/>
    <n v="5.3"/>
    <x v="9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15"/>
    <s v="0.95 м"/>
    <x v="1"/>
    <n v="0.95"/>
    <x v="5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16"/>
    <s v="0.95 м"/>
    <x v="1"/>
    <n v="950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113"/>
    <s v="0.95 м"/>
    <x v="1"/>
    <n v="950"/>
    <x v="1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62"/>
    <s v="Гарантийный талон"/>
    <x v="1"/>
    <m/>
    <x v="0"/>
    <m/>
  </r>
  <r>
    <n v="211"/>
    <s v="Комплект Ballu Machine BLCI_C-24HN8/EU_23Y инверторной сплит-системы, кассетного типа"/>
    <s v=" BLCI_C-24HN8/EU_23Y"/>
    <s v="НС-1480628"/>
    <s v="BALLU MACHINE"/>
    <s v="Кондиционирование - Полупромышленные сплит-системы"/>
    <x v="63"/>
    <s v="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06"/>
    <s v="1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"/>
    <s v="55 дБ"/>
    <x v="0"/>
    <n v="55"/>
    <x v="1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"/>
    <s v="33 дБ"/>
    <x v="0"/>
    <n v="33"/>
    <x v="1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"/>
    <s v="50 м2"/>
    <x v="0"/>
    <n v="50"/>
    <x v="2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"/>
    <s v="Да"/>
    <x v="0"/>
    <s v="Да"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"/>
    <s v="7.2 кВт"/>
    <x v="0"/>
    <n v="7.2"/>
    <x v="3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6"/>
    <s v="6 кВт"/>
    <x v="0"/>
    <n v="6"/>
    <x v="3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7"/>
    <s v="5.7 кВт"/>
    <x v="1"/>
    <n v="5.7"/>
    <x v="3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8"/>
    <s v="5.3 кВт"/>
    <x v="1"/>
    <n v="5.3"/>
    <x v="3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03"/>
    <s v="900 м3/час"/>
    <x v="0"/>
    <s v="900"/>
    <x v="4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1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2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3"/>
    <s v="1.0 °С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4"/>
    <s v="Нет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5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6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7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8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9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0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1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2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5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6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8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29"/>
    <s v="Нет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07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0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1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78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79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4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5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72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7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8"/>
    <s v="A++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39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1"/>
    <s v="30 м"/>
    <x v="0"/>
    <n v="30"/>
    <x v="5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2"/>
    <s v="20 м"/>
    <x v="0"/>
    <n v="20"/>
    <x v="5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3"/>
    <s v="2.4 кВт"/>
    <x v="0"/>
    <n v="2.4"/>
    <x v="3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4"/>
    <s v="220 - 240 В"/>
    <x v="0"/>
    <s v="220 - 240"/>
    <x v="6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6"/>
    <n v="18000"/>
    <x v="0"/>
    <n v="18000"/>
    <x v="7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7"/>
    <s v="5.7 Вт"/>
    <x v="0"/>
    <n v="5.7"/>
    <x v="8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8"/>
    <s v="5.3 Вт"/>
    <x v="0"/>
    <n v="5.3"/>
    <x v="8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49"/>
    <n v="18000"/>
    <x v="0"/>
    <n v="18000"/>
    <x v="7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0"/>
    <s v="Нет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1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08"/>
    <s v="В комплекте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85"/>
    <s v="Да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110"/>
    <s v="Нет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3"/>
    <s v="29 кг"/>
    <x v="0"/>
    <n v="29"/>
    <x v="9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4"/>
    <s v="28 кг"/>
    <x v="0"/>
    <n v="28"/>
    <x v="9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5"/>
    <s v="0.555 м"/>
    <x v="0"/>
    <n v="555"/>
    <x v="1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6"/>
    <s v="0.69 м"/>
    <x v="0"/>
    <n v="690"/>
    <x v="1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7"/>
    <s v="0.3 м"/>
    <x v="0"/>
    <n v="300"/>
    <x v="1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8"/>
    <s v="0.235 м"/>
    <x v="0"/>
    <n v="235"/>
    <x v="1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59"/>
    <s v="0.785 м"/>
    <x v="0"/>
    <n v="785"/>
    <x v="1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60"/>
    <s v="1 м"/>
    <x v="0"/>
    <n v="1000"/>
    <x v="1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62"/>
    <s v="Гарантийный талон"/>
    <x v="1"/>
    <m/>
    <x v="0"/>
    <m/>
  </r>
  <r>
    <n v="212"/>
    <s v="Комплект Ballu Machine BLCI_CF-18HN8/EU_23Y инверторной сплит-системы, напольно-потолочного типа"/>
    <s v=" BLCI_CF-18HN8/EU_23Y"/>
    <s v="НС-1480652"/>
    <s v="BALLU MACHINE"/>
    <s v="Кондиционирование - Полупромышленные сплит-системы"/>
    <x v="63"/>
    <s v="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06"/>
    <s v="1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"/>
    <s v="60 дБ"/>
    <x v="0"/>
    <n v="60"/>
    <x v="1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"/>
    <s v="48 дБ"/>
    <x v="0"/>
    <n v="48"/>
    <x v="1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"/>
    <s v="175 м2"/>
    <x v="0"/>
    <n v="175"/>
    <x v="2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"/>
    <s v="Да"/>
    <x v="0"/>
    <s v="Да"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"/>
    <s v="18.5 кВт"/>
    <x v="0"/>
    <n v="18.5"/>
    <x v="3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6"/>
    <s v="17.5 кВт"/>
    <x v="0"/>
    <n v="17.5"/>
    <x v="3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7"/>
    <s v="17 кВт"/>
    <x v="1"/>
    <n v="17"/>
    <x v="3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8"/>
    <s v="16 кВт"/>
    <x v="1"/>
    <n v="16"/>
    <x v="3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03"/>
    <s v="2000 м3/час"/>
    <x v="0"/>
    <s v="2000"/>
    <x v="4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1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2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3"/>
    <s v="1.0 °С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4"/>
    <s v="Нет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5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6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7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8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9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0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1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2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5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6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8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29"/>
    <s v="Нет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07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0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1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78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79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4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5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72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7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8"/>
    <s v="A++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39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0"/>
    <s v="Потолочная"/>
    <x v="0"/>
    <s v="Потолочная"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1"/>
    <s v="65 м"/>
    <x v="0"/>
    <n v="65"/>
    <x v="5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2"/>
    <s v="30 м"/>
    <x v="0"/>
    <n v="30"/>
    <x v="5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3"/>
    <s v="7.1 кВт"/>
    <x v="0"/>
    <n v="7.1"/>
    <x v="3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4"/>
    <s v="380 - 415 В"/>
    <x v="0"/>
    <s v="380 - 415"/>
    <x v="6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6"/>
    <n v="60000"/>
    <x v="0"/>
    <n v="60000"/>
    <x v="7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7"/>
    <s v="5.8 Вт"/>
    <x v="0"/>
    <n v="5.8"/>
    <x v="8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8"/>
    <s v="16 Вт"/>
    <x v="0"/>
    <n v="16"/>
    <x v="8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49"/>
    <n v="60000"/>
    <x v="0"/>
    <n v="60000"/>
    <x v="7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0"/>
    <s v="Нет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1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08"/>
    <s v="В комплекте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85"/>
    <s v="Да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10"/>
    <s v="Нет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3"/>
    <s v="92 кг"/>
    <x v="0"/>
    <n v="92"/>
    <x v="9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4"/>
    <s v="30 кг"/>
    <x v="0"/>
    <n v="30"/>
    <x v="9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5"/>
    <s v="1.325 м"/>
    <x v="0"/>
    <n v="1325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6"/>
    <s v="0.288 м"/>
    <x v="0"/>
    <n v="288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7"/>
    <s v="0.37 м"/>
    <x v="0"/>
    <n v="370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8"/>
    <s v="0.84 м"/>
    <x v="0"/>
    <n v="840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59"/>
    <s v="0.94 м"/>
    <x v="0"/>
    <n v="940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60"/>
    <s v="0.84 м"/>
    <x v="0"/>
    <n v="840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12"/>
    <s v="5.3 кг"/>
    <x v="1"/>
    <n v="5.3"/>
    <x v="9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15"/>
    <s v="0.95 м"/>
    <x v="1"/>
    <n v="0.95"/>
    <x v="5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16"/>
    <s v="0.95 м"/>
    <x v="1"/>
    <n v="950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113"/>
    <s v="0.95 м"/>
    <x v="1"/>
    <n v="950"/>
    <x v="1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62"/>
    <s v="Гарантийный талон"/>
    <x v="1"/>
    <m/>
    <x v="0"/>
    <m/>
  </r>
  <r>
    <n v="213"/>
    <s v="Комплект Ballu Machine BLCI_C-60HN8/EU_23Y инверторной сплит-системы, кассетного типа"/>
    <s v=" BLCI_C-60HN8/EU_23Y"/>
    <s v="НС-1480643"/>
    <s v="BALLU MACHINE"/>
    <s v="Кондиционирование - Полупромышленные сплит-системы"/>
    <x v="63"/>
    <s v="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06"/>
    <s v="1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"/>
    <s v="57 дБ"/>
    <x v="0"/>
    <n v="57"/>
    <x v="1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"/>
    <s v="39 дБ"/>
    <x v="0"/>
    <n v="39"/>
    <x v="1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3"/>
    <s v="105 м2"/>
    <x v="0"/>
    <n v="105"/>
    <x v="2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"/>
    <s v="Да"/>
    <x v="0"/>
    <s v="Да"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"/>
    <s v="13.5 кВт"/>
    <x v="0"/>
    <n v="13.5"/>
    <x v="3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6"/>
    <s v="13 кВт"/>
    <x v="0"/>
    <n v="13"/>
    <x v="3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7"/>
    <s v="11.15 кВт"/>
    <x v="1"/>
    <n v="11.15"/>
    <x v="3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8"/>
    <s v="3.4 кВт"/>
    <x v="1"/>
    <n v="3.4"/>
    <x v="3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03"/>
    <s v="1900 м3/час"/>
    <x v="0"/>
    <s v="1900"/>
    <x v="4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1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2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3"/>
    <s v="1.0 °С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4"/>
    <s v="Нет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5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6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8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9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0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1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2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5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6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8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29"/>
    <s v="Нет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07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30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31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78"/>
    <s v="Нет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79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37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38"/>
    <s v="A++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39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0"/>
    <s v="Монтаж скрытый"/>
    <x v="0"/>
    <s v="Монтаж скрытый"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1"/>
    <s v="65 м"/>
    <x v="0"/>
    <n v="65"/>
    <x v="5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2"/>
    <s v="30 м"/>
    <x v="0"/>
    <n v="30"/>
    <x v="5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3"/>
    <s v="4.71 кВт"/>
    <x v="0"/>
    <n v="4.71"/>
    <x v="3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4"/>
    <s v="220 - 240 В"/>
    <x v="0"/>
    <s v="220 - 240"/>
    <x v="6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11"/>
    <s v="0-160 П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6"/>
    <n v="36000"/>
    <x v="0"/>
    <n v="36000"/>
    <x v="7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7"/>
    <s v="11.15 Вт"/>
    <x v="0"/>
    <n v="11.15"/>
    <x v="8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8"/>
    <s v="10.55 Вт"/>
    <x v="0"/>
    <n v="10.55"/>
    <x v="8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49"/>
    <n v="36000"/>
    <x v="0"/>
    <n v="36000"/>
    <x v="7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0"/>
    <s v="Нет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1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08"/>
    <s v="В комплекте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85"/>
    <s v="Да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110"/>
    <s v="Нет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3"/>
    <s v="72 кг"/>
    <x v="0"/>
    <n v="72"/>
    <x v="9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4"/>
    <s v="42 кг"/>
    <x v="0"/>
    <n v="42"/>
    <x v="9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5"/>
    <s v="0.805 м"/>
    <x v="0"/>
    <n v="805"/>
    <x v="1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6"/>
    <s v="0.245 м"/>
    <x v="0"/>
    <n v="245"/>
    <x v="1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7"/>
    <s v="0.395 м"/>
    <x v="0"/>
    <n v="395"/>
    <x v="1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8"/>
    <s v="0.7 м"/>
    <x v="0"/>
    <n v="700"/>
    <x v="1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59"/>
    <s v="0.97 м"/>
    <x v="0"/>
    <n v="970"/>
    <x v="1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60"/>
    <s v="1.4 м"/>
    <x v="0"/>
    <n v="1400"/>
    <x v="1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62"/>
    <s v="Гарантийный талон"/>
    <x v="1"/>
    <m/>
    <x v="0"/>
    <m/>
  </r>
  <r>
    <n v="214"/>
    <s v="Комплект Ballu Machine BLCI_D-36HN8/EU_23Y инверторной сплит-системы, канального типа"/>
    <s v=" BLCI_D-36HN8/EU_23Y"/>
    <s v="НС-1480587"/>
    <s v="BALLU MACHINE"/>
    <s v="Кондиционирование - Полупромышленные сплит-системы"/>
    <x v="63"/>
    <s v="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06"/>
    <s v="1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"/>
    <s v="58 дБ"/>
    <x v="0"/>
    <n v="58"/>
    <x v="1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"/>
    <s v="39 дБ"/>
    <x v="0"/>
    <n v="39"/>
    <x v="1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3"/>
    <s v="70 м2"/>
    <x v="0"/>
    <n v="70"/>
    <x v="2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"/>
    <s v="Да"/>
    <x v="0"/>
    <s v="Да"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"/>
    <s v="9.3 кВт"/>
    <x v="0"/>
    <n v="9.3000000000000007"/>
    <x v="3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6"/>
    <s v="8.2 кВт"/>
    <x v="0"/>
    <n v="8.1999999999999993"/>
    <x v="3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7"/>
    <s v="7.91 кВт"/>
    <x v="1"/>
    <n v="7.91"/>
    <x v="3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8"/>
    <s v="2.17 кВт"/>
    <x v="1"/>
    <n v="2.17"/>
    <x v="3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03"/>
    <s v="1400 м3/час"/>
    <x v="0"/>
    <s v="1400"/>
    <x v="4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0"/>
    <s v="Дистанционное проводное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1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2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3"/>
    <s v="1.0 °С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4"/>
    <s v="Нет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5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6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8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9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0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1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2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5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6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8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29"/>
    <s v="Нет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07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30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31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78"/>
    <s v="Нет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79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35"/>
    <s v="Да (выносной пульт управления)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37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38"/>
    <s v="A++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39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0"/>
    <s v="Монтаж скрытый"/>
    <x v="0"/>
    <s v="Монтаж скрытый"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1"/>
    <s v="50 м"/>
    <x v="0"/>
    <n v="50"/>
    <x v="5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2"/>
    <s v="25 м"/>
    <x v="0"/>
    <n v="25"/>
    <x v="5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3"/>
    <s v="3.3 кВт"/>
    <x v="0"/>
    <n v="3.3"/>
    <x v="3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4"/>
    <s v="220 - 240 В"/>
    <x v="0"/>
    <s v="220 - 240"/>
    <x v="6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11"/>
    <s v="0-160 П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6"/>
    <n v="24000"/>
    <x v="0"/>
    <n v="24000"/>
    <x v="7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7"/>
    <s v="7.91 Вт"/>
    <x v="0"/>
    <n v="7.91"/>
    <x v="8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8"/>
    <s v="7.03 Вт"/>
    <x v="0"/>
    <n v="7.03"/>
    <x v="8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49"/>
    <n v="24000"/>
    <x v="0"/>
    <n v="24000"/>
    <x v="7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0"/>
    <s v="Нет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1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08"/>
    <s v="В комплекте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85"/>
    <s v="Да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110"/>
    <s v="Нет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3"/>
    <s v="43 кг"/>
    <x v="0"/>
    <n v="43"/>
    <x v="9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4"/>
    <s v="32 кг"/>
    <x v="0"/>
    <n v="32"/>
    <x v="9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5"/>
    <s v="0.7 м"/>
    <x v="0"/>
    <n v="700"/>
    <x v="1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6"/>
    <s v="0.245 м"/>
    <x v="0"/>
    <n v="245"/>
    <x v="1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7"/>
    <s v="0.3 м"/>
    <x v="0"/>
    <n v="300"/>
    <x v="1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8"/>
    <s v="0.7 м"/>
    <x v="0"/>
    <n v="700"/>
    <x v="1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59"/>
    <s v="0.9 м"/>
    <x v="0"/>
    <n v="900"/>
    <x v="1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60"/>
    <s v="1 м"/>
    <x v="0"/>
    <n v="1000"/>
    <x v="1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62"/>
    <s v="Гарантийный талон"/>
    <x v="1"/>
    <m/>
    <x v="0"/>
    <m/>
  </r>
  <r>
    <n v="215"/>
    <s v="Комплект Ballu Machine BLCI_D-24HN8/EU_23Y инверторной сплит-системы, канального типа"/>
    <s v=" BLCI_D-24HN8/EU_23Y"/>
    <s v="НС-1480583"/>
    <s v="BALLU MACHINE"/>
    <s v="Кондиционирование - Полупромышленные сплит-системы"/>
    <x v="63"/>
    <s v="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06"/>
    <s v="1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"/>
    <s v="58 дБ"/>
    <x v="0"/>
    <n v="58"/>
    <x v="1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"/>
    <s v="35 дБ"/>
    <x v="0"/>
    <n v="35"/>
    <x v="1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"/>
    <s v="70 м2"/>
    <x v="0"/>
    <n v="70"/>
    <x v="2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"/>
    <s v="Да"/>
    <x v="0"/>
    <s v="Да"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"/>
    <s v="9.3 кВт"/>
    <x v="0"/>
    <n v="9.3000000000000007"/>
    <x v="3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6"/>
    <s v="8.2 кВт"/>
    <x v="0"/>
    <n v="8.1999999999999993"/>
    <x v="3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7"/>
    <s v="7.62 кВт"/>
    <x v="1"/>
    <n v="7.62"/>
    <x v="3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8"/>
    <s v="7.03 кВт"/>
    <x v="1"/>
    <n v="7.03"/>
    <x v="3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03"/>
    <s v="1230 м3/час"/>
    <x v="0"/>
    <s v="1230"/>
    <x v="4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1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2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3"/>
    <s v="1.0 °С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4"/>
    <s v="Нет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5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6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7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8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9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0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1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2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5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6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8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29"/>
    <s v="Нет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07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0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1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78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79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4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5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72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7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8"/>
    <s v="A++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39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1"/>
    <s v="50 м"/>
    <x v="0"/>
    <n v="50"/>
    <x v="5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2"/>
    <s v="25 м"/>
    <x v="0"/>
    <n v="25"/>
    <x v="5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3"/>
    <s v="3.62 кВт"/>
    <x v="0"/>
    <n v="3.62"/>
    <x v="3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4"/>
    <s v="220 - 240 В"/>
    <x v="0"/>
    <s v="220 - 240"/>
    <x v="6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6"/>
    <n v="24000"/>
    <x v="0"/>
    <n v="24000"/>
    <x v="7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7"/>
    <s v="7.62 Вт"/>
    <x v="0"/>
    <n v="7.62"/>
    <x v="8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8"/>
    <s v="7.03 Вт"/>
    <x v="0"/>
    <n v="7.03"/>
    <x v="8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49"/>
    <n v="24000"/>
    <x v="0"/>
    <n v="24000"/>
    <x v="7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0"/>
    <s v="Нет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1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08"/>
    <s v="В комплекте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85"/>
    <s v="Да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110"/>
    <s v="Нет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3"/>
    <s v="43 кг"/>
    <x v="0"/>
    <n v="43"/>
    <x v="9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4"/>
    <s v="34 кг"/>
    <x v="0"/>
    <n v="34"/>
    <x v="9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5"/>
    <s v="0.7 м"/>
    <x v="0"/>
    <n v="700"/>
    <x v="1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6"/>
    <s v="0.69 м"/>
    <x v="0"/>
    <n v="690"/>
    <x v="1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7"/>
    <s v="0.3 м"/>
    <x v="0"/>
    <n v="300"/>
    <x v="1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8"/>
    <s v="0.235 м"/>
    <x v="0"/>
    <n v="235"/>
    <x v="1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59"/>
    <s v="0.9 м"/>
    <x v="0"/>
    <n v="900"/>
    <x v="1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60"/>
    <s v="1.28 м"/>
    <x v="0"/>
    <n v="1280"/>
    <x v="1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62"/>
    <s v="Гарантийный талон"/>
    <x v="1"/>
    <m/>
    <x v="0"/>
    <m/>
  </r>
  <r>
    <n v="216"/>
    <s v="Комплект Ballu Machine BLCI_CF-24HN8/EU_23Y инверторной сплит-системы, напольно-потолочного типа"/>
    <s v=" BLCI_CF-24HN8/EU_23Y"/>
    <s v="НС-1480656"/>
    <s v="BALLU MACHINE"/>
    <s v="Кондиционирование - Полупромышленные сплит-системы"/>
    <x v="63"/>
    <s v="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06"/>
    <s v="1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"/>
    <s v="60 дБ"/>
    <x v="0"/>
    <n v="60"/>
    <x v="1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"/>
    <s v="43 дБ"/>
    <x v="0"/>
    <n v="43"/>
    <x v="1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"/>
    <s v="175 м2"/>
    <x v="0"/>
    <n v="175"/>
    <x v="2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"/>
    <s v="Да"/>
    <x v="0"/>
    <s v="Да"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"/>
    <s v="18.5 кВт"/>
    <x v="0"/>
    <n v="18.5"/>
    <x v="3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6"/>
    <s v="17.5 кВт"/>
    <x v="0"/>
    <n v="17.5"/>
    <x v="3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7"/>
    <s v="17 кВт"/>
    <x v="1"/>
    <n v="17"/>
    <x v="3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8"/>
    <s v="16 кВт"/>
    <x v="1"/>
    <n v="16"/>
    <x v="3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03"/>
    <s v="2160 м3/час"/>
    <x v="0"/>
    <s v="2160"/>
    <x v="4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1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2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3"/>
    <s v="1.0 °С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4"/>
    <s v="Нет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5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6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7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8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9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0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1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2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5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6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8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29"/>
    <s v="Нет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07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0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1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78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79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4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5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72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7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8"/>
    <s v="A++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39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1"/>
    <s v="65 м"/>
    <x v="0"/>
    <n v="65"/>
    <x v="5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2"/>
    <s v="30 м"/>
    <x v="0"/>
    <n v="30"/>
    <x v="5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3"/>
    <s v="7.1 кВт"/>
    <x v="0"/>
    <n v="7.1"/>
    <x v="3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4"/>
    <s v="380 - 415 В"/>
    <x v="0"/>
    <s v="380 - 415"/>
    <x v="6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6"/>
    <n v="60000"/>
    <x v="0"/>
    <n v="60000"/>
    <x v="7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7"/>
    <s v="17 Вт"/>
    <x v="0"/>
    <n v="17"/>
    <x v="8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8"/>
    <s v="16 Вт"/>
    <x v="0"/>
    <n v="16"/>
    <x v="8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49"/>
    <n v="60000"/>
    <x v="0"/>
    <n v="60000"/>
    <x v="7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0"/>
    <s v="Нет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1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08"/>
    <s v="В комплекте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85"/>
    <s v="Да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110"/>
    <s v="Нет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3"/>
    <s v="92 кг"/>
    <x v="0"/>
    <n v="92"/>
    <x v="9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4"/>
    <s v="41 кг"/>
    <x v="0"/>
    <n v="41"/>
    <x v="9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5"/>
    <s v="1.325 м"/>
    <x v="0"/>
    <n v="1325"/>
    <x v="1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6"/>
    <s v="0.69 м"/>
    <x v="0"/>
    <n v="690"/>
    <x v="1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7"/>
    <s v="0.37 м"/>
    <x v="0"/>
    <n v="370"/>
    <x v="1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8"/>
    <s v="0.235 м"/>
    <x v="0"/>
    <n v="235"/>
    <x v="1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59"/>
    <s v="0.94 м"/>
    <x v="0"/>
    <n v="940"/>
    <x v="1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60"/>
    <s v="1.6 м"/>
    <x v="0"/>
    <n v="1600"/>
    <x v="1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62"/>
    <s v="Гарантийный талон"/>
    <x v="1"/>
    <m/>
    <x v="0"/>
    <m/>
  </r>
  <r>
    <n v="217"/>
    <s v="Комплект Ballu Machine BLCI_CF-60HN8/EU_23Y инверторной сплит-системы, напольно-потолочного типа"/>
    <s v=" BLCI_CF-60HN8/EU_23Y"/>
    <s v="НС-1480664"/>
    <s v="BALLU MACHINE"/>
    <s v="Кондиционирование - Полупромышленные сплит-системы"/>
    <x v="63"/>
    <s v="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06"/>
    <s v="1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0"/>
    <s v="Кондиционирование"/>
    <x v="0"/>
    <s v="Кондиционирование"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"/>
    <s v="57 дБ"/>
    <x v="0"/>
    <n v="57"/>
    <x v="1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"/>
    <s v="42 дБ"/>
    <x v="0"/>
    <n v="42"/>
    <x v="1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"/>
    <s v="105 м2"/>
    <x v="0"/>
    <n v="105"/>
    <x v="2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"/>
    <s v="Да"/>
    <x v="0"/>
    <s v="Да"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"/>
    <s v="13.5 кВт"/>
    <x v="0"/>
    <n v="13.5"/>
    <x v="3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6"/>
    <s v="13 кВт"/>
    <x v="0"/>
    <n v="13"/>
    <x v="3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7"/>
    <s v="11.15 кВт"/>
    <x v="1"/>
    <n v="11.15"/>
    <x v="3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8"/>
    <s v="10.55 кВт"/>
    <x v="1"/>
    <n v="10.55"/>
    <x v="3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03"/>
    <s v="1650 м3/час"/>
    <x v="0"/>
    <s v="1650"/>
    <x v="4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0"/>
    <s v="Дистанционное беспроводное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1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2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3"/>
    <s v="1.0 °С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4"/>
    <s v="Нет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5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6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7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8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9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0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1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2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5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6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8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29"/>
    <s v="Нет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07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0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1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78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79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4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5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72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7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8"/>
    <s v="A++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39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0"/>
    <s v="Напольно-потолочная"/>
    <x v="0"/>
    <s v="Напольно-потолочная"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1"/>
    <s v="65 м"/>
    <x v="0"/>
    <n v="65"/>
    <x v="5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2"/>
    <s v="30 м"/>
    <x v="0"/>
    <n v="30"/>
    <x v="5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3"/>
    <s v="4.71 кВт"/>
    <x v="0"/>
    <n v="4.71"/>
    <x v="3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4"/>
    <s v="220 - 240 В"/>
    <x v="0"/>
    <s v="220 - 240"/>
    <x v="6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6"/>
    <n v="36000"/>
    <x v="0"/>
    <n v="36000"/>
    <x v="7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7"/>
    <s v="11.15 Вт"/>
    <x v="0"/>
    <n v="11.15"/>
    <x v="8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8"/>
    <s v="10.55 Вт"/>
    <x v="0"/>
    <n v="10.55"/>
    <x v="8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49"/>
    <n v="36000"/>
    <x v="0"/>
    <n v="36000"/>
    <x v="7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0"/>
    <s v="Нет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1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08"/>
    <s v="В комплекте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85"/>
    <s v="Да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110"/>
    <s v="Нет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3"/>
    <s v="72 кг"/>
    <x v="0"/>
    <n v="72"/>
    <x v="9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4"/>
    <s v="41 кг"/>
    <x v="0"/>
    <n v="41"/>
    <x v="9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5"/>
    <s v="0.805 м"/>
    <x v="0"/>
    <n v="805"/>
    <x v="1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6"/>
    <s v="0.69 м"/>
    <x v="0"/>
    <n v="690"/>
    <x v="1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7"/>
    <s v="0.395 м"/>
    <x v="0"/>
    <n v="395"/>
    <x v="1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8"/>
    <s v="0.235 м"/>
    <x v="0"/>
    <n v="235"/>
    <x v="1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59"/>
    <s v="0.97 м"/>
    <x v="0"/>
    <n v="970"/>
    <x v="1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60"/>
    <s v="1.6 м"/>
    <x v="0"/>
    <n v="1600"/>
    <x v="1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62"/>
    <s v="Гарантийный талон"/>
    <x v="1"/>
    <m/>
    <x v="0"/>
    <m/>
  </r>
  <r>
    <n v="218"/>
    <s v="Комплект Ballu Machine BLCI_CF-36HN8/EU_23Y инверторной сплит-системы, напольно-потолочного типа"/>
    <s v=" BLCI_CF-36HN8/EU_23Y"/>
    <s v="НС-1480660"/>
    <s v="BALLU MACHINE"/>
    <s v="Кондиционирование - Полупромышленные сплит-системы"/>
    <x v="63"/>
    <s v="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06"/>
    <s v="2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0"/>
    <s v="Универсальное оборудование"/>
    <x v="0"/>
    <s v="Универсальное оборудование"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3"/>
    <s v="20 м2"/>
    <x v="0"/>
    <n v="20"/>
    <x v="2"/>
    <m/>
  </r>
  <r>
    <n v="219"/>
    <s v="Кондиционер оконный BALLU BWC-07 AC"/>
    <s v=" BWC-07 AC"/>
    <s v="НС-1307920"/>
    <s v="BALLU"/>
    <s v="Кондиционирование - Бытовые кондиционеры"/>
    <x v="6"/>
    <s v="2.05 кВт"/>
    <x v="0"/>
    <n v="2.0499999999999998"/>
    <x v="3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17"/>
    <s v="49 дБ"/>
    <x v="0"/>
    <n v="49"/>
    <x v="1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18"/>
    <s v="43 °С"/>
    <x v="0"/>
    <n v="43"/>
    <x v="15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19"/>
    <s v="18 °С"/>
    <x v="0"/>
    <s v="18"/>
    <x v="15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0"/>
    <s v="Дистанционное беспроводное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1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2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3"/>
    <s v="1.0 °С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6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7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9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21"/>
    <s v="Нет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22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23"/>
    <s v="Нет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25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01"/>
    <s v="Нет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27"/>
    <s v="4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30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32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79"/>
    <s v="Нет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34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35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80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82"/>
    <s v="IPX4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38"/>
    <s v="A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39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40"/>
    <s v="В оконный проем"/>
    <x v="0"/>
    <s v="В оконный проем"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43"/>
    <s v="0.83 кВт"/>
    <x v="0"/>
    <n v="0.83"/>
    <x v="3"/>
    <m/>
  </r>
  <r>
    <n v="219"/>
    <s v="Кондиционер оконный BALLU BWC-07 AC"/>
    <s v=" BWC-07 AC"/>
    <s v="НС-1307920"/>
    <s v="BALLU"/>
    <s v="Кондиционирование - Бытовые кондиционеры"/>
    <x v="44"/>
    <s v="220 - 240 В"/>
    <x v="0"/>
    <s v="220 - 240"/>
    <x v="6"/>
    <m/>
  </r>
  <r>
    <n v="219"/>
    <s v="Кондиционер оконный BALLU BWC-07 AC"/>
    <s v=" BWC-07 AC"/>
    <s v="НС-1307920"/>
    <s v="BALLU"/>
    <s v="Кондиционирование - Бытовые кондиционеры"/>
    <x v="45"/>
    <s v="Да (с вилкой)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102"/>
    <s v="1.5 м"/>
    <x v="1"/>
    <n v="1.5"/>
    <x v="5"/>
    <m/>
  </r>
  <r>
    <n v="219"/>
    <s v="Кондиционер оконный BALLU BWC-07 AC"/>
    <s v=" BWC-07 AC"/>
    <s v="НС-1307920"/>
    <s v="BALLU"/>
    <s v="Кондиционирование - Бытовые кондиционеры"/>
    <x v="46"/>
    <n v="7000"/>
    <x v="0"/>
    <n v="7000"/>
    <x v="7"/>
    <m/>
  </r>
  <r>
    <n v="219"/>
    <s v="Кондиционер оконный BALLU BWC-07 AC"/>
    <s v=" BWC-07 AC"/>
    <s v="НС-1307920"/>
    <s v="BALLU"/>
    <s v="Кондиционирование - Бытовые кондиционеры"/>
    <x v="49"/>
    <n v="7000"/>
    <x v="0"/>
    <n v="7000"/>
    <x v="7"/>
    <m/>
  </r>
  <r>
    <n v="219"/>
    <s v="Кондиционер оконный BALLU BWC-07 AC"/>
    <s v=" BWC-07 AC"/>
    <s v="НС-1307920"/>
    <s v="BALLU"/>
    <s v="Кондиционирование - Бытовые кондиционеры"/>
    <x v="51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85"/>
    <s v="Да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86"/>
    <s v="Нет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91"/>
    <s v="25 кг"/>
    <x v="0"/>
    <n v="25"/>
    <x v="9"/>
    <m/>
  </r>
  <r>
    <n v="219"/>
    <s v="Кондиционер оконный BALLU BWC-07 AC"/>
    <s v=" BWC-07 AC"/>
    <s v="НС-1307920"/>
    <s v="BALLU"/>
    <s v="Кондиционирование - Бытовые кондиционеры"/>
    <x v="92"/>
    <s v="35.5 см"/>
    <x v="0"/>
    <n v="355"/>
    <x v="1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93"/>
    <s v="53.5 см"/>
    <x v="0"/>
    <n v="535"/>
    <x v="12"/>
    <m/>
  </r>
  <r>
    <n v="219"/>
    <s v="Кондиционер оконный BALLU BWC-07 AC"/>
    <s v=" BWC-07 AC"/>
    <s v="НС-1307920"/>
    <s v="BALLU"/>
    <s v="Кондиционирование - Бытовые кондиционеры"/>
    <x v="94"/>
    <s v="47 см"/>
    <x v="0"/>
    <n v="470"/>
    <x v="12"/>
    <m/>
  </r>
  <r>
    <n v="219"/>
    <s v="Кондиционер оконный BALLU BWC-07 AC"/>
    <s v=" BWC-07 AC"/>
    <s v="НС-1307920"/>
    <s v="BALLU"/>
    <s v="Кондиционирование - Бытовые кондиционеры"/>
    <x v="61"/>
    <s v="28 кг"/>
    <x v="0"/>
    <n v="28"/>
    <x v="9"/>
    <m/>
  </r>
  <r>
    <n v="219"/>
    <s v="Кондиционер оконный BALLU BWC-07 AC"/>
    <s v=" BWC-07 AC"/>
    <s v="НС-1307920"/>
    <s v="BALLU"/>
    <s v="Кондиционирование - Бытовые кондиционеры"/>
    <x v="95"/>
    <s v="42.5 см"/>
    <x v="0"/>
    <n v="425"/>
    <x v="1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96"/>
    <s v="55.3 см"/>
    <x v="0"/>
    <n v="553"/>
    <x v="12"/>
    <m/>
  </r>
  <r>
    <n v="219"/>
    <s v="Кондиционер оконный BALLU BWC-07 AC"/>
    <s v=" BWC-07 AC"/>
    <s v="НС-1307920"/>
    <s v="BALLU"/>
    <s v="Кондиционирование - Бытовые кондиционеры"/>
    <x v="97"/>
    <s v="56.6 см"/>
    <x v="0"/>
    <n v="566"/>
    <x v="12"/>
    <m/>
  </r>
  <r>
    <n v="219"/>
    <s v="Кондиционер оконный BALLU BWC-07 AC"/>
    <s v=" BWC-07 AC"/>
    <s v="НС-1307920"/>
    <s v="BALLU"/>
    <s v="Кондиционирование - Бытовые кондиционеры"/>
    <x v="62"/>
    <s v="Гарантийный талон"/>
    <x v="1"/>
    <m/>
    <x v="0"/>
    <m/>
  </r>
  <r>
    <n v="219"/>
    <s v="Кондиционер оконный BALLU BWC-07 AC"/>
    <s v=" BWC-07 AC"/>
    <s v="НС-1307920"/>
    <s v="BALLU"/>
    <s v="Кондиционирование - Бытовые кондиционеры"/>
    <x v="63"/>
    <s v="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06"/>
    <s v="2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0"/>
    <s v="Универсальное оборудование"/>
    <x v="0"/>
    <s v="Универсальное оборудование"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3"/>
    <s v="15 м2"/>
    <x v="0"/>
    <n v="15"/>
    <x v="2"/>
    <m/>
  </r>
  <r>
    <n v="220"/>
    <s v="Кондиционер оконный BALLU BWC-05 AC"/>
    <s v=" BWC-05 AC"/>
    <s v="НС-1307917"/>
    <s v="BALLU"/>
    <s v="Кондиционирование - Бытовые кондиционеры"/>
    <x v="6"/>
    <s v="1.46 кВт"/>
    <x v="0"/>
    <n v="1.46"/>
    <x v="3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17"/>
    <s v="54 дБ"/>
    <x v="0"/>
    <n v="54"/>
    <x v="1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18"/>
    <s v="43 °С"/>
    <x v="0"/>
    <n v="43"/>
    <x v="15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19"/>
    <s v="18 °С"/>
    <x v="0"/>
    <s v="18"/>
    <x v="15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0"/>
    <s v="Дистанционное беспроводное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1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2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3"/>
    <s v="1.0 °С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6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7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9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21"/>
    <s v="Нет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22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23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25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01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27"/>
    <s v="4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30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32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79"/>
    <s v="Нет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34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35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80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82"/>
    <s v="IPX4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38"/>
    <s v="A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39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40"/>
    <s v="В оконный проем"/>
    <x v="0"/>
    <s v="В оконный проем"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43"/>
    <s v="0.73 кВт"/>
    <x v="0"/>
    <n v="0.73"/>
    <x v="3"/>
    <m/>
  </r>
  <r>
    <n v="220"/>
    <s v="Кондиционер оконный BALLU BWC-05 AC"/>
    <s v=" BWC-05 AC"/>
    <s v="НС-1307917"/>
    <s v="BALLU"/>
    <s v="Кондиционирование - Бытовые кондиционеры"/>
    <x v="44"/>
    <s v="220 - 240 В"/>
    <x v="0"/>
    <s v="220 - 240"/>
    <x v="6"/>
    <m/>
  </r>
  <r>
    <n v="220"/>
    <s v="Кондиционер оконный BALLU BWC-05 AC"/>
    <s v=" BWC-05 AC"/>
    <s v="НС-1307917"/>
    <s v="BALLU"/>
    <s v="Кондиционирование - Бытовые кондиционеры"/>
    <x v="45"/>
    <s v="Да (с вилкой)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102"/>
    <s v="1.5 м"/>
    <x v="1"/>
    <n v="1.5"/>
    <x v="5"/>
    <m/>
  </r>
  <r>
    <n v="220"/>
    <s v="Кондиционер оконный BALLU BWC-05 AC"/>
    <s v=" BWC-05 AC"/>
    <s v="НС-1307917"/>
    <s v="BALLU"/>
    <s v="Кондиционирование - Бытовые кондиционеры"/>
    <x v="46"/>
    <n v="5000"/>
    <x v="0"/>
    <n v="5000"/>
    <x v="7"/>
    <m/>
  </r>
  <r>
    <n v="220"/>
    <s v="Кондиционер оконный BALLU BWC-05 AC"/>
    <s v=" BWC-05 AC"/>
    <s v="НС-1307917"/>
    <s v="BALLU"/>
    <s v="Кондиционирование - Бытовые кондиционеры"/>
    <x v="49"/>
    <n v="5000"/>
    <x v="0"/>
    <n v="5000"/>
    <x v="7"/>
    <m/>
  </r>
  <r>
    <n v="220"/>
    <s v="Кондиционер оконный BALLU BWC-05 AC"/>
    <s v=" BWC-05 AC"/>
    <s v="НС-1307917"/>
    <s v="BALLU"/>
    <s v="Кондиционирование - Бытовые кондиционеры"/>
    <x v="51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85"/>
    <s v="Да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86"/>
    <s v="Нет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91"/>
    <s v="19 кг"/>
    <x v="0"/>
    <n v="19"/>
    <x v="9"/>
    <m/>
  </r>
  <r>
    <n v="220"/>
    <s v="Кондиционер оконный BALLU BWC-05 AC"/>
    <s v=" BWC-05 AC"/>
    <s v="НС-1307917"/>
    <s v="BALLU"/>
    <s v="Кондиционирование - Бытовые кондиционеры"/>
    <x v="92"/>
    <s v="30.6 см"/>
    <x v="0"/>
    <n v="306"/>
    <x v="1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93"/>
    <s v="39 см"/>
    <x v="0"/>
    <n v="390"/>
    <x v="12"/>
    <m/>
  </r>
  <r>
    <n v="220"/>
    <s v="Кондиционер оконный BALLU BWC-05 AC"/>
    <s v=" BWC-05 AC"/>
    <s v="НС-1307917"/>
    <s v="BALLU"/>
    <s v="Кондиционирование - Бытовые кондиционеры"/>
    <x v="94"/>
    <s v="40.6 см"/>
    <x v="0"/>
    <n v="406"/>
    <x v="12"/>
    <m/>
  </r>
  <r>
    <n v="220"/>
    <s v="Кондиционер оконный BALLU BWC-05 AC"/>
    <s v=" BWC-05 AC"/>
    <s v="НС-1307917"/>
    <s v="BALLU"/>
    <s v="Кондиционирование - Бытовые кондиционеры"/>
    <x v="61"/>
    <s v="23 кг"/>
    <x v="0"/>
    <n v="23"/>
    <x v="9"/>
    <m/>
  </r>
  <r>
    <n v="220"/>
    <s v="Кондиционер оконный BALLU BWC-05 AC"/>
    <s v=" BWC-05 AC"/>
    <s v="НС-1307917"/>
    <s v="BALLU"/>
    <s v="Кондиционирование - Бытовые кондиционеры"/>
    <x v="95"/>
    <s v="36.3 см"/>
    <x v="0"/>
    <n v="363"/>
    <x v="1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96"/>
    <s v="45.7 см"/>
    <x v="0"/>
    <n v="457"/>
    <x v="12"/>
    <m/>
  </r>
  <r>
    <n v="220"/>
    <s v="Кондиционер оконный BALLU BWC-05 AC"/>
    <s v=" BWC-05 AC"/>
    <s v="НС-1307917"/>
    <s v="BALLU"/>
    <s v="Кондиционирование - Бытовые кондиционеры"/>
    <x v="97"/>
    <s v="42.4 см"/>
    <x v="0"/>
    <n v="424"/>
    <x v="12"/>
    <m/>
  </r>
  <r>
    <n v="220"/>
    <s v="Кондиционер оконный BALLU BWC-05 AC"/>
    <s v=" BWC-05 AC"/>
    <s v="НС-1307917"/>
    <s v="BALLU"/>
    <s v="Кондиционирование - Бытовые кондиционеры"/>
    <x v="62"/>
    <s v="Гарантийный талон"/>
    <x v="1"/>
    <m/>
    <x v="0"/>
    <m/>
  </r>
  <r>
    <n v="220"/>
    <s v="Кондиционер оконный BALLU BWC-05 AC"/>
    <s v=" BWC-05 AC"/>
    <s v="НС-1307917"/>
    <s v="BALLU"/>
    <s v="Кондиционирование - Бытовые кондиционеры"/>
    <x v="63"/>
    <s v="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06"/>
    <s v="2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0"/>
    <s v="Универсальное оборудование"/>
    <x v="0"/>
    <s v="Универсальное оборудование"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3"/>
    <s v="24 м2"/>
    <x v="0"/>
    <n v="24"/>
    <x v="2"/>
    <m/>
  </r>
  <r>
    <n v="221"/>
    <s v="Кондиционер оконный BALLU BWC-09 AC"/>
    <s v=" BWC-09 AC"/>
    <s v="НС-1307922"/>
    <s v="BALLU"/>
    <s v="Кондиционирование - Бытовые кондиционеры"/>
    <x v="6"/>
    <s v="2.64 кВт"/>
    <x v="0"/>
    <n v="2.64"/>
    <x v="3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17"/>
    <s v="49 дБ"/>
    <x v="0"/>
    <n v="49"/>
    <x v="1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18"/>
    <s v="43 °С"/>
    <x v="0"/>
    <n v="43"/>
    <x v="15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19"/>
    <s v="18 °С"/>
    <x v="0"/>
    <s v="18"/>
    <x v="15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0"/>
    <s v="Дистанционное беспроводное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1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2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3"/>
    <s v="1.0 °С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6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7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9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21"/>
    <s v="Нет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22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23"/>
    <s v="Нет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25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01"/>
    <s v="Нет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27"/>
    <s v="4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30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32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79"/>
    <s v="Нет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34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35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80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82"/>
    <s v="IPX4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38"/>
    <s v="A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39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40"/>
    <s v="В оконный проем"/>
    <x v="0"/>
    <s v="В оконный проем"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43"/>
    <s v="1.34 кВт"/>
    <x v="0"/>
    <n v="1.34"/>
    <x v="3"/>
    <m/>
  </r>
  <r>
    <n v="221"/>
    <s v="Кондиционер оконный BALLU BWC-09 AC"/>
    <s v=" BWC-09 AC"/>
    <s v="НС-1307922"/>
    <s v="BALLU"/>
    <s v="Кондиционирование - Бытовые кондиционеры"/>
    <x v="44"/>
    <s v="220 - 240 В"/>
    <x v="0"/>
    <s v="220 - 240"/>
    <x v="6"/>
    <m/>
  </r>
  <r>
    <n v="221"/>
    <s v="Кондиционер оконный BALLU BWC-09 AC"/>
    <s v=" BWC-09 AC"/>
    <s v="НС-1307922"/>
    <s v="BALLU"/>
    <s v="Кондиционирование - Бытовые кондиционеры"/>
    <x v="45"/>
    <s v="Да (с вилкой)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102"/>
    <s v="1.5 м"/>
    <x v="1"/>
    <n v="1.5"/>
    <x v="5"/>
    <m/>
  </r>
  <r>
    <n v="221"/>
    <s v="Кондиционер оконный BALLU BWC-09 AC"/>
    <s v=" BWC-09 AC"/>
    <s v="НС-1307922"/>
    <s v="BALLU"/>
    <s v="Кондиционирование - Бытовые кондиционеры"/>
    <x v="46"/>
    <n v="9000"/>
    <x v="0"/>
    <n v="9000"/>
    <x v="7"/>
    <m/>
  </r>
  <r>
    <n v="221"/>
    <s v="Кондиционер оконный BALLU BWC-09 AC"/>
    <s v=" BWC-09 AC"/>
    <s v="НС-1307922"/>
    <s v="BALLU"/>
    <s v="Кондиционирование - Бытовые кондиционеры"/>
    <x v="49"/>
    <n v="9000"/>
    <x v="0"/>
    <n v="9000"/>
    <x v="7"/>
    <m/>
  </r>
  <r>
    <n v="221"/>
    <s v="Кондиционер оконный BALLU BWC-09 AC"/>
    <s v=" BWC-09 AC"/>
    <s v="НС-1307922"/>
    <s v="BALLU"/>
    <s v="Кондиционирование - Бытовые кондиционеры"/>
    <x v="51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85"/>
    <s v="Да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86"/>
    <s v="Нет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91"/>
    <s v="26 кг"/>
    <x v="0"/>
    <n v="26"/>
    <x v="9"/>
    <m/>
  </r>
  <r>
    <n v="221"/>
    <s v="Кондиционер оконный BALLU BWC-09 AC"/>
    <s v=" BWC-09 AC"/>
    <s v="НС-1307922"/>
    <s v="BALLU"/>
    <s v="Кондиционирование - Бытовые кондиционеры"/>
    <x v="92"/>
    <s v="35.5 см"/>
    <x v="0"/>
    <n v="355"/>
    <x v="1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93"/>
    <s v="53.5 см"/>
    <x v="0"/>
    <n v="535"/>
    <x v="12"/>
    <m/>
  </r>
  <r>
    <n v="221"/>
    <s v="Кондиционер оконный BALLU BWC-09 AC"/>
    <s v=" BWC-09 AC"/>
    <s v="НС-1307922"/>
    <s v="BALLU"/>
    <s v="Кондиционирование - Бытовые кондиционеры"/>
    <x v="94"/>
    <s v="47 см"/>
    <x v="0"/>
    <n v="470"/>
    <x v="12"/>
    <m/>
  </r>
  <r>
    <n v="221"/>
    <s v="Кондиционер оконный BALLU BWC-09 AC"/>
    <s v=" BWC-09 AC"/>
    <s v="НС-1307922"/>
    <s v="BALLU"/>
    <s v="Кондиционирование - Бытовые кондиционеры"/>
    <x v="61"/>
    <s v="29 кг"/>
    <x v="0"/>
    <n v="29"/>
    <x v="9"/>
    <m/>
  </r>
  <r>
    <n v="221"/>
    <s v="Кондиционер оконный BALLU BWC-09 AC"/>
    <s v=" BWC-09 AC"/>
    <s v="НС-1307922"/>
    <s v="BALLU"/>
    <s v="Кондиционирование - Бытовые кондиционеры"/>
    <x v="95"/>
    <s v="42.5 см"/>
    <x v="0"/>
    <n v="425"/>
    <x v="1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96"/>
    <s v="55.3 см"/>
    <x v="0"/>
    <n v="553"/>
    <x v="12"/>
    <m/>
  </r>
  <r>
    <n v="221"/>
    <s v="Кондиционер оконный BALLU BWC-09 AC"/>
    <s v=" BWC-09 AC"/>
    <s v="НС-1307922"/>
    <s v="BALLU"/>
    <s v="Кондиционирование - Бытовые кондиционеры"/>
    <x v="97"/>
    <s v="56.6 см"/>
    <x v="0"/>
    <n v="566"/>
    <x v="12"/>
    <m/>
  </r>
  <r>
    <n v="221"/>
    <s v="Кондиционер оконный BALLU BWC-09 AC"/>
    <s v=" BWC-09 AC"/>
    <s v="НС-1307922"/>
    <s v="BALLU"/>
    <s v="Кондиционирование - Бытовые кондиционеры"/>
    <x v="62"/>
    <s v="Гарантийный талон"/>
    <x v="1"/>
    <m/>
    <x v="0"/>
    <m/>
  </r>
  <r>
    <n v="221"/>
    <s v="Кондиционер оконный BALLU BWC-09 AC"/>
    <s v=" BWC-09 AC"/>
    <s v="НС-1307922"/>
    <s v="BALLU"/>
    <s v="Кондиционирование - Бытовые кондиционеры"/>
    <x v="63"/>
    <s v=""/>
    <x v="1"/>
    <m/>
    <x v="0"/>
    <m/>
  </r>
  <r>
    <m/>
    <m/>
    <m/>
    <m/>
    <m/>
    <m/>
    <x v="120"/>
    <m/>
    <x v="2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Сводная таблица5" cacheId="33" applyNumberFormats="0" applyBorderFormats="0" applyFontFormats="0" applyPatternFormats="0" applyAlignmentFormats="0" applyWidthHeightFormats="1" dataCaption="Значения" updatedVersion="4" minRefreshableVersion="3" itemPrintTitles="1" createdVersion="6" indent="0" outline="1" outlineData="1" multipleFieldFilters="0">
  <location ref="F3:H81" firstHeaderRow="1" firstDataRow="1" firstDataCol="2" rowPageCount="1" colPageCount="1"/>
  <pivotFields count="12">
    <pivotField showAll="0"/>
    <pivotField dataField="1" showAll="0"/>
    <pivotField showAll="0"/>
    <pivotField showAll="0"/>
    <pivotField showAll="0"/>
    <pivotField showAll="0"/>
    <pivotField axis="axisRow" outline="0" showAll="0" sortType="ascending" defaultSubtotal="0">
      <items count="121">
        <item x="63"/>
        <item x="108"/>
        <item x="65"/>
        <item x="23"/>
        <item x="83"/>
        <item x="32"/>
        <item x="30"/>
        <item x="109"/>
        <item x="49"/>
        <item x="84"/>
        <item x="53"/>
        <item x="54"/>
        <item x="112"/>
        <item x="91"/>
        <item x="61"/>
        <item x="10"/>
        <item x="40"/>
        <item x="86"/>
        <item x="55"/>
        <item x="56"/>
        <item x="92"/>
        <item x="95"/>
        <item x="62"/>
        <item x="64"/>
        <item x="57"/>
        <item x="58"/>
        <item x="116"/>
        <item x="93"/>
        <item x="96"/>
        <item x="110"/>
        <item x="98"/>
        <item x="75"/>
        <item x="115"/>
        <item x="102"/>
        <item x="90"/>
        <item x="4"/>
        <item x="80"/>
        <item x="81"/>
        <item x="72"/>
        <item x="79"/>
        <item x="78"/>
        <item x="82"/>
        <item x="38"/>
        <item x="27"/>
        <item x="106"/>
        <item x="114"/>
        <item x="41"/>
        <item x="104"/>
        <item x="42"/>
        <item x="43"/>
        <item x="5"/>
        <item x="76"/>
        <item x="6"/>
        <item x="9"/>
        <item x="118"/>
        <item x="74"/>
        <item x="1"/>
        <item x="117"/>
        <item x="70"/>
        <item x="71"/>
        <item x="119"/>
        <item x="46"/>
        <item x="85"/>
        <item x="50"/>
        <item x="44"/>
        <item x="105"/>
        <item x="7"/>
        <item x="8"/>
        <item x="0"/>
        <item x="99"/>
        <item x="89"/>
        <item x="36"/>
        <item x="31"/>
        <item x="66"/>
        <item x="24"/>
        <item x="107"/>
        <item x="34"/>
        <item x="37"/>
        <item x="47"/>
        <item x="48"/>
        <item x="103"/>
        <item x="51"/>
        <item x="67"/>
        <item x="68"/>
        <item x="69"/>
        <item x="17"/>
        <item x="18"/>
        <item x="16"/>
        <item x="19"/>
        <item x="20"/>
        <item x="25"/>
        <item x="73"/>
        <item x="21"/>
        <item x="22"/>
        <item x="26"/>
        <item x="101"/>
        <item x="45"/>
        <item x="39"/>
        <item x="111"/>
        <item x="11"/>
        <item x="12"/>
        <item x="13"/>
        <item x="14"/>
        <item x="100"/>
        <item x="2"/>
        <item x="15"/>
        <item x="52"/>
        <item x="77"/>
        <item x="28"/>
        <item x="29"/>
        <item x="33"/>
        <item x="35"/>
        <item x="88"/>
        <item x="59"/>
        <item x="60"/>
        <item x="113"/>
        <item x="94"/>
        <item x="97"/>
        <item x="87"/>
        <item x="3"/>
        <item x="120"/>
      </items>
    </pivotField>
    <pivotField showAll="0"/>
    <pivotField axis="axisPage" multipleItemSelectionAllowed="1" showAll="0" defaultSubtotal="0">
      <items count="3">
        <item x="1"/>
        <item h="1" x="0"/>
        <item h="1" x="2"/>
      </items>
    </pivotField>
    <pivotField showAll="0" defaultSubtotal="0"/>
    <pivotField axis="axisRow" showAll="0" defaultSubtotal="0">
      <items count="16">
        <item x="8"/>
        <item x="7"/>
        <item x="6"/>
        <item x="1"/>
        <item x="14"/>
        <item x="3"/>
        <item x="9"/>
        <item x="13"/>
        <item x="11"/>
        <item x="5"/>
        <item x="2"/>
        <item x="4"/>
        <item x="10"/>
        <item x="15"/>
        <item x="12"/>
        <item x="0"/>
      </items>
    </pivotField>
    <pivotField showAll="0" defaultSubtotal="0"/>
  </pivotFields>
  <rowFields count="2">
    <field x="6"/>
    <field x="10"/>
  </rowFields>
  <rowItems count="78">
    <i>
      <x/>
      <x v="15"/>
    </i>
    <i>
      <x v="1"/>
      <x v="15"/>
    </i>
    <i>
      <x v="2"/>
      <x v="15"/>
    </i>
    <i>
      <x v="3"/>
      <x v="15"/>
    </i>
    <i>
      <x v="4"/>
      <x v="15"/>
    </i>
    <i>
      <x v="5"/>
      <x v="15"/>
    </i>
    <i>
      <x v="6"/>
      <x v="15"/>
    </i>
    <i>
      <x v="7"/>
      <x v="15"/>
    </i>
    <i>
      <x v="12"/>
      <x v="6"/>
    </i>
    <i>
      <x v="15"/>
      <x v="15"/>
    </i>
    <i>
      <x v="17"/>
      <x v="15"/>
    </i>
    <i>
      <x v="22"/>
      <x v="15"/>
    </i>
    <i>
      <x v="23"/>
      <x v="15"/>
    </i>
    <i>
      <x v="26"/>
      <x v="12"/>
    </i>
    <i>
      <x v="29"/>
      <x v="15"/>
    </i>
    <i>
      <x v="31"/>
      <x v="9"/>
    </i>
    <i>
      <x v="32"/>
      <x v="9"/>
    </i>
    <i>
      <x v="33"/>
      <x v="9"/>
    </i>
    <i>
      <x v="34"/>
      <x v="15"/>
    </i>
    <i>
      <x v="36"/>
      <x v="15"/>
    </i>
    <i>
      <x v="37"/>
      <x v="15"/>
    </i>
    <i>
      <x v="38"/>
      <x v="15"/>
    </i>
    <i>
      <x v="39"/>
      <x v="15"/>
    </i>
    <i>
      <x v="40"/>
      <x v="15"/>
    </i>
    <i>
      <x v="41"/>
      <x v="15"/>
    </i>
    <i>
      <x v="42"/>
      <x v="15"/>
    </i>
    <i>
      <x v="43"/>
      <x v="15"/>
    </i>
    <i>
      <x v="44"/>
      <x v="15"/>
    </i>
    <i>
      <x v="45"/>
      <x v="15"/>
    </i>
    <i>
      <x v="47"/>
      <x v="15"/>
    </i>
    <i>
      <x v="62"/>
      <x v="15"/>
    </i>
    <i>
      <x v="63"/>
      <x v="15"/>
    </i>
    <i>
      <x v="65"/>
      <x v="15"/>
    </i>
    <i>
      <x v="66"/>
      <x v="5"/>
    </i>
    <i>
      <x v="67"/>
      <x v="5"/>
    </i>
    <i>
      <x v="70"/>
      <x v="15"/>
    </i>
    <i>
      <x v="71"/>
      <x v="15"/>
    </i>
    <i>
      <x v="72"/>
      <x v="15"/>
    </i>
    <i>
      <x v="73"/>
      <x v="15"/>
    </i>
    <i>
      <x v="74"/>
      <x v="15"/>
    </i>
    <i>
      <x v="75"/>
      <x v="15"/>
    </i>
    <i>
      <x v="76"/>
      <x v="15"/>
    </i>
    <i>
      <x v="77"/>
      <x v="15"/>
    </i>
    <i>
      <x v="81"/>
      <x v="15"/>
    </i>
    <i>
      <x v="82"/>
      <x v="15"/>
    </i>
    <i>
      <x v="83"/>
      <x v="15"/>
    </i>
    <i>
      <x v="84"/>
      <x v="15"/>
    </i>
    <i>
      <x v="85"/>
      <x v="15"/>
    </i>
    <i>
      <x v="86"/>
      <x v="15"/>
    </i>
    <i>
      <x v="87"/>
      <x v="15"/>
    </i>
    <i>
      <x v="88"/>
      <x v="15"/>
    </i>
    <i>
      <x v="89"/>
      <x v="15"/>
    </i>
    <i>
      <x v="90"/>
      <x v="15"/>
    </i>
    <i>
      <x v="91"/>
      <x v="15"/>
    </i>
    <i>
      <x v="92"/>
      <x v="15"/>
    </i>
    <i>
      <x v="93"/>
      <x v="15"/>
    </i>
    <i>
      <x v="94"/>
      <x v="15"/>
    </i>
    <i>
      <x v="95"/>
      <x v="15"/>
    </i>
    <i>
      <x v="96"/>
      <x v="15"/>
    </i>
    <i>
      <x v="97"/>
      <x v="15"/>
    </i>
    <i>
      <x v="98"/>
      <x v="15"/>
    </i>
    <i>
      <x v="99"/>
      <x v="15"/>
    </i>
    <i>
      <x v="100"/>
      <x v="15"/>
    </i>
    <i>
      <x v="101"/>
      <x v="15"/>
    </i>
    <i>
      <x v="102"/>
      <x v="15"/>
    </i>
    <i>
      <x v="103"/>
      <x v="15"/>
    </i>
    <i>
      <x v="105"/>
      <x v="15"/>
    </i>
    <i>
      <x v="106"/>
      <x v="15"/>
    </i>
    <i>
      <x v="107"/>
      <x v="15"/>
    </i>
    <i>
      <x v="108"/>
      <x v="15"/>
    </i>
    <i>
      <x v="109"/>
      <x v="15"/>
    </i>
    <i>
      <x v="110"/>
      <x v="15"/>
    </i>
    <i>
      <x v="111"/>
      <x v="15"/>
    </i>
    <i>
      <x v="112"/>
      <x v="15"/>
    </i>
    <i>
      <x v="115"/>
      <x v="4"/>
    </i>
    <i r="1">
      <x v="12"/>
    </i>
    <i>
      <x v="118"/>
      <x v="15"/>
    </i>
    <i t="grand">
      <x/>
    </i>
  </rowItems>
  <colItems count="1">
    <i/>
  </colItems>
  <pageFields count="1">
    <pageField fld="8" hier="-1"/>
  </pageFields>
  <dataFields count="1">
    <dataField name="Количество по полю Наименование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Сводная таблица3" cacheId="33" applyNumberFormats="0" applyBorderFormats="0" applyFontFormats="0" applyPatternFormats="0" applyAlignmentFormats="0" applyWidthHeightFormats="1" dataCaption="Значения" updatedVersion="4" minRefreshableVersion="3" itemPrintTitles="1" createdVersion="6" indent="0" outline="1" outlineData="1" multipleFieldFilters="0">
  <location ref="J1:L125" firstHeaderRow="1" firstDataRow="1" firstDataCol="2"/>
  <pivotFields count="12">
    <pivotField showAll="0"/>
    <pivotField dataField="1" showAll="0"/>
    <pivotField showAll="0"/>
    <pivotField showAll="0"/>
    <pivotField showAll="0"/>
    <pivotField showAll="0"/>
    <pivotField axis="axisRow" outline="0" showAll="0" sortType="ascending" defaultSubtotal="0">
      <items count="121">
        <item x="63"/>
        <item x="108"/>
        <item x="65"/>
        <item x="23"/>
        <item x="83"/>
        <item x="32"/>
        <item x="30"/>
        <item x="109"/>
        <item x="49"/>
        <item x="84"/>
        <item x="53"/>
        <item x="54"/>
        <item x="112"/>
        <item x="91"/>
        <item x="61"/>
        <item x="10"/>
        <item x="40"/>
        <item x="86"/>
        <item x="55"/>
        <item x="56"/>
        <item x="92"/>
        <item x="95"/>
        <item x="62"/>
        <item x="64"/>
        <item x="57"/>
        <item x="58"/>
        <item x="116"/>
        <item x="93"/>
        <item x="96"/>
        <item x="110"/>
        <item x="98"/>
        <item x="75"/>
        <item x="115"/>
        <item x="102"/>
        <item x="90"/>
        <item x="4"/>
        <item x="80"/>
        <item x="81"/>
        <item x="72"/>
        <item x="79"/>
        <item x="78"/>
        <item x="82"/>
        <item x="38"/>
        <item x="27"/>
        <item x="106"/>
        <item x="114"/>
        <item x="41"/>
        <item x="104"/>
        <item x="42"/>
        <item x="43"/>
        <item x="5"/>
        <item x="76"/>
        <item x="6"/>
        <item x="9"/>
        <item x="118"/>
        <item x="74"/>
        <item x="1"/>
        <item x="117"/>
        <item x="70"/>
        <item x="71"/>
        <item x="119"/>
        <item x="46"/>
        <item x="85"/>
        <item x="50"/>
        <item x="44"/>
        <item x="105"/>
        <item x="7"/>
        <item x="8"/>
        <item x="0"/>
        <item x="99"/>
        <item x="89"/>
        <item x="36"/>
        <item x="31"/>
        <item x="66"/>
        <item x="24"/>
        <item x="107"/>
        <item x="34"/>
        <item x="37"/>
        <item x="47"/>
        <item x="48"/>
        <item x="103"/>
        <item x="51"/>
        <item x="67"/>
        <item x="68"/>
        <item x="69"/>
        <item x="17"/>
        <item x="18"/>
        <item x="16"/>
        <item x="19"/>
        <item x="20"/>
        <item x="25"/>
        <item x="73"/>
        <item x="21"/>
        <item x="22"/>
        <item x="26"/>
        <item x="101"/>
        <item x="45"/>
        <item x="39"/>
        <item x="111"/>
        <item x="11"/>
        <item x="12"/>
        <item x="13"/>
        <item x="14"/>
        <item x="100"/>
        <item x="2"/>
        <item x="15"/>
        <item x="52"/>
        <item x="77"/>
        <item x="28"/>
        <item x="29"/>
        <item x="33"/>
        <item x="35"/>
        <item x="88"/>
        <item x="59"/>
        <item x="60"/>
        <item x="113"/>
        <item x="94"/>
        <item x="97"/>
        <item x="87"/>
        <item x="3"/>
        <item x="120"/>
      </items>
    </pivotField>
    <pivotField showAll="0"/>
    <pivotField showAll="0" defaultSubtotal="0"/>
    <pivotField showAll="0" defaultSubtotal="0"/>
    <pivotField axis="axisRow" showAll="0" defaultSubtotal="0">
      <items count="16">
        <item x="8"/>
        <item x="7"/>
        <item x="6"/>
        <item x="1"/>
        <item x="14"/>
        <item x="3"/>
        <item x="9"/>
        <item x="13"/>
        <item x="11"/>
        <item x="5"/>
        <item x="2"/>
        <item x="4"/>
        <item x="10"/>
        <item x="15"/>
        <item x="12"/>
        <item x="0"/>
      </items>
    </pivotField>
    <pivotField showAll="0" defaultSubtotal="0"/>
  </pivotFields>
  <rowFields count="2">
    <field x="6"/>
    <field x="10"/>
  </rowFields>
  <rowItems count="124">
    <i>
      <x/>
      <x v="15"/>
    </i>
    <i>
      <x v="1"/>
      <x v="15"/>
    </i>
    <i>
      <x v="2"/>
      <x v="15"/>
    </i>
    <i>
      <x v="3"/>
      <x v="15"/>
    </i>
    <i>
      <x v="4"/>
      <x v="15"/>
    </i>
    <i>
      <x v="5"/>
      <x v="15"/>
    </i>
    <i>
      <x v="6"/>
      <x v="15"/>
    </i>
    <i>
      <x v="7"/>
      <x v="15"/>
    </i>
    <i>
      <x v="8"/>
      <x v="1"/>
    </i>
    <i>
      <x v="9"/>
      <x v="15"/>
    </i>
    <i>
      <x v="10"/>
      <x v="6"/>
    </i>
    <i>
      <x v="11"/>
      <x v="6"/>
    </i>
    <i>
      <x v="12"/>
      <x v="6"/>
    </i>
    <i>
      <x v="13"/>
      <x v="6"/>
    </i>
    <i>
      <x v="14"/>
      <x v="6"/>
    </i>
    <i>
      <x v="15"/>
      <x v="15"/>
    </i>
    <i>
      <x v="16"/>
      <x v="15"/>
    </i>
    <i>
      <x v="17"/>
      <x v="15"/>
    </i>
    <i>
      <x v="18"/>
      <x v="12"/>
    </i>
    <i>
      <x v="19"/>
      <x v="12"/>
    </i>
    <i>
      <x v="20"/>
      <x v="12"/>
    </i>
    <i>
      <x v="21"/>
      <x v="12"/>
    </i>
    <i>
      <x v="22"/>
      <x v="15"/>
    </i>
    <i>
      <x v="23"/>
      <x v="15"/>
    </i>
    <i>
      <x v="24"/>
      <x v="12"/>
    </i>
    <i>
      <x v="25"/>
      <x v="12"/>
    </i>
    <i>
      <x v="26"/>
      <x v="12"/>
    </i>
    <i>
      <x v="27"/>
      <x v="14"/>
    </i>
    <i>
      <x v="28"/>
      <x v="14"/>
    </i>
    <i>
      <x v="29"/>
      <x v="15"/>
    </i>
    <i>
      <x v="30"/>
      <x v="12"/>
    </i>
    <i>
      <x v="31"/>
      <x v="9"/>
    </i>
    <i>
      <x v="32"/>
      <x v="9"/>
    </i>
    <i>
      <x v="33"/>
      <x v="9"/>
    </i>
    <i>
      <x v="34"/>
      <x v="15"/>
    </i>
    <i>
      <x v="35"/>
      <x v="15"/>
    </i>
    <i>
      <x v="36"/>
      <x v="15"/>
    </i>
    <i>
      <x v="37"/>
      <x v="15"/>
    </i>
    <i>
      <x v="38"/>
      <x v="15"/>
    </i>
    <i>
      <x v="39"/>
      <x v="15"/>
    </i>
    <i>
      <x v="40"/>
      <x v="15"/>
    </i>
    <i>
      <x v="41"/>
      <x v="15"/>
    </i>
    <i>
      <x v="42"/>
      <x v="15"/>
    </i>
    <i>
      <x v="43"/>
      <x v="15"/>
    </i>
    <i>
      <x v="44"/>
      <x v="15"/>
    </i>
    <i>
      <x v="45"/>
      <x v="15"/>
    </i>
    <i>
      <x v="46"/>
      <x v="9"/>
    </i>
    <i>
      <x v="47"/>
      <x v="15"/>
    </i>
    <i>
      <x v="48"/>
      <x v="9"/>
    </i>
    <i>
      <x v="49"/>
      <x v="5"/>
    </i>
    <i>
      <x v="50"/>
      <x v="5"/>
    </i>
    <i>
      <x v="51"/>
      <x v="8"/>
    </i>
    <i>
      <x v="52"/>
      <x v="1"/>
    </i>
    <i r="1">
      <x v="5"/>
    </i>
    <i>
      <x v="53"/>
      <x v="11"/>
    </i>
    <i>
      <x v="54"/>
      <x v="13"/>
    </i>
    <i>
      <x v="55"/>
      <x v="3"/>
    </i>
    <i>
      <x v="56"/>
      <x v="3"/>
    </i>
    <i>
      <x v="57"/>
      <x v="3"/>
    </i>
    <i>
      <x v="58"/>
      <x v="5"/>
    </i>
    <i>
      <x v="59"/>
      <x v="5"/>
    </i>
    <i>
      <x v="60"/>
      <x v="13"/>
    </i>
    <i>
      <x v="61"/>
      <x v="1"/>
    </i>
    <i>
      <x v="62"/>
      <x v="15"/>
    </i>
    <i>
      <x v="63"/>
      <x v="15"/>
    </i>
    <i>
      <x v="64"/>
      <x v="2"/>
    </i>
    <i>
      <x v="65"/>
      <x v="15"/>
    </i>
    <i>
      <x v="66"/>
      <x v="5"/>
    </i>
    <i>
      <x v="67"/>
      <x v="5"/>
    </i>
    <i>
      <x v="68"/>
      <x v="15"/>
    </i>
    <i>
      <x v="69"/>
      <x v="7"/>
    </i>
    <i>
      <x v="70"/>
      <x v="15"/>
    </i>
    <i>
      <x v="71"/>
      <x v="15"/>
    </i>
    <i>
      <x v="72"/>
      <x v="15"/>
    </i>
    <i>
      <x v="73"/>
      <x v="15"/>
    </i>
    <i>
      <x v="74"/>
      <x v="15"/>
    </i>
    <i>
      <x v="75"/>
      <x v="15"/>
    </i>
    <i>
      <x v="76"/>
      <x v="15"/>
    </i>
    <i>
      <x v="77"/>
      <x v="15"/>
    </i>
    <i>
      <x v="78"/>
      <x/>
    </i>
    <i>
      <x v="79"/>
      <x/>
    </i>
    <i>
      <x v="80"/>
      <x v="11"/>
    </i>
    <i>
      <x v="81"/>
      <x v="15"/>
    </i>
    <i>
      <x v="82"/>
      <x v="15"/>
    </i>
    <i>
      <x v="83"/>
      <x v="15"/>
    </i>
    <i>
      <x v="84"/>
      <x v="15"/>
    </i>
    <i>
      <x v="85"/>
      <x v="15"/>
    </i>
    <i>
      <x v="86"/>
      <x v="15"/>
    </i>
    <i>
      <x v="87"/>
      <x v="15"/>
    </i>
    <i>
      <x v="88"/>
      <x v="15"/>
    </i>
    <i>
      <x v="89"/>
      <x v="15"/>
    </i>
    <i>
      <x v="90"/>
      <x v="15"/>
    </i>
    <i>
      <x v="91"/>
      <x v="15"/>
    </i>
    <i>
      <x v="92"/>
      <x v="15"/>
    </i>
    <i>
      <x v="93"/>
      <x v="15"/>
    </i>
    <i>
      <x v="94"/>
      <x v="15"/>
    </i>
    <i>
      <x v="95"/>
      <x v="15"/>
    </i>
    <i>
      <x v="96"/>
      <x v="15"/>
    </i>
    <i>
      <x v="97"/>
      <x v="15"/>
    </i>
    <i>
      <x v="98"/>
      <x v="15"/>
    </i>
    <i>
      <x v="99"/>
      <x v="15"/>
    </i>
    <i>
      <x v="100"/>
      <x v="15"/>
    </i>
    <i>
      <x v="101"/>
      <x v="15"/>
    </i>
    <i>
      <x v="102"/>
      <x v="15"/>
    </i>
    <i>
      <x v="103"/>
      <x v="15"/>
    </i>
    <i>
      <x v="104"/>
      <x v="3"/>
    </i>
    <i>
      <x v="105"/>
      <x v="15"/>
    </i>
    <i>
      <x v="106"/>
      <x v="15"/>
    </i>
    <i>
      <x v="107"/>
      <x v="15"/>
    </i>
    <i>
      <x v="108"/>
      <x v="15"/>
    </i>
    <i>
      <x v="109"/>
      <x v="15"/>
    </i>
    <i>
      <x v="110"/>
      <x v="15"/>
    </i>
    <i>
      <x v="111"/>
      <x v="15"/>
    </i>
    <i>
      <x v="112"/>
      <x v="15"/>
    </i>
    <i>
      <x v="113"/>
      <x v="12"/>
    </i>
    <i>
      <x v="114"/>
      <x v="12"/>
    </i>
    <i>
      <x v="115"/>
      <x v="4"/>
    </i>
    <i r="1">
      <x v="12"/>
    </i>
    <i>
      <x v="116"/>
      <x v="14"/>
    </i>
    <i>
      <x v="117"/>
      <x v="14"/>
    </i>
    <i>
      <x v="118"/>
      <x v="15"/>
    </i>
    <i>
      <x v="119"/>
      <x v="10"/>
    </i>
    <i>
      <x v="120"/>
      <x v="15"/>
    </i>
    <i t="grand">
      <x/>
    </i>
  </rowItems>
  <colItems count="1">
    <i/>
  </colItems>
  <dataFields count="1">
    <dataField name="Количество по полю Наименование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Сводная таблица2" cacheId="33" applyNumberFormats="0" applyBorderFormats="0" applyFontFormats="0" applyPatternFormats="0" applyAlignmentFormats="0" applyWidthHeightFormats="1" dataCaption="Значения" updatedVersion="4" minRefreshableVersion="3" itemPrintTitles="1" createdVersion="6" indent="0" outline="1" outlineData="1" multipleFieldFilters="0">
  <location ref="B3:D50" firstHeaderRow="1" firstDataRow="1" firstDataCol="2" rowPageCount="1" colPageCount="1"/>
  <pivotFields count="12">
    <pivotField showAll="0"/>
    <pivotField dataField="1" showAll="0"/>
    <pivotField showAll="0"/>
    <pivotField showAll="0"/>
    <pivotField showAll="0"/>
    <pivotField showAll="0"/>
    <pivotField axis="axisRow" outline="0" showAll="0" sortType="ascending" defaultSubtotal="0">
      <items count="121">
        <item x="63"/>
        <item x="108"/>
        <item x="65"/>
        <item x="23"/>
        <item x="83"/>
        <item x="32"/>
        <item x="30"/>
        <item x="109"/>
        <item x="49"/>
        <item x="84"/>
        <item x="53"/>
        <item x="54"/>
        <item x="112"/>
        <item x="91"/>
        <item x="61"/>
        <item x="10"/>
        <item x="40"/>
        <item x="86"/>
        <item x="55"/>
        <item x="56"/>
        <item x="92"/>
        <item x="95"/>
        <item x="62"/>
        <item x="64"/>
        <item x="57"/>
        <item x="58"/>
        <item x="116"/>
        <item x="93"/>
        <item x="96"/>
        <item x="110"/>
        <item x="98"/>
        <item x="75"/>
        <item x="115"/>
        <item x="102"/>
        <item x="90"/>
        <item x="4"/>
        <item x="80"/>
        <item x="81"/>
        <item x="72"/>
        <item x="79"/>
        <item x="78"/>
        <item x="82"/>
        <item x="38"/>
        <item x="27"/>
        <item x="106"/>
        <item x="114"/>
        <item x="41"/>
        <item x="104"/>
        <item x="42"/>
        <item x="43"/>
        <item x="5"/>
        <item x="76"/>
        <item x="6"/>
        <item x="9"/>
        <item x="118"/>
        <item x="74"/>
        <item x="1"/>
        <item x="117"/>
        <item x="70"/>
        <item x="71"/>
        <item x="119"/>
        <item x="46"/>
        <item x="85"/>
        <item x="50"/>
        <item x="44"/>
        <item x="105"/>
        <item x="7"/>
        <item x="8"/>
        <item x="0"/>
        <item x="99"/>
        <item x="89"/>
        <item x="36"/>
        <item x="31"/>
        <item x="66"/>
        <item x="24"/>
        <item x="107"/>
        <item x="34"/>
        <item x="37"/>
        <item x="47"/>
        <item x="48"/>
        <item x="103"/>
        <item x="51"/>
        <item x="67"/>
        <item x="68"/>
        <item x="69"/>
        <item x="17"/>
        <item x="18"/>
        <item x="16"/>
        <item x="19"/>
        <item x="20"/>
        <item x="25"/>
        <item x="73"/>
        <item x="21"/>
        <item x="22"/>
        <item x="26"/>
        <item x="101"/>
        <item x="45"/>
        <item x="39"/>
        <item x="111"/>
        <item x="11"/>
        <item x="12"/>
        <item x="13"/>
        <item x="14"/>
        <item x="100"/>
        <item x="2"/>
        <item x="15"/>
        <item x="52"/>
        <item x="77"/>
        <item x="28"/>
        <item x="29"/>
        <item x="33"/>
        <item x="35"/>
        <item x="88"/>
        <item x="59"/>
        <item x="60"/>
        <item x="113"/>
        <item x="94"/>
        <item x="97"/>
        <item x="87"/>
        <item x="3"/>
        <item x="120"/>
      </items>
    </pivotField>
    <pivotField showAl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axis="axisRow" showAll="0" defaultSubtotal="0">
      <items count="16">
        <item x="8"/>
        <item x="7"/>
        <item x="6"/>
        <item x="1"/>
        <item x="14"/>
        <item x="3"/>
        <item x="9"/>
        <item x="13"/>
        <item x="11"/>
        <item x="5"/>
        <item x="2"/>
        <item x="4"/>
        <item x="10"/>
        <item x="15"/>
        <item x="12"/>
        <item x="0"/>
      </items>
    </pivotField>
    <pivotField showAll="0" defaultSubtotal="0"/>
  </pivotFields>
  <rowFields count="2">
    <field x="6"/>
    <field x="10"/>
  </rowFields>
  <rowItems count="47">
    <i>
      <x v="8"/>
      <x v="1"/>
    </i>
    <i>
      <x v="9"/>
      <x v="15"/>
    </i>
    <i>
      <x v="10"/>
      <x v="6"/>
    </i>
    <i>
      <x v="11"/>
      <x v="6"/>
    </i>
    <i>
      <x v="13"/>
      <x v="6"/>
    </i>
    <i>
      <x v="14"/>
      <x v="6"/>
    </i>
    <i>
      <x v="16"/>
      <x v="15"/>
    </i>
    <i>
      <x v="17"/>
      <x v="15"/>
    </i>
    <i>
      <x v="18"/>
      <x v="12"/>
    </i>
    <i>
      <x v="19"/>
      <x v="12"/>
    </i>
    <i>
      <x v="20"/>
      <x v="12"/>
    </i>
    <i>
      <x v="21"/>
      <x v="12"/>
    </i>
    <i>
      <x v="24"/>
      <x v="12"/>
    </i>
    <i>
      <x v="25"/>
      <x v="12"/>
    </i>
    <i>
      <x v="27"/>
      <x v="14"/>
    </i>
    <i>
      <x v="28"/>
      <x v="14"/>
    </i>
    <i>
      <x v="30"/>
      <x v="12"/>
    </i>
    <i>
      <x v="35"/>
      <x v="15"/>
    </i>
    <i>
      <x v="46"/>
      <x v="9"/>
    </i>
    <i>
      <x v="48"/>
      <x v="9"/>
    </i>
    <i>
      <x v="49"/>
      <x v="5"/>
    </i>
    <i>
      <x v="50"/>
      <x v="5"/>
    </i>
    <i>
      <x v="51"/>
      <x v="8"/>
    </i>
    <i>
      <x v="52"/>
      <x v="1"/>
    </i>
    <i r="1">
      <x v="5"/>
    </i>
    <i>
      <x v="53"/>
      <x v="11"/>
    </i>
    <i>
      <x v="54"/>
      <x v="13"/>
    </i>
    <i>
      <x v="55"/>
      <x v="3"/>
    </i>
    <i>
      <x v="56"/>
      <x v="3"/>
    </i>
    <i>
      <x v="57"/>
      <x v="3"/>
    </i>
    <i>
      <x v="58"/>
      <x v="5"/>
    </i>
    <i>
      <x v="59"/>
      <x v="5"/>
    </i>
    <i>
      <x v="60"/>
      <x v="13"/>
    </i>
    <i>
      <x v="61"/>
      <x v="1"/>
    </i>
    <i>
      <x v="64"/>
      <x v="2"/>
    </i>
    <i>
      <x v="68"/>
      <x v="15"/>
    </i>
    <i>
      <x v="69"/>
      <x v="7"/>
    </i>
    <i>
      <x v="78"/>
      <x/>
    </i>
    <i>
      <x v="79"/>
      <x/>
    </i>
    <i>
      <x v="80"/>
      <x v="11"/>
    </i>
    <i>
      <x v="104"/>
      <x v="3"/>
    </i>
    <i>
      <x v="113"/>
      <x v="12"/>
    </i>
    <i>
      <x v="114"/>
      <x v="12"/>
    </i>
    <i>
      <x v="116"/>
      <x v="14"/>
    </i>
    <i>
      <x v="117"/>
      <x v="14"/>
    </i>
    <i>
      <x v="119"/>
      <x v="10"/>
    </i>
    <i t="grand">
      <x/>
    </i>
  </rowItems>
  <colItems count="1">
    <i/>
  </colItems>
  <pageFields count="1">
    <pageField fld="8" hier="-1"/>
  </pageFields>
  <dataFields count="1">
    <dataField name="Количество по полю Наименование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222"/>
  <sheetViews>
    <sheetView showGridLines="0" tabSelected="1" zoomScale="80" zoomScaleNormal="80" workbookViewId="0">
      <selection activeCell="J27" sqref="J27"/>
    </sheetView>
  </sheetViews>
  <sheetFormatPr defaultRowHeight="15" x14ac:dyDescent="0.25"/>
  <cols>
    <col min="1" max="1" width="3.5703125" customWidth="1"/>
    <col min="2" max="2" width="20.7109375" customWidth="1"/>
    <col min="6" max="6" width="14.42578125" customWidth="1"/>
    <col min="13" max="13" width="5.42578125" customWidth="1"/>
  </cols>
  <sheetData>
    <row r="1" spans="1:14" ht="18.75" x14ac:dyDescent="0.3">
      <c r="A1" s="5"/>
      <c r="B1" s="5" t="s">
        <v>3687</v>
      </c>
      <c r="C1" s="5"/>
      <c r="D1" s="5"/>
      <c r="E1" s="5"/>
      <c r="F1" s="5" t="s">
        <v>3688</v>
      </c>
      <c r="G1" s="5"/>
      <c r="H1" s="5"/>
      <c r="N1" s="6"/>
    </row>
    <row r="2" spans="1:14" x14ac:dyDescent="0.25">
      <c r="B2" s="7" t="s">
        <v>3692</v>
      </c>
      <c r="C2" s="7"/>
      <c r="D2" s="7"/>
      <c r="E2" s="7"/>
      <c r="F2" s="7" t="s">
        <v>3693</v>
      </c>
      <c r="G2" s="7" t="s">
        <v>3694</v>
      </c>
      <c r="N2" s="47" t="s">
        <v>6117</v>
      </c>
    </row>
    <row r="3" spans="1:14" x14ac:dyDescent="0.25">
      <c r="B3" s="7" t="s">
        <v>3692</v>
      </c>
      <c r="C3" s="7"/>
      <c r="D3" s="7"/>
      <c r="E3" s="7"/>
      <c r="F3" s="7" t="s">
        <v>3696</v>
      </c>
      <c r="G3" s="7" t="s">
        <v>3694</v>
      </c>
      <c r="H3" s="8"/>
      <c r="N3" s="47" t="s">
        <v>6119</v>
      </c>
    </row>
    <row r="4" spans="1:14" x14ac:dyDescent="0.25">
      <c r="B4" s="7" t="s">
        <v>3692</v>
      </c>
      <c r="C4" s="7"/>
      <c r="D4" s="7"/>
      <c r="E4" s="7"/>
      <c r="F4" s="7" t="s">
        <v>3697</v>
      </c>
      <c r="G4" s="7" t="s">
        <v>3694</v>
      </c>
      <c r="H4" s="9"/>
      <c r="N4" s="47" t="s">
        <v>6122</v>
      </c>
    </row>
    <row r="5" spans="1:14" x14ac:dyDescent="0.25">
      <c r="B5" s="7" t="s">
        <v>5048</v>
      </c>
      <c r="C5" s="7"/>
      <c r="D5" s="7"/>
      <c r="E5" s="7"/>
      <c r="F5" s="7" t="s">
        <v>5049</v>
      </c>
      <c r="G5" s="7" t="s">
        <v>5050</v>
      </c>
      <c r="N5" s="47" t="s">
        <v>6124</v>
      </c>
    </row>
    <row r="6" spans="1:14" x14ac:dyDescent="0.25">
      <c r="B6" s="7" t="s">
        <v>5048</v>
      </c>
      <c r="C6" s="7"/>
      <c r="D6" s="7"/>
      <c r="E6" s="7"/>
      <c r="F6" s="7" t="s">
        <v>5051</v>
      </c>
      <c r="G6" s="7" t="s">
        <v>5050</v>
      </c>
      <c r="N6" s="47" t="s">
        <v>6126</v>
      </c>
    </row>
    <row r="7" spans="1:14" x14ac:dyDescent="0.25">
      <c r="B7" s="7" t="s">
        <v>5273</v>
      </c>
      <c r="C7" s="7"/>
      <c r="D7" s="7"/>
      <c r="E7" s="7"/>
      <c r="F7" s="7" t="s">
        <v>5274</v>
      </c>
      <c r="G7" s="7" t="s">
        <v>5050</v>
      </c>
      <c r="N7" s="47" t="s">
        <v>6128</v>
      </c>
    </row>
    <row r="8" spans="1:14" x14ac:dyDescent="0.25">
      <c r="B8" s="7" t="s">
        <v>5273</v>
      </c>
      <c r="C8" s="7"/>
      <c r="D8" s="7"/>
      <c r="E8" s="7"/>
      <c r="F8" s="7" t="s">
        <v>5291</v>
      </c>
      <c r="G8" s="7" t="s">
        <v>5050</v>
      </c>
      <c r="N8" s="47" t="s">
        <v>6130</v>
      </c>
    </row>
    <row r="9" spans="1:14" x14ac:dyDescent="0.25">
      <c r="B9" s="7" t="s">
        <v>5766</v>
      </c>
      <c r="C9" s="7"/>
      <c r="D9" s="7"/>
      <c r="E9" s="7"/>
      <c r="F9" s="7" t="s">
        <v>5764</v>
      </c>
      <c r="G9" s="7" t="s">
        <v>5765</v>
      </c>
      <c r="N9" s="47" t="s">
        <v>6132</v>
      </c>
    </row>
    <row r="10" spans="1:14" x14ac:dyDescent="0.25">
      <c r="B10" s="7" t="s">
        <v>5766</v>
      </c>
      <c r="C10" s="7"/>
      <c r="D10" s="7"/>
      <c r="E10" s="7"/>
      <c r="F10" s="7" t="s">
        <v>6112</v>
      </c>
      <c r="G10" s="7" t="s">
        <v>6113</v>
      </c>
      <c r="N10" s="47" t="s">
        <v>6134</v>
      </c>
    </row>
    <row r="11" spans="1:14" x14ac:dyDescent="0.25">
      <c r="B11" s="7" t="s">
        <v>6377</v>
      </c>
      <c r="C11" s="7"/>
      <c r="D11" s="7"/>
      <c r="E11" s="7"/>
      <c r="F11" s="7" t="s">
        <v>6378</v>
      </c>
      <c r="G11" s="7" t="s">
        <v>6113</v>
      </c>
      <c r="N11" s="47" t="s">
        <v>6136</v>
      </c>
    </row>
    <row r="12" spans="1:14" x14ac:dyDescent="0.25">
      <c r="B12" s="7" t="s">
        <v>6377</v>
      </c>
      <c r="C12" s="7"/>
      <c r="D12" s="7"/>
      <c r="E12" s="7"/>
      <c r="F12" s="7" t="s">
        <v>6579</v>
      </c>
      <c r="G12" s="7" t="s">
        <v>6113</v>
      </c>
      <c r="N12" s="47" t="s">
        <v>6138</v>
      </c>
    </row>
    <row r="13" spans="1:14" x14ac:dyDescent="0.25">
      <c r="B13" s="7"/>
      <c r="C13" s="7"/>
      <c r="D13" s="7"/>
      <c r="E13" s="7"/>
      <c r="F13" s="7"/>
      <c r="G13" s="7"/>
      <c r="N13" s="47" t="s">
        <v>6140</v>
      </c>
    </row>
    <row r="14" spans="1:14" x14ac:dyDescent="0.25">
      <c r="B14" s="7"/>
      <c r="C14" s="7"/>
      <c r="D14" s="7"/>
      <c r="E14" s="7"/>
      <c r="F14" s="7"/>
      <c r="G14" s="7"/>
      <c r="N14" s="47" t="s">
        <v>6142</v>
      </c>
    </row>
    <row r="15" spans="1:14" x14ac:dyDescent="0.25">
      <c r="B15" s="7"/>
      <c r="C15" s="7"/>
      <c r="D15" s="7"/>
      <c r="E15" s="7"/>
      <c r="F15" s="7"/>
      <c r="G15" s="7"/>
      <c r="N15" s="47" t="s">
        <v>6144</v>
      </c>
    </row>
    <row r="16" spans="1:14" x14ac:dyDescent="0.25">
      <c r="B16" s="7"/>
      <c r="C16" s="7"/>
      <c r="D16" s="7"/>
      <c r="E16" s="7"/>
      <c r="F16" s="7"/>
      <c r="G16" s="7"/>
      <c r="N16" s="47" t="s">
        <v>6146</v>
      </c>
    </row>
    <row r="17" spans="2:14" x14ac:dyDescent="0.25">
      <c r="B17" s="7"/>
      <c r="C17" s="7"/>
      <c r="D17" s="7"/>
      <c r="E17" s="7"/>
      <c r="F17" s="7"/>
      <c r="G17" s="7"/>
      <c r="N17" s="47" t="s">
        <v>6148</v>
      </c>
    </row>
    <row r="18" spans="2:14" x14ac:dyDescent="0.25">
      <c r="B18" s="7"/>
      <c r="C18" s="7"/>
      <c r="D18" s="7"/>
      <c r="E18" s="7"/>
      <c r="F18" s="7"/>
      <c r="G18" s="7"/>
      <c r="N18" s="47" t="s">
        <v>6150</v>
      </c>
    </row>
    <row r="19" spans="2:14" x14ac:dyDescent="0.25">
      <c r="B19" s="7"/>
      <c r="C19" s="7"/>
      <c r="D19" s="7"/>
      <c r="E19" s="7"/>
      <c r="F19" s="7"/>
      <c r="G19" s="7"/>
      <c r="N19" s="47" t="s">
        <v>6152</v>
      </c>
    </row>
    <row r="20" spans="2:14" x14ac:dyDescent="0.25">
      <c r="B20" s="7"/>
      <c r="C20" s="7"/>
      <c r="D20" s="7"/>
      <c r="E20" s="7"/>
      <c r="F20" s="7"/>
      <c r="G20" s="7"/>
      <c r="N20" s="47" t="s">
        <v>6154</v>
      </c>
    </row>
    <row r="21" spans="2:14" x14ac:dyDescent="0.25">
      <c r="B21" s="7"/>
      <c r="C21" s="7"/>
      <c r="D21" s="7"/>
      <c r="E21" s="7"/>
      <c r="F21" s="7"/>
      <c r="G21" s="7"/>
      <c r="N21" s="47" t="s">
        <v>6156</v>
      </c>
    </row>
    <row r="22" spans="2:14" x14ac:dyDescent="0.25">
      <c r="B22" s="7"/>
      <c r="C22" s="7"/>
      <c r="D22" s="7"/>
      <c r="E22" s="7"/>
      <c r="F22" s="7"/>
      <c r="G22" s="7"/>
      <c r="N22" s="47" t="s">
        <v>6158</v>
      </c>
    </row>
    <row r="23" spans="2:14" x14ac:dyDescent="0.25">
      <c r="B23" s="7"/>
      <c r="C23" s="7"/>
      <c r="D23" s="7"/>
      <c r="E23" s="7"/>
      <c r="F23" s="7"/>
      <c r="G23" s="7"/>
      <c r="N23" s="47" t="s">
        <v>6160</v>
      </c>
    </row>
    <row r="24" spans="2:14" x14ac:dyDescent="0.25">
      <c r="B24" s="7"/>
      <c r="C24" s="7"/>
      <c r="D24" s="7"/>
      <c r="E24" s="7"/>
      <c r="F24" s="7"/>
      <c r="G24" s="7"/>
      <c r="N24" s="47" t="s">
        <v>6162</v>
      </c>
    </row>
    <row r="25" spans="2:14" x14ac:dyDescent="0.25">
      <c r="B25" s="7"/>
      <c r="C25" s="7"/>
      <c r="D25" s="7"/>
      <c r="E25" s="7"/>
      <c r="F25" s="7"/>
      <c r="G25" s="7"/>
      <c r="N25" s="47" t="s">
        <v>6164</v>
      </c>
    </row>
    <row r="26" spans="2:14" x14ac:dyDescent="0.25">
      <c r="B26" s="7"/>
      <c r="C26" s="7"/>
      <c r="D26" s="7"/>
      <c r="E26" s="7"/>
      <c r="F26" s="7"/>
      <c r="G26" s="7"/>
      <c r="N26" s="47" t="s">
        <v>6166</v>
      </c>
    </row>
    <row r="27" spans="2:14" x14ac:dyDescent="0.25">
      <c r="B27" s="7"/>
      <c r="C27" s="7"/>
      <c r="D27" s="7"/>
      <c r="E27" s="7"/>
      <c r="F27" s="7"/>
      <c r="G27" s="7"/>
      <c r="N27" s="47" t="s">
        <v>6168</v>
      </c>
    </row>
    <row r="28" spans="2:14" x14ac:dyDescent="0.25">
      <c r="B28" s="7"/>
      <c r="C28" s="7"/>
      <c r="D28" s="7"/>
      <c r="E28" s="7"/>
      <c r="F28" s="7"/>
      <c r="G28" s="7"/>
      <c r="N28" s="47" t="s">
        <v>6170</v>
      </c>
    </row>
    <row r="29" spans="2:14" x14ac:dyDescent="0.25">
      <c r="B29" s="7"/>
      <c r="C29" s="7"/>
      <c r="D29" s="7"/>
      <c r="E29" s="7"/>
      <c r="F29" s="7"/>
      <c r="G29" s="7"/>
      <c r="N29" s="47" t="s">
        <v>6172</v>
      </c>
    </row>
    <row r="30" spans="2:14" x14ac:dyDescent="0.25">
      <c r="B30" s="7"/>
      <c r="C30" s="7"/>
      <c r="D30" s="7"/>
      <c r="E30" s="7"/>
      <c r="F30" s="7"/>
      <c r="G30" s="7"/>
      <c r="N30" s="47" t="s">
        <v>6174</v>
      </c>
    </row>
    <row r="31" spans="2:14" x14ac:dyDescent="0.25">
      <c r="B31" s="7"/>
      <c r="C31" s="7"/>
      <c r="D31" s="7"/>
      <c r="E31" s="7"/>
      <c r="F31" s="7"/>
      <c r="G31" s="7"/>
      <c r="N31" s="47" t="s">
        <v>6176</v>
      </c>
    </row>
    <row r="32" spans="2:14" x14ac:dyDescent="0.25">
      <c r="B32" s="7"/>
      <c r="C32" s="7"/>
      <c r="D32" s="7"/>
      <c r="E32" s="7"/>
      <c r="F32" s="7"/>
      <c r="G32" s="7"/>
      <c r="N32" s="47" t="s">
        <v>6178</v>
      </c>
    </row>
    <row r="33" spans="2:14" x14ac:dyDescent="0.25">
      <c r="B33" s="7"/>
      <c r="C33" s="7"/>
      <c r="D33" s="7"/>
      <c r="E33" s="7"/>
      <c r="F33" s="7"/>
      <c r="G33" s="7"/>
      <c r="N33" s="47" t="s">
        <v>6180</v>
      </c>
    </row>
    <row r="34" spans="2:14" x14ac:dyDescent="0.25">
      <c r="B34" s="7"/>
      <c r="C34" s="7"/>
      <c r="D34" s="7"/>
      <c r="E34" s="7"/>
      <c r="F34" s="7"/>
      <c r="G34" s="7"/>
      <c r="N34" s="47" t="s">
        <v>6182</v>
      </c>
    </row>
    <row r="35" spans="2:14" x14ac:dyDescent="0.25">
      <c r="B35" s="7"/>
      <c r="C35" s="7"/>
      <c r="D35" s="7"/>
      <c r="E35" s="7"/>
      <c r="F35" s="7"/>
      <c r="G35" s="7"/>
      <c r="N35" s="47" t="s">
        <v>6184</v>
      </c>
    </row>
    <row r="36" spans="2:14" x14ac:dyDescent="0.25">
      <c r="B36" s="7"/>
      <c r="C36" s="7"/>
      <c r="D36" s="7"/>
      <c r="E36" s="7"/>
      <c r="F36" s="7"/>
      <c r="G36" s="7"/>
      <c r="N36" s="47" t="s">
        <v>6186</v>
      </c>
    </row>
    <row r="37" spans="2:14" x14ac:dyDescent="0.25">
      <c r="B37" s="7"/>
      <c r="C37" s="7"/>
      <c r="D37" s="7"/>
      <c r="E37" s="7"/>
      <c r="F37" s="7"/>
      <c r="G37" s="7"/>
      <c r="N37" s="47" t="s">
        <v>6188</v>
      </c>
    </row>
    <row r="38" spans="2:14" x14ac:dyDescent="0.25">
      <c r="B38" s="7"/>
      <c r="C38" s="7"/>
      <c r="D38" s="7"/>
      <c r="E38" s="7"/>
      <c r="F38" s="7"/>
      <c r="G38" s="7"/>
      <c r="N38" s="47" t="s">
        <v>6190</v>
      </c>
    </row>
    <row r="39" spans="2:14" x14ac:dyDescent="0.25">
      <c r="B39" s="7"/>
      <c r="C39" s="7"/>
      <c r="D39" s="7"/>
      <c r="E39" s="7"/>
      <c r="F39" s="7"/>
      <c r="G39" s="7"/>
      <c r="N39" s="47" t="s">
        <v>6192</v>
      </c>
    </row>
    <row r="40" spans="2:14" x14ac:dyDescent="0.25">
      <c r="B40" s="7"/>
      <c r="C40" s="7"/>
      <c r="D40" s="7"/>
      <c r="E40" s="7"/>
      <c r="F40" s="7"/>
      <c r="G40" s="7"/>
      <c r="N40" s="47" t="s">
        <v>6194</v>
      </c>
    </row>
    <row r="41" spans="2:14" x14ac:dyDescent="0.25">
      <c r="B41" s="7"/>
      <c r="C41" s="7"/>
      <c r="D41" s="7"/>
      <c r="E41" s="7"/>
      <c r="F41" s="7"/>
      <c r="G41" s="7"/>
      <c r="N41" s="47" t="s">
        <v>6196</v>
      </c>
    </row>
    <row r="42" spans="2:14" x14ac:dyDescent="0.25">
      <c r="B42" s="7"/>
      <c r="C42" s="7"/>
      <c r="D42" s="7"/>
      <c r="E42" s="7"/>
      <c r="F42" s="7"/>
      <c r="G42" s="7"/>
      <c r="N42" s="47" t="s">
        <v>6198</v>
      </c>
    </row>
    <row r="43" spans="2:14" x14ac:dyDescent="0.25">
      <c r="B43" s="7"/>
      <c r="C43" s="7"/>
      <c r="D43" s="7"/>
      <c r="E43" s="7"/>
      <c r="F43" s="7"/>
      <c r="G43" s="7"/>
      <c r="N43" s="47" t="s">
        <v>6200</v>
      </c>
    </row>
    <row r="44" spans="2:14" x14ac:dyDescent="0.25">
      <c r="B44" s="7"/>
      <c r="C44" s="7"/>
      <c r="D44" s="7"/>
      <c r="E44" s="7"/>
      <c r="F44" s="7"/>
      <c r="G44" s="7"/>
      <c r="N44" s="47" t="s">
        <v>6202</v>
      </c>
    </row>
    <row r="45" spans="2:14" x14ac:dyDescent="0.25">
      <c r="B45" s="7"/>
      <c r="C45" s="7"/>
      <c r="D45" s="7"/>
      <c r="E45" s="7"/>
      <c r="F45" s="7"/>
      <c r="G45" s="7"/>
      <c r="N45" s="47" t="s">
        <v>6204</v>
      </c>
    </row>
    <row r="46" spans="2:14" x14ac:dyDescent="0.25">
      <c r="B46" s="7"/>
      <c r="C46" s="7"/>
      <c r="D46" s="7"/>
      <c r="E46" s="7"/>
      <c r="F46" s="7"/>
      <c r="G46" s="7"/>
      <c r="N46" s="47" t="s">
        <v>6206</v>
      </c>
    </row>
    <row r="47" spans="2:14" x14ac:dyDescent="0.25">
      <c r="B47" s="7"/>
      <c r="C47" s="7"/>
      <c r="D47" s="7"/>
      <c r="E47" s="7"/>
      <c r="F47" s="7"/>
      <c r="G47" s="7"/>
      <c r="N47" s="47" t="s">
        <v>6208</v>
      </c>
    </row>
    <row r="48" spans="2:14" x14ac:dyDescent="0.25">
      <c r="B48" s="7"/>
      <c r="C48" s="7"/>
      <c r="D48" s="7"/>
      <c r="E48" s="7"/>
      <c r="F48" s="7"/>
      <c r="G48" s="7"/>
      <c r="N48" s="47" t="s">
        <v>6210</v>
      </c>
    </row>
    <row r="49" spans="2:14" x14ac:dyDescent="0.25">
      <c r="B49" s="7"/>
      <c r="C49" s="7"/>
      <c r="D49" s="7"/>
      <c r="E49" s="7"/>
      <c r="F49" s="7"/>
      <c r="G49" s="7"/>
      <c r="N49" s="47" t="s">
        <v>6212</v>
      </c>
    </row>
    <row r="50" spans="2:14" x14ac:dyDescent="0.25">
      <c r="B50" s="7"/>
      <c r="C50" s="7"/>
      <c r="D50" s="7"/>
      <c r="E50" s="7"/>
      <c r="F50" s="7"/>
      <c r="G50" s="7"/>
      <c r="N50" s="47" t="s">
        <v>6214</v>
      </c>
    </row>
    <row r="51" spans="2:14" x14ac:dyDescent="0.25">
      <c r="B51" s="7"/>
      <c r="C51" s="7"/>
      <c r="D51" s="7"/>
      <c r="E51" s="7"/>
      <c r="F51" s="7"/>
      <c r="G51" s="7"/>
      <c r="N51" s="47" t="s">
        <v>6216</v>
      </c>
    </row>
    <row r="52" spans="2:14" x14ac:dyDescent="0.25">
      <c r="B52" s="7"/>
      <c r="C52" s="7"/>
      <c r="D52" s="7"/>
      <c r="E52" s="7"/>
      <c r="F52" s="7"/>
      <c r="G52" s="7"/>
      <c r="N52" s="47" t="s">
        <v>6218</v>
      </c>
    </row>
    <row r="53" spans="2:14" x14ac:dyDescent="0.25">
      <c r="B53" s="7"/>
      <c r="C53" s="7"/>
      <c r="D53" s="7"/>
      <c r="E53" s="7"/>
      <c r="F53" s="7"/>
      <c r="G53" s="7"/>
      <c r="N53" s="47" t="s">
        <v>6220</v>
      </c>
    </row>
    <row r="54" spans="2:14" x14ac:dyDescent="0.25">
      <c r="B54" s="7"/>
      <c r="C54" s="7"/>
      <c r="D54" s="7"/>
      <c r="E54" s="7"/>
      <c r="F54" s="7"/>
      <c r="G54" s="7"/>
      <c r="N54" s="47" t="s">
        <v>6222</v>
      </c>
    </row>
    <row r="55" spans="2:14" x14ac:dyDescent="0.25">
      <c r="B55" s="7"/>
      <c r="C55" s="7"/>
      <c r="D55" s="7"/>
      <c r="E55" s="7"/>
      <c r="F55" s="7"/>
      <c r="G55" s="7"/>
      <c r="N55" s="47" t="s">
        <v>6224</v>
      </c>
    </row>
    <row r="56" spans="2:14" x14ac:dyDescent="0.25">
      <c r="B56" s="7"/>
      <c r="C56" s="7"/>
      <c r="D56" s="7"/>
      <c r="E56" s="7"/>
      <c r="F56" s="7"/>
      <c r="G56" s="7"/>
      <c r="N56" s="47" t="s">
        <v>6226</v>
      </c>
    </row>
    <row r="57" spans="2:14" x14ac:dyDescent="0.25">
      <c r="B57" s="7"/>
      <c r="C57" s="7"/>
      <c r="D57" s="7"/>
      <c r="E57" s="7"/>
      <c r="F57" s="7"/>
      <c r="G57" s="7"/>
      <c r="N57" s="47" t="s">
        <v>6228</v>
      </c>
    </row>
    <row r="58" spans="2:14" x14ac:dyDescent="0.25">
      <c r="B58" s="7"/>
      <c r="C58" s="7"/>
      <c r="D58" s="7"/>
      <c r="E58" s="7"/>
      <c r="F58" s="7"/>
      <c r="G58" s="7"/>
      <c r="N58" s="47" t="s">
        <v>6230</v>
      </c>
    </row>
    <row r="59" spans="2:14" x14ac:dyDescent="0.25">
      <c r="B59" s="7"/>
      <c r="C59" s="7"/>
      <c r="D59" s="7"/>
      <c r="E59" s="7"/>
      <c r="F59" s="7"/>
      <c r="G59" s="7"/>
      <c r="N59" s="47" t="s">
        <v>6232</v>
      </c>
    </row>
    <row r="60" spans="2:14" x14ac:dyDescent="0.25">
      <c r="B60" s="7"/>
      <c r="C60" s="7"/>
      <c r="D60" s="7"/>
      <c r="E60" s="7"/>
      <c r="F60" s="7"/>
      <c r="G60" s="7"/>
      <c r="N60" s="47" t="s">
        <v>6234</v>
      </c>
    </row>
    <row r="61" spans="2:14" x14ac:dyDescent="0.25">
      <c r="B61" s="7"/>
      <c r="C61" s="7"/>
      <c r="D61" s="7"/>
      <c r="E61" s="7"/>
      <c r="F61" s="7"/>
      <c r="G61" s="7"/>
      <c r="N61" s="47" t="s">
        <v>6236</v>
      </c>
    </row>
    <row r="62" spans="2:14" x14ac:dyDescent="0.25">
      <c r="B62" s="7"/>
      <c r="C62" s="7"/>
      <c r="D62" s="7"/>
      <c r="E62" s="7"/>
      <c r="F62" s="7"/>
      <c r="G62" s="7"/>
      <c r="N62" s="47" t="s">
        <v>6238</v>
      </c>
    </row>
    <row r="63" spans="2:14" x14ac:dyDescent="0.25">
      <c r="B63" s="7"/>
      <c r="C63" s="7"/>
      <c r="D63" s="7"/>
      <c r="E63" s="7"/>
      <c r="F63" s="7"/>
      <c r="G63" s="7"/>
      <c r="N63" s="47" t="s">
        <v>6240</v>
      </c>
    </row>
    <row r="64" spans="2:14" x14ac:dyDescent="0.25">
      <c r="B64" s="7"/>
      <c r="C64" s="7"/>
      <c r="D64" s="7"/>
      <c r="E64" s="7"/>
      <c r="F64" s="7"/>
      <c r="G64" s="7"/>
      <c r="N64" s="47" t="s">
        <v>6242</v>
      </c>
    </row>
    <row r="65" spans="2:14" x14ac:dyDescent="0.25">
      <c r="B65" s="7"/>
      <c r="C65" s="7"/>
      <c r="D65" s="7"/>
      <c r="E65" s="7"/>
      <c r="F65" s="7"/>
      <c r="G65" s="7"/>
      <c r="N65" s="47" t="s">
        <v>6244</v>
      </c>
    </row>
    <row r="66" spans="2:14" x14ac:dyDescent="0.25">
      <c r="B66" s="7"/>
      <c r="C66" s="7"/>
      <c r="D66" s="7"/>
      <c r="E66" s="7"/>
      <c r="F66" s="7"/>
      <c r="G66" s="7"/>
      <c r="N66" s="47" t="s">
        <v>6246</v>
      </c>
    </row>
    <row r="67" spans="2:14" x14ac:dyDescent="0.25">
      <c r="B67" s="7"/>
      <c r="C67" s="7"/>
      <c r="D67" s="7"/>
      <c r="E67" s="7"/>
      <c r="F67" s="7"/>
      <c r="G67" s="7"/>
      <c r="N67" s="47" t="s">
        <v>6186</v>
      </c>
    </row>
    <row r="68" spans="2:14" x14ac:dyDescent="0.25">
      <c r="B68" s="7"/>
      <c r="C68" s="7"/>
      <c r="D68" s="7"/>
      <c r="E68" s="7"/>
      <c r="F68" s="7"/>
      <c r="G68" s="7"/>
      <c r="N68" s="47" t="s">
        <v>6248</v>
      </c>
    </row>
    <row r="69" spans="2:14" x14ac:dyDescent="0.25">
      <c r="B69" s="7"/>
      <c r="C69" s="7"/>
      <c r="D69" s="7"/>
      <c r="E69" s="7"/>
      <c r="F69" s="7"/>
      <c r="G69" s="7"/>
      <c r="N69" s="47" t="s">
        <v>6192</v>
      </c>
    </row>
    <row r="70" spans="2:14" x14ac:dyDescent="0.25">
      <c r="B70" s="7"/>
      <c r="C70" s="7"/>
      <c r="D70" s="7"/>
      <c r="E70" s="7"/>
      <c r="F70" s="7"/>
      <c r="G70" s="7"/>
      <c r="N70" s="47" t="s">
        <v>6250</v>
      </c>
    </row>
    <row r="71" spans="2:14" x14ac:dyDescent="0.25">
      <c r="B71" s="7"/>
      <c r="C71" s="7"/>
      <c r="D71" s="7"/>
      <c r="E71" s="7"/>
      <c r="F71" s="7"/>
      <c r="G71" s="7"/>
      <c r="N71" s="47" t="s">
        <v>6252</v>
      </c>
    </row>
    <row r="72" spans="2:14" x14ac:dyDescent="0.25">
      <c r="B72" s="7"/>
      <c r="C72" s="7"/>
      <c r="D72" s="7"/>
      <c r="E72" s="7"/>
      <c r="F72" s="7"/>
      <c r="G72" s="7"/>
      <c r="N72" s="47" t="s">
        <v>6254</v>
      </c>
    </row>
    <row r="73" spans="2:14" x14ac:dyDescent="0.25">
      <c r="B73" s="7"/>
      <c r="C73" s="7"/>
      <c r="D73" s="7"/>
      <c r="E73" s="7"/>
      <c r="F73" s="7"/>
      <c r="G73" s="7"/>
      <c r="N73" s="47" t="s">
        <v>6256</v>
      </c>
    </row>
    <row r="74" spans="2:14" x14ac:dyDescent="0.25">
      <c r="B74" s="7"/>
      <c r="C74" s="7"/>
      <c r="D74" s="7"/>
      <c r="E74" s="7"/>
      <c r="F74" s="7"/>
      <c r="G74" s="7"/>
      <c r="N74" s="47" t="s">
        <v>6258</v>
      </c>
    </row>
    <row r="75" spans="2:14" x14ac:dyDescent="0.25">
      <c r="B75" s="7"/>
      <c r="C75" s="7"/>
      <c r="D75" s="7"/>
      <c r="E75" s="7"/>
      <c r="F75" s="7"/>
      <c r="G75" s="7"/>
      <c r="N75" s="47" t="s">
        <v>6260</v>
      </c>
    </row>
    <row r="76" spans="2:14" x14ac:dyDescent="0.25">
      <c r="B76" s="7"/>
      <c r="C76" s="7"/>
      <c r="D76" s="7"/>
      <c r="E76" s="7"/>
      <c r="F76" s="7"/>
      <c r="G76" s="7"/>
      <c r="N76" s="47" t="s">
        <v>6262</v>
      </c>
    </row>
    <row r="77" spans="2:14" x14ac:dyDescent="0.25">
      <c r="B77" s="7"/>
      <c r="C77" s="7"/>
      <c r="D77" s="7"/>
      <c r="E77" s="7"/>
      <c r="F77" s="7"/>
      <c r="G77" s="7"/>
      <c r="N77" s="47" t="s">
        <v>6264</v>
      </c>
    </row>
    <row r="78" spans="2:14" x14ac:dyDescent="0.25">
      <c r="B78" s="7"/>
      <c r="C78" s="7"/>
      <c r="D78" s="7"/>
      <c r="E78" s="7"/>
      <c r="F78" s="7"/>
      <c r="G78" s="7"/>
      <c r="N78" s="47" t="s">
        <v>6266</v>
      </c>
    </row>
    <row r="79" spans="2:14" x14ac:dyDescent="0.25">
      <c r="N79" s="47" t="s">
        <v>6268</v>
      </c>
    </row>
    <row r="80" spans="2:14" x14ac:dyDescent="0.25">
      <c r="N80" s="47" t="s">
        <v>6270</v>
      </c>
    </row>
    <row r="81" spans="14:14" x14ac:dyDescent="0.25">
      <c r="N81" s="47" t="s">
        <v>6275</v>
      </c>
    </row>
    <row r="82" spans="14:14" x14ac:dyDescent="0.25">
      <c r="N82" s="47" t="s">
        <v>6278</v>
      </c>
    </row>
    <row r="83" spans="14:14" x14ac:dyDescent="0.25">
      <c r="N83" s="47" t="s">
        <v>6281</v>
      </c>
    </row>
    <row r="84" spans="14:14" x14ac:dyDescent="0.25">
      <c r="N84" s="47" t="s">
        <v>6283</v>
      </c>
    </row>
    <row r="85" spans="14:14" x14ac:dyDescent="0.25">
      <c r="N85" s="47" t="s">
        <v>6286</v>
      </c>
    </row>
    <row r="86" spans="14:14" x14ac:dyDescent="0.25">
      <c r="N86" s="47" t="s">
        <v>6381</v>
      </c>
    </row>
    <row r="87" spans="14:14" x14ac:dyDescent="0.25">
      <c r="N87" s="47" t="s">
        <v>6383</v>
      </c>
    </row>
    <row r="88" spans="14:14" x14ac:dyDescent="0.25">
      <c r="N88" s="47" t="s">
        <v>6386</v>
      </c>
    </row>
    <row r="89" spans="14:14" x14ac:dyDescent="0.25">
      <c r="N89" s="47" t="s">
        <v>6389</v>
      </c>
    </row>
    <row r="90" spans="14:14" x14ac:dyDescent="0.25">
      <c r="N90" s="47" t="s">
        <v>6392</v>
      </c>
    </row>
    <row r="91" spans="14:14" x14ac:dyDescent="0.25">
      <c r="N91" s="47" t="s">
        <v>6292</v>
      </c>
    </row>
    <row r="92" spans="14:14" x14ac:dyDescent="0.25">
      <c r="N92" s="47" t="s">
        <v>6295</v>
      </c>
    </row>
    <row r="93" spans="14:14" x14ac:dyDescent="0.25">
      <c r="N93" s="47" t="s">
        <v>6297</v>
      </c>
    </row>
    <row r="94" spans="14:14" x14ac:dyDescent="0.25">
      <c r="N94" s="47" t="s">
        <v>6300</v>
      </c>
    </row>
    <row r="95" spans="14:14" x14ac:dyDescent="0.25">
      <c r="N95" s="47" t="s">
        <v>6303</v>
      </c>
    </row>
    <row r="96" spans="14:14" x14ac:dyDescent="0.25">
      <c r="N96" s="47" t="s">
        <v>6394</v>
      </c>
    </row>
    <row r="97" spans="14:14" x14ac:dyDescent="0.25">
      <c r="N97" s="47" t="s">
        <v>6396</v>
      </c>
    </row>
    <row r="98" spans="14:14" x14ac:dyDescent="0.25">
      <c r="N98" s="47" t="s">
        <v>6399</v>
      </c>
    </row>
    <row r="99" spans="14:14" x14ac:dyDescent="0.25">
      <c r="N99" s="47" t="s">
        <v>6401</v>
      </c>
    </row>
    <row r="100" spans="14:14" x14ac:dyDescent="0.25">
      <c r="N100" s="47" t="s">
        <v>6404</v>
      </c>
    </row>
    <row r="101" spans="14:14" x14ac:dyDescent="0.25">
      <c r="N101" s="47" t="s">
        <v>6407</v>
      </c>
    </row>
    <row r="102" spans="14:14" x14ac:dyDescent="0.25">
      <c r="N102" s="47" t="s">
        <v>6409</v>
      </c>
    </row>
    <row r="103" spans="14:14" x14ac:dyDescent="0.25">
      <c r="N103" s="47" t="s">
        <v>6411</v>
      </c>
    </row>
    <row r="104" spans="14:14" x14ac:dyDescent="0.25">
      <c r="N104" s="47" t="s">
        <v>6413</v>
      </c>
    </row>
    <row r="105" spans="14:14" x14ac:dyDescent="0.25">
      <c r="N105" s="47" t="s">
        <v>6415</v>
      </c>
    </row>
    <row r="106" spans="14:14" x14ac:dyDescent="0.25">
      <c r="N106" s="47" t="s">
        <v>6413</v>
      </c>
    </row>
    <row r="107" spans="14:14" x14ac:dyDescent="0.25">
      <c r="N107" s="47" t="s">
        <v>6417</v>
      </c>
    </row>
    <row r="108" spans="14:14" x14ac:dyDescent="0.25">
      <c r="N108" s="47" t="s">
        <v>6419</v>
      </c>
    </row>
    <row r="109" spans="14:14" x14ac:dyDescent="0.25">
      <c r="N109" s="47" t="s">
        <v>6422</v>
      </c>
    </row>
    <row r="110" spans="14:14" x14ac:dyDescent="0.25">
      <c r="N110" s="47" t="s">
        <v>6424</v>
      </c>
    </row>
    <row r="111" spans="14:14" x14ac:dyDescent="0.25">
      <c r="N111" s="47" t="s">
        <v>6426</v>
      </c>
    </row>
    <row r="112" spans="14:14" x14ac:dyDescent="0.25">
      <c r="N112" s="47" t="s">
        <v>6428</v>
      </c>
    </row>
    <row r="113" spans="14:14" x14ac:dyDescent="0.25">
      <c r="N113" s="47" t="s">
        <v>6430</v>
      </c>
    </row>
    <row r="114" spans="14:14" x14ac:dyDescent="0.25">
      <c r="N114" s="47" t="s">
        <v>6432</v>
      </c>
    </row>
    <row r="115" spans="14:14" x14ac:dyDescent="0.25">
      <c r="N115" s="47" t="s">
        <v>6434</v>
      </c>
    </row>
    <row r="116" spans="14:14" x14ac:dyDescent="0.25">
      <c r="N116" s="47" t="s">
        <v>6436</v>
      </c>
    </row>
    <row r="117" spans="14:14" x14ac:dyDescent="0.25">
      <c r="N117" s="47" t="s">
        <v>6438</v>
      </c>
    </row>
    <row r="118" spans="14:14" x14ac:dyDescent="0.25">
      <c r="N118" s="47" t="s">
        <v>6440</v>
      </c>
    </row>
    <row r="119" spans="14:14" x14ac:dyDescent="0.25">
      <c r="N119" s="47" t="s">
        <v>6442</v>
      </c>
    </row>
    <row r="120" spans="14:14" x14ac:dyDescent="0.25">
      <c r="N120" s="47" t="s">
        <v>6444</v>
      </c>
    </row>
    <row r="121" spans="14:14" x14ac:dyDescent="0.25">
      <c r="N121" s="47" t="s">
        <v>6446</v>
      </c>
    </row>
    <row r="122" spans="14:14" x14ac:dyDescent="0.25">
      <c r="N122" s="47" t="s">
        <v>6448</v>
      </c>
    </row>
    <row r="123" spans="14:14" x14ac:dyDescent="0.25">
      <c r="N123" s="47" t="s">
        <v>6450</v>
      </c>
    </row>
    <row r="124" spans="14:14" x14ac:dyDescent="0.25">
      <c r="N124" s="47" t="s">
        <v>6452</v>
      </c>
    </row>
    <row r="125" spans="14:14" x14ac:dyDescent="0.25">
      <c r="N125" s="47" t="s">
        <v>6454</v>
      </c>
    </row>
    <row r="126" spans="14:14" x14ac:dyDescent="0.25">
      <c r="N126" s="47" t="s">
        <v>6456</v>
      </c>
    </row>
    <row r="127" spans="14:14" x14ac:dyDescent="0.25">
      <c r="N127" s="47" t="s">
        <v>6458</v>
      </c>
    </row>
    <row r="128" spans="14:14" x14ac:dyDescent="0.25">
      <c r="N128" s="47" t="s">
        <v>6460</v>
      </c>
    </row>
    <row r="129" spans="14:14" x14ac:dyDescent="0.25">
      <c r="N129" s="47" t="s">
        <v>6462</v>
      </c>
    </row>
    <row r="130" spans="14:14" x14ac:dyDescent="0.25">
      <c r="N130" s="47" t="s">
        <v>6464</v>
      </c>
    </row>
    <row r="131" spans="14:14" x14ac:dyDescent="0.25">
      <c r="N131" s="47" t="s">
        <v>6466</v>
      </c>
    </row>
    <row r="132" spans="14:14" x14ac:dyDescent="0.25">
      <c r="N132" s="47" t="s">
        <v>6468</v>
      </c>
    </row>
    <row r="133" spans="14:14" x14ac:dyDescent="0.25">
      <c r="N133" s="47" t="s">
        <v>6470</v>
      </c>
    </row>
    <row r="134" spans="14:14" x14ac:dyDescent="0.25">
      <c r="N134" s="47" t="s">
        <v>6472</v>
      </c>
    </row>
    <row r="135" spans="14:14" x14ac:dyDescent="0.25">
      <c r="N135" s="47" t="s">
        <v>6474</v>
      </c>
    </row>
    <row r="136" spans="14:14" x14ac:dyDescent="0.25">
      <c r="N136" s="47" t="s">
        <v>6476</v>
      </c>
    </row>
    <row r="137" spans="14:14" x14ac:dyDescent="0.25">
      <c r="N137" s="47" t="s">
        <v>6470</v>
      </c>
    </row>
    <row r="138" spans="14:14" x14ac:dyDescent="0.25">
      <c r="N138" s="47" t="s">
        <v>6468</v>
      </c>
    </row>
    <row r="139" spans="14:14" x14ac:dyDescent="0.25">
      <c r="N139" s="47" t="s">
        <v>6472</v>
      </c>
    </row>
    <row r="140" spans="14:14" x14ac:dyDescent="0.25">
      <c r="N140" s="47" t="s">
        <v>6478</v>
      </c>
    </row>
    <row r="141" spans="14:14" x14ac:dyDescent="0.25">
      <c r="N141" s="47" t="s">
        <v>6480</v>
      </c>
    </row>
    <row r="142" spans="14:14" x14ac:dyDescent="0.25">
      <c r="N142" s="47" t="s">
        <v>6482</v>
      </c>
    </row>
    <row r="143" spans="14:14" x14ac:dyDescent="0.25">
      <c r="N143" s="47" t="s">
        <v>6484</v>
      </c>
    </row>
    <row r="144" spans="14:14" x14ac:dyDescent="0.25">
      <c r="N144" s="47" t="s">
        <v>6486</v>
      </c>
    </row>
    <row r="145" spans="14:14" x14ac:dyDescent="0.25">
      <c r="N145" s="47" t="s">
        <v>6488</v>
      </c>
    </row>
    <row r="146" spans="14:14" x14ac:dyDescent="0.25">
      <c r="N146" s="47" t="s">
        <v>6490</v>
      </c>
    </row>
    <row r="147" spans="14:14" x14ac:dyDescent="0.25">
      <c r="N147" s="47" t="s">
        <v>6492</v>
      </c>
    </row>
    <row r="148" spans="14:14" x14ac:dyDescent="0.25">
      <c r="N148" s="47" t="s">
        <v>6494</v>
      </c>
    </row>
    <row r="149" spans="14:14" x14ac:dyDescent="0.25">
      <c r="N149" s="47" t="s">
        <v>6496</v>
      </c>
    </row>
    <row r="150" spans="14:14" x14ac:dyDescent="0.25">
      <c r="N150" s="47" t="s">
        <v>6498</v>
      </c>
    </row>
    <row r="151" spans="14:14" x14ac:dyDescent="0.25">
      <c r="N151" s="47" t="s">
        <v>6500</v>
      </c>
    </row>
    <row r="152" spans="14:14" x14ac:dyDescent="0.25">
      <c r="N152" s="47" t="s">
        <v>6502</v>
      </c>
    </row>
    <row r="153" spans="14:14" x14ac:dyDescent="0.25">
      <c r="N153" s="47" t="s">
        <v>6504</v>
      </c>
    </row>
    <row r="154" spans="14:14" x14ac:dyDescent="0.25">
      <c r="N154" s="47" t="s">
        <v>6506</v>
      </c>
    </row>
    <row r="155" spans="14:14" x14ac:dyDescent="0.25">
      <c r="N155" s="47" t="s">
        <v>6508</v>
      </c>
    </row>
    <row r="156" spans="14:14" x14ac:dyDescent="0.25">
      <c r="N156" s="47" t="s">
        <v>6510</v>
      </c>
    </row>
    <row r="157" spans="14:14" x14ac:dyDescent="0.25">
      <c r="N157" s="47" t="s">
        <v>6512</v>
      </c>
    </row>
    <row r="158" spans="14:14" x14ac:dyDescent="0.25">
      <c r="N158" s="47" t="s">
        <v>6514</v>
      </c>
    </row>
    <row r="159" spans="14:14" x14ac:dyDescent="0.25">
      <c r="N159" s="47" t="s">
        <v>6516</v>
      </c>
    </row>
    <row r="160" spans="14:14" x14ac:dyDescent="0.25">
      <c r="N160" s="47" t="s">
        <v>6518</v>
      </c>
    </row>
    <row r="161" spans="14:14" x14ac:dyDescent="0.25">
      <c r="N161" s="47" t="s">
        <v>6520</v>
      </c>
    </row>
    <row r="162" spans="14:14" x14ac:dyDescent="0.25">
      <c r="N162" s="47" t="s">
        <v>6522</v>
      </c>
    </row>
    <row r="163" spans="14:14" x14ac:dyDescent="0.25">
      <c r="N163" s="47" t="s">
        <v>6524</v>
      </c>
    </row>
    <row r="164" spans="14:14" x14ac:dyDescent="0.25">
      <c r="N164" s="47" t="s">
        <v>6526</v>
      </c>
    </row>
    <row r="165" spans="14:14" x14ac:dyDescent="0.25">
      <c r="N165" s="47" t="s">
        <v>6528</v>
      </c>
    </row>
    <row r="166" spans="14:14" x14ac:dyDescent="0.25">
      <c r="N166" s="47" t="s">
        <v>6530</v>
      </c>
    </row>
    <row r="167" spans="14:14" x14ac:dyDescent="0.25">
      <c r="N167" s="47" t="s">
        <v>6532</v>
      </c>
    </row>
    <row r="168" spans="14:14" x14ac:dyDescent="0.25">
      <c r="N168" s="47" t="s">
        <v>6314</v>
      </c>
    </row>
    <row r="169" spans="14:14" x14ac:dyDescent="0.25">
      <c r="N169" s="47" t="s">
        <v>6316</v>
      </c>
    </row>
    <row r="170" spans="14:14" x14ac:dyDescent="0.25">
      <c r="N170" s="47" t="s">
        <v>6318</v>
      </c>
    </row>
    <row r="171" spans="14:14" x14ac:dyDescent="0.25">
      <c r="N171" s="47" t="s">
        <v>6320</v>
      </c>
    </row>
    <row r="172" spans="14:14" x14ac:dyDescent="0.25">
      <c r="N172" s="47" t="s">
        <v>6322</v>
      </c>
    </row>
    <row r="173" spans="14:14" x14ac:dyDescent="0.25">
      <c r="N173" s="47" t="s">
        <v>6324</v>
      </c>
    </row>
    <row r="174" spans="14:14" x14ac:dyDescent="0.25">
      <c r="N174" s="47" t="s">
        <v>6534</v>
      </c>
    </row>
    <row r="175" spans="14:14" x14ac:dyDescent="0.25">
      <c r="N175" s="47" t="s">
        <v>6326</v>
      </c>
    </row>
    <row r="176" spans="14:14" x14ac:dyDescent="0.25">
      <c r="N176" s="47" t="s">
        <v>6536</v>
      </c>
    </row>
    <row r="177" spans="14:14" x14ac:dyDescent="0.25">
      <c r="N177" s="47" t="s">
        <v>6328</v>
      </c>
    </row>
    <row r="178" spans="14:14" x14ac:dyDescent="0.25">
      <c r="N178" s="47" t="s">
        <v>6538</v>
      </c>
    </row>
    <row r="179" spans="14:14" x14ac:dyDescent="0.25">
      <c r="N179" s="47" t="s">
        <v>6330</v>
      </c>
    </row>
    <row r="180" spans="14:14" x14ac:dyDescent="0.25">
      <c r="N180" s="47" t="s">
        <v>6332</v>
      </c>
    </row>
    <row r="181" spans="14:14" x14ac:dyDescent="0.25">
      <c r="N181" s="47" t="s">
        <v>6540</v>
      </c>
    </row>
    <row r="182" spans="14:14" x14ac:dyDescent="0.25">
      <c r="N182" s="47" t="s">
        <v>6334</v>
      </c>
    </row>
    <row r="183" spans="14:14" x14ac:dyDescent="0.25">
      <c r="N183" s="47" t="s">
        <v>6542</v>
      </c>
    </row>
    <row r="184" spans="14:14" x14ac:dyDescent="0.25">
      <c r="N184" s="47" t="s">
        <v>6544</v>
      </c>
    </row>
    <row r="185" spans="14:14" x14ac:dyDescent="0.25">
      <c r="N185" s="47" t="s">
        <v>6546</v>
      </c>
    </row>
    <row r="186" spans="14:14" x14ac:dyDescent="0.25">
      <c r="N186" s="47" t="s">
        <v>6548</v>
      </c>
    </row>
    <row r="187" spans="14:14" x14ac:dyDescent="0.25">
      <c r="N187" s="47" t="s">
        <v>6550</v>
      </c>
    </row>
    <row r="188" spans="14:14" x14ac:dyDescent="0.25">
      <c r="N188" s="47" t="s">
        <v>6336</v>
      </c>
    </row>
    <row r="189" spans="14:14" x14ac:dyDescent="0.25">
      <c r="N189" s="47" t="s">
        <v>6338</v>
      </c>
    </row>
    <row r="190" spans="14:14" x14ac:dyDescent="0.25">
      <c r="N190" s="47" t="s">
        <v>6340</v>
      </c>
    </row>
    <row r="191" spans="14:14" x14ac:dyDescent="0.25">
      <c r="N191" s="47" t="s">
        <v>6342</v>
      </c>
    </row>
    <row r="192" spans="14:14" x14ac:dyDescent="0.25">
      <c r="N192" s="47" t="s">
        <v>6344</v>
      </c>
    </row>
    <row r="193" spans="14:14" x14ac:dyDescent="0.25">
      <c r="N193" s="47" t="s">
        <v>6552</v>
      </c>
    </row>
    <row r="194" spans="14:14" x14ac:dyDescent="0.25">
      <c r="N194" s="47" t="s">
        <v>6554</v>
      </c>
    </row>
    <row r="195" spans="14:14" x14ac:dyDescent="0.25">
      <c r="N195" s="47" t="s">
        <v>6556</v>
      </c>
    </row>
    <row r="196" spans="14:14" x14ac:dyDescent="0.25">
      <c r="N196" s="47" t="s">
        <v>6558</v>
      </c>
    </row>
    <row r="197" spans="14:14" x14ac:dyDescent="0.25">
      <c r="N197" s="47" t="s">
        <v>6560</v>
      </c>
    </row>
    <row r="198" spans="14:14" x14ac:dyDescent="0.25">
      <c r="N198" s="47" t="s">
        <v>6562</v>
      </c>
    </row>
    <row r="199" spans="14:14" x14ac:dyDescent="0.25">
      <c r="N199" s="47" t="s">
        <v>6564</v>
      </c>
    </row>
    <row r="200" spans="14:14" x14ac:dyDescent="0.25">
      <c r="N200" s="47" t="s">
        <v>6566</v>
      </c>
    </row>
    <row r="201" spans="14:14" x14ac:dyDescent="0.25">
      <c r="N201" s="47" t="s">
        <v>6568</v>
      </c>
    </row>
    <row r="202" spans="14:14" x14ac:dyDescent="0.25">
      <c r="N202" s="47" t="s">
        <v>6570</v>
      </c>
    </row>
    <row r="203" spans="14:14" x14ac:dyDescent="0.25">
      <c r="N203" s="47" t="s">
        <v>6572</v>
      </c>
    </row>
    <row r="204" spans="14:14" x14ac:dyDescent="0.25">
      <c r="N204" s="47" t="s">
        <v>6346</v>
      </c>
    </row>
    <row r="205" spans="14:14" x14ac:dyDescent="0.25">
      <c r="N205" s="47" t="s">
        <v>6348</v>
      </c>
    </row>
    <row r="206" spans="14:14" x14ac:dyDescent="0.25">
      <c r="N206" s="47" t="s">
        <v>6350</v>
      </c>
    </row>
    <row r="207" spans="14:14" x14ac:dyDescent="0.25">
      <c r="N207" s="47" t="s">
        <v>6352</v>
      </c>
    </row>
    <row r="208" spans="14:14" x14ac:dyDescent="0.25">
      <c r="N208" s="47" t="s">
        <v>6354</v>
      </c>
    </row>
    <row r="209" spans="14:14" x14ac:dyDescent="0.25">
      <c r="N209" s="47" t="s">
        <v>6356</v>
      </c>
    </row>
    <row r="210" spans="14:14" x14ac:dyDescent="0.25">
      <c r="N210" s="47" t="s">
        <v>6358</v>
      </c>
    </row>
    <row r="211" spans="14:14" x14ac:dyDescent="0.25">
      <c r="N211" s="47" t="s">
        <v>6360</v>
      </c>
    </row>
    <row r="212" spans="14:14" x14ac:dyDescent="0.25">
      <c r="N212" s="47" t="s">
        <v>6362</v>
      </c>
    </row>
    <row r="213" spans="14:14" x14ac:dyDescent="0.25">
      <c r="N213" s="47" t="s">
        <v>6364</v>
      </c>
    </row>
    <row r="214" spans="14:14" x14ac:dyDescent="0.25">
      <c r="N214" s="47" t="s">
        <v>6366</v>
      </c>
    </row>
    <row r="215" spans="14:14" x14ac:dyDescent="0.25">
      <c r="N215" s="47" t="s">
        <v>6368</v>
      </c>
    </row>
    <row r="216" spans="14:14" x14ac:dyDescent="0.25">
      <c r="N216" s="47" t="s">
        <v>6370</v>
      </c>
    </row>
    <row r="217" spans="14:14" x14ac:dyDescent="0.25">
      <c r="N217" s="47" t="s">
        <v>6372</v>
      </c>
    </row>
    <row r="218" spans="14:14" x14ac:dyDescent="0.25">
      <c r="N218" s="47" t="s">
        <v>6374</v>
      </c>
    </row>
    <row r="219" spans="14:14" x14ac:dyDescent="0.25">
      <c r="N219" s="47" t="s">
        <v>6376</v>
      </c>
    </row>
    <row r="220" spans="14:14" x14ac:dyDescent="0.25">
      <c r="N220" s="47" t="s">
        <v>6574</v>
      </c>
    </row>
    <row r="221" spans="14:14" x14ac:dyDescent="0.25">
      <c r="N221" s="47" t="s">
        <v>6576</v>
      </c>
    </row>
    <row r="222" spans="14:14" x14ac:dyDescent="0.25">
      <c r="N222" s="47" t="s">
        <v>6578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FG222"/>
  <sheetViews>
    <sheetView zoomScale="80" zoomScaleNormal="80" workbookViewId="0">
      <pane xSplit="4" ySplit="1" topLeftCell="DM145" activePane="bottomRight" state="frozen"/>
      <selection pane="topRight" activeCell="E1" sqref="E1"/>
      <selection pane="bottomLeft" activeCell="A2" sqref="A2"/>
      <selection pane="bottomRight" activeCell="EG174" sqref="EG174"/>
    </sheetView>
  </sheetViews>
  <sheetFormatPr defaultRowHeight="15" x14ac:dyDescent="0.25"/>
  <cols>
    <col min="3" max="3" width="21" customWidth="1"/>
    <col min="117" max="117" width="54.7109375" customWidth="1"/>
    <col min="119" max="119" width="58.85546875" customWidth="1"/>
  </cols>
  <sheetData>
    <row r="1" spans="1:163" s="1" customFormat="1" x14ac:dyDescent="0.25">
      <c r="A1" s="1" t="s">
        <v>2159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4</v>
      </c>
      <c r="U1" s="1" t="s">
        <v>4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</row>
    <row r="2" spans="1:163" x14ac:dyDescent="0.25">
      <c r="A2">
        <v>1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22</v>
      </c>
      <c r="U2" t="s">
        <v>2160</v>
      </c>
      <c r="V2" t="s">
        <v>2161</v>
      </c>
      <c r="W2" t="s">
        <v>2162</v>
      </c>
      <c r="X2" t="s">
        <v>2163</v>
      </c>
      <c r="Y2" t="s">
        <v>2164</v>
      </c>
      <c r="Z2" t="s">
        <v>2165</v>
      </c>
      <c r="AA2" t="s">
        <v>2166</v>
      </c>
      <c r="AB2" t="s">
        <v>2167</v>
      </c>
      <c r="AC2" t="s">
        <v>2168</v>
      </c>
      <c r="AD2" t="s">
        <v>2169</v>
      </c>
      <c r="AE2" t="s">
        <v>2170</v>
      </c>
      <c r="AF2" t="s">
        <v>2171</v>
      </c>
      <c r="AG2" t="s">
        <v>2172</v>
      </c>
      <c r="AH2" t="s">
        <v>2171</v>
      </c>
      <c r="AI2" t="s">
        <v>2173</v>
      </c>
      <c r="AJ2" t="s">
        <v>2174</v>
      </c>
      <c r="AK2" t="s">
        <v>2175</v>
      </c>
      <c r="AL2" t="s">
        <v>2174</v>
      </c>
      <c r="AM2" t="s">
        <v>2176</v>
      </c>
      <c r="AN2" t="s">
        <v>2177</v>
      </c>
      <c r="AO2" t="s">
        <v>2178</v>
      </c>
      <c r="AP2" t="s">
        <v>2179</v>
      </c>
      <c r="AQ2" t="s">
        <v>2180</v>
      </c>
      <c r="AR2" t="s">
        <v>2169</v>
      </c>
      <c r="AS2" t="s">
        <v>2181</v>
      </c>
      <c r="AT2" t="s">
        <v>2169</v>
      </c>
      <c r="AU2" t="s">
        <v>2182</v>
      </c>
      <c r="AV2" t="s">
        <v>2183</v>
      </c>
      <c r="AW2" t="s">
        <v>2184</v>
      </c>
      <c r="AX2" t="s">
        <v>2185</v>
      </c>
      <c r="AY2" t="s">
        <v>2186</v>
      </c>
      <c r="AZ2" t="s">
        <v>2185</v>
      </c>
      <c r="BA2" t="s">
        <v>2187</v>
      </c>
      <c r="BB2" t="s">
        <v>2169</v>
      </c>
      <c r="BC2" t="s">
        <v>2188</v>
      </c>
      <c r="BD2" t="s">
        <v>2169</v>
      </c>
      <c r="BE2" t="s">
        <v>2189</v>
      </c>
      <c r="BF2" t="s">
        <v>2169</v>
      </c>
      <c r="BG2" t="s">
        <v>2190</v>
      </c>
      <c r="BH2" t="s">
        <v>2169</v>
      </c>
      <c r="BI2" t="s">
        <v>2191</v>
      </c>
      <c r="BJ2" t="s">
        <v>2169</v>
      </c>
      <c r="BK2" t="s">
        <v>2192</v>
      </c>
      <c r="BL2" t="s">
        <v>2169</v>
      </c>
      <c r="BM2" t="s">
        <v>2193</v>
      </c>
      <c r="BN2" t="s">
        <v>2169</v>
      </c>
      <c r="BO2" t="s">
        <v>2194</v>
      </c>
      <c r="BP2" t="s">
        <v>2169</v>
      </c>
      <c r="BQ2" t="s">
        <v>2195</v>
      </c>
      <c r="BR2" t="s">
        <v>2169</v>
      </c>
      <c r="BS2" t="s">
        <v>2196</v>
      </c>
      <c r="BT2" t="s">
        <v>2169</v>
      </c>
      <c r="BU2" t="s">
        <v>2197</v>
      </c>
      <c r="BV2" t="s">
        <v>2169</v>
      </c>
      <c r="BW2" t="s">
        <v>2198</v>
      </c>
      <c r="BX2">
        <v>5</v>
      </c>
      <c r="BY2" t="s">
        <v>2199</v>
      </c>
      <c r="BZ2" t="s">
        <v>2169</v>
      </c>
      <c r="CA2" t="s">
        <v>2200</v>
      </c>
      <c r="CB2" t="s">
        <v>2169</v>
      </c>
      <c r="CC2" t="s">
        <v>2201</v>
      </c>
      <c r="CD2" t="s">
        <v>2169</v>
      </c>
      <c r="CE2" t="s">
        <v>2202</v>
      </c>
      <c r="CF2" t="s">
        <v>2169</v>
      </c>
      <c r="CG2" t="s">
        <v>2203</v>
      </c>
      <c r="CH2" t="s">
        <v>2169</v>
      </c>
      <c r="CI2" t="s">
        <v>2204</v>
      </c>
      <c r="CJ2" t="s">
        <v>2169</v>
      </c>
      <c r="CK2" t="s">
        <v>2205</v>
      </c>
      <c r="CL2" t="s">
        <v>2169</v>
      </c>
      <c r="CM2" t="s">
        <v>2206</v>
      </c>
      <c r="CN2" t="s">
        <v>2169</v>
      </c>
      <c r="CO2" t="s">
        <v>2207</v>
      </c>
      <c r="CP2" t="s">
        <v>2169</v>
      </c>
      <c r="CQ2" t="s">
        <v>2208</v>
      </c>
      <c r="CR2" t="s">
        <v>2169</v>
      </c>
      <c r="CS2" t="s">
        <v>2209</v>
      </c>
      <c r="CT2" t="s">
        <v>2210</v>
      </c>
      <c r="CU2" t="s">
        <v>2211</v>
      </c>
      <c r="CV2" t="s">
        <v>2169</v>
      </c>
      <c r="CW2" t="s">
        <v>2212</v>
      </c>
      <c r="CX2" t="s">
        <v>2213</v>
      </c>
      <c r="CY2" t="s">
        <v>2214</v>
      </c>
      <c r="CZ2" t="s">
        <v>2215</v>
      </c>
      <c r="DA2" t="s">
        <v>2216</v>
      </c>
      <c r="DB2" t="s">
        <v>2217</v>
      </c>
      <c r="DC2" t="s">
        <v>2218</v>
      </c>
      <c r="DD2" t="s">
        <v>2219</v>
      </c>
      <c r="DE2" t="s">
        <v>2220</v>
      </c>
      <c r="DF2" t="s">
        <v>2221</v>
      </c>
      <c r="DG2" t="s">
        <v>2222</v>
      </c>
      <c r="DH2" t="s">
        <v>2223</v>
      </c>
      <c r="DI2" t="s">
        <v>2224</v>
      </c>
      <c r="DJ2" t="s">
        <v>2225</v>
      </c>
      <c r="DK2" t="s">
        <v>2226</v>
      </c>
      <c r="DL2" t="s">
        <v>2227</v>
      </c>
      <c r="DM2" t="s">
        <v>2228</v>
      </c>
      <c r="DN2" t="s">
        <v>2229</v>
      </c>
      <c r="DO2" t="s">
        <v>2230</v>
      </c>
      <c r="DP2" t="s">
        <v>2225</v>
      </c>
      <c r="DQ2" t="s">
        <v>2231</v>
      </c>
      <c r="DR2" t="s">
        <v>2169</v>
      </c>
      <c r="DS2" t="s">
        <v>2232</v>
      </c>
      <c r="DT2" t="s">
        <v>2169</v>
      </c>
      <c r="DU2" t="s">
        <v>2233</v>
      </c>
      <c r="DV2" t="s">
        <v>2234</v>
      </c>
      <c r="DW2" t="s">
        <v>2235</v>
      </c>
      <c r="DX2" t="s">
        <v>2236</v>
      </c>
      <c r="DY2" t="s">
        <v>2237</v>
      </c>
      <c r="DZ2" t="s">
        <v>2238</v>
      </c>
      <c r="EA2" t="s">
        <v>2239</v>
      </c>
      <c r="EB2" t="s">
        <v>2240</v>
      </c>
      <c r="EC2" t="s">
        <v>2241</v>
      </c>
      <c r="ED2" t="s">
        <v>2242</v>
      </c>
      <c r="EE2" t="s">
        <v>2243</v>
      </c>
      <c r="EF2" t="s">
        <v>2244</v>
      </c>
      <c r="EG2" t="s">
        <v>2245</v>
      </c>
      <c r="EH2" t="s">
        <v>2246</v>
      </c>
      <c r="EI2" t="s">
        <v>2247</v>
      </c>
      <c r="EJ2" t="s">
        <v>2248</v>
      </c>
      <c r="EK2" t="s">
        <v>2249</v>
      </c>
      <c r="EL2" t="s">
        <v>2250</v>
      </c>
      <c r="EM2" t="s">
        <v>2251</v>
      </c>
      <c r="EN2" t="s">
        <v>2252</v>
      </c>
      <c r="EO2" t="s">
        <v>2253</v>
      </c>
      <c r="EP2" t="s">
        <v>2254</v>
      </c>
      <c r="EQ2" t="s">
        <v>31</v>
      </c>
    </row>
    <row r="3" spans="1:163" x14ac:dyDescent="0.25">
      <c r="A3">
        <v>2</v>
      </c>
      <c r="B3" t="s">
        <v>35</v>
      </c>
      <c r="C3" t="s">
        <v>36</v>
      </c>
      <c r="D3" t="s">
        <v>20</v>
      </c>
      <c r="E3" t="s">
        <v>21</v>
      </c>
      <c r="F3" t="s">
        <v>37</v>
      </c>
      <c r="G3" t="s">
        <v>38</v>
      </c>
      <c r="H3" t="s">
        <v>24</v>
      </c>
      <c r="I3" t="s">
        <v>25</v>
      </c>
      <c r="J3" t="s">
        <v>39</v>
      </c>
      <c r="K3" t="s">
        <v>27</v>
      </c>
      <c r="M3" t="s">
        <v>40</v>
      </c>
      <c r="N3" t="s">
        <v>41</v>
      </c>
      <c r="O3" t="s">
        <v>42</v>
      </c>
      <c r="P3" t="s">
        <v>31</v>
      </c>
      <c r="Q3" t="s">
        <v>43</v>
      </c>
      <c r="R3" t="s">
        <v>44</v>
      </c>
      <c r="S3" t="s">
        <v>34</v>
      </c>
      <c r="T3" t="s">
        <v>37</v>
      </c>
      <c r="U3" t="s">
        <v>2160</v>
      </c>
      <c r="V3" t="s">
        <v>2161</v>
      </c>
      <c r="W3" t="s">
        <v>2162</v>
      </c>
      <c r="X3" t="s">
        <v>2163</v>
      </c>
      <c r="Y3" t="s">
        <v>2164</v>
      </c>
      <c r="Z3" t="s">
        <v>2255</v>
      </c>
      <c r="AA3" t="s">
        <v>2166</v>
      </c>
      <c r="AB3" t="s">
        <v>2256</v>
      </c>
      <c r="AC3" t="s">
        <v>2168</v>
      </c>
      <c r="AD3" t="s">
        <v>2169</v>
      </c>
      <c r="AE3" t="s">
        <v>2170</v>
      </c>
      <c r="AF3" t="s">
        <v>2257</v>
      </c>
      <c r="AG3" t="s">
        <v>2172</v>
      </c>
      <c r="AH3" t="s">
        <v>2258</v>
      </c>
      <c r="AI3" t="s">
        <v>2173</v>
      </c>
      <c r="AJ3" t="s">
        <v>2259</v>
      </c>
      <c r="AK3" t="s">
        <v>2175</v>
      </c>
      <c r="AL3" t="s">
        <v>2260</v>
      </c>
      <c r="AM3" t="s">
        <v>2176</v>
      </c>
      <c r="AN3" t="s">
        <v>2261</v>
      </c>
      <c r="AO3" t="s">
        <v>2178</v>
      </c>
      <c r="AP3" t="s">
        <v>2179</v>
      </c>
      <c r="AQ3" t="s">
        <v>2180</v>
      </c>
      <c r="AR3" t="s">
        <v>2169</v>
      </c>
      <c r="AS3" t="s">
        <v>2181</v>
      </c>
      <c r="AT3" t="s">
        <v>2169</v>
      </c>
      <c r="AU3" t="s">
        <v>2182</v>
      </c>
      <c r="AV3" t="s">
        <v>2183</v>
      </c>
      <c r="AW3" t="s">
        <v>2184</v>
      </c>
      <c r="AX3" t="s">
        <v>2185</v>
      </c>
      <c r="AY3" t="s">
        <v>2186</v>
      </c>
      <c r="AZ3" t="s">
        <v>2185</v>
      </c>
      <c r="BA3" t="s">
        <v>2187</v>
      </c>
      <c r="BB3" t="s">
        <v>2169</v>
      </c>
      <c r="BC3" t="s">
        <v>2188</v>
      </c>
      <c r="BD3" t="s">
        <v>2169</v>
      </c>
      <c r="BE3" t="s">
        <v>2189</v>
      </c>
      <c r="BF3" t="s">
        <v>2169</v>
      </c>
      <c r="BG3" t="s">
        <v>2190</v>
      </c>
      <c r="BH3" t="s">
        <v>2169</v>
      </c>
      <c r="BI3" t="s">
        <v>2191</v>
      </c>
      <c r="BJ3" t="s">
        <v>2169</v>
      </c>
      <c r="BK3" t="s">
        <v>2192</v>
      </c>
      <c r="BL3" t="s">
        <v>2169</v>
      </c>
      <c r="BM3" t="s">
        <v>2193</v>
      </c>
      <c r="BN3" t="s">
        <v>2169</v>
      </c>
      <c r="BO3" t="s">
        <v>2194</v>
      </c>
      <c r="BP3" t="s">
        <v>2169</v>
      </c>
      <c r="BQ3" t="s">
        <v>2195</v>
      </c>
      <c r="BR3" t="s">
        <v>2169</v>
      </c>
      <c r="BS3" t="s">
        <v>2196</v>
      </c>
      <c r="BT3" t="s">
        <v>2169</v>
      </c>
      <c r="BU3" t="s">
        <v>2197</v>
      </c>
      <c r="BV3" t="s">
        <v>2169</v>
      </c>
      <c r="BW3" t="s">
        <v>2198</v>
      </c>
      <c r="BX3">
        <v>5</v>
      </c>
      <c r="BY3" t="s">
        <v>2199</v>
      </c>
      <c r="BZ3" t="s">
        <v>2169</v>
      </c>
      <c r="CA3" t="s">
        <v>2200</v>
      </c>
      <c r="CB3" t="s">
        <v>2169</v>
      </c>
      <c r="CC3" t="s">
        <v>2201</v>
      </c>
      <c r="CD3" t="s">
        <v>2169</v>
      </c>
      <c r="CE3" t="s">
        <v>2202</v>
      </c>
      <c r="CF3" t="s">
        <v>2169</v>
      </c>
      <c r="CG3" t="s">
        <v>2203</v>
      </c>
      <c r="CH3" t="s">
        <v>2169</v>
      </c>
      <c r="CI3" t="s">
        <v>2204</v>
      </c>
      <c r="CJ3" t="s">
        <v>2169</v>
      </c>
      <c r="CK3" t="s">
        <v>2205</v>
      </c>
      <c r="CL3" t="s">
        <v>2169</v>
      </c>
      <c r="CM3" t="s">
        <v>2206</v>
      </c>
      <c r="CN3" t="s">
        <v>2169</v>
      </c>
      <c r="CO3" t="s">
        <v>2207</v>
      </c>
      <c r="CP3" t="s">
        <v>2169</v>
      </c>
      <c r="CQ3" t="s">
        <v>2208</v>
      </c>
      <c r="CR3" t="s">
        <v>2169</v>
      </c>
      <c r="CS3" t="s">
        <v>2209</v>
      </c>
      <c r="CT3" t="s">
        <v>2210</v>
      </c>
      <c r="CU3" t="s">
        <v>2211</v>
      </c>
      <c r="CV3" t="s">
        <v>2169</v>
      </c>
      <c r="CW3" t="s">
        <v>2212</v>
      </c>
      <c r="CX3" t="s">
        <v>2213</v>
      </c>
      <c r="CY3" t="s">
        <v>2214</v>
      </c>
      <c r="CZ3" t="s">
        <v>2215</v>
      </c>
      <c r="DA3" t="s">
        <v>2216</v>
      </c>
      <c r="DB3" t="s">
        <v>2217</v>
      </c>
      <c r="DC3" t="s">
        <v>2218</v>
      </c>
      <c r="DD3" t="s">
        <v>2262</v>
      </c>
      <c r="DE3" t="s">
        <v>2220</v>
      </c>
      <c r="DF3" t="s">
        <v>2221</v>
      </c>
      <c r="DG3" t="s">
        <v>2222</v>
      </c>
      <c r="DH3" t="s">
        <v>2223</v>
      </c>
      <c r="DI3" t="s">
        <v>2224</v>
      </c>
      <c r="DJ3" t="s">
        <v>2263</v>
      </c>
      <c r="DK3" t="s">
        <v>2226</v>
      </c>
      <c r="DL3" t="s">
        <v>2264</v>
      </c>
      <c r="DM3" t="s">
        <v>2228</v>
      </c>
      <c r="DN3" t="s">
        <v>2265</v>
      </c>
      <c r="DO3" t="s">
        <v>2230</v>
      </c>
      <c r="DP3" t="s">
        <v>2263</v>
      </c>
      <c r="DQ3" t="s">
        <v>2231</v>
      </c>
      <c r="DR3" t="s">
        <v>2169</v>
      </c>
      <c r="DS3" t="s">
        <v>2232</v>
      </c>
      <c r="DT3" t="s">
        <v>2169</v>
      </c>
      <c r="DU3" t="s">
        <v>2233</v>
      </c>
      <c r="DV3" t="s">
        <v>2234</v>
      </c>
      <c r="DW3" t="s">
        <v>2235</v>
      </c>
      <c r="DX3" t="s">
        <v>2266</v>
      </c>
      <c r="DY3" t="s">
        <v>2237</v>
      </c>
      <c r="DZ3" t="s">
        <v>2238</v>
      </c>
      <c r="EA3" t="s">
        <v>2239</v>
      </c>
      <c r="EB3" t="s">
        <v>2240</v>
      </c>
      <c r="EC3" t="s">
        <v>2241</v>
      </c>
      <c r="ED3" t="s">
        <v>2242</v>
      </c>
      <c r="EE3" t="s">
        <v>2243</v>
      </c>
      <c r="EF3" t="s">
        <v>2244</v>
      </c>
      <c r="EG3" t="s">
        <v>2245</v>
      </c>
      <c r="EH3" t="s">
        <v>2246</v>
      </c>
      <c r="EI3" t="s">
        <v>2247</v>
      </c>
      <c r="EJ3" t="s">
        <v>2248</v>
      </c>
      <c r="EK3" t="s">
        <v>2249</v>
      </c>
      <c r="EL3" t="s">
        <v>2250</v>
      </c>
      <c r="EM3" t="s">
        <v>2251</v>
      </c>
      <c r="EN3" t="s">
        <v>2267</v>
      </c>
      <c r="EO3" t="s">
        <v>2253</v>
      </c>
      <c r="EP3" t="s">
        <v>2254</v>
      </c>
      <c r="EQ3" t="s">
        <v>31</v>
      </c>
    </row>
    <row r="4" spans="1:163" x14ac:dyDescent="0.25">
      <c r="A4">
        <v>3</v>
      </c>
      <c r="B4" t="s">
        <v>45</v>
      </c>
      <c r="C4" t="s">
        <v>46</v>
      </c>
      <c r="D4" t="s">
        <v>20</v>
      </c>
      <c r="E4" t="s">
        <v>21</v>
      </c>
      <c r="F4" t="s">
        <v>47</v>
      </c>
      <c r="G4" t="s">
        <v>48</v>
      </c>
      <c r="I4" t="s">
        <v>49</v>
      </c>
      <c r="J4" t="s">
        <v>50</v>
      </c>
      <c r="K4" t="s">
        <v>51</v>
      </c>
      <c r="M4" t="s">
        <v>52</v>
      </c>
      <c r="N4" t="s">
        <v>53</v>
      </c>
      <c r="O4" t="s">
        <v>54</v>
      </c>
      <c r="P4" t="s">
        <v>31</v>
      </c>
      <c r="Q4" t="s">
        <v>55</v>
      </c>
      <c r="R4" t="s">
        <v>56</v>
      </c>
      <c r="S4" t="s">
        <v>57</v>
      </c>
      <c r="T4" t="s">
        <v>47</v>
      </c>
      <c r="U4" t="s">
        <v>2160</v>
      </c>
      <c r="V4" t="s">
        <v>2161</v>
      </c>
      <c r="W4" t="s">
        <v>2162</v>
      </c>
      <c r="X4" t="s">
        <v>2268</v>
      </c>
      <c r="Y4" t="s">
        <v>2164</v>
      </c>
      <c r="Z4" t="s">
        <v>2269</v>
      </c>
      <c r="AA4" t="s">
        <v>2166</v>
      </c>
      <c r="AB4" t="s">
        <v>2270</v>
      </c>
      <c r="AC4" t="s">
        <v>2168</v>
      </c>
      <c r="AD4" t="s">
        <v>2185</v>
      </c>
      <c r="AE4" t="s">
        <v>2170</v>
      </c>
      <c r="AF4" t="s">
        <v>2271</v>
      </c>
      <c r="AG4" t="s">
        <v>2172</v>
      </c>
      <c r="AH4" t="s">
        <v>2272</v>
      </c>
      <c r="AI4" t="s">
        <v>2173</v>
      </c>
      <c r="AJ4" t="s">
        <v>2273</v>
      </c>
      <c r="AK4" t="s">
        <v>2175</v>
      </c>
      <c r="AL4" t="s">
        <v>2272</v>
      </c>
      <c r="AM4" t="s">
        <v>2176</v>
      </c>
      <c r="AN4" t="s">
        <v>2274</v>
      </c>
      <c r="AO4" t="s">
        <v>2178</v>
      </c>
      <c r="AP4" t="s">
        <v>2179</v>
      </c>
      <c r="AQ4" t="s">
        <v>2180</v>
      </c>
      <c r="AR4" t="s">
        <v>2169</v>
      </c>
      <c r="AS4" t="s">
        <v>2181</v>
      </c>
      <c r="AT4" t="s">
        <v>2169</v>
      </c>
      <c r="AU4" t="s">
        <v>2182</v>
      </c>
      <c r="AV4" t="s">
        <v>2183</v>
      </c>
      <c r="AW4" t="s">
        <v>2184</v>
      </c>
      <c r="AX4" t="s">
        <v>2185</v>
      </c>
      <c r="AY4" t="s">
        <v>2186</v>
      </c>
      <c r="AZ4" t="s">
        <v>2185</v>
      </c>
      <c r="BA4" t="s">
        <v>2187</v>
      </c>
      <c r="BB4" t="s">
        <v>2169</v>
      </c>
      <c r="BC4" t="s">
        <v>2188</v>
      </c>
      <c r="BD4" t="s">
        <v>2169</v>
      </c>
      <c r="BE4" t="s">
        <v>2189</v>
      </c>
      <c r="BF4" t="s">
        <v>2169</v>
      </c>
      <c r="BG4" t="s">
        <v>2190</v>
      </c>
      <c r="BH4" t="s">
        <v>2169</v>
      </c>
      <c r="BI4" t="s">
        <v>2191</v>
      </c>
      <c r="BJ4" t="s">
        <v>2169</v>
      </c>
      <c r="BK4" t="s">
        <v>2192</v>
      </c>
      <c r="BL4" t="s">
        <v>2169</v>
      </c>
      <c r="BM4" t="s">
        <v>2193</v>
      </c>
      <c r="BN4" t="s">
        <v>2169</v>
      </c>
      <c r="BO4" t="s">
        <v>2194</v>
      </c>
      <c r="BP4" t="s">
        <v>2169</v>
      </c>
      <c r="BQ4" t="s">
        <v>2195</v>
      </c>
      <c r="BR4" t="s">
        <v>2169</v>
      </c>
      <c r="BS4" t="s">
        <v>2196</v>
      </c>
      <c r="BT4" t="s">
        <v>2169</v>
      </c>
      <c r="BU4" t="s">
        <v>2197</v>
      </c>
      <c r="BV4" t="s">
        <v>2169</v>
      </c>
      <c r="BW4" t="s">
        <v>2198</v>
      </c>
      <c r="BX4">
        <v>5</v>
      </c>
      <c r="BY4" t="s">
        <v>2199</v>
      </c>
      <c r="BZ4" t="s">
        <v>2169</v>
      </c>
      <c r="CA4" t="s">
        <v>2200</v>
      </c>
      <c r="CB4" t="s">
        <v>2185</v>
      </c>
      <c r="CC4" t="s">
        <v>2201</v>
      </c>
      <c r="CD4" t="s">
        <v>2169</v>
      </c>
      <c r="CE4" t="s">
        <v>2202</v>
      </c>
      <c r="CF4" t="s">
        <v>2169</v>
      </c>
      <c r="CG4" t="s">
        <v>2203</v>
      </c>
      <c r="CH4" t="s">
        <v>2169</v>
      </c>
      <c r="CI4" t="s">
        <v>2204</v>
      </c>
      <c r="CJ4" t="s">
        <v>2169</v>
      </c>
      <c r="CK4" t="s">
        <v>2205</v>
      </c>
      <c r="CL4" t="s">
        <v>2169</v>
      </c>
      <c r="CM4" t="s">
        <v>2206</v>
      </c>
      <c r="CN4" t="s">
        <v>2169</v>
      </c>
      <c r="CO4" t="s">
        <v>2207</v>
      </c>
      <c r="CP4" t="s">
        <v>2169</v>
      </c>
      <c r="CQ4" t="s">
        <v>2208</v>
      </c>
      <c r="CR4" t="s">
        <v>2169</v>
      </c>
      <c r="CS4" t="s">
        <v>2209</v>
      </c>
      <c r="CT4" t="s">
        <v>2275</v>
      </c>
      <c r="CU4" t="s">
        <v>2211</v>
      </c>
      <c r="CV4" t="s">
        <v>2169</v>
      </c>
      <c r="CW4" t="s">
        <v>2212</v>
      </c>
      <c r="CX4" t="s">
        <v>2213</v>
      </c>
      <c r="CY4" t="s">
        <v>2214</v>
      </c>
      <c r="CZ4" t="s">
        <v>2276</v>
      </c>
      <c r="DA4" t="s">
        <v>2216</v>
      </c>
      <c r="DB4" t="s">
        <v>2277</v>
      </c>
      <c r="DC4" t="s">
        <v>2218</v>
      </c>
      <c r="DD4" t="s">
        <v>2278</v>
      </c>
      <c r="DE4" t="s">
        <v>2220</v>
      </c>
      <c r="DF4" t="s">
        <v>2221</v>
      </c>
      <c r="DG4" t="s">
        <v>2222</v>
      </c>
      <c r="DH4" t="s">
        <v>2185</v>
      </c>
      <c r="DI4" t="s">
        <v>2224</v>
      </c>
      <c r="DJ4" t="s">
        <v>2279</v>
      </c>
      <c r="DK4" t="s">
        <v>2226</v>
      </c>
      <c r="DL4" t="s">
        <v>2280</v>
      </c>
      <c r="DM4" t="s">
        <v>2228</v>
      </c>
      <c r="DN4" t="s">
        <v>2281</v>
      </c>
      <c r="DO4" t="s">
        <v>2230</v>
      </c>
      <c r="DP4" t="s">
        <v>2279</v>
      </c>
      <c r="DQ4" t="s">
        <v>2231</v>
      </c>
      <c r="DR4" t="s">
        <v>2185</v>
      </c>
      <c r="DS4" t="s">
        <v>2232</v>
      </c>
      <c r="DT4" t="s">
        <v>2169</v>
      </c>
      <c r="DU4" t="s">
        <v>2233</v>
      </c>
      <c r="DV4" t="s">
        <v>2282</v>
      </c>
      <c r="DW4" t="s">
        <v>2235</v>
      </c>
      <c r="DX4" t="s">
        <v>2283</v>
      </c>
      <c r="DY4" t="s">
        <v>2237</v>
      </c>
      <c r="DZ4" t="s">
        <v>2284</v>
      </c>
      <c r="EA4" t="s">
        <v>2239</v>
      </c>
      <c r="EB4" t="s">
        <v>2285</v>
      </c>
      <c r="EC4" t="s">
        <v>2241</v>
      </c>
      <c r="ED4" t="s">
        <v>2286</v>
      </c>
      <c r="EE4" t="s">
        <v>2243</v>
      </c>
      <c r="EF4" t="s">
        <v>2287</v>
      </c>
      <c r="EG4" t="s">
        <v>2245</v>
      </c>
      <c r="EH4" t="s">
        <v>2288</v>
      </c>
      <c r="EI4" t="s">
        <v>2247</v>
      </c>
      <c r="EJ4" t="s">
        <v>2289</v>
      </c>
      <c r="EK4" t="s">
        <v>2249</v>
      </c>
      <c r="EL4" t="s">
        <v>2290</v>
      </c>
      <c r="EM4" t="s">
        <v>2251</v>
      </c>
      <c r="EN4" t="s">
        <v>2291</v>
      </c>
      <c r="EO4" t="s">
        <v>2253</v>
      </c>
      <c r="EP4" t="s">
        <v>2254</v>
      </c>
      <c r="EQ4" t="s">
        <v>31</v>
      </c>
    </row>
    <row r="5" spans="1:163" x14ac:dyDescent="0.25">
      <c r="A5">
        <v>4</v>
      </c>
      <c r="B5" t="s">
        <v>58</v>
      </c>
      <c r="C5" t="s">
        <v>59</v>
      </c>
      <c r="D5" t="s">
        <v>20</v>
      </c>
      <c r="E5" t="s">
        <v>21</v>
      </c>
      <c r="F5" t="s">
        <v>60</v>
      </c>
      <c r="G5" t="s">
        <v>61</v>
      </c>
      <c r="I5" t="s">
        <v>62</v>
      </c>
      <c r="J5" t="s">
        <v>63</v>
      </c>
      <c r="K5" t="s">
        <v>64</v>
      </c>
      <c r="M5" t="s">
        <v>65</v>
      </c>
      <c r="N5" t="s">
        <v>66</v>
      </c>
      <c r="O5" t="s">
        <v>67</v>
      </c>
      <c r="P5" t="s">
        <v>31</v>
      </c>
      <c r="Q5" t="s">
        <v>68</v>
      </c>
      <c r="R5" t="s">
        <v>69</v>
      </c>
      <c r="S5" t="s">
        <v>34</v>
      </c>
      <c r="T5" t="s">
        <v>60</v>
      </c>
      <c r="U5" t="s">
        <v>2160</v>
      </c>
      <c r="V5" t="s">
        <v>2161</v>
      </c>
      <c r="W5" t="s">
        <v>2162</v>
      </c>
      <c r="X5" t="s">
        <v>2292</v>
      </c>
      <c r="Y5" t="s">
        <v>2164</v>
      </c>
      <c r="Z5" t="s">
        <v>2293</v>
      </c>
      <c r="AA5" t="s">
        <v>2166</v>
      </c>
      <c r="AB5" t="s">
        <v>2294</v>
      </c>
      <c r="AC5" t="s">
        <v>2168</v>
      </c>
      <c r="AD5" t="s">
        <v>2185</v>
      </c>
      <c r="AE5" t="s">
        <v>2170</v>
      </c>
      <c r="AF5" t="s">
        <v>2295</v>
      </c>
      <c r="AG5" t="s">
        <v>2172</v>
      </c>
      <c r="AH5" t="s">
        <v>2296</v>
      </c>
      <c r="AI5" t="s">
        <v>2173</v>
      </c>
      <c r="AJ5" t="s">
        <v>2297</v>
      </c>
      <c r="AK5" t="s">
        <v>2175</v>
      </c>
      <c r="AL5" t="s">
        <v>2296</v>
      </c>
      <c r="AM5" t="s">
        <v>2176</v>
      </c>
      <c r="AN5" t="s">
        <v>2298</v>
      </c>
      <c r="AO5" t="s">
        <v>2178</v>
      </c>
      <c r="AP5" t="s">
        <v>2179</v>
      </c>
      <c r="AQ5" t="s">
        <v>2180</v>
      </c>
      <c r="AR5" t="s">
        <v>2169</v>
      </c>
      <c r="AS5" t="s">
        <v>2181</v>
      </c>
      <c r="AT5" t="s">
        <v>2169</v>
      </c>
      <c r="AU5" t="s">
        <v>2182</v>
      </c>
      <c r="AV5" t="s">
        <v>2183</v>
      </c>
      <c r="AW5" t="s">
        <v>2184</v>
      </c>
      <c r="AX5" t="s">
        <v>2185</v>
      </c>
      <c r="AY5" t="s">
        <v>2186</v>
      </c>
      <c r="AZ5" t="s">
        <v>2185</v>
      </c>
      <c r="BA5" t="s">
        <v>2187</v>
      </c>
      <c r="BB5" t="s">
        <v>2169</v>
      </c>
      <c r="BC5" t="s">
        <v>2188</v>
      </c>
      <c r="BD5" t="s">
        <v>2169</v>
      </c>
      <c r="BE5" t="s">
        <v>2189</v>
      </c>
      <c r="BF5" t="s">
        <v>2169</v>
      </c>
      <c r="BG5" t="s">
        <v>2190</v>
      </c>
      <c r="BH5" t="s">
        <v>2169</v>
      </c>
      <c r="BI5" t="s">
        <v>2191</v>
      </c>
      <c r="BJ5" t="s">
        <v>2169</v>
      </c>
      <c r="BK5" t="s">
        <v>2192</v>
      </c>
      <c r="BL5" t="s">
        <v>2169</v>
      </c>
      <c r="BM5" t="s">
        <v>2193</v>
      </c>
      <c r="BN5" t="s">
        <v>2169</v>
      </c>
      <c r="BO5" t="s">
        <v>2194</v>
      </c>
      <c r="BP5" t="s">
        <v>2169</v>
      </c>
      <c r="BQ5" t="s">
        <v>2195</v>
      </c>
      <c r="BR5" t="s">
        <v>2169</v>
      </c>
      <c r="BS5" t="s">
        <v>2196</v>
      </c>
      <c r="BT5" t="s">
        <v>2169</v>
      </c>
      <c r="BU5" t="s">
        <v>2197</v>
      </c>
      <c r="BV5" t="s">
        <v>2169</v>
      </c>
      <c r="BW5" t="s">
        <v>2198</v>
      </c>
      <c r="BX5">
        <v>5</v>
      </c>
      <c r="BY5" t="s">
        <v>2199</v>
      </c>
      <c r="BZ5" t="s">
        <v>2169</v>
      </c>
      <c r="CA5" t="s">
        <v>2200</v>
      </c>
      <c r="CB5" t="s">
        <v>2169</v>
      </c>
      <c r="CC5" t="s">
        <v>2201</v>
      </c>
      <c r="CD5" t="s">
        <v>2169</v>
      </c>
      <c r="CE5" t="s">
        <v>2299</v>
      </c>
      <c r="CF5" t="s">
        <v>2169</v>
      </c>
      <c r="CG5" t="s">
        <v>2202</v>
      </c>
      <c r="CH5" t="s">
        <v>2169</v>
      </c>
      <c r="CI5" t="s">
        <v>2203</v>
      </c>
      <c r="CJ5" t="s">
        <v>2169</v>
      </c>
      <c r="CK5" t="s">
        <v>2204</v>
      </c>
      <c r="CL5" t="s">
        <v>2169</v>
      </c>
      <c r="CM5" t="s">
        <v>2205</v>
      </c>
      <c r="CN5" t="s">
        <v>2169</v>
      </c>
      <c r="CO5" t="s">
        <v>2206</v>
      </c>
      <c r="CP5" t="s">
        <v>2169</v>
      </c>
      <c r="CQ5" t="s">
        <v>2207</v>
      </c>
      <c r="CR5" t="s">
        <v>2169</v>
      </c>
      <c r="CS5" t="s">
        <v>2208</v>
      </c>
      <c r="CT5" t="s">
        <v>2169</v>
      </c>
      <c r="CU5" t="s">
        <v>2209</v>
      </c>
      <c r="CV5" t="s">
        <v>2300</v>
      </c>
      <c r="CW5" t="s">
        <v>2211</v>
      </c>
      <c r="CX5" t="s">
        <v>2169</v>
      </c>
      <c r="CY5" t="s">
        <v>2212</v>
      </c>
      <c r="CZ5" t="s">
        <v>2213</v>
      </c>
      <c r="DA5" t="s">
        <v>2214</v>
      </c>
      <c r="DB5" t="s">
        <v>2215</v>
      </c>
      <c r="DC5" t="s">
        <v>2216</v>
      </c>
      <c r="DD5" t="s">
        <v>2301</v>
      </c>
      <c r="DE5" t="s">
        <v>2218</v>
      </c>
      <c r="DF5" t="s">
        <v>2302</v>
      </c>
      <c r="DG5" t="s">
        <v>2220</v>
      </c>
      <c r="DH5" t="s">
        <v>2221</v>
      </c>
      <c r="DI5" t="s">
        <v>2222</v>
      </c>
      <c r="DJ5" t="s">
        <v>2223</v>
      </c>
      <c r="DK5" t="s">
        <v>2224</v>
      </c>
      <c r="DL5" t="s">
        <v>2303</v>
      </c>
      <c r="DM5" t="s">
        <v>2226</v>
      </c>
      <c r="DN5" t="s">
        <v>2304</v>
      </c>
      <c r="DO5" t="s">
        <v>2228</v>
      </c>
      <c r="DP5" t="s">
        <v>2305</v>
      </c>
      <c r="DQ5" t="s">
        <v>2230</v>
      </c>
      <c r="DR5" t="s">
        <v>2303</v>
      </c>
      <c r="DS5" t="s">
        <v>2231</v>
      </c>
      <c r="DT5" t="s">
        <v>2169</v>
      </c>
      <c r="DU5" t="s">
        <v>2232</v>
      </c>
      <c r="DV5" t="s">
        <v>2169</v>
      </c>
      <c r="DW5" t="s">
        <v>2233</v>
      </c>
      <c r="DX5" t="s">
        <v>2234</v>
      </c>
      <c r="DY5" t="s">
        <v>2235</v>
      </c>
      <c r="DZ5" t="s">
        <v>2266</v>
      </c>
      <c r="EA5" t="s">
        <v>2237</v>
      </c>
      <c r="EB5" t="s">
        <v>2238</v>
      </c>
      <c r="EC5" t="s">
        <v>2239</v>
      </c>
      <c r="ED5" t="s">
        <v>2240</v>
      </c>
      <c r="EE5" t="s">
        <v>2241</v>
      </c>
      <c r="EF5" t="s">
        <v>2242</v>
      </c>
      <c r="EG5" t="s">
        <v>2243</v>
      </c>
      <c r="EH5" t="s">
        <v>2244</v>
      </c>
      <c r="EI5" t="s">
        <v>2245</v>
      </c>
      <c r="EJ5" t="s">
        <v>2306</v>
      </c>
      <c r="EK5" t="s">
        <v>2247</v>
      </c>
      <c r="EL5" t="s">
        <v>2307</v>
      </c>
      <c r="EM5" t="s">
        <v>2249</v>
      </c>
      <c r="EN5" t="s">
        <v>2308</v>
      </c>
      <c r="EO5" t="s">
        <v>2251</v>
      </c>
      <c r="EP5" t="s">
        <v>2309</v>
      </c>
      <c r="EQ5" t="s">
        <v>2253</v>
      </c>
      <c r="ER5" t="s">
        <v>2254</v>
      </c>
      <c r="ES5" t="s">
        <v>31</v>
      </c>
    </row>
    <row r="6" spans="1:163" x14ac:dyDescent="0.25">
      <c r="A6">
        <v>5</v>
      </c>
      <c r="B6" t="s">
        <v>70</v>
      </c>
      <c r="C6" t="s">
        <v>71</v>
      </c>
      <c r="D6" t="s">
        <v>20</v>
      </c>
      <c r="E6" t="s">
        <v>21</v>
      </c>
      <c r="F6" t="s">
        <v>72</v>
      </c>
      <c r="G6" t="s">
        <v>73</v>
      </c>
      <c r="I6" t="s">
        <v>74</v>
      </c>
      <c r="J6" t="s">
        <v>75</v>
      </c>
      <c r="K6" t="s">
        <v>64</v>
      </c>
      <c r="M6" t="s">
        <v>76</v>
      </c>
      <c r="N6" t="s">
        <v>77</v>
      </c>
      <c r="O6" t="s">
        <v>78</v>
      </c>
      <c r="P6" t="s">
        <v>31</v>
      </c>
      <c r="Q6" t="s">
        <v>79</v>
      </c>
      <c r="R6" t="s">
        <v>80</v>
      </c>
      <c r="S6" t="s">
        <v>34</v>
      </c>
      <c r="T6" t="s">
        <v>72</v>
      </c>
      <c r="U6" t="s">
        <v>2160</v>
      </c>
      <c r="V6" t="s">
        <v>2161</v>
      </c>
      <c r="W6" t="s">
        <v>2162</v>
      </c>
      <c r="X6" t="s">
        <v>2310</v>
      </c>
      <c r="Y6" t="s">
        <v>2164</v>
      </c>
      <c r="Z6" t="s">
        <v>2311</v>
      </c>
      <c r="AA6" t="s">
        <v>2166</v>
      </c>
      <c r="AB6" t="s">
        <v>2312</v>
      </c>
      <c r="AC6" t="s">
        <v>2168</v>
      </c>
      <c r="AD6" t="s">
        <v>2185</v>
      </c>
      <c r="AE6" t="s">
        <v>2170</v>
      </c>
      <c r="AF6" t="s">
        <v>2313</v>
      </c>
      <c r="AG6" t="s">
        <v>2172</v>
      </c>
      <c r="AH6" t="s">
        <v>2314</v>
      </c>
      <c r="AI6" t="s">
        <v>2173</v>
      </c>
      <c r="AJ6" t="s">
        <v>2315</v>
      </c>
      <c r="AK6" t="s">
        <v>2175</v>
      </c>
      <c r="AL6" t="s">
        <v>2314</v>
      </c>
      <c r="AM6" t="s">
        <v>2176</v>
      </c>
      <c r="AN6" t="s">
        <v>2316</v>
      </c>
      <c r="AO6" t="s">
        <v>2178</v>
      </c>
      <c r="AP6" t="s">
        <v>2179</v>
      </c>
      <c r="AQ6" t="s">
        <v>2180</v>
      </c>
      <c r="AR6" t="s">
        <v>2169</v>
      </c>
      <c r="AS6" t="s">
        <v>2181</v>
      </c>
      <c r="AT6" t="s">
        <v>2169</v>
      </c>
      <c r="AU6" t="s">
        <v>2182</v>
      </c>
      <c r="AV6" t="s">
        <v>2183</v>
      </c>
      <c r="AW6" t="s">
        <v>2184</v>
      </c>
      <c r="AX6" t="s">
        <v>2185</v>
      </c>
      <c r="AY6" t="s">
        <v>2186</v>
      </c>
      <c r="AZ6" t="s">
        <v>2185</v>
      </c>
      <c r="BA6" t="s">
        <v>2187</v>
      </c>
      <c r="BB6" t="s">
        <v>2169</v>
      </c>
      <c r="BC6" t="s">
        <v>2188</v>
      </c>
      <c r="BD6" t="s">
        <v>2169</v>
      </c>
      <c r="BE6" t="s">
        <v>2189</v>
      </c>
      <c r="BF6" t="s">
        <v>2169</v>
      </c>
      <c r="BG6" t="s">
        <v>2190</v>
      </c>
      <c r="BH6" t="s">
        <v>2169</v>
      </c>
      <c r="BI6" t="s">
        <v>2191</v>
      </c>
      <c r="BJ6" t="s">
        <v>2169</v>
      </c>
      <c r="BK6" t="s">
        <v>2192</v>
      </c>
      <c r="BL6" t="s">
        <v>2169</v>
      </c>
      <c r="BM6" t="s">
        <v>2193</v>
      </c>
      <c r="BN6" t="s">
        <v>2169</v>
      </c>
      <c r="BO6" t="s">
        <v>2194</v>
      </c>
      <c r="BP6" t="s">
        <v>2169</v>
      </c>
      <c r="BQ6" t="s">
        <v>2195</v>
      </c>
      <c r="BR6" t="s">
        <v>2169</v>
      </c>
      <c r="BS6" t="s">
        <v>2196</v>
      </c>
      <c r="BT6" t="s">
        <v>2169</v>
      </c>
      <c r="BU6" t="s">
        <v>2197</v>
      </c>
      <c r="BV6" t="s">
        <v>2169</v>
      </c>
      <c r="BW6" t="s">
        <v>2198</v>
      </c>
      <c r="BX6">
        <v>5</v>
      </c>
      <c r="BY6" t="s">
        <v>2199</v>
      </c>
      <c r="BZ6" t="s">
        <v>2169</v>
      </c>
      <c r="CA6" t="s">
        <v>2200</v>
      </c>
      <c r="CB6" t="s">
        <v>2169</v>
      </c>
      <c r="CC6" t="s">
        <v>2201</v>
      </c>
      <c r="CD6" t="s">
        <v>2169</v>
      </c>
      <c r="CE6" t="s">
        <v>2299</v>
      </c>
      <c r="CF6" t="s">
        <v>2169</v>
      </c>
      <c r="CG6" t="s">
        <v>2202</v>
      </c>
      <c r="CH6" t="s">
        <v>2169</v>
      </c>
      <c r="CI6" t="s">
        <v>2203</v>
      </c>
      <c r="CJ6" t="s">
        <v>2169</v>
      </c>
      <c r="CK6" t="s">
        <v>2204</v>
      </c>
      <c r="CL6" t="s">
        <v>2169</v>
      </c>
      <c r="CM6" t="s">
        <v>2205</v>
      </c>
      <c r="CN6" t="s">
        <v>2169</v>
      </c>
      <c r="CO6" t="s">
        <v>2206</v>
      </c>
      <c r="CP6" t="s">
        <v>2169</v>
      </c>
      <c r="CQ6" t="s">
        <v>2207</v>
      </c>
      <c r="CR6" t="s">
        <v>2169</v>
      </c>
      <c r="CS6" t="s">
        <v>2208</v>
      </c>
      <c r="CT6" t="s">
        <v>2169</v>
      </c>
      <c r="CU6" t="s">
        <v>2209</v>
      </c>
      <c r="CV6" t="s">
        <v>2300</v>
      </c>
      <c r="CW6" t="s">
        <v>2211</v>
      </c>
      <c r="CX6" t="s">
        <v>2169</v>
      </c>
      <c r="CY6" t="s">
        <v>2212</v>
      </c>
      <c r="CZ6" t="s">
        <v>2213</v>
      </c>
      <c r="DA6" t="s">
        <v>2214</v>
      </c>
      <c r="DB6" t="s">
        <v>2276</v>
      </c>
      <c r="DC6" t="s">
        <v>2216</v>
      </c>
      <c r="DD6" t="s">
        <v>2277</v>
      </c>
      <c r="DE6" t="s">
        <v>2218</v>
      </c>
      <c r="DF6" t="s">
        <v>2317</v>
      </c>
      <c r="DG6" t="s">
        <v>2220</v>
      </c>
      <c r="DH6" t="s">
        <v>2221</v>
      </c>
      <c r="DI6" t="s">
        <v>2222</v>
      </c>
      <c r="DJ6" t="s">
        <v>2318</v>
      </c>
      <c r="DK6" t="s">
        <v>2224</v>
      </c>
      <c r="DL6" t="s">
        <v>2319</v>
      </c>
      <c r="DM6" t="s">
        <v>2226</v>
      </c>
      <c r="DN6" t="s">
        <v>2320</v>
      </c>
      <c r="DO6" t="s">
        <v>2228</v>
      </c>
      <c r="DP6" t="s">
        <v>2321</v>
      </c>
      <c r="DQ6" t="s">
        <v>2230</v>
      </c>
      <c r="DR6" t="s">
        <v>2319</v>
      </c>
      <c r="DS6" t="s">
        <v>2231</v>
      </c>
      <c r="DT6" t="s">
        <v>2169</v>
      </c>
      <c r="DU6" t="s">
        <v>2232</v>
      </c>
      <c r="DV6" t="s">
        <v>2169</v>
      </c>
      <c r="DW6" t="s">
        <v>2233</v>
      </c>
      <c r="DX6" t="s">
        <v>2234</v>
      </c>
      <c r="DY6" t="s">
        <v>2235</v>
      </c>
      <c r="DZ6" t="s">
        <v>2322</v>
      </c>
      <c r="EA6" t="s">
        <v>2237</v>
      </c>
      <c r="EB6" t="s">
        <v>2323</v>
      </c>
      <c r="EC6" t="s">
        <v>2239</v>
      </c>
      <c r="ED6" t="s">
        <v>2324</v>
      </c>
      <c r="EE6" t="s">
        <v>2241</v>
      </c>
      <c r="EF6" t="s">
        <v>2325</v>
      </c>
      <c r="EG6" t="s">
        <v>2243</v>
      </c>
      <c r="EH6" t="s">
        <v>2326</v>
      </c>
      <c r="EI6" t="s">
        <v>2245</v>
      </c>
      <c r="EJ6" t="s">
        <v>2327</v>
      </c>
      <c r="EK6" t="s">
        <v>2247</v>
      </c>
      <c r="EL6" t="s">
        <v>2328</v>
      </c>
      <c r="EM6" t="s">
        <v>2249</v>
      </c>
      <c r="EN6" t="s">
        <v>2329</v>
      </c>
      <c r="EO6" t="s">
        <v>2251</v>
      </c>
      <c r="EP6" t="s">
        <v>2330</v>
      </c>
      <c r="EQ6" t="s">
        <v>2253</v>
      </c>
      <c r="ER6" t="s">
        <v>2254</v>
      </c>
      <c r="ES6" t="s">
        <v>31</v>
      </c>
    </row>
    <row r="7" spans="1:163" x14ac:dyDescent="0.25">
      <c r="A7">
        <v>6</v>
      </c>
      <c r="B7" t="s">
        <v>81</v>
      </c>
      <c r="C7" t="s">
        <v>82</v>
      </c>
      <c r="D7" t="s">
        <v>20</v>
      </c>
      <c r="E7" t="s">
        <v>21</v>
      </c>
      <c r="F7" t="s">
        <v>83</v>
      </c>
      <c r="G7" t="s">
        <v>84</v>
      </c>
      <c r="I7" t="s">
        <v>85</v>
      </c>
      <c r="J7" t="s">
        <v>86</v>
      </c>
      <c r="K7" t="s">
        <v>64</v>
      </c>
      <c r="M7" t="s">
        <v>87</v>
      </c>
      <c r="N7" t="s">
        <v>88</v>
      </c>
      <c r="O7" t="s">
        <v>89</v>
      </c>
      <c r="P7" t="s">
        <v>31</v>
      </c>
      <c r="Q7" t="s">
        <v>90</v>
      </c>
      <c r="R7" t="s">
        <v>91</v>
      </c>
      <c r="S7" t="s">
        <v>34</v>
      </c>
      <c r="T7" t="s">
        <v>83</v>
      </c>
      <c r="U7" t="s">
        <v>2160</v>
      </c>
      <c r="V7" t="s">
        <v>2161</v>
      </c>
      <c r="W7" t="s">
        <v>2162</v>
      </c>
      <c r="X7" t="s">
        <v>2331</v>
      </c>
      <c r="Y7" t="s">
        <v>2164</v>
      </c>
      <c r="Z7" t="s">
        <v>2332</v>
      </c>
      <c r="AA7" t="s">
        <v>2166</v>
      </c>
      <c r="AB7" t="s">
        <v>2333</v>
      </c>
      <c r="AC7" t="s">
        <v>2168</v>
      </c>
      <c r="AD7" t="s">
        <v>2185</v>
      </c>
      <c r="AE7" t="s">
        <v>2170</v>
      </c>
      <c r="AF7" t="s">
        <v>2334</v>
      </c>
      <c r="AG7" t="s">
        <v>2172</v>
      </c>
      <c r="AH7" t="s">
        <v>2335</v>
      </c>
      <c r="AI7" t="s">
        <v>2173</v>
      </c>
      <c r="AJ7" t="s">
        <v>2335</v>
      </c>
      <c r="AK7" t="s">
        <v>2175</v>
      </c>
      <c r="AL7" t="s">
        <v>2335</v>
      </c>
      <c r="AM7" t="s">
        <v>2176</v>
      </c>
      <c r="AN7" t="s">
        <v>2298</v>
      </c>
      <c r="AO7" t="s">
        <v>2178</v>
      </c>
      <c r="AP7" t="s">
        <v>2179</v>
      </c>
      <c r="AQ7" t="s">
        <v>2180</v>
      </c>
      <c r="AR7" t="s">
        <v>2169</v>
      </c>
      <c r="AS7" t="s">
        <v>2181</v>
      </c>
      <c r="AT7" t="s">
        <v>2169</v>
      </c>
      <c r="AU7" t="s">
        <v>2182</v>
      </c>
      <c r="AV7" t="s">
        <v>2183</v>
      </c>
      <c r="AW7" t="s">
        <v>2184</v>
      </c>
      <c r="AX7" t="s">
        <v>2185</v>
      </c>
      <c r="AY7" t="s">
        <v>2186</v>
      </c>
      <c r="AZ7" t="s">
        <v>2185</v>
      </c>
      <c r="BA7" t="s">
        <v>2187</v>
      </c>
      <c r="BB7" t="s">
        <v>2169</v>
      </c>
      <c r="BC7" t="s">
        <v>2188</v>
      </c>
      <c r="BD7" t="s">
        <v>2169</v>
      </c>
      <c r="BE7" t="s">
        <v>2189</v>
      </c>
      <c r="BF7" t="s">
        <v>2169</v>
      </c>
      <c r="BG7" t="s">
        <v>2190</v>
      </c>
      <c r="BH7" t="s">
        <v>2169</v>
      </c>
      <c r="BI7" t="s">
        <v>2191</v>
      </c>
      <c r="BJ7" t="s">
        <v>2169</v>
      </c>
      <c r="BK7" t="s">
        <v>2192</v>
      </c>
      <c r="BL7" t="s">
        <v>2169</v>
      </c>
      <c r="BM7" t="s">
        <v>2193</v>
      </c>
      <c r="BN7" t="s">
        <v>2169</v>
      </c>
      <c r="BO7" t="s">
        <v>2194</v>
      </c>
      <c r="BP7" t="s">
        <v>2169</v>
      </c>
      <c r="BQ7" t="s">
        <v>2195</v>
      </c>
      <c r="BR7" t="s">
        <v>2169</v>
      </c>
      <c r="BS7" t="s">
        <v>2196</v>
      </c>
      <c r="BT7" t="s">
        <v>2169</v>
      </c>
      <c r="BU7" t="s">
        <v>2197</v>
      </c>
      <c r="BV7" t="s">
        <v>2169</v>
      </c>
      <c r="BW7" t="s">
        <v>2198</v>
      </c>
      <c r="BX7">
        <v>5</v>
      </c>
      <c r="BY7" t="s">
        <v>2199</v>
      </c>
      <c r="BZ7" t="s">
        <v>2169</v>
      </c>
      <c r="CA7" t="s">
        <v>2200</v>
      </c>
      <c r="CB7" t="s">
        <v>2169</v>
      </c>
      <c r="CC7" t="s">
        <v>2201</v>
      </c>
      <c r="CD7" t="s">
        <v>2169</v>
      </c>
      <c r="CE7" t="s">
        <v>2299</v>
      </c>
      <c r="CF7" t="s">
        <v>2169</v>
      </c>
      <c r="CG7" t="s">
        <v>2202</v>
      </c>
      <c r="CH7" t="s">
        <v>2169</v>
      </c>
      <c r="CI7" t="s">
        <v>2203</v>
      </c>
      <c r="CJ7" t="s">
        <v>2169</v>
      </c>
      <c r="CK7" t="s">
        <v>2204</v>
      </c>
      <c r="CL7" t="s">
        <v>2169</v>
      </c>
      <c r="CM7" t="s">
        <v>2205</v>
      </c>
      <c r="CN7" t="s">
        <v>2169</v>
      </c>
      <c r="CO7" t="s">
        <v>2206</v>
      </c>
      <c r="CP7" t="s">
        <v>2169</v>
      </c>
      <c r="CQ7" t="s">
        <v>2207</v>
      </c>
      <c r="CR7" t="s">
        <v>2169</v>
      </c>
      <c r="CS7" t="s">
        <v>2208</v>
      </c>
      <c r="CT7" t="s">
        <v>2169</v>
      </c>
      <c r="CU7" t="s">
        <v>2209</v>
      </c>
      <c r="CV7" t="s">
        <v>2300</v>
      </c>
      <c r="CW7" t="s">
        <v>2211</v>
      </c>
      <c r="CX7" t="s">
        <v>2169</v>
      </c>
      <c r="CY7" t="s">
        <v>2212</v>
      </c>
      <c r="CZ7" t="s">
        <v>2213</v>
      </c>
      <c r="DA7" t="s">
        <v>2214</v>
      </c>
      <c r="DB7" t="s">
        <v>2215</v>
      </c>
      <c r="DC7" t="s">
        <v>2216</v>
      </c>
      <c r="DD7" t="s">
        <v>2301</v>
      </c>
      <c r="DE7" t="s">
        <v>2218</v>
      </c>
      <c r="DF7" t="s">
        <v>2336</v>
      </c>
      <c r="DG7" t="s">
        <v>2220</v>
      </c>
      <c r="DH7" t="s">
        <v>2221</v>
      </c>
      <c r="DI7" t="s">
        <v>2222</v>
      </c>
      <c r="DJ7" t="s">
        <v>2223</v>
      </c>
      <c r="DK7" t="s">
        <v>2224</v>
      </c>
      <c r="DL7" t="s">
        <v>2337</v>
      </c>
      <c r="DM7" t="s">
        <v>2226</v>
      </c>
      <c r="DN7" t="s">
        <v>2338</v>
      </c>
      <c r="DO7" t="s">
        <v>2228</v>
      </c>
      <c r="DP7" t="s">
        <v>2339</v>
      </c>
      <c r="DQ7" t="s">
        <v>2230</v>
      </c>
      <c r="DR7" t="s">
        <v>2337</v>
      </c>
      <c r="DS7" t="s">
        <v>2231</v>
      </c>
      <c r="DT7" t="s">
        <v>2169</v>
      </c>
      <c r="DU7" t="s">
        <v>2232</v>
      </c>
      <c r="DV7" t="s">
        <v>2169</v>
      </c>
      <c r="DW7" t="s">
        <v>2233</v>
      </c>
      <c r="DX7" t="s">
        <v>2234</v>
      </c>
      <c r="DY7" t="s">
        <v>2235</v>
      </c>
      <c r="DZ7" t="s">
        <v>2340</v>
      </c>
      <c r="EA7" t="s">
        <v>2237</v>
      </c>
      <c r="EB7" t="s">
        <v>2238</v>
      </c>
      <c r="EC7" t="s">
        <v>2239</v>
      </c>
      <c r="ED7" t="s">
        <v>2240</v>
      </c>
      <c r="EE7" t="s">
        <v>2241</v>
      </c>
      <c r="EF7" t="s">
        <v>2242</v>
      </c>
      <c r="EG7" t="s">
        <v>2243</v>
      </c>
      <c r="EH7" t="s">
        <v>2244</v>
      </c>
      <c r="EI7" t="s">
        <v>2245</v>
      </c>
      <c r="EJ7" t="s">
        <v>2306</v>
      </c>
      <c r="EK7" t="s">
        <v>2247</v>
      </c>
      <c r="EL7" t="s">
        <v>2341</v>
      </c>
      <c r="EM7" t="s">
        <v>2249</v>
      </c>
      <c r="EN7" t="s">
        <v>2308</v>
      </c>
      <c r="EO7" t="s">
        <v>2251</v>
      </c>
      <c r="EP7" t="s">
        <v>2342</v>
      </c>
      <c r="EQ7" t="s">
        <v>2253</v>
      </c>
      <c r="ER7" t="s">
        <v>2254</v>
      </c>
      <c r="ES7" t="s">
        <v>31</v>
      </c>
    </row>
    <row r="8" spans="1:163" x14ac:dyDescent="0.25">
      <c r="A8">
        <v>7</v>
      </c>
      <c r="B8" t="s">
        <v>92</v>
      </c>
      <c r="C8" t="s">
        <v>93</v>
      </c>
      <c r="D8" t="s">
        <v>20</v>
      </c>
      <c r="E8" t="s">
        <v>21</v>
      </c>
      <c r="F8" t="s">
        <v>94</v>
      </c>
      <c r="G8" t="s">
        <v>95</v>
      </c>
      <c r="I8" t="s">
        <v>96</v>
      </c>
      <c r="J8" t="s">
        <v>97</v>
      </c>
      <c r="K8" t="s">
        <v>64</v>
      </c>
      <c r="M8" t="s">
        <v>98</v>
      </c>
      <c r="N8" t="s">
        <v>99</v>
      </c>
      <c r="O8" t="s">
        <v>100</v>
      </c>
      <c r="P8" t="s">
        <v>31</v>
      </c>
      <c r="Q8" t="s">
        <v>101</v>
      </c>
      <c r="R8" t="s">
        <v>102</v>
      </c>
      <c r="S8" t="s">
        <v>34</v>
      </c>
      <c r="T8" t="s">
        <v>94</v>
      </c>
      <c r="U8" t="s">
        <v>2160</v>
      </c>
      <c r="V8" t="s">
        <v>2161</v>
      </c>
      <c r="W8" t="s">
        <v>2162</v>
      </c>
      <c r="X8" t="s">
        <v>2343</v>
      </c>
      <c r="Y8" t="s">
        <v>2164</v>
      </c>
      <c r="Z8" t="s">
        <v>2255</v>
      </c>
      <c r="AA8" t="s">
        <v>2166</v>
      </c>
      <c r="AB8" t="s">
        <v>2344</v>
      </c>
      <c r="AC8" t="s">
        <v>2168</v>
      </c>
      <c r="AD8" t="s">
        <v>2185</v>
      </c>
      <c r="AE8" t="s">
        <v>2170</v>
      </c>
      <c r="AF8" t="s">
        <v>2345</v>
      </c>
      <c r="AG8" t="s">
        <v>2172</v>
      </c>
      <c r="AH8" t="s">
        <v>2346</v>
      </c>
      <c r="AI8" t="s">
        <v>2173</v>
      </c>
      <c r="AJ8" t="s">
        <v>2347</v>
      </c>
      <c r="AK8" t="s">
        <v>2175</v>
      </c>
      <c r="AL8" t="s">
        <v>2346</v>
      </c>
      <c r="AM8" t="s">
        <v>2176</v>
      </c>
      <c r="AN8" t="s">
        <v>2298</v>
      </c>
      <c r="AO8" t="s">
        <v>2178</v>
      </c>
      <c r="AP8" t="s">
        <v>2179</v>
      </c>
      <c r="AQ8" t="s">
        <v>2180</v>
      </c>
      <c r="AR8" t="s">
        <v>2169</v>
      </c>
      <c r="AS8" t="s">
        <v>2181</v>
      </c>
      <c r="AT8" t="s">
        <v>2169</v>
      </c>
      <c r="AU8" t="s">
        <v>2182</v>
      </c>
      <c r="AV8" t="s">
        <v>2183</v>
      </c>
      <c r="AW8" t="s">
        <v>2184</v>
      </c>
      <c r="AX8" t="s">
        <v>2185</v>
      </c>
      <c r="AY8" t="s">
        <v>2186</v>
      </c>
      <c r="AZ8" t="s">
        <v>2185</v>
      </c>
      <c r="BA8" t="s">
        <v>2187</v>
      </c>
      <c r="BB8" t="s">
        <v>2169</v>
      </c>
      <c r="BC8" t="s">
        <v>2188</v>
      </c>
      <c r="BD8" t="s">
        <v>2169</v>
      </c>
      <c r="BE8" t="s">
        <v>2189</v>
      </c>
      <c r="BF8" t="s">
        <v>2169</v>
      </c>
      <c r="BG8" t="s">
        <v>2190</v>
      </c>
      <c r="BH8" t="s">
        <v>2169</v>
      </c>
      <c r="BI8" t="s">
        <v>2191</v>
      </c>
      <c r="BJ8" t="s">
        <v>2169</v>
      </c>
      <c r="BK8" t="s">
        <v>2192</v>
      </c>
      <c r="BL8" t="s">
        <v>2169</v>
      </c>
      <c r="BM8" t="s">
        <v>2193</v>
      </c>
      <c r="BN8" t="s">
        <v>2169</v>
      </c>
      <c r="BO8" t="s">
        <v>2194</v>
      </c>
      <c r="BP8" t="s">
        <v>2169</v>
      </c>
      <c r="BQ8" t="s">
        <v>2195</v>
      </c>
      <c r="BR8" t="s">
        <v>2169</v>
      </c>
      <c r="BS8" t="s">
        <v>2196</v>
      </c>
      <c r="BT8" t="s">
        <v>2169</v>
      </c>
      <c r="BU8" t="s">
        <v>2197</v>
      </c>
      <c r="BV8" t="s">
        <v>2169</v>
      </c>
      <c r="BW8" t="s">
        <v>2198</v>
      </c>
      <c r="BX8">
        <v>5</v>
      </c>
      <c r="BY8" t="s">
        <v>2199</v>
      </c>
      <c r="BZ8" t="s">
        <v>2169</v>
      </c>
      <c r="CA8" t="s">
        <v>2200</v>
      </c>
      <c r="CB8" t="s">
        <v>2169</v>
      </c>
      <c r="CC8" t="s">
        <v>2201</v>
      </c>
      <c r="CD8" t="s">
        <v>2169</v>
      </c>
      <c r="CE8" t="s">
        <v>2299</v>
      </c>
      <c r="CF8" t="s">
        <v>2169</v>
      </c>
      <c r="CG8" t="s">
        <v>2202</v>
      </c>
      <c r="CH8" t="s">
        <v>2169</v>
      </c>
      <c r="CI8" t="s">
        <v>2203</v>
      </c>
      <c r="CJ8" t="s">
        <v>2169</v>
      </c>
      <c r="CK8" t="s">
        <v>2204</v>
      </c>
      <c r="CL8" t="s">
        <v>2169</v>
      </c>
      <c r="CM8" t="s">
        <v>2205</v>
      </c>
      <c r="CN8" t="s">
        <v>2169</v>
      </c>
      <c r="CO8" t="s">
        <v>2206</v>
      </c>
      <c r="CP8" t="s">
        <v>2169</v>
      </c>
      <c r="CQ8" t="s">
        <v>2207</v>
      </c>
      <c r="CR8" t="s">
        <v>2169</v>
      </c>
      <c r="CS8" t="s">
        <v>2208</v>
      </c>
      <c r="CT8" t="s">
        <v>2169</v>
      </c>
      <c r="CU8" t="s">
        <v>2209</v>
      </c>
      <c r="CV8" t="s">
        <v>2300</v>
      </c>
      <c r="CW8" t="s">
        <v>2211</v>
      </c>
      <c r="CX8" t="s">
        <v>2169</v>
      </c>
      <c r="CY8" t="s">
        <v>2212</v>
      </c>
      <c r="CZ8" t="s">
        <v>2213</v>
      </c>
      <c r="DA8" t="s">
        <v>2214</v>
      </c>
      <c r="DB8" t="s">
        <v>2215</v>
      </c>
      <c r="DC8" t="s">
        <v>2216</v>
      </c>
      <c r="DD8" t="s">
        <v>2301</v>
      </c>
      <c r="DE8" t="s">
        <v>2218</v>
      </c>
      <c r="DF8" t="s">
        <v>2348</v>
      </c>
      <c r="DG8" t="s">
        <v>2220</v>
      </c>
      <c r="DH8" t="s">
        <v>2221</v>
      </c>
      <c r="DI8" t="s">
        <v>2222</v>
      </c>
      <c r="DJ8" t="s">
        <v>2223</v>
      </c>
      <c r="DK8" t="s">
        <v>2224</v>
      </c>
      <c r="DL8" t="s">
        <v>2349</v>
      </c>
      <c r="DM8" t="s">
        <v>2226</v>
      </c>
      <c r="DN8" t="s">
        <v>2350</v>
      </c>
      <c r="DO8" t="s">
        <v>2228</v>
      </c>
      <c r="DP8" t="s">
        <v>2351</v>
      </c>
      <c r="DQ8" t="s">
        <v>2230</v>
      </c>
      <c r="DR8" t="s">
        <v>2349</v>
      </c>
      <c r="DS8" t="s">
        <v>2231</v>
      </c>
      <c r="DT8" t="s">
        <v>2169</v>
      </c>
      <c r="DU8" t="s">
        <v>2232</v>
      </c>
      <c r="DV8" t="s">
        <v>2169</v>
      </c>
      <c r="DW8" t="s">
        <v>2233</v>
      </c>
      <c r="DX8" t="s">
        <v>2234</v>
      </c>
      <c r="DY8" t="s">
        <v>2235</v>
      </c>
      <c r="DZ8" t="s">
        <v>2236</v>
      </c>
      <c r="EA8" t="s">
        <v>2237</v>
      </c>
      <c r="EB8" t="s">
        <v>2352</v>
      </c>
      <c r="EC8" t="s">
        <v>2239</v>
      </c>
      <c r="ED8" t="s">
        <v>2240</v>
      </c>
      <c r="EE8" t="s">
        <v>2241</v>
      </c>
      <c r="EF8" t="s">
        <v>2242</v>
      </c>
      <c r="EG8" t="s">
        <v>2243</v>
      </c>
      <c r="EH8" t="s">
        <v>2244</v>
      </c>
      <c r="EI8" t="s">
        <v>2245</v>
      </c>
      <c r="EJ8" t="s">
        <v>2306</v>
      </c>
      <c r="EK8" t="s">
        <v>2247</v>
      </c>
      <c r="EL8" t="s">
        <v>2248</v>
      </c>
      <c r="EM8" t="s">
        <v>2249</v>
      </c>
      <c r="EN8" t="s">
        <v>2308</v>
      </c>
      <c r="EO8" t="s">
        <v>2251</v>
      </c>
      <c r="EP8" t="s">
        <v>2353</v>
      </c>
      <c r="EQ8" t="s">
        <v>2253</v>
      </c>
      <c r="ER8" t="s">
        <v>2254</v>
      </c>
      <c r="ES8" t="s">
        <v>31</v>
      </c>
    </row>
    <row r="9" spans="1:163" x14ac:dyDescent="0.25">
      <c r="A9">
        <v>8</v>
      </c>
      <c r="B9" t="s">
        <v>103</v>
      </c>
      <c r="C9" t="s">
        <v>104</v>
      </c>
      <c r="D9" t="s">
        <v>20</v>
      </c>
      <c r="E9" t="s">
        <v>21</v>
      </c>
      <c r="F9" t="s">
        <v>105</v>
      </c>
      <c r="G9" t="s">
        <v>106</v>
      </c>
      <c r="I9" t="s">
        <v>107</v>
      </c>
      <c r="J9" t="s">
        <v>108</v>
      </c>
      <c r="K9" t="s">
        <v>64</v>
      </c>
      <c r="M9" t="s">
        <v>109</v>
      </c>
      <c r="N9" t="s">
        <v>110</v>
      </c>
      <c r="O9" t="s">
        <v>111</v>
      </c>
      <c r="P9" t="s">
        <v>31</v>
      </c>
      <c r="Q9" t="s">
        <v>112</v>
      </c>
      <c r="R9" t="s">
        <v>113</v>
      </c>
      <c r="S9" t="s">
        <v>34</v>
      </c>
      <c r="T9" t="s">
        <v>105</v>
      </c>
      <c r="U9" t="s">
        <v>2160</v>
      </c>
      <c r="V9" t="s">
        <v>2161</v>
      </c>
      <c r="W9" t="s">
        <v>2162</v>
      </c>
      <c r="X9" t="s">
        <v>2331</v>
      </c>
      <c r="Y9" t="s">
        <v>2164</v>
      </c>
      <c r="Z9" t="s">
        <v>2354</v>
      </c>
      <c r="AA9" t="s">
        <v>2166</v>
      </c>
      <c r="AB9" t="s">
        <v>2355</v>
      </c>
      <c r="AC9" t="s">
        <v>2168</v>
      </c>
      <c r="AD9" t="s">
        <v>2185</v>
      </c>
      <c r="AE9" t="s">
        <v>2170</v>
      </c>
      <c r="AF9" t="s">
        <v>2356</v>
      </c>
      <c r="AG9" t="s">
        <v>2172</v>
      </c>
      <c r="AH9" t="s">
        <v>2357</v>
      </c>
      <c r="AI9" t="s">
        <v>2173</v>
      </c>
      <c r="AJ9" t="s">
        <v>2358</v>
      </c>
      <c r="AK9" t="s">
        <v>2175</v>
      </c>
      <c r="AL9" t="s">
        <v>2357</v>
      </c>
      <c r="AM9" t="s">
        <v>2176</v>
      </c>
      <c r="AN9" t="s">
        <v>2316</v>
      </c>
      <c r="AO9" t="s">
        <v>2178</v>
      </c>
      <c r="AP9" t="s">
        <v>2179</v>
      </c>
      <c r="AQ9" t="s">
        <v>2180</v>
      </c>
      <c r="AR9" t="s">
        <v>2169</v>
      </c>
      <c r="AS9" t="s">
        <v>2181</v>
      </c>
      <c r="AT9" t="s">
        <v>2169</v>
      </c>
      <c r="AU9" t="s">
        <v>2182</v>
      </c>
      <c r="AV9" t="s">
        <v>2183</v>
      </c>
      <c r="AW9" t="s">
        <v>2184</v>
      </c>
      <c r="AX9" t="s">
        <v>2185</v>
      </c>
      <c r="AY9" t="s">
        <v>2186</v>
      </c>
      <c r="AZ9" t="s">
        <v>2185</v>
      </c>
      <c r="BA9" t="s">
        <v>2187</v>
      </c>
      <c r="BB9" t="s">
        <v>2169</v>
      </c>
      <c r="BC9" t="s">
        <v>2188</v>
      </c>
      <c r="BD9" t="s">
        <v>2169</v>
      </c>
      <c r="BE9" t="s">
        <v>2189</v>
      </c>
      <c r="BF9" t="s">
        <v>2169</v>
      </c>
      <c r="BG9" t="s">
        <v>2190</v>
      </c>
      <c r="BH9" t="s">
        <v>2169</v>
      </c>
      <c r="BI9" t="s">
        <v>2191</v>
      </c>
      <c r="BJ9" t="s">
        <v>2169</v>
      </c>
      <c r="BK9" t="s">
        <v>2192</v>
      </c>
      <c r="BL9" t="s">
        <v>2169</v>
      </c>
      <c r="BM9" t="s">
        <v>2193</v>
      </c>
      <c r="BN9" t="s">
        <v>2169</v>
      </c>
      <c r="BO9" t="s">
        <v>2194</v>
      </c>
      <c r="BP9" t="s">
        <v>2169</v>
      </c>
      <c r="BQ9" t="s">
        <v>2195</v>
      </c>
      <c r="BR9" t="s">
        <v>2169</v>
      </c>
      <c r="BS9" t="s">
        <v>2196</v>
      </c>
      <c r="BT9" t="s">
        <v>2169</v>
      </c>
      <c r="BU9" t="s">
        <v>2197</v>
      </c>
      <c r="BV9" t="s">
        <v>2169</v>
      </c>
      <c r="BW9" t="s">
        <v>2198</v>
      </c>
      <c r="BX9">
        <v>5</v>
      </c>
      <c r="BY9" t="s">
        <v>2199</v>
      </c>
      <c r="BZ9" t="s">
        <v>2169</v>
      </c>
      <c r="CA9" t="s">
        <v>2201</v>
      </c>
      <c r="CB9" t="s">
        <v>2169</v>
      </c>
      <c r="CC9" t="s">
        <v>2299</v>
      </c>
      <c r="CD9" t="s">
        <v>2169</v>
      </c>
      <c r="CE9" t="s">
        <v>2202</v>
      </c>
      <c r="CF9" t="s">
        <v>2169</v>
      </c>
      <c r="CG9" t="s">
        <v>2203</v>
      </c>
      <c r="CH9" t="s">
        <v>2169</v>
      </c>
      <c r="CI9" t="s">
        <v>2204</v>
      </c>
      <c r="CJ9" t="s">
        <v>2169</v>
      </c>
      <c r="CK9" t="s">
        <v>2205</v>
      </c>
      <c r="CL9" t="s">
        <v>2169</v>
      </c>
      <c r="CM9" t="s">
        <v>2206</v>
      </c>
      <c r="CN9" t="s">
        <v>2169</v>
      </c>
      <c r="CO9" t="s">
        <v>2207</v>
      </c>
      <c r="CP9" t="s">
        <v>2169</v>
      </c>
      <c r="CQ9" t="s">
        <v>2208</v>
      </c>
      <c r="CR9" t="s">
        <v>2169</v>
      </c>
      <c r="CS9" t="s">
        <v>2209</v>
      </c>
      <c r="CT9" t="s">
        <v>2300</v>
      </c>
      <c r="CU9" t="s">
        <v>2211</v>
      </c>
      <c r="CV9" t="s">
        <v>2169</v>
      </c>
      <c r="CW9" t="s">
        <v>2212</v>
      </c>
      <c r="CX9" t="s">
        <v>2213</v>
      </c>
      <c r="CY9" t="s">
        <v>2214</v>
      </c>
      <c r="CZ9" t="s">
        <v>2276</v>
      </c>
      <c r="DA9" t="s">
        <v>2216</v>
      </c>
      <c r="DB9" t="s">
        <v>2277</v>
      </c>
      <c r="DC9" t="s">
        <v>2218</v>
      </c>
      <c r="DD9" t="s">
        <v>2359</v>
      </c>
      <c r="DE9" t="s">
        <v>2220</v>
      </c>
      <c r="DF9" t="s">
        <v>2221</v>
      </c>
      <c r="DG9" t="s">
        <v>2222</v>
      </c>
      <c r="DH9" t="s">
        <v>2318</v>
      </c>
      <c r="DI9" t="s">
        <v>2224</v>
      </c>
      <c r="DJ9" t="s">
        <v>2360</v>
      </c>
      <c r="DK9" t="s">
        <v>2226</v>
      </c>
      <c r="DL9" t="s">
        <v>2361</v>
      </c>
      <c r="DM9" t="s">
        <v>2228</v>
      </c>
      <c r="DN9" t="s">
        <v>2362</v>
      </c>
      <c r="DO9" t="s">
        <v>2230</v>
      </c>
      <c r="DP9" t="s">
        <v>2360</v>
      </c>
      <c r="DQ9" t="s">
        <v>2231</v>
      </c>
      <c r="DR9" t="s">
        <v>2169</v>
      </c>
      <c r="DS9" t="s">
        <v>2232</v>
      </c>
      <c r="DT9" t="s">
        <v>2169</v>
      </c>
      <c r="DU9" t="s">
        <v>2233</v>
      </c>
      <c r="DV9" t="s">
        <v>2234</v>
      </c>
      <c r="DW9" t="s">
        <v>2235</v>
      </c>
      <c r="DX9" t="s">
        <v>2363</v>
      </c>
      <c r="DY9" t="s">
        <v>2237</v>
      </c>
      <c r="DZ9" t="s">
        <v>2323</v>
      </c>
      <c r="EA9" t="s">
        <v>2239</v>
      </c>
      <c r="EB9" t="s">
        <v>2364</v>
      </c>
      <c r="EC9" t="s">
        <v>2241</v>
      </c>
      <c r="ED9" t="s">
        <v>2325</v>
      </c>
      <c r="EE9" t="s">
        <v>2243</v>
      </c>
      <c r="EF9" t="s">
        <v>2288</v>
      </c>
      <c r="EG9" t="s">
        <v>2245</v>
      </c>
      <c r="EH9" t="s">
        <v>2327</v>
      </c>
      <c r="EI9" t="s">
        <v>2247</v>
      </c>
      <c r="EJ9" t="s">
        <v>2250</v>
      </c>
      <c r="EK9" t="s">
        <v>2249</v>
      </c>
      <c r="EL9" t="s">
        <v>2329</v>
      </c>
      <c r="EM9" t="s">
        <v>2251</v>
      </c>
      <c r="EN9" t="s">
        <v>2365</v>
      </c>
      <c r="EO9" t="s">
        <v>2253</v>
      </c>
      <c r="EP9" t="s">
        <v>2254</v>
      </c>
      <c r="EQ9" t="s">
        <v>31</v>
      </c>
    </row>
    <row r="10" spans="1:163" x14ac:dyDescent="0.25">
      <c r="A10">
        <v>9</v>
      </c>
      <c r="B10" t="s">
        <v>114</v>
      </c>
      <c r="C10" t="s">
        <v>115</v>
      </c>
      <c r="D10" t="s">
        <v>20</v>
      </c>
      <c r="E10" t="s">
        <v>21</v>
      </c>
      <c r="F10" t="s">
        <v>116</v>
      </c>
      <c r="G10" t="s">
        <v>117</v>
      </c>
      <c r="I10" t="s">
        <v>118</v>
      </c>
      <c r="J10" t="s">
        <v>119</v>
      </c>
      <c r="K10" t="s">
        <v>120</v>
      </c>
      <c r="M10" t="s">
        <v>121</v>
      </c>
      <c r="N10" t="s">
        <v>122</v>
      </c>
      <c r="O10" t="s">
        <v>123</v>
      </c>
      <c r="P10" t="s">
        <v>31</v>
      </c>
      <c r="Q10" t="s">
        <v>124</v>
      </c>
      <c r="R10" t="s">
        <v>125</v>
      </c>
      <c r="S10" t="s">
        <v>34</v>
      </c>
      <c r="T10" t="s">
        <v>116</v>
      </c>
      <c r="U10" t="s">
        <v>2160</v>
      </c>
      <c r="V10" t="s">
        <v>2161</v>
      </c>
      <c r="W10" t="s">
        <v>2162</v>
      </c>
      <c r="X10" t="s">
        <v>2366</v>
      </c>
      <c r="Y10" t="s">
        <v>2164</v>
      </c>
      <c r="Z10" t="s">
        <v>2367</v>
      </c>
      <c r="AA10" t="s">
        <v>2166</v>
      </c>
      <c r="AB10" t="s">
        <v>2368</v>
      </c>
      <c r="AC10" t="s">
        <v>2168</v>
      </c>
      <c r="AD10" t="s">
        <v>2185</v>
      </c>
      <c r="AE10" t="s">
        <v>2170</v>
      </c>
      <c r="AF10" t="s">
        <v>2369</v>
      </c>
      <c r="AG10" t="s">
        <v>2172</v>
      </c>
      <c r="AH10" t="s">
        <v>2370</v>
      </c>
      <c r="AI10" t="s">
        <v>2176</v>
      </c>
      <c r="AJ10" t="s">
        <v>2371</v>
      </c>
      <c r="AK10" t="s">
        <v>2178</v>
      </c>
      <c r="AL10" t="s">
        <v>2179</v>
      </c>
      <c r="AM10" t="s">
        <v>2180</v>
      </c>
      <c r="AN10" t="s">
        <v>2169</v>
      </c>
      <c r="AO10" t="s">
        <v>2181</v>
      </c>
      <c r="AP10" t="s">
        <v>2169</v>
      </c>
      <c r="AQ10" t="s">
        <v>2182</v>
      </c>
      <c r="AR10" t="s">
        <v>2183</v>
      </c>
      <c r="AS10" t="s">
        <v>2184</v>
      </c>
      <c r="AT10" t="s">
        <v>2185</v>
      </c>
      <c r="AU10" t="s">
        <v>2186</v>
      </c>
      <c r="AV10" t="s">
        <v>2185</v>
      </c>
      <c r="AW10" t="s">
        <v>2187</v>
      </c>
      <c r="AX10" t="s">
        <v>2169</v>
      </c>
      <c r="AY10" t="s">
        <v>2188</v>
      </c>
      <c r="AZ10" t="s">
        <v>2169</v>
      </c>
      <c r="BA10" t="s">
        <v>2189</v>
      </c>
      <c r="BB10" t="s">
        <v>2169</v>
      </c>
      <c r="BC10" t="s">
        <v>2190</v>
      </c>
      <c r="BD10" t="s">
        <v>2169</v>
      </c>
      <c r="BE10" t="s">
        <v>2191</v>
      </c>
      <c r="BF10" t="s">
        <v>2169</v>
      </c>
      <c r="BG10" t="s">
        <v>2192</v>
      </c>
      <c r="BH10" t="s">
        <v>2169</v>
      </c>
      <c r="BI10" t="s">
        <v>2193</v>
      </c>
      <c r="BJ10" t="s">
        <v>2169</v>
      </c>
      <c r="BK10" t="s">
        <v>2194</v>
      </c>
      <c r="BL10" t="s">
        <v>2169</v>
      </c>
      <c r="BM10" t="s">
        <v>2196</v>
      </c>
      <c r="BN10" t="s">
        <v>2169</v>
      </c>
      <c r="BO10" t="s">
        <v>2197</v>
      </c>
      <c r="BP10" t="s">
        <v>2169</v>
      </c>
      <c r="BQ10" t="s">
        <v>2198</v>
      </c>
      <c r="BR10">
        <v>3</v>
      </c>
      <c r="BS10" t="s">
        <v>2199</v>
      </c>
      <c r="BT10" t="s">
        <v>2169</v>
      </c>
      <c r="BU10" t="s">
        <v>2200</v>
      </c>
      <c r="BV10" t="s">
        <v>2185</v>
      </c>
      <c r="BW10" t="s">
        <v>2201</v>
      </c>
      <c r="BX10" t="s">
        <v>2169</v>
      </c>
      <c r="BY10" t="s">
        <v>2202</v>
      </c>
      <c r="BZ10" t="s">
        <v>2169</v>
      </c>
      <c r="CA10" t="s">
        <v>2203</v>
      </c>
      <c r="CB10" t="s">
        <v>2169</v>
      </c>
      <c r="CC10" t="s">
        <v>2204</v>
      </c>
      <c r="CD10" t="s">
        <v>2169</v>
      </c>
      <c r="CE10" t="s">
        <v>2205</v>
      </c>
      <c r="CF10" t="s">
        <v>2169</v>
      </c>
      <c r="CG10" t="s">
        <v>2206</v>
      </c>
      <c r="CH10" t="s">
        <v>2169</v>
      </c>
      <c r="CI10" t="s">
        <v>2207</v>
      </c>
      <c r="CJ10" t="s">
        <v>2169</v>
      </c>
      <c r="CK10" t="s">
        <v>2208</v>
      </c>
      <c r="CL10" t="s">
        <v>2185</v>
      </c>
      <c r="CM10" t="s">
        <v>2209</v>
      </c>
      <c r="CN10" t="s">
        <v>2300</v>
      </c>
      <c r="CO10" t="s">
        <v>2211</v>
      </c>
      <c r="CP10" t="s">
        <v>2169</v>
      </c>
      <c r="CQ10" t="s">
        <v>2212</v>
      </c>
      <c r="CR10" t="s">
        <v>2213</v>
      </c>
      <c r="CS10" t="s">
        <v>2214</v>
      </c>
      <c r="CT10" t="s">
        <v>2372</v>
      </c>
      <c r="CU10" t="s">
        <v>2216</v>
      </c>
      <c r="CV10" t="s">
        <v>2277</v>
      </c>
      <c r="CW10" t="s">
        <v>2218</v>
      </c>
      <c r="CX10" t="s">
        <v>2373</v>
      </c>
      <c r="CY10" t="s">
        <v>2220</v>
      </c>
      <c r="CZ10" t="s">
        <v>2221</v>
      </c>
      <c r="DA10" t="s">
        <v>2222</v>
      </c>
      <c r="DB10" t="s">
        <v>2223</v>
      </c>
      <c r="DC10" t="s">
        <v>2224</v>
      </c>
      <c r="DD10" t="s">
        <v>2374</v>
      </c>
      <c r="DE10" t="s">
        <v>2226</v>
      </c>
      <c r="DF10" t="s">
        <v>2375</v>
      </c>
      <c r="DG10" t="s">
        <v>2228</v>
      </c>
      <c r="DH10" t="s">
        <v>2376</v>
      </c>
      <c r="DI10" t="s">
        <v>2230</v>
      </c>
      <c r="DJ10" t="s">
        <v>2374</v>
      </c>
      <c r="DK10" t="s">
        <v>2231</v>
      </c>
      <c r="DL10" t="s">
        <v>2169</v>
      </c>
      <c r="DM10" t="s">
        <v>2232</v>
      </c>
      <c r="DN10" t="s">
        <v>2169</v>
      </c>
      <c r="DO10" t="s">
        <v>2233</v>
      </c>
      <c r="DP10" t="s">
        <v>2282</v>
      </c>
      <c r="DQ10" t="s">
        <v>2235</v>
      </c>
      <c r="DR10" t="s">
        <v>2377</v>
      </c>
      <c r="DS10" t="s">
        <v>2237</v>
      </c>
      <c r="DT10" t="s">
        <v>2378</v>
      </c>
      <c r="DU10" t="s">
        <v>2239</v>
      </c>
      <c r="DV10" t="s">
        <v>2379</v>
      </c>
      <c r="DW10" t="s">
        <v>2241</v>
      </c>
      <c r="DX10" t="s">
        <v>2380</v>
      </c>
      <c r="DY10" t="s">
        <v>2243</v>
      </c>
      <c r="DZ10" t="s">
        <v>2381</v>
      </c>
      <c r="EA10" t="s">
        <v>2245</v>
      </c>
      <c r="EB10" t="s">
        <v>2382</v>
      </c>
      <c r="EC10" t="s">
        <v>2247</v>
      </c>
      <c r="ED10" t="s">
        <v>2383</v>
      </c>
      <c r="EE10" t="s">
        <v>2249</v>
      </c>
      <c r="EF10" t="s">
        <v>2384</v>
      </c>
      <c r="EG10" t="s">
        <v>2251</v>
      </c>
      <c r="EH10" t="s">
        <v>2385</v>
      </c>
      <c r="EI10" t="s">
        <v>2253</v>
      </c>
      <c r="EJ10" t="s">
        <v>2254</v>
      </c>
      <c r="EK10" t="s">
        <v>31</v>
      </c>
    </row>
    <row r="11" spans="1:163" x14ac:dyDescent="0.25">
      <c r="A11">
        <v>10</v>
      </c>
      <c r="B11" t="s">
        <v>126</v>
      </c>
      <c r="C11" t="s">
        <v>127</v>
      </c>
      <c r="D11" t="s">
        <v>20</v>
      </c>
      <c r="E11" t="s">
        <v>21</v>
      </c>
      <c r="F11" t="s">
        <v>128</v>
      </c>
      <c r="G11" t="s">
        <v>129</v>
      </c>
      <c r="I11" t="s">
        <v>130</v>
      </c>
      <c r="J11" t="s">
        <v>131</v>
      </c>
      <c r="K11" t="s">
        <v>132</v>
      </c>
      <c r="M11" t="s">
        <v>133</v>
      </c>
      <c r="N11" t="s">
        <v>134</v>
      </c>
      <c r="O11" t="s">
        <v>135</v>
      </c>
      <c r="P11" t="s">
        <v>31</v>
      </c>
      <c r="Q11" t="s">
        <v>136</v>
      </c>
      <c r="R11" t="s">
        <v>137</v>
      </c>
      <c r="S11" t="s">
        <v>34</v>
      </c>
      <c r="T11" t="s">
        <v>128</v>
      </c>
      <c r="U11" t="s">
        <v>2160</v>
      </c>
      <c r="V11" t="s">
        <v>2161</v>
      </c>
      <c r="W11" t="s">
        <v>2162</v>
      </c>
      <c r="X11" t="s">
        <v>2386</v>
      </c>
      <c r="Y11" t="s">
        <v>2164</v>
      </c>
      <c r="Z11" t="s">
        <v>2354</v>
      </c>
      <c r="AA11" t="s">
        <v>2166</v>
      </c>
      <c r="AB11" t="s">
        <v>2387</v>
      </c>
      <c r="AC11" t="s">
        <v>2168</v>
      </c>
      <c r="AD11" t="s">
        <v>2169</v>
      </c>
      <c r="AE11" t="s">
        <v>2388</v>
      </c>
      <c r="AF11" t="s">
        <v>2389</v>
      </c>
      <c r="AG11" t="s">
        <v>2170</v>
      </c>
      <c r="AH11" t="s">
        <v>2390</v>
      </c>
      <c r="AI11" t="s">
        <v>2172</v>
      </c>
      <c r="AJ11" t="s">
        <v>2391</v>
      </c>
      <c r="AK11" t="s">
        <v>2173</v>
      </c>
      <c r="AL11" t="s">
        <v>2392</v>
      </c>
      <c r="AM11" t="s">
        <v>2175</v>
      </c>
      <c r="AN11" t="s">
        <v>2393</v>
      </c>
      <c r="AO11" t="s">
        <v>2176</v>
      </c>
      <c r="AP11" t="s">
        <v>2394</v>
      </c>
      <c r="AQ11" t="s">
        <v>2178</v>
      </c>
      <c r="AR11" t="s">
        <v>2179</v>
      </c>
      <c r="AS11" t="s">
        <v>2180</v>
      </c>
      <c r="AT11" t="s">
        <v>2169</v>
      </c>
      <c r="AU11" t="s">
        <v>2181</v>
      </c>
      <c r="AV11" t="s">
        <v>2169</v>
      </c>
      <c r="AW11" t="s">
        <v>2182</v>
      </c>
      <c r="AX11" t="s">
        <v>2183</v>
      </c>
      <c r="AY11" t="s">
        <v>2184</v>
      </c>
      <c r="AZ11" t="s">
        <v>2395</v>
      </c>
      <c r="BA11" t="s">
        <v>2186</v>
      </c>
      <c r="BB11" t="s">
        <v>2185</v>
      </c>
      <c r="BC11" t="s">
        <v>2187</v>
      </c>
      <c r="BD11" t="s">
        <v>2169</v>
      </c>
      <c r="BE11" t="s">
        <v>2188</v>
      </c>
      <c r="BF11" t="s">
        <v>2169</v>
      </c>
      <c r="BG11" t="s">
        <v>2189</v>
      </c>
      <c r="BH11" t="s">
        <v>2169</v>
      </c>
      <c r="BI11" t="s">
        <v>2190</v>
      </c>
      <c r="BJ11" t="s">
        <v>2169</v>
      </c>
      <c r="BK11" t="s">
        <v>2191</v>
      </c>
      <c r="BL11" t="s">
        <v>2169</v>
      </c>
      <c r="BM11" t="s">
        <v>2192</v>
      </c>
      <c r="BN11" t="s">
        <v>2169</v>
      </c>
      <c r="BO11" t="s">
        <v>2193</v>
      </c>
      <c r="BP11" t="s">
        <v>2169</v>
      </c>
      <c r="BQ11" t="s">
        <v>2194</v>
      </c>
      <c r="BR11" t="s">
        <v>2169</v>
      </c>
      <c r="BS11" t="s">
        <v>2195</v>
      </c>
      <c r="BT11" t="s">
        <v>2169</v>
      </c>
      <c r="BU11" t="s">
        <v>2196</v>
      </c>
      <c r="BV11" t="s">
        <v>2169</v>
      </c>
      <c r="BW11" t="s">
        <v>2197</v>
      </c>
      <c r="BX11" t="s">
        <v>2169</v>
      </c>
      <c r="BY11" t="s">
        <v>2198</v>
      </c>
      <c r="BZ11">
        <v>10</v>
      </c>
      <c r="CA11" t="s">
        <v>2199</v>
      </c>
      <c r="CB11" t="s">
        <v>2169</v>
      </c>
      <c r="CC11" t="s">
        <v>2200</v>
      </c>
      <c r="CD11" t="s">
        <v>2185</v>
      </c>
      <c r="CE11" t="s">
        <v>2201</v>
      </c>
      <c r="CF11" t="s">
        <v>2169</v>
      </c>
      <c r="CG11" t="s">
        <v>2202</v>
      </c>
      <c r="CH11" t="s">
        <v>2169</v>
      </c>
      <c r="CI11" t="s">
        <v>2203</v>
      </c>
      <c r="CJ11" t="s">
        <v>2169</v>
      </c>
      <c r="CK11" t="s">
        <v>2396</v>
      </c>
      <c r="CL11" t="s">
        <v>2169</v>
      </c>
      <c r="CM11" t="s">
        <v>2204</v>
      </c>
      <c r="CN11" t="s">
        <v>2169</v>
      </c>
      <c r="CO11" t="s">
        <v>2205</v>
      </c>
      <c r="CP11" t="s">
        <v>2169</v>
      </c>
      <c r="CQ11" t="s">
        <v>2206</v>
      </c>
      <c r="CR11" t="s">
        <v>2169</v>
      </c>
      <c r="CS11" t="s">
        <v>2207</v>
      </c>
      <c r="CT11" t="s">
        <v>2169</v>
      </c>
      <c r="CU11" t="s">
        <v>2208</v>
      </c>
      <c r="CV11" t="s">
        <v>2169</v>
      </c>
      <c r="CW11" t="s">
        <v>2209</v>
      </c>
      <c r="CX11" t="s">
        <v>2397</v>
      </c>
      <c r="CY11" t="s">
        <v>2211</v>
      </c>
      <c r="CZ11" t="s">
        <v>2169</v>
      </c>
      <c r="DA11" t="s">
        <v>2212</v>
      </c>
      <c r="DB11" t="s">
        <v>2213</v>
      </c>
      <c r="DC11" t="s">
        <v>2214</v>
      </c>
      <c r="DD11" t="s">
        <v>2398</v>
      </c>
      <c r="DE11" t="s">
        <v>2216</v>
      </c>
      <c r="DF11" t="s">
        <v>2399</v>
      </c>
      <c r="DG11" t="s">
        <v>2218</v>
      </c>
      <c r="DH11" t="s">
        <v>2335</v>
      </c>
      <c r="DI11" t="s">
        <v>2220</v>
      </c>
      <c r="DJ11" t="s">
        <v>2221</v>
      </c>
      <c r="DK11" t="s">
        <v>2222</v>
      </c>
      <c r="DL11" t="s">
        <v>2185</v>
      </c>
      <c r="DM11" t="s">
        <v>2224</v>
      </c>
      <c r="DN11" t="s">
        <v>2319</v>
      </c>
      <c r="DO11" t="s">
        <v>2226</v>
      </c>
      <c r="DP11" t="s">
        <v>2400</v>
      </c>
      <c r="DQ11" t="s">
        <v>2228</v>
      </c>
      <c r="DR11" t="s">
        <v>2401</v>
      </c>
      <c r="DS11" t="s">
        <v>2230</v>
      </c>
      <c r="DT11" t="s">
        <v>2319</v>
      </c>
      <c r="DU11" t="s">
        <v>2231</v>
      </c>
      <c r="DV11" t="s">
        <v>2169</v>
      </c>
      <c r="DW11" t="s">
        <v>2232</v>
      </c>
      <c r="DX11" t="s">
        <v>2169</v>
      </c>
      <c r="DY11" t="s">
        <v>2233</v>
      </c>
      <c r="DZ11" t="s">
        <v>2234</v>
      </c>
      <c r="EA11" t="s">
        <v>2235</v>
      </c>
      <c r="EB11" t="s">
        <v>2402</v>
      </c>
      <c r="EC11" t="s">
        <v>2237</v>
      </c>
      <c r="ED11" t="s">
        <v>2403</v>
      </c>
      <c r="EE11" t="s">
        <v>2239</v>
      </c>
      <c r="EF11" t="s">
        <v>2404</v>
      </c>
      <c r="EG11" t="s">
        <v>2241</v>
      </c>
      <c r="EH11" t="s">
        <v>2405</v>
      </c>
      <c r="EI11" t="s">
        <v>2243</v>
      </c>
      <c r="EJ11" t="s">
        <v>2406</v>
      </c>
      <c r="EK11" t="s">
        <v>2245</v>
      </c>
      <c r="EL11" t="s">
        <v>2407</v>
      </c>
      <c r="EM11" t="s">
        <v>2247</v>
      </c>
      <c r="EN11" t="s">
        <v>2408</v>
      </c>
      <c r="EO11" t="s">
        <v>2249</v>
      </c>
      <c r="EP11" t="s">
        <v>2409</v>
      </c>
      <c r="EQ11" t="s">
        <v>2251</v>
      </c>
      <c r="ER11" t="s">
        <v>2410</v>
      </c>
      <c r="ES11" t="s">
        <v>2253</v>
      </c>
      <c r="ET11" t="s">
        <v>2254</v>
      </c>
      <c r="EU11" t="s">
        <v>2411</v>
      </c>
      <c r="EV11" t="s">
        <v>2169</v>
      </c>
      <c r="EW11" t="s">
        <v>2412</v>
      </c>
      <c r="EX11" t="s">
        <v>2169</v>
      </c>
      <c r="EY11" t="s">
        <v>2413</v>
      </c>
      <c r="EZ11" t="s">
        <v>2169</v>
      </c>
      <c r="FA11" t="s">
        <v>31</v>
      </c>
    </row>
    <row r="12" spans="1:163" x14ac:dyDescent="0.25">
      <c r="A12">
        <v>11</v>
      </c>
      <c r="B12" t="s">
        <v>138</v>
      </c>
      <c r="C12" t="s">
        <v>139</v>
      </c>
      <c r="D12" t="s">
        <v>20</v>
      </c>
      <c r="E12" t="s">
        <v>21</v>
      </c>
      <c r="F12" t="s">
        <v>140</v>
      </c>
      <c r="G12" t="s">
        <v>141</v>
      </c>
      <c r="I12" t="s">
        <v>142</v>
      </c>
      <c r="J12" t="s">
        <v>143</v>
      </c>
      <c r="K12" t="s">
        <v>132</v>
      </c>
      <c r="M12" t="s">
        <v>144</v>
      </c>
      <c r="N12" t="s">
        <v>145</v>
      </c>
      <c r="O12" t="s">
        <v>146</v>
      </c>
      <c r="P12" t="s">
        <v>31</v>
      </c>
      <c r="Q12" t="s">
        <v>147</v>
      </c>
      <c r="R12" t="s">
        <v>148</v>
      </c>
      <c r="S12" t="s">
        <v>34</v>
      </c>
      <c r="T12" t="s">
        <v>140</v>
      </c>
      <c r="U12" t="s">
        <v>2160</v>
      </c>
      <c r="V12" t="s">
        <v>2161</v>
      </c>
      <c r="W12" t="s">
        <v>2162</v>
      </c>
      <c r="X12" t="s">
        <v>2331</v>
      </c>
      <c r="Y12" t="s">
        <v>2164</v>
      </c>
      <c r="Z12" t="s">
        <v>2414</v>
      </c>
      <c r="AA12" t="s">
        <v>2166</v>
      </c>
      <c r="AB12" t="s">
        <v>2415</v>
      </c>
      <c r="AC12" t="s">
        <v>2168</v>
      </c>
      <c r="AD12" t="s">
        <v>2169</v>
      </c>
      <c r="AE12" t="s">
        <v>2388</v>
      </c>
      <c r="AF12" t="s">
        <v>2389</v>
      </c>
      <c r="AG12" t="s">
        <v>2170</v>
      </c>
      <c r="AH12" t="s">
        <v>2416</v>
      </c>
      <c r="AI12" t="s">
        <v>2172</v>
      </c>
      <c r="AJ12" t="s">
        <v>2417</v>
      </c>
      <c r="AK12" t="s">
        <v>2173</v>
      </c>
      <c r="AL12" t="s">
        <v>2417</v>
      </c>
      <c r="AM12" t="s">
        <v>2175</v>
      </c>
      <c r="AN12" t="s">
        <v>2418</v>
      </c>
      <c r="AO12" t="s">
        <v>2176</v>
      </c>
      <c r="AP12" t="s">
        <v>2298</v>
      </c>
      <c r="AQ12" t="s">
        <v>2178</v>
      </c>
      <c r="AR12" t="s">
        <v>2179</v>
      </c>
      <c r="AS12" t="s">
        <v>2180</v>
      </c>
      <c r="AT12" t="s">
        <v>2169</v>
      </c>
      <c r="AU12" t="s">
        <v>2181</v>
      </c>
      <c r="AV12" t="s">
        <v>2169</v>
      </c>
      <c r="AW12" t="s">
        <v>2182</v>
      </c>
      <c r="AX12" t="s">
        <v>2183</v>
      </c>
      <c r="AY12" t="s">
        <v>2184</v>
      </c>
      <c r="AZ12" t="s">
        <v>2395</v>
      </c>
      <c r="BA12" t="s">
        <v>2186</v>
      </c>
      <c r="BB12" t="s">
        <v>2185</v>
      </c>
      <c r="BC12" t="s">
        <v>2187</v>
      </c>
      <c r="BD12" t="s">
        <v>2169</v>
      </c>
      <c r="BE12" t="s">
        <v>2188</v>
      </c>
      <c r="BF12" t="s">
        <v>2169</v>
      </c>
      <c r="BG12" t="s">
        <v>2189</v>
      </c>
      <c r="BH12" t="s">
        <v>2169</v>
      </c>
      <c r="BI12" t="s">
        <v>2190</v>
      </c>
      <c r="BJ12" t="s">
        <v>2169</v>
      </c>
      <c r="BK12" t="s">
        <v>2191</v>
      </c>
      <c r="BL12" t="s">
        <v>2169</v>
      </c>
      <c r="BM12" t="s">
        <v>2192</v>
      </c>
      <c r="BN12" t="s">
        <v>2169</v>
      </c>
      <c r="BO12" t="s">
        <v>2193</v>
      </c>
      <c r="BP12" t="s">
        <v>2169</v>
      </c>
      <c r="BQ12" t="s">
        <v>2194</v>
      </c>
      <c r="BR12" t="s">
        <v>2169</v>
      </c>
      <c r="BS12" t="s">
        <v>2195</v>
      </c>
      <c r="BT12" t="s">
        <v>2169</v>
      </c>
      <c r="BU12" t="s">
        <v>2196</v>
      </c>
      <c r="BV12" t="s">
        <v>2169</v>
      </c>
      <c r="BW12" t="s">
        <v>2197</v>
      </c>
      <c r="BX12" t="s">
        <v>2169</v>
      </c>
      <c r="BY12" t="s">
        <v>2198</v>
      </c>
      <c r="BZ12">
        <v>10</v>
      </c>
      <c r="CA12" t="s">
        <v>2199</v>
      </c>
      <c r="CB12" t="s">
        <v>2169</v>
      </c>
      <c r="CC12" t="s">
        <v>2200</v>
      </c>
      <c r="CD12" t="s">
        <v>2185</v>
      </c>
      <c r="CE12" t="s">
        <v>2201</v>
      </c>
      <c r="CF12" t="s">
        <v>2169</v>
      </c>
      <c r="CG12" t="s">
        <v>2202</v>
      </c>
      <c r="CH12" t="s">
        <v>2169</v>
      </c>
      <c r="CI12" t="s">
        <v>2203</v>
      </c>
      <c r="CJ12" t="s">
        <v>2169</v>
      </c>
      <c r="CK12" t="s">
        <v>2396</v>
      </c>
      <c r="CL12" t="s">
        <v>2169</v>
      </c>
      <c r="CM12" t="s">
        <v>2204</v>
      </c>
      <c r="CN12" t="s">
        <v>2169</v>
      </c>
      <c r="CO12" t="s">
        <v>2205</v>
      </c>
      <c r="CP12" t="s">
        <v>2169</v>
      </c>
      <c r="CQ12" t="s">
        <v>2206</v>
      </c>
      <c r="CR12" t="s">
        <v>2169</v>
      </c>
      <c r="CS12" t="s">
        <v>2207</v>
      </c>
      <c r="CT12" t="s">
        <v>2169</v>
      </c>
      <c r="CU12" t="s">
        <v>2208</v>
      </c>
      <c r="CV12" t="s">
        <v>2169</v>
      </c>
      <c r="CW12" t="s">
        <v>2209</v>
      </c>
      <c r="CX12" t="s">
        <v>2300</v>
      </c>
      <c r="CY12" t="s">
        <v>2211</v>
      </c>
      <c r="CZ12" t="s">
        <v>2169</v>
      </c>
      <c r="DA12" t="s">
        <v>2212</v>
      </c>
      <c r="DB12" t="s">
        <v>2213</v>
      </c>
      <c r="DC12" t="s">
        <v>2214</v>
      </c>
      <c r="DD12" t="s">
        <v>2399</v>
      </c>
      <c r="DE12" t="s">
        <v>2216</v>
      </c>
      <c r="DF12" t="s">
        <v>2277</v>
      </c>
      <c r="DG12" t="s">
        <v>2218</v>
      </c>
      <c r="DH12" t="s">
        <v>2419</v>
      </c>
      <c r="DI12" t="s">
        <v>2220</v>
      </c>
      <c r="DJ12" t="s">
        <v>2221</v>
      </c>
      <c r="DK12" t="s">
        <v>2222</v>
      </c>
      <c r="DL12" t="s">
        <v>2223</v>
      </c>
      <c r="DM12" t="s">
        <v>2224</v>
      </c>
      <c r="DN12" t="s">
        <v>2303</v>
      </c>
      <c r="DO12" t="s">
        <v>2226</v>
      </c>
      <c r="DP12" t="s">
        <v>2420</v>
      </c>
      <c r="DQ12" t="s">
        <v>2228</v>
      </c>
      <c r="DR12" t="s">
        <v>2421</v>
      </c>
      <c r="DS12" t="s">
        <v>2230</v>
      </c>
      <c r="DT12" t="s">
        <v>2303</v>
      </c>
      <c r="DU12" t="s">
        <v>2231</v>
      </c>
      <c r="DV12" t="s">
        <v>2169</v>
      </c>
      <c r="DW12" t="s">
        <v>2232</v>
      </c>
      <c r="DX12" t="s">
        <v>2169</v>
      </c>
      <c r="DY12" t="s">
        <v>2233</v>
      </c>
      <c r="DZ12" t="s">
        <v>2234</v>
      </c>
      <c r="EA12" t="s">
        <v>2235</v>
      </c>
      <c r="EB12" t="s">
        <v>2422</v>
      </c>
      <c r="EC12" t="s">
        <v>2237</v>
      </c>
      <c r="ED12" t="s">
        <v>2423</v>
      </c>
      <c r="EE12" t="s">
        <v>2239</v>
      </c>
      <c r="EF12" t="s">
        <v>2424</v>
      </c>
      <c r="EG12" t="s">
        <v>2241</v>
      </c>
      <c r="EH12" t="s">
        <v>2425</v>
      </c>
      <c r="EI12" t="s">
        <v>2243</v>
      </c>
      <c r="EJ12" t="s">
        <v>2242</v>
      </c>
      <c r="EK12" t="s">
        <v>2245</v>
      </c>
      <c r="EL12" t="s">
        <v>2426</v>
      </c>
      <c r="EM12" t="s">
        <v>2247</v>
      </c>
      <c r="EN12" t="s">
        <v>2427</v>
      </c>
      <c r="EO12" t="s">
        <v>2249</v>
      </c>
      <c r="EP12" t="s">
        <v>2428</v>
      </c>
      <c r="EQ12" t="s">
        <v>2251</v>
      </c>
      <c r="ER12" t="s">
        <v>2429</v>
      </c>
      <c r="ES12" t="s">
        <v>2253</v>
      </c>
      <c r="ET12" t="s">
        <v>2254</v>
      </c>
      <c r="EU12" t="s">
        <v>2411</v>
      </c>
      <c r="EV12" t="s">
        <v>2169</v>
      </c>
      <c r="EW12" t="s">
        <v>2412</v>
      </c>
      <c r="EX12" t="s">
        <v>2169</v>
      </c>
      <c r="EY12" t="s">
        <v>2413</v>
      </c>
      <c r="EZ12" t="s">
        <v>2169</v>
      </c>
      <c r="FA12" t="s">
        <v>31</v>
      </c>
    </row>
    <row r="13" spans="1:163" x14ac:dyDescent="0.25">
      <c r="A13">
        <v>12</v>
      </c>
      <c r="B13" t="s">
        <v>149</v>
      </c>
      <c r="C13" t="s">
        <v>150</v>
      </c>
      <c r="D13" t="s">
        <v>20</v>
      </c>
      <c r="E13" t="s">
        <v>21</v>
      </c>
      <c r="F13" t="s">
        <v>151</v>
      </c>
      <c r="G13" t="s">
        <v>152</v>
      </c>
      <c r="I13" t="s">
        <v>142</v>
      </c>
      <c r="J13" t="s">
        <v>153</v>
      </c>
      <c r="K13" t="s">
        <v>132</v>
      </c>
      <c r="M13" t="s">
        <v>154</v>
      </c>
      <c r="N13" t="s">
        <v>155</v>
      </c>
      <c r="O13" t="s">
        <v>156</v>
      </c>
      <c r="P13" t="s">
        <v>31</v>
      </c>
      <c r="Q13" t="s">
        <v>157</v>
      </c>
      <c r="R13" t="s">
        <v>158</v>
      </c>
      <c r="S13" t="s">
        <v>34</v>
      </c>
      <c r="T13" t="s">
        <v>151</v>
      </c>
      <c r="U13" t="s">
        <v>2160</v>
      </c>
      <c r="V13" t="s">
        <v>2161</v>
      </c>
      <c r="W13" t="s">
        <v>2162</v>
      </c>
      <c r="X13" t="s">
        <v>2331</v>
      </c>
      <c r="Y13" t="s">
        <v>2164</v>
      </c>
      <c r="Z13" t="s">
        <v>2414</v>
      </c>
      <c r="AA13" t="s">
        <v>2166</v>
      </c>
      <c r="AB13" t="s">
        <v>2333</v>
      </c>
      <c r="AC13" t="s">
        <v>2168</v>
      </c>
      <c r="AD13" t="s">
        <v>2169</v>
      </c>
      <c r="AE13" t="s">
        <v>2388</v>
      </c>
      <c r="AF13" t="s">
        <v>2389</v>
      </c>
      <c r="AG13" t="s">
        <v>2170</v>
      </c>
      <c r="AH13" t="s">
        <v>2430</v>
      </c>
      <c r="AI13" t="s">
        <v>2172</v>
      </c>
      <c r="AJ13" t="s">
        <v>2431</v>
      </c>
      <c r="AK13" t="s">
        <v>2173</v>
      </c>
      <c r="AL13" t="s">
        <v>2417</v>
      </c>
      <c r="AM13" t="s">
        <v>2175</v>
      </c>
      <c r="AN13" t="s">
        <v>2417</v>
      </c>
      <c r="AO13" t="s">
        <v>2176</v>
      </c>
      <c r="AP13" t="s">
        <v>2298</v>
      </c>
      <c r="AQ13" t="s">
        <v>2178</v>
      </c>
      <c r="AR13" t="s">
        <v>2179</v>
      </c>
      <c r="AS13" t="s">
        <v>2180</v>
      </c>
      <c r="AT13" t="s">
        <v>2169</v>
      </c>
      <c r="AU13" t="s">
        <v>2181</v>
      </c>
      <c r="AV13" t="s">
        <v>2169</v>
      </c>
      <c r="AW13" t="s">
        <v>2182</v>
      </c>
      <c r="AX13" t="s">
        <v>2183</v>
      </c>
      <c r="AY13" t="s">
        <v>2184</v>
      </c>
      <c r="AZ13" t="s">
        <v>2395</v>
      </c>
      <c r="BA13" t="s">
        <v>2186</v>
      </c>
      <c r="BB13" t="s">
        <v>2185</v>
      </c>
      <c r="BC13" t="s">
        <v>2187</v>
      </c>
      <c r="BD13" t="s">
        <v>2169</v>
      </c>
      <c r="BE13" t="s">
        <v>2188</v>
      </c>
      <c r="BF13" t="s">
        <v>2169</v>
      </c>
      <c r="BG13" t="s">
        <v>2189</v>
      </c>
      <c r="BH13" t="s">
        <v>2169</v>
      </c>
      <c r="BI13" t="s">
        <v>2190</v>
      </c>
      <c r="BJ13" t="s">
        <v>2169</v>
      </c>
      <c r="BK13" t="s">
        <v>2191</v>
      </c>
      <c r="BL13" t="s">
        <v>2169</v>
      </c>
      <c r="BM13" t="s">
        <v>2192</v>
      </c>
      <c r="BN13" t="s">
        <v>2169</v>
      </c>
      <c r="BO13" t="s">
        <v>2193</v>
      </c>
      <c r="BP13" t="s">
        <v>2169</v>
      </c>
      <c r="BQ13" t="s">
        <v>2194</v>
      </c>
      <c r="BR13" t="s">
        <v>2169</v>
      </c>
      <c r="BS13" t="s">
        <v>2195</v>
      </c>
      <c r="BT13" t="s">
        <v>2169</v>
      </c>
      <c r="BU13" t="s">
        <v>2196</v>
      </c>
      <c r="BV13" t="s">
        <v>2169</v>
      </c>
      <c r="BW13" t="s">
        <v>2197</v>
      </c>
      <c r="BX13" t="s">
        <v>2169</v>
      </c>
      <c r="BY13" t="s">
        <v>2198</v>
      </c>
      <c r="BZ13">
        <v>10</v>
      </c>
      <c r="CA13" t="s">
        <v>2199</v>
      </c>
      <c r="CB13" t="s">
        <v>2169</v>
      </c>
      <c r="CC13" t="s">
        <v>2200</v>
      </c>
      <c r="CD13" t="s">
        <v>2185</v>
      </c>
      <c r="CE13" t="s">
        <v>2201</v>
      </c>
      <c r="CF13" t="s">
        <v>2169</v>
      </c>
      <c r="CG13" t="s">
        <v>2202</v>
      </c>
      <c r="CH13" t="s">
        <v>2169</v>
      </c>
      <c r="CI13" t="s">
        <v>2203</v>
      </c>
      <c r="CJ13" t="s">
        <v>2169</v>
      </c>
      <c r="CK13" t="s">
        <v>2396</v>
      </c>
      <c r="CL13" t="s">
        <v>2169</v>
      </c>
      <c r="CM13" t="s">
        <v>2204</v>
      </c>
      <c r="CN13" t="s">
        <v>2169</v>
      </c>
      <c r="CO13" t="s">
        <v>2205</v>
      </c>
      <c r="CP13" t="s">
        <v>2169</v>
      </c>
      <c r="CQ13" t="s">
        <v>2206</v>
      </c>
      <c r="CR13" t="s">
        <v>2169</v>
      </c>
      <c r="CS13" t="s">
        <v>2207</v>
      </c>
      <c r="CT13" t="s">
        <v>2169</v>
      </c>
      <c r="CU13" t="s">
        <v>2208</v>
      </c>
      <c r="CV13" t="s">
        <v>2169</v>
      </c>
      <c r="CW13" t="s">
        <v>2209</v>
      </c>
      <c r="CX13" t="s">
        <v>2300</v>
      </c>
      <c r="CY13" t="s">
        <v>2211</v>
      </c>
      <c r="CZ13" t="s">
        <v>2169</v>
      </c>
      <c r="DA13" t="s">
        <v>2212</v>
      </c>
      <c r="DB13" t="s">
        <v>2213</v>
      </c>
      <c r="DC13" t="s">
        <v>2214</v>
      </c>
      <c r="DD13" t="s">
        <v>2399</v>
      </c>
      <c r="DE13" t="s">
        <v>2216</v>
      </c>
      <c r="DF13" t="s">
        <v>2277</v>
      </c>
      <c r="DG13" t="s">
        <v>2218</v>
      </c>
      <c r="DH13" t="s">
        <v>2432</v>
      </c>
      <c r="DI13" t="s">
        <v>2220</v>
      </c>
      <c r="DJ13" t="s">
        <v>2221</v>
      </c>
      <c r="DK13" t="s">
        <v>2222</v>
      </c>
      <c r="DL13" t="s">
        <v>2223</v>
      </c>
      <c r="DM13" t="s">
        <v>2224</v>
      </c>
      <c r="DN13" t="s">
        <v>2337</v>
      </c>
      <c r="DO13" t="s">
        <v>2226</v>
      </c>
      <c r="DP13" t="s">
        <v>2433</v>
      </c>
      <c r="DQ13" t="s">
        <v>2228</v>
      </c>
      <c r="DR13" t="s">
        <v>2434</v>
      </c>
      <c r="DS13" t="s">
        <v>2230</v>
      </c>
      <c r="DT13" t="s">
        <v>2337</v>
      </c>
      <c r="DU13" t="s">
        <v>2231</v>
      </c>
      <c r="DV13" t="s">
        <v>2169</v>
      </c>
      <c r="DW13" t="s">
        <v>2232</v>
      </c>
      <c r="DX13" t="s">
        <v>2169</v>
      </c>
      <c r="DY13" t="s">
        <v>2233</v>
      </c>
      <c r="DZ13" t="s">
        <v>2234</v>
      </c>
      <c r="EA13" t="s">
        <v>2235</v>
      </c>
      <c r="EB13" t="s">
        <v>2435</v>
      </c>
      <c r="EC13" t="s">
        <v>2237</v>
      </c>
      <c r="ED13" t="s">
        <v>2423</v>
      </c>
      <c r="EE13" t="s">
        <v>2239</v>
      </c>
      <c r="EF13" t="s">
        <v>2424</v>
      </c>
      <c r="EG13" t="s">
        <v>2241</v>
      </c>
      <c r="EH13" t="s">
        <v>2425</v>
      </c>
      <c r="EI13" t="s">
        <v>2243</v>
      </c>
      <c r="EJ13" t="s">
        <v>2242</v>
      </c>
      <c r="EK13" t="s">
        <v>2245</v>
      </c>
      <c r="EL13" t="s">
        <v>2426</v>
      </c>
      <c r="EM13" t="s">
        <v>2247</v>
      </c>
      <c r="EN13" t="s">
        <v>2427</v>
      </c>
      <c r="EO13" t="s">
        <v>2249</v>
      </c>
      <c r="EP13" t="s">
        <v>2428</v>
      </c>
      <c r="EQ13" t="s">
        <v>2251</v>
      </c>
      <c r="ER13" t="s">
        <v>2429</v>
      </c>
      <c r="ES13" t="s">
        <v>2253</v>
      </c>
      <c r="ET13" t="s">
        <v>2254</v>
      </c>
      <c r="EU13" t="s">
        <v>2411</v>
      </c>
      <c r="EV13" t="s">
        <v>2169</v>
      </c>
      <c r="EW13" t="s">
        <v>2412</v>
      </c>
      <c r="EX13" t="s">
        <v>2169</v>
      </c>
      <c r="EY13" t="s">
        <v>2413</v>
      </c>
      <c r="EZ13" t="s">
        <v>2169</v>
      </c>
      <c r="FA13" t="s">
        <v>31</v>
      </c>
    </row>
    <row r="14" spans="1:163" x14ac:dyDescent="0.25">
      <c r="A14">
        <v>13</v>
      </c>
      <c r="B14" t="s">
        <v>159</v>
      </c>
      <c r="C14" t="s">
        <v>160</v>
      </c>
      <c r="D14" t="s">
        <v>20</v>
      </c>
      <c r="E14" t="s">
        <v>21</v>
      </c>
      <c r="F14" t="s">
        <v>161</v>
      </c>
      <c r="G14" t="s">
        <v>162</v>
      </c>
      <c r="I14" t="s">
        <v>142</v>
      </c>
      <c r="J14" t="s">
        <v>163</v>
      </c>
      <c r="K14" t="s">
        <v>132</v>
      </c>
      <c r="M14" t="s">
        <v>164</v>
      </c>
      <c r="N14" t="s">
        <v>165</v>
      </c>
      <c r="O14" t="s">
        <v>166</v>
      </c>
      <c r="P14" t="s">
        <v>31</v>
      </c>
      <c r="Q14" t="s">
        <v>167</v>
      </c>
      <c r="R14" t="s">
        <v>168</v>
      </c>
      <c r="S14" t="s">
        <v>34</v>
      </c>
      <c r="T14" t="s">
        <v>161</v>
      </c>
      <c r="U14" t="s">
        <v>2160</v>
      </c>
      <c r="V14" t="s">
        <v>2161</v>
      </c>
      <c r="W14" t="s">
        <v>2162</v>
      </c>
      <c r="X14" t="s">
        <v>2331</v>
      </c>
      <c r="Y14" t="s">
        <v>2164</v>
      </c>
      <c r="Z14" t="s">
        <v>2414</v>
      </c>
      <c r="AA14" t="s">
        <v>2166</v>
      </c>
      <c r="AB14" t="s">
        <v>2436</v>
      </c>
      <c r="AC14" t="s">
        <v>2168</v>
      </c>
      <c r="AD14" t="s">
        <v>2169</v>
      </c>
      <c r="AE14" t="s">
        <v>2388</v>
      </c>
      <c r="AF14" t="s">
        <v>2389</v>
      </c>
      <c r="AG14" t="s">
        <v>2170</v>
      </c>
      <c r="AH14" t="s">
        <v>2437</v>
      </c>
      <c r="AI14" t="s">
        <v>2172</v>
      </c>
      <c r="AJ14" t="s">
        <v>2438</v>
      </c>
      <c r="AK14" t="s">
        <v>2173</v>
      </c>
      <c r="AL14" t="s">
        <v>2439</v>
      </c>
      <c r="AM14" t="s">
        <v>2175</v>
      </c>
      <c r="AN14" t="s">
        <v>2347</v>
      </c>
      <c r="AO14" t="s">
        <v>2176</v>
      </c>
      <c r="AP14" t="s">
        <v>2298</v>
      </c>
      <c r="AQ14" t="s">
        <v>2178</v>
      </c>
      <c r="AR14" t="s">
        <v>2179</v>
      </c>
      <c r="AS14" t="s">
        <v>2180</v>
      </c>
      <c r="AT14" t="s">
        <v>2169</v>
      </c>
      <c r="AU14" t="s">
        <v>2181</v>
      </c>
      <c r="AV14" t="s">
        <v>2169</v>
      </c>
      <c r="AW14" t="s">
        <v>2182</v>
      </c>
      <c r="AX14" t="s">
        <v>2183</v>
      </c>
      <c r="AY14" t="s">
        <v>2184</v>
      </c>
      <c r="AZ14" t="s">
        <v>2395</v>
      </c>
      <c r="BA14" t="s">
        <v>2186</v>
      </c>
      <c r="BB14" t="s">
        <v>2185</v>
      </c>
      <c r="BC14" t="s">
        <v>2187</v>
      </c>
      <c r="BD14" t="s">
        <v>2169</v>
      </c>
      <c r="BE14" t="s">
        <v>2188</v>
      </c>
      <c r="BF14" t="s">
        <v>2169</v>
      </c>
      <c r="BG14" t="s">
        <v>2189</v>
      </c>
      <c r="BH14" t="s">
        <v>2169</v>
      </c>
      <c r="BI14" t="s">
        <v>2190</v>
      </c>
      <c r="BJ14" t="s">
        <v>2169</v>
      </c>
      <c r="BK14" t="s">
        <v>2191</v>
      </c>
      <c r="BL14" t="s">
        <v>2169</v>
      </c>
      <c r="BM14" t="s">
        <v>2192</v>
      </c>
      <c r="BN14" t="s">
        <v>2169</v>
      </c>
      <c r="BO14" t="s">
        <v>2193</v>
      </c>
      <c r="BP14" t="s">
        <v>2169</v>
      </c>
      <c r="BQ14" t="s">
        <v>2194</v>
      </c>
      <c r="BR14" t="s">
        <v>2169</v>
      </c>
      <c r="BS14" t="s">
        <v>2195</v>
      </c>
      <c r="BT14" t="s">
        <v>2169</v>
      </c>
      <c r="BU14" t="s">
        <v>2196</v>
      </c>
      <c r="BV14" t="s">
        <v>2169</v>
      </c>
      <c r="BW14" t="s">
        <v>2197</v>
      </c>
      <c r="BX14" t="s">
        <v>2169</v>
      </c>
      <c r="BY14" t="s">
        <v>2198</v>
      </c>
      <c r="BZ14">
        <v>10</v>
      </c>
      <c r="CA14" t="s">
        <v>2199</v>
      </c>
      <c r="CB14" t="s">
        <v>2169</v>
      </c>
      <c r="CC14" t="s">
        <v>2200</v>
      </c>
      <c r="CD14" t="s">
        <v>2185</v>
      </c>
      <c r="CE14" t="s">
        <v>2201</v>
      </c>
      <c r="CF14" t="s">
        <v>2169</v>
      </c>
      <c r="CG14" t="s">
        <v>2202</v>
      </c>
      <c r="CH14" t="s">
        <v>2169</v>
      </c>
      <c r="CI14" t="s">
        <v>2203</v>
      </c>
      <c r="CJ14" t="s">
        <v>2169</v>
      </c>
      <c r="CK14" t="s">
        <v>2396</v>
      </c>
      <c r="CL14" t="s">
        <v>2169</v>
      </c>
      <c r="CM14" t="s">
        <v>2204</v>
      </c>
      <c r="CN14" t="s">
        <v>2169</v>
      </c>
      <c r="CO14" t="s">
        <v>2205</v>
      </c>
      <c r="CP14" t="s">
        <v>2169</v>
      </c>
      <c r="CQ14" t="s">
        <v>2206</v>
      </c>
      <c r="CR14" t="s">
        <v>2169</v>
      </c>
      <c r="CS14" t="s">
        <v>2207</v>
      </c>
      <c r="CT14" t="s">
        <v>2169</v>
      </c>
      <c r="CU14" t="s">
        <v>2208</v>
      </c>
      <c r="CV14" t="s">
        <v>2169</v>
      </c>
      <c r="CW14" t="s">
        <v>2209</v>
      </c>
      <c r="CX14" t="s">
        <v>2300</v>
      </c>
      <c r="CY14" t="s">
        <v>2211</v>
      </c>
      <c r="CZ14" t="s">
        <v>2169</v>
      </c>
      <c r="DA14" t="s">
        <v>2212</v>
      </c>
      <c r="DB14" t="s">
        <v>2213</v>
      </c>
      <c r="DC14" t="s">
        <v>2214</v>
      </c>
      <c r="DD14" t="s">
        <v>2399</v>
      </c>
      <c r="DE14" t="s">
        <v>2216</v>
      </c>
      <c r="DF14" t="s">
        <v>2277</v>
      </c>
      <c r="DG14" t="s">
        <v>2218</v>
      </c>
      <c r="DH14" t="s">
        <v>2440</v>
      </c>
      <c r="DI14" t="s">
        <v>2220</v>
      </c>
      <c r="DJ14" t="s">
        <v>2221</v>
      </c>
      <c r="DK14" t="s">
        <v>2222</v>
      </c>
      <c r="DL14" t="s">
        <v>2223</v>
      </c>
      <c r="DM14" t="s">
        <v>2224</v>
      </c>
      <c r="DN14" t="s">
        <v>2349</v>
      </c>
      <c r="DO14" t="s">
        <v>2226</v>
      </c>
      <c r="DP14" t="s">
        <v>2441</v>
      </c>
      <c r="DQ14" t="s">
        <v>2228</v>
      </c>
      <c r="DR14" t="s">
        <v>2442</v>
      </c>
      <c r="DS14" t="s">
        <v>2230</v>
      </c>
      <c r="DT14" t="s">
        <v>2349</v>
      </c>
      <c r="DU14" t="s">
        <v>2231</v>
      </c>
      <c r="DV14" t="s">
        <v>2169</v>
      </c>
      <c r="DW14" t="s">
        <v>2232</v>
      </c>
      <c r="DX14" t="s">
        <v>2169</v>
      </c>
      <c r="DY14" t="s">
        <v>2233</v>
      </c>
      <c r="DZ14" t="s">
        <v>2234</v>
      </c>
      <c r="EA14" t="s">
        <v>2235</v>
      </c>
      <c r="EB14" t="s">
        <v>2422</v>
      </c>
      <c r="EC14" t="s">
        <v>2237</v>
      </c>
      <c r="ED14" t="s">
        <v>2423</v>
      </c>
      <c r="EE14" t="s">
        <v>2239</v>
      </c>
      <c r="EF14" t="s">
        <v>2443</v>
      </c>
      <c r="EG14" t="s">
        <v>2241</v>
      </c>
      <c r="EH14" t="s">
        <v>2425</v>
      </c>
      <c r="EI14" t="s">
        <v>2243</v>
      </c>
      <c r="EJ14" t="s">
        <v>2242</v>
      </c>
      <c r="EK14" t="s">
        <v>2245</v>
      </c>
      <c r="EL14" t="s">
        <v>2426</v>
      </c>
      <c r="EM14" t="s">
        <v>2247</v>
      </c>
      <c r="EN14" t="s">
        <v>2444</v>
      </c>
      <c r="EO14" t="s">
        <v>2249</v>
      </c>
      <c r="EP14" t="s">
        <v>2428</v>
      </c>
      <c r="EQ14" t="s">
        <v>2251</v>
      </c>
      <c r="ER14" t="s">
        <v>2429</v>
      </c>
      <c r="ES14" t="s">
        <v>2253</v>
      </c>
      <c r="ET14" t="s">
        <v>2254</v>
      </c>
      <c r="EU14" t="s">
        <v>2411</v>
      </c>
      <c r="EV14" t="s">
        <v>2169</v>
      </c>
      <c r="EW14" t="s">
        <v>2412</v>
      </c>
      <c r="EX14" t="s">
        <v>2169</v>
      </c>
      <c r="EY14" t="s">
        <v>2413</v>
      </c>
      <c r="EZ14" t="s">
        <v>2169</v>
      </c>
      <c r="FA14" t="s">
        <v>31</v>
      </c>
    </row>
    <row r="15" spans="1:163" x14ac:dyDescent="0.25">
      <c r="A15">
        <v>14</v>
      </c>
      <c r="B15" t="s">
        <v>169</v>
      </c>
      <c r="C15" t="s">
        <v>170</v>
      </c>
      <c r="D15" t="s">
        <v>20</v>
      </c>
      <c r="E15" t="s">
        <v>21</v>
      </c>
      <c r="F15" t="s">
        <v>171</v>
      </c>
      <c r="G15" t="s">
        <v>172</v>
      </c>
      <c r="I15" t="s">
        <v>173</v>
      </c>
      <c r="J15" t="s">
        <v>174</v>
      </c>
      <c r="K15" t="s">
        <v>132</v>
      </c>
      <c r="M15" t="s">
        <v>175</v>
      </c>
      <c r="N15" t="s">
        <v>176</v>
      </c>
      <c r="O15" t="s">
        <v>177</v>
      </c>
      <c r="P15" t="s">
        <v>31</v>
      </c>
      <c r="Q15" t="s">
        <v>178</v>
      </c>
      <c r="R15" t="s">
        <v>179</v>
      </c>
      <c r="S15" t="s">
        <v>34</v>
      </c>
      <c r="T15" t="s">
        <v>171</v>
      </c>
      <c r="U15" t="s">
        <v>2160</v>
      </c>
      <c r="V15" t="s">
        <v>2161</v>
      </c>
      <c r="W15" t="s">
        <v>2162</v>
      </c>
      <c r="X15" t="s">
        <v>2366</v>
      </c>
      <c r="Y15" t="s">
        <v>2164</v>
      </c>
      <c r="Z15" t="s">
        <v>2445</v>
      </c>
      <c r="AA15" t="s">
        <v>2166</v>
      </c>
      <c r="AB15" t="s">
        <v>2446</v>
      </c>
      <c r="AC15" t="s">
        <v>2168</v>
      </c>
      <c r="AD15" t="s">
        <v>2169</v>
      </c>
      <c r="AE15" t="s">
        <v>2388</v>
      </c>
      <c r="AF15" t="s">
        <v>2389</v>
      </c>
      <c r="AG15" t="s">
        <v>2170</v>
      </c>
      <c r="AH15" t="s">
        <v>2447</v>
      </c>
      <c r="AI15" t="s">
        <v>2172</v>
      </c>
      <c r="AJ15" t="s">
        <v>2448</v>
      </c>
      <c r="AK15" t="s">
        <v>2173</v>
      </c>
      <c r="AL15" t="s">
        <v>2449</v>
      </c>
      <c r="AM15" t="s">
        <v>2175</v>
      </c>
      <c r="AN15" t="s">
        <v>2450</v>
      </c>
      <c r="AO15" t="s">
        <v>2176</v>
      </c>
      <c r="AP15" t="s">
        <v>2451</v>
      </c>
      <c r="AQ15" t="s">
        <v>2178</v>
      </c>
      <c r="AR15" t="s">
        <v>2179</v>
      </c>
      <c r="AS15" t="s">
        <v>2180</v>
      </c>
      <c r="AT15" t="s">
        <v>2169</v>
      </c>
      <c r="AU15" t="s">
        <v>2181</v>
      </c>
      <c r="AV15" t="s">
        <v>2169</v>
      </c>
      <c r="AW15" t="s">
        <v>2182</v>
      </c>
      <c r="AX15" t="s">
        <v>2183</v>
      </c>
      <c r="AY15" t="s">
        <v>2184</v>
      </c>
      <c r="AZ15" t="s">
        <v>2395</v>
      </c>
      <c r="BA15" t="s">
        <v>2186</v>
      </c>
      <c r="BB15" t="s">
        <v>2185</v>
      </c>
      <c r="BC15" t="s">
        <v>2187</v>
      </c>
      <c r="BD15" t="s">
        <v>2169</v>
      </c>
      <c r="BE15" t="s">
        <v>2188</v>
      </c>
      <c r="BF15" t="s">
        <v>2169</v>
      </c>
      <c r="BG15" t="s">
        <v>2189</v>
      </c>
      <c r="BH15" t="s">
        <v>2169</v>
      </c>
      <c r="BI15" t="s">
        <v>2190</v>
      </c>
      <c r="BJ15" t="s">
        <v>2169</v>
      </c>
      <c r="BK15" t="s">
        <v>2191</v>
      </c>
      <c r="BL15" t="s">
        <v>2169</v>
      </c>
      <c r="BM15" t="s">
        <v>2192</v>
      </c>
      <c r="BN15" t="s">
        <v>2169</v>
      </c>
      <c r="BO15" t="s">
        <v>2193</v>
      </c>
      <c r="BP15" t="s">
        <v>2169</v>
      </c>
      <c r="BQ15" t="s">
        <v>2194</v>
      </c>
      <c r="BR15" t="s">
        <v>2169</v>
      </c>
      <c r="BS15" t="s">
        <v>2195</v>
      </c>
      <c r="BT15" t="s">
        <v>2169</v>
      </c>
      <c r="BU15" t="s">
        <v>2196</v>
      </c>
      <c r="BV15" t="s">
        <v>2169</v>
      </c>
      <c r="BW15" t="s">
        <v>2197</v>
      </c>
      <c r="BX15" t="s">
        <v>2169</v>
      </c>
      <c r="BY15" t="s">
        <v>2198</v>
      </c>
      <c r="BZ15">
        <v>10</v>
      </c>
      <c r="CA15" t="s">
        <v>2199</v>
      </c>
      <c r="CB15" t="s">
        <v>2169</v>
      </c>
      <c r="CC15" t="s">
        <v>2200</v>
      </c>
      <c r="CD15" t="s">
        <v>2185</v>
      </c>
      <c r="CE15" t="s">
        <v>2201</v>
      </c>
      <c r="CF15" t="s">
        <v>2169</v>
      </c>
      <c r="CG15" t="s">
        <v>2202</v>
      </c>
      <c r="CH15" t="s">
        <v>2169</v>
      </c>
      <c r="CI15" t="s">
        <v>2203</v>
      </c>
      <c r="CJ15" t="s">
        <v>2169</v>
      </c>
      <c r="CK15" t="s">
        <v>2396</v>
      </c>
      <c r="CL15" t="s">
        <v>2169</v>
      </c>
      <c r="CM15" t="s">
        <v>2204</v>
      </c>
      <c r="CN15" t="s">
        <v>2169</v>
      </c>
      <c r="CO15" t="s">
        <v>2205</v>
      </c>
      <c r="CP15" t="s">
        <v>2169</v>
      </c>
      <c r="CQ15" t="s">
        <v>2206</v>
      </c>
      <c r="CR15" t="s">
        <v>2169</v>
      </c>
      <c r="CS15" t="s">
        <v>2207</v>
      </c>
      <c r="CT15" t="s">
        <v>2169</v>
      </c>
      <c r="CU15" t="s">
        <v>2208</v>
      </c>
      <c r="CV15" t="s">
        <v>2169</v>
      </c>
      <c r="CW15" t="s">
        <v>2209</v>
      </c>
      <c r="CX15" t="s">
        <v>2397</v>
      </c>
      <c r="CY15" t="s">
        <v>2211</v>
      </c>
      <c r="CZ15" t="s">
        <v>2169</v>
      </c>
      <c r="DA15" t="s">
        <v>2212</v>
      </c>
      <c r="DB15" t="s">
        <v>2213</v>
      </c>
      <c r="DC15" t="s">
        <v>2214</v>
      </c>
      <c r="DD15" t="s">
        <v>2372</v>
      </c>
      <c r="DE15" t="s">
        <v>2216</v>
      </c>
      <c r="DF15" t="s">
        <v>2276</v>
      </c>
      <c r="DG15" t="s">
        <v>2218</v>
      </c>
      <c r="DH15" t="s">
        <v>2452</v>
      </c>
      <c r="DI15" t="s">
        <v>2220</v>
      </c>
      <c r="DJ15" t="s">
        <v>2221</v>
      </c>
      <c r="DK15" t="s">
        <v>2222</v>
      </c>
      <c r="DL15" t="s">
        <v>2185</v>
      </c>
      <c r="DM15" t="s">
        <v>2224</v>
      </c>
      <c r="DN15" t="s">
        <v>2360</v>
      </c>
      <c r="DO15" t="s">
        <v>2226</v>
      </c>
      <c r="DP15" t="s">
        <v>2453</v>
      </c>
      <c r="DQ15" t="s">
        <v>2228</v>
      </c>
      <c r="DR15" t="s">
        <v>2454</v>
      </c>
      <c r="DS15" t="s">
        <v>2230</v>
      </c>
      <c r="DT15" t="s">
        <v>2360</v>
      </c>
      <c r="DU15" t="s">
        <v>2231</v>
      </c>
      <c r="DV15" t="s">
        <v>2169</v>
      </c>
      <c r="DW15" t="s">
        <v>2232</v>
      </c>
      <c r="DX15" t="s">
        <v>2169</v>
      </c>
      <c r="DY15" t="s">
        <v>2233</v>
      </c>
      <c r="DZ15" t="s">
        <v>2234</v>
      </c>
      <c r="EA15" t="s">
        <v>2235</v>
      </c>
      <c r="EB15" t="s">
        <v>2252</v>
      </c>
      <c r="EC15" t="s">
        <v>2237</v>
      </c>
      <c r="ED15" t="s">
        <v>2455</v>
      </c>
      <c r="EE15" t="s">
        <v>2239</v>
      </c>
      <c r="EF15" t="s">
        <v>2456</v>
      </c>
      <c r="EG15" t="s">
        <v>2241</v>
      </c>
      <c r="EH15" t="s">
        <v>2457</v>
      </c>
      <c r="EI15" t="s">
        <v>2243</v>
      </c>
      <c r="EJ15" t="s">
        <v>2458</v>
      </c>
      <c r="EK15" t="s">
        <v>2245</v>
      </c>
      <c r="EL15" t="s">
        <v>2459</v>
      </c>
      <c r="EM15" t="s">
        <v>2247</v>
      </c>
      <c r="EN15" t="s">
        <v>2460</v>
      </c>
      <c r="EO15" t="s">
        <v>2249</v>
      </c>
      <c r="EP15" t="s">
        <v>2461</v>
      </c>
      <c r="EQ15" t="s">
        <v>2251</v>
      </c>
      <c r="ER15" t="s">
        <v>2462</v>
      </c>
      <c r="ES15" t="s">
        <v>2253</v>
      </c>
      <c r="ET15" t="s">
        <v>2254</v>
      </c>
      <c r="EU15" t="s">
        <v>2411</v>
      </c>
      <c r="EV15" t="s">
        <v>2169</v>
      </c>
      <c r="EW15" t="s">
        <v>2412</v>
      </c>
      <c r="EX15" t="s">
        <v>2169</v>
      </c>
      <c r="EY15" t="s">
        <v>2413</v>
      </c>
      <c r="EZ15" t="s">
        <v>2169</v>
      </c>
      <c r="FA15" t="s">
        <v>31</v>
      </c>
    </row>
    <row r="16" spans="1:163" x14ac:dyDescent="0.25">
      <c r="A16">
        <v>15</v>
      </c>
      <c r="B16" t="s">
        <v>180</v>
      </c>
      <c r="C16" t="s">
        <v>181</v>
      </c>
      <c r="D16" t="s">
        <v>20</v>
      </c>
      <c r="E16" t="s">
        <v>21</v>
      </c>
      <c r="F16" t="s">
        <v>182</v>
      </c>
      <c r="G16" t="s">
        <v>183</v>
      </c>
      <c r="I16" t="s">
        <v>184</v>
      </c>
      <c r="J16" t="s">
        <v>185</v>
      </c>
      <c r="K16" t="s">
        <v>186</v>
      </c>
      <c r="M16" t="s">
        <v>187</v>
      </c>
      <c r="O16" t="s">
        <v>188</v>
      </c>
      <c r="P16" t="s">
        <v>31</v>
      </c>
      <c r="Q16" t="s">
        <v>189</v>
      </c>
      <c r="R16" t="s">
        <v>190</v>
      </c>
      <c r="S16" t="s">
        <v>34</v>
      </c>
      <c r="T16" t="s">
        <v>182</v>
      </c>
      <c r="U16" t="s">
        <v>2160</v>
      </c>
      <c r="V16" t="s">
        <v>2161</v>
      </c>
      <c r="W16" t="s">
        <v>2162</v>
      </c>
      <c r="X16" t="s">
        <v>2343</v>
      </c>
      <c r="Y16" t="s">
        <v>2164</v>
      </c>
      <c r="Z16" t="s">
        <v>2255</v>
      </c>
      <c r="AA16" t="s">
        <v>2166</v>
      </c>
      <c r="AB16" t="s">
        <v>2344</v>
      </c>
      <c r="AC16" t="s">
        <v>2168</v>
      </c>
      <c r="AD16" t="s">
        <v>2169</v>
      </c>
      <c r="AE16" t="s">
        <v>2170</v>
      </c>
      <c r="AF16" t="s">
        <v>2296</v>
      </c>
      <c r="AG16" t="s">
        <v>2172</v>
      </c>
      <c r="AH16" t="s">
        <v>2296</v>
      </c>
      <c r="AI16" t="s">
        <v>2173</v>
      </c>
      <c r="AJ16" t="s">
        <v>2463</v>
      </c>
      <c r="AK16" t="s">
        <v>2175</v>
      </c>
      <c r="AL16" t="s">
        <v>2463</v>
      </c>
      <c r="AM16" t="s">
        <v>2176</v>
      </c>
      <c r="AN16" t="s">
        <v>2177</v>
      </c>
      <c r="AO16" t="s">
        <v>2178</v>
      </c>
      <c r="AP16" t="s">
        <v>2179</v>
      </c>
      <c r="AQ16" t="s">
        <v>2180</v>
      </c>
      <c r="AR16" t="s">
        <v>2169</v>
      </c>
      <c r="AS16" t="s">
        <v>2181</v>
      </c>
      <c r="AT16" t="s">
        <v>2169</v>
      </c>
      <c r="AU16" t="s">
        <v>2182</v>
      </c>
      <c r="AV16" t="s">
        <v>2183</v>
      </c>
      <c r="AW16" t="s">
        <v>2184</v>
      </c>
      <c r="AX16" t="s">
        <v>2185</v>
      </c>
      <c r="AY16" t="s">
        <v>2186</v>
      </c>
      <c r="AZ16" t="s">
        <v>2185</v>
      </c>
      <c r="BA16" t="s">
        <v>2187</v>
      </c>
      <c r="BB16" t="s">
        <v>2169</v>
      </c>
      <c r="BC16" t="s">
        <v>2188</v>
      </c>
      <c r="BD16" t="s">
        <v>2169</v>
      </c>
      <c r="BE16" t="s">
        <v>2189</v>
      </c>
      <c r="BF16" t="s">
        <v>2169</v>
      </c>
      <c r="BG16" t="s">
        <v>2190</v>
      </c>
      <c r="BH16" t="s">
        <v>2169</v>
      </c>
      <c r="BI16" t="s">
        <v>2191</v>
      </c>
      <c r="BJ16" t="s">
        <v>2169</v>
      </c>
      <c r="BK16" t="s">
        <v>2192</v>
      </c>
      <c r="BL16" t="s">
        <v>2169</v>
      </c>
      <c r="BM16" t="s">
        <v>2193</v>
      </c>
      <c r="BN16" t="s">
        <v>2169</v>
      </c>
      <c r="BO16" t="s">
        <v>2194</v>
      </c>
      <c r="BP16" t="s">
        <v>2169</v>
      </c>
      <c r="BQ16" t="s">
        <v>2195</v>
      </c>
      <c r="BR16" t="s">
        <v>2169</v>
      </c>
      <c r="BS16" t="s">
        <v>2196</v>
      </c>
      <c r="BT16" t="s">
        <v>2169</v>
      </c>
      <c r="BU16" t="s">
        <v>2197</v>
      </c>
      <c r="BV16" t="s">
        <v>2169</v>
      </c>
      <c r="BW16" t="s">
        <v>2198</v>
      </c>
      <c r="BX16">
        <v>5</v>
      </c>
      <c r="BY16" t="s">
        <v>2199</v>
      </c>
      <c r="BZ16" t="s">
        <v>2169</v>
      </c>
      <c r="CA16" t="s">
        <v>2200</v>
      </c>
      <c r="CB16" t="s">
        <v>2185</v>
      </c>
      <c r="CC16" t="s">
        <v>2201</v>
      </c>
      <c r="CD16" t="s">
        <v>2169</v>
      </c>
      <c r="CE16" t="s">
        <v>2202</v>
      </c>
      <c r="CF16" t="s">
        <v>2169</v>
      </c>
      <c r="CG16" t="s">
        <v>2203</v>
      </c>
      <c r="CH16" t="s">
        <v>2169</v>
      </c>
      <c r="CI16" t="s">
        <v>2204</v>
      </c>
      <c r="CJ16" t="s">
        <v>2169</v>
      </c>
      <c r="CK16" t="s">
        <v>2205</v>
      </c>
      <c r="CL16" t="s">
        <v>2169</v>
      </c>
      <c r="CM16" t="s">
        <v>2206</v>
      </c>
      <c r="CN16" t="s">
        <v>2169</v>
      </c>
      <c r="CO16" t="s">
        <v>2207</v>
      </c>
      <c r="CP16" t="s">
        <v>2169</v>
      </c>
      <c r="CQ16" t="s">
        <v>2208</v>
      </c>
      <c r="CR16" t="s">
        <v>2169</v>
      </c>
      <c r="CS16" t="s">
        <v>2209</v>
      </c>
      <c r="CT16" t="s">
        <v>2300</v>
      </c>
      <c r="CU16" t="s">
        <v>2211</v>
      </c>
      <c r="CV16" t="s">
        <v>2169</v>
      </c>
      <c r="CW16" t="s">
        <v>2212</v>
      </c>
      <c r="CX16" t="s">
        <v>2213</v>
      </c>
      <c r="CY16" t="s">
        <v>2214</v>
      </c>
      <c r="CZ16" t="s">
        <v>2215</v>
      </c>
      <c r="DA16" t="s">
        <v>2216</v>
      </c>
      <c r="DB16" t="s">
        <v>2301</v>
      </c>
      <c r="DC16" t="s">
        <v>2218</v>
      </c>
      <c r="DD16" t="s">
        <v>2464</v>
      </c>
      <c r="DE16" t="s">
        <v>2220</v>
      </c>
      <c r="DF16" t="s">
        <v>2221</v>
      </c>
      <c r="DG16" t="s">
        <v>2222</v>
      </c>
      <c r="DH16" t="s">
        <v>2223</v>
      </c>
      <c r="DI16" t="s">
        <v>2224</v>
      </c>
      <c r="DJ16" t="s">
        <v>2349</v>
      </c>
      <c r="DK16" t="s">
        <v>2226</v>
      </c>
      <c r="DL16" t="s">
        <v>2465</v>
      </c>
      <c r="DM16" t="s">
        <v>2228</v>
      </c>
      <c r="DN16" t="s">
        <v>2466</v>
      </c>
      <c r="DO16" t="s">
        <v>2230</v>
      </c>
      <c r="DP16" t="s">
        <v>2349</v>
      </c>
      <c r="DQ16" t="s">
        <v>2231</v>
      </c>
      <c r="DR16" t="s">
        <v>2185</v>
      </c>
      <c r="DS16" t="s">
        <v>2232</v>
      </c>
      <c r="DT16" t="s">
        <v>2169</v>
      </c>
      <c r="DU16" t="s">
        <v>2233</v>
      </c>
      <c r="DV16" t="s">
        <v>2282</v>
      </c>
      <c r="DW16" t="s">
        <v>2235</v>
      </c>
      <c r="DX16" t="s">
        <v>2467</v>
      </c>
      <c r="DY16" t="s">
        <v>2237</v>
      </c>
      <c r="DZ16" t="s">
        <v>2352</v>
      </c>
      <c r="EA16" t="s">
        <v>2239</v>
      </c>
      <c r="EB16" t="s">
        <v>2240</v>
      </c>
      <c r="EC16" t="s">
        <v>2241</v>
      </c>
      <c r="ED16" t="s">
        <v>2242</v>
      </c>
      <c r="EE16" t="s">
        <v>2243</v>
      </c>
      <c r="EF16" t="s">
        <v>2244</v>
      </c>
      <c r="EG16" t="s">
        <v>2245</v>
      </c>
      <c r="EH16" t="s">
        <v>2468</v>
      </c>
      <c r="EI16" t="s">
        <v>2247</v>
      </c>
      <c r="EJ16" t="s">
        <v>2248</v>
      </c>
      <c r="EK16" t="s">
        <v>2249</v>
      </c>
      <c r="EL16" t="s">
        <v>2250</v>
      </c>
      <c r="EM16" t="s">
        <v>2251</v>
      </c>
      <c r="EN16" t="s">
        <v>2469</v>
      </c>
      <c r="EO16" t="s">
        <v>2253</v>
      </c>
      <c r="EP16" t="s">
        <v>2254</v>
      </c>
      <c r="EQ16" t="s">
        <v>31</v>
      </c>
    </row>
    <row r="17" spans="1:149" x14ac:dyDescent="0.25">
      <c r="A17">
        <v>16</v>
      </c>
      <c r="B17" t="s">
        <v>191</v>
      </c>
      <c r="C17" t="s">
        <v>192</v>
      </c>
      <c r="D17" t="s">
        <v>20</v>
      </c>
      <c r="E17" t="s">
        <v>21</v>
      </c>
      <c r="F17" t="s">
        <v>193</v>
      </c>
      <c r="G17" t="s">
        <v>194</v>
      </c>
      <c r="I17" t="s">
        <v>195</v>
      </c>
      <c r="J17" t="s">
        <v>196</v>
      </c>
      <c r="K17" t="s">
        <v>186</v>
      </c>
      <c r="M17" t="s">
        <v>197</v>
      </c>
      <c r="O17" t="s">
        <v>198</v>
      </c>
      <c r="P17" t="s">
        <v>31</v>
      </c>
      <c r="Q17" t="s">
        <v>199</v>
      </c>
      <c r="R17" t="s">
        <v>200</v>
      </c>
      <c r="S17" t="s">
        <v>34</v>
      </c>
      <c r="T17" t="s">
        <v>193</v>
      </c>
      <c r="U17" t="s">
        <v>2160</v>
      </c>
      <c r="V17" t="s">
        <v>2161</v>
      </c>
      <c r="W17" t="s">
        <v>2162</v>
      </c>
      <c r="X17" t="s">
        <v>2292</v>
      </c>
      <c r="Y17" t="s">
        <v>2164</v>
      </c>
      <c r="Z17" t="s">
        <v>2470</v>
      </c>
      <c r="AA17" t="s">
        <v>2166</v>
      </c>
      <c r="AB17" t="s">
        <v>2333</v>
      </c>
      <c r="AC17" t="s">
        <v>2168</v>
      </c>
      <c r="AD17" t="s">
        <v>2169</v>
      </c>
      <c r="AE17" t="s">
        <v>2170</v>
      </c>
      <c r="AF17" t="s">
        <v>2471</v>
      </c>
      <c r="AG17" t="s">
        <v>2172</v>
      </c>
      <c r="AH17" t="s">
        <v>2472</v>
      </c>
      <c r="AI17" t="s">
        <v>2173</v>
      </c>
      <c r="AJ17" t="s">
        <v>2473</v>
      </c>
      <c r="AK17" t="s">
        <v>2175</v>
      </c>
      <c r="AL17" t="s">
        <v>2335</v>
      </c>
      <c r="AM17" t="s">
        <v>2176</v>
      </c>
      <c r="AN17" t="s">
        <v>2261</v>
      </c>
      <c r="AO17" t="s">
        <v>2178</v>
      </c>
      <c r="AP17" t="s">
        <v>2179</v>
      </c>
      <c r="AQ17" t="s">
        <v>2180</v>
      </c>
      <c r="AR17" t="s">
        <v>2169</v>
      </c>
      <c r="AS17" t="s">
        <v>2181</v>
      </c>
      <c r="AT17" t="s">
        <v>2169</v>
      </c>
      <c r="AU17" t="s">
        <v>2182</v>
      </c>
      <c r="AV17" t="s">
        <v>2183</v>
      </c>
      <c r="AW17" t="s">
        <v>2184</v>
      </c>
      <c r="AX17" t="s">
        <v>2185</v>
      </c>
      <c r="AY17" t="s">
        <v>2186</v>
      </c>
      <c r="AZ17" t="s">
        <v>2185</v>
      </c>
      <c r="BA17" t="s">
        <v>2187</v>
      </c>
      <c r="BB17" t="s">
        <v>2169</v>
      </c>
      <c r="BC17" t="s">
        <v>2188</v>
      </c>
      <c r="BD17" t="s">
        <v>2169</v>
      </c>
      <c r="BE17" t="s">
        <v>2189</v>
      </c>
      <c r="BF17" t="s">
        <v>2169</v>
      </c>
      <c r="BG17" t="s">
        <v>2190</v>
      </c>
      <c r="BH17" t="s">
        <v>2169</v>
      </c>
      <c r="BI17" t="s">
        <v>2191</v>
      </c>
      <c r="BJ17" t="s">
        <v>2169</v>
      </c>
      <c r="BK17" t="s">
        <v>2192</v>
      </c>
      <c r="BL17" t="s">
        <v>2169</v>
      </c>
      <c r="BM17" t="s">
        <v>2193</v>
      </c>
      <c r="BN17" t="s">
        <v>2169</v>
      </c>
      <c r="BO17" t="s">
        <v>2194</v>
      </c>
      <c r="BP17" t="s">
        <v>2169</v>
      </c>
      <c r="BQ17" t="s">
        <v>2195</v>
      </c>
      <c r="BR17" t="s">
        <v>2169</v>
      </c>
      <c r="BS17" t="s">
        <v>2196</v>
      </c>
      <c r="BT17" t="s">
        <v>2169</v>
      </c>
      <c r="BU17" t="s">
        <v>2197</v>
      </c>
      <c r="BV17" t="s">
        <v>2169</v>
      </c>
      <c r="BW17" t="s">
        <v>2198</v>
      </c>
      <c r="BX17">
        <v>5</v>
      </c>
      <c r="BY17" t="s">
        <v>2199</v>
      </c>
      <c r="BZ17" t="s">
        <v>2169</v>
      </c>
      <c r="CA17" t="s">
        <v>2200</v>
      </c>
      <c r="CB17" t="s">
        <v>2185</v>
      </c>
      <c r="CC17" t="s">
        <v>2201</v>
      </c>
      <c r="CD17" t="s">
        <v>2169</v>
      </c>
      <c r="CE17" t="s">
        <v>2202</v>
      </c>
      <c r="CF17" t="s">
        <v>2169</v>
      </c>
      <c r="CG17" t="s">
        <v>2203</v>
      </c>
      <c r="CH17" t="s">
        <v>2169</v>
      </c>
      <c r="CI17" t="s">
        <v>2204</v>
      </c>
      <c r="CJ17" t="s">
        <v>2169</v>
      </c>
      <c r="CK17" t="s">
        <v>2205</v>
      </c>
      <c r="CL17" t="s">
        <v>2169</v>
      </c>
      <c r="CM17" t="s">
        <v>2206</v>
      </c>
      <c r="CN17" t="s">
        <v>2169</v>
      </c>
      <c r="CO17" t="s">
        <v>2207</v>
      </c>
      <c r="CP17" t="s">
        <v>2169</v>
      </c>
      <c r="CQ17" t="s">
        <v>2208</v>
      </c>
      <c r="CR17" t="s">
        <v>2169</v>
      </c>
      <c r="CS17" t="s">
        <v>2209</v>
      </c>
      <c r="CT17" t="s">
        <v>2300</v>
      </c>
      <c r="CU17" t="s">
        <v>2211</v>
      </c>
      <c r="CV17" t="s">
        <v>2169</v>
      </c>
      <c r="CW17" t="s">
        <v>2212</v>
      </c>
      <c r="CX17" t="s">
        <v>2213</v>
      </c>
      <c r="CY17" t="s">
        <v>2214</v>
      </c>
      <c r="CZ17" t="s">
        <v>2215</v>
      </c>
      <c r="DA17" t="s">
        <v>2216</v>
      </c>
      <c r="DB17" t="s">
        <v>2301</v>
      </c>
      <c r="DC17" t="s">
        <v>2218</v>
      </c>
      <c r="DD17" t="s">
        <v>2474</v>
      </c>
      <c r="DE17" t="s">
        <v>2220</v>
      </c>
      <c r="DF17" t="s">
        <v>2221</v>
      </c>
      <c r="DG17" t="s">
        <v>2222</v>
      </c>
      <c r="DH17" t="s">
        <v>2223</v>
      </c>
      <c r="DI17" t="s">
        <v>2224</v>
      </c>
      <c r="DJ17" t="s">
        <v>2337</v>
      </c>
      <c r="DK17" t="s">
        <v>2226</v>
      </c>
      <c r="DL17" t="s">
        <v>2475</v>
      </c>
      <c r="DM17" t="s">
        <v>2228</v>
      </c>
      <c r="DN17" t="s">
        <v>2339</v>
      </c>
      <c r="DO17" t="s">
        <v>2230</v>
      </c>
      <c r="DP17" t="s">
        <v>2337</v>
      </c>
      <c r="DQ17" t="s">
        <v>2231</v>
      </c>
      <c r="DR17" t="s">
        <v>2185</v>
      </c>
      <c r="DS17" t="s">
        <v>2232</v>
      </c>
      <c r="DT17" t="s">
        <v>2169</v>
      </c>
      <c r="DU17" t="s">
        <v>2233</v>
      </c>
      <c r="DV17" t="s">
        <v>2282</v>
      </c>
      <c r="DW17" t="s">
        <v>2235</v>
      </c>
      <c r="DX17" t="s">
        <v>2422</v>
      </c>
      <c r="DY17" t="s">
        <v>2237</v>
      </c>
      <c r="DZ17" t="s">
        <v>2476</v>
      </c>
      <c r="EA17" t="s">
        <v>2239</v>
      </c>
      <c r="EB17" t="s">
        <v>2240</v>
      </c>
      <c r="EC17" t="s">
        <v>2241</v>
      </c>
      <c r="ED17" t="s">
        <v>2242</v>
      </c>
      <c r="EE17" t="s">
        <v>2243</v>
      </c>
      <c r="EF17" t="s">
        <v>2244</v>
      </c>
      <c r="EG17" t="s">
        <v>2245</v>
      </c>
      <c r="EH17" t="s">
        <v>2468</v>
      </c>
      <c r="EI17" t="s">
        <v>2247</v>
      </c>
      <c r="EJ17" t="s">
        <v>2248</v>
      </c>
      <c r="EK17" t="s">
        <v>2249</v>
      </c>
      <c r="EL17" t="s">
        <v>2250</v>
      </c>
      <c r="EM17" t="s">
        <v>2251</v>
      </c>
      <c r="EN17" t="s">
        <v>2477</v>
      </c>
      <c r="EO17" t="s">
        <v>2253</v>
      </c>
      <c r="EP17" t="s">
        <v>2254</v>
      </c>
      <c r="EQ17" t="s">
        <v>31</v>
      </c>
    </row>
    <row r="18" spans="1:149" x14ac:dyDescent="0.25">
      <c r="A18">
        <v>17</v>
      </c>
      <c r="B18" t="s">
        <v>201</v>
      </c>
      <c r="C18" t="s">
        <v>202</v>
      </c>
      <c r="D18" t="s">
        <v>20</v>
      </c>
      <c r="E18" t="s">
        <v>21</v>
      </c>
      <c r="F18" t="s">
        <v>203</v>
      </c>
      <c r="G18" t="s">
        <v>204</v>
      </c>
      <c r="I18" t="s">
        <v>205</v>
      </c>
      <c r="J18" t="s">
        <v>206</v>
      </c>
      <c r="K18" t="s">
        <v>186</v>
      </c>
      <c r="M18" t="s">
        <v>207</v>
      </c>
      <c r="O18" t="s">
        <v>208</v>
      </c>
      <c r="P18" t="s">
        <v>31</v>
      </c>
      <c r="Q18" t="s">
        <v>209</v>
      </c>
      <c r="R18" t="s">
        <v>210</v>
      </c>
      <c r="S18" t="s">
        <v>34</v>
      </c>
      <c r="T18" t="s">
        <v>203</v>
      </c>
      <c r="U18" t="s">
        <v>2160</v>
      </c>
      <c r="V18" t="s">
        <v>2161</v>
      </c>
      <c r="W18" t="s">
        <v>2162</v>
      </c>
      <c r="X18" t="s">
        <v>2343</v>
      </c>
      <c r="Y18" t="s">
        <v>2164</v>
      </c>
      <c r="Z18" t="s">
        <v>2293</v>
      </c>
      <c r="AA18" t="s">
        <v>2166</v>
      </c>
      <c r="AB18" t="s">
        <v>2415</v>
      </c>
      <c r="AC18" t="s">
        <v>2168</v>
      </c>
      <c r="AD18" t="s">
        <v>2169</v>
      </c>
      <c r="AE18" t="s">
        <v>2170</v>
      </c>
      <c r="AF18" t="s">
        <v>2478</v>
      </c>
      <c r="AG18" t="s">
        <v>2172</v>
      </c>
      <c r="AH18" t="s">
        <v>2171</v>
      </c>
      <c r="AI18" t="s">
        <v>2173</v>
      </c>
      <c r="AJ18" t="s">
        <v>2479</v>
      </c>
      <c r="AK18" t="s">
        <v>2175</v>
      </c>
      <c r="AL18" t="s">
        <v>2480</v>
      </c>
      <c r="AM18" t="s">
        <v>2176</v>
      </c>
      <c r="AN18" t="s">
        <v>2177</v>
      </c>
      <c r="AO18" t="s">
        <v>2178</v>
      </c>
      <c r="AP18" t="s">
        <v>2179</v>
      </c>
      <c r="AQ18" t="s">
        <v>2180</v>
      </c>
      <c r="AR18" t="s">
        <v>2169</v>
      </c>
      <c r="AS18" t="s">
        <v>2181</v>
      </c>
      <c r="AT18" t="s">
        <v>2169</v>
      </c>
      <c r="AU18" t="s">
        <v>2182</v>
      </c>
      <c r="AV18" t="s">
        <v>2183</v>
      </c>
      <c r="AW18" t="s">
        <v>2184</v>
      </c>
      <c r="AX18" t="s">
        <v>2185</v>
      </c>
      <c r="AY18" t="s">
        <v>2186</v>
      </c>
      <c r="AZ18" t="s">
        <v>2185</v>
      </c>
      <c r="BA18" t="s">
        <v>2187</v>
      </c>
      <c r="BB18" t="s">
        <v>2169</v>
      </c>
      <c r="BC18" t="s">
        <v>2188</v>
      </c>
      <c r="BD18" t="s">
        <v>2169</v>
      </c>
      <c r="BE18" t="s">
        <v>2189</v>
      </c>
      <c r="BF18" t="s">
        <v>2169</v>
      </c>
      <c r="BG18" t="s">
        <v>2190</v>
      </c>
      <c r="BH18" t="s">
        <v>2169</v>
      </c>
      <c r="BI18" t="s">
        <v>2191</v>
      </c>
      <c r="BJ18" t="s">
        <v>2169</v>
      </c>
      <c r="BK18" t="s">
        <v>2192</v>
      </c>
      <c r="BL18" t="s">
        <v>2169</v>
      </c>
      <c r="BM18" t="s">
        <v>2193</v>
      </c>
      <c r="BN18" t="s">
        <v>2169</v>
      </c>
      <c r="BO18" t="s">
        <v>2194</v>
      </c>
      <c r="BP18" t="s">
        <v>2169</v>
      </c>
      <c r="BQ18" t="s">
        <v>2195</v>
      </c>
      <c r="BR18" t="s">
        <v>2169</v>
      </c>
      <c r="BS18" t="s">
        <v>2196</v>
      </c>
      <c r="BT18" t="s">
        <v>2169</v>
      </c>
      <c r="BU18" t="s">
        <v>2197</v>
      </c>
      <c r="BV18" t="s">
        <v>2169</v>
      </c>
      <c r="BW18" t="s">
        <v>2198</v>
      </c>
      <c r="BX18">
        <v>5</v>
      </c>
      <c r="BY18" t="s">
        <v>2199</v>
      </c>
      <c r="BZ18" t="s">
        <v>2169</v>
      </c>
      <c r="CA18" t="s">
        <v>2200</v>
      </c>
      <c r="CB18" t="s">
        <v>2185</v>
      </c>
      <c r="CC18" t="s">
        <v>2201</v>
      </c>
      <c r="CD18" t="s">
        <v>2169</v>
      </c>
      <c r="CE18" t="s">
        <v>2202</v>
      </c>
      <c r="CF18" t="s">
        <v>2169</v>
      </c>
      <c r="CG18" t="s">
        <v>2203</v>
      </c>
      <c r="CH18" t="s">
        <v>2169</v>
      </c>
      <c r="CI18" t="s">
        <v>2204</v>
      </c>
      <c r="CJ18" t="s">
        <v>2169</v>
      </c>
      <c r="CK18" t="s">
        <v>2205</v>
      </c>
      <c r="CL18" t="s">
        <v>2169</v>
      </c>
      <c r="CM18" t="s">
        <v>2206</v>
      </c>
      <c r="CN18" t="s">
        <v>2169</v>
      </c>
      <c r="CO18" t="s">
        <v>2207</v>
      </c>
      <c r="CP18" t="s">
        <v>2169</v>
      </c>
      <c r="CQ18" t="s">
        <v>2208</v>
      </c>
      <c r="CR18" t="s">
        <v>2169</v>
      </c>
      <c r="CS18" t="s">
        <v>2209</v>
      </c>
      <c r="CT18" t="s">
        <v>2300</v>
      </c>
      <c r="CU18" t="s">
        <v>2211</v>
      </c>
      <c r="CV18" t="s">
        <v>2169</v>
      </c>
      <c r="CW18" t="s">
        <v>2212</v>
      </c>
      <c r="CX18" t="s">
        <v>2213</v>
      </c>
      <c r="CY18" t="s">
        <v>2214</v>
      </c>
      <c r="CZ18" t="s">
        <v>2215</v>
      </c>
      <c r="DA18" t="s">
        <v>2216</v>
      </c>
      <c r="DB18" t="s">
        <v>2301</v>
      </c>
      <c r="DC18" t="s">
        <v>2218</v>
      </c>
      <c r="DD18" t="s">
        <v>2481</v>
      </c>
      <c r="DE18" t="s">
        <v>2220</v>
      </c>
      <c r="DF18" t="s">
        <v>2221</v>
      </c>
      <c r="DG18" t="s">
        <v>2222</v>
      </c>
      <c r="DH18" t="s">
        <v>2223</v>
      </c>
      <c r="DI18" t="s">
        <v>2224</v>
      </c>
      <c r="DJ18" t="s">
        <v>2303</v>
      </c>
      <c r="DK18" t="s">
        <v>2226</v>
      </c>
      <c r="DL18" t="s">
        <v>2482</v>
      </c>
      <c r="DM18" t="s">
        <v>2228</v>
      </c>
      <c r="DN18" t="s">
        <v>2483</v>
      </c>
      <c r="DO18" t="s">
        <v>2230</v>
      </c>
      <c r="DP18" t="s">
        <v>2303</v>
      </c>
      <c r="DQ18" t="s">
        <v>2231</v>
      </c>
      <c r="DR18" t="s">
        <v>2185</v>
      </c>
      <c r="DS18" t="s">
        <v>2232</v>
      </c>
      <c r="DT18" t="s">
        <v>2169</v>
      </c>
      <c r="DU18" t="s">
        <v>2233</v>
      </c>
      <c r="DV18" t="s">
        <v>2282</v>
      </c>
      <c r="DW18" t="s">
        <v>2235</v>
      </c>
      <c r="DX18" t="s">
        <v>2467</v>
      </c>
      <c r="DY18" t="s">
        <v>2237</v>
      </c>
      <c r="DZ18" t="s">
        <v>2484</v>
      </c>
      <c r="EA18" t="s">
        <v>2239</v>
      </c>
      <c r="EB18" t="s">
        <v>2240</v>
      </c>
      <c r="EC18" t="s">
        <v>2241</v>
      </c>
      <c r="ED18" t="s">
        <v>2242</v>
      </c>
      <c r="EE18" t="s">
        <v>2243</v>
      </c>
      <c r="EF18" t="s">
        <v>2244</v>
      </c>
      <c r="EG18" t="s">
        <v>2245</v>
      </c>
      <c r="EH18" t="s">
        <v>2468</v>
      </c>
      <c r="EI18" t="s">
        <v>2247</v>
      </c>
      <c r="EJ18" t="s">
        <v>2248</v>
      </c>
      <c r="EK18" t="s">
        <v>2249</v>
      </c>
      <c r="EL18" t="s">
        <v>2250</v>
      </c>
      <c r="EM18" t="s">
        <v>2251</v>
      </c>
      <c r="EN18" t="s">
        <v>2485</v>
      </c>
      <c r="EO18" t="s">
        <v>2253</v>
      </c>
      <c r="EP18" t="s">
        <v>2254</v>
      </c>
      <c r="EQ18" t="s">
        <v>31</v>
      </c>
    </row>
    <row r="19" spans="1:149" x14ac:dyDescent="0.25">
      <c r="A19">
        <v>18</v>
      </c>
      <c r="B19" t="s">
        <v>211</v>
      </c>
      <c r="C19" t="s">
        <v>212</v>
      </c>
      <c r="D19" t="s">
        <v>20</v>
      </c>
      <c r="E19" t="s">
        <v>21</v>
      </c>
      <c r="F19" t="s">
        <v>213</v>
      </c>
      <c r="G19" t="s">
        <v>214</v>
      </c>
      <c r="I19" t="s">
        <v>215</v>
      </c>
      <c r="J19" t="s">
        <v>216</v>
      </c>
      <c r="K19" t="s">
        <v>186</v>
      </c>
      <c r="M19" t="s">
        <v>217</v>
      </c>
      <c r="O19" t="s">
        <v>218</v>
      </c>
      <c r="P19" t="s">
        <v>31</v>
      </c>
      <c r="Q19" t="s">
        <v>219</v>
      </c>
      <c r="R19" t="s">
        <v>220</v>
      </c>
      <c r="S19" t="s">
        <v>34</v>
      </c>
      <c r="T19" t="s">
        <v>213</v>
      </c>
      <c r="U19" t="s">
        <v>2160</v>
      </c>
      <c r="V19" t="s">
        <v>2161</v>
      </c>
      <c r="W19" t="s">
        <v>2162</v>
      </c>
      <c r="X19" t="s">
        <v>2331</v>
      </c>
      <c r="Y19" t="s">
        <v>2164</v>
      </c>
      <c r="Z19" t="s">
        <v>2354</v>
      </c>
      <c r="AA19" t="s">
        <v>2166</v>
      </c>
      <c r="AB19" t="s">
        <v>2486</v>
      </c>
      <c r="AC19" t="s">
        <v>2168</v>
      </c>
      <c r="AD19" t="s">
        <v>2169</v>
      </c>
      <c r="AE19" t="s">
        <v>2170</v>
      </c>
      <c r="AF19" t="s">
        <v>2487</v>
      </c>
      <c r="AG19" t="s">
        <v>2172</v>
      </c>
      <c r="AH19" t="s">
        <v>2488</v>
      </c>
      <c r="AI19" t="s">
        <v>2173</v>
      </c>
      <c r="AJ19" t="s">
        <v>2489</v>
      </c>
      <c r="AK19" t="s">
        <v>2175</v>
      </c>
      <c r="AL19" t="s">
        <v>2490</v>
      </c>
      <c r="AM19" t="s">
        <v>2176</v>
      </c>
      <c r="AN19" t="s">
        <v>2491</v>
      </c>
      <c r="AO19" t="s">
        <v>2178</v>
      </c>
      <c r="AP19" t="s">
        <v>2179</v>
      </c>
      <c r="AQ19" t="s">
        <v>2180</v>
      </c>
      <c r="AR19" t="s">
        <v>2169</v>
      </c>
      <c r="AS19" t="s">
        <v>2181</v>
      </c>
      <c r="AT19" t="s">
        <v>2169</v>
      </c>
      <c r="AU19" t="s">
        <v>2182</v>
      </c>
      <c r="AV19" t="s">
        <v>2183</v>
      </c>
      <c r="AW19" t="s">
        <v>2184</v>
      </c>
      <c r="AX19" t="s">
        <v>2185</v>
      </c>
      <c r="AY19" t="s">
        <v>2186</v>
      </c>
      <c r="AZ19" t="s">
        <v>2185</v>
      </c>
      <c r="BA19" t="s">
        <v>2187</v>
      </c>
      <c r="BB19" t="s">
        <v>2169</v>
      </c>
      <c r="BC19" t="s">
        <v>2188</v>
      </c>
      <c r="BD19" t="s">
        <v>2169</v>
      </c>
      <c r="BE19" t="s">
        <v>2189</v>
      </c>
      <c r="BF19" t="s">
        <v>2169</v>
      </c>
      <c r="BG19" t="s">
        <v>2190</v>
      </c>
      <c r="BH19" t="s">
        <v>2169</v>
      </c>
      <c r="BI19" t="s">
        <v>2191</v>
      </c>
      <c r="BJ19" t="s">
        <v>2169</v>
      </c>
      <c r="BK19" t="s">
        <v>2192</v>
      </c>
      <c r="BL19" t="s">
        <v>2169</v>
      </c>
      <c r="BM19" t="s">
        <v>2193</v>
      </c>
      <c r="BN19" t="s">
        <v>2169</v>
      </c>
      <c r="BO19" t="s">
        <v>2194</v>
      </c>
      <c r="BP19" t="s">
        <v>2169</v>
      </c>
      <c r="BQ19" t="s">
        <v>2195</v>
      </c>
      <c r="BR19" t="s">
        <v>2169</v>
      </c>
      <c r="BS19" t="s">
        <v>2196</v>
      </c>
      <c r="BT19" t="s">
        <v>2169</v>
      </c>
      <c r="BU19" t="s">
        <v>2197</v>
      </c>
      <c r="BV19" t="s">
        <v>2169</v>
      </c>
      <c r="BW19" t="s">
        <v>2198</v>
      </c>
      <c r="BX19">
        <v>5</v>
      </c>
      <c r="BY19" t="s">
        <v>2199</v>
      </c>
      <c r="BZ19" t="s">
        <v>2169</v>
      </c>
      <c r="CA19" t="s">
        <v>2200</v>
      </c>
      <c r="CB19" t="s">
        <v>2185</v>
      </c>
      <c r="CC19" t="s">
        <v>2201</v>
      </c>
      <c r="CD19" t="s">
        <v>2169</v>
      </c>
      <c r="CE19" t="s">
        <v>2202</v>
      </c>
      <c r="CF19" t="s">
        <v>2169</v>
      </c>
      <c r="CG19" t="s">
        <v>2203</v>
      </c>
      <c r="CH19" t="s">
        <v>2169</v>
      </c>
      <c r="CI19" t="s">
        <v>2204</v>
      </c>
      <c r="CJ19" t="s">
        <v>2169</v>
      </c>
      <c r="CK19" t="s">
        <v>2205</v>
      </c>
      <c r="CL19" t="s">
        <v>2169</v>
      </c>
      <c r="CM19" t="s">
        <v>2206</v>
      </c>
      <c r="CN19" t="s">
        <v>2169</v>
      </c>
      <c r="CO19" t="s">
        <v>2207</v>
      </c>
      <c r="CP19" t="s">
        <v>2169</v>
      </c>
      <c r="CQ19" t="s">
        <v>2208</v>
      </c>
      <c r="CR19" t="s">
        <v>2169</v>
      </c>
      <c r="CS19" t="s">
        <v>2209</v>
      </c>
      <c r="CT19" t="s">
        <v>2300</v>
      </c>
      <c r="CU19" t="s">
        <v>2211</v>
      </c>
      <c r="CV19" t="s">
        <v>2169</v>
      </c>
      <c r="CW19" t="s">
        <v>2212</v>
      </c>
      <c r="CX19" t="s">
        <v>2213</v>
      </c>
      <c r="CY19" t="s">
        <v>2214</v>
      </c>
      <c r="CZ19" t="s">
        <v>2276</v>
      </c>
      <c r="DA19" t="s">
        <v>2216</v>
      </c>
      <c r="DB19" t="s">
        <v>2277</v>
      </c>
      <c r="DC19" t="s">
        <v>2218</v>
      </c>
      <c r="DD19" t="s">
        <v>2492</v>
      </c>
      <c r="DE19" t="s">
        <v>2220</v>
      </c>
      <c r="DF19" t="s">
        <v>2221</v>
      </c>
      <c r="DG19" t="s">
        <v>2222</v>
      </c>
      <c r="DH19" t="s">
        <v>2318</v>
      </c>
      <c r="DI19" t="s">
        <v>2224</v>
      </c>
      <c r="DJ19" t="s">
        <v>2360</v>
      </c>
      <c r="DK19" t="s">
        <v>2226</v>
      </c>
      <c r="DL19" t="s">
        <v>2493</v>
      </c>
      <c r="DM19" t="s">
        <v>2228</v>
      </c>
      <c r="DN19" t="s">
        <v>2494</v>
      </c>
      <c r="DO19" t="s">
        <v>2230</v>
      </c>
      <c r="DP19" t="s">
        <v>2360</v>
      </c>
      <c r="DQ19" t="s">
        <v>2231</v>
      </c>
      <c r="DR19" t="s">
        <v>2185</v>
      </c>
      <c r="DS19" t="s">
        <v>2232</v>
      </c>
      <c r="DT19" t="s">
        <v>2169</v>
      </c>
      <c r="DU19" t="s">
        <v>2233</v>
      </c>
      <c r="DV19" t="s">
        <v>2282</v>
      </c>
      <c r="DW19" t="s">
        <v>2235</v>
      </c>
      <c r="DX19" t="s">
        <v>2495</v>
      </c>
      <c r="DY19" t="s">
        <v>2237</v>
      </c>
      <c r="DZ19" t="s">
        <v>2496</v>
      </c>
      <c r="EA19" t="s">
        <v>2239</v>
      </c>
      <c r="EB19" t="s">
        <v>2364</v>
      </c>
      <c r="EC19" t="s">
        <v>2241</v>
      </c>
      <c r="ED19" t="s">
        <v>2325</v>
      </c>
      <c r="EE19" t="s">
        <v>2243</v>
      </c>
      <c r="EF19" t="s">
        <v>2288</v>
      </c>
      <c r="EG19" t="s">
        <v>2245</v>
      </c>
      <c r="EH19" t="s">
        <v>2497</v>
      </c>
      <c r="EI19" t="s">
        <v>2247</v>
      </c>
      <c r="EJ19" t="s">
        <v>2250</v>
      </c>
      <c r="EK19" t="s">
        <v>2249</v>
      </c>
      <c r="EL19" t="s">
        <v>2498</v>
      </c>
      <c r="EM19" t="s">
        <v>2251</v>
      </c>
      <c r="EN19" t="s">
        <v>2499</v>
      </c>
      <c r="EO19" t="s">
        <v>2253</v>
      </c>
      <c r="EP19" t="s">
        <v>2254</v>
      </c>
      <c r="EQ19" t="s">
        <v>31</v>
      </c>
    </row>
    <row r="20" spans="1:149" x14ac:dyDescent="0.25">
      <c r="A20">
        <v>19</v>
      </c>
      <c r="B20" t="s">
        <v>221</v>
      </c>
      <c r="C20" t="s">
        <v>222</v>
      </c>
      <c r="D20" t="s">
        <v>20</v>
      </c>
      <c r="E20" t="s">
        <v>21</v>
      </c>
      <c r="F20" t="s">
        <v>223</v>
      </c>
      <c r="G20" t="s">
        <v>224</v>
      </c>
      <c r="I20" t="s">
        <v>225</v>
      </c>
      <c r="J20" t="s">
        <v>226</v>
      </c>
      <c r="K20" t="s">
        <v>186</v>
      </c>
      <c r="M20" t="s">
        <v>227</v>
      </c>
      <c r="O20" t="s">
        <v>228</v>
      </c>
      <c r="P20" t="s">
        <v>31</v>
      </c>
      <c r="Q20" t="s">
        <v>229</v>
      </c>
      <c r="R20" t="s">
        <v>230</v>
      </c>
      <c r="S20" t="s">
        <v>34</v>
      </c>
      <c r="T20" t="s">
        <v>223</v>
      </c>
      <c r="U20" t="s">
        <v>2160</v>
      </c>
      <c r="V20" t="s">
        <v>2161</v>
      </c>
      <c r="W20" t="s">
        <v>2162</v>
      </c>
      <c r="X20" t="s">
        <v>2331</v>
      </c>
      <c r="Y20" t="s">
        <v>2164</v>
      </c>
      <c r="Z20" t="s">
        <v>2500</v>
      </c>
      <c r="AA20" t="s">
        <v>2166</v>
      </c>
      <c r="AB20" t="s">
        <v>2312</v>
      </c>
      <c r="AC20" t="s">
        <v>2168</v>
      </c>
      <c r="AD20" t="s">
        <v>2169</v>
      </c>
      <c r="AE20" t="s">
        <v>2170</v>
      </c>
      <c r="AF20" t="s">
        <v>2501</v>
      </c>
      <c r="AG20" t="s">
        <v>2172</v>
      </c>
      <c r="AH20" t="s">
        <v>2502</v>
      </c>
      <c r="AI20" t="s">
        <v>2173</v>
      </c>
      <c r="AJ20" t="s">
        <v>2314</v>
      </c>
      <c r="AK20" t="s">
        <v>2175</v>
      </c>
      <c r="AL20" t="s">
        <v>2314</v>
      </c>
      <c r="AM20" t="s">
        <v>2176</v>
      </c>
      <c r="AN20" t="s">
        <v>2503</v>
      </c>
      <c r="AO20" t="s">
        <v>2178</v>
      </c>
      <c r="AP20" t="s">
        <v>2179</v>
      </c>
      <c r="AQ20" t="s">
        <v>2180</v>
      </c>
      <c r="AR20" t="s">
        <v>2169</v>
      </c>
      <c r="AS20" t="s">
        <v>2181</v>
      </c>
      <c r="AT20" t="s">
        <v>2169</v>
      </c>
      <c r="AU20" t="s">
        <v>2182</v>
      </c>
      <c r="AV20" t="s">
        <v>2183</v>
      </c>
      <c r="AW20" t="s">
        <v>2184</v>
      </c>
      <c r="AX20" t="s">
        <v>2185</v>
      </c>
      <c r="AY20" t="s">
        <v>2186</v>
      </c>
      <c r="AZ20" t="s">
        <v>2185</v>
      </c>
      <c r="BA20" t="s">
        <v>2187</v>
      </c>
      <c r="BB20" t="s">
        <v>2169</v>
      </c>
      <c r="BC20" t="s">
        <v>2188</v>
      </c>
      <c r="BD20" t="s">
        <v>2169</v>
      </c>
      <c r="BE20" t="s">
        <v>2189</v>
      </c>
      <c r="BF20" t="s">
        <v>2169</v>
      </c>
      <c r="BG20" t="s">
        <v>2190</v>
      </c>
      <c r="BH20" t="s">
        <v>2169</v>
      </c>
      <c r="BI20" t="s">
        <v>2191</v>
      </c>
      <c r="BJ20" t="s">
        <v>2169</v>
      </c>
      <c r="BK20" t="s">
        <v>2192</v>
      </c>
      <c r="BL20" t="s">
        <v>2169</v>
      </c>
      <c r="BM20" t="s">
        <v>2193</v>
      </c>
      <c r="BN20" t="s">
        <v>2169</v>
      </c>
      <c r="BO20" t="s">
        <v>2194</v>
      </c>
      <c r="BP20" t="s">
        <v>2169</v>
      </c>
      <c r="BQ20" t="s">
        <v>2195</v>
      </c>
      <c r="BR20" t="s">
        <v>2169</v>
      </c>
      <c r="BS20" t="s">
        <v>2196</v>
      </c>
      <c r="BT20" t="s">
        <v>2169</v>
      </c>
      <c r="BU20" t="s">
        <v>2197</v>
      </c>
      <c r="BV20" t="s">
        <v>2169</v>
      </c>
      <c r="BW20" t="s">
        <v>2198</v>
      </c>
      <c r="BX20">
        <v>5</v>
      </c>
      <c r="BY20" t="s">
        <v>2199</v>
      </c>
      <c r="BZ20" t="s">
        <v>2169</v>
      </c>
      <c r="CA20" t="s">
        <v>2200</v>
      </c>
      <c r="CB20" t="s">
        <v>2185</v>
      </c>
      <c r="CC20" t="s">
        <v>2201</v>
      </c>
      <c r="CD20" t="s">
        <v>2169</v>
      </c>
      <c r="CE20" t="s">
        <v>2202</v>
      </c>
      <c r="CF20" t="s">
        <v>2169</v>
      </c>
      <c r="CG20" t="s">
        <v>2203</v>
      </c>
      <c r="CH20" t="s">
        <v>2169</v>
      </c>
      <c r="CI20" t="s">
        <v>2204</v>
      </c>
      <c r="CJ20" t="s">
        <v>2169</v>
      </c>
      <c r="CK20" t="s">
        <v>2205</v>
      </c>
      <c r="CL20" t="s">
        <v>2169</v>
      </c>
      <c r="CM20" t="s">
        <v>2206</v>
      </c>
      <c r="CN20" t="s">
        <v>2169</v>
      </c>
      <c r="CO20" t="s">
        <v>2207</v>
      </c>
      <c r="CP20" t="s">
        <v>2169</v>
      </c>
      <c r="CQ20" t="s">
        <v>2208</v>
      </c>
      <c r="CR20" t="s">
        <v>2169</v>
      </c>
      <c r="CS20" t="s">
        <v>2209</v>
      </c>
      <c r="CT20" t="s">
        <v>2300</v>
      </c>
      <c r="CU20" t="s">
        <v>2211</v>
      </c>
      <c r="CV20" t="s">
        <v>2169</v>
      </c>
      <c r="CW20" t="s">
        <v>2212</v>
      </c>
      <c r="CX20" t="s">
        <v>2213</v>
      </c>
      <c r="CY20" t="s">
        <v>2214</v>
      </c>
      <c r="CZ20" t="s">
        <v>2276</v>
      </c>
      <c r="DA20" t="s">
        <v>2216</v>
      </c>
      <c r="DB20" t="s">
        <v>2277</v>
      </c>
      <c r="DC20" t="s">
        <v>2218</v>
      </c>
      <c r="DD20" t="s">
        <v>2480</v>
      </c>
      <c r="DE20" t="s">
        <v>2220</v>
      </c>
      <c r="DF20" t="s">
        <v>2221</v>
      </c>
      <c r="DG20" t="s">
        <v>2222</v>
      </c>
      <c r="DH20" t="s">
        <v>2318</v>
      </c>
      <c r="DI20" t="s">
        <v>2224</v>
      </c>
      <c r="DJ20" t="s">
        <v>2319</v>
      </c>
      <c r="DK20" t="s">
        <v>2226</v>
      </c>
      <c r="DL20" t="s">
        <v>2504</v>
      </c>
      <c r="DM20" t="s">
        <v>2228</v>
      </c>
      <c r="DN20" t="s">
        <v>2505</v>
      </c>
      <c r="DO20" t="s">
        <v>2230</v>
      </c>
      <c r="DP20" t="s">
        <v>2319</v>
      </c>
      <c r="DQ20" t="s">
        <v>2231</v>
      </c>
      <c r="DR20" t="s">
        <v>2185</v>
      </c>
      <c r="DS20" t="s">
        <v>2232</v>
      </c>
      <c r="DT20" t="s">
        <v>2169</v>
      </c>
      <c r="DU20" t="s">
        <v>2233</v>
      </c>
      <c r="DV20" t="s">
        <v>2282</v>
      </c>
      <c r="DW20" t="s">
        <v>2235</v>
      </c>
      <c r="DX20" t="s">
        <v>2322</v>
      </c>
      <c r="DY20" t="s">
        <v>2237</v>
      </c>
      <c r="DZ20" t="s">
        <v>2506</v>
      </c>
      <c r="EA20" t="s">
        <v>2239</v>
      </c>
      <c r="EB20" t="s">
        <v>2324</v>
      </c>
      <c r="EC20" t="s">
        <v>2241</v>
      </c>
      <c r="ED20" t="s">
        <v>2325</v>
      </c>
      <c r="EE20" t="s">
        <v>2243</v>
      </c>
      <c r="EF20" t="s">
        <v>2326</v>
      </c>
      <c r="EG20" t="s">
        <v>2245</v>
      </c>
      <c r="EH20" t="s">
        <v>2507</v>
      </c>
      <c r="EI20" t="s">
        <v>2247</v>
      </c>
      <c r="EJ20" t="s">
        <v>2328</v>
      </c>
      <c r="EK20" t="s">
        <v>2249</v>
      </c>
      <c r="EL20" t="s">
        <v>2508</v>
      </c>
      <c r="EM20" t="s">
        <v>2251</v>
      </c>
      <c r="EN20" t="s">
        <v>2509</v>
      </c>
      <c r="EO20" t="s">
        <v>2253</v>
      </c>
      <c r="EP20" t="s">
        <v>2254</v>
      </c>
      <c r="EQ20" t="s">
        <v>31</v>
      </c>
    </row>
    <row r="21" spans="1:149" x14ac:dyDescent="0.25">
      <c r="A21">
        <v>20</v>
      </c>
      <c r="B21" t="s">
        <v>231</v>
      </c>
      <c r="C21" t="s">
        <v>232</v>
      </c>
      <c r="D21" t="s">
        <v>20</v>
      </c>
      <c r="E21" t="s">
        <v>21</v>
      </c>
      <c r="F21" t="s">
        <v>233</v>
      </c>
      <c r="G21" t="s">
        <v>234</v>
      </c>
      <c r="I21" t="s">
        <v>235</v>
      </c>
      <c r="J21" t="s">
        <v>236</v>
      </c>
      <c r="K21" t="s">
        <v>237</v>
      </c>
      <c r="M21" t="s">
        <v>238</v>
      </c>
      <c r="N21" t="s">
        <v>239</v>
      </c>
      <c r="O21" t="s">
        <v>240</v>
      </c>
      <c r="P21" t="s">
        <v>31</v>
      </c>
      <c r="Q21" t="s">
        <v>241</v>
      </c>
      <c r="R21" t="s">
        <v>242</v>
      </c>
      <c r="S21" t="s">
        <v>34</v>
      </c>
      <c r="T21" t="s">
        <v>233</v>
      </c>
      <c r="U21" t="s">
        <v>2160</v>
      </c>
      <c r="V21" t="s">
        <v>2161</v>
      </c>
      <c r="W21" t="s">
        <v>2162</v>
      </c>
      <c r="X21" t="s">
        <v>2310</v>
      </c>
      <c r="Y21" t="s">
        <v>2164</v>
      </c>
      <c r="Z21" t="s">
        <v>2311</v>
      </c>
      <c r="AA21" t="s">
        <v>2166</v>
      </c>
      <c r="AB21" t="s">
        <v>2312</v>
      </c>
      <c r="AC21" t="s">
        <v>2168</v>
      </c>
      <c r="AD21" t="s">
        <v>2185</v>
      </c>
      <c r="AE21" t="s">
        <v>2170</v>
      </c>
      <c r="AF21" t="s">
        <v>2313</v>
      </c>
      <c r="AG21" t="s">
        <v>2172</v>
      </c>
      <c r="AH21" t="s">
        <v>2314</v>
      </c>
      <c r="AI21" t="s">
        <v>2173</v>
      </c>
      <c r="AJ21" t="s">
        <v>2315</v>
      </c>
      <c r="AK21" t="s">
        <v>2175</v>
      </c>
      <c r="AL21" t="s">
        <v>2314</v>
      </c>
      <c r="AM21" t="s">
        <v>2176</v>
      </c>
      <c r="AN21" t="s">
        <v>2316</v>
      </c>
      <c r="AO21" t="s">
        <v>2178</v>
      </c>
      <c r="AP21" t="s">
        <v>2179</v>
      </c>
      <c r="AQ21" t="s">
        <v>2180</v>
      </c>
      <c r="AR21" t="s">
        <v>2169</v>
      </c>
      <c r="AS21" t="s">
        <v>2181</v>
      </c>
      <c r="AT21" t="s">
        <v>2169</v>
      </c>
      <c r="AU21" t="s">
        <v>2182</v>
      </c>
      <c r="AV21" t="s">
        <v>2183</v>
      </c>
      <c r="AW21" t="s">
        <v>2184</v>
      </c>
      <c r="AX21" t="s">
        <v>2185</v>
      </c>
      <c r="AY21" t="s">
        <v>2186</v>
      </c>
      <c r="AZ21" t="s">
        <v>2185</v>
      </c>
      <c r="BA21" t="s">
        <v>2187</v>
      </c>
      <c r="BB21" t="s">
        <v>2169</v>
      </c>
      <c r="BC21" t="s">
        <v>2188</v>
      </c>
      <c r="BD21" t="s">
        <v>2169</v>
      </c>
      <c r="BE21" t="s">
        <v>2189</v>
      </c>
      <c r="BF21" t="s">
        <v>2169</v>
      </c>
      <c r="BG21" t="s">
        <v>2190</v>
      </c>
      <c r="BH21" t="s">
        <v>2169</v>
      </c>
      <c r="BI21" t="s">
        <v>2191</v>
      </c>
      <c r="BJ21" t="s">
        <v>2169</v>
      </c>
      <c r="BK21" t="s">
        <v>2192</v>
      </c>
      <c r="BL21" t="s">
        <v>2169</v>
      </c>
      <c r="BM21" t="s">
        <v>2193</v>
      </c>
      <c r="BN21" t="s">
        <v>2169</v>
      </c>
      <c r="BO21" t="s">
        <v>2194</v>
      </c>
      <c r="BP21" t="s">
        <v>2169</v>
      </c>
      <c r="BQ21" t="s">
        <v>2195</v>
      </c>
      <c r="BR21" t="s">
        <v>2169</v>
      </c>
      <c r="BS21" t="s">
        <v>2196</v>
      </c>
      <c r="BT21" t="s">
        <v>2169</v>
      </c>
      <c r="BU21" t="s">
        <v>2197</v>
      </c>
      <c r="BV21" t="s">
        <v>2169</v>
      </c>
      <c r="BW21" t="s">
        <v>2198</v>
      </c>
      <c r="BX21">
        <v>5</v>
      </c>
      <c r="BY21" t="s">
        <v>2199</v>
      </c>
      <c r="BZ21" t="s">
        <v>2169</v>
      </c>
      <c r="CA21" t="s">
        <v>2200</v>
      </c>
      <c r="CB21" t="s">
        <v>2185</v>
      </c>
      <c r="CC21" t="s">
        <v>2201</v>
      </c>
      <c r="CD21" t="s">
        <v>2169</v>
      </c>
      <c r="CE21" t="s">
        <v>2202</v>
      </c>
      <c r="CF21" t="s">
        <v>2169</v>
      </c>
      <c r="CG21" t="s">
        <v>2203</v>
      </c>
      <c r="CH21" t="s">
        <v>2169</v>
      </c>
      <c r="CI21" t="s">
        <v>2204</v>
      </c>
      <c r="CJ21" t="s">
        <v>2169</v>
      </c>
      <c r="CK21" t="s">
        <v>2205</v>
      </c>
      <c r="CL21" t="s">
        <v>2169</v>
      </c>
      <c r="CM21" t="s">
        <v>2206</v>
      </c>
      <c r="CN21" t="s">
        <v>2169</v>
      </c>
      <c r="CO21" t="s">
        <v>2207</v>
      </c>
      <c r="CP21" t="s">
        <v>2169</v>
      </c>
      <c r="CQ21" t="s">
        <v>2208</v>
      </c>
      <c r="CR21" t="s">
        <v>2169</v>
      </c>
      <c r="CS21" t="s">
        <v>2209</v>
      </c>
      <c r="CT21" t="s">
        <v>2300</v>
      </c>
      <c r="CU21" t="s">
        <v>2211</v>
      </c>
      <c r="CV21" t="s">
        <v>2169</v>
      </c>
      <c r="CW21" t="s">
        <v>2212</v>
      </c>
      <c r="CX21" t="s">
        <v>2213</v>
      </c>
      <c r="CY21" t="s">
        <v>2214</v>
      </c>
      <c r="CZ21" t="s">
        <v>2276</v>
      </c>
      <c r="DA21" t="s">
        <v>2216</v>
      </c>
      <c r="DB21" t="s">
        <v>2277</v>
      </c>
      <c r="DC21" t="s">
        <v>2218</v>
      </c>
      <c r="DD21" t="s">
        <v>2317</v>
      </c>
      <c r="DE21" t="s">
        <v>2220</v>
      </c>
      <c r="DF21" t="s">
        <v>2221</v>
      </c>
      <c r="DG21" t="s">
        <v>2222</v>
      </c>
      <c r="DH21" t="s">
        <v>2318</v>
      </c>
      <c r="DI21" t="s">
        <v>2224</v>
      </c>
      <c r="DJ21" t="s">
        <v>2319</v>
      </c>
      <c r="DK21" t="s">
        <v>2226</v>
      </c>
      <c r="DL21" t="s">
        <v>2320</v>
      </c>
      <c r="DM21" t="s">
        <v>2228</v>
      </c>
      <c r="DN21" t="s">
        <v>2321</v>
      </c>
      <c r="DO21" t="s">
        <v>2230</v>
      </c>
      <c r="DP21" t="s">
        <v>2319</v>
      </c>
      <c r="DQ21" t="s">
        <v>2231</v>
      </c>
      <c r="DR21" t="s">
        <v>2169</v>
      </c>
      <c r="DS21" t="s">
        <v>2232</v>
      </c>
      <c r="DT21" t="s">
        <v>2169</v>
      </c>
      <c r="DU21" t="s">
        <v>2233</v>
      </c>
      <c r="DV21" t="s">
        <v>2234</v>
      </c>
      <c r="DW21" t="s">
        <v>2235</v>
      </c>
      <c r="DX21" t="s">
        <v>2322</v>
      </c>
      <c r="DY21" t="s">
        <v>2237</v>
      </c>
      <c r="DZ21" t="s">
        <v>2323</v>
      </c>
      <c r="EA21" t="s">
        <v>2239</v>
      </c>
      <c r="EB21" t="s">
        <v>2324</v>
      </c>
      <c r="EC21" t="s">
        <v>2241</v>
      </c>
      <c r="ED21" t="s">
        <v>2325</v>
      </c>
      <c r="EE21" t="s">
        <v>2243</v>
      </c>
      <c r="EF21" t="s">
        <v>2326</v>
      </c>
      <c r="EG21" t="s">
        <v>2245</v>
      </c>
      <c r="EH21" t="s">
        <v>2327</v>
      </c>
      <c r="EI21" t="s">
        <v>2247</v>
      </c>
      <c r="EJ21" t="s">
        <v>2328</v>
      </c>
      <c r="EK21" t="s">
        <v>2249</v>
      </c>
      <c r="EL21" t="s">
        <v>2510</v>
      </c>
      <c r="EM21" t="s">
        <v>2251</v>
      </c>
      <c r="EN21" t="s">
        <v>2511</v>
      </c>
      <c r="EO21" t="s">
        <v>2253</v>
      </c>
      <c r="EP21" t="s">
        <v>2254</v>
      </c>
      <c r="EQ21" t="s">
        <v>31</v>
      </c>
    </row>
    <row r="22" spans="1:149" x14ac:dyDescent="0.25">
      <c r="A22">
        <v>21</v>
      </c>
      <c r="B22" t="s">
        <v>243</v>
      </c>
      <c r="C22" t="s">
        <v>244</v>
      </c>
      <c r="D22" t="s">
        <v>20</v>
      </c>
      <c r="E22" t="s">
        <v>21</v>
      </c>
      <c r="F22" t="s">
        <v>245</v>
      </c>
      <c r="G22" t="s">
        <v>246</v>
      </c>
      <c r="I22" t="s">
        <v>247</v>
      </c>
      <c r="J22" t="s">
        <v>248</v>
      </c>
      <c r="K22" t="s">
        <v>237</v>
      </c>
      <c r="M22" t="s">
        <v>249</v>
      </c>
      <c r="N22" t="s">
        <v>250</v>
      </c>
      <c r="O22" t="s">
        <v>251</v>
      </c>
      <c r="P22" t="s">
        <v>31</v>
      </c>
      <c r="Q22" t="s">
        <v>252</v>
      </c>
      <c r="R22" t="s">
        <v>253</v>
      </c>
      <c r="S22" t="s">
        <v>34</v>
      </c>
      <c r="T22" t="s">
        <v>245</v>
      </c>
      <c r="U22" t="s">
        <v>2160</v>
      </c>
      <c r="V22" t="s">
        <v>2161</v>
      </c>
      <c r="W22" t="s">
        <v>2162</v>
      </c>
      <c r="X22" t="s">
        <v>2292</v>
      </c>
      <c r="Y22" t="s">
        <v>2164</v>
      </c>
      <c r="Z22" t="s">
        <v>2293</v>
      </c>
      <c r="AA22" t="s">
        <v>2166</v>
      </c>
      <c r="AB22" t="s">
        <v>2294</v>
      </c>
      <c r="AC22" t="s">
        <v>2168</v>
      </c>
      <c r="AD22" t="s">
        <v>2185</v>
      </c>
      <c r="AE22" t="s">
        <v>2170</v>
      </c>
      <c r="AF22" t="s">
        <v>2295</v>
      </c>
      <c r="AG22" t="s">
        <v>2172</v>
      </c>
      <c r="AH22" t="s">
        <v>2296</v>
      </c>
      <c r="AI22" t="s">
        <v>2173</v>
      </c>
      <c r="AJ22" t="s">
        <v>2296</v>
      </c>
      <c r="AK22" t="s">
        <v>2175</v>
      </c>
      <c r="AL22" t="s">
        <v>2296</v>
      </c>
      <c r="AM22" t="s">
        <v>2176</v>
      </c>
      <c r="AN22" t="s">
        <v>2298</v>
      </c>
      <c r="AO22" t="s">
        <v>2178</v>
      </c>
      <c r="AP22" t="s">
        <v>2179</v>
      </c>
      <c r="AQ22" t="s">
        <v>2180</v>
      </c>
      <c r="AR22" t="s">
        <v>2169</v>
      </c>
      <c r="AS22" t="s">
        <v>2181</v>
      </c>
      <c r="AT22" t="s">
        <v>2169</v>
      </c>
      <c r="AU22" t="s">
        <v>2182</v>
      </c>
      <c r="AV22" t="s">
        <v>2183</v>
      </c>
      <c r="AW22" t="s">
        <v>2184</v>
      </c>
      <c r="AX22" t="s">
        <v>2185</v>
      </c>
      <c r="AY22" t="s">
        <v>2186</v>
      </c>
      <c r="AZ22" t="s">
        <v>2185</v>
      </c>
      <c r="BA22" t="s">
        <v>2187</v>
      </c>
      <c r="BB22" t="s">
        <v>2169</v>
      </c>
      <c r="BC22" t="s">
        <v>2188</v>
      </c>
      <c r="BD22" t="s">
        <v>2169</v>
      </c>
      <c r="BE22" t="s">
        <v>2189</v>
      </c>
      <c r="BF22" t="s">
        <v>2169</v>
      </c>
      <c r="BG22" t="s">
        <v>2190</v>
      </c>
      <c r="BH22" t="s">
        <v>2169</v>
      </c>
      <c r="BI22" t="s">
        <v>2191</v>
      </c>
      <c r="BJ22" t="s">
        <v>2169</v>
      </c>
      <c r="BK22" t="s">
        <v>2192</v>
      </c>
      <c r="BL22" t="s">
        <v>2169</v>
      </c>
      <c r="BM22" t="s">
        <v>2193</v>
      </c>
      <c r="BN22" t="s">
        <v>2169</v>
      </c>
      <c r="BO22" t="s">
        <v>2194</v>
      </c>
      <c r="BP22" t="s">
        <v>2169</v>
      </c>
      <c r="BQ22" t="s">
        <v>2195</v>
      </c>
      <c r="BR22" t="s">
        <v>2169</v>
      </c>
      <c r="BS22" t="s">
        <v>2196</v>
      </c>
      <c r="BT22" t="s">
        <v>2169</v>
      </c>
      <c r="BU22" t="s">
        <v>2197</v>
      </c>
      <c r="BV22" t="s">
        <v>2169</v>
      </c>
      <c r="BW22" t="s">
        <v>2198</v>
      </c>
      <c r="BX22">
        <v>5</v>
      </c>
      <c r="BY22" t="s">
        <v>2199</v>
      </c>
      <c r="BZ22" t="s">
        <v>2169</v>
      </c>
      <c r="CA22" t="s">
        <v>2200</v>
      </c>
      <c r="CB22" t="s">
        <v>2185</v>
      </c>
      <c r="CC22" t="s">
        <v>2201</v>
      </c>
      <c r="CD22" t="s">
        <v>2169</v>
      </c>
      <c r="CE22" t="s">
        <v>2202</v>
      </c>
      <c r="CF22" t="s">
        <v>2169</v>
      </c>
      <c r="CG22" t="s">
        <v>2203</v>
      </c>
      <c r="CH22" t="s">
        <v>2169</v>
      </c>
      <c r="CI22" t="s">
        <v>2204</v>
      </c>
      <c r="CJ22" t="s">
        <v>2169</v>
      </c>
      <c r="CK22" t="s">
        <v>2205</v>
      </c>
      <c r="CL22" t="s">
        <v>2169</v>
      </c>
      <c r="CM22" t="s">
        <v>2206</v>
      </c>
      <c r="CN22" t="s">
        <v>2169</v>
      </c>
      <c r="CO22" t="s">
        <v>2207</v>
      </c>
      <c r="CP22" t="s">
        <v>2169</v>
      </c>
      <c r="CQ22" t="s">
        <v>2208</v>
      </c>
      <c r="CR22" t="s">
        <v>2169</v>
      </c>
      <c r="CS22" t="s">
        <v>2209</v>
      </c>
      <c r="CT22" t="s">
        <v>2300</v>
      </c>
      <c r="CU22" t="s">
        <v>2211</v>
      </c>
      <c r="CV22" t="s">
        <v>2169</v>
      </c>
      <c r="CW22" t="s">
        <v>2212</v>
      </c>
      <c r="CX22" t="s">
        <v>2213</v>
      </c>
      <c r="CY22" t="s">
        <v>2214</v>
      </c>
      <c r="CZ22" t="s">
        <v>2215</v>
      </c>
      <c r="DA22" t="s">
        <v>2216</v>
      </c>
      <c r="DB22" t="s">
        <v>2217</v>
      </c>
      <c r="DC22" t="s">
        <v>2218</v>
      </c>
      <c r="DD22" t="s">
        <v>2302</v>
      </c>
      <c r="DE22" t="s">
        <v>2220</v>
      </c>
      <c r="DF22" t="s">
        <v>2221</v>
      </c>
      <c r="DG22" t="s">
        <v>2222</v>
      </c>
      <c r="DH22" t="s">
        <v>2223</v>
      </c>
      <c r="DI22" t="s">
        <v>2224</v>
      </c>
      <c r="DJ22" t="s">
        <v>2303</v>
      </c>
      <c r="DK22" t="s">
        <v>2226</v>
      </c>
      <c r="DL22" t="s">
        <v>2304</v>
      </c>
      <c r="DM22" t="s">
        <v>2228</v>
      </c>
      <c r="DN22" t="s">
        <v>2305</v>
      </c>
      <c r="DO22" t="s">
        <v>2230</v>
      </c>
      <c r="DP22" t="s">
        <v>2303</v>
      </c>
      <c r="DQ22" t="s">
        <v>2231</v>
      </c>
      <c r="DR22" t="s">
        <v>2169</v>
      </c>
      <c r="DS22" t="s">
        <v>2232</v>
      </c>
      <c r="DT22" t="s">
        <v>2169</v>
      </c>
      <c r="DU22" t="s">
        <v>2233</v>
      </c>
      <c r="DV22" t="s">
        <v>2234</v>
      </c>
      <c r="DW22" t="s">
        <v>2235</v>
      </c>
      <c r="DX22" t="s">
        <v>2266</v>
      </c>
      <c r="DY22" t="s">
        <v>2237</v>
      </c>
      <c r="DZ22" t="s">
        <v>2238</v>
      </c>
      <c r="EA22" t="s">
        <v>2239</v>
      </c>
      <c r="EB22" t="s">
        <v>2240</v>
      </c>
      <c r="EC22" t="s">
        <v>2241</v>
      </c>
      <c r="ED22" t="s">
        <v>2242</v>
      </c>
      <c r="EE22" t="s">
        <v>2243</v>
      </c>
      <c r="EF22" t="s">
        <v>2244</v>
      </c>
      <c r="EG22" t="s">
        <v>2245</v>
      </c>
      <c r="EH22" t="s">
        <v>2512</v>
      </c>
      <c r="EI22" t="s">
        <v>2247</v>
      </c>
      <c r="EJ22" t="s">
        <v>2248</v>
      </c>
      <c r="EK22" t="s">
        <v>2249</v>
      </c>
      <c r="EL22" t="s">
        <v>2250</v>
      </c>
      <c r="EM22" t="s">
        <v>2251</v>
      </c>
      <c r="EN22" t="s">
        <v>2513</v>
      </c>
      <c r="EO22" t="s">
        <v>2253</v>
      </c>
      <c r="EP22" t="s">
        <v>2254</v>
      </c>
      <c r="EQ22" t="s">
        <v>31</v>
      </c>
    </row>
    <row r="23" spans="1:149" x14ac:dyDescent="0.25">
      <c r="A23">
        <v>22</v>
      </c>
      <c r="B23" t="s">
        <v>254</v>
      </c>
      <c r="C23" t="s">
        <v>255</v>
      </c>
      <c r="D23" t="s">
        <v>20</v>
      </c>
      <c r="E23" t="s">
        <v>21</v>
      </c>
      <c r="F23" t="s">
        <v>256</v>
      </c>
      <c r="G23" t="s">
        <v>257</v>
      </c>
      <c r="I23" t="s">
        <v>258</v>
      </c>
      <c r="J23" t="s">
        <v>259</v>
      </c>
      <c r="K23" t="s">
        <v>260</v>
      </c>
      <c r="M23" t="s">
        <v>261</v>
      </c>
      <c r="N23" t="s">
        <v>262</v>
      </c>
      <c r="O23" t="s">
        <v>263</v>
      </c>
      <c r="P23" t="s">
        <v>31</v>
      </c>
      <c r="Q23" t="s">
        <v>112</v>
      </c>
      <c r="R23" t="s">
        <v>264</v>
      </c>
      <c r="S23" t="s">
        <v>34</v>
      </c>
      <c r="T23" t="s">
        <v>256</v>
      </c>
      <c r="U23" t="s">
        <v>2160</v>
      </c>
      <c r="V23" t="s">
        <v>2161</v>
      </c>
      <c r="W23" t="s">
        <v>2162</v>
      </c>
      <c r="X23" t="s">
        <v>2514</v>
      </c>
      <c r="Y23" t="s">
        <v>2164</v>
      </c>
      <c r="Z23" t="s">
        <v>2332</v>
      </c>
      <c r="AA23" t="s">
        <v>2166</v>
      </c>
      <c r="AB23" t="s">
        <v>2515</v>
      </c>
      <c r="AC23" t="s">
        <v>2168</v>
      </c>
      <c r="AD23" t="s">
        <v>2185</v>
      </c>
      <c r="AE23" t="s">
        <v>2170</v>
      </c>
      <c r="AF23" t="s">
        <v>2516</v>
      </c>
      <c r="AG23" t="s">
        <v>2172</v>
      </c>
      <c r="AH23" t="s">
        <v>2450</v>
      </c>
      <c r="AI23" t="s">
        <v>2173</v>
      </c>
      <c r="AJ23" t="s">
        <v>2449</v>
      </c>
      <c r="AK23" t="s">
        <v>2175</v>
      </c>
      <c r="AL23" t="s">
        <v>2450</v>
      </c>
      <c r="AM23" t="s">
        <v>2176</v>
      </c>
      <c r="AN23" t="s">
        <v>2517</v>
      </c>
      <c r="AO23" t="s">
        <v>2178</v>
      </c>
      <c r="AP23" t="s">
        <v>2179</v>
      </c>
      <c r="AQ23" t="s">
        <v>2180</v>
      </c>
      <c r="AR23" t="s">
        <v>2169</v>
      </c>
      <c r="AS23" t="s">
        <v>2181</v>
      </c>
      <c r="AT23" t="s">
        <v>2169</v>
      </c>
      <c r="AU23" t="s">
        <v>2182</v>
      </c>
      <c r="AV23" t="s">
        <v>2183</v>
      </c>
      <c r="AW23" t="s">
        <v>2184</v>
      </c>
      <c r="AX23" t="s">
        <v>2185</v>
      </c>
      <c r="AY23" t="s">
        <v>2186</v>
      </c>
      <c r="AZ23" t="s">
        <v>2185</v>
      </c>
      <c r="BA23" t="s">
        <v>2187</v>
      </c>
      <c r="BB23" t="s">
        <v>2169</v>
      </c>
      <c r="BC23" t="s">
        <v>2188</v>
      </c>
      <c r="BD23" t="s">
        <v>2169</v>
      </c>
      <c r="BE23" t="s">
        <v>2189</v>
      </c>
      <c r="BF23" t="s">
        <v>2169</v>
      </c>
      <c r="BG23" t="s">
        <v>2190</v>
      </c>
      <c r="BH23" t="s">
        <v>2169</v>
      </c>
      <c r="BI23" t="s">
        <v>2191</v>
      </c>
      <c r="BJ23" t="s">
        <v>2169</v>
      </c>
      <c r="BK23" t="s">
        <v>2192</v>
      </c>
      <c r="BL23" t="s">
        <v>2169</v>
      </c>
      <c r="BM23" t="s">
        <v>2193</v>
      </c>
      <c r="BN23" t="s">
        <v>2169</v>
      </c>
      <c r="BO23" t="s">
        <v>2194</v>
      </c>
      <c r="BP23" t="s">
        <v>2169</v>
      </c>
      <c r="BQ23" t="s">
        <v>2195</v>
      </c>
      <c r="BR23" t="s">
        <v>2169</v>
      </c>
      <c r="BS23" t="s">
        <v>2196</v>
      </c>
      <c r="BT23" t="s">
        <v>2169</v>
      </c>
      <c r="BU23" t="s">
        <v>2197</v>
      </c>
      <c r="BV23" t="s">
        <v>2169</v>
      </c>
      <c r="BW23" t="s">
        <v>2198</v>
      </c>
      <c r="BX23">
        <v>3</v>
      </c>
      <c r="BY23" t="s">
        <v>2199</v>
      </c>
      <c r="BZ23" t="s">
        <v>2169</v>
      </c>
      <c r="CA23" t="s">
        <v>2200</v>
      </c>
      <c r="CB23" t="s">
        <v>2185</v>
      </c>
      <c r="CC23" t="s">
        <v>2201</v>
      </c>
      <c r="CD23" t="s">
        <v>2169</v>
      </c>
      <c r="CE23" t="s">
        <v>2202</v>
      </c>
      <c r="CF23" t="s">
        <v>2169</v>
      </c>
      <c r="CG23" t="s">
        <v>2203</v>
      </c>
      <c r="CH23" t="s">
        <v>2169</v>
      </c>
      <c r="CI23" t="s">
        <v>2396</v>
      </c>
      <c r="CJ23" t="s">
        <v>2169</v>
      </c>
      <c r="CK23" t="s">
        <v>2204</v>
      </c>
      <c r="CL23" t="s">
        <v>2169</v>
      </c>
      <c r="CM23" t="s">
        <v>2205</v>
      </c>
      <c r="CN23" t="s">
        <v>2169</v>
      </c>
      <c r="CO23" t="s">
        <v>2206</v>
      </c>
      <c r="CP23" t="s">
        <v>2169</v>
      </c>
      <c r="CQ23" t="s">
        <v>2207</v>
      </c>
      <c r="CR23" t="s">
        <v>2169</v>
      </c>
      <c r="CS23" t="s">
        <v>2208</v>
      </c>
      <c r="CT23" t="s">
        <v>2169</v>
      </c>
      <c r="CU23" t="s">
        <v>2209</v>
      </c>
      <c r="CV23" t="s">
        <v>2300</v>
      </c>
      <c r="CW23" t="s">
        <v>2211</v>
      </c>
      <c r="CX23" t="s">
        <v>2169</v>
      </c>
      <c r="CY23" t="s">
        <v>2212</v>
      </c>
      <c r="CZ23" t="s">
        <v>2213</v>
      </c>
      <c r="DA23" t="s">
        <v>2214</v>
      </c>
      <c r="DB23" t="s">
        <v>2399</v>
      </c>
      <c r="DC23" t="s">
        <v>2216</v>
      </c>
      <c r="DD23" t="s">
        <v>2277</v>
      </c>
      <c r="DE23" t="s">
        <v>2218</v>
      </c>
      <c r="DF23" t="s">
        <v>2518</v>
      </c>
      <c r="DG23" t="s">
        <v>2220</v>
      </c>
      <c r="DH23" t="s">
        <v>2221</v>
      </c>
      <c r="DI23" t="s">
        <v>2222</v>
      </c>
      <c r="DJ23" t="s">
        <v>2318</v>
      </c>
      <c r="DK23" t="s">
        <v>2224</v>
      </c>
      <c r="DL23" t="s">
        <v>2360</v>
      </c>
      <c r="DM23" t="s">
        <v>2226</v>
      </c>
      <c r="DN23" t="s">
        <v>2519</v>
      </c>
      <c r="DO23" t="s">
        <v>2228</v>
      </c>
      <c r="DP23" t="s">
        <v>2520</v>
      </c>
      <c r="DQ23" t="s">
        <v>2230</v>
      </c>
      <c r="DR23" t="s">
        <v>2360</v>
      </c>
      <c r="DS23" t="s">
        <v>2231</v>
      </c>
      <c r="DT23" t="s">
        <v>2169</v>
      </c>
      <c r="DU23" t="s">
        <v>2232</v>
      </c>
      <c r="DV23" t="s">
        <v>2169</v>
      </c>
      <c r="DW23" t="s">
        <v>2233</v>
      </c>
      <c r="DX23" t="s">
        <v>2234</v>
      </c>
      <c r="DY23" t="s">
        <v>2235</v>
      </c>
      <c r="DZ23" t="s">
        <v>2267</v>
      </c>
      <c r="EA23" t="s">
        <v>2237</v>
      </c>
      <c r="EB23" t="s">
        <v>2521</v>
      </c>
      <c r="EC23" t="s">
        <v>2239</v>
      </c>
      <c r="ED23" t="s">
        <v>2522</v>
      </c>
      <c r="EE23" t="s">
        <v>2241</v>
      </c>
      <c r="EF23" t="s">
        <v>2523</v>
      </c>
      <c r="EG23" t="s">
        <v>2243</v>
      </c>
      <c r="EH23" t="s">
        <v>2524</v>
      </c>
      <c r="EI23" t="s">
        <v>2245</v>
      </c>
      <c r="EJ23" t="s">
        <v>2525</v>
      </c>
      <c r="EK23" t="s">
        <v>2247</v>
      </c>
      <c r="EL23" t="s">
        <v>2526</v>
      </c>
      <c r="EM23" t="s">
        <v>2249</v>
      </c>
      <c r="EN23" t="s">
        <v>2383</v>
      </c>
      <c r="EO23" t="s">
        <v>2251</v>
      </c>
      <c r="EP23" t="s">
        <v>2527</v>
      </c>
      <c r="EQ23" t="s">
        <v>2253</v>
      </c>
      <c r="ER23" t="s">
        <v>2254</v>
      </c>
      <c r="ES23" t="s">
        <v>31</v>
      </c>
    </row>
    <row r="24" spans="1:149" x14ac:dyDescent="0.25">
      <c r="A24">
        <v>23</v>
      </c>
      <c r="B24" t="s">
        <v>265</v>
      </c>
      <c r="C24" t="s">
        <v>266</v>
      </c>
      <c r="D24" t="s">
        <v>20</v>
      </c>
      <c r="E24" t="s">
        <v>21</v>
      </c>
      <c r="F24" t="s">
        <v>267</v>
      </c>
      <c r="G24" t="s">
        <v>268</v>
      </c>
      <c r="I24" t="s">
        <v>269</v>
      </c>
      <c r="J24" t="s">
        <v>270</v>
      </c>
      <c r="K24" t="s">
        <v>260</v>
      </c>
      <c r="M24" t="s">
        <v>271</v>
      </c>
      <c r="N24" t="s">
        <v>272</v>
      </c>
      <c r="O24" t="s">
        <v>273</v>
      </c>
      <c r="P24" t="s">
        <v>31</v>
      </c>
      <c r="Q24" t="s">
        <v>90</v>
      </c>
      <c r="R24" t="s">
        <v>274</v>
      </c>
      <c r="S24" t="s">
        <v>34</v>
      </c>
      <c r="T24" t="s">
        <v>267</v>
      </c>
      <c r="U24" t="s">
        <v>2160</v>
      </c>
      <c r="V24" t="s">
        <v>2161</v>
      </c>
      <c r="W24" t="s">
        <v>2162</v>
      </c>
      <c r="X24" t="s">
        <v>2310</v>
      </c>
      <c r="Y24" t="s">
        <v>2164</v>
      </c>
      <c r="Z24" t="s">
        <v>2470</v>
      </c>
      <c r="AA24" t="s">
        <v>2166</v>
      </c>
      <c r="AB24" t="s">
        <v>2256</v>
      </c>
      <c r="AC24" t="s">
        <v>2168</v>
      </c>
      <c r="AD24" t="s">
        <v>2185</v>
      </c>
      <c r="AE24" t="s">
        <v>2170</v>
      </c>
      <c r="AF24" t="s">
        <v>2528</v>
      </c>
      <c r="AG24" t="s">
        <v>2172</v>
      </c>
      <c r="AH24" t="s">
        <v>2529</v>
      </c>
      <c r="AI24" t="s">
        <v>2173</v>
      </c>
      <c r="AJ24" t="s">
        <v>2530</v>
      </c>
      <c r="AK24" t="s">
        <v>2175</v>
      </c>
      <c r="AL24" t="s">
        <v>2530</v>
      </c>
      <c r="AM24" t="s">
        <v>2176</v>
      </c>
      <c r="AN24" t="s">
        <v>2531</v>
      </c>
      <c r="AO24" t="s">
        <v>2178</v>
      </c>
      <c r="AP24" t="s">
        <v>2179</v>
      </c>
      <c r="AQ24" t="s">
        <v>2180</v>
      </c>
      <c r="AR24" t="s">
        <v>2169</v>
      </c>
      <c r="AS24" t="s">
        <v>2181</v>
      </c>
      <c r="AT24" t="s">
        <v>2169</v>
      </c>
      <c r="AU24" t="s">
        <v>2182</v>
      </c>
      <c r="AV24" t="s">
        <v>2183</v>
      </c>
      <c r="AW24" t="s">
        <v>2184</v>
      </c>
      <c r="AX24" t="s">
        <v>2185</v>
      </c>
      <c r="AY24" t="s">
        <v>2186</v>
      </c>
      <c r="AZ24" t="s">
        <v>2185</v>
      </c>
      <c r="BA24" t="s">
        <v>2187</v>
      </c>
      <c r="BB24" t="s">
        <v>2169</v>
      </c>
      <c r="BC24" t="s">
        <v>2188</v>
      </c>
      <c r="BD24" t="s">
        <v>2169</v>
      </c>
      <c r="BE24" t="s">
        <v>2189</v>
      </c>
      <c r="BF24" t="s">
        <v>2169</v>
      </c>
      <c r="BG24" t="s">
        <v>2190</v>
      </c>
      <c r="BH24" t="s">
        <v>2169</v>
      </c>
      <c r="BI24" t="s">
        <v>2191</v>
      </c>
      <c r="BJ24" t="s">
        <v>2169</v>
      </c>
      <c r="BK24" t="s">
        <v>2192</v>
      </c>
      <c r="BL24" t="s">
        <v>2169</v>
      </c>
      <c r="BM24" t="s">
        <v>2193</v>
      </c>
      <c r="BN24" t="s">
        <v>2169</v>
      </c>
      <c r="BO24" t="s">
        <v>2194</v>
      </c>
      <c r="BP24" t="s">
        <v>2169</v>
      </c>
      <c r="BQ24" t="s">
        <v>2195</v>
      </c>
      <c r="BR24" t="s">
        <v>2169</v>
      </c>
      <c r="BS24" t="s">
        <v>2196</v>
      </c>
      <c r="BT24" t="s">
        <v>2169</v>
      </c>
      <c r="BU24" t="s">
        <v>2197</v>
      </c>
      <c r="BV24" t="s">
        <v>2169</v>
      </c>
      <c r="BW24" t="s">
        <v>2198</v>
      </c>
      <c r="BX24">
        <v>3</v>
      </c>
      <c r="BY24" t="s">
        <v>2199</v>
      </c>
      <c r="BZ24" t="s">
        <v>2169</v>
      </c>
      <c r="CA24" t="s">
        <v>2200</v>
      </c>
      <c r="CB24" t="s">
        <v>2185</v>
      </c>
      <c r="CC24" t="s">
        <v>2201</v>
      </c>
      <c r="CD24" t="s">
        <v>2169</v>
      </c>
      <c r="CE24" t="s">
        <v>2202</v>
      </c>
      <c r="CF24" t="s">
        <v>2169</v>
      </c>
      <c r="CG24" t="s">
        <v>2203</v>
      </c>
      <c r="CH24" t="s">
        <v>2169</v>
      </c>
      <c r="CI24" t="s">
        <v>2396</v>
      </c>
      <c r="CJ24" t="s">
        <v>2169</v>
      </c>
      <c r="CK24" t="s">
        <v>2204</v>
      </c>
      <c r="CL24" t="s">
        <v>2169</v>
      </c>
      <c r="CM24" t="s">
        <v>2205</v>
      </c>
      <c r="CN24" t="s">
        <v>2169</v>
      </c>
      <c r="CO24" t="s">
        <v>2206</v>
      </c>
      <c r="CP24" t="s">
        <v>2169</v>
      </c>
      <c r="CQ24" t="s">
        <v>2207</v>
      </c>
      <c r="CR24" t="s">
        <v>2169</v>
      </c>
      <c r="CS24" t="s">
        <v>2208</v>
      </c>
      <c r="CT24" t="s">
        <v>2169</v>
      </c>
      <c r="CU24" t="s">
        <v>2209</v>
      </c>
      <c r="CV24" t="s">
        <v>2300</v>
      </c>
      <c r="CW24" t="s">
        <v>2211</v>
      </c>
      <c r="CX24" t="s">
        <v>2169</v>
      </c>
      <c r="CY24" t="s">
        <v>2212</v>
      </c>
      <c r="CZ24" t="s">
        <v>2213</v>
      </c>
      <c r="DA24" t="s">
        <v>2214</v>
      </c>
      <c r="DB24" t="s">
        <v>2276</v>
      </c>
      <c r="DC24" t="s">
        <v>2216</v>
      </c>
      <c r="DD24" t="s">
        <v>2301</v>
      </c>
      <c r="DE24" t="s">
        <v>2218</v>
      </c>
      <c r="DF24" t="s">
        <v>2532</v>
      </c>
      <c r="DG24" t="s">
        <v>2220</v>
      </c>
      <c r="DH24" t="s">
        <v>2221</v>
      </c>
      <c r="DI24" t="s">
        <v>2222</v>
      </c>
      <c r="DJ24" t="s">
        <v>2223</v>
      </c>
      <c r="DK24" t="s">
        <v>2224</v>
      </c>
      <c r="DL24" t="s">
        <v>2337</v>
      </c>
      <c r="DM24" t="s">
        <v>2226</v>
      </c>
      <c r="DN24" t="s">
        <v>2533</v>
      </c>
      <c r="DO24" t="s">
        <v>2228</v>
      </c>
      <c r="DP24" t="s">
        <v>2534</v>
      </c>
      <c r="DQ24" t="s">
        <v>2230</v>
      </c>
      <c r="DR24" t="s">
        <v>2337</v>
      </c>
      <c r="DS24" t="s">
        <v>2231</v>
      </c>
      <c r="DT24" t="s">
        <v>2169</v>
      </c>
      <c r="DU24" t="s">
        <v>2232</v>
      </c>
      <c r="DV24" t="s">
        <v>2169</v>
      </c>
      <c r="DW24" t="s">
        <v>2233</v>
      </c>
      <c r="DX24" t="s">
        <v>2234</v>
      </c>
      <c r="DY24" t="s">
        <v>2235</v>
      </c>
      <c r="DZ24" t="s">
        <v>2340</v>
      </c>
      <c r="EA24" t="s">
        <v>2237</v>
      </c>
      <c r="EB24" t="s">
        <v>2535</v>
      </c>
      <c r="EC24" t="s">
        <v>2239</v>
      </c>
      <c r="ED24" t="s">
        <v>2424</v>
      </c>
      <c r="EE24" t="s">
        <v>2241</v>
      </c>
      <c r="EF24" t="s">
        <v>2536</v>
      </c>
      <c r="EG24" t="s">
        <v>2243</v>
      </c>
      <c r="EH24" t="s">
        <v>2242</v>
      </c>
      <c r="EI24" t="s">
        <v>2245</v>
      </c>
      <c r="EJ24" t="s">
        <v>2537</v>
      </c>
      <c r="EK24" t="s">
        <v>2247</v>
      </c>
      <c r="EL24" t="s">
        <v>2427</v>
      </c>
      <c r="EM24" t="s">
        <v>2249</v>
      </c>
      <c r="EN24" t="s">
        <v>2538</v>
      </c>
      <c r="EO24" t="s">
        <v>2251</v>
      </c>
      <c r="EP24" t="s">
        <v>2539</v>
      </c>
      <c r="EQ24" t="s">
        <v>2253</v>
      </c>
      <c r="ER24" t="s">
        <v>2254</v>
      </c>
      <c r="ES24" t="s">
        <v>31</v>
      </c>
    </row>
    <row r="25" spans="1:149" x14ac:dyDescent="0.25">
      <c r="A25">
        <v>24</v>
      </c>
      <c r="B25" t="s">
        <v>275</v>
      </c>
      <c r="C25" t="s">
        <v>276</v>
      </c>
      <c r="D25" t="s">
        <v>20</v>
      </c>
      <c r="E25" t="s">
        <v>21</v>
      </c>
      <c r="F25" t="s">
        <v>277</v>
      </c>
      <c r="G25" t="s">
        <v>278</v>
      </c>
      <c r="I25" t="s">
        <v>279</v>
      </c>
      <c r="J25" t="s">
        <v>280</v>
      </c>
      <c r="K25" t="s">
        <v>237</v>
      </c>
      <c r="M25" t="s">
        <v>281</v>
      </c>
      <c r="N25" t="s">
        <v>282</v>
      </c>
      <c r="O25" t="s">
        <v>283</v>
      </c>
      <c r="P25" t="s">
        <v>31</v>
      </c>
      <c r="Q25" t="s">
        <v>284</v>
      </c>
      <c r="R25" t="s">
        <v>285</v>
      </c>
      <c r="S25" t="s">
        <v>34</v>
      </c>
      <c r="T25" t="s">
        <v>277</v>
      </c>
      <c r="U25" t="s">
        <v>2160</v>
      </c>
      <c r="V25" t="s">
        <v>2161</v>
      </c>
      <c r="W25" t="s">
        <v>2162</v>
      </c>
      <c r="X25" t="s">
        <v>2343</v>
      </c>
      <c r="Y25" t="s">
        <v>2164</v>
      </c>
      <c r="Z25" t="s">
        <v>2255</v>
      </c>
      <c r="AA25" t="s">
        <v>2166</v>
      </c>
      <c r="AB25" t="s">
        <v>2344</v>
      </c>
      <c r="AC25" t="s">
        <v>2168</v>
      </c>
      <c r="AD25" t="s">
        <v>2185</v>
      </c>
      <c r="AE25" t="s">
        <v>2170</v>
      </c>
      <c r="AF25" t="s">
        <v>2345</v>
      </c>
      <c r="AG25" t="s">
        <v>2172</v>
      </c>
      <c r="AH25" t="s">
        <v>2346</v>
      </c>
      <c r="AI25" t="s">
        <v>2173</v>
      </c>
      <c r="AJ25" t="s">
        <v>2347</v>
      </c>
      <c r="AK25" t="s">
        <v>2175</v>
      </c>
      <c r="AL25" t="s">
        <v>2346</v>
      </c>
      <c r="AM25" t="s">
        <v>2176</v>
      </c>
      <c r="AN25" t="s">
        <v>2298</v>
      </c>
      <c r="AO25" t="s">
        <v>2178</v>
      </c>
      <c r="AP25" t="s">
        <v>2179</v>
      </c>
      <c r="AQ25" t="s">
        <v>2180</v>
      </c>
      <c r="AR25" t="s">
        <v>2169</v>
      </c>
      <c r="AS25" t="s">
        <v>2181</v>
      </c>
      <c r="AT25" t="s">
        <v>2169</v>
      </c>
      <c r="AU25" t="s">
        <v>2182</v>
      </c>
      <c r="AV25" t="s">
        <v>2183</v>
      </c>
      <c r="AW25" t="s">
        <v>2184</v>
      </c>
      <c r="AX25" t="s">
        <v>2185</v>
      </c>
      <c r="AY25" t="s">
        <v>2186</v>
      </c>
      <c r="AZ25" t="s">
        <v>2185</v>
      </c>
      <c r="BA25" t="s">
        <v>2187</v>
      </c>
      <c r="BB25" t="s">
        <v>2169</v>
      </c>
      <c r="BC25" t="s">
        <v>2188</v>
      </c>
      <c r="BD25" t="s">
        <v>2169</v>
      </c>
      <c r="BE25" t="s">
        <v>2189</v>
      </c>
      <c r="BF25" t="s">
        <v>2169</v>
      </c>
      <c r="BG25" t="s">
        <v>2190</v>
      </c>
      <c r="BH25" t="s">
        <v>2169</v>
      </c>
      <c r="BI25" t="s">
        <v>2191</v>
      </c>
      <c r="BJ25" t="s">
        <v>2169</v>
      </c>
      <c r="BK25" t="s">
        <v>2192</v>
      </c>
      <c r="BL25" t="s">
        <v>2169</v>
      </c>
      <c r="BM25" t="s">
        <v>2193</v>
      </c>
      <c r="BN25" t="s">
        <v>2169</v>
      </c>
      <c r="BO25" t="s">
        <v>2194</v>
      </c>
      <c r="BP25" t="s">
        <v>2169</v>
      </c>
      <c r="BQ25" t="s">
        <v>2195</v>
      </c>
      <c r="BR25" t="s">
        <v>2169</v>
      </c>
      <c r="BS25" t="s">
        <v>2196</v>
      </c>
      <c r="BT25" t="s">
        <v>2169</v>
      </c>
      <c r="BU25" t="s">
        <v>2197</v>
      </c>
      <c r="BV25" t="s">
        <v>2169</v>
      </c>
      <c r="BW25" t="s">
        <v>2198</v>
      </c>
      <c r="BX25">
        <v>5</v>
      </c>
      <c r="BY25" t="s">
        <v>2199</v>
      </c>
      <c r="BZ25" t="s">
        <v>2169</v>
      </c>
      <c r="CA25" t="s">
        <v>2200</v>
      </c>
      <c r="CB25" t="s">
        <v>2185</v>
      </c>
      <c r="CC25" t="s">
        <v>2201</v>
      </c>
      <c r="CD25" t="s">
        <v>2169</v>
      </c>
      <c r="CE25" t="s">
        <v>2202</v>
      </c>
      <c r="CF25" t="s">
        <v>2169</v>
      </c>
      <c r="CG25" t="s">
        <v>2203</v>
      </c>
      <c r="CH25" t="s">
        <v>2169</v>
      </c>
      <c r="CI25" t="s">
        <v>2204</v>
      </c>
      <c r="CJ25" t="s">
        <v>2169</v>
      </c>
      <c r="CK25" t="s">
        <v>2205</v>
      </c>
      <c r="CL25" t="s">
        <v>2169</v>
      </c>
      <c r="CM25" t="s">
        <v>2206</v>
      </c>
      <c r="CN25" t="s">
        <v>2169</v>
      </c>
      <c r="CO25" t="s">
        <v>2207</v>
      </c>
      <c r="CP25" t="s">
        <v>2169</v>
      </c>
      <c r="CQ25" t="s">
        <v>2208</v>
      </c>
      <c r="CR25" t="s">
        <v>2169</v>
      </c>
      <c r="CS25" t="s">
        <v>2209</v>
      </c>
      <c r="CT25" t="s">
        <v>2300</v>
      </c>
      <c r="CU25" t="s">
        <v>2211</v>
      </c>
      <c r="CV25" t="s">
        <v>2169</v>
      </c>
      <c r="CW25" t="s">
        <v>2212</v>
      </c>
      <c r="CX25" t="s">
        <v>2213</v>
      </c>
      <c r="CY25" t="s">
        <v>2214</v>
      </c>
      <c r="CZ25" t="s">
        <v>2215</v>
      </c>
      <c r="DA25" t="s">
        <v>2216</v>
      </c>
      <c r="DB25" t="s">
        <v>2301</v>
      </c>
      <c r="DC25" t="s">
        <v>2218</v>
      </c>
      <c r="DD25" t="s">
        <v>2348</v>
      </c>
      <c r="DE25" t="s">
        <v>2220</v>
      </c>
      <c r="DF25" t="s">
        <v>2221</v>
      </c>
      <c r="DG25" t="s">
        <v>2222</v>
      </c>
      <c r="DH25" t="s">
        <v>2223</v>
      </c>
      <c r="DI25" t="s">
        <v>2224</v>
      </c>
      <c r="DJ25" t="s">
        <v>2349</v>
      </c>
      <c r="DK25" t="s">
        <v>2226</v>
      </c>
      <c r="DL25" t="s">
        <v>2350</v>
      </c>
      <c r="DM25" t="s">
        <v>2228</v>
      </c>
      <c r="DN25" t="s">
        <v>2351</v>
      </c>
      <c r="DO25" t="s">
        <v>2230</v>
      </c>
      <c r="DP25" t="s">
        <v>2349</v>
      </c>
      <c r="DQ25" t="s">
        <v>2231</v>
      </c>
      <c r="DR25" t="s">
        <v>2169</v>
      </c>
      <c r="DS25" t="s">
        <v>2232</v>
      </c>
      <c r="DT25" t="s">
        <v>2169</v>
      </c>
      <c r="DU25" t="s">
        <v>2233</v>
      </c>
      <c r="DV25" t="s">
        <v>2234</v>
      </c>
      <c r="DW25" t="s">
        <v>2235</v>
      </c>
      <c r="DX25" t="s">
        <v>2236</v>
      </c>
      <c r="DY25" t="s">
        <v>2237</v>
      </c>
      <c r="DZ25" t="s">
        <v>2352</v>
      </c>
      <c r="EA25" t="s">
        <v>2239</v>
      </c>
      <c r="EB25" t="s">
        <v>2240</v>
      </c>
      <c r="EC25" t="s">
        <v>2241</v>
      </c>
      <c r="ED25" t="s">
        <v>2242</v>
      </c>
      <c r="EE25" t="s">
        <v>2243</v>
      </c>
      <c r="EF25" t="s">
        <v>2244</v>
      </c>
      <c r="EG25" t="s">
        <v>2245</v>
      </c>
      <c r="EH25" t="s">
        <v>2512</v>
      </c>
      <c r="EI25" t="s">
        <v>2247</v>
      </c>
      <c r="EJ25" t="s">
        <v>2248</v>
      </c>
      <c r="EK25" t="s">
        <v>2249</v>
      </c>
      <c r="EL25" t="s">
        <v>2250</v>
      </c>
      <c r="EM25" t="s">
        <v>2251</v>
      </c>
      <c r="EN25" t="s">
        <v>2353</v>
      </c>
      <c r="EO25" t="s">
        <v>2253</v>
      </c>
      <c r="EP25" t="s">
        <v>2254</v>
      </c>
      <c r="EQ25" t="s">
        <v>31</v>
      </c>
    </row>
    <row r="26" spans="1:149" x14ac:dyDescent="0.25">
      <c r="A26">
        <v>25</v>
      </c>
      <c r="B26" t="s">
        <v>286</v>
      </c>
      <c r="C26" t="s">
        <v>287</v>
      </c>
      <c r="D26" t="s">
        <v>20</v>
      </c>
      <c r="E26" t="s">
        <v>21</v>
      </c>
      <c r="F26" t="s">
        <v>288</v>
      </c>
      <c r="G26" t="s">
        <v>289</v>
      </c>
      <c r="I26" t="s">
        <v>290</v>
      </c>
      <c r="J26" t="s">
        <v>291</v>
      </c>
      <c r="K26" t="s">
        <v>260</v>
      </c>
      <c r="M26" t="s">
        <v>292</v>
      </c>
      <c r="N26" t="s">
        <v>293</v>
      </c>
      <c r="O26" t="s">
        <v>294</v>
      </c>
      <c r="P26" t="s">
        <v>31</v>
      </c>
      <c r="Q26" t="s">
        <v>68</v>
      </c>
      <c r="R26" t="s">
        <v>295</v>
      </c>
      <c r="S26" t="s">
        <v>34</v>
      </c>
      <c r="T26" t="s">
        <v>288</v>
      </c>
      <c r="U26" t="s">
        <v>2160</v>
      </c>
      <c r="V26" t="s">
        <v>2161</v>
      </c>
      <c r="W26" t="s">
        <v>2162</v>
      </c>
      <c r="X26" t="s">
        <v>2292</v>
      </c>
      <c r="Y26" t="s">
        <v>2164</v>
      </c>
      <c r="Z26" t="s">
        <v>2255</v>
      </c>
      <c r="AA26" t="s">
        <v>2166</v>
      </c>
      <c r="AB26" t="s">
        <v>2415</v>
      </c>
      <c r="AC26" t="s">
        <v>2168</v>
      </c>
      <c r="AD26" t="s">
        <v>2185</v>
      </c>
      <c r="AE26" t="s">
        <v>2170</v>
      </c>
      <c r="AF26" t="s">
        <v>2540</v>
      </c>
      <c r="AG26" t="s">
        <v>2172</v>
      </c>
      <c r="AH26" t="s">
        <v>2541</v>
      </c>
      <c r="AI26" t="s">
        <v>2173</v>
      </c>
      <c r="AJ26" t="s">
        <v>2541</v>
      </c>
      <c r="AK26" t="s">
        <v>2175</v>
      </c>
      <c r="AL26" t="s">
        <v>2541</v>
      </c>
      <c r="AM26" t="s">
        <v>2176</v>
      </c>
      <c r="AN26" t="s">
        <v>2542</v>
      </c>
      <c r="AO26" t="s">
        <v>2178</v>
      </c>
      <c r="AP26" t="s">
        <v>2179</v>
      </c>
      <c r="AQ26" t="s">
        <v>2180</v>
      </c>
      <c r="AR26" t="s">
        <v>2169</v>
      </c>
      <c r="AS26" t="s">
        <v>2181</v>
      </c>
      <c r="AT26" t="s">
        <v>2169</v>
      </c>
      <c r="AU26" t="s">
        <v>2182</v>
      </c>
      <c r="AV26" t="s">
        <v>2183</v>
      </c>
      <c r="AW26" t="s">
        <v>2184</v>
      </c>
      <c r="AX26" t="s">
        <v>2185</v>
      </c>
      <c r="AY26" t="s">
        <v>2186</v>
      </c>
      <c r="AZ26" t="s">
        <v>2185</v>
      </c>
      <c r="BA26" t="s">
        <v>2187</v>
      </c>
      <c r="BB26" t="s">
        <v>2169</v>
      </c>
      <c r="BC26" t="s">
        <v>2188</v>
      </c>
      <c r="BD26" t="s">
        <v>2169</v>
      </c>
      <c r="BE26" t="s">
        <v>2189</v>
      </c>
      <c r="BF26" t="s">
        <v>2169</v>
      </c>
      <c r="BG26" t="s">
        <v>2190</v>
      </c>
      <c r="BH26" t="s">
        <v>2169</v>
      </c>
      <c r="BI26" t="s">
        <v>2191</v>
      </c>
      <c r="BJ26" t="s">
        <v>2169</v>
      </c>
      <c r="BK26" t="s">
        <v>2192</v>
      </c>
      <c r="BL26" t="s">
        <v>2169</v>
      </c>
      <c r="BM26" t="s">
        <v>2193</v>
      </c>
      <c r="BN26" t="s">
        <v>2169</v>
      </c>
      <c r="BO26" t="s">
        <v>2194</v>
      </c>
      <c r="BP26" t="s">
        <v>2169</v>
      </c>
      <c r="BQ26" t="s">
        <v>2195</v>
      </c>
      <c r="BR26" t="s">
        <v>2169</v>
      </c>
      <c r="BS26" t="s">
        <v>2196</v>
      </c>
      <c r="BT26" t="s">
        <v>2169</v>
      </c>
      <c r="BU26" t="s">
        <v>2197</v>
      </c>
      <c r="BV26" t="s">
        <v>2169</v>
      </c>
      <c r="BW26" t="s">
        <v>2198</v>
      </c>
      <c r="BX26">
        <v>3</v>
      </c>
      <c r="BY26" t="s">
        <v>2199</v>
      </c>
      <c r="BZ26" t="s">
        <v>2169</v>
      </c>
      <c r="CA26" t="s">
        <v>2200</v>
      </c>
      <c r="CB26" t="s">
        <v>2185</v>
      </c>
      <c r="CC26" t="s">
        <v>2201</v>
      </c>
      <c r="CD26" t="s">
        <v>2169</v>
      </c>
      <c r="CE26" t="s">
        <v>2202</v>
      </c>
      <c r="CF26" t="s">
        <v>2169</v>
      </c>
      <c r="CG26" t="s">
        <v>2203</v>
      </c>
      <c r="CH26" t="s">
        <v>2169</v>
      </c>
      <c r="CI26" t="s">
        <v>2396</v>
      </c>
      <c r="CJ26" t="s">
        <v>2169</v>
      </c>
      <c r="CK26" t="s">
        <v>2204</v>
      </c>
      <c r="CL26" t="s">
        <v>2169</v>
      </c>
      <c r="CM26" t="s">
        <v>2205</v>
      </c>
      <c r="CN26" t="s">
        <v>2169</v>
      </c>
      <c r="CO26" t="s">
        <v>2206</v>
      </c>
      <c r="CP26" t="s">
        <v>2169</v>
      </c>
      <c r="CQ26" t="s">
        <v>2207</v>
      </c>
      <c r="CR26" t="s">
        <v>2169</v>
      </c>
      <c r="CS26" t="s">
        <v>2208</v>
      </c>
      <c r="CT26" t="s">
        <v>2169</v>
      </c>
      <c r="CU26" t="s">
        <v>2209</v>
      </c>
      <c r="CV26" t="s">
        <v>2300</v>
      </c>
      <c r="CW26" t="s">
        <v>2211</v>
      </c>
      <c r="CX26" t="s">
        <v>2169</v>
      </c>
      <c r="CY26" t="s">
        <v>2212</v>
      </c>
      <c r="CZ26" t="s">
        <v>2213</v>
      </c>
      <c r="DA26" t="s">
        <v>2214</v>
      </c>
      <c r="DB26" t="s">
        <v>2276</v>
      </c>
      <c r="DC26" t="s">
        <v>2216</v>
      </c>
      <c r="DD26" t="s">
        <v>2301</v>
      </c>
      <c r="DE26" t="s">
        <v>2218</v>
      </c>
      <c r="DF26" t="s">
        <v>2543</v>
      </c>
      <c r="DG26" t="s">
        <v>2220</v>
      </c>
      <c r="DH26" t="s">
        <v>2221</v>
      </c>
      <c r="DI26" t="s">
        <v>2222</v>
      </c>
      <c r="DJ26" t="s">
        <v>2223</v>
      </c>
      <c r="DK26" t="s">
        <v>2224</v>
      </c>
      <c r="DL26" t="s">
        <v>2303</v>
      </c>
      <c r="DM26" t="s">
        <v>2226</v>
      </c>
      <c r="DN26" t="s">
        <v>2482</v>
      </c>
      <c r="DO26" t="s">
        <v>2228</v>
      </c>
      <c r="DP26" t="s">
        <v>2544</v>
      </c>
      <c r="DQ26" t="s">
        <v>2230</v>
      </c>
      <c r="DR26" t="s">
        <v>2303</v>
      </c>
      <c r="DS26" t="s">
        <v>2231</v>
      </c>
      <c r="DT26" t="s">
        <v>2169</v>
      </c>
      <c r="DU26" t="s">
        <v>2232</v>
      </c>
      <c r="DV26" t="s">
        <v>2169</v>
      </c>
      <c r="DW26" t="s">
        <v>2233</v>
      </c>
      <c r="DX26" t="s">
        <v>2234</v>
      </c>
      <c r="DY26" t="s">
        <v>2235</v>
      </c>
      <c r="DZ26" t="s">
        <v>2545</v>
      </c>
      <c r="EA26" t="s">
        <v>2237</v>
      </c>
      <c r="EB26" t="s">
        <v>2423</v>
      </c>
      <c r="EC26" t="s">
        <v>2239</v>
      </c>
      <c r="ED26" t="s">
        <v>2424</v>
      </c>
      <c r="EE26" t="s">
        <v>2241</v>
      </c>
      <c r="EF26" t="s">
        <v>2546</v>
      </c>
      <c r="EG26" t="s">
        <v>2243</v>
      </c>
      <c r="EH26" t="s">
        <v>2242</v>
      </c>
      <c r="EI26" t="s">
        <v>2245</v>
      </c>
      <c r="EJ26" t="s">
        <v>2547</v>
      </c>
      <c r="EK26" t="s">
        <v>2247</v>
      </c>
      <c r="EL26" t="s">
        <v>2427</v>
      </c>
      <c r="EM26" t="s">
        <v>2249</v>
      </c>
      <c r="EN26" t="s">
        <v>2548</v>
      </c>
      <c r="EO26" t="s">
        <v>2251</v>
      </c>
      <c r="EP26" t="s">
        <v>2549</v>
      </c>
      <c r="EQ26" t="s">
        <v>2253</v>
      </c>
      <c r="ER26" t="s">
        <v>2254</v>
      </c>
      <c r="ES26" t="s">
        <v>31</v>
      </c>
    </row>
    <row r="27" spans="1:149" x14ac:dyDescent="0.25">
      <c r="A27">
        <v>26</v>
      </c>
      <c r="B27" t="s">
        <v>296</v>
      </c>
      <c r="C27" t="s">
        <v>297</v>
      </c>
      <c r="D27" t="s">
        <v>20</v>
      </c>
      <c r="E27" t="s">
        <v>21</v>
      </c>
      <c r="F27" t="s">
        <v>298</v>
      </c>
      <c r="G27" t="s">
        <v>299</v>
      </c>
      <c r="I27" t="s">
        <v>300</v>
      </c>
      <c r="J27" t="s">
        <v>301</v>
      </c>
      <c r="K27" t="s">
        <v>237</v>
      </c>
      <c r="M27" t="s">
        <v>302</v>
      </c>
      <c r="N27" t="s">
        <v>303</v>
      </c>
      <c r="O27" t="s">
        <v>304</v>
      </c>
      <c r="P27" t="s">
        <v>31</v>
      </c>
      <c r="Q27" t="s">
        <v>305</v>
      </c>
      <c r="R27" t="s">
        <v>306</v>
      </c>
      <c r="S27" t="s">
        <v>34</v>
      </c>
      <c r="T27" t="s">
        <v>298</v>
      </c>
      <c r="U27" t="s">
        <v>2160</v>
      </c>
      <c r="V27" t="s">
        <v>2161</v>
      </c>
      <c r="W27" t="s">
        <v>2162</v>
      </c>
      <c r="X27" t="s">
        <v>2331</v>
      </c>
      <c r="Y27" t="s">
        <v>2164</v>
      </c>
      <c r="Z27" t="s">
        <v>2332</v>
      </c>
      <c r="AA27" t="s">
        <v>2166</v>
      </c>
      <c r="AB27" t="s">
        <v>2333</v>
      </c>
      <c r="AC27" t="s">
        <v>2168</v>
      </c>
      <c r="AD27" t="s">
        <v>2185</v>
      </c>
      <c r="AE27" t="s">
        <v>2170</v>
      </c>
      <c r="AF27" t="s">
        <v>2334</v>
      </c>
      <c r="AG27" t="s">
        <v>2172</v>
      </c>
      <c r="AH27" t="s">
        <v>2335</v>
      </c>
      <c r="AI27" t="s">
        <v>2173</v>
      </c>
      <c r="AJ27" t="s">
        <v>2335</v>
      </c>
      <c r="AK27" t="s">
        <v>2175</v>
      </c>
      <c r="AL27" t="s">
        <v>2335</v>
      </c>
      <c r="AM27" t="s">
        <v>2176</v>
      </c>
      <c r="AN27" t="s">
        <v>2298</v>
      </c>
      <c r="AO27" t="s">
        <v>2178</v>
      </c>
      <c r="AP27" t="s">
        <v>2179</v>
      </c>
      <c r="AQ27" t="s">
        <v>2180</v>
      </c>
      <c r="AR27" t="s">
        <v>2169</v>
      </c>
      <c r="AS27" t="s">
        <v>2181</v>
      </c>
      <c r="AT27" t="s">
        <v>2169</v>
      </c>
      <c r="AU27" t="s">
        <v>2182</v>
      </c>
      <c r="AV27" t="s">
        <v>2183</v>
      </c>
      <c r="AW27" t="s">
        <v>2184</v>
      </c>
      <c r="AX27" t="s">
        <v>2185</v>
      </c>
      <c r="AY27" t="s">
        <v>2186</v>
      </c>
      <c r="AZ27" t="s">
        <v>2185</v>
      </c>
      <c r="BA27" t="s">
        <v>2187</v>
      </c>
      <c r="BB27" t="s">
        <v>2169</v>
      </c>
      <c r="BC27" t="s">
        <v>2188</v>
      </c>
      <c r="BD27" t="s">
        <v>2169</v>
      </c>
      <c r="BE27" t="s">
        <v>2189</v>
      </c>
      <c r="BF27" t="s">
        <v>2169</v>
      </c>
      <c r="BG27" t="s">
        <v>2190</v>
      </c>
      <c r="BH27" t="s">
        <v>2169</v>
      </c>
      <c r="BI27" t="s">
        <v>2191</v>
      </c>
      <c r="BJ27" t="s">
        <v>2169</v>
      </c>
      <c r="BK27" t="s">
        <v>2192</v>
      </c>
      <c r="BL27" t="s">
        <v>2169</v>
      </c>
      <c r="BM27" t="s">
        <v>2193</v>
      </c>
      <c r="BN27" t="s">
        <v>2169</v>
      </c>
      <c r="BO27" t="s">
        <v>2194</v>
      </c>
      <c r="BP27" t="s">
        <v>2169</v>
      </c>
      <c r="BQ27" t="s">
        <v>2195</v>
      </c>
      <c r="BR27" t="s">
        <v>2169</v>
      </c>
      <c r="BS27" t="s">
        <v>2196</v>
      </c>
      <c r="BT27" t="s">
        <v>2169</v>
      </c>
      <c r="BU27" t="s">
        <v>2197</v>
      </c>
      <c r="BV27" t="s">
        <v>2169</v>
      </c>
      <c r="BW27" t="s">
        <v>2198</v>
      </c>
      <c r="BX27">
        <v>5</v>
      </c>
      <c r="BY27" t="s">
        <v>2199</v>
      </c>
      <c r="BZ27" t="s">
        <v>2169</v>
      </c>
      <c r="CA27" t="s">
        <v>2200</v>
      </c>
      <c r="CB27" t="s">
        <v>2185</v>
      </c>
      <c r="CC27" t="s">
        <v>2201</v>
      </c>
      <c r="CD27" t="s">
        <v>2169</v>
      </c>
      <c r="CE27" t="s">
        <v>2202</v>
      </c>
      <c r="CF27" t="s">
        <v>2169</v>
      </c>
      <c r="CG27" t="s">
        <v>2203</v>
      </c>
      <c r="CH27" t="s">
        <v>2169</v>
      </c>
      <c r="CI27" t="s">
        <v>2204</v>
      </c>
      <c r="CJ27" t="s">
        <v>2169</v>
      </c>
      <c r="CK27" t="s">
        <v>2205</v>
      </c>
      <c r="CL27" t="s">
        <v>2169</v>
      </c>
      <c r="CM27" t="s">
        <v>2206</v>
      </c>
      <c r="CN27" t="s">
        <v>2169</v>
      </c>
      <c r="CO27" t="s">
        <v>2207</v>
      </c>
      <c r="CP27" t="s">
        <v>2169</v>
      </c>
      <c r="CQ27" t="s">
        <v>2208</v>
      </c>
      <c r="CR27" t="s">
        <v>2169</v>
      </c>
      <c r="CS27" t="s">
        <v>2209</v>
      </c>
      <c r="CT27" t="s">
        <v>2300</v>
      </c>
      <c r="CU27" t="s">
        <v>2211</v>
      </c>
      <c r="CV27" t="s">
        <v>2169</v>
      </c>
      <c r="CW27" t="s">
        <v>2212</v>
      </c>
      <c r="CX27" t="s">
        <v>2213</v>
      </c>
      <c r="CY27" t="s">
        <v>2214</v>
      </c>
      <c r="CZ27" t="s">
        <v>2215</v>
      </c>
      <c r="DA27" t="s">
        <v>2216</v>
      </c>
      <c r="DB27" t="s">
        <v>2217</v>
      </c>
      <c r="DC27" t="s">
        <v>2218</v>
      </c>
      <c r="DD27" t="s">
        <v>2336</v>
      </c>
      <c r="DE27" t="s">
        <v>2220</v>
      </c>
      <c r="DF27" t="s">
        <v>2221</v>
      </c>
      <c r="DG27" t="s">
        <v>2222</v>
      </c>
      <c r="DH27" t="s">
        <v>2223</v>
      </c>
      <c r="DI27" t="s">
        <v>2224</v>
      </c>
      <c r="DJ27" t="s">
        <v>2337</v>
      </c>
      <c r="DK27" t="s">
        <v>2226</v>
      </c>
      <c r="DL27" t="s">
        <v>2338</v>
      </c>
      <c r="DM27" t="s">
        <v>2228</v>
      </c>
      <c r="DN27" t="s">
        <v>2339</v>
      </c>
      <c r="DO27" t="s">
        <v>2230</v>
      </c>
      <c r="DP27" t="s">
        <v>2337</v>
      </c>
      <c r="DQ27" t="s">
        <v>2231</v>
      </c>
      <c r="DR27" t="s">
        <v>2169</v>
      </c>
      <c r="DS27" t="s">
        <v>2232</v>
      </c>
      <c r="DT27" t="s">
        <v>2169</v>
      </c>
      <c r="DU27" t="s">
        <v>2233</v>
      </c>
      <c r="DV27" t="s">
        <v>2234</v>
      </c>
      <c r="DW27" t="s">
        <v>2235</v>
      </c>
      <c r="DX27" t="s">
        <v>2340</v>
      </c>
      <c r="DY27" t="s">
        <v>2237</v>
      </c>
      <c r="DZ27" t="s">
        <v>2238</v>
      </c>
      <c r="EA27" t="s">
        <v>2239</v>
      </c>
      <c r="EB27" t="s">
        <v>2240</v>
      </c>
      <c r="EC27" t="s">
        <v>2241</v>
      </c>
      <c r="ED27" t="s">
        <v>2242</v>
      </c>
      <c r="EE27" t="s">
        <v>2243</v>
      </c>
      <c r="EF27" t="s">
        <v>2244</v>
      </c>
      <c r="EG27" t="s">
        <v>2245</v>
      </c>
      <c r="EH27" t="s">
        <v>2512</v>
      </c>
      <c r="EI27" t="s">
        <v>2247</v>
      </c>
      <c r="EJ27" t="s">
        <v>2341</v>
      </c>
      <c r="EK27" t="s">
        <v>2249</v>
      </c>
      <c r="EL27" t="s">
        <v>2250</v>
      </c>
      <c r="EM27" t="s">
        <v>2251</v>
      </c>
      <c r="EN27" t="s">
        <v>2342</v>
      </c>
      <c r="EO27" t="s">
        <v>2253</v>
      </c>
      <c r="EP27" t="s">
        <v>2254</v>
      </c>
      <c r="EQ27" t="s">
        <v>31</v>
      </c>
    </row>
    <row r="28" spans="1:149" x14ac:dyDescent="0.25">
      <c r="A28">
        <v>27</v>
      </c>
      <c r="B28" t="s">
        <v>307</v>
      </c>
      <c r="C28" t="s">
        <v>308</v>
      </c>
      <c r="D28" t="s">
        <v>20</v>
      </c>
      <c r="E28" t="s">
        <v>21</v>
      </c>
      <c r="F28" t="s">
        <v>309</v>
      </c>
      <c r="G28" t="s">
        <v>310</v>
      </c>
      <c r="I28" t="s">
        <v>311</v>
      </c>
      <c r="J28" t="s">
        <v>312</v>
      </c>
      <c r="K28" t="s">
        <v>260</v>
      </c>
      <c r="M28" t="s">
        <v>313</v>
      </c>
      <c r="N28" t="s">
        <v>314</v>
      </c>
      <c r="O28" t="s">
        <v>315</v>
      </c>
      <c r="P28" t="s">
        <v>31</v>
      </c>
      <c r="Q28" t="s">
        <v>79</v>
      </c>
      <c r="R28" t="s">
        <v>316</v>
      </c>
      <c r="S28" t="s">
        <v>34</v>
      </c>
      <c r="T28" t="s">
        <v>309</v>
      </c>
      <c r="U28" t="s">
        <v>2160</v>
      </c>
      <c r="V28" t="s">
        <v>2161</v>
      </c>
      <c r="W28" t="s">
        <v>2162</v>
      </c>
      <c r="X28" t="s">
        <v>2514</v>
      </c>
      <c r="Y28" t="s">
        <v>2164</v>
      </c>
      <c r="Z28" t="s">
        <v>2550</v>
      </c>
      <c r="AA28" t="s">
        <v>2166</v>
      </c>
      <c r="AB28" t="s">
        <v>2551</v>
      </c>
      <c r="AC28" t="s">
        <v>2168</v>
      </c>
      <c r="AD28" t="s">
        <v>2185</v>
      </c>
      <c r="AE28" t="s">
        <v>2170</v>
      </c>
      <c r="AF28" t="s">
        <v>2552</v>
      </c>
      <c r="AG28" t="s">
        <v>2172</v>
      </c>
      <c r="AH28" t="s">
        <v>2393</v>
      </c>
      <c r="AI28" t="s">
        <v>2173</v>
      </c>
      <c r="AJ28" t="s">
        <v>2392</v>
      </c>
      <c r="AK28" t="s">
        <v>2175</v>
      </c>
      <c r="AL28" t="s">
        <v>2393</v>
      </c>
      <c r="AM28" t="s">
        <v>2176</v>
      </c>
      <c r="AN28" t="s">
        <v>2503</v>
      </c>
      <c r="AO28" t="s">
        <v>2178</v>
      </c>
      <c r="AP28" t="s">
        <v>2179</v>
      </c>
      <c r="AQ28" t="s">
        <v>2180</v>
      </c>
      <c r="AR28" t="s">
        <v>2169</v>
      </c>
      <c r="AS28" t="s">
        <v>2181</v>
      </c>
      <c r="AT28" t="s">
        <v>2169</v>
      </c>
      <c r="AU28" t="s">
        <v>2182</v>
      </c>
      <c r="AV28" t="s">
        <v>2183</v>
      </c>
      <c r="AW28" t="s">
        <v>2184</v>
      </c>
      <c r="AX28" t="s">
        <v>2185</v>
      </c>
      <c r="AY28" t="s">
        <v>2186</v>
      </c>
      <c r="AZ28" t="s">
        <v>2185</v>
      </c>
      <c r="BA28" t="s">
        <v>2187</v>
      </c>
      <c r="BB28" t="s">
        <v>2169</v>
      </c>
      <c r="BC28" t="s">
        <v>2188</v>
      </c>
      <c r="BD28" t="s">
        <v>2169</v>
      </c>
      <c r="BE28" t="s">
        <v>2189</v>
      </c>
      <c r="BF28" t="s">
        <v>2169</v>
      </c>
      <c r="BG28" t="s">
        <v>2190</v>
      </c>
      <c r="BH28" t="s">
        <v>2169</v>
      </c>
      <c r="BI28" t="s">
        <v>2191</v>
      </c>
      <c r="BJ28" t="s">
        <v>2169</v>
      </c>
      <c r="BK28" t="s">
        <v>2192</v>
      </c>
      <c r="BL28" t="s">
        <v>2169</v>
      </c>
      <c r="BM28" t="s">
        <v>2193</v>
      </c>
      <c r="BN28" t="s">
        <v>2169</v>
      </c>
      <c r="BO28" t="s">
        <v>2194</v>
      </c>
      <c r="BP28" t="s">
        <v>2169</v>
      </c>
      <c r="BQ28" t="s">
        <v>2195</v>
      </c>
      <c r="BR28" t="s">
        <v>2169</v>
      </c>
      <c r="BS28" t="s">
        <v>2196</v>
      </c>
      <c r="BT28" t="s">
        <v>2169</v>
      </c>
      <c r="BU28" t="s">
        <v>2197</v>
      </c>
      <c r="BV28" t="s">
        <v>2169</v>
      </c>
      <c r="BW28" t="s">
        <v>2198</v>
      </c>
      <c r="BX28">
        <v>3</v>
      </c>
      <c r="BY28" t="s">
        <v>2199</v>
      </c>
      <c r="BZ28" t="s">
        <v>2169</v>
      </c>
      <c r="CA28" t="s">
        <v>2200</v>
      </c>
      <c r="CB28" t="s">
        <v>2185</v>
      </c>
      <c r="CC28" t="s">
        <v>2201</v>
      </c>
      <c r="CD28" t="s">
        <v>2169</v>
      </c>
      <c r="CE28" t="s">
        <v>2202</v>
      </c>
      <c r="CF28" t="s">
        <v>2169</v>
      </c>
      <c r="CG28" t="s">
        <v>2203</v>
      </c>
      <c r="CH28" t="s">
        <v>2169</v>
      </c>
      <c r="CI28" t="s">
        <v>2396</v>
      </c>
      <c r="CJ28" t="s">
        <v>2169</v>
      </c>
      <c r="CK28" t="s">
        <v>2204</v>
      </c>
      <c r="CL28" t="s">
        <v>2169</v>
      </c>
      <c r="CM28" t="s">
        <v>2205</v>
      </c>
      <c r="CN28" t="s">
        <v>2169</v>
      </c>
      <c r="CO28" t="s">
        <v>2206</v>
      </c>
      <c r="CP28" t="s">
        <v>2169</v>
      </c>
      <c r="CQ28" t="s">
        <v>2207</v>
      </c>
      <c r="CR28" t="s">
        <v>2169</v>
      </c>
      <c r="CS28" t="s">
        <v>2208</v>
      </c>
      <c r="CT28" t="s">
        <v>2169</v>
      </c>
      <c r="CU28" t="s">
        <v>2209</v>
      </c>
      <c r="CV28" t="s">
        <v>2300</v>
      </c>
      <c r="CW28" t="s">
        <v>2211</v>
      </c>
      <c r="CX28" t="s">
        <v>2169</v>
      </c>
      <c r="CY28" t="s">
        <v>2212</v>
      </c>
      <c r="CZ28" t="s">
        <v>2213</v>
      </c>
      <c r="DA28" t="s">
        <v>2214</v>
      </c>
      <c r="DB28" t="s">
        <v>2399</v>
      </c>
      <c r="DC28" t="s">
        <v>2216</v>
      </c>
      <c r="DD28" t="s">
        <v>2277</v>
      </c>
      <c r="DE28" t="s">
        <v>2218</v>
      </c>
      <c r="DF28" t="s">
        <v>2347</v>
      </c>
      <c r="DG28" t="s">
        <v>2220</v>
      </c>
      <c r="DH28" t="s">
        <v>2221</v>
      </c>
      <c r="DI28" t="s">
        <v>2222</v>
      </c>
      <c r="DJ28" t="s">
        <v>2318</v>
      </c>
      <c r="DK28" t="s">
        <v>2224</v>
      </c>
      <c r="DL28" t="s">
        <v>2319</v>
      </c>
      <c r="DM28" t="s">
        <v>2226</v>
      </c>
      <c r="DN28" t="s">
        <v>2553</v>
      </c>
      <c r="DO28" t="s">
        <v>2228</v>
      </c>
      <c r="DP28" t="s">
        <v>2554</v>
      </c>
      <c r="DQ28" t="s">
        <v>2230</v>
      </c>
      <c r="DR28" t="s">
        <v>2319</v>
      </c>
      <c r="DS28" t="s">
        <v>2231</v>
      </c>
      <c r="DT28" t="s">
        <v>2169</v>
      </c>
      <c r="DU28" t="s">
        <v>2232</v>
      </c>
      <c r="DV28" t="s">
        <v>2169</v>
      </c>
      <c r="DW28" t="s">
        <v>2233</v>
      </c>
      <c r="DX28" t="s">
        <v>2234</v>
      </c>
      <c r="DY28" t="s">
        <v>2235</v>
      </c>
      <c r="DZ28" t="s">
        <v>2555</v>
      </c>
      <c r="EA28" t="s">
        <v>2237</v>
      </c>
      <c r="EB28" t="s">
        <v>2506</v>
      </c>
      <c r="EC28" t="s">
        <v>2239</v>
      </c>
      <c r="ED28" t="s">
        <v>2404</v>
      </c>
      <c r="EE28" t="s">
        <v>2241</v>
      </c>
      <c r="EF28" t="s">
        <v>2556</v>
      </c>
      <c r="EG28" t="s">
        <v>2243</v>
      </c>
      <c r="EH28" t="s">
        <v>2406</v>
      </c>
      <c r="EI28" t="s">
        <v>2245</v>
      </c>
      <c r="EJ28" t="s">
        <v>2557</v>
      </c>
      <c r="EK28" t="s">
        <v>2247</v>
      </c>
      <c r="EL28" t="s">
        <v>2558</v>
      </c>
      <c r="EM28" t="s">
        <v>2249</v>
      </c>
      <c r="EN28" t="s">
        <v>2559</v>
      </c>
      <c r="EO28" t="s">
        <v>2251</v>
      </c>
      <c r="EP28" t="s">
        <v>2560</v>
      </c>
      <c r="EQ28" t="s">
        <v>2253</v>
      </c>
      <c r="ER28" t="s">
        <v>2254</v>
      </c>
      <c r="ES28" t="s">
        <v>31</v>
      </c>
    </row>
    <row r="29" spans="1:149" x14ac:dyDescent="0.25">
      <c r="A29">
        <v>28</v>
      </c>
      <c r="B29" t="s">
        <v>317</v>
      </c>
      <c r="C29" t="s">
        <v>318</v>
      </c>
      <c r="D29" t="s">
        <v>20</v>
      </c>
      <c r="E29" t="s">
        <v>21</v>
      </c>
      <c r="F29" t="s">
        <v>319</v>
      </c>
      <c r="G29" t="s">
        <v>320</v>
      </c>
      <c r="I29" t="s">
        <v>321</v>
      </c>
      <c r="J29" t="s">
        <v>322</v>
      </c>
      <c r="K29" t="s">
        <v>260</v>
      </c>
      <c r="M29" t="s">
        <v>323</v>
      </c>
      <c r="N29" t="s">
        <v>324</v>
      </c>
      <c r="O29" t="s">
        <v>325</v>
      </c>
      <c r="P29" t="s">
        <v>31</v>
      </c>
      <c r="Q29" t="s">
        <v>101</v>
      </c>
      <c r="R29" t="s">
        <v>326</v>
      </c>
      <c r="S29" t="s">
        <v>34</v>
      </c>
      <c r="T29" t="s">
        <v>319</v>
      </c>
      <c r="U29" t="s">
        <v>2160</v>
      </c>
      <c r="V29" t="s">
        <v>2161</v>
      </c>
      <c r="W29" t="s">
        <v>2162</v>
      </c>
      <c r="X29" t="s">
        <v>2292</v>
      </c>
      <c r="Y29" t="s">
        <v>2164</v>
      </c>
      <c r="Z29" t="s">
        <v>2255</v>
      </c>
      <c r="AA29" t="s">
        <v>2166</v>
      </c>
      <c r="AB29" t="s">
        <v>2344</v>
      </c>
      <c r="AC29" t="s">
        <v>2168</v>
      </c>
      <c r="AD29" t="s">
        <v>2185</v>
      </c>
      <c r="AE29" t="s">
        <v>2170</v>
      </c>
      <c r="AF29" t="s">
        <v>2561</v>
      </c>
      <c r="AG29" t="s">
        <v>2172</v>
      </c>
      <c r="AH29" t="s">
        <v>2562</v>
      </c>
      <c r="AI29" t="s">
        <v>2173</v>
      </c>
      <c r="AJ29" t="s">
        <v>2439</v>
      </c>
      <c r="AK29" t="s">
        <v>2175</v>
      </c>
      <c r="AL29" t="s">
        <v>2562</v>
      </c>
      <c r="AM29" t="s">
        <v>2176</v>
      </c>
      <c r="AN29" t="s">
        <v>2563</v>
      </c>
      <c r="AO29" t="s">
        <v>2178</v>
      </c>
      <c r="AP29" t="s">
        <v>2179</v>
      </c>
      <c r="AQ29" t="s">
        <v>2180</v>
      </c>
      <c r="AR29" t="s">
        <v>2169</v>
      </c>
      <c r="AS29" t="s">
        <v>2181</v>
      </c>
      <c r="AT29" t="s">
        <v>2169</v>
      </c>
      <c r="AU29" t="s">
        <v>2182</v>
      </c>
      <c r="AV29" t="s">
        <v>2183</v>
      </c>
      <c r="AW29" t="s">
        <v>2184</v>
      </c>
      <c r="AX29" t="s">
        <v>2185</v>
      </c>
      <c r="AY29" t="s">
        <v>2186</v>
      </c>
      <c r="AZ29" t="s">
        <v>2185</v>
      </c>
      <c r="BA29" t="s">
        <v>2187</v>
      </c>
      <c r="BB29" t="s">
        <v>2169</v>
      </c>
      <c r="BC29" t="s">
        <v>2188</v>
      </c>
      <c r="BD29" t="s">
        <v>2169</v>
      </c>
      <c r="BE29" t="s">
        <v>2189</v>
      </c>
      <c r="BF29" t="s">
        <v>2169</v>
      </c>
      <c r="BG29" t="s">
        <v>2190</v>
      </c>
      <c r="BH29" t="s">
        <v>2169</v>
      </c>
      <c r="BI29" t="s">
        <v>2191</v>
      </c>
      <c r="BJ29" t="s">
        <v>2169</v>
      </c>
      <c r="BK29" t="s">
        <v>2192</v>
      </c>
      <c r="BL29" t="s">
        <v>2169</v>
      </c>
      <c r="BM29" t="s">
        <v>2193</v>
      </c>
      <c r="BN29" t="s">
        <v>2169</v>
      </c>
      <c r="BO29" t="s">
        <v>2194</v>
      </c>
      <c r="BP29" t="s">
        <v>2169</v>
      </c>
      <c r="BQ29" t="s">
        <v>2195</v>
      </c>
      <c r="BR29" t="s">
        <v>2169</v>
      </c>
      <c r="BS29" t="s">
        <v>2196</v>
      </c>
      <c r="BT29" t="s">
        <v>2169</v>
      </c>
      <c r="BU29" t="s">
        <v>2197</v>
      </c>
      <c r="BV29" t="s">
        <v>2169</v>
      </c>
      <c r="BW29" t="s">
        <v>2198</v>
      </c>
      <c r="BX29">
        <v>3</v>
      </c>
      <c r="BY29" t="s">
        <v>2199</v>
      </c>
      <c r="BZ29" t="s">
        <v>2169</v>
      </c>
      <c r="CA29" t="s">
        <v>2200</v>
      </c>
      <c r="CB29" t="s">
        <v>2185</v>
      </c>
      <c r="CC29" t="s">
        <v>2201</v>
      </c>
      <c r="CD29" t="s">
        <v>2169</v>
      </c>
      <c r="CE29" t="s">
        <v>2202</v>
      </c>
      <c r="CF29" t="s">
        <v>2169</v>
      </c>
      <c r="CG29" t="s">
        <v>2203</v>
      </c>
      <c r="CH29" t="s">
        <v>2169</v>
      </c>
      <c r="CI29" t="s">
        <v>2396</v>
      </c>
      <c r="CJ29" t="s">
        <v>2169</v>
      </c>
      <c r="CK29" t="s">
        <v>2204</v>
      </c>
      <c r="CL29" t="s">
        <v>2169</v>
      </c>
      <c r="CM29" t="s">
        <v>2205</v>
      </c>
      <c r="CN29" t="s">
        <v>2169</v>
      </c>
      <c r="CO29" t="s">
        <v>2206</v>
      </c>
      <c r="CP29" t="s">
        <v>2169</v>
      </c>
      <c r="CQ29" t="s">
        <v>2207</v>
      </c>
      <c r="CR29" t="s">
        <v>2169</v>
      </c>
      <c r="CS29" t="s">
        <v>2208</v>
      </c>
      <c r="CT29" t="s">
        <v>2169</v>
      </c>
      <c r="CU29" t="s">
        <v>2209</v>
      </c>
      <c r="CV29" t="s">
        <v>2300</v>
      </c>
      <c r="CW29" t="s">
        <v>2211</v>
      </c>
      <c r="CX29" t="s">
        <v>2169</v>
      </c>
      <c r="CY29" t="s">
        <v>2212</v>
      </c>
      <c r="CZ29" t="s">
        <v>2213</v>
      </c>
      <c r="DA29" t="s">
        <v>2214</v>
      </c>
      <c r="DB29" t="s">
        <v>2276</v>
      </c>
      <c r="DC29" t="s">
        <v>2216</v>
      </c>
      <c r="DD29" t="s">
        <v>2301</v>
      </c>
      <c r="DE29" t="s">
        <v>2218</v>
      </c>
      <c r="DF29" t="s">
        <v>2564</v>
      </c>
      <c r="DG29" t="s">
        <v>2220</v>
      </c>
      <c r="DH29" t="s">
        <v>2221</v>
      </c>
      <c r="DI29" t="s">
        <v>2222</v>
      </c>
      <c r="DJ29" t="s">
        <v>2223</v>
      </c>
      <c r="DK29" t="s">
        <v>2224</v>
      </c>
      <c r="DL29" t="s">
        <v>2349</v>
      </c>
      <c r="DM29" t="s">
        <v>2226</v>
      </c>
      <c r="DN29" t="s">
        <v>2565</v>
      </c>
      <c r="DO29" t="s">
        <v>2228</v>
      </c>
      <c r="DP29" t="s">
        <v>2566</v>
      </c>
      <c r="DQ29" t="s">
        <v>2230</v>
      </c>
      <c r="DR29" t="s">
        <v>2349</v>
      </c>
      <c r="DS29" t="s">
        <v>2231</v>
      </c>
      <c r="DT29" t="s">
        <v>2169</v>
      </c>
      <c r="DU29" t="s">
        <v>2232</v>
      </c>
      <c r="DV29" t="s">
        <v>2169</v>
      </c>
      <c r="DW29" t="s">
        <v>2233</v>
      </c>
      <c r="DX29" t="s">
        <v>2234</v>
      </c>
      <c r="DY29" t="s">
        <v>2235</v>
      </c>
      <c r="DZ29" t="s">
        <v>2567</v>
      </c>
      <c r="EA29" t="s">
        <v>2237</v>
      </c>
      <c r="EB29" t="s">
        <v>2423</v>
      </c>
      <c r="EC29" t="s">
        <v>2239</v>
      </c>
      <c r="ED29" t="s">
        <v>2424</v>
      </c>
      <c r="EE29" t="s">
        <v>2241</v>
      </c>
      <c r="EF29" t="s">
        <v>2546</v>
      </c>
      <c r="EG29" t="s">
        <v>2243</v>
      </c>
      <c r="EH29" t="s">
        <v>2242</v>
      </c>
      <c r="EI29" t="s">
        <v>2245</v>
      </c>
      <c r="EJ29" t="s">
        <v>2547</v>
      </c>
      <c r="EK29" t="s">
        <v>2247</v>
      </c>
      <c r="EL29" t="s">
        <v>2427</v>
      </c>
      <c r="EM29" t="s">
        <v>2249</v>
      </c>
      <c r="EN29" t="s">
        <v>2548</v>
      </c>
      <c r="EO29" t="s">
        <v>2251</v>
      </c>
      <c r="EP29" t="s">
        <v>2568</v>
      </c>
      <c r="EQ29" t="s">
        <v>2253</v>
      </c>
      <c r="ER29" t="s">
        <v>2254</v>
      </c>
      <c r="ES29" t="s">
        <v>31</v>
      </c>
    </row>
    <row r="30" spans="1:149" x14ac:dyDescent="0.25">
      <c r="A30">
        <v>29</v>
      </c>
      <c r="B30" t="s">
        <v>327</v>
      </c>
      <c r="C30" t="s">
        <v>328</v>
      </c>
      <c r="D30" t="s">
        <v>20</v>
      </c>
      <c r="E30" t="s">
        <v>21</v>
      </c>
      <c r="F30" t="s">
        <v>329</v>
      </c>
      <c r="G30" t="s">
        <v>330</v>
      </c>
      <c r="I30" t="s">
        <v>331</v>
      </c>
      <c r="J30" t="s">
        <v>332</v>
      </c>
      <c r="K30" t="s">
        <v>237</v>
      </c>
      <c r="M30" t="s">
        <v>333</v>
      </c>
      <c r="N30" t="s">
        <v>334</v>
      </c>
      <c r="O30" t="s">
        <v>335</v>
      </c>
      <c r="P30" t="s">
        <v>31</v>
      </c>
      <c r="Q30" t="s">
        <v>336</v>
      </c>
      <c r="R30" t="s">
        <v>337</v>
      </c>
      <c r="S30" t="s">
        <v>34</v>
      </c>
      <c r="T30" t="s">
        <v>329</v>
      </c>
      <c r="U30" t="s">
        <v>2160</v>
      </c>
      <c r="V30" t="s">
        <v>2161</v>
      </c>
      <c r="W30" t="s">
        <v>2162</v>
      </c>
      <c r="X30" t="s">
        <v>2569</v>
      </c>
      <c r="Y30" t="s">
        <v>2164</v>
      </c>
      <c r="Z30" t="s">
        <v>2354</v>
      </c>
      <c r="AA30" t="s">
        <v>2166</v>
      </c>
      <c r="AB30" t="s">
        <v>2570</v>
      </c>
      <c r="AC30" t="s">
        <v>2168</v>
      </c>
      <c r="AD30" t="s">
        <v>2185</v>
      </c>
      <c r="AE30" t="s">
        <v>2170</v>
      </c>
      <c r="AF30" t="s">
        <v>2356</v>
      </c>
      <c r="AG30" t="s">
        <v>2172</v>
      </c>
      <c r="AH30" t="s">
        <v>2357</v>
      </c>
      <c r="AI30" t="s">
        <v>2173</v>
      </c>
      <c r="AJ30" t="s">
        <v>2358</v>
      </c>
      <c r="AK30" t="s">
        <v>2175</v>
      </c>
      <c r="AL30" t="s">
        <v>2357</v>
      </c>
      <c r="AM30" t="s">
        <v>2176</v>
      </c>
      <c r="AN30" t="s">
        <v>2316</v>
      </c>
      <c r="AO30" t="s">
        <v>2178</v>
      </c>
      <c r="AP30" t="s">
        <v>2179</v>
      </c>
      <c r="AQ30" t="s">
        <v>2180</v>
      </c>
      <c r="AR30" t="s">
        <v>2169</v>
      </c>
      <c r="AS30" t="s">
        <v>2181</v>
      </c>
      <c r="AT30" t="s">
        <v>2169</v>
      </c>
      <c r="AU30" t="s">
        <v>2182</v>
      </c>
      <c r="AV30" t="s">
        <v>2183</v>
      </c>
      <c r="AW30" t="s">
        <v>2184</v>
      </c>
      <c r="AX30" t="s">
        <v>2185</v>
      </c>
      <c r="AY30" t="s">
        <v>2186</v>
      </c>
      <c r="AZ30" t="s">
        <v>2185</v>
      </c>
      <c r="BA30" t="s">
        <v>2187</v>
      </c>
      <c r="BB30" t="s">
        <v>2169</v>
      </c>
      <c r="BC30" t="s">
        <v>2188</v>
      </c>
      <c r="BD30" t="s">
        <v>2169</v>
      </c>
      <c r="BE30" t="s">
        <v>2189</v>
      </c>
      <c r="BF30" t="s">
        <v>2169</v>
      </c>
      <c r="BG30" t="s">
        <v>2190</v>
      </c>
      <c r="BH30" t="s">
        <v>2169</v>
      </c>
      <c r="BI30" t="s">
        <v>2191</v>
      </c>
      <c r="BJ30" t="s">
        <v>2169</v>
      </c>
      <c r="BK30" t="s">
        <v>2192</v>
      </c>
      <c r="BL30" t="s">
        <v>2169</v>
      </c>
      <c r="BM30" t="s">
        <v>2193</v>
      </c>
      <c r="BN30" t="s">
        <v>2169</v>
      </c>
      <c r="BO30" t="s">
        <v>2194</v>
      </c>
      <c r="BP30" t="s">
        <v>2169</v>
      </c>
      <c r="BQ30" t="s">
        <v>2195</v>
      </c>
      <c r="BR30" t="s">
        <v>2169</v>
      </c>
      <c r="BS30" t="s">
        <v>2196</v>
      </c>
      <c r="BT30" t="s">
        <v>2169</v>
      </c>
      <c r="BU30" t="s">
        <v>2197</v>
      </c>
      <c r="BV30" t="s">
        <v>2169</v>
      </c>
      <c r="BW30" t="s">
        <v>2198</v>
      </c>
      <c r="BX30">
        <v>5</v>
      </c>
      <c r="BY30" t="s">
        <v>2199</v>
      </c>
      <c r="BZ30" t="s">
        <v>2169</v>
      </c>
      <c r="CA30" t="s">
        <v>2200</v>
      </c>
      <c r="CB30" t="s">
        <v>2185</v>
      </c>
      <c r="CC30" t="s">
        <v>2201</v>
      </c>
      <c r="CD30" t="s">
        <v>2169</v>
      </c>
      <c r="CE30" t="s">
        <v>2202</v>
      </c>
      <c r="CF30" t="s">
        <v>2169</v>
      </c>
      <c r="CG30" t="s">
        <v>2203</v>
      </c>
      <c r="CH30" t="s">
        <v>2169</v>
      </c>
      <c r="CI30" t="s">
        <v>2204</v>
      </c>
      <c r="CJ30" t="s">
        <v>2169</v>
      </c>
      <c r="CK30" t="s">
        <v>2205</v>
      </c>
      <c r="CL30" t="s">
        <v>2169</v>
      </c>
      <c r="CM30" t="s">
        <v>2206</v>
      </c>
      <c r="CN30" t="s">
        <v>2169</v>
      </c>
      <c r="CO30" t="s">
        <v>2207</v>
      </c>
      <c r="CP30" t="s">
        <v>2169</v>
      </c>
      <c r="CQ30" t="s">
        <v>2208</v>
      </c>
      <c r="CR30" t="s">
        <v>2169</v>
      </c>
      <c r="CS30" t="s">
        <v>2209</v>
      </c>
      <c r="CT30" t="s">
        <v>2300</v>
      </c>
      <c r="CU30" t="s">
        <v>2211</v>
      </c>
      <c r="CV30" t="s">
        <v>2169</v>
      </c>
      <c r="CW30" t="s">
        <v>2212</v>
      </c>
      <c r="CX30" t="s">
        <v>2213</v>
      </c>
      <c r="CY30" t="s">
        <v>2214</v>
      </c>
      <c r="CZ30" t="s">
        <v>2276</v>
      </c>
      <c r="DA30" t="s">
        <v>2216</v>
      </c>
      <c r="DB30" t="s">
        <v>2277</v>
      </c>
      <c r="DC30" t="s">
        <v>2218</v>
      </c>
      <c r="DD30" t="s">
        <v>2359</v>
      </c>
      <c r="DE30" t="s">
        <v>2220</v>
      </c>
      <c r="DF30" t="s">
        <v>2221</v>
      </c>
      <c r="DG30" t="s">
        <v>2222</v>
      </c>
      <c r="DH30" t="s">
        <v>2318</v>
      </c>
      <c r="DI30" t="s">
        <v>2224</v>
      </c>
      <c r="DJ30" t="s">
        <v>2360</v>
      </c>
      <c r="DK30" t="s">
        <v>2226</v>
      </c>
      <c r="DL30" t="s">
        <v>2361</v>
      </c>
      <c r="DM30" t="s">
        <v>2228</v>
      </c>
      <c r="DN30" t="s">
        <v>2362</v>
      </c>
      <c r="DO30" t="s">
        <v>2230</v>
      </c>
      <c r="DP30" t="s">
        <v>2360</v>
      </c>
      <c r="DQ30" t="s">
        <v>2231</v>
      </c>
      <c r="DR30" t="s">
        <v>2169</v>
      </c>
      <c r="DS30" t="s">
        <v>2232</v>
      </c>
      <c r="DT30" t="s">
        <v>2169</v>
      </c>
      <c r="DU30" t="s">
        <v>2233</v>
      </c>
      <c r="DV30" t="s">
        <v>2234</v>
      </c>
      <c r="DW30" t="s">
        <v>2235</v>
      </c>
      <c r="DX30" t="s">
        <v>2363</v>
      </c>
      <c r="DY30" t="s">
        <v>2237</v>
      </c>
      <c r="DZ30" t="s">
        <v>2323</v>
      </c>
      <c r="EA30" t="s">
        <v>2239</v>
      </c>
      <c r="EB30" t="s">
        <v>2364</v>
      </c>
      <c r="EC30" t="s">
        <v>2241</v>
      </c>
      <c r="ED30" t="s">
        <v>2325</v>
      </c>
      <c r="EE30" t="s">
        <v>2243</v>
      </c>
      <c r="EF30" t="s">
        <v>2288</v>
      </c>
      <c r="EG30" t="s">
        <v>2245</v>
      </c>
      <c r="EH30" t="s">
        <v>2571</v>
      </c>
      <c r="EI30" t="s">
        <v>2247</v>
      </c>
      <c r="EJ30" t="s">
        <v>2250</v>
      </c>
      <c r="EK30" t="s">
        <v>2249</v>
      </c>
      <c r="EL30" t="s">
        <v>2498</v>
      </c>
      <c r="EM30" t="s">
        <v>2251</v>
      </c>
      <c r="EN30" t="s">
        <v>2511</v>
      </c>
      <c r="EO30" t="s">
        <v>2253</v>
      </c>
      <c r="EP30" t="s">
        <v>2254</v>
      </c>
      <c r="EQ30" t="s">
        <v>31</v>
      </c>
    </row>
    <row r="31" spans="1:149" x14ac:dyDescent="0.25">
      <c r="A31">
        <v>30</v>
      </c>
      <c r="B31" t="s">
        <v>338</v>
      </c>
      <c r="C31" t="s">
        <v>339</v>
      </c>
      <c r="D31" t="s">
        <v>20</v>
      </c>
      <c r="E31" t="s">
        <v>21</v>
      </c>
      <c r="F31" t="s">
        <v>340</v>
      </c>
      <c r="G31" t="s">
        <v>341</v>
      </c>
      <c r="I31" t="s">
        <v>342</v>
      </c>
      <c r="J31" t="s">
        <v>343</v>
      </c>
      <c r="K31" t="s">
        <v>344</v>
      </c>
      <c r="M31" t="s">
        <v>345</v>
      </c>
      <c r="N31" t="s">
        <v>346</v>
      </c>
      <c r="O31" t="s">
        <v>347</v>
      </c>
      <c r="P31" t="s">
        <v>31</v>
      </c>
      <c r="Q31" t="s">
        <v>348</v>
      </c>
      <c r="R31" t="s">
        <v>349</v>
      </c>
      <c r="S31" t="s">
        <v>57</v>
      </c>
      <c r="T31" t="s">
        <v>340</v>
      </c>
      <c r="U31" t="s">
        <v>2160</v>
      </c>
      <c r="V31" t="s">
        <v>2161</v>
      </c>
      <c r="W31" t="s">
        <v>2162</v>
      </c>
      <c r="X31" t="s">
        <v>2569</v>
      </c>
      <c r="Y31" t="s">
        <v>2164</v>
      </c>
      <c r="Z31" t="s">
        <v>2311</v>
      </c>
      <c r="AA31" t="s">
        <v>2166</v>
      </c>
      <c r="AB31" t="s">
        <v>2570</v>
      </c>
      <c r="AC31" t="s">
        <v>2168</v>
      </c>
      <c r="AD31" t="s">
        <v>2185</v>
      </c>
      <c r="AE31" t="s">
        <v>2170</v>
      </c>
      <c r="AF31" t="s">
        <v>2358</v>
      </c>
      <c r="AG31" t="s">
        <v>2172</v>
      </c>
      <c r="AH31" t="s">
        <v>2357</v>
      </c>
      <c r="AI31" t="s">
        <v>2173</v>
      </c>
      <c r="AJ31" t="s">
        <v>2358</v>
      </c>
      <c r="AK31" t="s">
        <v>2175</v>
      </c>
      <c r="AL31" t="s">
        <v>2357</v>
      </c>
      <c r="AM31" t="s">
        <v>2176</v>
      </c>
      <c r="AN31" t="s">
        <v>2316</v>
      </c>
      <c r="AO31" t="s">
        <v>2178</v>
      </c>
      <c r="AP31" t="s">
        <v>2179</v>
      </c>
      <c r="AQ31" t="s">
        <v>2180</v>
      </c>
      <c r="AR31" t="s">
        <v>2169</v>
      </c>
      <c r="AS31" t="s">
        <v>2181</v>
      </c>
      <c r="AT31" t="s">
        <v>2169</v>
      </c>
      <c r="AU31" t="s">
        <v>2182</v>
      </c>
      <c r="AV31" t="s">
        <v>2183</v>
      </c>
      <c r="AW31" t="s">
        <v>2184</v>
      </c>
      <c r="AX31" t="s">
        <v>2185</v>
      </c>
      <c r="AY31" t="s">
        <v>2186</v>
      </c>
      <c r="AZ31" t="s">
        <v>2185</v>
      </c>
      <c r="BA31" t="s">
        <v>2187</v>
      </c>
      <c r="BB31" t="s">
        <v>2169</v>
      </c>
      <c r="BC31" t="s">
        <v>2188</v>
      </c>
      <c r="BD31" t="s">
        <v>2169</v>
      </c>
      <c r="BE31" t="s">
        <v>2189</v>
      </c>
      <c r="BF31" t="s">
        <v>2169</v>
      </c>
      <c r="BG31" t="s">
        <v>2190</v>
      </c>
      <c r="BH31" t="s">
        <v>2169</v>
      </c>
      <c r="BI31" t="s">
        <v>2191</v>
      </c>
      <c r="BJ31" t="s">
        <v>2169</v>
      </c>
      <c r="BK31" t="s">
        <v>2192</v>
      </c>
      <c r="BL31" t="s">
        <v>2169</v>
      </c>
      <c r="BM31" t="s">
        <v>2193</v>
      </c>
      <c r="BN31" t="s">
        <v>2169</v>
      </c>
      <c r="BO31" t="s">
        <v>2194</v>
      </c>
      <c r="BP31" t="s">
        <v>2169</v>
      </c>
      <c r="BQ31" t="s">
        <v>2195</v>
      </c>
      <c r="BR31" t="s">
        <v>2169</v>
      </c>
      <c r="BS31" t="s">
        <v>2196</v>
      </c>
      <c r="BT31" t="s">
        <v>2169</v>
      </c>
      <c r="BU31" t="s">
        <v>2197</v>
      </c>
      <c r="BV31" t="s">
        <v>2169</v>
      </c>
      <c r="BW31" t="s">
        <v>2198</v>
      </c>
      <c r="BX31">
        <v>3</v>
      </c>
      <c r="BY31" t="s">
        <v>2199</v>
      </c>
      <c r="BZ31" t="s">
        <v>2169</v>
      </c>
      <c r="CA31" t="s">
        <v>2200</v>
      </c>
      <c r="CB31" t="s">
        <v>2185</v>
      </c>
      <c r="CC31" t="s">
        <v>2201</v>
      </c>
      <c r="CD31" t="s">
        <v>2169</v>
      </c>
      <c r="CE31" t="s">
        <v>2202</v>
      </c>
      <c r="CF31" t="s">
        <v>2169</v>
      </c>
      <c r="CG31" t="s">
        <v>2203</v>
      </c>
      <c r="CH31" t="s">
        <v>2169</v>
      </c>
      <c r="CI31" t="s">
        <v>2204</v>
      </c>
      <c r="CJ31" t="s">
        <v>2169</v>
      </c>
      <c r="CK31" t="s">
        <v>2205</v>
      </c>
      <c r="CL31" t="s">
        <v>2169</v>
      </c>
      <c r="CM31" t="s">
        <v>2206</v>
      </c>
      <c r="CN31" t="s">
        <v>2169</v>
      </c>
      <c r="CO31" t="s">
        <v>2207</v>
      </c>
      <c r="CP31" t="s">
        <v>2169</v>
      </c>
      <c r="CQ31" t="s">
        <v>2208</v>
      </c>
      <c r="CR31" t="s">
        <v>2169</v>
      </c>
      <c r="CS31" t="s">
        <v>2209</v>
      </c>
      <c r="CT31" t="s">
        <v>2300</v>
      </c>
      <c r="CU31" t="s">
        <v>2211</v>
      </c>
      <c r="CV31" t="s">
        <v>2169</v>
      </c>
      <c r="CW31" t="s">
        <v>2212</v>
      </c>
      <c r="CX31" t="s">
        <v>2213</v>
      </c>
      <c r="CY31" t="s">
        <v>2214</v>
      </c>
      <c r="CZ31" t="s">
        <v>2276</v>
      </c>
      <c r="DA31" t="s">
        <v>2216</v>
      </c>
      <c r="DB31" t="s">
        <v>2277</v>
      </c>
      <c r="DC31" t="s">
        <v>2218</v>
      </c>
      <c r="DD31" t="s">
        <v>2359</v>
      </c>
      <c r="DE31" t="s">
        <v>2220</v>
      </c>
      <c r="DF31" t="s">
        <v>2221</v>
      </c>
      <c r="DG31" t="s">
        <v>2222</v>
      </c>
      <c r="DH31" t="s">
        <v>2318</v>
      </c>
      <c r="DI31" t="s">
        <v>2224</v>
      </c>
      <c r="DJ31" t="s">
        <v>2360</v>
      </c>
      <c r="DK31" t="s">
        <v>2226</v>
      </c>
      <c r="DL31" t="s">
        <v>2361</v>
      </c>
      <c r="DM31" t="s">
        <v>2228</v>
      </c>
      <c r="DN31" t="s">
        <v>2362</v>
      </c>
      <c r="DO31" t="s">
        <v>2230</v>
      </c>
      <c r="DP31" t="s">
        <v>2360</v>
      </c>
      <c r="DQ31" t="s">
        <v>2231</v>
      </c>
      <c r="DR31" t="s">
        <v>2185</v>
      </c>
      <c r="DS31" t="s">
        <v>2232</v>
      </c>
      <c r="DT31" t="s">
        <v>2169</v>
      </c>
      <c r="DU31" t="s">
        <v>2233</v>
      </c>
      <c r="DV31" t="s">
        <v>2282</v>
      </c>
      <c r="DW31" t="s">
        <v>2235</v>
      </c>
      <c r="DX31" t="s">
        <v>2363</v>
      </c>
      <c r="DY31" t="s">
        <v>2237</v>
      </c>
      <c r="DZ31" t="s">
        <v>2323</v>
      </c>
      <c r="EA31" t="s">
        <v>2239</v>
      </c>
      <c r="EB31" t="s">
        <v>2364</v>
      </c>
      <c r="EC31" t="s">
        <v>2241</v>
      </c>
      <c r="ED31" t="s">
        <v>2325</v>
      </c>
      <c r="EE31" t="s">
        <v>2243</v>
      </c>
      <c r="EF31" t="s">
        <v>2288</v>
      </c>
      <c r="EG31" t="s">
        <v>2245</v>
      </c>
      <c r="EH31" t="s">
        <v>2497</v>
      </c>
      <c r="EI31" t="s">
        <v>2247</v>
      </c>
      <c r="EJ31" t="s">
        <v>2250</v>
      </c>
      <c r="EK31" t="s">
        <v>2249</v>
      </c>
      <c r="EL31" t="s">
        <v>2498</v>
      </c>
      <c r="EM31" t="s">
        <v>2251</v>
      </c>
      <c r="EN31" t="s">
        <v>2365</v>
      </c>
      <c r="EO31" t="s">
        <v>2253</v>
      </c>
      <c r="EP31" t="s">
        <v>2254</v>
      </c>
      <c r="EQ31" t="s">
        <v>31</v>
      </c>
    </row>
    <row r="32" spans="1:149" x14ac:dyDescent="0.25">
      <c r="A32">
        <v>31</v>
      </c>
      <c r="B32" t="s">
        <v>350</v>
      </c>
      <c r="C32" t="s">
        <v>351</v>
      </c>
      <c r="D32" t="s">
        <v>20</v>
      </c>
      <c r="E32" t="s">
        <v>21</v>
      </c>
      <c r="F32" t="s">
        <v>352</v>
      </c>
      <c r="G32" t="s">
        <v>353</v>
      </c>
      <c r="I32" t="s">
        <v>354</v>
      </c>
      <c r="J32" t="s">
        <v>355</v>
      </c>
      <c r="K32" t="s">
        <v>344</v>
      </c>
      <c r="M32" t="s">
        <v>356</v>
      </c>
      <c r="N32" t="s">
        <v>357</v>
      </c>
      <c r="O32" t="s">
        <v>358</v>
      </c>
      <c r="P32" t="s">
        <v>31</v>
      </c>
      <c r="Q32" t="s">
        <v>359</v>
      </c>
      <c r="R32" t="s">
        <v>360</v>
      </c>
      <c r="S32" t="s">
        <v>57</v>
      </c>
      <c r="T32" t="s">
        <v>352</v>
      </c>
      <c r="U32" t="s">
        <v>2160</v>
      </c>
      <c r="V32" t="s">
        <v>2161</v>
      </c>
      <c r="W32" t="s">
        <v>2162</v>
      </c>
      <c r="X32" t="s">
        <v>2310</v>
      </c>
      <c r="Y32" t="s">
        <v>2164</v>
      </c>
      <c r="Z32" t="s">
        <v>2500</v>
      </c>
      <c r="AA32" t="s">
        <v>2166</v>
      </c>
      <c r="AB32" t="s">
        <v>2312</v>
      </c>
      <c r="AC32" t="s">
        <v>2168</v>
      </c>
      <c r="AD32" t="s">
        <v>2185</v>
      </c>
      <c r="AE32" t="s">
        <v>2170</v>
      </c>
      <c r="AF32" t="s">
        <v>2572</v>
      </c>
      <c r="AG32" t="s">
        <v>2172</v>
      </c>
      <c r="AH32" t="s">
        <v>2314</v>
      </c>
      <c r="AI32" t="s">
        <v>2173</v>
      </c>
      <c r="AJ32" t="s">
        <v>2315</v>
      </c>
      <c r="AK32" t="s">
        <v>2175</v>
      </c>
      <c r="AL32" t="s">
        <v>2314</v>
      </c>
      <c r="AM32" t="s">
        <v>2176</v>
      </c>
      <c r="AN32" t="s">
        <v>2316</v>
      </c>
      <c r="AO32" t="s">
        <v>2178</v>
      </c>
      <c r="AP32" t="s">
        <v>2179</v>
      </c>
      <c r="AQ32" t="s">
        <v>2180</v>
      </c>
      <c r="AR32" t="s">
        <v>2169</v>
      </c>
      <c r="AS32" t="s">
        <v>2181</v>
      </c>
      <c r="AT32" t="s">
        <v>2169</v>
      </c>
      <c r="AU32" t="s">
        <v>2182</v>
      </c>
      <c r="AV32" t="s">
        <v>2183</v>
      </c>
      <c r="AW32" t="s">
        <v>2184</v>
      </c>
      <c r="AX32" t="s">
        <v>2185</v>
      </c>
      <c r="AY32" t="s">
        <v>2186</v>
      </c>
      <c r="AZ32" t="s">
        <v>2185</v>
      </c>
      <c r="BA32" t="s">
        <v>2187</v>
      </c>
      <c r="BB32" t="s">
        <v>2169</v>
      </c>
      <c r="BC32" t="s">
        <v>2188</v>
      </c>
      <c r="BD32" t="s">
        <v>2169</v>
      </c>
      <c r="BE32" t="s">
        <v>2189</v>
      </c>
      <c r="BF32" t="s">
        <v>2169</v>
      </c>
      <c r="BG32" t="s">
        <v>2190</v>
      </c>
      <c r="BH32" t="s">
        <v>2169</v>
      </c>
      <c r="BI32" t="s">
        <v>2191</v>
      </c>
      <c r="BJ32" t="s">
        <v>2169</v>
      </c>
      <c r="BK32" t="s">
        <v>2192</v>
      </c>
      <c r="BL32" t="s">
        <v>2169</v>
      </c>
      <c r="BM32" t="s">
        <v>2193</v>
      </c>
      <c r="BN32" t="s">
        <v>2169</v>
      </c>
      <c r="BO32" t="s">
        <v>2194</v>
      </c>
      <c r="BP32" t="s">
        <v>2169</v>
      </c>
      <c r="BQ32" t="s">
        <v>2195</v>
      </c>
      <c r="BR32" t="s">
        <v>2169</v>
      </c>
      <c r="BS32" t="s">
        <v>2196</v>
      </c>
      <c r="BT32" t="s">
        <v>2169</v>
      </c>
      <c r="BU32" t="s">
        <v>2197</v>
      </c>
      <c r="BV32" t="s">
        <v>2169</v>
      </c>
      <c r="BW32" t="s">
        <v>2198</v>
      </c>
      <c r="BX32">
        <v>3</v>
      </c>
      <c r="BY32" t="s">
        <v>2199</v>
      </c>
      <c r="BZ32" t="s">
        <v>2169</v>
      </c>
      <c r="CA32" t="s">
        <v>2200</v>
      </c>
      <c r="CB32" t="s">
        <v>2185</v>
      </c>
      <c r="CC32" t="s">
        <v>2201</v>
      </c>
      <c r="CD32" t="s">
        <v>2169</v>
      </c>
      <c r="CE32" t="s">
        <v>2202</v>
      </c>
      <c r="CF32" t="s">
        <v>2169</v>
      </c>
      <c r="CG32" t="s">
        <v>2203</v>
      </c>
      <c r="CH32" t="s">
        <v>2169</v>
      </c>
      <c r="CI32" t="s">
        <v>2204</v>
      </c>
      <c r="CJ32" t="s">
        <v>2169</v>
      </c>
      <c r="CK32" t="s">
        <v>2205</v>
      </c>
      <c r="CL32" t="s">
        <v>2169</v>
      </c>
      <c r="CM32" t="s">
        <v>2206</v>
      </c>
      <c r="CN32" t="s">
        <v>2169</v>
      </c>
      <c r="CO32" t="s">
        <v>2207</v>
      </c>
      <c r="CP32" t="s">
        <v>2169</v>
      </c>
      <c r="CQ32" t="s">
        <v>2208</v>
      </c>
      <c r="CR32" t="s">
        <v>2169</v>
      </c>
      <c r="CS32" t="s">
        <v>2209</v>
      </c>
      <c r="CT32" t="s">
        <v>2300</v>
      </c>
      <c r="CU32" t="s">
        <v>2211</v>
      </c>
      <c r="CV32" t="s">
        <v>2169</v>
      </c>
      <c r="CW32" t="s">
        <v>2212</v>
      </c>
      <c r="CX32" t="s">
        <v>2213</v>
      </c>
      <c r="CY32" t="s">
        <v>2214</v>
      </c>
      <c r="CZ32" t="s">
        <v>2276</v>
      </c>
      <c r="DA32" t="s">
        <v>2216</v>
      </c>
      <c r="DB32" t="s">
        <v>2277</v>
      </c>
      <c r="DC32" t="s">
        <v>2218</v>
      </c>
      <c r="DD32" t="s">
        <v>2317</v>
      </c>
      <c r="DE32" t="s">
        <v>2220</v>
      </c>
      <c r="DF32" t="s">
        <v>2221</v>
      </c>
      <c r="DG32" t="s">
        <v>2222</v>
      </c>
      <c r="DH32" t="s">
        <v>2318</v>
      </c>
      <c r="DI32" t="s">
        <v>2224</v>
      </c>
      <c r="DJ32" t="s">
        <v>2319</v>
      </c>
      <c r="DK32" t="s">
        <v>2226</v>
      </c>
      <c r="DL32" t="s">
        <v>2320</v>
      </c>
      <c r="DM32" t="s">
        <v>2228</v>
      </c>
      <c r="DN32" t="s">
        <v>2321</v>
      </c>
      <c r="DO32" t="s">
        <v>2230</v>
      </c>
      <c r="DP32" t="s">
        <v>2319</v>
      </c>
      <c r="DQ32" t="s">
        <v>2231</v>
      </c>
      <c r="DR32" t="s">
        <v>2185</v>
      </c>
      <c r="DS32" t="s">
        <v>2232</v>
      </c>
      <c r="DT32" t="s">
        <v>2169</v>
      </c>
      <c r="DU32" t="s">
        <v>2233</v>
      </c>
      <c r="DV32" t="s">
        <v>2282</v>
      </c>
      <c r="DW32" t="s">
        <v>2235</v>
      </c>
      <c r="DX32" t="s">
        <v>2322</v>
      </c>
      <c r="DY32" t="s">
        <v>2237</v>
      </c>
      <c r="DZ32" t="s">
        <v>2323</v>
      </c>
      <c r="EA32" t="s">
        <v>2239</v>
      </c>
      <c r="EB32" t="s">
        <v>2324</v>
      </c>
      <c r="EC32" t="s">
        <v>2241</v>
      </c>
      <c r="ED32" t="s">
        <v>2325</v>
      </c>
      <c r="EE32" t="s">
        <v>2243</v>
      </c>
      <c r="EF32" t="s">
        <v>2326</v>
      </c>
      <c r="EG32" t="s">
        <v>2245</v>
      </c>
      <c r="EH32" t="s">
        <v>2497</v>
      </c>
      <c r="EI32" t="s">
        <v>2247</v>
      </c>
      <c r="EJ32" t="s">
        <v>2328</v>
      </c>
      <c r="EK32" t="s">
        <v>2249</v>
      </c>
      <c r="EL32" t="s">
        <v>2498</v>
      </c>
      <c r="EM32" t="s">
        <v>2251</v>
      </c>
      <c r="EN32" t="s">
        <v>2330</v>
      </c>
      <c r="EO32" t="s">
        <v>2253</v>
      </c>
      <c r="EP32" t="s">
        <v>2254</v>
      </c>
      <c r="EQ32" t="s">
        <v>31</v>
      </c>
    </row>
    <row r="33" spans="1:153" x14ac:dyDescent="0.25">
      <c r="A33">
        <v>32</v>
      </c>
      <c r="B33" t="s">
        <v>361</v>
      </c>
      <c r="C33" t="s">
        <v>362</v>
      </c>
      <c r="D33" t="s">
        <v>20</v>
      </c>
      <c r="E33" t="s">
        <v>21</v>
      </c>
      <c r="F33" t="s">
        <v>363</v>
      </c>
      <c r="G33" t="s">
        <v>364</v>
      </c>
      <c r="I33" t="s">
        <v>365</v>
      </c>
      <c r="J33" t="s">
        <v>366</v>
      </c>
      <c r="K33" t="s">
        <v>344</v>
      </c>
      <c r="M33" t="s">
        <v>367</v>
      </c>
      <c r="N33" t="s">
        <v>368</v>
      </c>
      <c r="O33" t="s">
        <v>369</v>
      </c>
      <c r="P33" t="s">
        <v>31</v>
      </c>
      <c r="Q33" t="s">
        <v>370</v>
      </c>
      <c r="R33" t="s">
        <v>371</v>
      </c>
      <c r="S33" t="s">
        <v>57</v>
      </c>
      <c r="T33" t="s">
        <v>363</v>
      </c>
      <c r="U33" t="s">
        <v>2160</v>
      </c>
      <c r="V33" t="s">
        <v>2161</v>
      </c>
      <c r="W33" t="s">
        <v>2162</v>
      </c>
      <c r="X33" t="s">
        <v>2331</v>
      </c>
      <c r="Y33" t="s">
        <v>2164</v>
      </c>
      <c r="Z33" t="s">
        <v>2332</v>
      </c>
      <c r="AA33" t="s">
        <v>2166</v>
      </c>
      <c r="AB33" t="s">
        <v>2333</v>
      </c>
      <c r="AC33" t="s">
        <v>2168</v>
      </c>
      <c r="AD33" t="s">
        <v>2185</v>
      </c>
      <c r="AE33" t="s">
        <v>2170</v>
      </c>
      <c r="AF33" t="s">
        <v>2335</v>
      </c>
      <c r="AG33" t="s">
        <v>2172</v>
      </c>
      <c r="AH33" t="s">
        <v>2335</v>
      </c>
      <c r="AI33" t="s">
        <v>2173</v>
      </c>
      <c r="AJ33" t="s">
        <v>2335</v>
      </c>
      <c r="AK33" t="s">
        <v>2175</v>
      </c>
      <c r="AL33" t="s">
        <v>2335</v>
      </c>
      <c r="AM33" t="s">
        <v>2176</v>
      </c>
      <c r="AN33" t="s">
        <v>2298</v>
      </c>
      <c r="AO33" t="s">
        <v>2178</v>
      </c>
      <c r="AP33" t="s">
        <v>2179</v>
      </c>
      <c r="AQ33" t="s">
        <v>2180</v>
      </c>
      <c r="AR33" t="s">
        <v>2169</v>
      </c>
      <c r="AS33" t="s">
        <v>2181</v>
      </c>
      <c r="AT33" t="s">
        <v>2169</v>
      </c>
      <c r="AU33" t="s">
        <v>2182</v>
      </c>
      <c r="AV33" t="s">
        <v>2183</v>
      </c>
      <c r="AW33" t="s">
        <v>2184</v>
      </c>
      <c r="AX33" t="s">
        <v>2185</v>
      </c>
      <c r="AY33" t="s">
        <v>2186</v>
      </c>
      <c r="AZ33" t="s">
        <v>2185</v>
      </c>
      <c r="BA33" t="s">
        <v>2187</v>
      </c>
      <c r="BB33" t="s">
        <v>2169</v>
      </c>
      <c r="BC33" t="s">
        <v>2188</v>
      </c>
      <c r="BD33" t="s">
        <v>2169</v>
      </c>
      <c r="BE33" t="s">
        <v>2189</v>
      </c>
      <c r="BF33" t="s">
        <v>2169</v>
      </c>
      <c r="BG33" t="s">
        <v>2190</v>
      </c>
      <c r="BH33" t="s">
        <v>2169</v>
      </c>
      <c r="BI33" t="s">
        <v>2191</v>
      </c>
      <c r="BJ33" t="s">
        <v>2169</v>
      </c>
      <c r="BK33" t="s">
        <v>2192</v>
      </c>
      <c r="BL33" t="s">
        <v>2169</v>
      </c>
      <c r="BM33" t="s">
        <v>2193</v>
      </c>
      <c r="BN33" t="s">
        <v>2169</v>
      </c>
      <c r="BO33" t="s">
        <v>2194</v>
      </c>
      <c r="BP33" t="s">
        <v>2169</v>
      </c>
      <c r="BQ33" t="s">
        <v>2195</v>
      </c>
      <c r="BR33" t="s">
        <v>2169</v>
      </c>
      <c r="BS33" t="s">
        <v>2196</v>
      </c>
      <c r="BT33" t="s">
        <v>2169</v>
      </c>
      <c r="BU33" t="s">
        <v>2197</v>
      </c>
      <c r="BV33" t="s">
        <v>2169</v>
      </c>
      <c r="BW33" t="s">
        <v>2198</v>
      </c>
      <c r="BX33">
        <v>3</v>
      </c>
      <c r="BY33" t="s">
        <v>2199</v>
      </c>
      <c r="BZ33" t="s">
        <v>2169</v>
      </c>
      <c r="CA33" t="s">
        <v>2200</v>
      </c>
      <c r="CB33" t="s">
        <v>2185</v>
      </c>
      <c r="CC33" t="s">
        <v>2201</v>
      </c>
      <c r="CD33" t="s">
        <v>2169</v>
      </c>
      <c r="CE33" t="s">
        <v>2202</v>
      </c>
      <c r="CF33" t="s">
        <v>2169</v>
      </c>
      <c r="CG33" t="s">
        <v>2203</v>
      </c>
      <c r="CH33" t="s">
        <v>2169</v>
      </c>
      <c r="CI33" t="s">
        <v>2204</v>
      </c>
      <c r="CJ33" t="s">
        <v>2169</v>
      </c>
      <c r="CK33" t="s">
        <v>2205</v>
      </c>
      <c r="CL33" t="s">
        <v>2169</v>
      </c>
      <c r="CM33" t="s">
        <v>2206</v>
      </c>
      <c r="CN33" t="s">
        <v>2169</v>
      </c>
      <c r="CO33" t="s">
        <v>2207</v>
      </c>
      <c r="CP33" t="s">
        <v>2169</v>
      </c>
      <c r="CQ33" t="s">
        <v>2208</v>
      </c>
      <c r="CR33" t="s">
        <v>2169</v>
      </c>
      <c r="CS33" t="s">
        <v>2209</v>
      </c>
      <c r="CT33" t="s">
        <v>2300</v>
      </c>
      <c r="CU33" t="s">
        <v>2211</v>
      </c>
      <c r="CV33" t="s">
        <v>2169</v>
      </c>
      <c r="CW33" t="s">
        <v>2212</v>
      </c>
      <c r="CX33" t="s">
        <v>2213</v>
      </c>
      <c r="CY33" t="s">
        <v>2214</v>
      </c>
      <c r="CZ33" t="s">
        <v>2215</v>
      </c>
      <c r="DA33" t="s">
        <v>2216</v>
      </c>
      <c r="DB33" t="s">
        <v>2301</v>
      </c>
      <c r="DC33" t="s">
        <v>2218</v>
      </c>
      <c r="DD33" t="s">
        <v>2336</v>
      </c>
      <c r="DE33" t="s">
        <v>2220</v>
      </c>
      <c r="DF33" t="s">
        <v>2221</v>
      </c>
      <c r="DG33" t="s">
        <v>2222</v>
      </c>
      <c r="DH33" t="s">
        <v>2223</v>
      </c>
      <c r="DI33" t="s">
        <v>2224</v>
      </c>
      <c r="DJ33" t="s">
        <v>2337</v>
      </c>
      <c r="DK33" t="s">
        <v>2226</v>
      </c>
      <c r="DL33" t="s">
        <v>2338</v>
      </c>
      <c r="DM33" t="s">
        <v>2228</v>
      </c>
      <c r="DN33" t="s">
        <v>2339</v>
      </c>
      <c r="DO33" t="s">
        <v>2230</v>
      </c>
      <c r="DP33" t="s">
        <v>2337</v>
      </c>
      <c r="DQ33" t="s">
        <v>2231</v>
      </c>
      <c r="DR33" t="s">
        <v>2185</v>
      </c>
      <c r="DS33" t="s">
        <v>2232</v>
      </c>
      <c r="DT33" t="s">
        <v>2169</v>
      </c>
      <c r="DU33" t="s">
        <v>2233</v>
      </c>
      <c r="DV33" t="s">
        <v>2282</v>
      </c>
      <c r="DW33" t="s">
        <v>2235</v>
      </c>
      <c r="DX33" t="s">
        <v>2340</v>
      </c>
      <c r="DY33" t="s">
        <v>2237</v>
      </c>
      <c r="DZ33" t="s">
        <v>2238</v>
      </c>
      <c r="EA33" t="s">
        <v>2239</v>
      </c>
      <c r="EB33" t="s">
        <v>2240</v>
      </c>
      <c r="EC33" t="s">
        <v>2241</v>
      </c>
      <c r="ED33" t="s">
        <v>2242</v>
      </c>
      <c r="EE33" t="s">
        <v>2243</v>
      </c>
      <c r="EF33" t="s">
        <v>2244</v>
      </c>
      <c r="EG33" t="s">
        <v>2245</v>
      </c>
      <c r="EH33" t="s">
        <v>2468</v>
      </c>
      <c r="EI33" t="s">
        <v>2247</v>
      </c>
      <c r="EJ33" t="s">
        <v>2341</v>
      </c>
      <c r="EK33" t="s">
        <v>2249</v>
      </c>
      <c r="EL33" t="s">
        <v>2250</v>
      </c>
      <c r="EM33" t="s">
        <v>2251</v>
      </c>
      <c r="EN33" t="s">
        <v>2363</v>
      </c>
      <c r="EO33" t="s">
        <v>2253</v>
      </c>
      <c r="EP33" t="s">
        <v>2254</v>
      </c>
      <c r="EQ33" t="s">
        <v>31</v>
      </c>
    </row>
    <row r="34" spans="1:153" x14ac:dyDescent="0.25">
      <c r="A34">
        <v>33</v>
      </c>
      <c r="B34" t="s">
        <v>372</v>
      </c>
      <c r="C34" t="s">
        <v>373</v>
      </c>
      <c r="D34" t="s">
        <v>20</v>
      </c>
      <c r="E34" t="s">
        <v>21</v>
      </c>
      <c r="F34" t="s">
        <v>374</v>
      </c>
      <c r="G34" t="s">
        <v>375</v>
      </c>
      <c r="I34" t="s">
        <v>376</v>
      </c>
      <c r="J34" t="s">
        <v>377</v>
      </c>
      <c r="K34" t="s">
        <v>344</v>
      </c>
      <c r="M34" t="s">
        <v>378</v>
      </c>
      <c r="N34" t="s">
        <v>379</v>
      </c>
      <c r="O34" t="s">
        <v>380</v>
      </c>
      <c r="P34" t="s">
        <v>31</v>
      </c>
      <c r="Q34" t="s">
        <v>381</v>
      </c>
      <c r="R34" t="s">
        <v>382</v>
      </c>
      <c r="S34" t="s">
        <v>57</v>
      </c>
      <c r="T34" t="s">
        <v>374</v>
      </c>
      <c r="U34" t="s">
        <v>2160</v>
      </c>
      <c r="V34" t="s">
        <v>2161</v>
      </c>
      <c r="W34" t="s">
        <v>2162</v>
      </c>
      <c r="X34" t="s">
        <v>2163</v>
      </c>
      <c r="Y34" t="s">
        <v>2164</v>
      </c>
      <c r="Z34" t="s">
        <v>2293</v>
      </c>
      <c r="AA34" t="s">
        <v>2166</v>
      </c>
      <c r="AB34" t="s">
        <v>2294</v>
      </c>
      <c r="AC34" t="s">
        <v>2168</v>
      </c>
      <c r="AD34" t="s">
        <v>2185</v>
      </c>
      <c r="AE34" t="s">
        <v>2170</v>
      </c>
      <c r="AF34" t="s">
        <v>2297</v>
      </c>
      <c r="AG34" t="s">
        <v>2172</v>
      </c>
      <c r="AH34" t="s">
        <v>2296</v>
      </c>
      <c r="AI34" t="s">
        <v>2173</v>
      </c>
      <c r="AJ34" t="s">
        <v>2297</v>
      </c>
      <c r="AK34" t="s">
        <v>2175</v>
      </c>
      <c r="AL34" t="s">
        <v>2296</v>
      </c>
      <c r="AM34" t="s">
        <v>2176</v>
      </c>
      <c r="AN34" t="s">
        <v>2298</v>
      </c>
      <c r="AO34" t="s">
        <v>2178</v>
      </c>
      <c r="AP34" t="s">
        <v>2179</v>
      </c>
      <c r="AQ34" t="s">
        <v>2180</v>
      </c>
      <c r="AR34" t="s">
        <v>2169</v>
      </c>
      <c r="AS34" t="s">
        <v>2181</v>
      </c>
      <c r="AT34" t="s">
        <v>2169</v>
      </c>
      <c r="AU34" t="s">
        <v>2182</v>
      </c>
      <c r="AV34" t="s">
        <v>2183</v>
      </c>
      <c r="AW34" t="s">
        <v>2184</v>
      </c>
      <c r="AX34" t="s">
        <v>2185</v>
      </c>
      <c r="AY34" t="s">
        <v>2186</v>
      </c>
      <c r="AZ34" t="s">
        <v>2185</v>
      </c>
      <c r="BA34" t="s">
        <v>2187</v>
      </c>
      <c r="BB34" t="s">
        <v>2169</v>
      </c>
      <c r="BC34" t="s">
        <v>2188</v>
      </c>
      <c r="BD34" t="s">
        <v>2169</v>
      </c>
      <c r="BE34" t="s">
        <v>2189</v>
      </c>
      <c r="BF34" t="s">
        <v>2169</v>
      </c>
      <c r="BG34" t="s">
        <v>2190</v>
      </c>
      <c r="BH34" t="s">
        <v>2169</v>
      </c>
      <c r="BI34" t="s">
        <v>2191</v>
      </c>
      <c r="BJ34" t="s">
        <v>2169</v>
      </c>
      <c r="BK34" t="s">
        <v>2192</v>
      </c>
      <c r="BL34" t="s">
        <v>2169</v>
      </c>
      <c r="BM34" t="s">
        <v>2193</v>
      </c>
      <c r="BN34" t="s">
        <v>2169</v>
      </c>
      <c r="BO34" t="s">
        <v>2194</v>
      </c>
      <c r="BP34" t="s">
        <v>2169</v>
      </c>
      <c r="BQ34" t="s">
        <v>2195</v>
      </c>
      <c r="BR34" t="s">
        <v>2169</v>
      </c>
      <c r="BS34" t="s">
        <v>2196</v>
      </c>
      <c r="BT34" t="s">
        <v>2169</v>
      </c>
      <c r="BU34" t="s">
        <v>2197</v>
      </c>
      <c r="BV34" t="s">
        <v>2169</v>
      </c>
      <c r="BW34" t="s">
        <v>2198</v>
      </c>
      <c r="BX34">
        <v>3</v>
      </c>
      <c r="BY34" t="s">
        <v>2199</v>
      </c>
      <c r="BZ34" t="s">
        <v>2169</v>
      </c>
      <c r="CA34" t="s">
        <v>2200</v>
      </c>
      <c r="CB34" t="s">
        <v>2185</v>
      </c>
      <c r="CC34" t="s">
        <v>2201</v>
      </c>
      <c r="CD34" t="s">
        <v>2169</v>
      </c>
      <c r="CE34" t="s">
        <v>2202</v>
      </c>
      <c r="CF34" t="s">
        <v>2169</v>
      </c>
      <c r="CG34" t="s">
        <v>2203</v>
      </c>
      <c r="CH34" t="s">
        <v>2169</v>
      </c>
      <c r="CI34" t="s">
        <v>2204</v>
      </c>
      <c r="CJ34" t="s">
        <v>2169</v>
      </c>
      <c r="CK34" t="s">
        <v>2205</v>
      </c>
      <c r="CL34" t="s">
        <v>2169</v>
      </c>
      <c r="CM34" t="s">
        <v>2206</v>
      </c>
      <c r="CN34" t="s">
        <v>2169</v>
      </c>
      <c r="CO34" t="s">
        <v>2207</v>
      </c>
      <c r="CP34" t="s">
        <v>2169</v>
      </c>
      <c r="CQ34" t="s">
        <v>2208</v>
      </c>
      <c r="CR34" t="s">
        <v>2169</v>
      </c>
      <c r="CS34" t="s">
        <v>2209</v>
      </c>
      <c r="CT34" t="s">
        <v>2300</v>
      </c>
      <c r="CU34" t="s">
        <v>2211</v>
      </c>
      <c r="CV34" t="s">
        <v>2169</v>
      </c>
      <c r="CW34" t="s">
        <v>2212</v>
      </c>
      <c r="CX34" t="s">
        <v>2213</v>
      </c>
      <c r="CY34" t="s">
        <v>2214</v>
      </c>
      <c r="CZ34" t="s">
        <v>2215</v>
      </c>
      <c r="DA34" t="s">
        <v>2216</v>
      </c>
      <c r="DB34" t="s">
        <v>2301</v>
      </c>
      <c r="DC34" t="s">
        <v>2218</v>
      </c>
      <c r="DD34" t="s">
        <v>2302</v>
      </c>
      <c r="DE34" t="s">
        <v>2220</v>
      </c>
      <c r="DF34" t="s">
        <v>2221</v>
      </c>
      <c r="DG34" t="s">
        <v>2222</v>
      </c>
      <c r="DH34" t="s">
        <v>2223</v>
      </c>
      <c r="DI34" t="s">
        <v>2224</v>
      </c>
      <c r="DJ34" t="s">
        <v>2303</v>
      </c>
      <c r="DK34" t="s">
        <v>2226</v>
      </c>
      <c r="DL34" t="s">
        <v>2304</v>
      </c>
      <c r="DM34" t="s">
        <v>2228</v>
      </c>
      <c r="DN34" t="s">
        <v>2305</v>
      </c>
      <c r="DO34" t="s">
        <v>2230</v>
      </c>
      <c r="DP34" t="s">
        <v>2303</v>
      </c>
      <c r="DQ34" t="s">
        <v>2231</v>
      </c>
      <c r="DR34" t="s">
        <v>2185</v>
      </c>
      <c r="DS34" t="s">
        <v>2232</v>
      </c>
      <c r="DT34" t="s">
        <v>2169</v>
      </c>
      <c r="DU34" t="s">
        <v>2233</v>
      </c>
      <c r="DV34" t="s">
        <v>2282</v>
      </c>
      <c r="DW34" t="s">
        <v>2235</v>
      </c>
      <c r="DX34" t="s">
        <v>2266</v>
      </c>
      <c r="DY34" t="s">
        <v>2237</v>
      </c>
      <c r="DZ34" t="s">
        <v>2238</v>
      </c>
      <c r="EA34" t="s">
        <v>2239</v>
      </c>
      <c r="EB34" t="s">
        <v>2240</v>
      </c>
      <c r="EC34" t="s">
        <v>2241</v>
      </c>
      <c r="ED34" t="s">
        <v>2242</v>
      </c>
      <c r="EE34" t="s">
        <v>2243</v>
      </c>
      <c r="EF34" t="s">
        <v>2244</v>
      </c>
      <c r="EG34" t="s">
        <v>2245</v>
      </c>
      <c r="EH34" t="s">
        <v>2468</v>
      </c>
      <c r="EI34" t="s">
        <v>2247</v>
      </c>
      <c r="EJ34" t="s">
        <v>2248</v>
      </c>
      <c r="EK34" t="s">
        <v>2249</v>
      </c>
      <c r="EL34" t="s">
        <v>2250</v>
      </c>
      <c r="EM34" t="s">
        <v>2251</v>
      </c>
      <c r="EN34" t="s">
        <v>2267</v>
      </c>
      <c r="EO34" t="s">
        <v>2253</v>
      </c>
      <c r="EP34" t="s">
        <v>2254</v>
      </c>
      <c r="EQ34" t="s">
        <v>31</v>
      </c>
    </row>
    <row r="35" spans="1:153" x14ac:dyDescent="0.25">
      <c r="A35">
        <v>34</v>
      </c>
      <c r="B35" t="s">
        <v>383</v>
      </c>
      <c r="C35" t="s">
        <v>384</v>
      </c>
      <c r="D35" t="s">
        <v>20</v>
      </c>
      <c r="E35" t="s">
        <v>21</v>
      </c>
      <c r="F35" t="s">
        <v>385</v>
      </c>
      <c r="G35" t="s">
        <v>386</v>
      </c>
      <c r="I35" t="s">
        <v>387</v>
      </c>
      <c r="J35" t="s">
        <v>388</v>
      </c>
      <c r="K35" t="s">
        <v>344</v>
      </c>
      <c r="M35" t="s">
        <v>389</v>
      </c>
      <c r="N35" t="s">
        <v>390</v>
      </c>
      <c r="O35" t="s">
        <v>391</v>
      </c>
      <c r="P35" t="s">
        <v>31</v>
      </c>
      <c r="Q35" t="s">
        <v>392</v>
      </c>
      <c r="R35" t="s">
        <v>393</v>
      </c>
      <c r="S35" t="s">
        <v>57</v>
      </c>
      <c r="T35" t="s">
        <v>385</v>
      </c>
      <c r="U35" t="s">
        <v>2160</v>
      </c>
      <c r="V35" t="s">
        <v>2161</v>
      </c>
      <c r="W35" t="s">
        <v>2162</v>
      </c>
      <c r="X35" t="s">
        <v>2343</v>
      </c>
      <c r="Y35" t="s">
        <v>2164</v>
      </c>
      <c r="Z35" t="s">
        <v>2255</v>
      </c>
      <c r="AA35" t="s">
        <v>2166</v>
      </c>
      <c r="AB35" t="s">
        <v>2344</v>
      </c>
      <c r="AC35" t="s">
        <v>2168</v>
      </c>
      <c r="AD35" t="s">
        <v>2185</v>
      </c>
      <c r="AE35" t="s">
        <v>2170</v>
      </c>
      <c r="AF35" t="s">
        <v>2347</v>
      </c>
      <c r="AG35" t="s">
        <v>2172</v>
      </c>
      <c r="AH35" t="s">
        <v>2346</v>
      </c>
      <c r="AI35" t="s">
        <v>2173</v>
      </c>
      <c r="AJ35" t="s">
        <v>2347</v>
      </c>
      <c r="AK35" t="s">
        <v>2175</v>
      </c>
      <c r="AL35" t="s">
        <v>2346</v>
      </c>
      <c r="AM35" t="s">
        <v>2176</v>
      </c>
      <c r="AN35" t="s">
        <v>2298</v>
      </c>
      <c r="AO35" t="s">
        <v>2178</v>
      </c>
      <c r="AP35" t="s">
        <v>2179</v>
      </c>
      <c r="AQ35" t="s">
        <v>2180</v>
      </c>
      <c r="AR35" t="s">
        <v>2169</v>
      </c>
      <c r="AS35" t="s">
        <v>2181</v>
      </c>
      <c r="AT35" t="s">
        <v>2169</v>
      </c>
      <c r="AU35" t="s">
        <v>2182</v>
      </c>
      <c r="AV35" t="s">
        <v>2183</v>
      </c>
      <c r="AW35" t="s">
        <v>2184</v>
      </c>
      <c r="AX35" t="s">
        <v>2185</v>
      </c>
      <c r="AY35" t="s">
        <v>2186</v>
      </c>
      <c r="AZ35" t="s">
        <v>2185</v>
      </c>
      <c r="BA35" t="s">
        <v>2187</v>
      </c>
      <c r="BB35" t="s">
        <v>2169</v>
      </c>
      <c r="BC35" t="s">
        <v>2188</v>
      </c>
      <c r="BD35" t="s">
        <v>2169</v>
      </c>
      <c r="BE35" t="s">
        <v>2189</v>
      </c>
      <c r="BF35" t="s">
        <v>2169</v>
      </c>
      <c r="BG35" t="s">
        <v>2190</v>
      </c>
      <c r="BH35" t="s">
        <v>2169</v>
      </c>
      <c r="BI35" t="s">
        <v>2191</v>
      </c>
      <c r="BJ35" t="s">
        <v>2169</v>
      </c>
      <c r="BK35" t="s">
        <v>2192</v>
      </c>
      <c r="BL35" t="s">
        <v>2169</v>
      </c>
      <c r="BM35" t="s">
        <v>2193</v>
      </c>
      <c r="BN35" t="s">
        <v>2169</v>
      </c>
      <c r="BO35" t="s">
        <v>2194</v>
      </c>
      <c r="BP35" t="s">
        <v>2169</v>
      </c>
      <c r="BQ35" t="s">
        <v>2195</v>
      </c>
      <c r="BR35" t="s">
        <v>2169</v>
      </c>
      <c r="BS35" t="s">
        <v>2196</v>
      </c>
      <c r="BT35" t="s">
        <v>2169</v>
      </c>
      <c r="BU35" t="s">
        <v>2197</v>
      </c>
      <c r="BV35" t="s">
        <v>2169</v>
      </c>
      <c r="BW35" t="s">
        <v>2198</v>
      </c>
      <c r="BX35">
        <v>3</v>
      </c>
      <c r="BY35" t="s">
        <v>2199</v>
      </c>
      <c r="BZ35" t="s">
        <v>2169</v>
      </c>
      <c r="CA35" t="s">
        <v>2200</v>
      </c>
      <c r="CB35" t="s">
        <v>2185</v>
      </c>
      <c r="CC35" t="s">
        <v>2201</v>
      </c>
      <c r="CD35" t="s">
        <v>2169</v>
      </c>
      <c r="CE35" t="s">
        <v>2202</v>
      </c>
      <c r="CF35" t="s">
        <v>2169</v>
      </c>
      <c r="CG35" t="s">
        <v>2203</v>
      </c>
      <c r="CH35" t="s">
        <v>2169</v>
      </c>
      <c r="CI35" t="s">
        <v>2204</v>
      </c>
      <c r="CJ35" t="s">
        <v>2169</v>
      </c>
      <c r="CK35" t="s">
        <v>2205</v>
      </c>
      <c r="CL35" t="s">
        <v>2169</v>
      </c>
      <c r="CM35" t="s">
        <v>2206</v>
      </c>
      <c r="CN35" t="s">
        <v>2169</v>
      </c>
      <c r="CO35" t="s">
        <v>2207</v>
      </c>
      <c r="CP35" t="s">
        <v>2169</v>
      </c>
      <c r="CQ35" t="s">
        <v>2208</v>
      </c>
      <c r="CR35" t="s">
        <v>2169</v>
      </c>
      <c r="CS35" t="s">
        <v>2209</v>
      </c>
      <c r="CT35" t="s">
        <v>2300</v>
      </c>
      <c r="CU35" t="s">
        <v>2211</v>
      </c>
      <c r="CV35" t="s">
        <v>2169</v>
      </c>
      <c r="CW35" t="s">
        <v>2212</v>
      </c>
      <c r="CX35" t="s">
        <v>2213</v>
      </c>
      <c r="CY35" t="s">
        <v>2214</v>
      </c>
      <c r="CZ35" t="s">
        <v>2215</v>
      </c>
      <c r="DA35" t="s">
        <v>2216</v>
      </c>
      <c r="DB35" t="s">
        <v>2301</v>
      </c>
      <c r="DC35" t="s">
        <v>2218</v>
      </c>
      <c r="DD35" t="s">
        <v>2348</v>
      </c>
      <c r="DE35" t="s">
        <v>2220</v>
      </c>
      <c r="DF35" t="s">
        <v>2221</v>
      </c>
      <c r="DG35" t="s">
        <v>2222</v>
      </c>
      <c r="DH35" t="s">
        <v>2223</v>
      </c>
      <c r="DI35" t="s">
        <v>2224</v>
      </c>
      <c r="DJ35" t="s">
        <v>2349</v>
      </c>
      <c r="DK35" t="s">
        <v>2226</v>
      </c>
      <c r="DL35" t="s">
        <v>2350</v>
      </c>
      <c r="DM35" t="s">
        <v>2228</v>
      </c>
      <c r="DN35" t="s">
        <v>2351</v>
      </c>
      <c r="DO35" t="s">
        <v>2230</v>
      </c>
      <c r="DP35" t="s">
        <v>2349</v>
      </c>
      <c r="DQ35" t="s">
        <v>2231</v>
      </c>
      <c r="DR35" t="s">
        <v>2185</v>
      </c>
      <c r="DS35" t="s">
        <v>2232</v>
      </c>
      <c r="DT35" t="s">
        <v>2169</v>
      </c>
      <c r="DU35" t="s">
        <v>2233</v>
      </c>
      <c r="DV35" t="s">
        <v>2282</v>
      </c>
      <c r="DW35" t="s">
        <v>2235</v>
      </c>
      <c r="DX35" t="s">
        <v>2236</v>
      </c>
      <c r="DY35" t="s">
        <v>2237</v>
      </c>
      <c r="DZ35" t="s">
        <v>2352</v>
      </c>
      <c r="EA35" t="s">
        <v>2239</v>
      </c>
      <c r="EB35" t="s">
        <v>2240</v>
      </c>
      <c r="EC35" t="s">
        <v>2241</v>
      </c>
      <c r="ED35" t="s">
        <v>2242</v>
      </c>
      <c r="EE35" t="s">
        <v>2243</v>
      </c>
      <c r="EF35" t="s">
        <v>2244</v>
      </c>
      <c r="EG35" t="s">
        <v>2245</v>
      </c>
      <c r="EH35" t="s">
        <v>2468</v>
      </c>
      <c r="EI35" t="s">
        <v>2247</v>
      </c>
      <c r="EJ35" t="s">
        <v>2248</v>
      </c>
      <c r="EK35" t="s">
        <v>2249</v>
      </c>
      <c r="EL35" t="s">
        <v>2250</v>
      </c>
      <c r="EM35" t="s">
        <v>2251</v>
      </c>
      <c r="EN35" t="s">
        <v>2353</v>
      </c>
      <c r="EO35" t="s">
        <v>2253</v>
      </c>
      <c r="EP35" t="s">
        <v>2254</v>
      </c>
      <c r="EQ35" t="s">
        <v>31</v>
      </c>
    </row>
    <row r="36" spans="1:153" x14ac:dyDescent="0.25">
      <c r="A36">
        <v>35</v>
      </c>
      <c r="B36" t="s">
        <v>394</v>
      </c>
      <c r="C36" t="s">
        <v>395</v>
      </c>
      <c r="D36" t="s">
        <v>20</v>
      </c>
      <c r="E36" t="s">
        <v>21</v>
      </c>
      <c r="F36" t="s">
        <v>396</v>
      </c>
      <c r="G36" t="s">
        <v>397</v>
      </c>
      <c r="I36" t="s">
        <v>398</v>
      </c>
      <c r="J36" t="s">
        <v>399</v>
      </c>
      <c r="K36" t="s">
        <v>400</v>
      </c>
      <c r="M36" t="s">
        <v>401</v>
      </c>
      <c r="N36" t="s">
        <v>402</v>
      </c>
      <c r="O36" t="s">
        <v>403</v>
      </c>
      <c r="P36" t="s">
        <v>31</v>
      </c>
      <c r="Q36" t="s">
        <v>404</v>
      </c>
      <c r="R36" t="s">
        <v>405</v>
      </c>
      <c r="S36" t="s">
        <v>34</v>
      </c>
      <c r="T36" t="s">
        <v>396</v>
      </c>
      <c r="U36" t="s">
        <v>2160</v>
      </c>
      <c r="V36" t="s">
        <v>2161</v>
      </c>
      <c r="W36" t="s">
        <v>2162</v>
      </c>
      <c r="X36" t="s">
        <v>2569</v>
      </c>
      <c r="Y36" t="s">
        <v>2164</v>
      </c>
      <c r="Z36" t="s">
        <v>2573</v>
      </c>
      <c r="AA36" t="s">
        <v>2166</v>
      </c>
      <c r="AB36" t="s">
        <v>2446</v>
      </c>
      <c r="AC36" t="s">
        <v>2168</v>
      </c>
      <c r="AD36" t="s">
        <v>2169</v>
      </c>
      <c r="AE36" t="s">
        <v>2388</v>
      </c>
      <c r="AF36" t="s">
        <v>2574</v>
      </c>
      <c r="AG36" t="s">
        <v>2170</v>
      </c>
      <c r="AH36" t="s">
        <v>2575</v>
      </c>
      <c r="AI36" t="s">
        <v>2172</v>
      </c>
      <c r="AJ36" t="s">
        <v>2448</v>
      </c>
      <c r="AK36" t="s">
        <v>2173</v>
      </c>
      <c r="AL36" t="s">
        <v>2576</v>
      </c>
      <c r="AM36" t="s">
        <v>2175</v>
      </c>
      <c r="AN36" t="s">
        <v>2577</v>
      </c>
      <c r="AO36" t="s">
        <v>2176</v>
      </c>
      <c r="AP36" t="s">
        <v>2578</v>
      </c>
      <c r="AQ36" t="s">
        <v>2579</v>
      </c>
      <c r="AR36" t="s">
        <v>2580</v>
      </c>
      <c r="AS36" t="s">
        <v>2581</v>
      </c>
      <c r="AT36" t="s">
        <v>2219</v>
      </c>
      <c r="AU36" t="s">
        <v>2178</v>
      </c>
      <c r="AV36" t="s">
        <v>2179</v>
      </c>
      <c r="AW36" t="s">
        <v>2180</v>
      </c>
      <c r="AX36" t="s">
        <v>2169</v>
      </c>
      <c r="AY36" t="s">
        <v>2181</v>
      </c>
      <c r="AZ36" t="s">
        <v>2169</v>
      </c>
      <c r="BA36" t="s">
        <v>2182</v>
      </c>
      <c r="BB36" t="s">
        <v>2582</v>
      </c>
      <c r="BC36" t="s">
        <v>2184</v>
      </c>
      <c r="BD36" t="s">
        <v>2169</v>
      </c>
      <c r="BE36" t="s">
        <v>2186</v>
      </c>
      <c r="BF36" t="s">
        <v>2185</v>
      </c>
      <c r="BG36" t="s">
        <v>2187</v>
      </c>
      <c r="BH36" t="s">
        <v>2169</v>
      </c>
      <c r="BI36" t="s">
        <v>2188</v>
      </c>
      <c r="BJ36" t="s">
        <v>2169</v>
      </c>
      <c r="BK36" t="s">
        <v>2189</v>
      </c>
      <c r="BL36" t="s">
        <v>2169</v>
      </c>
      <c r="BM36" t="s">
        <v>2190</v>
      </c>
      <c r="BN36" t="s">
        <v>2169</v>
      </c>
      <c r="BO36" t="s">
        <v>2191</v>
      </c>
      <c r="BP36" t="s">
        <v>2169</v>
      </c>
      <c r="BQ36" t="s">
        <v>2192</v>
      </c>
      <c r="BR36" t="s">
        <v>2169</v>
      </c>
      <c r="BS36" t="s">
        <v>2193</v>
      </c>
      <c r="BT36" t="s">
        <v>2169</v>
      </c>
      <c r="BU36" t="s">
        <v>2194</v>
      </c>
      <c r="BV36" t="s">
        <v>2169</v>
      </c>
      <c r="BW36" t="s">
        <v>2196</v>
      </c>
      <c r="BX36" t="s">
        <v>2169</v>
      </c>
      <c r="BY36" t="s">
        <v>2197</v>
      </c>
      <c r="BZ36" t="s">
        <v>2169</v>
      </c>
      <c r="CA36" t="s">
        <v>2198</v>
      </c>
      <c r="CB36">
        <v>3</v>
      </c>
      <c r="CC36" t="s">
        <v>2199</v>
      </c>
      <c r="CD36" t="s">
        <v>2169</v>
      </c>
      <c r="CE36" t="s">
        <v>2200</v>
      </c>
      <c r="CF36" t="s">
        <v>2185</v>
      </c>
      <c r="CG36" t="s">
        <v>2201</v>
      </c>
      <c r="CH36" t="s">
        <v>2169</v>
      </c>
      <c r="CI36" t="s">
        <v>2202</v>
      </c>
      <c r="CJ36" t="s">
        <v>2169</v>
      </c>
      <c r="CK36" t="s">
        <v>2203</v>
      </c>
      <c r="CL36" t="s">
        <v>2169</v>
      </c>
      <c r="CM36" t="s">
        <v>2396</v>
      </c>
      <c r="CN36" t="s">
        <v>2169</v>
      </c>
      <c r="CO36" t="s">
        <v>2204</v>
      </c>
      <c r="CP36" t="s">
        <v>2169</v>
      </c>
      <c r="CQ36" t="s">
        <v>2205</v>
      </c>
      <c r="CR36" t="s">
        <v>2169</v>
      </c>
      <c r="CS36" t="s">
        <v>2206</v>
      </c>
      <c r="CT36" t="s">
        <v>2169</v>
      </c>
      <c r="CU36" t="s">
        <v>2207</v>
      </c>
      <c r="CV36" t="s">
        <v>2169</v>
      </c>
      <c r="CW36" t="s">
        <v>2208</v>
      </c>
      <c r="CX36" t="s">
        <v>2185</v>
      </c>
      <c r="CY36" t="s">
        <v>2209</v>
      </c>
      <c r="CZ36" t="s">
        <v>2397</v>
      </c>
      <c r="DA36" t="s">
        <v>2211</v>
      </c>
      <c r="DB36" t="s">
        <v>2169</v>
      </c>
      <c r="DC36" t="s">
        <v>2212</v>
      </c>
      <c r="DD36" t="s">
        <v>2213</v>
      </c>
      <c r="DE36" t="s">
        <v>2214</v>
      </c>
      <c r="DF36" t="s">
        <v>2399</v>
      </c>
      <c r="DG36" t="s">
        <v>2216</v>
      </c>
      <c r="DH36" t="s">
        <v>2215</v>
      </c>
      <c r="DI36" t="s">
        <v>2218</v>
      </c>
      <c r="DJ36" t="s">
        <v>2492</v>
      </c>
      <c r="DK36" t="s">
        <v>2220</v>
      </c>
      <c r="DL36" t="s">
        <v>2221</v>
      </c>
      <c r="DM36" t="s">
        <v>2222</v>
      </c>
      <c r="DN36" t="s">
        <v>2185</v>
      </c>
      <c r="DO36" t="s">
        <v>2224</v>
      </c>
      <c r="DP36" t="s">
        <v>2360</v>
      </c>
      <c r="DQ36" t="s">
        <v>2226</v>
      </c>
      <c r="DR36" t="s">
        <v>2454</v>
      </c>
      <c r="DS36" t="s">
        <v>2228</v>
      </c>
      <c r="DT36" t="s">
        <v>2583</v>
      </c>
      <c r="DU36" t="s">
        <v>2230</v>
      </c>
      <c r="DV36" t="s">
        <v>2360</v>
      </c>
      <c r="DW36" t="s">
        <v>2231</v>
      </c>
      <c r="DX36" t="s">
        <v>2169</v>
      </c>
      <c r="DY36" t="s">
        <v>2232</v>
      </c>
      <c r="DZ36" t="s">
        <v>2169</v>
      </c>
      <c r="EA36" t="s">
        <v>2233</v>
      </c>
      <c r="EB36" t="s">
        <v>2234</v>
      </c>
      <c r="EC36" t="s">
        <v>2235</v>
      </c>
      <c r="ED36" t="s">
        <v>2584</v>
      </c>
      <c r="EE36" t="s">
        <v>2237</v>
      </c>
      <c r="EF36" t="s">
        <v>2585</v>
      </c>
      <c r="EG36" t="s">
        <v>2239</v>
      </c>
      <c r="EH36" t="s">
        <v>2522</v>
      </c>
      <c r="EI36" t="s">
        <v>2241</v>
      </c>
      <c r="EJ36" t="s">
        <v>2586</v>
      </c>
      <c r="EK36" t="s">
        <v>2243</v>
      </c>
      <c r="EL36" t="s">
        <v>2587</v>
      </c>
      <c r="EM36" t="s">
        <v>2245</v>
      </c>
      <c r="EN36" t="s">
        <v>2588</v>
      </c>
      <c r="EO36" t="s">
        <v>2247</v>
      </c>
      <c r="EP36" t="s">
        <v>2589</v>
      </c>
      <c r="EQ36" t="s">
        <v>2249</v>
      </c>
      <c r="ER36" t="s">
        <v>2590</v>
      </c>
      <c r="ES36" t="s">
        <v>2251</v>
      </c>
      <c r="ET36" t="s">
        <v>2591</v>
      </c>
      <c r="EU36" t="s">
        <v>2253</v>
      </c>
      <c r="EV36" t="s">
        <v>2254</v>
      </c>
      <c r="EW36" t="s">
        <v>31</v>
      </c>
    </row>
    <row r="37" spans="1:153" x14ac:dyDescent="0.25">
      <c r="A37">
        <v>36</v>
      </c>
      <c r="B37" t="s">
        <v>406</v>
      </c>
      <c r="C37" t="s">
        <v>407</v>
      </c>
      <c r="D37" t="s">
        <v>20</v>
      </c>
      <c r="E37" t="s">
        <v>21</v>
      </c>
      <c r="F37" t="s">
        <v>408</v>
      </c>
      <c r="G37" t="s">
        <v>409</v>
      </c>
      <c r="I37" t="s">
        <v>410</v>
      </c>
      <c r="J37" t="s">
        <v>411</v>
      </c>
      <c r="K37" t="s">
        <v>400</v>
      </c>
      <c r="M37" t="s">
        <v>412</v>
      </c>
      <c r="N37" t="s">
        <v>413</v>
      </c>
      <c r="O37" t="s">
        <v>414</v>
      </c>
      <c r="P37" t="s">
        <v>31</v>
      </c>
      <c r="Q37" t="s">
        <v>415</v>
      </c>
      <c r="R37" t="s">
        <v>416</v>
      </c>
      <c r="S37" t="s">
        <v>34</v>
      </c>
      <c r="T37" t="s">
        <v>408</v>
      </c>
      <c r="U37" t="s">
        <v>2160</v>
      </c>
      <c r="V37" t="s">
        <v>2161</v>
      </c>
      <c r="W37" t="s">
        <v>2162</v>
      </c>
      <c r="X37" t="s">
        <v>2592</v>
      </c>
      <c r="Y37" t="s">
        <v>2164</v>
      </c>
      <c r="Z37" t="s">
        <v>2445</v>
      </c>
      <c r="AA37" t="s">
        <v>2166</v>
      </c>
      <c r="AB37" t="s">
        <v>2593</v>
      </c>
      <c r="AC37" t="s">
        <v>2168</v>
      </c>
      <c r="AD37" t="s">
        <v>2169</v>
      </c>
      <c r="AE37" t="s">
        <v>2388</v>
      </c>
      <c r="AF37" t="s">
        <v>2574</v>
      </c>
      <c r="AG37" t="s">
        <v>2170</v>
      </c>
      <c r="AH37" t="s">
        <v>2594</v>
      </c>
      <c r="AI37" t="s">
        <v>2172</v>
      </c>
      <c r="AJ37" t="s">
        <v>2595</v>
      </c>
      <c r="AK37" t="s">
        <v>2173</v>
      </c>
      <c r="AL37" t="s">
        <v>2502</v>
      </c>
      <c r="AM37" t="s">
        <v>2175</v>
      </c>
      <c r="AN37" t="s">
        <v>2502</v>
      </c>
      <c r="AO37" t="s">
        <v>2176</v>
      </c>
      <c r="AP37" t="s">
        <v>2503</v>
      </c>
      <c r="AQ37" t="s">
        <v>2579</v>
      </c>
      <c r="AR37" t="s">
        <v>2596</v>
      </c>
      <c r="AS37" t="s">
        <v>2581</v>
      </c>
      <c r="AT37" t="s">
        <v>2597</v>
      </c>
      <c r="AU37" t="s">
        <v>2178</v>
      </c>
      <c r="AV37" t="s">
        <v>2179</v>
      </c>
      <c r="AW37" t="s">
        <v>2180</v>
      </c>
      <c r="AX37" t="s">
        <v>2169</v>
      </c>
      <c r="AY37" t="s">
        <v>2181</v>
      </c>
      <c r="AZ37" t="s">
        <v>2169</v>
      </c>
      <c r="BA37" t="s">
        <v>2182</v>
      </c>
      <c r="BB37" t="s">
        <v>2582</v>
      </c>
      <c r="BC37" t="s">
        <v>2184</v>
      </c>
      <c r="BD37" t="s">
        <v>2169</v>
      </c>
      <c r="BE37" t="s">
        <v>2186</v>
      </c>
      <c r="BF37" t="s">
        <v>2185</v>
      </c>
      <c r="BG37" t="s">
        <v>2187</v>
      </c>
      <c r="BH37" t="s">
        <v>2169</v>
      </c>
      <c r="BI37" t="s">
        <v>2188</v>
      </c>
      <c r="BJ37" t="s">
        <v>2169</v>
      </c>
      <c r="BK37" t="s">
        <v>2189</v>
      </c>
      <c r="BL37" t="s">
        <v>2169</v>
      </c>
      <c r="BM37" t="s">
        <v>2190</v>
      </c>
      <c r="BN37" t="s">
        <v>2169</v>
      </c>
      <c r="BO37" t="s">
        <v>2191</v>
      </c>
      <c r="BP37" t="s">
        <v>2169</v>
      </c>
      <c r="BQ37" t="s">
        <v>2192</v>
      </c>
      <c r="BR37" t="s">
        <v>2169</v>
      </c>
      <c r="BS37" t="s">
        <v>2193</v>
      </c>
      <c r="BT37" t="s">
        <v>2169</v>
      </c>
      <c r="BU37" t="s">
        <v>2194</v>
      </c>
      <c r="BV37" t="s">
        <v>2169</v>
      </c>
      <c r="BW37" t="s">
        <v>2196</v>
      </c>
      <c r="BX37" t="s">
        <v>2169</v>
      </c>
      <c r="BY37" t="s">
        <v>2197</v>
      </c>
      <c r="BZ37" t="s">
        <v>2169</v>
      </c>
      <c r="CA37" t="s">
        <v>2198</v>
      </c>
      <c r="CB37">
        <v>3</v>
      </c>
      <c r="CC37" t="s">
        <v>2199</v>
      </c>
      <c r="CD37" t="s">
        <v>2169</v>
      </c>
      <c r="CE37" t="s">
        <v>2200</v>
      </c>
      <c r="CF37" t="s">
        <v>2185</v>
      </c>
      <c r="CG37" t="s">
        <v>2201</v>
      </c>
      <c r="CH37" t="s">
        <v>2169</v>
      </c>
      <c r="CI37" t="s">
        <v>2202</v>
      </c>
      <c r="CJ37" t="s">
        <v>2169</v>
      </c>
      <c r="CK37" t="s">
        <v>2203</v>
      </c>
      <c r="CL37" t="s">
        <v>2169</v>
      </c>
      <c r="CM37" t="s">
        <v>2396</v>
      </c>
      <c r="CN37" t="s">
        <v>2169</v>
      </c>
      <c r="CO37" t="s">
        <v>2204</v>
      </c>
      <c r="CP37" t="s">
        <v>2169</v>
      </c>
      <c r="CQ37" t="s">
        <v>2205</v>
      </c>
      <c r="CR37" t="s">
        <v>2169</v>
      </c>
      <c r="CS37" t="s">
        <v>2206</v>
      </c>
      <c r="CT37" t="s">
        <v>2169</v>
      </c>
      <c r="CU37" t="s">
        <v>2207</v>
      </c>
      <c r="CV37" t="s">
        <v>2169</v>
      </c>
      <c r="CW37" t="s">
        <v>2208</v>
      </c>
      <c r="CX37" t="s">
        <v>2185</v>
      </c>
      <c r="CY37" t="s">
        <v>2209</v>
      </c>
      <c r="CZ37" t="s">
        <v>2397</v>
      </c>
      <c r="DA37" t="s">
        <v>2211</v>
      </c>
      <c r="DB37" t="s">
        <v>2169</v>
      </c>
      <c r="DC37" t="s">
        <v>2212</v>
      </c>
      <c r="DD37" t="s">
        <v>2213</v>
      </c>
      <c r="DE37" t="s">
        <v>2214</v>
      </c>
      <c r="DF37" t="s">
        <v>2399</v>
      </c>
      <c r="DG37" t="s">
        <v>2216</v>
      </c>
      <c r="DH37" t="s">
        <v>2215</v>
      </c>
      <c r="DI37" t="s">
        <v>2218</v>
      </c>
      <c r="DJ37" t="s">
        <v>2598</v>
      </c>
      <c r="DK37" t="s">
        <v>2220</v>
      </c>
      <c r="DL37" t="s">
        <v>2221</v>
      </c>
      <c r="DM37" t="s">
        <v>2222</v>
      </c>
      <c r="DN37" t="s">
        <v>2185</v>
      </c>
      <c r="DO37" t="s">
        <v>2224</v>
      </c>
      <c r="DP37" t="s">
        <v>2319</v>
      </c>
      <c r="DQ37" t="s">
        <v>2226</v>
      </c>
      <c r="DR37" t="s">
        <v>2554</v>
      </c>
      <c r="DS37" t="s">
        <v>2228</v>
      </c>
      <c r="DT37" t="s">
        <v>2554</v>
      </c>
      <c r="DU37" t="s">
        <v>2230</v>
      </c>
      <c r="DV37" t="s">
        <v>2319</v>
      </c>
      <c r="DW37" t="s">
        <v>2231</v>
      </c>
      <c r="DX37" t="s">
        <v>2169</v>
      </c>
      <c r="DY37" t="s">
        <v>2232</v>
      </c>
      <c r="DZ37" t="s">
        <v>2169</v>
      </c>
      <c r="EA37" t="s">
        <v>2233</v>
      </c>
      <c r="EB37" t="s">
        <v>2234</v>
      </c>
      <c r="EC37" t="s">
        <v>2235</v>
      </c>
      <c r="ED37" t="s">
        <v>2599</v>
      </c>
      <c r="EE37" t="s">
        <v>2237</v>
      </c>
      <c r="EF37" t="s">
        <v>2600</v>
      </c>
      <c r="EG37" t="s">
        <v>2239</v>
      </c>
      <c r="EH37" t="s">
        <v>2379</v>
      </c>
      <c r="EI37" t="s">
        <v>2241</v>
      </c>
      <c r="EJ37" t="s">
        <v>2458</v>
      </c>
      <c r="EK37" t="s">
        <v>2243</v>
      </c>
      <c r="EL37" t="s">
        <v>2601</v>
      </c>
      <c r="EM37" t="s">
        <v>2245</v>
      </c>
      <c r="EN37" t="s">
        <v>2602</v>
      </c>
      <c r="EO37" t="s">
        <v>2247</v>
      </c>
      <c r="EP37" t="s">
        <v>2603</v>
      </c>
      <c r="EQ37" t="s">
        <v>2249</v>
      </c>
      <c r="ER37" t="s">
        <v>2604</v>
      </c>
      <c r="ES37" t="s">
        <v>2251</v>
      </c>
      <c r="ET37" t="s">
        <v>2605</v>
      </c>
      <c r="EU37" t="s">
        <v>2253</v>
      </c>
      <c r="EV37" t="s">
        <v>2254</v>
      </c>
      <c r="EW37" t="s">
        <v>31</v>
      </c>
    </row>
    <row r="38" spans="1:153" x14ac:dyDescent="0.25">
      <c r="A38">
        <v>37</v>
      </c>
      <c r="B38" t="s">
        <v>417</v>
      </c>
      <c r="C38" t="s">
        <v>418</v>
      </c>
      <c r="D38" t="s">
        <v>20</v>
      </c>
      <c r="E38" t="s">
        <v>21</v>
      </c>
      <c r="F38" t="s">
        <v>419</v>
      </c>
      <c r="G38" t="s">
        <v>420</v>
      </c>
      <c r="I38" t="s">
        <v>421</v>
      </c>
      <c r="J38" t="s">
        <v>422</v>
      </c>
      <c r="K38" t="s">
        <v>120</v>
      </c>
      <c r="M38" t="s">
        <v>423</v>
      </c>
      <c r="N38" t="s">
        <v>424</v>
      </c>
      <c r="O38" t="s">
        <v>425</v>
      </c>
      <c r="P38" t="s">
        <v>31</v>
      </c>
      <c r="Q38" t="s">
        <v>426</v>
      </c>
      <c r="R38" t="s">
        <v>427</v>
      </c>
      <c r="S38" t="s">
        <v>34</v>
      </c>
      <c r="T38" t="s">
        <v>419</v>
      </c>
      <c r="U38" t="s">
        <v>2160</v>
      </c>
      <c r="V38" t="s">
        <v>2161</v>
      </c>
      <c r="W38" t="s">
        <v>2162</v>
      </c>
      <c r="X38" t="s">
        <v>2310</v>
      </c>
      <c r="Y38" t="s">
        <v>2164</v>
      </c>
      <c r="Z38" t="s">
        <v>2606</v>
      </c>
      <c r="AA38" t="s">
        <v>2166</v>
      </c>
      <c r="AB38" t="s">
        <v>2607</v>
      </c>
      <c r="AC38" t="s">
        <v>2168</v>
      </c>
      <c r="AD38" t="s">
        <v>2185</v>
      </c>
      <c r="AE38" t="s">
        <v>2170</v>
      </c>
      <c r="AF38" t="s">
        <v>2608</v>
      </c>
      <c r="AG38" t="s">
        <v>2172</v>
      </c>
      <c r="AH38" t="s">
        <v>2609</v>
      </c>
      <c r="AI38" t="s">
        <v>2173</v>
      </c>
      <c r="AJ38" t="s">
        <v>2610</v>
      </c>
      <c r="AK38" t="s">
        <v>2175</v>
      </c>
      <c r="AL38" t="s">
        <v>2609</v>
      </c>
      <c r="AM38" t="s">
        <v>2176</v>
      </c>
      <c r="AN38" t="s">
        <v>2611</v>
      </c>
      <c r="AO38" t="s">
        <v>2178</v>
      </c>
      <c r="AP38" t="s">
        <v>2179</v>
      </c>
      <c r="AQ38" t="s">
        <v>2180</v>
      </c>
      <c r="AR38" t="s">
        <v>2169</v>
      </c>
      <c r="AS38" t="s">
        <v>2181</v>
      </c>
      <c r="AT38" t="s">
        <v>2169</v>
      </c>
      <c r="AU38" t="s">
        <v>2182</v>
      </c>
      <c r="AV38" t="s">
        <v>2183</v>
      </c>
      <c r="AW38" t="s">
        <v>2184</v>
      </c>
      <c r="AX38" t="s">
        <v>2185</v>
      </c>
      <c r="AY38" t="s">
        <v>2186</v>
      </c>
      <c r="AZ38" t="s">
        <v>2185</v>
      </c>
      <c r="BA38" t="s">
        <v>2187</v>
      </c>
      <c r="BB38" t="s">
        <v>2169</v>
      </c>
      <c r="BC38" t="s">
        <v>2188</v>
      </c>
      <c r="BD38" t="s">
        <v>2169</v>
      </c>
      <c r="BE38" t="s">
        <v>2189</v>
      </c>
      <c r="BF38" t="s">
        <v>2169</v>
      </c>
      <c r="BG38" t="s">
        <v>2190</v>
      </c>
      <c r="BH38" t="s">
        <v>2169</v>
      </c>
      <c r="BI38" t="s">
        <v>2191</v>
      </c>
      <c r="BJ38" t="s">
        <v>2169</v>
      </c>
      <c r="BK38" t="s">
        <v>2192</v>
      </c>
      <c r="BL38" t="s">
        <v>2169</v>
      </c>
      <c r="BM38" t="s">
        <v>2193</v>
      </c>
      <c r="BN38" t="s">
        <v>2169</v>
      </c>
      <c r="BO38" t="s">
        <v>2194</v>
      </c>
      <c r="BP38" t="s">
        <v>2169</v>
      </c>
      <c r="BQ38" t="s">
        <v>2195</v>
      </c>
      <c r="BR38" t="s">
        <v>2169</v>
      </c>
      <c r="BS38" t="s">
        <v>2196</v>
      </c>
      <c r="BT38" t="s">
        <v>2169</v>
      </c>
      <c r="BU38" t="s">
        <v>2197</v>
      </c>
      <c r="BV38" t="s">
        <v>2169</v>
      </c>
      <c r="BW38" t="s">
        <v>2198</v>
      </c>
      <c r="BX38">
        <v>5</v>
      </c>
      <c r="BY38" t="s">
        <v>2199</v>
      </c>
      <c r="BZ38" t="s">
        <v>2169</v>
      </c>
      <c r="CA38" t="s">
        <v>2200</v>
      </c>
      <c r="CB38" t="s">
        <v>2185</v>
      </c>
      <c r="CC38" t="s">
        <v>2201</v>
      </c>
      <c r="CD38" t="s">
        <v>2169</v>
      </c>
      <c r="CE38" t="s">
        <v>2202</v>
      </c>
      <c r="CF38" t="s">
        <v>2169</v>
      </c>
      <c r="CG38" t="s">
        <v>2203</v>
      </c>
      <c r="CH38" t="s">
        <v>2169</v>
      </c>
      <c r="CI38" t="s">
        <v>2204</v>
      </c>
      <c r="CJ38" t="s">
        <v>2169</v>
      </c>
      <c r="CK38" t="s">
        <v>2205</v>
      </c>
      <c r="CL38" t="s">
        <v>2169</v>
      </c>
      <c r="CM38" t="s">
        <v>2206</v>
      </c>
      <c r="CN38" t="s">
        <v>2169</v>
      </c>
      <c r="CO38" t="s">
        <v>2207</v>
      </c>
      <c r="CP38" t="s">
        <v>2169</v>
      </c>
      <c r="CQ38" t="s">
        <v>2208</v>
      </c>
      <c r="CR38" t="s">
        <v>2185</v>
      </c>
      <c r="CS38" t="s">
        <v>2209</v>
      </c>
      <c r="CT38" t="s">
        <v>2300</v>
      </c>
      <c r="CU38" t="s">
        <v>2211</v>
      </c>
      <c r="CV38" t="s">
        <v>2169</v>
      </c>
      <c r="CW38" t="s">
        <v>2212</v>
      </c>
      <c r="CX38" t="s">
        <v>2213</v>
      </c>
      <c r="CY38" t="s">
        <v>2214</v>
      </c>
      <c r="CZ38" t="s">
        <v>2399</v>
      </c>
      <c r="DA38" t="s">
        <v>2216</v>
      </c>
      <c r="DB38" t="s">
        <v>2277</v>
      </c>
      <c r="DC38" t="s">
        <v>2218</v>
      </c>
      <c r="DD38" t="s">
        <v>2612</v>
      </c>
      <c r="DE38" t="s">
        <v>2220</v>
      </c>
      <c r="DF38" t="s">
        <v>2221</v>
      </c>
      <c r="DG38" t="s">
        <v>2222</v>
      </c>
      <c r="DH38" t="s">
        <v>2185</v>
      </c>
      <c r="DI38" t="s">
        <v>2224</v>
      </c>
      <c r="DJ38" t="s">
        <v>2319</v>
      </c>
      <c r="DK38" t="s">
        <v>2226</v>
      </c>
      <c r="DL38" t="s">
        <v>2613</v>
      </c>
      <c r="DM38" t="s">
        <v>2228</v>
      </c>
      <c r="DN38" t="s">
        <v>2614</v>
      </c>
      <c r="DO38" t="s">
        <v>2230</v>
      </c>
      <c r="DP38" t="s">
        <v>2319</v>
      </c>
      <c r="DQ38" t="s">
        <v>2231</v>
      </c>
      <c r="DR38" t="s">
        <v>2169</v>
      </c>
      <c r="DS38" t="s">
        <v>2232</v>
      </c>
      <c r="DT38" t="s">
        <v>2169</v>
      </c>
      <c r="DU38" t="s">
        <v>2233</v>
      </c>
      <c r="DV38" t="s">
        <v>2282</v>
      </c>
      <c r="DW38" t="s">
        <v>2235</v>
      </c>
      <c r="DX38" t="s">
        <v>2615</v>
      </c>
      <c r="DY38" t="s">
        <v>2237</v>
      </c>
      <c r="DZ38" t="s">
        <v>2616</v>
      </c>
      <c r="EA38" t="s">
        <v>2239</v>
      </c>
      <c r="EB38" t="s">
        <v>2617</v>
      </c>
      <c r="EC38" t="s">
        <v>2241</v>
      </c>
      <c r="ED38" t="s">
        <v>2618</v>
      </c>
      <c r="EE38" t="s">
        <v>2243</v>
      </c>
      <c r="EF38" t="s">
        <v>2619</v>
      </c>
      <c r="EG38" t="s">
        <v>2245</v>
      </c>
      <c r="EH38" t="s">
        <v>2620</v>
      </c>
      <c r="EI38" t="s">
        <v>2247</v>
      </c>
      <c r="EJ38" t="s">
        <v>2621</v>
      </c>
      <c r="EK38" t="s">
        <v>2249</v>
      </c>
      <c r="EL38" t="s">
        <v>2622</v>
      </c>
      <c r="EM38" t="s">
        <v>2251</v>
      </c>
      <c r="EN38" t="s">
        <v>2623</v>
      </c>
      <c r="EO38" t="s">
        <v>2253</v>
      </c>
      <c r="EP38" t="s">
        <v>2254</v>
      </c>
      <c r="EQ38" t="s">
        <v>31</v>
      </c>
    </row>
    <row r="39" spans="1:153" x14ac:dyDescent="0.25">
      <c r="A39">
        <v>38</v>
      </c>
      <c r="B39" t="s">
        <v>428</v>
      </c>
      <c r="C39" t="s">
        <v>429</v>
      </c>
      <c r="D39" t="s">
        <v>20</v>
      </c>
      <c r="E39" t="s">
        <v>21</v>
      </c>
      <c r="F39" t="s">
        <v>430</v>
      </c>
      <c r="G39" t="s">
        <v>431</v>
      </c>
      <c r="I39" t="s">
        <v>432</v>
      </c>
      <c r="J39" t="s">
        <v>433</v>
      </c>
      <c r="K39" t="s">
        <v>400</v>
      </c>
      <c r="M39" t="s">
        <v>434</v>
      </c>
      <c r="N39" t="s">
        <v>435</v>
      </c>
      <c r="O39" t="s">
        <v>436</v>
      </c>
      <c r="P39" t="s">
        <v>31</v>
      </c>
      <c r="Q39" t="s">
        <v>437</v>
      </c>
      <c r="R39" t="s">
        <v>438</v>
      </c>
      <c r="S39" t="s">
        <v>34</v>
      </c>
      <c r="T39" t="s">
        <v>430</v>
      </c>
      <c r="U39" t="s">
        <v>2160</v>
      </c>
      <c r="V39" t="s">
        <v>2161</v>
      </c>
      <c r="W39" t="s">
        <v>2162</v>
      </c>
      <c r="X39" t="s">
        <v>2624</v>
      </c>
      <c r="Y39" t="s">
        <v>2164</v>
      </c>
      <c r="Z39" t="s">
        <v>2165</v>
      </c>
      <c r="AA39" t="s">
        <v>2166</v>
      </c>
      <c r="AB39" t="s">
        <v>2256</v>
      </c>
      <c r="AC39" t="s">
        <v>2168</v>
      </c>
      <c r="AD39" t="s">
        <v>2169</v>
      </c>
      <c r="AE39" t="s">
        <v>2388</v>
      </c>
      <c r="AF39" t="s">
        <v>2574</v>
      </c>
      <c r="AG39" t="s">
        <v>2170</v>
      </c>
      <c r="AH39" t="s">
        <v>2625</v>
      </c>
      <c r="AI39" t="s">
        <v>2172</v>
      </c>
      <c r="AJ39" t="s">
        <v>2626</v>
      </c>
      <c r="AK39" t="s">
        <v>2173</v>
      </c>
      <c r="AL39" t="s">
        <v>2259</v>
      </c>
      <c r="AM39" t="s">
        <v>2175</v>
      </c>
      <c r="AN39" t="s">
        <v>2260</v>
      </c>
      <c r="AO39" t="s">
        <v>2176</v>
      </c>
      <c r="AP39" t="s">
        <v>2627</v>
      </c>
      <c r="AQ39" t="s">
        <v>2579</v>
      </c>
      <c r="AR39" t="s">
        <v>2464</v>
      </c>
      <c r="AS39" t="s">
        <v>2581</v>
      </c>
      <c r="AT39" t="s">
        <v>2628</v>
      </c>
      <c r="AU39" t="s">
        <v>2178</v>
      </c>
      <c r="AV39" t="s">
        <v>2179</v>
      </c>
      <c r="AW39" t="s">
        <v>2180</v>
      </c>
      <c r="AX39" t="s">
        <v>2169</v>
      </c>
      <c r="AY39" t="s">
        <v>2181</v>
      </c>
      <c r="AZ39" t="s">
        <v>2169</v>
      </c>
      <c r="BA39" t="s">
        <v>2182</v>
      </c>
      <c r="BB39" t="s">
        <v>2582</v>
      </c>
      <c r="BC39" t="s">
        <v>2184</v>
      </c>
      <c r="BD39" t="s">
        <v>2169</v>
      </c>
      <c r="BE39" t="s">
        <v>2186</v>
      </c>
      <c r="BF39" t="s">
        <v>2185</v>
      </c>
      <c r="BG39" t="s">
        <v>2187</v>
      </c>
      <c r="BH39" t="s">
        <v>2169</v>
      </c>
      <c r="BI39" t="s">
        <v>2188</v>
      </c>
      <c r="BJ39" t="s">
        <v>2169</v>
      </c>
      <c r="BK39" t="s">
        <v>2189</v>
      </c>
      <c r="BL39" t="s">
        <v>2169</v>
      </c>
      <c r="BM39" t="s">
        <v>2190</v>
      </c>
      <c r="BN39" t="s">
        <v>2169</v>
      </c>
      <c r="BO39" t="s">
        <v>2191</v>
      </c>
      <c r="BP39" t="s">
        <v>2169</v>
      </c>
      <c r="BQ39" t="s">
        <v>2192</v>
      </c>
      <c r="BR39" t="s">
        <v>2169</v>
      </c>
      <c r="BS39" t="s">
        <v>2193</v>
      </c>
      <c r="BT39" t="s">
        <v>2169</v>
      </c>
      <c r="BU39" t="s">
        <v>2194</v>
      </c>
      <c r="BV39" t="s">
        <v>2169</v>
      </c>
      <c r="BW39" t="s">
        <v>2196</v>
      </c>
      <c r="BX39" t="s">
        <v>2169</v>
      </c>
      <c r="BY39" t="s">
        <v>2197</v>
      </c>
      <c r="BZ39" t="s">
        <v>2169</v>
      </c>
      <c r="CA39" t="s">
        <v>2198</v>
      </c>
      <c r="CB39">
        <v>3</v>
      </c>
      <c r="CC39" t="s">
        <v>2199</v>
      </c>
      <c r="CD39" t="s">
        <v>2169</v>
      </c>
      <c r="CE39" t="s">
        <v>2200</v>
      </c>
      <c r="CF39" t="s">
        <v>2185</v>
      </c>
      <c r="CG39" t="s">
        <v>2201</v>
      </c>
      <c r="CH39" t="s">
        <v>2169</v>
      </c>
      <c r="CI39" t="s">
        <v>2202</v>
      </c>
      <c r="CJ39" t="s">
        <v>2169</v>
      </c>
      <c r="CK39" t="s">
        <v>2203</v>
      </c>
      <c r="CL39" t="s">
        <v>2169</v>
      </c>
      <c r="CM39" t="s">
        <v>2396</v>
      </c>
      <c r="CN39" t="s">
        <v>2169</v>
      </c>
      <c r="CO39" t="s">
        <v>2204</v>
      </c>
      <c r="CP39" t="s">
        <v>2169</v>
      </c>
      <c r="CQ39" t="s">
        <v>2205</v>
      </c>
      <c r="CR39" t="s">
        <v>2169</v>
      </c>
      <c r="CS39" t="s">
        <v>2206</v>
      </c>
      <c r="CT39" t="s">
        <v>2169</v>
      </c>
      <c r="CU39" t="s">
        <v>2207</v>
      </c>
      <c r="CV39" t="s">
        <v>2169</v>
      </c>
      <c r="CW39" t="s">
        <v>2208</v>
      </c>
      <c r="CX39" t="s">
        <v>2185</v>
      </c>
      <c r="CY39" t="s">
        <v>2209</v>
      </c>
      <c r="CZ39" t="s">
        <v>2397</v>
      </c>
      <c r="DA39" t="s">
        <v>2211</v>
      </c>
      <c r="DB39" t="s">
        <v>2169</v>
      </c>
      <c r="DC39" t="s">
        <v>2212</v>
      </c>
      <c r="DD39" t="s">
        <v>2213</v>
      </c>
      <c r="DE39" t="s">
        <v>2214</v>
      </c>
      <c r="DF39" t="s">
        <v>2276</v>
      </c>
      <c r="DG39" t="s">
        <v>2216</v>
      </c>
      <c r="DH39" t="s">
        <v>2277</v>
      </c>
      <c r="DI39" t="s">
        <v>2218</v>
      </c>
      <c r="DJ39" t="s">
        <v>2629</v>
      </c>
      <c r="DK39" t="s">
        <v>2220</v>
      </c>
      <c r="DL39" t="s">
        <v>2221</v>
      </c>
      <c r="DM39" t="s">
        <v>2222</v>
      </c>
      <c r="DN39" t="s">
        <v>2185</v>
      </c>
      <c r="DO39" t="s">
        <v>2224</v>
      </c>
      <c r="DP39" t="s">
        <v>2337</v>
      </c>
      <c r="DQ39" t="s">
        <v>2226</v>
      </c>
      <c r="DR39" t="s">
        <v>2630</v>
      </c>
      <c r="DS39" t="s">
        <v>2228</v>
      </c>
      <c r="DT39" t="s">
        <v>2631</v>
      </c>
      <c r="DU39" t="s">
        <v>2230</v>
      </c>
      <c r="DV39" t="s">
        <v>2337</v>
      </c>
      <c r="DW39" t="s">
        <v>2231</v>
      </c>
      <c r="DX39" t="s">
        <v>2169</v>
      </c>
      <c r="DY39" t="s">
        <v>2232</v>
      </c>
      <c r="DZ39" t="s">
        <v>2169</v>
      </c>
      <c r="EA39" t="s">
        <v>2233</v>
      </c>
      <c r="EB39" t="s">
        <v>2234</v>
      </c>
      <c r="EC39" t="s">
        <v>2235</v>
      </c>
      <c r="ED39" t="s">
        <v>2632</v>
      </c>
      <c r="EE39" t="s">
        <v>2237</v>
      </c>
      <c r="EF39" t="s">
        <v>2633</v>
      </c>
      <c r="EG39" t="s">
        <v>2239</v>
      </c>
      <c r="EH39" t="s">
        <v>2634</v>
      </c>
      <c r="EI39" t="s">
        <v>2241</v>
      </c>
      <c r="EJ39" t="s">
        <v>2425</v>
      </c>
      <c r="EK39" t="s">
        <v>2243</v>
      </c>
      <c r="EL39" t="s">
        <v>2635</v>
      </c>
      <c r="EM39" t="s">
        <v>2245</v>
      </c>
      <c r="EN39" t="s">
        <v>2636</v>
      </c>
      <c r="EO39" t="s">
        <v>2247</v>
      </c>
      <c r="EP39" t="s">
        <v>2637</v>
      </c>
      <c r="EQ39" t="s">
        <v>2249</v>
      </c>
      <c r="ER39" t="s">
        <v>2638</v>
      </c>
      <c r="ES39" t="s">
        <v>2251</v>
      </c>
      <c r="ET39" t="s">
        <v>2363</v>
      </c>
      <c r="EU39" t="s">
        <v>2253</v>
      </c>
      <c r="EV39" t="s">
        <v>2254</v>
      </c>
      <c r="EW39" t="s">
        <v>31</v>
      </c>
    </row>
    <row r="40" spans="1:153" x14ac:dyDescent="0.25">
      <c r="A40">
        <v>39</v>
      </c>
      <c r="B40" t="s">
        <v>439</v>
      </c>
      <c r="C40" t="s">
        <v>440</v>
      </c>
      <c r="D40" t="s">
        <v>20</v>
      </c>
      <c r="E40" t="s">
        <v>21</v>
      </c>
      <c r="F40" t="s">
        <v>441</v>
      </c>
      <c r="G40" t="s">
        <v>442</v>
      </c>
      <c r="I40" t="s">
        <v>247</v>
      </c>
      <c r="J40" t="s">
        <v>443</v>
      </c>
      <c r="K40" t="s">
        <v>120</v>
      </c>
      <c r="M40" t="s">
        <v>444</v>
      </c>
      <c r="N40" t="s">
        <v>445</v>
      </c>
      <c r="O40" t="s">
        <v>446</v>
      </c>
      <c r="P40" t="s">
        <v>31</v>
      </c>
      <c r="Q40" t="s">
        <v>447</v>
      </c>
      <c r="R40" t="s">
        <v>448</v>
      </c>
      <c r="S40" t="s">
        <v>34</v>
      </c>
      <c r="T40" t="s">
        <v>441</v>
      </c>
      <c r="U40" t="s">
        <v>2160</v>
      </c>
      <c r="V40" t="s">
        <v>2161</v>
      </c>
      <c r="W40" t="s">
        <v>2162</v>
      </c>
      <c r="X40" t="s">
        <v>2639</v>
      </c>
      <c r="Y40" t="s">
        <v>2164</v>
      </c>
      <c r="Z40" t="s">
        <v>2470</v>
      </c>
      <c r="AA40" t="s">
        <v>2166</v>
      </c>
      <c r="AB40" t="s">
        <v>2294</v>
      </c>
      <c r="AC40" t="s">
        <v>2168</v>
      </c>
      <c r="AD40" t="s">
        <v>2185</v>
      </c>
      <c r="AE40" t="s">
        <v>2170</v>
      </c>
      <c r="AF40" t="s">
        <v>2640</v>
      </c>
      <c r="AG40" t="s">
        <v>2172</v>
      </c>
      <c r="AH40" t="s">
        <v>2297</v>
      </c>
      <c r="AI40" t="s">
        <v>2173</v>
      </c>
      <c r="AJ40" t="s">
        <v>2479</v>
      </c>
      <c r="AK40" t="s">
        <v>2175</v>
      </c>
      <c r="AL40" t="s">
        <v>2297</v>
      </c>
      <c r="AM40" t="s">
        <v>2176</v>
      </c>
      <c r="AN40" t="s">
        <v>2641</v>
      </c>
      <c r="AO40" t="s">
        <v>2178</v>
      </c>
      <c r="AP40" t="s">
        <v>2179</v>
      </c>
      <c r="AQ40" t="s">
        <v>2180</v>
      </c>
      <c r="AR40" t="s">
        <v>2169</v>
      </c>
      <c r="AS40" t="s">
        <v>2181</v>
      </c>
      <c r="AT40" t="s">
        <v>2169</v>
      </c>
      <c r="AU40" t="s">
        <v>2182</v>
      </c>
      <c r="AV40" t="s">
        <v>2183</v>
      </c>
      <c r="AW40" t="s">
        <v>2184</v>
      </c>
      <c r="AX40" t="s">
        <v>2185</v>
      </c>
      <c r="AY40" t="s">
        <v>2186</v>
      </c>
      <c r="AZ40" t="s">
        <v>2185</v>
      </c>
      <c r="BA40" t="s">
        <v>2187</v>
      </c>
      <c r="BB40" t="s">
        <v>2169</v>
      </c>
      <c r="BC40" t="s">
        <v>2188</v>
      </c>
      <c r="BD40" t="s">
        <v>2169</v>
      </c>
      <c r="BE40" t="s">
        <v>2189</v>
      </c>
      <c r="BF40" t="s">
        <v>2169</v>
      </c>
      <c r="BG40" t="s">
        <v>2190</v>
      </c>
      <c r="BH40" t="s">
        <v>2169</v>
      </c>
      <c r="BI40" t="s">
        <v>2191</v>
      </c>
      <c r="BJ40" t="s">
        <v>2169</v>
      </c>
      <c r="BK40" t="s">
        <v>2192</v>
      </c>
      <c r="BL40" t="s">
        <v>2169</v>
      </c>
      <c r="BM40" t="s">
        <v>2193</v>
      </c>
      <c r="BN40" t="s">
        <v>2169</v>
      </c>
      <c r="BO40" t="s">
        <v>2194</v>
      </c>
      <c r="BP40" t="s">
        <v>2169</v>
      </c>
      <c r="BQ40" t="s">
        <v>2195</v>
      </c>
      <c r="BR40" t="s">
        <v>2169</v>
      </c>
      <c r="BS40" t="s">
        <v>2196</v>
      </c>
      <c r="BT40" t="s">
        <v>2169</v>
      </c>
      <c r="BU40" t="s">
        <v>2197</v>
      </c>
      <c r="BV40" t="s">
        <v>2169</v>
      </c>
      <c r="BW40" t="s">
        <v>2198</v>
      </c>
      <c r="BX40">
        <v>5</v>
      </c>
      <c r="BY40" t="s">
        <v>2199</v>
      </c>
      <c r="BZ40" t="s">
        <v>2169</v>
      </c>
      <c r="CA40" t="s">
        <v>2200</v>
      </c>
      <c r="CB40" t="s">
        <v>2185</v>
      </c>
      <c r="CC40" t="s">
        <v>2201</v>
      </c>
      <c r="CD40" t="s">
        <v>2169</v>
      </c>
      <c r="CE40" t="s">
        <v>2202</v>
      </c>
      <c r="CF40" t="s">
        <v>2169</v>
      </c>
      <c r="CG40" t="s">
        <v>2203</v>
      </c>
      <c r="CH40" t="s">
        <v>2169</v>
      </c>
      <c r="CI40" t="s">
        <v>2204</v>
      </c>
      <c r="CJ40" t="s">
        <v>2169</v>
      </c>
      <c r="CK40" t="s">
        <v>2205</v>
      </c>
      <c r="CL40" t="s">
        <v>2169</v>
      </c>
      <c r="CM40" t="s">
        <v>2206</v>
      </c>
      <c r="CN40" t="s">
        <v>2169</v>
      </c>
      <c r="CO40" t="s">
        <v>2207</v>
      </c>
      <c r="CP40" t="s">
        <v>2169</v>
      </c>
      <c r="CQ40" t="s">
        <v>2208</v>
      </c>
      <c r="CR40" t="s">
        <v>2185</v>
      </c>
      <c r="CS40" t="s">
        <v>2209</v>
      </c>
      <c r="CT40" t="s">
        <v>2300</v>
      </c>
      <c r="CU40" t="s">
        <v>2211</v>
      </c>
      <c r="CV40" t="s">
        <v>2169</v>
      </c>
      <c r="CW40" t="s">
        <v>2212</v>
      </c>
      <c r="CX40" t="s">
        <v>2213</v>
      </c>
      <c r="CY40" t="s">
        <v>2214</v>
      </c>
      <c r="CZ40" t="s">
        <v>2215</v>
      </c>
      <c r="DA40" t="s">
        <v>2216</v>
      </c>
      <c r="DB40" t="s">
        <v>2277</v>
      </c>
      <c r="DC40" t="s">
        <v>2218</v>
      </c>
      <c r="DD40" t="s">
        <v>2642</v>
      </c>
      <c r="DE40" t="s">
        <v>2220</v>
      </c>
      <c r="DF40" t="s">
        <v>2221</v>
      </c>
      <c r="DG40" t="s">
        <v>2222</v>
      </c>
      <c r="DH40" t="s">
        <v>2185</v>
      </c>
      <c r="DI40" t="s">
        <v>2224</v>
      </c>
      <c r="DJ40" t="s">
        <v>2303</v>
      </c>
      <c r="DK40" t="s">
        <v>2226</v>
      </c>
      <c r="DL40" t="s">
        <v>2643</v>
      </c>
      <c r="DM40" t="s">
        <v>2228</v>
      </c>
      <c r="DN40" t="s">
        <v>2644</v>
      </c>
      <c r="DO40" t="s">
        <v>2230</v>
      </c>
      <c r="DP40" t="s">
        <v>2303</v>
      </c>
      <c r="DQ40" t="s">
        <v>2231</v>
      </c>
      <c r="DR40" t="s">
        <v>2169</v>
      </c>
      <c r="DS40" t="s">
        <v>2232</v>
      </c>
      <c r="DT40" t="s">
        <v>2169</v>
      </c>
      <c r="DU40" t="s">
        <v>2233</v>
      </c>
      <c r="DV40" t="s">
        <v>2282</v>
      </c>
      <c r="DW40" t="s">
        <v>2235</v>
      </c>
      <c r="DX40" t="s">
        <v>2645</v>
      </c>
      <c r="DY40" t="s">
        <v>2237</v>
      </c>
      <c r="DZ40" t="s">
        <v>2646</v>
      </c>
      <c r="EA40" t="s">
        <v>2239</v>
      </c>
      <c r="EB40" t="s">
        <v>2647</v>
      </c>
      <c r="EC40" t="s">
        <v>2241</v>
      </c>
      <c r="ED40" t="s">
        <v>2288</v>
      </c>
      <c r="EE40" t="s">
        <v>2243</v>
      </c>
      <c r="EF40" t="s">
        <v>2648</v>
      </c>
      <c r="EG40" t="s">
        <v>2245</v>
      </c>
      <c r="EH40" t="s">
        <v>2649</v>
      </c>
      <c r="EI40" t="s">
        <v>2247</v>
      </c>
      <c r="EJ40" t="s">
        <v>2650</v>
      </c>
      <c r="EK40" t="s">
        <v>2249</v>
      </c>
      <c r="EL40" t="s">
        <v>2651</v>
      </c>
      <c r="EM40" t="s">
        <v>2251</v>
      </c>
      <c r="EN40" t="s">
        <v>2652</v>
      </c>
      <c r="EO40" t="s">
        <v>2253</v>
      </c>
      <c r="EP40" t="s">
        <v>2254</v>
      </c>
      <c r="EQ40" t="s">
        <v>31</v>
      </c>
    </row>
    <row r="41" spans="1:153" x14ac:dyDescent="0.25">
      <c r="A41">
        <v>40</v>
      </c>
      <c r="B41" t="s">
        <v>449</v>
      </c>
      <c r="C41" t="s">
        <v>450</v>
      </c>
      <c r="D41" t="s">
        <v>20</v>
      </c>
      <c r="E41" t="s">
        <v>21</v>
      </c>
      <c r="F41" t="s">
        <v>451</v>
      </c>
      <c r="G41" t="s">
        <v>452</v>
      </c>
      <c r="I41" t="s">
        <v>398</v>
      </c>
      <c r="J41" t="s">
        <v>453</v>
      </c>
      <c r="K41" t="s">
        <v>454</v>
      </c>
      <c r="M41" t="s">
        <v>455</v>
      </c>
      <c r="N41" t="s">
        <v>456</v>
      </c>
      <c r="O41" t="s">
        <v>457</v>
      </c>
      <c r="P41" t="s">
        <v>31</v>
      </c>
      <c r="Q41" t="s">
        <v>458</v>
      </c>
      <c r="R41" t="s">
        <v>459</v>
      </c>
      <c r="S41" t="s">
        <v>57</v>
      </c>
      <c r="T41" t="s">
        <v>451</v>
      </c>
      <c r="U41" t="s">
        <v>2160</v>
      </c>
      <c r="V41" t="s">
        <v>2161</v>
      </c>
      <c r="W41" t="s">
        <v>2162</v>
      </c>
      <c r="X41" t="s">
        <v>2366</v>
      </c>
      <c r="Y41" t="s">
        <v>2164</v>
      </c>
      <c r="Z41" t="s">
        <v>2165</v>
      </c>
      <c r="AA41" t="s">
        <v>2166</v>
      </c>
      <c r="AB41" t="s">
        <v>2256</v>
      </c>
      <c r="AC41" t="s">
        <v>2168</v>
      </c>
      <c r="AD41" t="s">
        <v>2169</v>
      </c>
      <c r="AE41" t="s">
        <v>2388</v>
      </c>
      <c r="AF41" t="s">
        <v>2389</v>
      </c>
      <c r="AG41" t="s">
        <v>2170</v>
      </c>
      <c r="AH41" t="s">
        <v>2653</v>
      </c>
      <c r="AI41" t="s">
        <v>2172</v>
      </c>
      <c r="AJ41" t="s">
        <v>2654</v>
      </c>
      <c r="AK41" t="s">
        <v>2173</v>
      </c>
      <c r="AL41" t="s">
        <v>2529</v>
      </c>
      <c r="AM41" t="s">
        <v>2175</v>
      </c>
      <c r="AN41" t="s">
        <v>2529</v>
      </c>
      <c r="AO41" t="s">
        <v>2176</v>
      </c>
      <c r="AP41" t="s">
        <v>2655</v>
      </c>
      <c r="AQ41" t="s">
        <v>2178</v>
      </c>
      <c r="AR41" t="s">
        <v>2179</v>
      </c>
      <c r="AS41" t="s">
        <v>2180</v>
      </c>
      <c r="AT41" t="s">
        <v>2169</v>
      </c>
      <c r="AU41" t="s">
        <v>2181</v>
      </c>
      <c r="AV41" t="s">
        <v>2169</v>
      </c>
      <c r="AW41" t="s">
        <v>2182</v>
      </c>
      <c r="AX41" t="s">
        <v>2183</v>
      </c>
      <c r="AY41" t="s">
        <v>2184</v>
      </c>
      <c r="AZ41" t="s">
        <v>2395</v>
      </c>
      <c r="BA41" t="s">
        <v>2186</v>
      </c>
      <c r="BB41" t="s">
        <v>2185</v>
      </c>
      <c r="BC41" t="s">
        <v>2187</v>
      </c>
      <c r="BD41" t="s">
        <v>2169</v>
      </c>
      <c r="BE41" t="s">
        <v>2188</v>
      </c>
      <c r="BF41" t="s">
        <v>2169</v>
      </c>
      <c r="BG41" t="s">
        <v>2189</v>
      </c>
      <c r="BH41" t="s">
        <v>2169</v>
      </c>
      <c r="BI41" t="s">
        <v>2190</v>
      </c>
      <c r="BJ41" t="s">
        <v>2169</v>
      </c>
      <c r="BK41" t="s">
        <v>2191</v>
      </c>
      <c r="BL41" t="s">
        <v>2169</v>
      </c>
      <c r="BM41" t="s">
        <v>2192</v>
      </c>
      <c r="BN41" t="s">
        <v>2169</v>
      </c>
      <c r="BO41" t="s">
        <v>2193</v>
      </c>
      <c r="BP41" t="s">
        <v>2169</v>
      </c>
      <c r="BQ41" t="s">
        <v>2194</v>
      </c>
      <c r="BR41" t="s">
        <v>2169</v>
      </c>
      <c r="BS41" t="s">
        <v>2196</v>
      </c>
      <c r="BT41" t="s">
        <v>2169</v>
      </c>
      <c r="BU41" t="s">
        <v>2197</v>
      </c>
      <c r="BV41" t="s">
        <v>2169</v>
      </c>
      <c r="BW41" t="s">
        <v>2198</v>
      </c>
      <c r="BX41">
        <v>10</v>
      </c>
      <c r="BY41" t="s">
        <v>2199</v>
      </c>
      <c r="BZ41" t="s">
        <v>2169</v>
      </c>
      <c r="CA41" t="s">
        <v>2200</v>
      </c>
      <c r="CB41" t="s">
        <v>2169</v>
      </c>
      <c r="CC41" t="s">
        <v>2201</v>
      </c>
      <c r="CD41" t="s">
        <v>2169</v>
      </c>
      <c r="CE41" t="s">
        <v>2202</v>
      </c>
      <c r="CF41" t="s">
        <v>2169</v>
      </c>
      <c r="CG41" t="s">
        <v>2203</v>
      </c>
      <c r="CH41" t="s">
        <v>2169</v>
      </c>
      <c r="CI41" t="s">
        <v>2204</v>
      </c>
      <c r="CJ41" t="s">
        <v>2169</v>
      </c>
      <c r="CK41" t="s">
        <v>2205</v>
      </c>
      <c r="CL41" t="s">
        <v>2169</v>
      </c>
      <c r="CM41" t="s">
        <v>2206</v>
      </c>
      <c r="CN41" t="s">
        <v>2169</v>
      </c>
      <c r="CO41" t="s">
        <v>2207</v>
      </c>
      <c r="CP41" t="s">
        <v>2169</v>
      </c>
      <c r="CQ41" t="s">
        <v>2208</v>
      </c>
      <c r="CR41" t="s">
        <v>2169</v>
      </c>
      <c r="CS41" t="s">
        <v>2209</v>
      </c>
      <c r="CT41" t="s">
        <v>2656</v>
      </c>
      <c r="CU41" t="s">
        <v>2211</v>
      </c>
      <c r="CV41" t="s">
        <v>2169</v>
      </c>
      <c r="CW41" t="s">
        <v>2212</v>
      </c>
      <c r="CX41" t="s">
        <v>2213</v>
      </c>
      <c r="CY41" t="s">
        <v>2214</v>
      </c>
      <c r="CZ41" t="s">
        <v>2399</v>
      </c>
      <c r="DA41" t="s">
        <v>2216</v>
      </c>
      <c r="DB41" t="s">
        <v>2277</v>
      </c>
      <c r="DC41" t="s">
        <v>2218</v>
      </c>
      <c r="DD41" t="s">
        <v>2657</v>
      </c>
      <c r="DE41" t="s">
        <v>2220</v>
      </c>
      <c r="DF41" t="s">
        <v>2221</v>
      </c>
      <c r="DG41" t="s">
        <v>2222</v>
      </c>
      <c r="DH41" t="s">
        <v>2223</v>
      </c>
      <c r="DI41" t="s">
        <v>2224</v>
      </c>
      <c r="DJ41" t="s">
        <v>2263</v>
      </c>
      <c r="DK41" t="s">
        <v>2226</v>
      </c>
      <c r="DL41" t="s">
        <v>2658</v>
      </c>
      <c r="DM41" t="s">
        <v>2228</v>
      </c>
      <c r="DN41" t="s">
        <v>2659</v>
      </c>
      <c r="DO41" t="s">
        <v>2230</v>
      </c>
      <c r="DP41" t="s">
        <v>2263</v>
      </c>
      <c r="DQ41" t="s">
        <v>2231</v>
      </c>
      <c r="DR41" t="s">
        <v>2169</v>
      </c>
      <c r="DS41" t="s">
        <v>2232</v>
      </c>
      <c r="DT41" t="s">
        <v>2169</v>
      </c>
      <c r="DU41" t="s">
        <v>2233</v>
      </c>
      <c r="DV41" t="s">
        <v>2234</v>
      </c>
      <c r="DW41" t="s">
        <v>2235</v>
      </c>
      <c r="DX41" t="s">
        <v>2660</v>
      </c>
      <c r="DY41" t="s">
        <v>2237</v>
      </c>
      <c r="DZ41" t="s">
        <v>2661</v>
      </c>
      <c r="EA41" t="s">
        <v>2239</v>
      </c>
      <c r="EB41" t="s">
        <v>2456</v>
      </c>
      <c r="EC41" t="s">
        <v>2241</v>
      </c>
      <c r="ED41" t="s">
        <v>2662</v>
      </c>
      <c r="EE41" t="s">
        <v>2243</v>
      </c>
      <c r="EF41" t="s">
        <v>2458</v>
      </c>
      <c r="EG41" t="s">
        <v>2245</v>
      </c>
      <c r="EH41" t="s">
        <v>2663</v>
      </c>
      <c r="EI41" t="s">
        <v>2247</v>
      </c>
      <c r="EJ41" t="s">
        <v>2664</v>
      </c>
      <c r="EK41" t="s">
        <v>2249</v>
      </c>
      <c r="EL41" t="s">
        <v>2285</v>
      </c>
      <c r="EM41" t="s">
        <v>2251</v>
      </c>
      <c r="EN41" t="s">
        <v>2665</v>
      </c>
      <c r="EO41" t="s">
        <v>2253</v>
      </c>
      <c r="EP41" t="s">
        <v>2254</v>
      </c>
      <c r="EQ41" t="s">
        <v>2411</v>
      </c>
      <c r="ER41" t="s">
        <v>2169</v>
      </c>
      <c r="ES41" t="s">
        <v>2412</v>
      </c>
      <c r="ET41" t="s">
        <v>2169</v>
      </c>
      <c r="EU41" t="s">
        <v>2413</v>
      </c>
      <c r="EV41" t="s">
        <v>2169</v>
      </c>
      <c r="EW41" t="s">
        <v>31</v>
      </c>
    </row>
    <row r="42" spans="1:153" x14ac:dyDescent="0.25">
      <c r="A42">
        <v>41</v>
      </c>
      <c r="B42" t="s">
        <v>460</v>
      </c>
      <c r="C42" t="s">
        <v>461</v>
      </c>
      <c r="D42" t="s">
        <v>20</v>
      </c>
      <c r="E42" t="s">
        <v>21</v>
      </c>
      <c r="F42" t="s">
        <v>462</v>
      </c>
      <c r="G42" t="s">
        <v>463</v>
      </c>
      <c r="I42" t="s">
        <v>464</v>
      </c>
      <c r="J42" t="s">
        <v>465</v>
      </c>
      <c r="K42" t="s">
        <v>400</v>
      </c>
      <c r="M42" t="s">
        <v>466</v>
      </c>
      <c r="N42" t="s">
        <v>467</v>
      </c>
      <c r="O42" t="s">
        <v>468</v>
      </c>
      <c r="P42" t="s">
        <v>31</v>
      </c>
      <c r="Q42" t="s">
        <v>469</v>
      </c>
      <c r="R42" t="s">
        <v>470</v>
      </c>
      <c r="S42" t="s">
        <v>34</v>
      </c>
      <c r="T42" t="s">
        <v>462</v>
      </c>
      <c r="U42" t="s">
        <v>2160</v>
      </c>
      <c r="V42" t="s">
        <v>2161</v>
      </c>
      <c r="W42" t="s">
        <v>2162</v>
      </c>
      <c r="X42" t="s">
        <v>2624</v>
      </c>
      <c r="Y42" t="s">
        <v>2164</v>
      </c>
      <c r="Z42" t="s">
        <v>2666</v>
      </c>
      <c r="AA42" t="s">
        <v>2166</v>
      </c>
      <c r="AB42" t="s">
        <v>2167</v>
      </c>
      <c r="AC42" t="s">
        <v>2168</v>
      </c>
      <c r="AD42" t="s">
        <v>2169</v>
      </c>
      <c r="AE42" t="s">
        <v>2388</v>
      </c>
      <c r="AF42" t="s">
        <v>2574</v>
      </c>
      <c r="AG42" t="s">
        <v>2170</v>
      </c>
      <c r="AH42" t="s">
        <v>2625</v>
      </c>
      <c r="AI42" t="s">
        <v>2172</v>
      </c>
      <c r="AJ42" t="s">
        <v>2259</v>
      </c>
      <c r="AK42" t="s">
        <v>2173</v>
      </c>
      <c r="AL42" t="s">
        <v>2171</v>
      </c>
      <c r="AM42" t="s">
        <v>2175</v>
      </c>
      <c r="AN42" t="s">
        <v>2667</v>
      </c>
      <c r="AO42" t="s">
        <v>2176</v>
      </c>
      <c r="AP42" t="s">
        <v>2627</v>
      </c>
      <c r="AQ42" t="s">
        <v>2579</v>
      </c>
      <c r="AR42" t="s">
        <v>2668</v>
      </c>
      <c r="AS42" t="s">
        <v>2581</v>
      </c>
      <c r="AT42" t="s">
        <v>2629</v>
      </c>
      <c r="AU42" t="s">
        <v>2178</v>
      </c>
      <c r="AV42" t="s">
        <v>2179</v>
      </c>
      <c r="AW42" t="s">
        <v>2180</v>
      </c>
      <c r="AX42" t="s">
        <v>2169</v>
      </c>
      <c r="AY42" t="s">
        <v>2181</v>
      </c>
      <c r="AZ42" t="s">
        <v>2169</v>
      </c>
      <c r="BA42" t="s">
        <v>2182</v>
      </c>
      <c r="BB42" t="s">
        <v>2582</v>
      </c>
      <c r="BC42" t="s">
        <v>2184</v>
      </c>
      <c r="BD42" t="s">
        <v>2169</v>
      </c>
      <c r="BE42" t="s">
        <v>2186</v>
      </c>
      <c r="BF42" t="s">
        <v>2185</v>
      </c>
      <c r="BG42" t="s">
        <v>2187</v>
      </c>
      <c r="BH42" t="s">
        <v>2169</v>
      </c>
      <c r="BI42" t="s">
        <v>2188</v>
      </c>
      <c r="BJ42" t="s">
        <v>2169</v>
      </c>
      <c r="BK42" t="s">
        <v>2189</v>
      </c>
      <c r="BL42" t="s">
        <v>2169</v>
      </c>
      <c r="BM42" t="s">
        <v>2190</v>
      </c>
      <c r="BN42" t="s">
        <v>2169</v>
      </c>
      <c r="BO42" t="s">
        <v>2191</v>
      </c>
      <c r="BP42" t="s">
        <v>2169</v>
      </c>
      <c r="BQ42" t="s">
        <v>2192</v>
      </c>
      <c r="BR42" t="s">
        <v>2169</v>
      </c>
      <c r="BS42" t="s">
        <v>2193</v>
      </c>
      <c r="BT42" t="s">
        <v>2169</v>
      </c>
      <c r="BU42" t="s">
        <v>2194</v>
      </c>
      <c r="BV42" t="s">
        <v>2169</v>
      </c>
      <c r="BW42" t="s">
        <v>2196</v>
      </c>
      <c r="BX42" t="s">
        <v>2169</v>
      </c>
      <c r="BY42" t="s">
        <v>2197</v>
      </c>
      <c r="BZ42" t="s">
        <v>2169</v>
      </c>
      <c r="CA42" t="s">
        <v>2198</v>
      </c>
      <c r="CB42">
        <v>3</v>
      </c>
      <c r="CC42" t="s">
        <v>2199</v>
      </c>
      <c r="CD42" t="s">
        <v>2169</v>
      </c>
      <c r="CE42" t="s">
        <v>2200</v>
      </c>
      <c r="CF42" t="s">
        <v>2185</v>
      </c>
      <c r="CG42" t="s">
        <v>2201</v>
      </c>
      <c r="CH42" t="s">
        <v>2169</v>
      </c>
      <c r="CI42" t="s">
        <v>2202</v>
      </c>
      <c r="CJ42" t="s">
        <v>2169</v>
      </c>
      <c r="CK42" t="s">
        <v>2203</v>
      </c>
      <c r="CL42" t="s">
        <v>2169</v>
      </c>
      <c r="CM42" t="s">
        <v>2396</v>
      </c>
      <c r="CN42" t="s">
        <v>2169</v>
      </c>
      <c r="CO42" t="s">
        <v>2204</v>
      </c>
      <c r="CP42" t="s">
        <v>2169</v>
      </c>
      <c r="CQ42" t="s">
        <v>2205</v>
      </c>
      <c r="CR42" t="s">
        <v>2169</v>
      </c>
      <c r="CS42" t="s">
        <v>2206</v>
      </c>
      <c r="CT42" t="s">
        <v>2169</v>
      </c>
      <c r="CU42" t="s">
        <v>2207</v>
      </c>
      <c r="CV42" t="s">
        <v>2169</v>
      </c>
      <c r="CW42" t="s">
        <v>2208</v>
      </c>
      <c r="CX42" t="s">
        <v>2185</v>
      </c>
      <c r="CY42" t="s">
        <v>2209</v>
      </c>
      <c r="CZ42" t="s">
        <v>2397</v>
      </c>
      <c r="DA42" t="s">
        <v>2211</v>
      </c>
      <c r="DB42" t="s">
        <v>2169</v>
      </c>
      <c r="DC42" t="s">
        <v>2212</v>
      </c>
      <c r="DD42" t="s">
        <v>2213</v>
      </c>
      <c r="DE42" t="s">
        <v>2214</v>
      </c>
      <c r="DF42" t="s">
        <v>2276</v>
      </c>
      <c r="DG42" t="s">
        <v>2216</v>
      </c>
      <c r="DH42" t="s">
        <v>2277</v>
      </c>
      <c r="DI42" t="s">
        <v>2218</v>
      </c>
      <c r="DJ42" t="s">
        <v>2629</v>
      </c>
      <c r="DK42" t="s">
        <v>2220</v>
      </c>
      <c r="DL42" t="s">
        <v>2221</v>
      </c>
      <c r="DM42" t="s">
        <v>2222</v>
      </c>
      <c r="DN42" t="s">
        <v>2185</v>
      </c>
      <c r="DO42" t="s">
        <v>2224</v>
      </c>
      <c r="DP42" t="s">
        <v>2303</v>
      </c>
      <c r="DQ42" t="s">
        <v>2226</v>
      </c>
      <c r="DR42" t="s">
        <v>2669</v>
      </c>
      <c r="DS42" t="s">
        <v>2228</v>
      </c>
      <c r="DT42" t="s">
        <v>2670</v>
      </c>
      <c r="DU42" t="s">
        <v>2230</v>
      </c>
      <c r="DV42" t="s">
        <v>2303</v>
      </c>
      <c r="DW42" t="s">
        <v>2231</v>
      </c>
      <c r="DX42" t="s">
        <v>2169</v>
      </c>
      <c r="DY42" t="s">
        <v>2232</v>
      </c>
      <c r="DZ42" t="s">
        <v>2169</v>
      </c>
      <c r="EA42" t="s">
        <v>2233</v>
      </c>
      <c r="EB42" t="s">
        <v>2234</v>
      </c>
      <c r="EC42" t="s">
        <v>2235</v>
      </c>
      <c r="ED42" t="s">
        <v>2632</v>
      </c>
      <c r="EE42" t="s">
        <v>2237</v>
      </c>
      <c r="EF42" t="s">
        <v>2633</v>
      </c>
      <c r="EG42" t="s">
        <v>2239</v>
      </c>
      <c r="EH42" t="s">
        <v>2634</v>
      </c>
      <c r="EI42" t="s">
        <v>2241</v>
      </c>
      <c r="EJ42" t="s">
        <v>2425</v>
      </c>
      <c r="EK42" t="s">
        <v>2243</v>
      </c>
      <c r="EL42" t="s">
        <v>2671</v>
      </c>
      <c r="EM42" t="s">
        <v>2245</v>
      </c>
      <c r="EN42" t="s">
        <v>2636</v>
      </c>
      <c r="EO42" t="s">
        <v>2247</v>
      </c>
      <c r="EP42" t="s">
        <v>2637</v>
      </c>
      <c r="EQ42" t="s">
        <v>2249</v>
      </c>
      <c r="ER42" t="s">
        <v>2638</v>
      </c>
      <c r="ES42" t="s">
        <v>2251</v>
      </c>
      <c r="ET42" t="s">
        <v>2363</v>
      </c>
      <c r="EU42" t="s">
        <v>2253</v>
      </c>
      <c r="EV42" t="s">
        <v>2254</v>
      </c>
      <c r="EW42" t="s">
        <v>31</v>
      </c>
    </row>
    <row r="43" spans="1:153" x14ac:dyDescent="0.25">
      <c r="A43">
        <v>42</v>
      </c>
      <c r="B43" t="s">
        <v>471</v>
      </c>
      <c r="C43" t="s">
        <v>472</v>
      </c>
      <c r="D43" t="s">
        <v>20</v>
      </c>
      <c r="E43" t="s">
        <v>21</v>
      </c>
      <c r="F43" t="s">
        <v>473</v>
      </c>
      <c r="G43" t="s">
        <v>474</v>
      </c>
      <c r="I43" t="s">
        <v>235</v>
      </c>
      <c r="J43" t="s">
        <v>119</v>
      </c>
      <c r="K43" t="s">
        <v>120</v>
      </c>
      <c r="M43" t="s">
        <v>475</v>
      </c>
      <c r="N43" t="s">
        <v>476</v>
      </c>
      <c r="O43" t="s">
        <v>477</v>
      </c>
      <c r="P43" t="s">
        <v>31</v>
      </c>
      <c r="Q43" t="s">
        <v>124</v>
      </c>
      <c r="R43" t="s">
        <v>478</v>
      </c>
      <c r="S43" t="s">
        <v>34</v>
      </c>
      <c r="T43" t="s">
        <v>473</v>
      </c>
      <c r="U43" t="s">
        <v>2160</v>
      </c>
      <c r="V43" t="s">
        <v>2161</v>
      </c>
      <c r="W43" t="s">
        <v>2162</v>
      </c>
      <c r="X43" t="s">
        <v>2366</v>
      </c>
      <c r="Y43" t="s">
        <v>2164</v>
      </c>
      <c r="Z43" t="s">
        <v>2367</v>
      </c>
      <c r="AA43" t="s">
        <v>2166</v>
      </c>
      <c r="AB43" t="s">
        <v>2368</v>
      </c>
      <c r="AC43" t="s">
        <v>2168</v>
      </c>
      <c r="AD43" t="s">
        <v>2185</v>
      </c>
      <c r="AE43" t="s">
        <v>2170</v>
      </c>
      <c r="AF43" t="s">
        <v>2672</v>
      </c>
      <c r="AG43" t="s">
        <v>2172</v>
      </c>
      <c r="AH43" t="s">
        <v>2370</v>
      </c>
      <c r="AI43" t="s">
        <v>2173</v>
      </c>
      <c r="AJ43" t="s">
        <v>2673</v>
      </c>
      <c r="AK43" t="s">
        <v>2175</v>
      </c>
      <c r="AL43" t="s">
        <v>2370</v>
      </c>
      <c r="AM43" t="s">
        <v>2176</v>
      </c>
      <c r="AN43" t="s">
        <v>2674</v>
      </c>
      <c r="AO43" t="s">
        <v>2178</v>
      </c>
      <c r="AP43" t="s">
        <v>2179</v>
      </c>
      <c r="AQ43" t="s">
        <v>2180</v>
      </c>
      <c r="AR43" t="s">
        <v>2169</v>
      </c>
      <c r="AS43" t="s">
        <v>2181</v>
      </c>
      <c r="AT43" t="s">
        <v>2169</v>
      </c>
      <c r="AU43" t="s">
        <v>2182</v>
      </c>
      <c r="AV43" t="s">
        <v>2183</v>
      </c>
      <c r="AW43" t="s">
        <v>2184</v>
      </c>
      <c r="AX43" t="s">
        <v>2185</v>
      </c>
      <c r="AY43" t="s">
        <v>2186</v>
      </c>
      <c r="AZ43" t="s">
        <v>2185</v>
      </c>
      <c r="BA43" t="s">
        <v>2187</v>
      </c>
      <c r="BB43" t="s">
        <v>2169</v>
      </c>
      <c r="BC43" t="s">
        <v>2188</v>
      </c>
      <c r="BD43" t="s">
        <v>2169</v>
      </c>
      <c r="BE43" t="s">
        <v>2189</v>
      </c>
      <c r="BF43" t="s">
        <v>2169</v>
      </c>
      <c r="BG43" t="s">
        <v>2190</v>
      </c>
      <c r="BH43" t="s">
        <v>2169</v>
      </c>
      <c r="BI43" t="s">
        <v>2191</v>
      </c>
      <c r="BJ43" t="s">
        <v>2169</v>
      </c>
      <c r="BK43" t="s">
        <v>2192</v>
      </c>
      <c r="BL43" t="s">
        <v>2169</v>
      </c>
      <c r="BM43" t="s">
        <v>2193</v>
      </c>
      <c r="BN43" t="s">
        <v>2169</v>
      </c>
      <c r="BO43" t="s">
        <v>2194</v>
      </c>
      <c r="BP43" t="s">
        <v>2169</v>
      </c>
      <c r="BQ43" t="s">
        <v>2195</v>
      </c>
      <c r="BR43" t="s">
        <v>2169</v>
      </c>
      <c r="BS43" t="s">
        <v>2196</v>
      </c>
      <c r="BT43" t="s">
        <v>2169</v>
      </c>
      <c r="BU43" t="s">
        <v>2197</v>
      </c>
      <c r="BV43" t="s">
        <v>2169</v>
      </c>
      <c r="BW43" t="s">
        <v>2198</v>
      </c>
      <c r="BX43">
        <v>5</v>
      </c>
      <c r="BY43" t="s">
        <v>2199</v>
      </c>
      <c r="BZ43" t="s">
        <v>2169</v>
      </c>
      <c r="CA43" t="s">
        <v>2200</v>
      </c>
      <c r="CB43" t="s">
        <v>2185</v>
      </c>
      <c r="CC43" t="s">
        <v>2201</v>
      </c>
      <c r="CD43" t="s">
        <v>2169</v>
      </c>
      <c r="CE43" t="s">
        <v>2202</v>
      </c>
      <c r="CF43" t="s">
        <v>2169</v>
      </c>
      <c r="CG43" t="s">
        <v>2203</v>
      </c>
      <c r="CH43" t="s">
        <v>2169</v>
      </c>
      <c r="CI43" t="s">
        <v>2204</v>
      </c>
      <c r="CJ43" t="s">
        <v>2169</v>
      </c>
      <c r="CK43" t="s">
        <v>2205</v>
      </c>
      <c r="CL43" t="s">
        <v>2169</v>
      </c>
      <c r="CM43" t="s">
        <v>2206</v>
      </c>
      <c r="CN43" t="s">
        <v>2169</v>
      </c>
      <c r="CO43" t="s">
        <v>2207</v>
      </c>
      <c r="CP43" t="s">
        <v>2169</v>
      </c>
      <c r="CQ43" t="s">
        <v>2208</v>
      </c>
      <c r="CR43" t="s">
        <v>2185</v>
      </c>
      <c r="CS43" t="s">
        <v>2209</v>
      </c>
      <c r="CT43" t="s">
        <v>2300</v>
      </c>
      <c r="CU43" t="s">
        <v>2211</v>
      </c>
      <c r="CV43" t="s">
        <v>2169</v>
      </c>
      <c r="CW43" t="s">
        <v>2212</v>
      </c>
      <c r="CX43" t="s">
        <v>2213</v>
      </c>
      <c r="CY43" t="s">
        <v>2214</v>
      </c>
      <c r="CZ43" t="s">
        <v>2372</v>
      </c>
      <c r="DA43" t="s">
        <v>2216</v>
      </c>
      <c r="DB43" t="s">
        <v>2277</v>
      </c>
      <c r="DC43" t="s">
        <v>2218</v>
      </c>
      <c r="DD43" t="s">
        <v>2675</v>
      </c>
      <c r="DE43" t="s">
        <v>2220</v>
      </c>
      <c r="DF43" t="s">
        <v>2221</v>
      </c>
      <c r="DG43" t="s">
        <v>2222</v>
      </c>
      <c r="DH43" t="s">
        <v>2185</v>
      </c>
      <c r="DI43" t="s">
        <v>2224</v>
      </c>
      <c r="DJ43" t="s">
        <v>2374</v>
      </c>
      <c r="DK43" t="s">
        <v>2226</v>
      </c>
      <c r="DL43" t="s">
        <v>2676</v>
      </c>
      <c r="DM43" t="s">
        <v>2228</v>
      </c>
      <c r="DN43" t="s">
        <v>2677</v>
      </c>
      <c r="DO43" t="s">
        <v>2230</v>
      </c>
      <c r="DP43" t="s">
        <v>2374</v>
      </c>
      <c r="DQ43" t="s">
        <v>2231</v>
      </c>
      <c r="DR43" t="s">
        <v>2169</v>
      </c>
      <c r="DS43" t="s">
        <v>2232</v>
      </c>
      <c r="DT43" t="s">
        <v>2169</v>
      </c>
      <c r="DU43" t="s">
        <v>2233</v>
      </c>
      <c r="DV43" t="s">
        <v>2282</v>
      </c>
      <c r="DW43" t="s">
        <v>2235</v>
      </c>
      <c r="DX43" t="s">
        <v>2678</v>
      </c>
      <c r="DY43" t="s">
        <v>2237</v>
      </c>
      <c r="DZ43" t="s">
        <v>2679</v>
      </c>
      <c r="EA43" t="s">
        <v>2239</v>
      </c>
      <c r="EB43" t="s">
        <v>2248</v>
      </c>
      <c r="EC43" t="s">
        <v>2241</v>
      </c>
      <c r="ED43" t="s">
        <v>2680</v>
      </c>
      <c r="EE43" t="s">
        <v>2243</v>
      </c>
      <c r="EF43" t="s">
        <v>2681</v>
      </c>
      <c r="EG43" t="s">
        <v>2245</v>
      </c>
      <c r="EH43" t="s">
        <v>2682</v>
      </c>
      <c r="EI43" t="s">
        <v>2247</v>
      </c>
      <c r="EJ43" t="s">
        <v>2683</v>
      </c>
      <c r="EK43" t="s">
        <v>2249</v>
      </c>
      <c r="EL43" t="s">
        <v>2684</v>
      </c>
      <c r="EM43" t="s">
        <v>2251</v>
      </c>
      <c r="EN43" t="s">
        <v>2685</v>
      </c>
      <c r="EO43" t="s">
        <v>2253</v>
      </c>
      <c r="EP43" t="s">
        <v>2254</v>
      </c>
      <c r="EQ43" t="s">
        <v>31</v>
      </c>
    </row>
    <row r="44" spans="1:153" x14ac:dyDescent="0.25">
      <c r="A44">
        <v>43</v>
      </c>
      <c r="B44" t="s">
        <v>479</v>
      </c>
      <c r="C44" t="s">
        <v>480</v>
      </c>
      <c r="D44" t="s">
        <v>20</v>
      </c>
      <c r="E44" t="s">
        <v>21</v>
      </c>
      <c r="F44" t="s">
        <v>481</v>
      </c>
      <c r="G44" t="s">
        <v>482</v>
      </c>
      <c r="I44" t="s">
        <v>279</v>
      </c>
      <c r="J44" t="s">
        <v>483</v>
      </c>
      <c r="K44" t="s">
        <v>120</v>
      </c>
      <c r="M44" t="s">
        <v>484</v>
      </c>
      <c r="N44" t="s">
        <v>485</v>
      </c>
      <c r="O44" t="s">
        <v>486</v>
      </c>
      <c r="P44" t="s">
        <v>31</v>
      </c>
      <c r="Q44" t="s">
        <v>487</v>
      </c>
      <c r="R44" t="s">
        <v>488</v>
      </c>
      <c r="S44" t="s">
        <v>34</v>
      </c>
      <c r="T44" t="s">
        <v>481</v>
      </c>
      <c r="U44" t="s">
        <v>2160</v>
      </c>
      <c r="V44" t="s">
        <v>2161</v>
      </c>
      <c r="W44" t="s">
        <v>2162</v>
      </c>
      <c r="X44" t="s">
        <v>2639</v>
      </c>
      <c r="Y44" t="s">
        <v>2164</v>
      </c>
      <c r="Z44" t="s">
        <v>2686</v>
      </c>
      <c r="AA44" t="s">
        <v>2166</v>
      </c>
      <c r="AB44" t="s">
        <v>2687</v>
      </c>
      <c r="AC44" t="s">
        <v>2168</v>
      </c>
      <c r="AD44" t="s">
        <v>2185</v>
      </c>
      <c r="AE44" t="s">
        <v>2170</v>
      </c>
      <c r="AF44" t="s">
        <v>2688</v>
      </c>
      <c r="AG44" t="s">
        <v>2172</v>
      </c>
      <c r="AH44" t="s">
        <v>2689</v>
      </c>
      <c r="AI44" t="s">
        <v>2173</v>
      </c>
      <c r="AJ44" t="s">
        <v>2690</v>
      </c>
      <c r="AK44" t="s">
        <v>2175</v>
      </c>
      <c r="AL44" t="s">
        <v>2689</v>
      </c>
      <c r="AM44" t="s">
        <v>2176</v>
      </c>
      <c r="AN44" t="s">
        <v>2641</v>
      </c>
      <c r="AO44" t="s">
        <v>2178</v>
      </c>
      <c r="AP44" t="s">
        <v>2179</v>
      </c>
      <c r="AQ44" t="s">
        <v>2180</v>
      </c>
      <c r="AR44" t="s">
        <v>2169</v>
      </c>
      <c r="AS44" t="s">
        <v>2181</v>
      </c>
      <c r="AT44" t="s">
        <v>2169</v>
      </c>
      <c r="AU44" t="s">
        <v>2182</v>
      </c>
      <c r="AV44" t="s">
        <v>2183</v>
      </c>
      <c r="AW44" t="s">
        <v>2184</v>
      </c>
      <c r="AX44" t="s">
        <v>2185</v>
      </c>
      <c r="AY44" t="s">
        <v>2186</v>
      </c>
      <c r="AZ44" t="s">
        <v>2185</v>
      </c>
      <c r="BA44" t="s">
        <v>2187</v>
      </c>
      <c r="BB44" t="s">
        <v>2169</v>
      </c>
      <c r="BC44" t="s">
        <v>2188</v>
      </c>
      <c r="BD44" t="s">
        <v>2169</v>
      </c>
      <c r="BE44" t="s">
        <v>2189</v>
      </c>
      <c r="BF44" t="s">
        <v>2169</v>
      </c>
      <c r="BG44" t="s">
        <v>2190</v>
      </c>
      <c r="BH44" t="s">
        <v>2169</v>
      </c>
      <c r="BI44" t="s">
        <v>2191</v>
      </c>
      <c r="BJ44" t="s">
        <v>2169</v>
      </c>
      <c r="BK44" t="s">
        <v>2192</v>
      </c>
      <c r="BL44" t="s">
        <v>2169</v>
      </c>
      <c r="BM44" t="s">
        <v>2193</v>
      </c>
      <c r="BN44" t="s">
        <v>2169</v>
      </c>
      <c r="BO44" t="s">
        <v>2194</v>
      </c>
      <c r="BP44" t="s">
        <v>2169</v>
      </c>
      <c r="BQ44" t="s">
        <v>2195</v>
      </c>
      <c r="BR44" t="s">
        <v>2169</v>
      </c>
      <c r="BS44" t="s">
        <v>2196</v>
      </c>
      <c r="BT44" t="s">
        <v>2169</v>
      </c>
      <c r="BU44" t="s">
        <v>2197</v>
      </c>
      <c r="BV44" t="s">
        <v>2169</v>
      </c>
      <c r="BW44" t="s">
        <v>2198</v>
      </c>
      <c r="BX44">
        <v>5</v>
      </c>
      <c r="BY44" t="s">
        <v>2199</v>
      </c>
      <c r="BZ44" t="s">
        <v>2169</v>
      </c>
      <c r="CA44" t="s">
        <v>2200</v>
      </c>
      <c r="CB44" t="s">
        <v>2185</v>
      </c>
      <c r="CC44" t="s">
        <v>2201</v>
      </c>
      <c r="CD44" t="s">
        <v>2169</v>
      </c>
      <c r="CE44" t="s">
        <v>2202</v>
      </c>
      <c r="CF44" t="s">
        <v>2169</v>
      </c>
      <c r="CG44" t="s">
        <v>2203</v>
      </c>
      <c r="CH44" t="s">
        <v>2169</v>
      </c>
      <c r="CI44" t="s">
        <v>2204</v>
      </c>
      <c r="CJ44" t="s">
        <v>2169</v>
      </c>
      <c r="CK44" t="s">
        <v>2205</v>
      </c>
      <c r="CL44" t="s">
        <v>2169</v>
      </c>
      <c r="CM44" t="s">
        <v>2206</v>
      </c>
      <c r="CN44" t="s">
        <v>2169</v>
      </c>
      <c r="CO44" t="s">
        <v>2207</v>
      </c>
      <c r="CP44" t="s">
        <v>2169</v>
      </c>
      <c r="CQ44" t="s">
        <v>2208</v>
      </c>
      <c r="CR44" t="s">
        <v>2185</v>
      </c>
      <c r="CS44" t="s">
        <v>2209</v>
      </c>
      <c r="CT44" t="s">
        <v>2300</v>
      </c>
      <c r="CU44" t="s">
        <v>2211</v>
      </c>
      <c r="CV44" t="s">
        <v>2169</v>
      </c>
      <c r="CW44" t="s">
        <v>2212</v>
      </c>
      <c r="CX44" t="s">
        <v>2213</v>
      </c>
      <c r="CY44" t="s">
        <v>2214</v>
      </c>
      <c r="CZ44" t="s">
        <v>2215</v>
      </c>
      <c r="DA44" t="s">
        <v>2216</v>
      </c>
      <c r="DB44" t="s">
        <v>2277</v>
      </c>
      <c r="DC44" t="s">
        <v>2218</v>
      </c>
      <c r="DD44" t="s">
        <v>2691</v>
      </c>
      <c r="DE44" t="s">
        <v>2220</v>
      </c>
      <c r="DF44" t="s">
        <v>2221</v>
      </c>
      <c r="DG44" t="s">
        <v>2222</v>
      </c>
      <c r="DH44" t="s">
        <v>2185</v>
      </c>
      <c r="DI44" t="s">
        <v>2224</v>
      </c>
      <c r="DJ44" t="s">
        <v>2349</v>
      </c>
      <c r="DK44" t="s">
        <v>2226</v>
      </c>
      <c r="DL44" t="s">
        <v>2692</v>
      </c>
      <c r="DM44" t="s">
        <v>2228</v>
      </c>
      <c r="DN44" t="s">
        <v>2693</v>
      </c>
      <c r="DO44" t="s">
        <v>2230</v>
      </c>
      <c r="DP44" t="s">
        <v>2349</v>
      </c>
      <c r="DQ44" t="s">
        <v>2231</v>
      </c>
      <c r="DR44" t="s">
        <v>2169</v>
      </c>
      <c r="DS44" t="s">
        <v>2232</v>
      </c>
      <c r="DT44" t="s">
        <v>2169</v>
      </c>
      <c r="DU44" t="s">
        <v>2233</v>
      </c>
      <c r="DV44" t="s">
        <v>2282</v>
      </c>
      <c r="DW44" t="s">
        <v>2235</v>
      </c>
      <c r="DX44" t="s">
        <v>2694</v>
      </c>
      <c r="DY44" t="s">
        <v>2237</v>
      </c>
      <c r="DZ44" t="s">
        <v>2646</v>
      </c>
      <c r="EA44" t="s">
        <v>2239</v>
      </c>
      <c r="EB44" t="s">
        <v>2647</v>
      </c>
      <c r="EC44" t="s">
        <v>2241</v>
      </c>
      <c r="ED44" t="s">
        <v>2288</v>
      </c>
      <c r="EE44" t="s">
        <v>2243</v>
      </c>
      <c r="EF44" t="s">
        <v>2648</v>
      </c>
      <c r="EG44" t="s">
        <v>2245</v>
      </c>
      <c r="EH44" t="s">
        <v>2649</v>
      </c>
      <c r="EI44" t="s">
        <v>2247</v>
      </c>
      <c r="EJ44" t="s">
        <v>2650</v>
      </c>
      <c r="EK44" t="s">
        <v>2249</v>
      </c>
      <c r="EL44" t="s">
        <v>2651</v>
      </c>
      <c r="EM44" t="s">
        <v>2251</v>
      </c>
      <c r="EN44" t="s">
        <v>2695</v>
      </c>
      <c r="EO44" t="s">
        <v>2253</v>
      </c>
      <c r="EP44" t="s">
        <v>2254</v>
      </c>
      <c r="EQ44" t="s">
        <v>31</v>
      </c>
    </row>
    <row r="45" spans="1:153" x14ac:dyDescent="0.25">
      <c r="A45">
        <v>44</v>
      </c>
      <c r="B45" t="s">
        <v>489</v>
      </c>
      <c r="C45" t="s">
        <v>490</v>
      </c>
      <c r="D45" t="s">
        <v>20</v>
      </c>
      <c r="E45" t="s">
        <v>21</v>
      </c>
      <c r="F45" t="s">
        <v>491</v>
      </c>
      <c r="G45" t="s">
        <v>492</v>
      </c>
      <c r="I45" t="s">
        <v>300</v>
      </c>
      <c r="J45" t="s">
        <v>493</v>
      </c>
      <c r="K45" t="s">
        <v>120</v>
      </c>
      <c r="M45" t="s">
        <v>494</v>
      </c>
      <c r="N45" t="s">
        <v>495</v>
      </c>
      <c r="O45" t="s">
        <v>496</v>
      </c>
      <c r="P45" t="s">
        <v>31</v>
      </c>
      <c r="Q45" t="s">
        <v>497</v>
      </c>
      <c r="R45" t="s">
        <v>498</v>
      </c>
      <c r="S45" t="s">
        <v>34</v>
      </c>
      <c r="T45" t="s">
        <v>491</v>
      </c>
      <c r="U45" t="s">
        <v>2160</v>
      </c>
      <c r="V45" t="s">
        <v>2161</v>
      </c>
      <c r="W45" t="s">
        <v>2162</v>
      </c>
      <c r="X45" t="s">
        <v>2292</v>
      </c>
      <c r="Y45" t="s">
        <v>2164</v>
      </c>
      <c r="Z45" t="s">
        <v>2696</v>
      </c>
      <c r="AA45" t="s">
        <v>2166</v>
      </c>
      <c r="AB45" t="s">
        <v>2333</v>
      </c>
      <c r="AC45" t="s">
        <v>2168</v>
      </c>
      <c r="AD45" t="s">
        <v>2185</v>
      </c>
      <c r="AE45" t="s">
        <v>2170</v>
      </c>
      <c r="AF45" t="s">
        <v>2697</v>
      </c>
      <c r="AG45" t="s">
        <v>2172</v>
      </c>
      <c r="AH45" t="s">
        <v>2473</v>
      </c>
      <c r="AI45" t="s">
        <v>2173</v>
      </c>
      <c r="AJ45" t="s">
        <v>2698</v>
      </c>
      <c r="AK45" t="s">
        <v>2175</v>
      </c>
      <c r="AL45" t="s">
        <v>2473</v>
      </c>
      <c r="AM45" t="s">
        <v>2176</v>
      </c>
      <c r="AN45" t="s">
        <v>2699</v>
      </c>
      <c r="AO45" t="s">
        <v>2178</v>
      </c>
      <c r="AP45" t="s">
        <v>2179</v>
      </c>
      <c r="AQ45" t="s">
        <v>2180</v>
      </c>
      <c r="AR45" t="s">
        <v>2169</v>
      </c>
      <c r="AS45" t="s">
        <v>2181</v>
      </c>
      <c r="AT45" t="s">
        <v>2169</v>
      </c>
      <c r="AU45" t="s">
        <v>2182</v>
      </c>
      <c r="AV45" t="s">
        <v>2183</v>
      </c>
      <c r="AW45" t="s">
        <v>2184</v>
      </c>
      <c r="AX45" t="s">
        <v>2185</v>
      </c>
      <c r="AY45" t="s">
        <v>2186</v>
      </c>
      <c r="AZ45" t="s">
        <v>2185</v>
      </c>
      <c r="BA45" t="s">
        <v>2187</v>
      </c>
      <c r="BB45" t="s">
        <v>2169</v>
      </c>
      <c r="BC45" t="s">
        <v>2188</v>
      </c>
      <c r="BD45" t="s">
        <v>2169</v>
      </c>
      <c r="BE45" t="s">
        <v>2189</v>
      </c>
      <c r="BF45" t="s">
        <v>2169</v>
      </c>
      <c r="BG45" t="s">
        <v>2190</v>
      </c>
      <c r="BH45" t="s">
        <v>2169</v>
      </c>
      <c r="BI45" t="s">
        <v>2191</v>
      </c>
      <c r="BJ45" t="s">
        <v>2169</v>
      </c>
      <c r="BK45" t="s">
        <v>2192</v>
      </c>
      <c r="BL45" t="s">
        <v>2169</v>
      </c>
      <c r="BM45" t="s">
        <v>2193</v>
      </c>
      <c r="BN45" t="s">
        <v>2169</v>
      </c>
      <c r="BO45" t="s">
        <v>2194</v>
      </c>
      <c r="BP45" t="s">
        <v>2169</v>
      </c>
      <c r="BQ45" t="s">
        <v>2195</v>
      </c>
      <c r="BR45" t="s">
        <v>2169</v>
      </c>
      <c r="BS45" t="s">
        <v>2196</v>
      </c>
      <c r="BT45" t="s">
        <v>2169</v>
      </c>
      <c r="BU45" t="s">
        <v>2197</v>
      </c>
      <c r="BV45" t="s">
        <v>2169</v>
      </c>
      <c r="BW45" t="s">
        <v>2198</v>
      </c>
      <c r="BX45">
        <v>5</v>
      </c>
      <c r="BY45" t="s">
        <v>2199</v>
      </c>
      <c r="BZ45" t="s">
        <v>2169</v>
      </c>
      <c r="CA45" t="s">
        <v>2200</v>
      </c>
      <c r="CB45" t="s">
        <v>2185</v>
      </c>
      <c r="CC45" t="s">
        <v>2201</v>
      </c>
      <c r="CD45" t="s">
        <v>2169</v>
      </c>
      <c r="CE45" t="s">
        <v>2202</v>
      </c>
      <c r="CF45" t="s">
        <v>2169</v>
      </c>
      <c r="CG45" t="s">
        <v>2203</v>
      </c>
      <c r="CH45" t="s">
        <v>2169</v>
      </c>
      <c r="CI45" t="s">
        <v>2204</v>
      </c>
      <c r="CJ45" t="s">
        <v>2169</v>
      </c>
      <c r="CK45" t="s">
        <v>2205</v>
      </c>
      <c r="CL45" t="s">
        <v>2169</v>
      </c>
      <c r="CM45" t="s">
        <v>2206</v>
      </c>
      <c r="CN45" t="s">
        <v>2169</v>
      </c>
      <c r="CO45" t="s">
        <v>2207</v>
      </c>
      <c r="CP45" t="s">
        <v>2169</v>
      </c>
      <c r="CQ45" t="s">
        <v>2208</v>
      </c>
      <c r="CR45" t="s">
        <v>2185</v>
      </c>
      <c r="CS45" t="s">
        <v>2209</v>
      </c>
      <c r="CT45" t="s">
        <v>2300</v>
      </c>
      <c r="CU45" t="s">
        <v>2211</v>
      </c>
      <c r="CV45" t="s">
        <v>2169</v>
      </c>
      <c r="CW45" t="s">
        <v>2212</v>
      </c>
      <c r="CX45" t="s">
        <v>2213</v>
      </c>
      <c r="CY45" t="s">
        <v>2214</v>
      </c>
      <c r="CZ45" t="s">
        <v>2215</v>
      </c>
      <c r="DA45" t="s">
        <v>2216</v>
      </c>
      <c r="DB45" t="s">
        <v>2277</v>
      </c>
      <c r="DC45" t="s">
        <v>2218</v>
      </c>
      <c r="DD45" t="s">
        <v>2700</v>
      </c>
      <c r="DE45" t="s">
        <v>2220</v>
      </c>
      <c r="DF45" t="s">
        <v>2221</v>
      </c>
      <c r="DG45" t="s">
        <v>2222</v>
      </c>
      <c r="DH45" t="s">
        <v>2185</v>
      </c>
      <c r="DI45" t="s">
        <v>2224</v>
      </c>
      <c r="DJ45" t="s">
        <v>2337</v>
      </c>
      <c r="DK45" t="s">
        <v>2226</v>
      </c>
      <c r="DL45" t="s">
        <v>2701</v>
      </c>
      <c r="DM45" t="s">
        <v>2228</v>
      </c>
      <c r="DN45" t="s">
        <v>2702</v>
      </c>
      <c r="DO45" t="s">
        <v>2230</v>
      </c>
      <c r="DP45" t="s">
        <v>2337</v>
      </c>
      <c r="DQ45" t="s">
        <v>2231</v>
      </c>
      <c r="DR45" t="s">
        <v>2169</v>
      </c>
      <c r="DS45" t="s">
        <v>2232</v>
      </c>
      <c r="DT45" t="s">
        <v>2169</v>
      </c>
      <c r="DU45" t="s">
        <v>2233</v>
      </c>
      <c r="DV45" t="s">
        <v>2282</v>
      </c>
      <c r="DW45" t="s">
        <v>2235</v>
      </c>
      <c r="DX45" t="s">
        <v>2584</v>
      </c>
      <c r="DY45" t="s">
        <v>2237</v>
      </c>
      <c r="DZ45" t="s">
        <v>2238</v>
      </c>
      <c r="EA45" t="s">
        <v>2239</v>
      </c>
      <c r="EB45" t="s">
        <v>2522</v>
      </c>
      <c r="EC45" t="s">
        <v>2241</v>
      </c>
      <c r="ED45" t="s">
        <v>2288</v>
      </c>
      <c r="EE45" t="s">
        <v>2243</v>
      </c>
      <c r="EF45" t="s">
        <v>2458</v>
      </c>
      <c r="EG45" t="s">
        <v>2245</v>
      </c>
      <c r="EH45" t="s">
        <v>2649</v>
      </c>
      <c r="EI45" t="s">
        <v>2247</v>
      </c>
      <c r="EJ45" t="s">
        <v>2703</v>
      </c>
      <c r="EK45" t="s">
        <v>2249</v>
      </c>
      <c r="EL45" t="s">
        <v>2704</v>
      </c>
      <c r="EM45" t="s">
        <v>2251</v>
      </c>
      <c r="EN45" t="s">
        <v>2705</v>
      </c>
      <c r="EO45" t="s">
        <v>2253</v>
      </c>
      <c r="EP45" t="s">
        <v>2254</v>
      </c>
      <c r="EQ45" t="s">
        <v>31</v>
      </c>
    </row>
    <row r="46" spans="1:153" x14ac:dyDescent="0.25">
      <c r="A46">
        <v>45</v>
      </c>
      <c r="B46" t="s">
        <v>499</v>
      </c>
      <c r="C46" t="s">
        <v>500</v>
      </c>
      <c r="D46" t="s">
        <v>20</v>
      </c>
      <c r="E46" t="s">
        <v>21</v>
      </c>
      <c r="F46" t="s">
        <v>501</v>
      </c>
      <c r="G46" t="s">
        <v>502</v>
      </c>
      <c r="I46" t="s">
        <v>503</v>
      </c>
      <c r="J46" t="s">
        <v>504</v>
      </c>
      <c r="K46" t="s">
        <v>120</v>
      </c>
      <c r="M46" t="s">
        <v>505</v>
      </c>
      <c r="N46" t="s">
        <v>506</v>
      </c>
      <c r="O46" t="s">
        <v>507</v>
      </c>
      <c r="P46" t="s">
        <v>31</v>
      </c>
      <c r="Q46" t="s">
        <v>508</v>
      </c>
      <c r="R46" t="s">
        <v>509</v>
      </c>
      <c r="S46" t="s">
        <v>34</v>
      </c>
      <c r="T46" t="s">
        <v>501</v>
      </c>
      <c r="U46" t="s">
        <v>2160</v>
      </c>
      <c r="V46" t="s">
        <v>2161</v>
      </c>
      <c r="W46" t="s">
        <v>2162</v>
      </c>
      <c r="X46" t="s">
        <v>2163</v>
      </c>
      <c r="Y46" t="s">
        <v>2164</v>
      </c>
      <c r="Z46" t="s">
        <v>2706</v>
      </c>
      <c r="AA46" t="s">
        <v>2166</v>
      </c>
      <c r="AB46" t="s">
        <v>2355</v>
      </c>
      <c r="AC46" t="s">
        <v>2168</v>
      </c>
      <c r="AD46" t="s">
        <v>2185</v>
      </c>
      <c r="AE46" t="s">
        <v>2170</v>
      </c>
      <c r="AF46" t="s">
        <v>2707</v>
      </c>
      <c r="AG46" t="s">
        <v>2172</v>
      </c>
      <c r="AH46" t="s">
        <v>2708</v>
      </c>
      <c r="AI46" t="s">
        <v>2173</v>
      </c>
      <c r="AJ46" t="s">
        <v>2709</v>
      </c>
      <c r="AK46" t="s">
        <v>2175</v>
      </c>
      <c r="AL46" t="s">
        <v>2708</v>
      </c>
      <c r="AM46" t="s">
        <v>2176</v>
      </c>
      <c r="AN46" t="s">
        <v>2710</v>
      </c>
      <c r="AO46" t="s">
        <v>2178</v>
      </c>
      <c r="AP46" t="s">
        <v>2179</v>
      </c>
      <c r="AQ46" t="s">
        <v>2180</v>
      </c>
      <c r="AR46" t="s">
        <v>2169</v>
      </c>
      <c r="AS46" t="s">
        <v>2181</v>
      </c>
      <c r="AT46" t="s">
        <v>2169</v>
      </c>
      <c r="AU46" t="s">
        <v>2182</v>
      </c>
      <c r="AV46" t="s">
        <v>2183</v>
      </c>
      <c r="AW46" t="s">
        <v>2184</v>
      </c>
      <c r="AX46" t="s">
        <v>2185</v>
      </c>
      <c r="AY46" t="s">
        <v>2186</v>
      </c>
      <c r="AZ46" t="s">
        <v>2185</v>
      </c>
      <c r="BA46" t="s">
        <v>2187</v>
      </c>
      <c r="BB46" t="s">
        <v>2169</v>
      </c>
      <c r="BC46" t="s">
        <v>2188</v>
      </c>
      <c r="BD46" t="s">
        <v>2169</v>
      </c>
      <c r="BE46" t="s">
        <v>2189</v>
      </c>
      <c r="BF46" t="s">
        <v>2169</v>
      </c>
      <c r="BG46" t="s">
        <v>2190</v>
      </c>
      <c r="BH46" t="s">
        <v>2169</v>
      </c>
      <c r="BI46" t="s">
        <v>2191</v>
      </c>
      <c r="BJ46" t="s">
        <v>2169</v>
      </c>
      <c r="BK46" t="s">
        <v>2192</v>
      </c>
      <c r="BL46" t="s">
        <v>2169</v>
      </c>
      <c r="BM46" t="s">
        <v>2193</v>
      </c>
      <c r="BN46" t="s">
        <v>2169</v>
      </c>
      <c r="BO46" t="s">
        <v>2194</v>
      </c>
      <c r="BP46" t="s">
        <v>2169</v>
      </c>
      <c r="BQ46" t="s">
        <v>2195</v>
      </c>
      <c r="BR46" t="s">
        <v>2169</v>
      </c>
      <c r="BS46" t="s">
        <v>2196</v>
      </c>
      <c r="BT46" t="s">
        <v>2169</v>
      </c>
      <c r="BU46" t="s">
        <v>2197</v>
      </c>
      <c r="BV46" t="s">
        <v>2169</v>
      </c>
      <c r="BW46" t="s">
        <v>2198</v>
      </c>
      <c r="BX46">
        <v>5</v>
      </c>
      <c r="BY46" t="s">
        <v>2199</v>
      </c>
      <c r="BZ46" t="s">
        <v>2169</v>
      </c>
      <c r="CA46" t="s">
        <v>2200</v>
      </c>
      <c r="CB46" t="s">
        <v>2185</v>
      </c>
      <c r="CC46" t="s">
        <v>2201</v>
      </c>
      <c r="CD46" t="s">
        <v>2169</v>
      </c>
      <c r="CE46" t="s">
        <v>2202</v>
      </c>
      <c r="CF46" t="s">
        <v>2169</v>
      </c>
      <c r="CG46" t="s">
        <v>2203</v>
      </c>
      <c r="CH46" t="s">
        <v>2169</v>
      </c>
      <c r="CI46" t="s">
        <v>2204</v>
      </c>
      <c r="CJ46" t="s">
        <v>2169</v>
      </c>
      <c r="CK46" t="s">
        <v>2205</v>
      </c>
      <c r="CL46" t="s">
        <v>2169</v>
      </c>
      <c r="CM46" t="s">
        <v>2206</v>
      </c>
      <c r="CN46" t="s">
        <v>2169</v>
      </c>
      <c r="CO46" t="s">
        <v>2207</v>
      </c>
      <c r="CP46" t="s">
        <v>2169</v>
      </c>
      <c r="CQ46" t="s">
        <v>2208</v>
      </c>
      <c r="CR46" t="s">
        <v>2185</v>
      </c>
      <c r="CS46" t="s">
        <v>2209</v>
      </c>
      <c r="CT46" t="s">
        <v>2300</v>
      </c>
      <c r="CU46" t="s">
        <v>2211</v>
      </c>
      <c r="CV46" t="s">
        <v>2169</v>
      </c>
      <c r="CW46" t="s">
        <v>2212</v>
      </c>
      <c r="CX46" t="s">
        <v>2213</v>
      </c>
      <c r="CY46" t="s">
        <v>2214</v>
      </c>
      <c r="CZ46" t="s">
        <v>2399</v>
      </c>
      <c r="DA46" t="s">
        <v>2216</v>
      </c>
      <c r="DB46" t="s">
        <v>2277</v>
      </c>
      <c r="DC46" t="s">
        <v>2218</v>
      </c>
      <c r="DD46" t="s">
        <v>2711</v>
      </c>
      <c r="DE46" t="s">
        <v>2220</v>
      </c>
      <c r="DF46" t="s">
        <v>2221</v>
      </c>
      <c r="DG46" t="s">
        <v>2222</v>
      </c>
      <c r="DH46" t="s">
        <v>2185</v>
      </c>
      <c r="DI46" t="s">
        <v>2224</v>
      </c>
      <c r="DJ46" t="s">
        <v>2360</v>
      </c>
      <c r="DK46" t="s">
        <v>2226</v>
      </c>
      <c r="DL46" t="s">
        <v>2712</v>
      </c>
      <c r="DM46" t="s">
        <v>2228</v>
      </c>
      <c r="DN46" t="s">
        <v>2713</v>
      </c>
      <c r="DO46" t="s">
        <v>2230</v>
      </c>
      <c r="DP46" t="s">
        <v>2360</v>
      </c>
      <c r="DQ46" t="s">
        <v>2231</v>
      </c>
      <c r="DR46" t="s">
        <v>2169</v>
      </c>
      <c r="DS46" t="s">
        <v>2232</v>
      </c>
      <c r="DT46" t="s">
        <v>2169</v>
      </c>
      <c r="DU46" t="s">
        <v>2233</v>
      </c>
      <c r="DV46" t="s">
        <v>2282</v>
      </c>
      <c r="DW46" t="s">
        <v>2235</v>
      </c>
      <c r="DX46" t="s">
        <v>2342</v>
      </c>
      <c r="DY46" t="s">
        <v>2237</v>
      </c>
      <c r="DZ46" t="s">
        <v>2714</v>
      </c>
      <c r="EA46" t="s">
        <v>2239</v>
      </c>
      <c r="EB46" t="s">
        <v>2522</v>
      </c>
      <c r="EC46" t="s">
        <v>2241</v>
      </c>
      <c r="ED46" t="s">
        <v>2648</v>
      </c>
      <c r="EE46" t="s">
        <v>2243</v>
      </c>
      <c r="EF46" t="s">
        <v>2601</v>
      </c>
      <c r="EG46" t="s">
        <v>2245</v>
      </c>
      <c r="EH46" t="s">
        <v>2715</v>
      </c>
      <c r="EI46" t="s">
        <v>2247</v>
      </c>
      <c r="EJ46" t="s">
        <v>2538</v>
      </c>
      <c r="EK46" t="s">
        <v>2249</v>
      </c>
      <c r="EL46" t="s">
        <v>2716</v>
      </c>
      <c r="EM46" t="s">
        <v>2251</v>
      </c>
      <c r="EN46" t="s">
        <v>2717</v>
      </c>
      <c r="EO46" t="s">
        <v>2253</v>
      </c>
      <c r="EP46" t="s">
        <v>2254</v>
      </c>
      <c r="EQ46" t="s">
        <v>31</v>
      </c>
    </row>
    <row r="47" spans="1:153" x14ac:dyDescent="0.25">
      <c r="A47">
        <v>46</v>
      </c>
      <c r="B47" t="s">
        <v>510</v>
      </c>
      <c r="C47" t="s">
        <v>511</v>
      </c>
      <c r="D47" t="s">
        <v>20</v>
      </c>
      <c r="E47" t="s">
        <v>21</v>
      </c>
      <c r="F47" t="s">
        <v>512</v>
      </c>
      <c r="G47" t="s">
        <v>513</v>
      </c>
      <c r="I47" t="s">
        <v>398</v>
      </c>
      <c r="J47" t="s">
        <v>514</v>
      </c>
      <c r="K47" t="s">
        <v>454</v>
      </c>
      <c r="M47" t="s">
        <v>515</v>
      </c>
      <c r="N47" t="s">
        <v>516</v>
      </c>
      <c r="O47" t="s">
        <v>517</v>
      </c>
      <c r="P47" t="s">
        <v>31</v>
      </c>
      <c r="Q47" t="s">
        <v>518</v>
      </c>
      <c r="R47" t="s">
        <v>519</v>
      </c>
      <c r="S47" t="s">
        <v>57</v>
      </c>
      <c r="T47" t="s">
        <v>512</v>
      </c>
      <c r="U47" t="s">
        <v>2160</v>
      </c>
      <c r="V47" t="s">
        <v>2161</v>
      </c>
      <c r="W47" t="s">
        <v>2162</v>
      </c>
      <c r="X47" t="s">
        <v>2366</v>
      </c>
      <c r="Y47" t="s">
        <v>2164</v>
      </c>
      <c r="Z47" t="s">
        <v>2666</v>
      </c>
      <c r="AA47" t="s">
        <v>2166</v>
      </c>
      <c r="AB47" t="s">
        <v>2167</v>
      </c>
      <c r="AC47" t="s">
        <v>2168</v>
      </c>
      <c r="AD47" t="s">
        <v>2169</v>
      </c>
      <c r="AE47" t="s">
        <v>2388</v>
      </c>
      <c r="AF47" t="s">
        <v>2389</v>
      </c>
      <c r="AG47" t="s">
        <v>2170</v>
      </c>
      <c r="AH47" t="s">
        <v>2718</v>
      </c>
      <c r="AI47" t="s">
        <v>2172</v>
      </c>
      <c r="AJ47" t="s">
        <v>2719</v>
      </c>
      <c r="AK47" t="s">
        <v>2173</v>
      </c>
      <c r="AL47" t="s">
        <v>2720</v>
      </c>
      <c r="AM47" t="s">
        <v>2175</v>
      </c>
      <c r="AN47" t="s">
        <v>2720</v>
      </c>
      <c r="AO47" t="s">
        <v>2176</v>
      </c>
      <c r="AP47" t="s">
        <v>2721</v>
      </c>
      <c r="AQ47" t="s">
        <v>2178</v>
      </c>
      <c r="AR47" t="s">
        <v>2179</v>
      </c>
      <c r="AS47" t="s">
        <v>2180</v>
      </c>
      <c r="AT47" t="s">
        <v>2169</v>
      </c>
      <c r="AU47" t="s">
        <v>2181</v>
      </c>
      <c r="AV47" t="s">
        <v>2169</v>
      </c>
      <c r="AW47" t="s">
        <v>2182</v>
      </c>
      <c r="AX47" t="s">
        <v>2183</v>
      </c>
      <c r="AY47" t="s">
        <v>2184</v>
      </c>
      <c r="AZ47" t="s">
        <v>2395</v>
      </c>
      <c r="BA47" t="s">
        <v>2186</v>
      </c>
      <c r="BB47" t="s">
        <v>2185</v>
      </c>
      <c r="BC47" t="s">
        <v>2187</v>
      </c>
      <c r="BD47" t="s">
        <v>2169</v>
      </c>
      <c r="BE47" t="s">
        <v>2188</v>
      </c>
      <c r="BF47" t="s">
        <v>2169</v>
      </c>
      <c r="BG47" t="s">
        <v>2189</v>
      </c>
      <c r="BH47" t="s">
        <v>2169</v>
      </c>
      <c r="BI47" t="s">
        <v>2190</v>
      </c>
      <c r="BJ47" t="s">
        <v>2169</v>
      </c>
      <c r="BK47" t="s">
        <v>2191</v>
      </c>
      <c r="BL47" t="s">
        <v>2169</v>
      </c>
      <c r="BM47" t="s">
        <v>2192</v>
      </c>
      <c r="BN47" t="s">
        <v>2169</v>
      </c>
      <c r="BO47" t="s">
        <v>2193</v>
      </c>
      <c r="BP47" t="s">
        <v>2169</v>
      </c>
      <c r="BQ47" t="s">
        <v>2194</v>
      </c>
      <c r="BR47" t="s">
        <v>2169</v>
      </c>
      <c r="BS47" t="s">
        <v>2196</v>
      </c>
      <c r="BT47" t="s">
        <v>2169</v>
      </c>
      <c r="BU47" t="s">
        <v>2197</v>
      </c>
      <c r="BV47" t="s">
        <v>2169</v>
      </c>
      <c r="BW47" t="s">
        <v>2198</v>
      </c>
      <c r="BX47">
        <v>10</v>
      </c>
      <c r="BY47" t="s">
        <v>2199</v>
      </c>
      <c r="BZ47" t="s">
        <v>2169</v>
      </c>
      <c r="CA47" t="s">
        <v>2200</v>
      </c>
      <c r="CB47" t="s">
        <v>2169</v>
      </c>
      <c r="CC47" t="s">
        <v>2201</v>
      </c>
      <c r="CD47" t="s">
        <v>2169</v>
      </c>
      <c r="CE47" t="s">
        <v>2202</v>
      </c>
      <c r="CF47" t="s">
        <v>2169</v>
      </c>
      <c r="CG47" t="s">
        <v>2203</v>
      </c>
      <c r="CH47" t="s">
        <v>2169</v>
      </c>
      <c r="CI47" t="s">
        <v>2204</v>
      </c>
      <c r="CJ47" t="s">
        <v>2169</v>
      </c>
      <c r="CK47" t="s">
        <v>2205</v>
      </c>
      <c r="CL47" t="s">
        <v>2169</v>
      </c>
      <c r="CM47" t="s">
        <v>2206</v>
      </c>
      <c r="CN47" t="s">
        <v>2169</v>
      </c>
      <c r="CO47" t="s">
        <v>2207</v>
      </c>
      <c r="CP47" t="s">
        <v>2169</v>
      </c>
      <c r="CQ47" t="s">
        <v>2208</v>
      </c>
      <c r="CR47" t="s">
        <v>2169</v>
      </c>
      <c r="CS47" t="s">
        <v>2209</v>
      </c>
      <c r="CT47" t="s">
        <v>2656</v>
      </c>
      <c r="CU47" t="s">
        <v>2211</v>
      </c>
      <c r="CV47" t="s">
        <v>2169</v>
      </c>
      <c r="CW47" t="s">
        <v>2212</v>
      </c>
      <c r="CX47" t="s">
        <v>2213</v>
      </c>
      <c r="CY47" t="s">
        <v>2214</v>
      </c>
      <c r="CZ47" t="s">
        <v>2399</v>
      </c>
      <c r="DA47" t="s">
        <v>2216</v>
      </c>
      <c r="DB47" t="s">
        <v>2277</v>
      </c>
      <c r="DC47" t="s">
        <v>2218</v>
      </c>
      <c r="DD47" t="s">
        <v>2722</v>
      </c>
      <c r="DE47" t="s">
        <v>2220</v>
      </c>
      <c r="DF47" t="s">
        <v>2221</v>
      </c>
      <c r="DG47" t="s">
        <v>2222</v>
      </c>
      <c r="DH47" t="s">
        <v>2223</v>
      </c>
      <c r="DI47" t="s">
        <v>2224</v>
      </c>
      <c r="DJ47" t="s">
        <v>2225</v>
      </c>
      <c r="DK47" t="s">
        <v>2226</v>
      </c>
      <c r="DL47" t="s">
        <v>2723</v>
      </c>
      <c r="DM47" t="s">
        <v>2228</v>
      </c>
      <c r="DN47" t="s">
        <v>2724</v>
      </c>
      <c r="DO47" t="s">
        <v>2230</v>
      </c>
      <c r="DP47" t="s">
        <v>2225</v>
      </c>
      <c r="DQ47" t="s">
        <v>2231</v>
      </c>
      <c r="DR47" t="s">
        <v>2169</v>
      </c>
      <c r="DS47" t="s">
        <v>2232</v>
      </c>
      <c r="DT47" t="s">
        <v>2169</v>
      </c>
      <c r="DU47" t="s">
        <v>2233</v>
      </c>
      <c r="DV47" t="s">
        <v>2234</v>
      </c>
      <c r="DW47" t="s">
        <v>2235</v>
      </c>
      <c r="DX47" t="s">
        <v>2660</v>
      </c>
      <c r="DY47" t="s">
        <v>2237</v>
      </c>
      <c r="DZ47" t="s">
        <v>2661</v>
      </c>
      <c r="EA47" t="s">
        <v>2239</v>
      </c>
      <c r="EB47" t="s">
        <v>2456</v>
      </c>
      <c r="EC47" t="s">
        <v>2241</v>
      </c>
      <c r="ED47" t="s">
        <v>2662</v>
      </c>
      <c r="EE47" t="s">
        <v>2243</v>
      </c>
      <c r="EF47" t="s">
        <v>2458</v>
      </c>
      <c r="EG47" t="s">
        <v>2245</v>
      </c>
      <c r="EH47" t="s">
        <v>2663</v>
      </c>
      <c r="EI47" t="s">
        <v>2247</v>
      </c>
      <c r="EJ47" t="s">
        <v>2664</v>
      </c>
      <c r="EK47" t="s">
        <v>2249</v>
      </c>
      <c r="EL47" t="s">
        <v>2285</v>
      </c>
      <c r="EM47" t="s">
        <v>2251</v>
      </c>
      <c r="EN47" t="s">
        <v>2665</v>
      </c>
      <c r="EO47" t="s">
        <v>2253</v>
      </c>
      <c r="EP47" t="s">
        <v>2254</v>
      </c>
      <c r="EQ47" t="s">
        <v>2411</v>
      </c>
      <c r="ER47" t="s">
        <v>2169</v>
      </c>
      <c r="ES47" t="s">
        <v>2412</v>
      </c>
      <c r="ET47" t="s">
        <v>2169</v>
      </c>
      <c r="EU47" t="s">
        <v>2413</v>
      </c>
      <c r="EV47" t="s">
        <v>2169</v>
      </c>
      <c r="EW47" t="s">
        <v>31</v>
      </c>
    </row>
    <row r="48" spans="1:153" x14ac:dyDescent="0.25">
      <c r="A48">
        <v>47</v>
      </c>
      <c r="B48" t="s">
        <v>520</v>
      </c>
      <c r="C48" t="s">
        <v>521</v>
      </c>
      <c r="D48" t="s">
        <v>20</v>
      </c>
      <c r="E48" t="s">
        <v>21</v>
      </c>
      <c r="F48" t="s">
        <v>522</v>
      </c>
      <c r="G48" t="s">
        <v>523</v>
      </c>
      <c r="I48" t="s">
        <v>524</v>
      </c>
      <c r="J48" t="s">
        <v>525</v>
      </c>
      <c r="K48" t="s">
        <v>526</v>
      </c>
      <c r="M48" t="s">
        <v>527</v>
      </c>
      <c r="N48" t="s">
        <v>528</v>
      </c>
      <c r="O48" t="s">
        <v>529</v>
      </c>
      <c r="P48" t="s">
        <v>31</v>
      </c>
      <c r="Q48" t="s">
        <v>530</v>
      </c>
      <c r="R48" t="s">
        <v>531</v>
      </c>
      <c r="S48" t="s">
        <v>34</v>
      </c>
      <c r="T48" t="s">
        <v>522</v>
      </c>
      <c r="U48" t="s">
        <v>2160</v>
      </c>
      <c r="V48" t="s">
        <v>2161</v>
      </c>
      <c r="W48" t="s">
        <v>2162</v>
      </c>
      <c r="X48" t="s">
        <v>2331</v>
      </c>
      <c r="Y48" t="s">
        <v>2164</v>
      </c>
      <c r="Z48" t="s">
        <v>2354</v>
      </c>
      <c r="AA48" t="s">
        <v>2166</v>
      </c>
      <c r="AB48" t="s">
        <v>2725</v>
      </c>
      <c r="AC48" t="s">
        <v>2168</v>
      </c>
      <c r="AD48" t="s">
        <v>2169</v>
      </c>
      <c r="AE48" t="s">
        <v>2170</v>
      </c>
      <c r="AF48" t="s">
        <v>2726</v>
      </c>
      <c r="AG48" t="s">
        <v>2172</v>
      </c>
      <c r="AH48" t="s">
        <v>2577</v>
      </c>
      <c r="AI48" t="s">
        <v>2173</v>
      </c>
      <c r="AJ48" t="s">
        <v>2727</v>
      </c>
      <c r="AK48" t="s">
        <v>2175</v>
      </c>
      <c r="AL48" t="s">
        <v>2727</v>
      </c>
      <c r="AM48" t="s">
        <v>2176</v>
      </c>
      <c r="AN48" t="s">
        <v>2578</v>
      </c>
      <c r="AO48" t="s">
        <v>2178</v>
      </c>
      <c r="AP48" t="s">
        <v>2179</v>
      </c>
      <c r="AQ48" t="s">
        <v>2180</v>
      </c>
      <c r="AR48" t="s">
        <v>2169</v>
      </c>
      <c r="AS48" t="s">
        <v>2181</v>
      </c>
      <c r="AT48" t="s">
        <v>2169</v>
      </c>
      <c r="AU48" t="s">
        <v>2182</v>
      </c>
      <c r="AV48" t="s">
        <v>2183</v>
      </c>
      <c r="AW48" t="s">
        <v>2184</v>
      </c>
      <c r="AX48" t="s">
        <v>2185</v>
      </c>
      <c r="AY48" t="s">
        <v>2186</v>
      </c>
      <c r="AZ48" t="s">
        <v>2185</v>
      </c>
      <c r="BA48" t="s">
        <v>2187</v>
      </c>
      <c r="BB48" t="s">
        <v>2169</v>
      </c>
      <c r="BC48" t="s">
        <v>2188</v>
      </c>
      <c r="BD48" t="s">
        <v>2169</v>
      </c>
      <c r="BE48" t="s">
        <v>2189</v>
      </c>
      <c r="BF48" t="s">
        <v>2169</v>
      </c>
      <c r="BG48" t="s">
        <v>2190</v>
      </c>
      <c r="BH48" t="s">
        <v>2169</v>
      </c>
      <c r="BI48" t="s">
        <v>2191</v>
      </c>
      <c r="BJ48" t="s">
        <v>2169</v>
      </c>
      <c r="BK48" t="s">
        <v>2192</v>
      </c>
      <c r="BL48" t="s">
        <v>2169</v>
      </c>
      <c r="BM48" t="s">
        <v>2193</v>
      </c>
      <c r="BN48" t="s">
        <v>2169</v>
      </c>
      <c r="BO48" t="s">
        <v>2194</v>
      </c>
      <c r="BP48" t="s">
        <v>2169</v>
      </c>
      <c r="BQ48" t="s">
        <v>2195</v>
      </c>
      <c r="BR48" t="s">
        <v>2169</v>
      </c>
      <c r="BS48" t="s">
        <v>2196</v>
      </c>
      <c r="BT48" t="s">
        <v>2169</v>
      </c>
      <c r="BU48" t="s">
        <v>2197</v>
      </c>
      <c r="BV48" t="s">
        <v>2169</v>
      </c>
      <c r="BW48" t="s">
        <v>2198</v>
      </c>
      <c r="BX48">
        <v>5</v>
      </c>
      <c r="BY48" t="s">
        <v>2199</v>
      </c>
      <c r="BZ48" t="s">
        <v>2169</v>
      </c>
      <c r="CA48" t="s">
        <v>2200</v>
      </c>
      <c r="CB48" t="s">
        <v>2185</v>
      </c>
      <c r="CC48" t="s">
        <v>2201</v>
      </c>
      <c r="CD48" t="s">
        <v>2169</v>
      </c>
      <c r="CE48" t="s">
        <v>2202</v>
      </c>
      <c r="CF48" t="s">
        <v>2169</v>
      </c>
      <c r="CG48" t="s">
        <v>2203</v>
      </c>
      <c r="CH48" t="s">
        <v>2169</v>
      </c>
      <c r="CI48" t="s">
        <v>2204</v>
      </c>
      <c r="CJ48" t="s">
        <v>2169</v>
      </c>
      <c r="CK48" t="s">
        <v>2205</v>
      </c>
      <c r="CL48" t="s">
        <v>2169</v>
      </c>
      <c r="CM48" t="s">
        <v>2206</v>
      </c>
      <c r="CN48" t="s">
        <v>2169</v>
      </c>
      <c r="CO48" t="s">
        <v>2207</v>
      </c>
      <c r="CP48" t="s">
        <v>2169</v>
      </c>
      <c r="CQ48" t="s">
        <v>2208</v>
      </c>
      <c r="CR48" t="s">
        <v>2185</v>
      </c>
      <c r="CS48" t="s">
        <v>2209</v>
      </c>
      <c r="CT48" t="s">
        <v>2300</v>
      </c>
      <c r="CU48" t="s">
        <v>2211</v>
      </c>
      <c r="CV48" t="s">
        <v>2169</v>
      </c>
      <c r="CW48" t="s">
        <v>2212</v>
      </c>
      <c r="CX48" t="s">
        <v>2213</v>
      </c>
      <c r="CY48" t="s">
        <v>2214</v>
      </c>
      <c r="CZ48" t="s">
        <v>2276</v>
      </c>
      <c r="DA48" t="s">
        <v>2216</v>
      </c>
      <c r="DB48" t="s">
        <v>2277</v>
      </c>
      <c r="DC48" t="s">
        <v>2218</v>
      </c>
      <c r="DD48" t="s">
        <v>2728</v>
      </c>
      <c r="DE48" t="s">
        <v>2220</v>
      </c>
      <c r="DF48" t="s">
        <v>2221</v>
      </c>
      <c r="DG48" t="s">
        <v>2222</v>
      </c>
      <c r="DH48" t="s">
        <v>2185</v>
      </c>
      <c r="DI48" t="s">
        <v>2224</v>
      </c>
      <c r="DJ48" t="s">
        <v>2360</v>
      </c>
      <c r="DK48" t="s">
        <v>2226</v>
      </c>
      <c r="DL48" t="s">
        <v>2729</v>
      </c>
      <c r="DM48" t="s">
        <v>2228</v>
      </c>
      <c r="DN48" t="s">
        <v>2730</v>
      </c>
      <c r="DO48" t="s">
        <v>2230</v>
      </c>
      <c r="DP48" t="s">
        <v>2360</v>
      </c>
      <c r="DQ48" t="s">
        <v>2231</v>
      </c>
      <c r="DR48" t="s">
        <v>2169</v>
      </c>
      <c r="DS48" t="s">
        <v>2232</v>
      </c>
      <c r="DT48" t="s">
        <v>2169</v>
      </c>
      <c r="DU48" t="s">
        <v>2233</v>
      </c>
      <c r="DV48" t="s">
        <v>2282</v>
      </c>
      <c r="DW48" t="s">
        <v>2235</v>
      </c>
      <c r="DX48" t="s">
        <v>2731</v>
      </c>
      <c r="DY48" t="s">
        <v>2237</v>
      </c>
      <c r="DZ48" t="s">
        <v>2732</v>
      </c>
      <c r="EA48" t="s">
        <v>2239</v>
      </c>
      <c r="EB48" t="s">
        <v>2617</v>
      </c>
      <c r="EC48" t="s">
        <v>2241</v>
      </c>
      <c r="ED48" t="s">
        <v>2587</v>
      </c>
      <c r="EE48" t="s">
        <v>2243</v>
      </c>
      <c r="EF48" t="s">
        <v>2458</v>
      </c>
      <c r="EG48" t="s">
        <v>2245</v>
      </c>
      <c r="EH48" t="s">
        <v>2663</v>
      </c>
      <c r="EI48" t="s">
        <v>2247</v>
      </c>
      <c r="EJ48" t="s">
        <v>2733</v>
      </c>
      <c r="EK48" t="s">
        <v>2249</v>
      </c>
      <c r="EL48" t="s">
        <v>2734</v>
      </c>
      <c r="EM48" t="s">
        <v>2251</v>
      </c>
      <c r="EN48" t="s">
        <v>2322</v>
      </c>
      <c r="EO48" t="s">
        <v>2253</v>
      </c>
      <c r="EP48" t="s">
        <v>2254</v>
      </c>
      <c r="EQ48" t="s">
        <v>31</v>
      </c>
    </row>
    <row r="49" spans="1:153" x14ac:dyDescent="0.25">
      <c r="A49">
        <v>48</v>
      </c>
      <c r="B49" t="s">
        <v>532</v>
      </c>
      <c r="C49" t="s">
        <v>533</v>
      </c>
      <c r="D49" t="s">
        <v>20</v>
      </c>
      <c r="E49" t="s">
        <v>21</v>
      </c>
      <c r="F49" t="s">
        <v>534</v>
      </c>
      <c r="G49" t="s">
        <v>535</v>
      </c>
      <c r="I49" t="s">
        <v>536</v>
      </c>
      <c r="J49" t="s">
        <v>537</v>
      </c>
      <c r="K49" t="s">
        <v>526</v>
      </c>
      <c r="M49" t="s">
        <v>538</v>
      </c>
      <c r="N49" t="s">
        <v>539</v>
      </c>
      <c r="O49" t="s">
        <v>540</v>
      </c>
      <c r="P49" t="s">
        <v>31</v>
      </c>
      <c r="Q49" t="s">
        <v>541</v>
      </c>
      <c r="R49" t="s">
        <v>542</v>
      </c>
      <c r="S49" t="s">
        <v>34</v>
      </c>
      <c r="T49" t="s">
        <v>534</v>
      </c>
      <c r="U49" t="s">
        <v>2160</v>
      </c>
      <c r="V49" t="s">
        <v>2161</v>
      </c>
      <c r="W49" t="s">
        <v>2162</v>
      </c>
      <c r="X49" t="s">
        <v>2366</v>
      </c>
      <c r="Y49" t="s">
        <v>2164</v>
      </c>
      <c r="Z49" t="s">
        <v>2354</v>
      </c>
      <c r="AA49" t="s">
        <v>2166</v>
      </c>
      <c r="AB49" t="s">
        <v>2607</v>
      </c>
      <c r="AC49" t="s">
        <v>2168</v>
      </c>
      <c r="AD49" t="s">
        <v>2169</v>
      </c>
      <c r="AE49" t="s">
        <v>2170</v>
      </c>
      <c r="AF49" t="s">
        <v>2735</v>
      </c>
      <c r="AG49" t="s">
        <v>2172</v>
      </c>
      <c r="AH49" t="s">
        <v>2736</v>
      </c>
      <c r="AI49" t="s">
        <v>2173</v>
      </c>
      <c r="AJ49" t="s">
        <v>2609</v>
      </c>
      <c r="AK49" t="s">
        <v>2175</v>
      </c>
      <c r="AL49" t="s">
        <v>2609</v>
      </c>
      <c r="AM49" t="s">
        <v>2176</v>
      </c>
      <c r="AN49" t="s">
        <v>2737</v>
      </c>
      <c r="AO49" t="s">
        <v>2178</v>
      </c>
      <c r="AP49" t="s">
        <v>2179</v>
      </c>
      <c r="AQ49" t="s">
        <v>2180</v>
      </c>
      <c r="AR49" t="s">
        <v>2169</v>
      </c>
      <c r="AS49" t="s">
        <v>2181</v>
      </c>
      <c r="AT49" t="s">
        <v>2169</v>
      </c>
      <c r="AU49" t="s">
        <v>2182</v>
      </c>
      <c r="AV49" t="s">
        <v>2183</v>
      </c>
      <c r="AW49" t="s">
        <v>2184</v>
      </c>
      <c r="AX49" t="s">
        <v>2185</v>
      </c>
      <c r="AY49" t="s">
        <v>2186</v>
      </c>
      <c r="AZ49" t="s">
        <v>2185</v>
      </c>
      <c r="BA49" t="s">
        <v>2187</v>
      </c>
      <c r="BB49" t="s">
        <v>2169</v>
      </c>
      <c r="BC49" t="s">
        <v>2188</v>
      </c>
      <c r="BD49" t="s">
        <v>2169</v>
      </c>
      <c r="BE49" t="s">
        <v>2189</v>
      </c>
      <c r="BF49" t="s">
        <v>2169</v>
      </c>
      <c r="BG49" t="s">
        <v>2190</v>
      </c>
      <c r="BH49" t="s">
        <v>2169</v>
      </c>
      <c r="BI49" t="s">
        <v>2191</v>
      </c>
      <c r="BJ49" t="s">
        <v>2169</v>
      </c>
      <c r="BK49" t="s">
        <v>2192</v>
      </c>
      <c r="BL49" t="s">
        <v>2169</v>
      </c>
      <c r="BM49" t="s">
        <v>2193</v>
      </c>
      <c r="BN49" t="s">
        <v>2169</v>
      </c>
      <c r="BO49" t="s">
        <v>2194</v>
      </c>
      <c r="BP49" t="s">
        <v>2169</v>
      </c>
      <c r="BQ49" t="s">
        <v>2195</v>
      </c>
      <c r="BR49" t="s">
        <v>2169</v>
      </c>
      <c r="BS49" t="s">
        <v>2196</v>
      </c>
      <c r="BT49" t="s">
        <v>2169</v>
      </c>
      <c r="BU49" t="s">
        <v>2197</v>
      </c>
      <c r="BV49" t="s">
        <v>2169</v>
      </c>
      <c r="BW49" t="s">
        <v>2198</v>
      </c>
      <c r="BX49">
        <v>5</v>
      </c>
      <c r="BY49" t="s">
        <v>2199</v>
      </c>
      <c r="BZ49" t="s">
        <v>2169</v>
      </c>
      <c r="CA49" t="s">
        <v>2200</v>
      </c>
      <c r="CB49" t="s">
        <v>2185</v>
      </c>
      <c r="CC49" t="s">
        <v>2201</v>
      </c>
      <c r="CD49" t="s">
        <v>2169</v>
      </c>
      <c r="CE49" t="s">
        <v>2202</v>
      </c>
      <c r="CF49" t="s">
        <v>2169</v>
      </c>
      <c r="CG49" t="s">
        <v>2203</v>
      </c>
      <c r="CH49" t="s">
        <v>2169</v>
      </c>
      <c r="CI49" t="s">
        <v>2204</v>
      </c>
      <c r="CJ49" t="s">
        <v>2169</v>
      </c>
      <c r="CK49" t="s">
        <v>2205</v>
      </c>
      <c r="CL49" t="s">
        <v>2169</v>
      </c>
      <c r="CM49" t="s">
        <v>2206</v>
      </c>
      <c r="CN49" t="s">
        <v>2169</v>
      </c>
      <c r="CO49" t="s">
        <v>2207</v>
      </c>
      <c r="CP49" t="s">
        <v>2169</v>
      </c>
      <c r="CQ49" t="s">
        <v>2208</v>
      </c>
      <c r="CR49" t="s">
        <v>2185</v>
      </c>
      <c r="CS49" t="s">
        <v>2209</v>
      </c>
      <c r="CT49" t="s">
        <v>2300</v>
      </c>
      <c r="CU49" t="s">
        <v>2211</v>
      </c>
      <c r="CV49" t="s">
        <v>2169</v>
      </c>
      <c r="CW49" t="s">
        <v>2212</v>
      </c>
      <c r="CX49" t="s">
        <v>2213</v>
      </c>
      <c r="CY49" t="s">
        <v>2214</v>
      </c>
      <c r="CZ49" t="s">
        <v>2399</v>
      </c>
      <c r="DA49" t="s">
        <v>2216</v>
      </c>
      <c r="DB49" t="s">
        <v>2277</v>
      </c>
      <c r="DC49" t="s">
        <v>2218</v>
      </c>
      <c r="DD49" t="s">
        <v>2690</v>
      </c>
      <c r="DE49" t="s">
        <v>2220</v>
      </c>
      <c r="DF49" t="s">
        <v>2221</v>
      </c>
      <c r="DG49" t="s">
        <v>2222</v>
      </c>
      <c r="DH49" t="s">
        <v>2185</v>
      </c>
      <c r="DI49" t="s">
        <v>2224</v>
      </c>
      <c r="DJ49" t="s">
        <v>2319</v>
      </c>
      <c r="DK49" t="s">
        <v>2226</v>
      </c>
      <c r="DL49" t="s">
        <v>2738</v>
      </c>
      <c r="DM49" t="s">
        <v>2228</v>
      </c>
      <c r="DN49" t="s">
        <v>2739</v>
      </c>
      <c r="DO49" t="s">
        <v>2230</v>
      </c>
      <c r="DP49" t="s">
        <v>2319</v>
      </c>
      <c r="DQ49" t="s">
        <v>2231</v>
      </c>
      <c r="DR49" t="s">
        <v>2169</v>
      </c>
      <c r="DS49" t="s">
        <v>2232</v>
      </c>
      <c r="DT49" t="s">
        <v>2169</v>
      </c>
      <c r="DU49" t="s">
        <v>2233</v>
      </c>
      <c r="DV49" t="s">
        <v>2282</v>
      </c>
      <c r="DW49" t="s">
        <v>2235</v>
      </c>
      <c r="DX49" t="s">
        <v>2740</v>
      </c>
      <c r="DY49" t="s">
        <v>2237</v>
      </c>
      <c r="DZ49" t="s">
        <v>2732</v>
      </c>
      <c r="EA49" t="s">
        <v>2239</v>
      </c>
      <c r="EB49" t="s">
        <v>2522</v>
      </c>
      <c r="EC49" t="s">
        <v>2241</v>
      </c>
      <c r="ED49" t="s">
        <v>2587</v>
      </c>
      <c r="EE49" t="s">
        <v>2243</v>
      </c>
      <c r="EF49" t="s">
        <v>2619</v>
      </c>
      <c r="EG49" t="s">
        <v>2245</v>
      </c>
      <c r="EH49" t="s">
        <v>2663</v>
      </c>
      <c r="EI49" t="s">
        <v>2247</v>
      </c>
      <c r="EJ49" t="s">
        <v>2621</v>
      </c>
      <c r="EK49" t="s">
        <v>2249</v>
      </c>
      <c r="EL49" t="s">
        <v>2734</v>
      </c>
      <c r="EM49" t="s">
        <v>2251</v>
      </c>
      <c r="EN49" t="s">
        <v>2741</v>
      </c>
      <c r="EO49" t="s">
        <v>2253</v>
      </c>
      <c r="EP49" t="s">
        <v>2254</v>
      </c>
      <c r="EQ49" t="s">
        <v>31</v>
      </c>
    </row>
    <row r="50" spans="1:153" x14ac:dyDescent="0.25">
      <c r="A50">
        <v>49</v>
      </c>
      <c r="B50" t="s">
        <v>543</v>
      </c>
      <c r="C50" t="s">
        <v>544</v>
      </c>
      <c r="D50" t="s">
        <v>20</v>
      </c>
      <c r="E50" t="s">
        <v>21</v>
      </c>
      <c r="F50" t="s">
        <v>545</v>
      </c>
      <c r="G50" t="s">
        <v>546</v>
      </c>
      <c r="I50" t="s">
        <v>547</v>
      </c>
      <c r="J50" t="s">
        <v>548</v>
      </c>
      <c r="K50" t="s">
        <v>526</v>
      </c>
      <c r="M50" t="s">
        <v>549</v>
      </c>
      <c r="N50" t="s">
        <v>550</v>
      </c>
      <c r="O50" t="s">
        <v>551</v>
      </c>
      <c r="P50" t="s">
        <v>31</v>
      </c>
      <c r="Q50" t="s">
        <v>552</v>
      </c>
      <c r="R50" t="s">
        <v>553</v>
      </c>
      <c r="S50" t="s">
        <v>34</v>
      </c>
      <c r="T50" t="s">
        <v>545</v>
      </c>
      <c r="U50" t="s">
        <v>2160</v>
      </c>
      <c r="V50" t="s">
        <v>2161</v>
      </c>
      <c r="W50" t="s">
        <v>2162</v>
      </c>
      <c r="X50" t="s">
        <v>2624</v>
      </c>
      <c r="Y50" t="s">
        <v>2164</v>
      </c>
      <c r="Z50" t="s">
        <v>2414</v>
      </c>
      <c r="AA50" t="s">
        <v>2166</v>
      </c>
      <c r="AB50" t="s">
        <v>2687</v>
      </c>
      <c r="AC50" t="s">
        <v>2168</v>
      </c>
      <c r="AD50" t="s">
        <v>2169</v>
      </c>
      <c r="AE50" t="s">
        <v>2170</v>
      </c>
      <c r="AF50" t="s">
        <v>2742</v>
      </c>
      <c r="AG50" t="s">
        <v>2172</v>
      </c>
      <c r="AH50" t="s">
        <v>2743</v>
      </c>
      <c r="AI50" t="s">
        <v>2173</v>
      </c>
      <c r="AJ50" t="s">
        <v>2744</v>
      </c>
      <c r="AK50" t="s">
        <v>2175</v>
      </c>
      <c r="AL50" t="s">
        <v>2347</v>
      </c>
      <c r="AM50" t="s">
        <v>2176</v>
      </c>
      <c r="AN50" t="s">
        <v>2298</v>
      </c>
      <c r="AO50" t="s">
        <v>2178</v>
      </c>
      <c r="AP50" t="s">
        <v>2179</v>
      </c>
      <c r="AQ50" t="s">
        <v>2180</v>
      </c>
      <c r="AR50" t="s">
        <v>2169</v>
      </c>
      <c r="AS50" t="s">
        <v>2181</v>
      </c>
      <c r="AT50" t="s">
        <v>2169</v>
      </c>
      <c r="AU50" t="s">
        <v>2182</v>
      </c>
      <c r="AV50" t="s">
        <v>2183</v>
      </c>
      <c r="AW50" t="s">
        <v>2184</v>
      </c>
      <c r="AX50" t="s">
        <v>2185</v>
      </c>
      <c r="AY50" t="s">
        <v>2186</v>
      </c>
      <c r="AZ50" t="s">
        <v>2185</v>
      </c>
      <c r="BA50" t="s">
        <v>2187</v>
      </c>
      <c r="BB50" t="s">
        <v>2169</v>
      </c>
      <c r="BC50" t="s">
        <v>2188</v>
      </c>
      <c r="BD50" t="s">
        <v>2169</v>
      </c>
      <c r="BE50" t="s">
        <v>2189</v>
      </c>
      <c r="BF50" t="s">
        <v>2169</v>
      </c>
      <c r="BG50" t="s">
        <v>2190</v>
      </c>
      <c r="BH50" t="s">
        <v>2169</v>
      </c>
      <c r="BI50" t="s">
        <v>2191</v>
      </c>
      <c r="BJ50" t="s">
        <v>2169</v>
      </c>
      <c r="BK50" t="s">
        <v>2192</v>
      </c>
      <c r="BL50" t="s">
        <v>2169</v>
      </c>
      <c r="BM50" t="s">
        <v>2193</v>
      </c>
      <c r="BN50" t="s">
        <v>2169</v>
      </c>
      <c r="BO50" t="s">
        <v>2194</v>
      </c>
      <c r="BP50" t="s">
        <v>2169</v>
      </c>
      <c r="BQ50" t="s">
        <v>2195</v>
      </c>
      <c r="BR50" t="s">
        <v>2169</v>
      </c>
      <c r="BS50" t="s">
        <v>2196</v>
      </c>
      <c r="BT50" t="s">
        <v>2169</v>
      </c>
      <c r="BU50" t="s">
        <v>2197</v>
      </c>
      <c r="BV50" t="s">
        <v>2169</v>
      </c>
      <c r="BW50" t="s">
        <v>2198</v>
      </c>
      <c r="BX50">
        <v>5</v>
      </c>
      <c r="BY50" t="s">
        <v>2199</v>
      </c>
      <c r="BZ50" t="s">
        <v>2169</v>
      </c>
      <c r="CA50" t="s">
        <v>2200</v>
      </c>
      <c r="CB50" t="s">
        <v>2185</v>
      </c>
      <c r="CC50" t="s">
        <v>2201</v>
      </c>
      <c r="CD50" t="s">
        <v>2169</v>
      </c>
      <c r="CE50" t="s">
        <v>2202</v>
      </c>
      <c r="CF50" t="s">
        <v>2169</v>
      </c>
      <c r="CG50" t="s">
        <v>2203</v>
      </c>
      <c r="CH50" t="s">
        <v>2169</v>
      </c>
      <c r="CI50" t="s">
        <v>2204</v>
      </c>
      <c r="CJ50" t="s">
        <v>2169</v>
      </c>
      <c r="CK50" t="s">
        <v>2205</v>
      </c>
      <c r="CL50" t="s">
        <v>2169</v>
      </c>
      <c r="CM50" t="s">
        <v>2206</v>
      </c>
      <c r="CN50" t="s">
        <v>2169</v>
      </c>
      <c r="CO50" t="s">
        <v>2207</v>
      </c>
      <c r="CP50" t="s">
        <v>2169</v>
      </c>
      <c r="CQ50" t="s">
        <v>2208</v>
      </c>
      <c r="CR50" t="s">
        <v>2185</v>
      </c>
      <c r="CS50" t="s">
        <v>2209</v>
      </c>
      <c r="CT50" t="s">
        <v>2300</v>
      </c>
      <c r="CU50" t="s">
        <v>2211</v>
      </c>
      <c r="CV50" t="s">
        <v>2169</v>
      </c>
      <c r="CW50" t="s">
        <v>2212</v>
      </c>
      <c r="CX50" t="s">
        <v>2213</v>
      </c>
      <c r="CY50" t="s">
        <v>2214</v>
      </c>
      <c r="CZ50" t="s">
        <v>2215</v>
      </c>
      <c r="DA50" t="s">
        <v>2216</v>
      </c>
      <c r="DB50" t="s">
        <v>2277</v>
      </c>
      <c r="DC50" t="s">
        <v>2218</v>
      </c>
      <c r="DD50" t="s">
        <v>2219</v>
      </c>
      <c r="DE50" t="s">
        <v>2220</v>
      </c>
      <c r="DF50" t="s">
        <v>2221</v>
      </c>
      <c r="DG50" t="s">
        <v>2222</v>
      </c>
      <c r="DH50" t="s">
        <v>2185</v>
      </c>
      <c r="DI50" t="s">
        <v>2224</v>
      </c>
      <c r="DJ50" t="s">
        <v>2349</v>
      </c>
      <c r="DK50" t="s">
        <v>2226</v>
      </c>
      <c r="DL50" t="s">
        <v>2745</v>
      </c>
      <c r="DM50" t="s">
        <v>2228</v>
      </c>
      <c r="DN50" t="s">
        <v>2745</v>
      </c>
      <c r="DO50" t="s">
        <v>2230</v>
      </c>
      <c r="DP50" t="s">
        <v>2349</v>
      </c>
      <c r="DQ50" t="s">
        <v>2231</v>
      </c>
      <c r="DR50" t="s">
        <v>2169</v>
      </c>
      <c r="DS50" t="s">
        <v>2232</v>
      </c>
      <c r="DT50" t="s">
        <v>2169</v>
      </c>
      <c r="DU50" t="s">
        <v>2233</v>
      </c>
      <c r="DV50" t="s">
        <v>2282</v>
      </c>
      <c r="DW50" t="s">
        <v>2235</v>
      </c>
      <c r="DX50" t="s">
        <v>2746</v>
      </c>
      <c r="DY50" t="s">
        <v>2237</v>
      </c>
      <c r="DZ50" t="s">
        <v>2646</v>
      </c>
      <c r="EA50" t="s">
        <v>2239</v>
      </c>
      <c r="EB50" t="s">
        <v>2647</v>
      </c>
      <c r="EC50" t="s">
        <v>2241</v>
      </c>
      <c r="ED50" t="s">
        <v>2747</v>
      </c>
      <c r="EE50" t="s">
        <v>2243</v>
      </c>
      <c r="EF50" t="s">
        <v>2648</v>
      </c>
      <c r="EG50" t="s">
        <v>2245</v>
      </c>
      <c r="EH50" t="s">
        <v>2748</v>
      </c>
      <c r="EI50" t="s">
        <v>2247</v>
      </c>
      <c r="EJ50" t="s">
        <v>2650</v>
      </c>
      <c r="EK50" t="s">
        <v>2249</v>
      </c>
      <c r="EL50" t="s">
        <v>2749</v>
      </c>
      <c r="EM50" t="s">
        <v>2251</v>
      </c>
      <c r="EN50" t="s">
        <v>2750</v>
      </c>
      <c r="EO50" t="s">
        <v>2253</v>
      </c>
      <c r="EP50" t="s">
        <v>2254</v>
      </c>
      <c r="EQ50" t="s">
        <v>31</v>
      </c>
    </row>
    <row r="51" spans="1:153" x14ac:dyDescent="0.25">
      <c r="A51">
        <v>50</v>
      </c>
      <c r="B51" t="s">
        <v>554</v>
      </c>
      <c r="C51" t="s">
        <v>555</v>
      </c>
      <c r="D51" t="s">
        <v>20</v>
      </c>
      <c r="E51" t="s">
        <v>21</v>
      </c>
      <c r="F51" t="s">
        <v>556</v>
      </c>
      <c r="G51" t="s">
        <v>557</v>
      </c>
      <c r="I51" t="s">
        <v>558</v>
      </c>
      <c r="J51" t="s">
        <v>559</v>
      </c>
      <c r="K51" t="s">
        <v>526</v>
      </c>
      <c r="M51" t="s">
        <v>560</v>
      </c>
      <c r="N51" t="s">
        <v>561</v>
      </c>
      <c r="O51" t="s">
        <v>562</v>
      </c>
      <c r="P51" t="s">
        <v>31</v>
      </c>
      <c r="Q51" t="s">
        <v>563</v>
      </c>
      <c r="R51" t="s">
        <v>564</v>
      </c>
      <c r="S51" t="s">
        <v>34</v>
      </c>
      <c r="T51" t="s">
        <v>556</v>
      </c>
      <c r="U51" t="s">
        <v>2160</v>
      </c>
      <c r="V51" t="s">
        <v>2161</v>
      </c>
      <c r="W51" t="s">
        <v>2162</v>
      </c>
      <c r="X51" t="s">
        <v>2343</v>
      </c>
      <c r="Y51" t="s">
        <v>2164</v>
      </c>
      <c r="Z51" t="s">
        <v>2470</v>
      </c>
      <c r="AA51" t="s">
        <v>2166</v>
      </c>
      <c r="AB51" t="s">
        <v>2333</v>
      </c>
      <c r="AC51" t="s">
        <v>2168</v>
      </c>
      <c r="AD51" t="s">
        <v>2169</v>
      </c>
      <c r="AE51" t="s">
        <v>2170</v>
      </c>
      <c r="AF51" t="s">
        <v>2751</v>
      </c>
      <c r="AG51" t="s">
        <v>2172</v>
      </c>
      <c r="AH51" t="s">
        <v>2258</v>
      </c>
      <c r="AI51" t="s">
        <v>2173</v>
      </c>
      <c r="AJ51" t="s">
        <v>2335</v>
      </c>
      <c r="AK51" t="s">
        <v>2175</v>
      </c>
      <c r="AL51" t="s">
        <v>2335</v>
      </c>
      <c r="AM51" t="s">
        <v>2176</v>
      </c>
      <c r="AN51" t="s">
        <v>2699</v>
      </c>
      <c r="AO51" t="s">
        <v>2178</v>
      </c>
      <c r="AP51" t="s">
        <v>2179</v>
      </c>
      <c r="AQ51" t="s">
        <v>2180</v>
      </c>
      <c r="AR51" t="s">
        <v>2169</v>
      </c>
      <c r="AS51" t="s">
        <v>2181</v>
      </c>
      <c r="AT51" t="s">
        <v>2169</v>
      </c>
      <c r="AU51" t="s">
        <v>2182</v>
      </c>
      <c r="AV51" t="s">
        <v>2183</v>
      </c>
      <c r="AW51" t="s">
        <v>2184</v>
      </c>
      <c r="AX51" t="s">
        <v>2185</v>
      </c>
      <c r="AY51" t="s">
        <v>2186</v>
      </c>
      <c r="AZ51" t="s">
        <v>2185</v>
      </c>
      <c r="BA51" t="s">
        <v>2187</v>
      </c>
      <c r="BB51" t="s">
        <v>2169</v>
      </c>
      <c r="BC51" t="s">
        <v>2188</v>
      </c>
      <c r="BD51" t="s">
        <v>2169</v>
      </c>
      <c r="BE51" t="s">
        <v>2189</v>
      </c>
      <c r="BF51" t="s">
        <v>2169</v>
      </c>
      <c r="BG51" t="s">
        <v>2190</v>
      </c>
      <c r="BH51" t="s">
        <v>2169</v>
      </c>
      <c r="BI51" t="s">
        <v>2191</v>
      </c>
      <c r="BJ51" t="s">
        <v>2169</v>
      </c>
      <c r="BK51" t="s">
        <v>2192</v>
      </c>
      <c r="BL51" t="s">
        <v>2169</v>
      </c>
      <c r="BM51" t="s">
        <v>2193</v>
      </c>
      <c r="BN51" t="s">
        <v>2169</v>
      </c>
      <c r="BO51" t="s">
        <v>2194</v>
      </c>
      <c r="BP51" t="s">
        <v>2169</v>
      </c>
      <c r="BQ51" t="s">
        <v>2195</v>
      </c>
      <c r="BR51" t="s">
        <v>2169</v>
      </c>
      <c r="BS51" t="s">
        <v>2196</v>
      </c>
      <c r="BT51" t="s">
        <v>2169</v>
      </c>
      <c r="BU51" t="s">
        <v>2197</v>
      </c>
      <c r="BV51" t="s">
        <v>2169</v>
      </c>
      <c r="BW51" t="s">
        <v>2198</v>
      </c>
      <c r="BX51">
        <v>5</v>
      </c>
      <c r="BY51" t="s">
        <v>2199</v>
      </c>
      <c r="BZ51" t="s">
        <v>2169</v>
      </c>
      <c r="CA51" t="s">
        <v>2200</v>
      </c>
      <c r="CB51" t="s">
        <v>2185</v>
      </c>
      <c r="CC51" t="s">
        <v>2201</v>
      </c>
      <c r="CD51" t="s">
        <v>2169</v>
      </c>
      <c r="CE51" t="s">
        <v>2202</v>
      </c>
      <c r="CF51" t="s">
        <v>2169</v>
      </c>
      <c r="CG51" t="s">
        <v>2203</v>
      </c>
      <c r="CH51" t="s">
        <v>2169</v>
      </c>
      <c r="CI51" t="s">
        <v>2204</v>
      </c>
      <c r="CJ51" t="s">
        <v>2169</v>
      </c>
      <c r="CK51" t="s">
        <v>2205</v>
      </c>
      <c r="CL51" t="s">
        <v>2169</v>
      </c>
      <c r="CM51" t="s">
        <v>2206</v>
      </c>
      <c r="CN51" t="s">
        <v>2169</v>
      </c>
      <c r="CO51" t="s">
        <v>2207</v>
      </c>
      <c r="CP51" t="s">
        <v>2169</v>
      </c>
      <c r="CQ51" t="s">
        <v>2208</v>
      </c>
      <c r="CR51" t="s">
        <v>2185</v>
      </c>
      <c r="CS51" t="s">
        <v>2209</v>
      </c>
      <c r="CT51" t="s">
        <v>2300</v>
      </c>
      <c r="CU51" t="s">
        <v>2211</v>
      </c>
      <c r="CV51" t="s">
        <v>2169</v>
      </c>
      <c r="CW51" t="s">
        <v>2212</v>
      </c>
      <c r="CX51" t="s">
        <v>2213</v>
      </c>
      <c r="CY51" t="s">
        <v>2214</v>
      </c>
      <c r="CZ51" t="s">
        <v>2215</v>
      </c>
      <c r="DA51" t="s">
        <v>2216</v>
      </c>
      <c r="DB51" t="s">
        <v>2277</v>
      </c>
      <c r="DC51" t="s">
        <v>2218</v>
      </c>
      <c r="DD51" t="s">
        <v>2262</v>
      </c>
      <c r="DE51" t="s">
        <v>2220</v>
      </c>
      <c r="DF51" t="s">
        <v>2221</v>
      </c>
      <c r="DG51" t="s">
        <v>2222</v>
      </c>
      <c r="DH51" t="s">
        <v>2185</v>
      </c>
      <c r="DI51" t="s">
        <v>2224</v>
      </c>
      <c r="DJ51" t="s">
        <v>2337</v>
      </c>
      <c r="DK51" t="s">
        <v>2226</v>
      </c>
      <c r="DL51" t="s">
        <v>2752</v>
      </c>
      <c r="DM51" t="s">
        <v>2228</v>
      </c>
      <c r="DN51" t="s">
        <v>2753</v>
      </c>
      <c r="DO51" t="s">
        <v>2230</v>
      </c>
      <c r="DP51" t="s">
        <v>2337</v>
      </c>
      <c r="DQ51" t="s">
        <v>2231</v>
      </c>
      <c r="DR51" t="s">
        <v>2169</v>
      </c>
      <c r="DS51" t="s">
        <v>2232</v>
      </c>
      <c r="DT51" t="s">
        <v>2169</v>
      </c>
      <c r="DU51" t="s">
        <v>2233</v>
      </c>
      <c r="DV51" t="s">
        <v>2282</v>
      </c>
      <c r="DW51" t="s">
        <v>2235</v>
      </c>
      <c r="DX51" t="s">
        <v>2754</v>
      </c>
      <c r="DY51" t="s">
        <v>2237</v>
      </c>
      <c r="DZ51" t="s">
        <v>2633</v>
      </c>
      <c r="EA51" t="s">
        <v>2239</v>
      </c>
      <c r="EB51" t="s">
        <v>2617</v>
      </c>
      <c r="EC51" t="s">
        <v>2241</v>
      </c>
      <c r="ED51" t="s">
        <v>2747</v>
      </c>
      <c r="EE51" t="s">
        <v>2243</v>
      </c>
      <c r="EF51" t="s">
        <v>2458</v>
      </c>
      <c r="EG51" t="s">
        <v>2245</v>
      </c>
      <c r="EH51" t="s">
        <v>2748</v>
      </c>
      <c r="EI51" t="s">
        <v>2247</v>
      </c>
      <c r="EJ51" t="s">
        <v>2703</v>
      </c>
      <c r="EK51" t="s">
        <v>2249</v>
      </c>
      <c r="EL51" t="s">
        <v>2755</v>
      </c>
      <c r="EM51" t="s">
        <v>2251</v>
      </c>
      <c r="EN51" t="s">
        <v>2756</v>
      </c>
      <c r="EO51" t="s">
        <v>2253</v>
      </c>
      <c r="EP51" t="s">
        <v>2254</v>
      </c>
      <c r="EQ51" t="s">
        <v>31</v>
      </c>
    </row>
    <row r="52" spans="1:153" x14ac:dyDescent="0.25">
      <c r="A52">
        <v>51</v>
      </c>
      <c r="B52" t="s">
        <v>565</v>
      </c>
      <c r="C52" t="s">
        <v>566</v>
      </c>
      <c r="D52" t="s">
        <v>20</v>
      </c>
      <c r="E52" t="s">
        <v>21</v>
      </c>
      <c r="F52" t="s">
        <v>567</v>
      </c>
      <c r="G52" t="s">
        <v>568</v>
      </c>
      <c r="I52" t="s">
        <v>547</v>
      </c>
      <c r="J52" t="s">
        <v>569</v>
      </c>
      <c r="K52" t="s">
        <v>526</v>
      </c>
      <c r="M52" t="s">
        <v>570</v>
      </c>
      <c r="N52" t="s">
        <v>571</v>
      </c>
      <c r="O52" t="s">
        <v>572</v>
      </c>
      <c r="P52" t="s">
        <v>31</v>
      </c>
      <c r="Q52" t="s">
        <v>573</v>
      </c>
      <c r="R52" t="s">
        <v>574</v>
      </c>
      <c r="S52" t="s">
        <v>34</v>
      </c>
      <c r="T52" t="s">
        <v>567</v>
      </c>
      <c r="U52" t="s">
        <v>2160</v>
      </c>
      <c r="V52" t="s">
        <v>2161</v>
      </c>
      <c r="W52" t="s">
        <v>2162</v>
      </c>
      <c r="X52" t="s">
        <v>2343</v>
      </c>
      <c r="Y52" t="s">
        <v>2164</v>
      </c>
      <c r="Z52" t="s">
        <v>2414</v>
      </c>
      <c r="AA52" t="s">
        <v>2166</v>
      </c>
      <c r="AB52" t="s">
        <v>2294</v>
      </c>
      <c r="AC52" t="s">
        <v>2168</v>
      </c>
      <c r="AD52" t="s">
        <v>2169</v>
      </c>
      <c r="AE52" t="s">
        <v>2170</v>
      </c>
      <c r="AF52" t="s">
        <v>2757</v>
      </c>
      <c r="AG52" t="s">
        <v>2172</v>
      </c>
      <c r="AH52" t="s">
        <v>2473</v>
      </c>
      <c r="AI52" t="s">
        <v>2173</v>
      </c>
      <c r="AJ52" t="s">
        <v>2758</v>
      </c>
      <c r="AK52" t="s">
        <v>2175</v>
      </c>
      <c r="AL52" t="s">
        <v>2296</v>
      </c>
      <c r="AM52" t="s">
        <v>2176</v>
      </c>
      <c r="AN52" t="s">
        <v>2298</v>
      </c>
      <c r="AO52" t="s">
        <v>2178</v>
      </c>
      <c r="AP52" t="s">
        <v>2179</v>
      </c>
      <c r="AQ52" t="s">
        <v>2180</v>
      </c>
      <c r="AR52" t="s">
        <v>2169</v>
      </c>
      <c r="AS52" t="s">
        <v>2181</v>
      </c>
      <c r="AT52" t="s">
        <v>2169</v>
      </c>
      <c r="AU52" t="s">
        <v>2182</v>
      </c>
      <c r="AV52" t="s">
        <v>2183</v>
      </c>
      <c r="AW52" t="s">
        <v>2184</v>
      </c>
      <c r="AX52" t="s">
        <v>2185</v>
      </c>
      <c r="AY52" t="s">
        <v>2186</v>
      </c>
      <c r="AZ52" t="s">
        <v>2185</v>
      </c>
      <c r="BA52" t="s">
        <v>2187</v>
      </c>
      <c r="BB52" t="s">
        <v>2169</v>
      </c>
      <c r="BC52" t="s">
        <v>2188</v>
      </c>
      <c r="BD52" t="s">
        <v>2169</v>
      </c>
      <c r="BE52" t="s">
        <v>2189</v>
      </c>
      <c r="BF52" t="s">
        <v>2169</v>
      </c>
      <c r="BG52" t="s">
        <v>2190</v>
      </c>
      <c r="BH52" t="s">
        <v>2169</v>
      </c>
      <c r="BI52" t="s">
        <v>2191</v>
      </c>
      <c r="BJ52" t="s">
        <v>2169</v>
      </c>
      <c r="BK52" t="s">
        <v>2192</v>
      </c>
      <c r="BL52" t="s">
        <v>2169</v>
      </c>
      <c r="BM52" t="s">
        <v>2193</v>
      </c>
      <c r="BN52" t="s">
        <v>2169</v>
      </c>
      <c r="BO52" t="s">
        <v>2194</v>
      </c>
      <c r="BP52" t="s">
        <v>2169</v>
      </c>
      <c r="BQ52" t="s">
        <v>2195</v>
      </c>
      <c r="BR52" t="s">
        <v>2169</v>
      </c>
      <c r="BS52" t="s">
        <v>2196</v>
      </c>
      <c r="BT52" t="s">
        <v>2169</v>
      </c>
      <c r="BU52" t="s">
        <v>2197</v>
      </c>
      <c r="BV52" t="s">
        <v>2169</v>
      </c>
      <c r="BW52" t="s">
        <v>2198</v>
      </c>
      <c r="BX52">
        <v>5</v>
      </c>
      <c r="BY52" t="s">
        <v>2199</v>
      </c>
      <c r="BZ52" t="s">
        <v>2169</v>
      </c>
      <c r="CA52" t="s">
        <v>2200</v>
      </c>
      <c r="CB52" t="s">
        <v>2185</v>
      </c>
      <c r="CC52" t="s">
        <v>2201</v>
      </c>
      <c r="CD52" t="s">
        <v>2169</v>
      </c>
      <c r="CE52" t="s">
        <v>2202</v>
      </c>
      <c r="CF52" t="s">
        <v>2169</v>
      </c>
      <c r="CG52" t="s">
        <v>2203</v>
      </c>
      <c r="CH52" t="s">
        <v>2169</v>
      </c>
      <c r="CI52" t="s">
        <v>2204</v>
      </c>
      <c r="CJ52" t="s">
        <v>2169</v>
      </c>
      <c r="CK52" t="s">
        <v>2205</v>
      </c>
      <c r="CL52" t="s">
        <v>2169</v>
      </c>
      <c r="CM52" t="s">
        <v>2206</v>
      </c>
      <c r="CN52" t="s">
        <v>2169</v>
      </c>
      <c r="CO52" t="s">
        <v>2207</v>
      </c>
      <c r="CP52" t="s">
        <v>2169</v>
      </c>
      <c r="CQ52" t="s">
        <v>2208</v>
      </c>
      <c r="CR52" t="s">
        <v>2185</v>
      </c>
      <c r="CS52" t="s">
        <v>2209</v>
      </c>
      <c r="CT52" t="s">
        <v>2300</v>
      </c>
      <c r="CU52" t="s">
        <v>2211</v>
      </c>
      <c r="CV52" t="s">
        <v>2169</v>
      </c>
      <c r="CW52" t="s">
        <v>2212</v>
      </c>
      <c r="CX52" t="s">
        <v>2213</v>
      </c>
      <c r="CY52" t="s">
        <v>2214</v>
      </c>
      <c r="CZ52" t="s">
        <v>2215</v>
      </c>
      <c r="DA52" t="s">
        <v>2216</v>
      </c>
      <c r="DB52" t="s">
        <v>2277</v>
      </c>
      <c r="DC52" t="s">
        <v>2218</v>
      </c>
      <c r="DD52" t="s">
        <v>2262</v>
      </c>
      <c r="DE52" t="s">
        <v>2220</v>
      </c>
      <c r="DF52" t="s">
        <v>2221</v>
      </c>
      <c r="DG52" t="s">
        <v>2222</v>
      </c>
      <c r="DH52" t="s">
        <v>2185</v>
      </c>
      <c r="DI52" t="s">
        <v>2224</v>
      </c>
      <c r="DJ52" t="s">
        <v>2303</v>
      </c>
      <c r="DK52" t="s">
        <v>2226</v>
      </c>
      <c r="DL52" t="s">
        <v>2759</v>
      </c>
      <c r="DM52" t="s">
        <v>2228</v>
      </c>
      <c r="DN52" t="s">
        <v>2760</v>
      </c>
      <c r="DO52" t="s">
        <v>2230</v>
      </c>
      <c r="DP52" t="s">
        <v>2303</v>
      </c>
      <c r="DQ52" t="s">
        <v>2231</v>
      </c>
      <c r="DR52" t="s">
        <v>2169</v>
      </c>
      <c r="DS52" t="s">
        <v>2232</v>
      </c>
      <c r="DT52" t="s">
        <v>2169</v>
      </c>
      <c r="DU52" t="s">
        <v>2233</v>
      </c>
      <c r="DV52" t="s">
        <v>2282</v>
      </c>
      <c r="DW52" t="s">
        <v>2235</v>
      </c>
      <c r="DX52" t="s">
        <v>2754</v>
      </c>
      <c r="DY52" t="s">
        <v>2237</v>
      </c>
      <c r="DZ52" t="s">
        <v>2646</v>
      </c>
      <c r="EA52" t="s">
        <v>2239</v>
      </c>
      <c r="EB52" t="s">
        <v>2617</v>
      </c>
      <c r="EC52" t="s">
        <v>2241</v>
      </c>
      <c r="ED52" t="s">
        <v>2747</v>
      </c>
      <c r="EE52" t="s">
        <v>2243</v>
      </c>
      <c r="EF52" t="s">
        <v>2458</v>
      </c>
      <c r="EG52" t="s">
        <v>2245</v>
      </c>
      <c r="EH52" t="s">
        <v>2748</v>
      </c>
      <c r="EI52" t="s">
        <v>2247</v>
      </c>
      <c r="EJ52" t="s">
        <v>2703</v>
      </c>
      <c r="EK52" t="s">
        <v>2249</v>
      </c>
      <c r="EL52" t="s">
        <v>2749</v>
      </c>
      <c r="EM52" t="s">
        <v>2251</v>
      </c>
      <c r="EN52" t="s">
        <v>2740</v>
      </c>
      <c r="EO52" t="s">
        <v>2253</v>
      </c>
      <c r="EP52" t="s">
        <v>2254</v>
      </c>
      <c r="EQ52" t="s">
        <v>31</v>
      </c>
    </row>
    <row r="53" spans="1:153" x14ac:dyDescent="0.25">
      <c r="A53">
        <v>52</v>
      </c>
      <c r="B53" t="s">
        <v>575</v>
      </c>
      <c r="C53" t="s">
        <v>576</v>
      </c>
      <c r="D53" t="s">
        <v>20</v>
      </c>
      <c r="E53" t="s">
        <v>21</v>
      </c>
      <c r="F53" t="s">
        <v>577</v>
      </c>
      <c r="G53" t="s">
        <v>578</v>
      </c>
      <c r="K53" t="s">
        <v>260</v>
      </c>
      <c r="M53" t="s">
        <v>579</v>
      </c>
      <c r="O53" t="s">
        <v>580</v>
      </c>
      <c r="P53" t="s">
        <v>581</v>
      </c>
      <c r="Q53" t="s">
        <v>582</v>
      </c>
      <c r="R53" t="s">
        <v>583</v>
      </c>
      <c r="S53" t="s">
        <v>57</v>
      </c>
      <c r="T53" t="s">
        <v>577</v>
      </c>
      <c r="U53" t="s">
        <v>2160</v>
      </c>
      <c r="V53" t="s">
        <v>2161</v>
      </c>
      <c r="W53" t="s">
        <v>2162</v>
      </c>
      <c r="X53" t="s">
        <v>2292</v>
      </c>
      <c r="Y53" t="s">
        <v>2164</v>
      </c>
      <c r="Z53" t="s">
        <v>2255</v>
      </c>
      <c r="AA53" t="s">
        <v>2166</v>
      </c>
      <c r="AB53" t="s">
        <v>2761</v>
      </c>
      <c r="AC53" t="s">
        <v>2168</v>
      </c>
      <c r="AD53" t="s">
        <v>2185</v>
      </c>
      <c r="AE53" t="s">
        <v>2170</v>
      </c>
      <c r="AF53" t="s">
        <v>2762</v>
      </c>
      <c r="AG53" t="s">
        <v>2172</v>
      </c>
      <c r="AH53" t="s">
        <v>2439</v>
      </c>
      <c r="AI53" t="s">
        <v>2173</v>
      </c>
      <c r="AJ53" t="s">
        <v>2744</v>
      </c>
      <c r="AK53" t="s">
        <v>2175</v>
      </c>
      <c r="AL53" t="s">
        <v>2439</v>
      </c>
      <c r="AM53" t="s">
        <v>2176</v>
      </c>
      <c r="AN53" t="s">
        <v>2763</v>
      </c>
      <c r="AO53" t="s">
        <v>2178</v>
      </c>
      <c r="AP53" t="s">
        <v>2179</v>
      </c>
      <c r="AQ53" t="s">
        <v>2180</v>
      </c>
      <c r="AR53" t="s">
        <v>2169</v>
      </c>
      <c r="AS53" t="s">
        <v>2181</v>
      </c>
      <c r="AT53" t="s">
        <v>2169</v>
      </c>
      <c r="AU53" t="s">
        <v>2182</v>
      </c>
      <c r="AV53" t="s">
        <v>2183</v>
      </c>
      <c r="AW53" t="s">
        <v>2184</v>
      </c>
      <c r="AX53" t="s">
        <v>2185</v>
      </c>
      <c r="AY53" t="s">
        <v>2186</v>
      </c>
      <c r="AZ53" t="s">
        <v>2185</v>
      </c>
      <c r="BA53" t="s">
        <v>2187</v>
      </c>
      <c r="BB53" t="s">
        <v>2169</v>
      </c>
      <c r="BC53" t="s">
        <v>2188</v>
      </c>
      <c r="BD53" t="s">
        <v>2169</v>
      </c>
      <c r="BE53" t="s">
        <v>2189</v>
      </c>
      <c r="BF53" t="s">
        <v>2169</v>
      </c>
      <c r="BG53" t="s">
        <v>2190</v>
      </c>
      <c r="BH53" t="s">
        <v>2169</v>
      </c>
      <c r="BI53" t="s">
        <v>2191</v>
      </c>
      <c r="BJ53" t="s">
        <v>2169</v>
      </c>
      <c r="BK53" t="s">
        <v>2192</v>
      </c>
      <c r="BL53" t="s">
        <v>2169</v>
      </c>
      <c r="BM53" t="s">
        <v>2193</v>
      </c>
      <c r="BN53" t="s">
        <v>2169</v>
      </c>
      <c r="BO53" t="s">
        <v>2194</v>
      </c>
      <c r="BP53" t="s">
        <v>2169</v>
      </c>
      <c r="BQ53" t="s">
        <v>2196</v>
      </c>
      <c r="BR53" t="s">
        <v>2169</v>
      </c>
      <c r="BS53" t="s">
        <v>2197</v>
      </c>
      <c r="BT53" t="s">
        <v>2169</v>
      </c>
      <c r="BU53" t="s">
        <v>2198</v>
      </c>
      <c r="BV53">
        <v>3</v>
      </c>
      <c r="BW53" t="s">
        <v>2199</v>
      </c>
      <c r="BX53" t="s">
        <v>2169</v>
      </c>
      <c r="BY53" t="s">
        <v>2200</v>
      </c>
      <c r="BZ53" t="s">
        <v>2185</v>
      </c>
      <c r="CA53" t="s">
        <v>2201</v>
      </c>
      <c r="CB53" t="s">
        <v>2169</v>
      </c>
      <c r="CC53" t="s">
        <v>2202</v>
      </c>
      <c r="CD53" t="s">
        <v>2169</v>
      </c>
      <c r="CE53" t="s">
        <v>2203</v>
      </c>
      <c r="CF53" t="s">
        <v>2169</v>
      </c>
      <c r="CG53" t="s">
        <v>2396</v>
      </c>
      <c r="CH53" t="s">
        <v>2169</v>
      </c>
      <c r="CI53" t="s">
        <v>2204</v>
      </c>
      <c r="CJ53" t="s">
        <v>2169</v>
      </c>
      <c r="CK53" t="s">
        <v>2205</v>
      </c>
      <c r="CL53" t="s">
        <v>2169</v>
      </c>
      <c r="CM53" t="s">
        <v>2206</v>
      </c>
      <c r="CN53" t="s">
        <v>2169</v>
      </c>
      <c r="CO53" t="s">
        <v>2207</v>
      </c>
      <c r="CP53" t="s">
        <v>2169</v>
      </c>
      <c r="CQ53" t="s">
        <v>2208</v>
      </c>
      <c r="CR53" t="s">
        <v>2169</v>
      </c>
      <c r="CS53" t="s">
        <v>2209</v>
      </c>
      <c r="CT53" t="s">
        <v>2300</v>
      </c>
      <c r="CU53" t="s">
        <v>2211</v>
      </c>
      <c r="CV53" t="s">
        <v>2169</v>
      </c>
      <c r="CW53" t="s">
        <v>2212</v>
      </c>
      <c r="CX53" t="s">
        <v>2213</v>
      </c>
      <c r="CY53" t="s">
        <v>2214</v>
      </c>
      <c r="CZ53" t="s">
        <v>2276</v>
      </c>
      <c r="DA53" t="s">
        <v>2216</v>
      </c>
      <c r="DB53" t="s">
        <v>2301</v>
      </c>
      <c r="DC53" t="s">
        <v>2218</v>
      </c>
      <c r="DD53" t="s">
        <v>2764</v>
      </c>
      <c r="DE53" t="s">
        <v>2220</v>
      </c>
      <c r="DF53" t="s">
        <v>2221</v>
      </c>
      <c r="DG53" t="s">
        <v>2222</v>
      </c>
      <c r="DH53" t="s">
        <v>2223</v>
      </c>
      <c r="DI53" t="s">
        <v>2224</v>
      </c>
      <c r="DJ53" t="s">
        <v>2765</v>
      </c>
      <c r="DK53" t="s">
        <v>2226</v>
      </c>
      <c r="DL53" t="s">
        <v>2766</v>
      </c>
      <c r="DM53" t="s">
        <v>2228</v>
      </c>
      <c r="DN53" t="s">
        <v>2482</v>
      </c>
      <c r="DO53" t="s">
        <v>2230</v>
      </c>
      <c r="DP53" t="s">
        <v>2765</v>
      </c>
      <c r="DQ53" t="s">
        <v>2231</v>
      </c>
      <c r="DR53" t="s">
        <v>2169</v>
      </c>
      <c r="DS53" t="s">
        <v>2232</v>
      </c>
      <c r="DT53" t="s">
        <v>2169</v>
      </c>
      <c r="DU53" t="s">
        <v>2233</v>
      </c>
      <c r="DV53" t="s">
        <v>2234</v>
      </c>
      <c r="DW53" t="s">
        <v>2235</v>
      </c>
      <c r="DX53" t="s">
        <v>2767</v>
      </c>
      <c r="DY53" t="s">
        <v>2237</v>
      </c>
      <c r="DZ53" t="s">
        <v>2423</v>
      </c>
      <c r="EA53" t="s">
        <v>2239</v>
      </c>
      <c r="EB53" t="s">
        <v>2424</v>
      </c>
      <c r="EC53" t="s">
        <v>2241</v>
      </c>
      <c r="ED53" t="s">
        <v>2546</v>
      </c>
      <c r="EE53" t="s">
        <v>2243</v>
      </c>
      <c r="EF53" t="s">
        <v>2242</v>
      </c>
      <c r="EG53" t="s">
        <v>2245</v>
      </c>
      <c r="EH53" t="s">
        <v>2547</v>
      </c>
      <c r="EI53" t="s">
        <v>2247</v>
      </c>
      <c r="EJ53" t="s">
        <v>2427</v>
      </c>
      <c r="EK53" t="s">
        <v>2249</v>
      </c>
      <c r="EL53" t="s">
        <v>2548</v>
      </c>
      <c r="EM53" t="s">
        <v>2251</v>
      </c>
      <c r="EN53" t="s">
        <v>2768</v>
      </c>
      <c r="EO53" t="s">
        <v>2253</v>
      </c>
      <c r="EP53" t="s">
        <v>2254</v>
      </c>
      <c r="EQ53" t="s">
        <v>31</v>
      </c>
    </row>
    <row r="54" spans="1:153" x14ac:dyDescent="0.25">
      <c r="A54">
        <v>53</v>
      </c>
      <c r="B54" t="s">
        <v>584</v>
      </c>
      <c r="C54" t="s">
        <v>585</v>
      </c>
      <c r="D54" t="s">
        <v>20</v>
      </c>
      <c r="E54" t="s">
        <v>21</v>
      </c>
      <c r="F54" t="s">
        <v>586</v>
      </c>
      <c r="G54" t="s">
        <v>587</v>
      </c>
      <c r="K54" t="s">
        <v>260</v>
      </c>
      <c r="M54" t="s">
        <v>588</v>
      </c>
      <c r="O54" t="s">
        <v>589</v>
      </c>
      <c r="P54" t="s">
        <v>31</v>
      </c>
      <c r="Q54" t="s">
        <v>590</v>
      </c>
      <c r="R54" t="s">
        <v>591</v>
      </c>
      <c r="S54" t="s">
        <v>57</v>
      </c>
      <c r="T54" t="s">
        <v>586</v>
      </c>
      <c r="U54" t="s">
        <v>2160</v>
      </c>
      <c r="V54" t="s">
        <v>2161</v>
      </c>
      <c r="W54" t="s">
        <v>2162</v>
      </c>
      <c r="X54" t="s">
        <v>2292</v>
      </c>
      <c r="Y54" t="s">
        <v>2164</v>
      </c>
      <c r="Z54" t="s">
        <v>2255</v>
      </c>
      <c r="AA54" t="s">
        <v>2166</v>
      </c>
      <c r="AB54" t="s">
        <v>2167</v>
      </c>
      <c r="AC54" t="s">
        <v>2168</v>
      </c>
      <c r="AD54" t="s">
        <v>2185</v>
      </c>
      <c r="AE54" t="s">
        <v>2170</v>
      </c>
      <c r="AF54" t="s">
        <v>2437</v>
      </c>
      <c r="AG54" t="s">
        <v>2172</v>
      </c>
      <c r="AH54" t="s">
        <v>2769</v>
      </c>
      <c r="AI54" t="s">
        <v>2173</v>
      </c>
      <c r="AJ54" t="s">
        <v>2769</v>
      </c>
      <c r="AK54" t="s">
        <v>2175</v>
      </c>
      <c r="AL54" t="s">
        <v>2769</v>
      </c>
      <c r="AM54" t="s">
        <v>2176</v>
      </c>
      <c r="AN54" t="s">
        <v>2298</v>
      </c>
      <c r="AO54" t="s">
        <v>2178</v>
      </c>
      <c r="AP54" t="s">
        <v>2179</v>
      </c>
      <c r="AQ54" t="s">
        <v>2180</v>
      </c>
      <c r="AR54" t="s">
        <v>2169</v>
      </c>
      <c r="AS54" t="s">
        <v>2181</v>
      </c>
      <c r="AT54" t="s">
        <v>2169</v>
      </c>
      <c r="AU54" t="s">
        <v>2182</v>
      </c>
      <c r="AV54" t="s">
        <v>2183</v>
      </c>
      <c r="AW54" t="s">
        <v>2184</v>
      </c>
      <c r="AX54" t="s">
        <v>2185</v>
      </c>
      <c r="AY54" t="s">
        <v>2186</v>
      </c>
      <c r="AZ54" t="s">
        <v>2185</v>
      </c>
      <c r="BA54" t="s">
        <v>2187</v>
      </c>
      <c r="BB54" t="s">
        <v>2169</v>
      </c>
      <c r="BC54" t="s">
        <v>2188</v>
      </c>
      <c r="BD54" t="s">
        <v>2169</v>
      </c>
      <c r="BE54" t="s">
        <v>2189</v>
      </c>
      <c r="BF54" t="s">
        <v>2169</v>
      </c>
      <c r="BG54" t="s">
        <v>2190</v>
      </c>
      <c r="BH54" t="s">
        <v>2169</v>
      </c>
      <c r="BI54" t="s">
        <v>2191</v>
      </c>
      <c r="BJ54" t="s">
        <v>2169</v>
      </c>
      <c r="BK54" t="s">
        <v>2192</v>
      </c>
      <c r="BL54" t="s">
        <v>2169</v>
      </c>
      <c r="BM54" t="s">
        <v>2193</v>
      </c>
      <c r="BN54" t="s">
        <v>2169</v>
      </c>
      <c r="BO54" t="s">
        <v>2194</v>
      </c>
      <c r="BP54" t="s">
        <v>2169</v>
      </c>
      <c r="BQ54" t="s">
        <v>2196</v>
      </c>
      <c r="BR54" t="s">
        <v>2169</v>
      </c>
      <c r="BS54" t="s">
        <v>2197</v>
      </c>
      <c r="BT54" t="s">
        <v>2169</v>
      </c>
      <c r="BU54" t="s">
        <v>2198</v>
      </c>
      <c r="BV54">
        <v>3</v>
      </c>
      <c r="BW54" t="s">
        <v>2199</v>
      </c>
      <c r="BX54" t="s">
        <v>2169</v>
      </c>
      <c r="BY54" t="s">
        <v>2200</v>
      </c>
      <c r="BZ54" t="s">
        <v>2185</v>
      </c>
      <c r="CA54" t="s">
        <v>2201</v>
      </c>
      <c r="CB54" t="s">
        <v>2169</v>
      </c>
      <c r="CC54" t="s">
        <v>2202</v>
      </c>
      <c r="CD54" t="s">
        <v>2169</v>
      </c>
      <c r="CE54" t="s">
        <v>2203</v>
      </c>
      <c r="CF54" t="s">
        <v>2169</v>
      </c>
      <c r="CG54" t="s">
        <v>2396</v>
      </c>
      <c r="CH54" t="s">
        <v>2169</v>
      </c>
      <c r="CI54" t="s">
        <v>2204</v>
      </c>
      <c r="CJ54" t="s">
        <v>2169</v>
      </c>
      <c r="CK54" t="s">
        <v>2205</v>
      </c>
      <c r="CL54" t="s">
        <v>2169</v>
      </c>
      <c r="CM54" t="s">
        <v>2206</v>
      </c>
      <c r="CN54" t="s">
        <v>2169</v>
      </c>
      <c r="CO54" t="s">
        <v>2207</v>
      </c>
      <c r="CP54" t="s">
        <v>2169</v>
      </c>
      <c r="CQ54" t="s">
        <v>2208</v>
      </c>
      <c r="CR54" t="s">
        <v>2169</v>
      </c>
      <c r="CS54" t="s">
        <v>2209</v>
      </c>
      <c r="CT54" t="s">
        <v>2300</v>
      </c>
      <c r="CU54" t="s">
        <v>2211</v>
      </c>
      <c r="CV54" t="s">
        <v>2169</v>
      </c>
      <c r="CW54" t="s">
        <v>2212</v>
      </c>
      <c r="CX54" t="s">
        <v>2213</v>
      </c>
      <c r="CY54" t="s">
        <v>2214</v>
      </c>
      <c r="CZ54" t="s">
        <v>2276</v>
      </c>
      <c r="DA54" t="s">
        <v>2216</v>
      </c>
      <c r="DB54" t="s">
        <v>2301</v>
      </c>
      <c r="DC54" t="s">
        <v>2218</v>
      </c>
      <c r="DD54" t="s">
        <v>2770</v>
      </c>
      <c r="DE54" t="s">
        <v>2220</v>
      </c>
      <c r="DF54" t="s">
        <v>2221</v>
      </c>
      <c r="DG54" t="s">
        <v>2222</v>
      </c>
      <c r="DH54" t="s">
        <v>2223</v>
      </c>
      <c r="DI54" t="s">
        <v>2224</v>
      </c>
      <c r="DJ54" t="s">
        <v>2225</v>
      </c>
      <c r="DK54" t="s">
        <v>2226</v>
      </c>
      <c r="DL54" t="s">
        <v>2771</v>
      </c>
      <c r="DM54" t="s">
        <v>2228</v>
      </c>
      <c r="DN54" t="s">
        <v>2772</v>
      </c>
      <c r="DO54" t="s">
        <v>2230</v>
      </c>
      <c r="DP54" t="s">
        <v>2225</v>
      </c>
      <c r="DQ54" t="s">
        <v>2231</v>
      </c>
      <c r="DR54" t="s">
        <v>2169</v>
      </c>
      <c r="DS54" t="s">
        <v>2232</v>
      </c>
      <c r="DT54" t="s">
        <v>2169</v>
      </c>
      <c r="DU54" t="s">
        <v>2233</v>
      </c>
      <c r="DV54" t="s">
        <v>2234</v>
      </c>
      <c r="DW54" t="s">
        <v>2235</v>
      </c>
      <c r="DX54" t="s">
        <v>2773</v>
      </c>
      <c r="DY54" t="s">
        <v>2237</v>
      </c>
      <c r="DZ54" t="s">
        <v>2774</v>
      </c>
      <c r="EA54" t="s">
        <v>2239</v>
      </c>
      <c r="EB54" t="s">
        <v>2424</v>
      </c>
      <c r="EC54" t="s">
        <v>2241</v>
      </c>
      <c r="ED54" t="s">
        <v>2546</v>
      </c>
      <c r="EE54" t="s">
        <v>2243</v>
      </c>
      <c r="EF54" t="s">
        <v>2242</v>
      </c>
      <c r="EG54" t="s">
        <v>2245</v>
      </c>
      <c r="EH54" t="s">
        <v>2547</v>
      </c>
      <c r="EI54" t="s">
        <v>2247</v>
      </c>
      <c r="EJ54" t="s">
        <v>2427</v>
      </c>
      <c r="EK54" t="s">
        <v>2249</v>
      </c>
      <c r="EL54" t="s">
        <v>2548</v>
      </c>
      <c r="EM54" t="s">
        <v>2251</v>
      </c>
      <c r="EN54" t="s">
        <v>2775</v>
      </c>
      <c r="EO54" t="s">
        <v>2253</v>
      </c>
      <c r="EP54" t="s">
        <v>2254</v>
      </c>
      <c r="EQ54" t="s">
        <v>31</v>
      </c>
    </row>
    <row r="55" spans="1:153" x14ac:dyDescent="0.25">
      <c r="A55">
        <v>54</v>
      </c>
      <c r="B55" t="s">
        <v>592</v>
      </c>
      <c r="C55" t="s">
        <v>593</v>
      </c>
      <c r="D55" t="s">
        <v>20</v>
      </c>
      <c r="E55" t="s">
        <v>21</v>
      </c>
      <c r="F55" t="s">
        <v>594</v>
      </c>
      <c r="G55" t="s">
        <v>595</v>
      </c>
      <c r="I55" t="s">
        <v>398</v>
      </c>
      <c r="K55" t="s">
        <v>596</v>
      </c>
      <c r="M55" t="s">
        <v>597</v>
      </c>
      <c r="N55" t="s">
        <v>598</v>
      </c>
      <c r="O55" t="s">
        <v>599</v>
      </c>
      <c r="P55" t="s">
        <v>31</v>
      </c>
      <c r="Q55" t="s">
        <v>600</v>
      </c>
      <c r="R55" t="s">
        <v>601</v>
      </c>
      <c r="S55" t="s">
        <v>34</v>
      </c>
      <c r="T55" t="s">
        <v>594</v>
      </c>
      <c r="U55" t="s">
        <v>2160</v>
      </c>
      <c r="V55" t="s">
        <v>2161</v>
      </c>
      <c r="W55" t="s">
        <v>2162</v>
      </c>
      <c r="X55" t="s">
        <v>2776</v>
      </c>
      <c r="Y55" t="s">
        <v>2164</v>
      </c>
      <c r="Z55" t="s">
        <v>2666</v>
      </c>
      <c r="AA55" t="s">
        <v>2166</v>
      </c>
      <c r="AB55" t="s">
        <v>2415</v>
      </c>
      <c r="AC55" t="s">
        <v>2168</v>
      </c>
      <c r="AD55" t="s">
        <v>2169</v>
      </c>
      <c r="AE55" t="s">
        <v>2388</v>
      </c>
      <c r="AF55" t="s">
        <v>2389</v>
      </c>
      <c r="AG55" t="s">
        <v>2170</v>
      </c>
      <c r="AH55" t="s">
        <v>2777</v>
      </c>
      <c r="AI55" t="s">
        <v>2172</v>
      </c>
      <c r="AJ55" t="s">
        <v>2719</v>
      </c>
      <c r="AK55" t="s">
        <v>2173</v>
      </c>
      <c r="AL55" t="s">
        <v>2769</v>
      </c>
      <c r="AM55" t="s">
        <v>2175</v>
      </c>
      <c r="AN55" t="s">
        <v>2541</v>
      </c>
      <c r="AO55" t="s">
        <v>2176</v>
      </c>
      <c r="AP55" t="s">
        <v>2778</v>
      </c>
      <c r="AQ55" t="s">
        <v>2178</v>
      </c>
      <c r="AR55" t="s">
        <v>2179</v>
      </c>
      <c r="AS55" t="s">
        <v>2180</v>
      </c>
      <c r="AT55" t="s">
        <v>2169</v>
      </c>
      <c r="AU55" t="s">
        <v>2181</v>
      </c>
      <c r="AV55" t="s">
        <v>2169</v>
      </c>
      <c r="AW55" t="s">
        <v>2182</v>
      </c>
      <c r="AX55" t="s">
        <v>2183</v>
      </c>
      <c r="AY55" t="s">
        <v>2184</v>
      </c>
      <c r="AZ55" t="s">
        <v>2395</v>
      </c>
      <c r="BA55" t="s">
        <v>2186</v>
      </c>
      <c r="BB55" t="s">
        <v>2185</v>
      </c>
      <c r="BC55" t="s">
        <v>2187</v>
      </c>
      <c r="BD55" t="s">
        <v>2169</v>
      </c>
      <c r="BE55" t="s">
        <v>2188</v>
      </c>
      <c r="BF55" t="s">
        <v>2169</v>
      </c>
      <c r="BG55" t="s">
        <v>2189</v>
      </c>
      <c r="BH55" t="s">
        <v>2169</v>
      </c>
      <c r="BI55" t="s">
        <v>2190</v>
      </c>
      <c r="BJ55" t="s">
        <v>2169</v>
      </c>
      <c r="BK55" t="s">
        <v>2191</v>
      </c>
      <c r="BL55" t="s">
        <v>2169</v>
      </c>
      <c r="BM55" t="s">
        <v>2192</v>
      </c>
      <c r="BN55" t="s">
        <v>2169</v>
      </c>
      <c r="BO55" t="s">
        <v>2193</v>
      </c>
      <c r="BP55" t="s">
        <v>2169</v>
      </c>
      <c r="BQ55" t="s">
        <v>2194</v>
      </c>
      <c r="BR55" t="s">
        <v>2169</v>
      </c>
      <c r="BS55" t="s">
        <v>2196</v>
      </c>
      <c r="BT55" t="s">
        <v>2169</v>
      </c>
      <c r="BU55" t="s">
        <v>2197</v>
      </c>
      <c r="BV55" t="s">
        <v>2169</v>
      </c>
      <c r="BW55" t="s">
        <v>2198</v>
      </c>
      <c r="BX55">
        <v>10</v>
      </c>
      <c r="BY55" t="s">
        <v>2199</v>
      </c>
      <c r="BZ55" t="s">
        <v>2169</v>
      </c>
      <c r="CA55" t="s">
        <v>2200</v>
      </c>
      <c r="CB55" t="s">
        <v>2169</v>
      </c>
      <c r="CC55" t="s">
        <v>2201</v>
      </c>
      <c r="CD55" t="s">
        <v>2169</v>
      </c>
      <c r="CE55" t="s">
        <v>2202</v>
      </c>
      <c r="CF55" t="s">
        <v>2169</v>
      </c>
      <c r="CG55" t="s">
        <v>2203</v>
      </c>
      <c r="CH55" t="s">
        <v>2169</v>
      </c>
      <c r="CI55" t="s">
        <v>2204</v>
      </c>
      <c r="CJ55" t="s">
        <v>2169</v>
      </c>
      <c r="CK55" t="s">
        <v>2205</v>
      </c>
      <c r="CL55" t="s">
        <v>2169</v>
      </c>
      <c r="CM55" t="s">
        <v>2206</v>
      </c>
      <c r="CN55" t="s">
        <v>2169</v>
      </c>
      <c r="CO55" t="s">
        <v>2207</v>
      </c>
      <c r="CP55" t="s">
        <v>2169</v>
      </c>
      <c r="CQ55" t="s">
        <v>2208</v>
      </c>
      <c r="CR55" t="s">
        <v>2169</v>
      </c>
      <c r="CS55" t="s">
        <v>2209</v>
      </c>
      <c r="CT55" t="s">
        <v>2656</v>
      </c>
      <c r="CU55" t="s">
        <v>2211</v>
      </c>
      <c r="CV55" t="s">
        <v>2169</v>
      </c>
      <c r="CW55" t="s">
        <v>2212</v>
      </c>
      <c r="CX55" t="s">
        <v>2213</v>
      </c>
      <c r="CY55" t="s">
        <v>2214</v>
      </c>
      <c r="CZ55" t="s">
        <v>2399</v>
      </c>
      <c r="DA55" t="s">
        <v>2216</v>
      </c>
      <c r="DB55" t="s">
        <v>2277</v>
      </c>
      <c r="DC55" t="s">
        <v>2218</v>
      </c>
      <c r="DD55" t="s">
        <v>2722</v>
      </c>
      <c r="DE55" t="s">
        <v>2220</v>
      </c>
      <c r="DF55" t="s">
        <v>2221</v>
      </c>
      <c r="DG55" t="s">
        <v>2222</v>
      </c>
      <c r="DH55" t="s">
        <v>2318</v>
      </c>
      <c r="DI55" t="s">
        <v>2224</v>
      </c>
      <c r="DJ55" t="s">
        <v>2225</v>
      </c>
      <c r="DK55" t="s">
        <v>2226</v>
      </c>
      <c r="DL55" t="s">
        <v>2779</v>
      </c>
      <c r="DM55" t="s">
        <v>2228</v>
      </c>
      <c r="DN55" t="s">
        <v>2780</v>
      </c>
      <c r="DO55" t="s">
        <v>2230</v>
      </c>
      <c r="DP55" t="s">
        <v>2225</v>
      </c>
      <c r="DQ55" t="s">
        <v>2231</v>
      </c>
      <c r="DR55" t="s">
        <v>2185</v>
      </c>
      <c r="DS55" t="s">
        <v>2232</v>
      </c>
      <c r="DT55" t="s">
        <v>2169</v>
      </c>
      <c r="DU55" t="s">
        <v>2233</v>
      </c>
      <c r="DV55" t="s">
        <v>2234</v>
      </c>
      <c r="DW55" t="s">
        <v>2235</v>
      </c>
      <c r="DX55" t="s">
        <v>2781</v>
      </c>
      <c r="DY55" t="s">
        <v>2237</v>
      </c>
      <c r="DZ55" t="s">
        <v>2782</v>
      </c>
      <c r="EA55" t="s">
        <v>2239</v>
      </c>
      <c r="EB55" t="s">
        <v>2524</v>
      </c>
      <c r="EC55" t="s">
        <v>2241</v>
      </c>
      <c r="ED55" t="s">
        <v>2783</v>
      </c>
      <c r="EE55" t="s">
        <v>2243</v>
      </c>
      <c r="EF55" t="s">
        <v>2522</v>
      </c>
      <c r="EG55" t="s">
        <v>2245</v>
      </c>
      <c r="EH55" t="s">
        <v>2784</v>
      </c>
      <c r="EI55" t="s">
        <v>2247</v>
      </c>
      <c r="EJ55" t="s">
        <v>2526</v>
      </c>
      <c r="EK55" t="s">
        <v>2249</v>
      </c>
      <c r="EL55" t="s">
        <v>2785</v>
      </c>
      <c r="EM55" t="s">
        <v>2251</v>
      </c>
      <c r="EN55" t="s">
        <v>2786</v>
      </c>
      <c r="EO55" t="s">
        <v>2253</v>
      </c>
      <c r="EP55" t="s">
        <v>2254</v>
      </c>
      <c r="EQ55" t="s">
        <v>2411</v>
      </c>
      <c r="ER55" t="s">
        <v>2169</v>
      </c>
      <c r="ES55" t="s">
        <v>2412</v>
      </c>
      <c r="ET55" t="s">
        <v>2169</v>
      </c>
      <c r="EU55" t="s">
        <v>2413</v>
      </c>
      <c r="EV55" t="s">
        <v>2169</v>
      </c>
      <c r="EW55" t="s">
        <v>31</v>
      </c>
    </row>
    <row r="56" spans="1:153" x14ac:dyDescent="0.25">
      <c r="A56">
        <v>55</v>
      </c>
      <c r="B56" t="s">
        <v>602</v>
      </c>
      <c r="C56" t="s">
        <v>603</v>
      </c>
      <c r="D56" t="s">
        <v>20</v>
      </c>
      <c r="E56" t="s">
        <v>21</v>
      </c>
      <c r="F56" t="s">
        <v>604</v>
      </c>
      <c r="G56" t="s">
        <v>605</v>
      </c>
      <c r="I56" t="s">
        <v>398</v>
      </c>
      <c r="K56" t="s">
        <v>596</v>
      </c>
      <c r="M56" t="s">
        <v>606</v>
      </c>
      <c r="N56" t="s">
        <v>607</v>
      </c>
      <c r="O56" t="s">
        <v>608</v>
      </c>
      <c r="P56" t="s">
        <v>31</v>
      </c>
      <c r="Q56" t="s">
        <v>609</v>
      </c>
      <c r="R56" t="s">
        <v>610</v>
      </c>
      <c r="S56" t="s">
        <v>34</v>
      </c>
      <c r="T56" t="s">
        <v>604</v>
      </c>
      <c r="U56" t="s">
        <v>2160</v>
      </c>
      <c r="V56" t="s">
        <v>2161</v>
      </c>
      <c r="W56" t="s">
        <v>2162</v>
      </c>
      <c r="X56" t="s">
        <v>2776</v>
      </c>
      <c r="Y56" t="s">
        <v>2164</v>
      </c>
      <c r="Z56" t="s">
        <v>2165</v>
      </c>
      <c r="AA56" t="s">
        <v>2166</v>
      </c>
      <c r="AB56" t="s">
        <v>2256</v>
      </c>
      <c r="AC56" t="s">
        <v>2168</v>
      </c>
      <c r="AD56" t="s">
        <v>2169</v>
      </c>
      <c r="AE56" t="s">
        <v>2388</v>
      </c>
      <c r="AF56" t="s">
        <v>2389</v>
      </c>
      <c r="AG56" t="s">
        <v>2170</v>
      </c>
      <c r="AH56" t="s">
        <v>2777</v>
      </c>
      <c r="AI56" t="s">
        <v>2172</v>
      </c>
      <c r="AJ56" t="s">
        <v>2787</v>
      </c>
      <c r="AK56" t="s">
        <v>2173</v>
      </c>
      <c r="AL56" t="s">
        <v>2719</v>
      </c>
      <c r="AM56" t="s">
        <v>2175</v>
      </c>
      <c r="AN56" t="s">
        <v>2529</v>
      </c>
      <c r="AO56" t="s">
        <v>2176</v>
      </c>
      <c r="AP56" t="s">
        <v>2778</v>
      </c>
      <c r="AQ56" t="s">
        <v>2178</v>
      </c>
      <c r="AR56" t="s">
        <v>2179</v>
      </c>
      <c r="AS56" t="s">
        <v>2180</v>
      </c>
      <c r="AT56" t="s">
        <v>2169</v>
      </c>
      <c r="AU56" t="s">
        <v>2181</v>
      </c>
      <c r="AV56" t="s">
        <v>2169</v>
      </c>
      <c r="AW56" t="s">
        <v>2182</v>
      </c>
      <c r="AX56" t="s">
        <v>2183</v>
      </c>
      <c r="AY56" t="s">
        <v>2184</v>
      </c>
      <c r="AZ56" t="s">
        <v>2395</v>
      </c>
      <c r="BA56" t="s">
        <v>2186</v>
      </c>
      <c r="BB56" t="s">
        <v>2185</v>
      </c>
      <c r="BC56" t="s">
        <v>2187</v>
      </c>
      <c r="BD56" t="s">
        <v>2169</v>
      </c>
      <c r="BE56" t="s">
        <v>2188</v>
      </c>
      <c r="BF56" t="s">
        <v>2169</v>
      </c>
      <c r="BG56" t="s">
        <v>2189</v>
      </c>
      <c r="BH56" t="s">
        <v>2169</v>
      </c>
      <c r="BI56" t="s">
        <v>2190</v>
      </c>
      <c r="BJ56" t="s">
        <v>2169</v>
      </c>
      <c r="BK56" t="s">
        <v>2191</v>
      </c>
      <c r="BL56" t="s">
        <v>2169</v>
      </c>
      <c r="BM56" t="s">
        <v>2192</v>
      </c>
      <c r="BN56" t="s">
        <v>2169</v>
      </c>
      <c r="BO56" t="s">
        <v>2193</v>
      </c>
      <c r="BP56" t="s">
        <v>2169</v>
      </c>
      <c r="BQ56" t="s">
        <v>2194</v>
      </c>
      <c r="BR56" t="s">
        <v>2169</v>
      </c>
      <c r="BS56" t="s">
        <v>2196</v>
      </c>
      <c r="BT56" t="s">
        <v>2169</v>
      </c>
      <c r="BU56" t="s">
        <v>2197</v>
      </c>
      <c r="BV56" t="s">
        <v>2169</v>
      </c>
      <c r="BW56" t="s">
        <v>2198</v>
      </c>
      <c r="BX56">
        <v>10</v>
      </c>
      <c r="BY56" t="s">
        <v>2199</v>
      </c>
      <c r="BZ56" t="s">
        <v>2169</v>
      </c>
      <c r="CA56" t="s">
        <v>2200</v>
      </c>
      <c r="CB56" t="s">
        <v>2169</v>
      </c>
      <c r="CC56" t="s">
        <v>2201</v>
      </c>
      <c r="CD56" t="s">
        <v>2169</v>
      </c>
      <c r="CE56" t="s">
        <v>2202</v>
      </c>
      <c r="CF56" t="s">
        <v>2169</v>
      </c>
      <c r="CG56" t="s">
        <v>2203</v>
      </c>
      <c r="CH56" t="s">
        <v>2169</v>
      </c>
      <c r="CI56" t="s">
        <v>2204</v>
      </c>
      <c r="CJ56" t="s">
        <v>2169</v>
      </c>
      <c r="CK56" t="s">
        <v>2205</v>
      </c>
      <c r="CL56" t="s">
        <v>2169</v>
      </c>
      <c r="CM56" t="s">
        <v>2206</v>
      </c>
      <c r="CN56" t="s">
        <v>2169</v>
      </c>
      <c r="CO56" t="s">
        <v>2207</v>
      </c>
      <c r="CP56" t="s">
        <v>2169</v>
      </c>
      <c r="CQ56" t="s">
        <v>2208</v>
      </c>
      <c r="CR56" t="s">
        <v>2169</v>
      </c>
      <c r="CS56" t="s">
        <v>2209</v>
      </c>
      <c r="CT56" t="s">
        <v>2656</v>
      </c>
      <c r="CU56" t="s">
        <v>2211</v>
      </c>
      <c r="CV56" t="s">
        <v>2169</v>
      </c>
      <c r="CW56" t="s">
        <v>2212</v>
      </c>
      <c r="CX56" t="s">
        <v>2213</v>
      </c>
      <c r="CY56" t="s">
        <v>2214</v>
      </c>
      <c r="CZ56" t="s">
        <v>2399</v>
      </c>
      <c r="DA56" t="s">
        <v>2216</v>
      </c>
      <c r="DB56" t="s">
        <v>2277</v>
      </c>
      <c r="DC56" t="s">
        <v>2218</v>
      </c>
      <c r="DD56" t="s">
        <v>2788</v>
      </c>
      <c r="DE56" t="s">
        <v>2220</v>
      </c>
      <c r="DF56" t="s">
        <v>2221</v>
      </c>
      <c r="DG56" t="s">
        <v>2222</v>
      </c>
      <c r="DH56" t="s">
        <v>2318</v>
      </c>
      <c r="DI56" t="s">
        <v>2224</v>
      </c>
      <c r="DJ56" t="s">
        <v>2263</v>
      </c>
      <c r="DK56" t="s">
        <v>2226</v>
      </c>
      <c r="DL56" t="s">
        <v>2789</v>
      </c>
      <c r="DM56" t="s">
        <v>2228</v>
      </c>
      <c r="DN56" t="s">
        <v>2475</v>
      </c>
      <c r="DO56" t="s">
        <v>2230</v>
      </c>
      <c r="DP56" t="s">
        <v>2263</v>
      </c>
      <c r="DQ56" t="s">
        <v>2231</v>
      </c>
      <c r="DR56" t="s">
        <v>2185</v>
      </c>
      <c r="DS56" t="s">
        <v>2232</v>
      </c>
      <c r="DT56" t="s">
        <v>2169</v>
      </c>
      <c r="DU56" t="s">
        <v>2233</v>
      </c>
      <c r="DV56" t="s">
        <v>2234</v>
      </c>
      <c r="DW56" t="s">
        <v>2235</v>
      </c>
      <c r="DX56" t="s">
        <v>2781</v>
      </c>
      <c r="DY56" t="s">
        <v>2237</v>
      </c>
      <c r="DZ56" t="s">
        <v>2782</v>
      </c>
      <c r="EA56" t="s">
        <v>2239</v>
      </c>
      <c r="EB56" t="s">
        <v>2524</v>
      </c>
      <c r="EC56" t="s">
        <v>2241</v>
      </c>
      <c r="ED56" t="s">
        <v>2783</v>
      </c>
      <c r="EE56" t="s">
        <v>2243</v>
      </c>
      <c r="EF56" t="s">
        <v>2522</v>
      </c>
      <c r="EG56" t="s">
        <v>2245</v>
      </c>
      <c r="EH56" t="s">
        <v>2784</v>
      </c>
      <c r="EI56" t="s">
        <v>2247</v>
      </c>
      <c r="EJ56" t="s">
        <v>2526</v>
      </c>
      <c r="EK56" t="s">
        <v>2249</v>
      </c>
      <c r="EL56" t="s">
        <v>2785</v>
      </c>
      <c r="EM56" t="s">
        <v>2251</v>
      </c>
      <c r="EN56" t="s">
        <v>2786</v>
      </c>
      <c r="EO56" t="s">
        <v>2253</v>
      </c>
      <c r="EP56" t="s">
        <v>2254</v>
      </c>
      <c r="EQ56" t="s">
        <v>2411</v>
      </c>
      <c r="ER56" t="s">
        <v>2169</v>
      </c>
      <c r="ES56" t="s">
        <v>2412</v>
      </c>
      <c r="ET56" t="s">
        <v>2169</v>
      </c>
      <c r="EU56" t="s">
        <v>2413</v>
      </c>
      <c r="EV56" t="s">
        <v>2169</v>
      </c>
      <c r="EW56" t="s">
        <v>31</v>
      </c>
    </row>
    <row r="57" spans="1:153" x14ac:dyDescent="0.25">
      <c r="A57">
        <v>56</v>
      </c>
      <c r="B57" t="s">
        <v>611</v>
      </c>
      <c r="C57" t="s">
        <v>612</v>
      </c>
      <c r="D57" t="s">
        <v>20</v>
      </c>
      <c r="E57" t="s">
        <v>21</v>
      </c>
      <c r="F57" t="s">
        <v>613</v>
      </c>
      <c r="G57" t="s">
        <v>614</v>
      </c>
      <c r="I57" t="s">
        <v>398</v>
      </c>
      <c r="J57" t="s">
        <v>615</v>
      </c>
      <c r="K57" t="s">
        <v>616</v>
      </c>
      <c r="M57" t="s">
        <v>617</v>
      </c>
      <c r="N57" t="s">
        <v>618</v>
      </c>
      <c r="O57" t="s">
        <v>619</v>
      </c>
      <c r="P57" t="s">
        <v>620</v>
      </c>
      <c r="Q57" t="s">
        <v>621</v>
      </c>
      <c r="R57" t="s">
        <v>622</v>
      </c>
      <c r="S57" t="s">
        <v>34</v>
      </c>
      <c r="T57" t="s">
        <v>613</v>
      </c>
      <c r="U57" t="s">
        <v>2160</v>
      </c>
      <c r="V57" t="s">
        <v>2161</v>
      </c>
      <c r="W57" t="s">
        <v>2162</v>
      </c>
      <c r="X57" t="s">
        <v>2292</v>
      </c>
      <c r="Y57" t="s">
        <v>2164</v>
      </c>
      <c r="Z57" t="s">
        <v>2470</v>
      </c>
      <c r="AA57" t="s">
        <v>2166</v>
      </c>
      <c r="AB57" t="s">
        <v>2790</v>
      </c>
      <c r="AC57" t="s">
        <v>2168</v>
      </c>
      <c r="AD57" t="s">
        <v>2185</v>
      </c>
      <c r="AE57" t="s">
        <v>2388</v>
      </c>
      <c r="AF57" t="s">
        <v>2389</v>
      </c>
      <c r="AG57" t="s">
        <v>2170</v>
      </c>
      <c r="AH57" t="s">
        <v>2791</v>
      </c>
      <c r="AI57" t="s">
        <v>2172</v>
      </c>
      <c r="AJ57" t="s">
        <v>2792</v>
      </c>
      <c r="AK57" t="s">
        <v>2176</v>
      </c>
      <c r="AL57" t="s">
        <v>2627</v>
      </c>
      <c r="AM57" t="s">
        <v>2178</v>
      </c>
      <c r="AN57" t="s">
        <v>2179</v>
      </c>
      <c r="AO57" t="s">
        <v>2180</v>
      </c>
      <c r="AP57" t="s">
        <v>2169</v>
      </c>
      <c r="AQ57" t="s">
        <v>2181</v>
      </c>
      <c r="AR57" t="s">
        <v>2169</v>
      </c>
      <c r="AS57" t="s">
        <v>2182</v>
      </c>
      <c r="AT57" t="s">
        <v>2183</v>
      </c>
      <c r="AU57" t="s">
        <v>2184</v>
      </c>
      <c r="AV57" t="s">
        <v>2395</v>
      </c>
      <c r="AW57" t="s">
        <v>2186</v>
      </c>
      <c r="AX57" t="s">
        <v>2185</v>
      </c>
      <c r="AY57" t="s">
        <v>2187</v>
      </c>
      <c r="AZ57" t="s">
        <v>2169</v>
      </c>
      <c r="BA57" t="s">
        <v>2188</v>
      </c>
      <c r="BB57" t="s">
        <v>2169</v>
      </c>
      <c r="BC57" t="s">
        <v>2189</v>
      </c>
      <c r="BD57" t="s">
        <v>2169</v>
      </c>
      <c r="BE57" t="s">
        <v>2190</v>
      </c>
      <c r="BF57" t="s">
        <v>2169</v>
      </c>
      <c r="BG57" t="s">
        <v>2191</v>
      </c>
      <c r="BH57" t="s">
        <v>2169</v>
      </c>
      <c r="BI57" t="s">
        <v>2192</v>
      </c>
      <c r="BJ57" t="s">
        <v>2169</v>
      </c>
      <c r="BK57" t="s">
        <v>2193</v>
      </c>
      <c r="BL57" t="s">
        <v>2169</v>
      </c>
      <c r="BM57" t="s">
        <v>2194</v>
      </c>
      <c r="BN57" t="s">
        <v>2169</v>
      </c>
      <c r="BO57" t="s">
        <v>2196</v>
      </c>
      <c r="BP57" t="s">
        <v>2169</v>
      </c>
      <c r="BQ57" t="s">
        <v>2197</v>
      </c>
      <c r="BR57" t="s">
        <v>2169</v>
      </c>
      <c r="BS57" t="s">
        <v>2198</v>
      </c>
      <c r="BT57">
        <v>3</v>
      </c>
      <c r="BU57" t="s">
        <v>2199</v>
      </c>
      <c r="BV57" t="s">
        <v>2169</v>
      </c>
      <c r="BW57" t="s">
        <v>2200</v>
      </c>
      <c r="BX57" t="s">
        <v>2185</v>
      </c>
      <c r="BY57" t="s">
        <v>2201</v>
      </c>
      <c r="BZ57" t="s">
        <v>2169</v>
      </c>
      <c r="CA57" t="s">
        <v>2202</v>
      </c>
      <c r="CB57" t="s">
        <v>2169</v>
      </c>
      <c r="CC57" t="s">
        <v>2204</v>
      </c>
      <c r="CD57" t="s">
        <v>2169</v>
      </c>
      <c r="CE57" t="s">
        <v>2205</v>
      </c>
      <c r="CF57" t="s">
        <v>2169</v>
      </c>
      <c r="CG57" t="s">
        <v>2206</v>
      </c>
      <c r="CH57" t="s">
        <v>2169</v>
      </c>
      <c r="CI57" t="s">
        <v>2207</v>
      </c>
      <c r="CJ57" t="s">
        <v>2169</v>
      </c>
      <c r="CK57" t="s">
        <v>2208</v>
      </c>
      <c r="CL57" t="s">
        <v>2185</v>
      </c>
      <c r="CM57" t="s">
        <v>2209</v>
      </c>
      <c r="CN57" t="s">
        <v>2300</v>
      </c>
      <c r="CO57" t="s">
        <v>2211</v>
      </c>
      <c r="CP57" t="s">
        <v>2169</v>
      </c>
      <c r="CQ57" t="s">
        <v>2212</v>
      </c>
      <c r="CR57" t="s">
        <v>2213</v>
      </c>
      <c r="CS57" t="s">
        <v>2214</v>
      </c>
      <c r="CT57" t="s">
        <v>2276</v>
      </c>
      <c r="CU57" t="s">
        <v>2216</v>
      </c>
      <c r="CV57" t="s">
        <v>2277</v>
      </c>
      <c r="CW57" t="s">
        <v>2218</v>
      </c>
      <c r="CX57" t="s">
        <v>2793</v>
      </c>
      <c r="CY57" t="s">
        <v>2220</v>
      </c>
      <c r="CZ57" t="s">
        <v>2221</v>
      </c>
      <c r="DA57" t="s">
        <v>2222</v>
      </c>
      <c r="DB57" t="s">
        <v>2223</v>
      </c>
      <c r="DC57" t="s">
        <v>2224</v>
      </c>
      <c r="DD57" t="s">
        <v>2337</v>
      </c>
      <c r="DE57" t="s">
        <v>2226</v>
      </c>
      <c r="DF57" t="s">
        <v>2794</v>
      </c>
      <c r="DG57" t="s">
        <v>2228</v>
      </c>
      <c r="DH57" t="s">
        <v>2795</v>
      </c>
      <c r="DI57" t="s">
        <v>2230</v>
      </c>
      <c r="DJ57" t="s">
        <v>2337</v>
      </c>
      <c r="DK57" t="s">
        <v>2231</v>
      </c>
      <c r="DL57" t="s">
        <v>2169</v>
      </c>
      <c r="DM57" t="s">
        <v>2232</v>
      </c>
      <c r="DN57" t="s">
        <v>2169</v>
      </c>
      <c r="DO57" t="s">
        <v>2233</v>
      </c>
      <c r="DP57" t="s">
        <v>2282</v>
      </c>
      <c r="DQ57" t="s">
        <v>2235</v>
      </c>
      <c r="DR57" t="s">
        <v>2511</v>
      </c>
      <c r="DS57" t="s">
        <v>2237</v>
      </c>
      <c r="DT57" t="s">
        <v>2633</v>
      </c>
      <c r="DU57" t="s">
        <v>2239</v>
      </c>
      <c r="DV57" t="s">
        <v>2796</v>
      </c>
      <c r="DW57" t="s">
        <v>2241</v>
      </c>
      <c r="DX57" t="s">
        <v>2425</v>
      </c>
      <c r="DY57" t="s">
        <v>2243</v>
      </c>
      <c r="DZ57" t="s">
        <v>2244</v>
      </c>
      <c r="EA57" t="s">
        <v>2245</v>
      </c>
      <c r="EB57" t="s">
        <v>2797</v>
      </c>
      <c r="EC57" t="s">
        <v>2247</v>
      </c>
      <c r="ED57" t="s">
        <v>2650</v>
      </c>
      <c r="EE57" t="s">
        <v>2249</v>
      </c>
      <c r="EF57" t="s">
        <v>2798</v>
      </c>
      <c r="EG57" t="s">
        <v>2251</v>
      </c>
      <c r="EH57" t="s">
        <v>2539</v>
      </c>
      <c r="EI57" t="s">
        <v>2253</v>
      </c>
      <c r="EJ57" t="s">
        <v>2254</v>
      </c>
      <c r="EK57" t="s">
        <v>31</v>
      </c>
    </row>
    <row r="58" spans="1:153" x14ac:dyDescent="0.25">
      <c r="A58">
        <v>57</v>
      </c>
      <c r="B58" t="s">
        <v>623</v>
      </c>
      <c r="C58" t="s">
        <v>624</v>
      </c>
      <c r="D58" t="s">
        <v>20</v>
      </c>
      <c r="E58" t="s">
        <v>21</v>
      </c>
      <c r="F58" t="s">
        <v>625</v>
      </c>
      <c r="G58" t="s">
        <v>626</v>
      </c>
      <c r="I58" t="s">
        <v>398</v>
      </c>
      <c r="J58" t="s">
        <v>627</v>
      </c>
      <c r="K58" t="s">
        <v>616</v>
      </c>
      <c r="M58" t="s">
        <v>628</v>
      </c>
      <c r="N58" t="s">
        <v>629</v>
      </c>
      <c r="O58" t="s">
        <v>630</v>
      </c>
      <c r="P58" t="s">
        <v>631</v>
      </c>
      <c r="Q58" t="s">
        <v>632</v>
      </c>
      <c r="R58" t="s">
        <v>633</v>
      </c>
      <c r="S58" t="s">
        <v>34</v>
      </c>
      <c r="T58" t="s">
        <v>625</v>
      </c>
      <c r="U58" t="s">
        <v>2160</v>
      </c>
      <c r="V58" t="s">
        <v>2161</v>
      </c>
      <c r="W58" t="s">
        <v>2162</v>
      </c>
      <c r="X58" t="s">
        <v>2331</v>
      </c>
      <c r="Y58" t="s">
        <v>2164</v>
      </c>
      <c r="Z58" t="s">
        <v>2550</v>
      </c>
      <c r="AA58" t="s">
        <v>2166</v>
      </c>
      <c r="AB58" t="s">
        <v>2551</v>
      </c>
      <c r="AC58" t="s">
        <v>2168</v>
      </c>
      <c r="AD58" t="s">
        <v>2185</v>
      </c>
      <c r="AE58" t="s">
        <v>2388</v>
      </c>
      <c r="AF58" t="s">
        <v>2389</v>
      </c>
      <c r="AG58" t="s">
        <v>2170</v>
      </c>
      <c r="AH58" t="s">
        <v>2799</v>
      </c>
      <c r="AI58" t="s">
        <v>2172</v>
      </c>
      <c r="AJ58" t="s">
        <v>2315</v>
      </c>
      <c r="AK58" t="s">
        <v>2176</v>
      </c>
      <c r="AL58" t="s">
        <v>2800</v>
      </c>
      <c r="AM58" t="s">
        <v>2178</v>
      </c>
      <c r="AN58" t="s">
        <v>2179</v>
      </c>
      <c r="AO58" t="s">
        <v>2180</v>
      </c>
      <c r="AP58" t="s">
        <v>2169</v>
      </c>
      <c r="AQ58" t="s">
        <v>2181</v>
      </c>
      <c r="AR58" t="s">
        <v>2169</v>
      </c>
      <c r="AS58" t="s">
        <v>2182</v>
      </c>
      <c r="AT58" t="s">
        <v>2183</v>
      </c>
      <c r="AU58" t="s">
        <v>2184</v>
      </c>
      <c r="AV58" t="s">
        <v>2395</v>
      </c>
      <c r="AW58" t="s">
        <v>2186</v>
      </c>
      <c r="AX58" t="s">
        <v>2185</v>
      </c>
      <c r="AY58" t="s">
        <v>2187</v>
      </c>
      <c r="AZ58" t="s">
        <v>2169</v>
      </c>
      <c r="BA58" t="s">
        <v>2188</v>
      </c>
      <c r="BB58" t="s">
        <v>2169</v>
      </c>
      <c r="BC58" t="s">
        <v>2189</v>
      </c>
      <c r="BD58" t="s">
        <v>2169</v>
      </c>
      <c r="BE58" t="s">
        <v>2190</v>
      </c>
      <c r="BF58" t="s">
        <v>2169</v>
      </c>
      <c r="BG58" t="s">
        <v>2191</v>
      </c>
      <c r="BH58" t="s">
        <v>2169</v>
      </c>
      <c r="BI58" t="s">
        <v>2192</v>
      </c>
      <c r="BJ58" t="s">
        <v>2169</v>
      </c>
      <c r="BK58" t="s">
        <v>2193</v>
      </c>
      <c r="BL58" t="s">
        <v>2169</v>
      </c>
      <c r="BM58" t="s">
        <v>2194</v>
      </c>
      <c r="BN58" t="s">
        <v>2169</v>
      </c>
      <c r="BO58" t="s">
        <v>2196</v>
      </c>
      <c r="BP58" t="s">
        <v>2169</v>
      </c>
      <c r="BQ58" t="s">
        <v>2197</v>
      </c>
      <c r="BR58" t="s">
        <v>2169</v>
      </c>
      <c r="BS58" t="s">
        <v>2198</v>
      </c>
      <c r="BT58">
        <v>3</v>
      </c>
      <c r="BU58" t="s">
        <v>2199</v>
      </c>
      <c r="BV58" t="s">
        <v>2169</v>
      </c>
      <c r="BW58" t="s">
        <v>2200</v>
      </c>
      <c r="BX58" t="s">
        <v>2185</v>
      </c>
      <c r="BY58" t="s">
        <v>2201</v>
      </c>
      <c r="BZ58" t="s">
        <v>2169</v>
      </c>
      <c r="CA58" t="s">
        <v>2202</v>
      </c>
      <c r="CB58" t="s">
        <v>2169</v>
      </c>
      <c r="CC58" t="s">
        <v>2204</v>
      </c>
      <c r="CD58" t="s">
        <v>2169</v>
      </c>
      <c r="CE58" t="s">
        <v>2205</v>
      </c>
      <c r="CF58" t="s">
        <v>2169</v>
      </c>
      <c r="CG58" t="s">
        <v>2206</v>
      </c>
      <c r="CH58" t="s">
        <v>2169</v>
      </c>
      <c r="CI58" t="s">
        <v>2207</v>
      </c>
      <c r="CJ58" t="s">
        <v>2169</v>
      </c>
      <c r="CK58" t="s">
        <v>2208</v>
      </c>
      <c r="CL58" t="s">
        <v>2185</v>
      </c>
      <c r="CM58" t="s">
        <v>2209</v>
      </c>
      <c r="CN58" t="s">
        <v>2300</v>
      </c>
      <c r="CO58" t="s">
        <v>2211</v>
      </c>
      <c r="CP58" t="s">
        <v>2169</v>
      </c>
      <c r="CQ58" t="s">
        <v>2212</v>
      </c>
      <c r="CR58" t="s">
        <v>2213</v>
      </c>
      <c r="CS58" t="s">
        <v>2214</v>
      </c>
      <c r="CT58" t="s">
        <v>2399</v>
      </c>
      <c r="CU58" t="s">
        <v>2216</v>
      </c>
      <c r="CV58" t="s">
        <v>2215</v>
      </c>
      <c r="CW58" t="s">
        <v>2218</v>
      </c>
      <c r="CX58" t="s">
        <v>2463</v>
      </c>
      <c r="CY58" t="s">
        <v>2220</v>
      </c>
      <c r="CZ58" t="s">
        <v>2221</v>
      </c>
      <c r="DA58" t="s">
        <v>2222</v>
      </c>
      <c r="DB58" t="s">
        <v>2223</v>
      </c>
      <c r="DC58" t="s">
        <v>2224</v>
      </c>
      <c r="DD58" t="s">
        <v>2319</v>
      </c>
      <c r="DE58" t="s">
        <v>2226</v>
      </c>
      <c r="DF58" t="s">
        <v>2801</v>
      </c>
      <c r="DG58" t="s">
        <v>2228</v>
      </c>
      <c r="DH58" t="s">
        <v>2802</v>
      </c>
      <c r="DI58" t="s">
        <v>2230</v>
      </c>
      <c r="DJ58" t="s">
        <v>2319</v>
      </c>
      <c r="DK58" t="s">
        <v>2231</v>
      </c>
      <c r="DL58" t="s">
        <v>2169</v>
      </c>
      <c r="DM58" t="s">
        <v>2232</v>
      </c>
      <c r="DN58" t="s">
        <v>2169</v>
      </c>
      <c r="DO58" t="s">
        <v>2233</v>
      </c>
      <c r="DP58" t="s">
        <v>2282</v>
      </c>
      <c r="DQ58" t="s">
        <v>2235</v>
      </c>
      <c r="DR58" t="s">
        <v>2322</v>
      </c>
      <c r="DS58" t="s">
        <v>2237</v>
      </c>
      <c r="DT58" t="s">
        <v>2732</v>
      </c>
      <c r="DU58" t="s">
        <v>2239</v>
      </c>
      <c r="DV58" t="s">
        <v>2803</v>
      </c>
      <c r="DW58" t="s">
        <v>2241</v>
      </c>
      <c r="DX58" t="s">
        <v>2325</v>
      </c>
      <c r="DY58" t="s">
        <v>2243</v>
      </c>
      <c r="DZ58" t="s">
        <v>2326</v>
      </c>
      <c r="EA58" t="s">
        <v>2245</v>
      </c>
      <c r="EB58" t="s">
        <v>2663</v>
      </c>
      <c r="EC58" t="s">
        <v>2247</v>
      </c>
      <c r="ED58" t="s">
        <v>2716</v>
      </c>
      <c r="EE58" t="s">
        <v>2249</v>
      </c>
      <c r="EF58" t="s">
        <v>2804</v>
      </c>
      <c r="EG58" t="s">
        <v>2251</v>
      </c>
      <c r="EH58" t="s">
        <v>2560</v>
      </c>
      <c r="EI58" t="s">
        <v>2253</v>
      </c>
      <c r="EJ58" t="s">
        <v>2254</v>
      </c>
      <c r="EK58" t="s">
        <v>31</v>
      </c>
    </row>
    <row r="59" spans="1:153" x14ac:dyDescent="0.25">
      <c r="A59">
        <v>58</v>
      </c>
      <c r="B59" t="s">
        <v>634</v>
      </c>
      <c r="C59" t="s">
        <v>635</v>
      </c>
      <c r="D59" t="s">
        <v>20</v>
      </c>
      <c r="E59" t="s">
        <v>21</v>
      </c>
      <c r="F59" t="s">
        <v>636</v>
      </c>
      <c r="G59" t="s">
        <v>637</v>
      </c>
      <c r="I59" t="s">
        <v>398</v>
      </c>
      <c r="J59" t="s">
        <v>638</v>
      </c>
      <c r="K59" t="s">
        <v>616</v>
      </c>
      <c r="M59" t="s">
        <v>639</v>
      </c>
      <c r="N59" t="s">
        <v>640</v>
      </c>
      <c r="O59" t="s">
        <v>641</v>
      </c>
      <c r="P59" t="s">
        <v>642</v>
      </c>
      <c r="Q59" t="s">
        <v>643</v>
      </c>
      <c r="R59" t="s">
        <v>644</v>
      </c>
      <c r="S59" t="s">
        <v>34</v>
      </c>
      <c r="T59" t="s">
        <v>636</v>
      </c>
      <c r="U59" t="s">
        <v>2160</v>
      </c>
      <c r="V59" t="s">
        <v>2161</v>
      </c>
      <c r="W59" t="s">
        <v>2162</v>
      </c>
      <c r="X59" t="s">
        <v>2569</v>
      </c>
      <c r="Y59" t="s">
        <v>2164</v>
      </c>
      <c r="Z59" t="s">
        <v>2332</v>
      </c>
      <c r="AA59" t="s">
        <v>2166</v>
      </c>
      <c r="AB59" t="s">
        <v>2446</v>
      </c>
      <c r="AC59" t="s">
        <v>2168</v>
      </c>
      <c r="AD59" t="s">
        <v>2185</v>
      </c>
      <c r="AE59" t="s">
        <v>2388</v>
      </c>
      <c r="AF59" t="s">
        <v>2389</v>
      </c>
      <c r="AG59" t="s">
        <v>2170</v>
      </c>
      <c r="AH59" t="s">
        <v>2805</v>
      </c>
      <c r="AI59" t="s">
        <v>2172</v>
      </c>
      <c r="AJ59" t="s">
        <v>2577</v>
      </c>
      <c r="AK59" t="s">
        <v>2176</v>
      </c>
      <c r="AL59" t="s">
        <v>2611</v>
      </c>
      <c r="AM59" t="s">
        <v>2178</v>
      </c>
      <c r="AN59" t="s">
        <v>2179</v>
      </c>
      <c r="AO59" t="s">
        <v>2180</v>
      </c>
      <c r="AP59" t="s">
        <v>2169</v>
      </c>
      <c r="AQ59" t="s">
        <v>2181</v>
      </c>
      <c r="AR59" t="s">
        <v>2169</v>
      </c>
      <c r="AS59" t="s">
        <v>2182</v>
      </c>
      <c r="AT59" t="s">
        <v>2183</v>
      </c>
      <c r="AU59" t="s">
        <v>2184</v>
      </c>
      <c r="AV59" t="s">
        <v>2395</v>
      </c>
      <c r="AW59" t="s">
        <v>2186</v>
      </c>
      <c r="AX59" t="s">
        <v>2185</v>
      </c>
      <c r="AY59" t="s">
        <v>2187</v>
      </c>
      <c r="AZ59" t="s">
        <v>2169</v>
      </c>
      <c r="BA59" t="s">
        <v>2188</v>
      </c>
      <c r="BB59" t="s">
        <v>2169</v>
      </c>
      <c r="BC59" t="s">
        <v>2189</v>
      </c>
      <c r="BD59" t="s">
        <v>2169</v>
      </c>
      <c r="BE59" t="s">
        <v>2190</v>
      </c>
      <c r="BF59" t="s">
        <v>2169</v>
      </c>
      <c r="BG59" t="s">
        <v>2191</v>
      </c>
      <c r="BH59" t="s">
        <v>2169</v>
      </c>
      <c r="BI59" t="s">
        <v>2192</v>
      </c>
      <c r="BJ59" t="s">
        <v>2169</v>
      </c>
      <c r="BK59" t="s">
        <v>2193</v>
      </c>
      <c r="BL59" t="s">
        <v>2169</v>
      </c>
      <c r="BM59" t="s">
        <v>2194</v>
      </c>
      <c r="BN59" t="s">
        <v>2169</v>
      </c>
      <c r="BO59" t="s">
        <v>2196</v>
      </c>
      <c r="BP59" t="s">
        <v>2169</v>
      </c>
      <c r="BQ59" t="s">
        <v>2197</v>
      </c>
      <c r="BR59" t="s">
        <v>2169</v>
      </c>
      <c r="BS59" t="s">
        <v>2198</v>
      </c>
      <c r="BT59">
        <v>3</v>
      </c>
      <c r="BU59" t="s">
        <v>2199</v>
      </c>
      <c r="BV59" t="s">
        <v>2169</v>
      </c>
      <c r="BW59" t="s">
        <v>2200</v>
      </c>
      <c r="BX59" t="s">
        <v>2185</v>
      </c>
      <c r="BY59" t="s">
        <v>2201</v>
      </c>
      <c r="BZ59" t="s">
        <v>2169</v>
      </c>
      <c r="CA59" t="s">
        <v>2202</v>
      </c>
      <c r="CB59" t="s">
        <v>2169</v>
      </c>
      <c r="CC59" t="s">
        <v>2204</v>
      </c>
      <c r="CD59" t="s">
        <v>2169</v>
      </c>
      <c r="CE59" t="s">
        <v>2205</v>
      </c>
      <c r="CF59" t="s">
        <v>2169</v>
      </c>
      <c r="CG59" t="s">
        <v>2206</v>
      </c>
      <c r="CH59" t="s">
        <v>2169</v>
      </c>
      <c r="CI59" t="s">
        <v>2207</v>
      </c>
      <c r="CJ59" t="s">
        <v>2169</v>
      </c>
      <c r="CK59" t="s">
        <v>2208</v>
      </c>
      <c r="CL59" t="s">
        <v>2185</v>
      </c>
      <c r="CM59" t="s">
        <v>2209</v>
      </c>
      <c r="CN59" t="s">
        <v>2300</v>
      </c>
      <c r="CO59" t="s">
        <v>2211</v>
      </c>
      <c r="CP59" t="s">
        <v>2169</v>
      </c>
      <c r="CQ59" t="s">
        <v>2212</v>
      </c>
      <c r="CR59" t="s">
        <v>2213</v>
      </c>
      <c r="CS59" t="s">
        <v>2214</v>
      </c>
      <c r="CT59" t="s">
        <v>2276</v>
      </c>
      <c r="CU59" t="s">
        <v>2216</v>
      </c>
      <c r="CV59" t="s">
        <v>2277</v>
      </c>
      <c r="CW59" t="s">
        <v>2218</v>
      </c>
      <c r="CX59" t="s">
        <v>2806</v>
      </c>
      <c r="CY59" t="s">
        <v>2220</v>
      </c>
      <c r="CZ59" t="s">
        <v>2221</v>
      </c>
      <c r="DA59" t="s">
        <v>2222</v>
      </c>
      <c r="DB59" t="s">
        <v>2223</v>
      </c>
      <c r="DC59" t="s">
        <v>2224</v>
      </c>
      <c r="DD59" t="s">
        <v>2360</v>
      </c>
      <c r="DE59" t="s">
        <v>2226</v>
      </c>
      <c r="DF59" t="s">
        <v>2807</v>
      </c>
      <c r="DG59" t="s">
        <v>2228</v>
      </c>
      <c r="DH59" t="s">
        <v>2808</v>
      </c>
      <c r="DI59" t="s">
        <v>2230</v>
      </c>
      <c r="DJ59" t="s">
        <v>2360</v>
      </c>
      <c r="DK59" t="s">
        <v>2231</v>
      </c>
      <c r="DL59" t="s">
        <v>2169</v>
      </c>
      <c r="DM59" t="s">
        <v>2232</v>
      </c>
      <c r="DN59" t="s">
        <v>2169</v>
      </c>
      <c r="DO59" t="s">
        <v>2233</v>
      </c>
      <c r="DP59" t="s">
        <v>2282</v>
      </c>
      <c r="DQ59" t="s">
        <v>2235</v>
      </c>
      <c r="DR59" t="s">
        <v>2665</v>
      </c>
      <c r="DS59" t="s">
        <v>2237</v>
      </c>
      <c r="DT59" t="s">
        <v>2323</v>
      </c>
      <c r="DU59" t="s">
        <v>2239</v>
      </c>
      <c r="DV59" t="s">
        <v>2809</v>
      </c>
      <c r="DW59" t="s">
        <v>2241</v>
      </c>
      <c r="DX59" t="s">
        <v>2325</v>
      </c>
      <c r="DY59" t="s">
        <v>2243</v>
      </c>
      <c r="DZ59" t="s">
        <v>2546</v>
      </c>
      <c r="EA59" t="s">
        <v>2245</v>
      </c>
      <c r="EB59" t="s">
        <v>2663</v>
      </c>
      <c r="EC59" t="s">
        <v>2247</v>
      </c>
      <c r="ED59" t="s">
        <v>2285</v>
      </c>
      <c r="EE59" t="s">
        <v>2249</v>
      </c>
      <c r="EF59" t="s">
        <v>2804</v>
      </c>
      <c r="EG59" t="s">
        <v>2251</v>
      </c>
      <c r="EH59" t="s">
        <v>2527</v>
      </c>
      <c r="EI59" t="s">
        <v>2253</v>
      </c>
      <c r="EJ59" t="s">
        <v>2254</v>
      </c>
      <c r="EK59" t="s">
        <v>31</v>
      </c>
    </row>
    <row r="60" spans="1:153" x14ac:dyDescent="0.25">
      <c r="A60">
        <v>59</v>
      </c>
      <c r="B60" t="s">
        <v>645</v>
      </c>
      <c r="C60" t="s">
        <v>646</v>
      </c>
      <c r="D60" t="s">
        <v>20</v>
      </c>
      <c r="E60" t="s">
        <v>21</v>
      </c>
      <c r="F60" t="s">
        <v>647</v>
      </c>
      <c r="G60" t="s">
        <v>648</v>
      </c>
      <c r="I60" t="s">
        <v>398</v>
      </c>
      <c r="J60" t="s">
        <v>649</v>
      </c>
      <c r="K60" t="s">
        <v>616</v>
      </c>
      <c r="M60" t="s">
        <v>650</v>
      </c>
      <c r="N60" t="s">
        <v>651</v>
      </c>
      <c r="O60" t="s">
        <v>652</v>
      </c>
      <c r="P60" t="s">
        <v>653</v>
      </c>
      <c r="Q60" t="s">
        <v>487</v>
      </c>
      <c r="R60" t="s">
        <v>654</v>
      </c>
      <c r="S60" t="s">
        <v>34</v>
      </c>
      <c r="T60" t="s">
        <v>647</v>
      </c>
      <c r="U60" t="s">
        <v>2160</v>
      </c>
      <c r="V60" t="s">
        <v>2161</v>
      </c>
      <c r="W60" t="s">
        <v>2162</v>
      </c>
      <c r="X60" t="s">
        <v>2292</v>
      </c>
      <c r="Y60" t="s">
        <v>2164</v>
      </c>
      <c r="Z60" t="s">
        <v>2255</v>
      </c>
      <c r="AA60" t="s">
        <v>2166</v>
      </c>
      <c r="AB60" t="s">
        <v>2344</v>
      </c>
      <c r="AC60" t="s">
        <v>2168</v>
      </c>
      <c r="AD60" t="s">
        <v>2185</v>
      </c>
      <c r="AE60" t="s">
        <v>2388</v>
      </c>
      <c r="AF60" t="s">
        <v>2389</v>
      </c>
      <c r="AG60" t="s">
        <v>2170</v>
      </c>
      <c r="AH60" t="s">
        <v>2345</v>
      </c>
      <c r="AI60" t="s">
        <v>2172</v>
      </c>
      <c r="AJ60" t="s">
        <v>2492</v>
      </c>
      <c r="AK60" t="s">
        <v>2176</v>
      </c>
      <c r="AL60" t="s">
        <v>2810</v>
      </c>
      <c r="AM60" t="s">
        <v>2178</v>
      </c>
      <c r="AN60" t="s">
        <v>2179</v>
      </c>
      <c r="AO60" t="s">
        <v>2180</v>
      </c>
      <c r="AP60" t="s">
        <v>2169</v>
      </c>
      <c r="AQ60" t="s">
        <v>2181</v>
      </c>
      <c r="AR60" t="s">
        <v>2169</v>
      </c>
      <c r="AS60" t="s">
        <v>2182</v>
      </c>
      <c r="AT60" t="s">
        <v>2183</v>
      </c>
      <c r="AU60" t="s">
        <v>2184</v>
      </c>
      <c r="AV60" t="s">
        <v>2395</v>
      </c>
      <c r="AW60" t="s">
        <v>2186</v>
      </c>
      <c r="AX60" t="s">
        <v>2185</v>
      </c>
      <c r="AY60" t="s">
        <v>2187</v>
      </c>
      <c r="AZ60" t="s">
        <v>2169</v>
      </c>
      <c r="BA60" t="s">
        <v>2188</v>
      </c>
      <c r="BB60" t="s">
        <v>2169</v>
      </c>
      <c r="BC60" t="s">
        <v>2189</v>
      </c>
      <c r="BD60" t="s">
        <v>2169</v>
      </c>
      <c r="BE60" t="s">
        <v>2190</v>
      </c>
      <c r="BF60" t="s">
        <v>2169</v>
      </c>
      <c r="BG60" t="s">
        <v>2191</v>
      </c>
      <c r="BH60" t="s">
        <v>2169</v>
      </c>
      <c r="BI60" t="s">
        <v>2192</v>
      </c>
      <c r="BJ60" t="s">
        <v>2169</v>
      </c>
      <c r="BK60" t="s">
        <v>2193</v>
      </c>
      <c r="BL60" t="s">
        <v>2169</v>
      </c>
      <c r="BM60" t="s">
        <v>2194</v>
      </c>
      <c r="BN60" t="s">
        <v>2169</v>
      </c>
      <c r="BO60" t="s">
        <v>2196</v>
      </c>
      <c r="BP60" t="s">
        <v>2169</v>
      </c>
      <c r="BQ60" t="s">
        <v>2197</v>
      </c>
      <c r="BR60" t="s">
        <v>2169</v>
      </c>
      <c r="BS60" t="s">
        <v>2198</v>
      </c>
      <c r="BT60">
        <v>3</v>
      </c>
      <c r="BU60" t="s">
        <v>2199</v>
      </c>
      <c r="BV60" t="s">
        <v>2169</v>
      </c>
      <c r="BW60" t="s">
        <v>2200</v>
      </c>
      <c r="BX60" t="s">
        <v>2185</v>
      </c>
      <c r="BY60" t="s">
        <v>2201</v>
      </c>
      <c r="BZ60" t="s">
        <v>2169</v>
      </c>
      <c r="CA60" t="s">
        <v>2202</v>
      </c>
      <c r="CB60" t="s">
        <v>2169</v>
      </c>
      <c r="CC60" t="s">
        <v>2204</v>
      </c>
      <c r="CD60" t="s">
        <v>2169</v>
      </c>
      <c r="CE60" t="s">
        <v>2205</v>
      </c>
      <c r="CF60" t="s">
        <v>2169</v>
      </c>
      <c r="CG60" t="s">
        <v>2206</v>
      </c>
      <c r="CH60" t="s">
        <v>2169</v>
      </c>
      <c r="CI60" t="s">
        <v>2207</v>
      </c>
      <c r="CJ60" t="s">
        <v>2169</v>
      </c>
      <c r="CK60" t="s">
        <v>2208</v>
      </c>
      <c r="CL60" t="s">
        <v>2185</v>
      </c>
      <c r="CM60" t="s">
        <v>2209</v>
      </c>
      <c r="CN60" t="s">
        <v>2300</v>
      </c>
      <c r="CO60" t="s">
        <v>2211</v>
      </c>
      <c r="CP60" t="s">
        <v>2169</v>
      </c>
      <c r="CQ60" t="s">
        <v>2212</v>
      </c>
      <c r="CR60" t="s">
        <v>2213</v>
      </c>
      <c r="CS60" t="s">
        <v>2214</v>
      </c>
      <c r="CT60" t="s">
        <v>2276</v>
      </c>
      <c r="CU60" t="s">
        <v>2216</v>
      </c>
      <c r="CV60" t="s">
        <v>2277</v>
      </c>
      <c r="CW60" t="s">
        <v>2218</v>
      </c>
      <c r="CX60" t="s">
        <v>2811</v>
      </c>
      <c r="CY60" t="s">
        <v>2220</v>
      </c>
      <c r="CZ60" t="s">
        <v>2221</v>
      </c>
      <c r="DA60" t="s">
        <v>2222</v>
      </c>
      <c r="DB60" t="s">
        <v>2223</v>
      </c>
      <c r="DC60" t="s">
        <v>2224</v>
      </c>
      <c r="DD60" t="s">
        <v>2349</v>
      </c>
      <c r="DE60" t="s">
        <v>2226</v>
      </c>
      <c r="DF60" t="s">
        <v>2812</v>
      </c>
      <c r="DG60" t="s">
        <v>2228</v>
      </c>
      <c r="DH60" t="s">
        <v>2813</v>
      </c>
      <c r="DI60" t="s">
        <v>2230</v>
      </c>
      <c r="DJ60" t="s">
        <v>2349</v>
      </c>
      <c r="DK60" t="s">
        <v>2231</v>
      </c>
      <c r="DL60" t="s">
        <v>2169</v>
      </c>
      <c r="DM60" t="s">
        <v>2232</v>
      </c>
      <c r="DN60" t="s">
        <v>2169</v>
      </c>
      <c r="DO60" t="s">
        <v>2233</v>
      </c>
      <c r="DP60" t="s">
        <v>2282</v>
      </c>
      <c r="DQ60" t="s">
        <v>2235</v>
      </c>
      <c r="DR60" t="s">
        <v>2814</v>
      </c>
      <c r="DS60" t="s">
        <v>2237</v>
      </c>
      <c r="DT60" t="s">
        <v>2646</v>
      </c>
      <c r="DU60" t="s">
        <v>2239</v>
      </c>
      <c r="DV60" t="s">
        <v>2815</v>
      </c>
      <c r="DW60" t="s">
        <v>2241</v>
      </c>
      <c r="DX60" t="s">
        <v>2816</v>
      </c>
      <c r="DY60" t="s">
        <v>2243</v>
      </c>
      <c r="DZ60" t="s">
        <v>2635</v>
      </c>
      <c r="EA60" t="s">
        <v>2245</v>
      </c>
      <c r="EB60" t="s">
        <v>2426</v>
      </c>
      <c r="EC60" t="s">
        <v>2247</v>
      </c>
      <c r="ED60" t="s">
        <v>2817</v>
      </c>
      <c r="EE60" t="s">
        <v>2249</v>
      </c>
      <c r="EF60" t="s">
        <v>2818</v>
      </c>
      <c r="EG60" t="s">
        <v>2251</v>
      </c>
      <c r="EH60" t="s">
        <v>2568</v>
      </c>
      <c r="EI60" t="s">
        <v>2253</v>
      </c>
      <c r="EJ60" t="s">
        <v>2254</v>
      </c>
      <c r="EK60" t="s">
        <v>31</v>
      </c>
    </row>
    <row r="61" spans="1:153" x14ac:dyDescent="0.25">
      <c r="A61">
        <v>60</v>
      </c>
      <c r="B61" t="s">
        <v>655</v>
      </c>
      <c r="C61" t="s">
        <v>656</v>
      </c>
      <c r="D61" t="s">
        <v>20</v>
      </c>
      <c r="E61" t="s">
        <v>21</v>
      </c>
      <c r="F61" t="s">
        <v>657</v>
      </c>
      <c r="G61" t="s">
        <v>658</v>
      </c>
      <c r="I61" t="s">
        <v>398</v>
      </c>
      <c r="J61" t="s">
        <v>659</v>
      </c>
      <c r="K61" t="s">
        <v>616</v>
      </c>
      <c r="M61" t="s">
        <v>660</v>
      </c>
      <c r="N61" t="s">
        <v>661</v>
      </c>
      <c r="O61" t="s">
        <v>662</v>
      </c>
      <c r="P61" t="s">
        <v>663</v>
      </c>
      <c r="Q61" t="s">
        <v>664</v>
      </c>
      <c r="R61" t="s">
        <v>665</v>
      </c>
      <c r="S61" t="s">
        <v>34</v>
      </c>
      <c r="T61" t="s">
        <v>657</v>
      </c>
      <c r="U61" t="s">
        <v>2160</v>
      </c>
      <c r="V61" t="s">
        <v>2161</v>
      </c>
      <c r="W61" t="s">
        <v>2162</v>
      </c>
      <c r="X61" t="s">
        <v>2292</v>
      </c>
      <c r="Y61" t="s">
        <v>2164</v>
      </c>
      <c r="Z61" t="s">
        <v>2255</v>
      </c>
      <c r="AA61" t="s">
        <v>2166</v>
      </c>
      <c r="AB61" t="s">
        <v>2167</v>
      </c>
      <c r="AC61" t="s">
        <v>2168</v>
      </c>
      <c r="AD61" t="s">
        <v>2185</v>
      </c>
      <c r="AE61" t="s">
        <v>2388</v>
      </c>
      <c r="AF61" t="s">
        <v>2389</v>
      </c>
      <c r="AG61" t="s">
        <v>2170</v>
      </c>
      <c r="AH61" t="s">
        <v>2819</v>
      </c>
      <c r="AI61" t="s">
        <v>2172</v>
      </c>
      <c r="AJ61" t="s">
        <v>2479</v>
      </c>
      <c r="AK61" t="s">
        <v>2176</v>
      </c>
      <c r="AL61" t="s">
        <v>2627</v>
      </c>
      <c r="AM61" t="s">
        <v>2178</v>
      </c>
      <c r="AN61" t="s">
        <v>2179</v>
      </c>
      <c r="AO61" t="s">
        <v>2180</v>
      </c>
      <c r="AP61" t="s">
        <v>2169</v>
      </c>
      <c r="AQ61" t="s">
        <v>2181</v>
      </c>
      <c r="AR61" t="s">
        <v>2169</v>
      </c>
      <c r="AS61" t="s">
        <v>2182</v>
      </c>
      <c r="AT61" t="s">
        <v>2183</v>
      </c>
      <c r="AU61" t="s">
        <v>2184</v>
      </c>
      <c r="AV61" t="s">
        <v>2395</v>
      </c>
      <c r="AW61" t="s">
        <v>2186</v>
      </c>
      <c r="AX61" t="s">
        <v>2185</v>
      </c>
      <c r="AY61" t="s">
        <v>2187</v>
      </c>
      <c r="AZ61" t="s">
        <v>2169</v>
      </c>
      <c r="BA61" t="s">
        <v>2188</v>
      </c>
      <c r="BB61" t="s">
        <v>2169</v>
      </c>
      <c r="BC61" t="s">
        <v>2189</v>
      </c>
      <c r="BD61" t="s">
        <v>2169</v>
      </c>
      <c r="BE61" t="s">
        <v>2190</v>
      </c>
      <c r="BF61" t="s">
        <v>2169</v>
      </c>
      <c r="BG61" t="s">
        <v>2191</v>
      </c>
      <c r="BH61" t="s">
        <v>2169</v>
      </c>
      <c r="BI61" t="s">
        <v>2192</v>
      </c>
      <c r="BJ61" t="s">
        <v>2169</v>
      </c>
      <c r="BK61" t="s">
        <v>2193</v>
      </c>
      <c r="BL61" t="s">
        <v>2169</v>
      </c>
      <c r="BM61" t="s">
        <v>2194</v>
      </c>
      <c r="BN61" t="s">
        <v>2169</v>
      </c>
      <c r="BO61" t="s">
        <v>2196</v>
      </c>
      <c r="BP61" t="s">
        <v>2169</v>
      </c>
      <c r="BQ61" t="s">
        <v>2197</v>
      </c>
      <c r="BR61" t="s">
        <v>2169</v>
      </c>
      <c r="BS61" t="s">
        <v>2198</v>
      </c>
      <c r="BT61">
        <v>3</v>
      </c>
      <c r="BU61" t="s">
        <v>2199</v>
      </c>
      <c r="BV61" t="s">
        <v>2169</v>
      </c>
      <c r="BW61" t="s">
        <v>2200</v>
      </c>
      <c r="BX61" t="s">
        <v>2185</v>
      </c>
      <c r="BY61" t="s">
        <v>2201</v>
      </c>
      <c r="BZ61" t="s">
        <v>2169</v>
      </c>
      <c r="CA61" t="s">
        <v>2202</v>
      </c>
      <c r="CB61" t="s">
        <v>2169</v>
      </c>
      <c r="CC61" t="s">
        <v>2204</v>
      </c>
      <c r="CD61" t="s">
        <v>2169</v>
      </c>
      <c r="CE61" t="s">
        <v>2205</v>
      </c>
      <c r="CF61" t="s">
        <v>2169</v>
      </c>
      <c r="CG61" t="s">
        <v>2206</v>
      </c>
      <c r="CH61" t="s">
        <v>2169</v>
      </c>
      <c r="CI61" t="s">
        <v>2207</v>
      </c>
      <c r="CJ61" t="s">
        <v>2169</v>
      </c>
      <c r="CK61" t="s">
        <v>2208</v>
      </c>
      <c r="CL61" t="s">
        <v>2185</v>
      </c>
      <c r="CM61" t="s">
        <v>2209</v>
      </c>
      <c r="CN61" t="s">
        <v>2300</v>
      </c>
      <c r="CO61" t="s">
        <v>2211</v>
      </c>
      <c r="CP61" t="s">
        <v>2169</v>
      </c>
      <c r="CQ61" t="s">
        <v>2212</v>
      </c>
      <c r="CR61" t="s">
        <v>2213</v>
      </c>
      <c r="CS61" t="s">
        <v>2214</v>
      </c>
      <c r="CT61" t="s">
        <v>2276</v>
      </c>
      <c r="CU61" t="s">
        <v>2216</v>
      </c>
      <c r="CV61" t="s">
        <v>2277</v>
      </c>
      <c r="CW61" t="s">
        <v>2218</v>
      </c>
      <c r="CX61" t="s">
        <v>2820</v>
      </c>
      <c r="CY61" t="s">
        <v>2220</v>
      </c>
      <c r="CZ61" t="s">
        <v>2221</v>
      </c>
      <c r="DA61" t="s">
        <v>2222</v>
      </c>
      <c r="DB61" t="s">
        <v>2223</v>
      </c>
      <c r="DC61" t="s">
        <v>2224</v>
      </c>
      <c r="DD61" t="s">
        <v>2303</v>
      </c>
      <c r="DE61" t="s">
        <v>2226</v>
      </c>
      <c r="DF61" t="s">
        <v>2821</v>
      </c>
      <c r="DG61" t="s">
        <v>2228</v>
      </c>
      <c r="DH61" t="s">
        <v>2822</v>
      </c>
      <c r="DI61" t="s">
        <v>2230</v>
      </c>
      <c r="DJ61" t="s">
        <v>2303</v>
      </c>
      <c r="DK61" t="s">
        <v>2231</v>
      </c>
      <c r="DL61" t="s">
        <v>2169</v>
      </c>
      <c r="DM61" t="s">
        <v>2232</v>
      </c>
      <c r="DN61" t="s">
        <v>2169</v>
      </c>
      <c r="DO61" t="s">
        <v>2233</v>
      </c>
      <c r="DP61" t="s">
        <v>2282</v>
      </c>
      <c r="DQ61" t="s">
        <v>2235</v>
      </c>
      <c r="DR61" t="s">
        <v>2814</v>
      </c>
      <c r="DS61" t="s">
        <v>2237</v>
      </c>
      <c r="DT61" t="s">
        <v>2646</v>
      </c>
      <c r="DU61" t="s">
        <v>2239</v>
      </c>
      <c r="DV61" t="s">
        <v>2815</v>
      </c>
      <c r="DW61" t="s">
        <v>2241</v>
      </c>
      <c r="DX61" t="s">
        <v>2816</v>
      </c>
      <c r="DY61" t="s">
        <v>2243</v>
      </c>
      <c r="DZ61" t="s">
        <v>2635</v>
      </c>
      <c r="EA61" t="s">
        <v>2245</v>
      </c>
      <c r="EB61" t="s">
        <v>2426</v>
      </c>
      <c r="EC61" t="s">
        <v>2247</v>
      </c>
      <c r="ED61" t="s">
        <v>2817</v>
      </c>
      <c r="EE61" t="s">
        <v>2249</v>
      </c>
      <c r="EF61" t="s">
        <v>2818</v>
      </c>
      <c r="EG61" t="s">
        <v>2251</v>
      </c>
      <c r="EH61" t="s">
        <v>2549</v>
      </c>
      <c r="EI61" t="s">
        <v>2253</v>
      </c>
      <c r="EJ61" t="s">
        <v>2254</v>
      </c>
      <c r="EK61" t="s">
        <v>31</v>
      </c>
    </row>
    <row r="62" spans="1:153" x14ac:dyDescent="0.25">
      <c r="A62">
        <v>61</v>
      </c>
      <c r="B62" t="s">
        <v>666</v>
      </c>
      <c r="C62" t="s">
        <v>667</v>
      </c>
      <c r="D62" t="s">
        <v>20</v>
      </c>
      <c r="E62" t="s">
        <v>21</v>
      </c>
      <c r="F62" t="s">
        <v>668</v>
      </c>
      <c r="G62" t="s">
        <v>669</v>
      </c>
      <c r="J62" t="s">
        <v>63</v>
      </c>
      <c r="K62" t="s">
        <v>670</v>
      </c>
      <c r="M62" t="s">
        <v>671</v>
      </c>
      <c r="N62" t="s">
        <v>672</v>
      </c>
      <c r="O62" t="s">
        <v>673</v>
      </c>
      <c r="P62" t="s">
        <v>674</v>
      </c>
      <c r="Q62" t="s">
        <v>68</v>
      </c>
      <c r="R62" t="s">
        <v>675</v>
      </c>
      <c r="S62" t="s">
        <v>34</v>
      </c>
      <c r="T62" t="s">
        <v>668</v>
      </c>
      <c r="U62" t="s">
        <v>2160</v>
      </c>
      <c r="V62" t="s">
        <v>2161</v>
      </c>
      <c r="W62" t="s">
        <v>2162</v>
      </c>
      <c r="X62" t="s">
        <v>2292</v>
      </c>
      <c r="Y62" t="s">
        <v>2164</v>
      </c>
      <c r="Z62" t="s">
        <v>2686</v>
      </c>
      <c r="AA62" t="s">
        <v>2166</v>
      </c>
      <c r="AB62" t="s">
        <v>2294</v>
      </c>
      <c r="AC62" t="s">
        <v>2168</v>
      </c>
      <c r="AD62" t="s">
        <v>2185</v>
      </c>
      <c r="AE62" t="s">
        <v>2170</v>
      </c>
      <c r="AF62" t="s">
        <v>2823</v>
      </c>
      <c r="AG62" t="s">
        <v>2172</v>
      </c>
      <c r="AH62" t="s">
        <v>2297</v>
      </c>
      <c r="AI62" t="s">
        <v>2173</v>
      </c>
      <c r="AJ62" t="s">
        <v>2480</v>
      </c>
      <c r="AK62" t="s">
        <v>2175</v>
      </c>
      <c r="AL62" t="s">
        <v>2297</v>
      </c>
      <c r="AM62" t="s">
        <v>2176</v>
      </c>
      <c r="AN62" t="s">
        <v>2298</v>
      </c>
      <c r="AO62" t="s">
        <v>2178</v>
      </c>
      <c r="AP62" t="s">
        <v>2179</v>
      </c>
      <c r="AQ62" t="s">
        <v>2180</v>
      </c>
      <c r="AR62" t="s">
        <v>2169</v>
      </c>
      <c r="AS62" t="s">
        <v>2181</v>
      </c>
      <c r="AT62" t="s">
        <v>2169</v>
      </c>
      <c r="AU62" t="s">
        <v>2182</v>
      </c>
      <c r="AV62" t="s">
        <v>2183</v>
      </c>
      <c r="AW62" t="s">
        <v>2184</v>
      </c>
      <c r="AX62" t="s">
        <v>2185</v>
      </c>
      <c r="AY62" t="s">
        <v>2186</v>
      </c>
      <c r="AZ62" t="s">
        <v>2185</v>
      </c>
      <c r="BA62" t="s">
        <v>2187</v>
      </c>
      <c r="BB62" t="s">
        <v>2169</v>
      </c>
      <c r="BC62" t="s">
        <v>2188</v>
      </c>
      <c r="BD62" t="s">
        <v>2169</v>
      </c>
      <c r="BE62" t="s">
        <v>2189</v>
      </c>
      <c r="BF62" t="s">
        <v>2169</v>
      </c>
      <c r="BG62" t="s">
        <v>2190</v>
      </c>
      <c r="BH62" t="s">
        <v>2169</v>
      </c>
      <c r="BI62" t="s">
        <v>2191</v>
      </c>
      <c r="BJ62" t="s">
        <v>2169</v>
      </c>
      <c r="BK62" t="s">
        <v>2192</v>
      </c>
      <c r="BL62" t="s">
        <v>2169</v>
      </c>
      <c r="BM62" t="s">
        <v>2193</v>
      </c>
      <c r="BN62" t="s">
        <v>2169</v>
      </c>
      <c r="BO62" t="s">
        <v>2194</v>
      </c>
      <c r="BP62" t="s">
        <v>2169</v>
      </c>
      <c r="BQ62" t="s">
        <v>2196</v>
      </c>
      <c r="BR62" t="s">
        <v>2169</v>
      </c>
      <c r="BS62" t="s">
        <v>2197</v>
      </c>
      <c r="BT62" t="s">
        <v>2169</v>
      </c>
      <c r="BU62" t="s">
        <v>2198</v>
      </c>
      <c r="BV62">
        <v>5</v>
      </c>
      <c r="BW62" t="s">
        <v>2199</v>
      </c>
      <c r="BX62" t="s">
        <v>2169</v>
      </c>
      <c r="BY62" t="s">
        <v>2201</v>
      </c>
      <c r="BZ62" t="s">
        <v>2169</v>
      </c>
      <c r="CA62" t="s">
        <v>2299</v>
      </c>
      <c r="CB62" t="s">
        <v>2169</v>
      </c>
      <c r="CC62" t="s">
        <v>2202</v>
      </c>
      <c r="CD62" t="s">
        <v>2169</v>
      </c>
      <c r="CE62" t="s">
        <v>2203</v>
      </c>
      <c r="CF62" t="s">
        <v>2169</v>
      </c>
      <c r="CG62" t="s">
        <v>2204</v>
      </c>
      <c r="CH62" t="s">
        <v>2169</v>
      </c>
      <c r="CI62" t="s">
        <v>2205</v>
      </c>
      <c r="CJ62" t="s">
        <v>2169</v>
      </c>
      <c r="CK62" t="s">
        <v>2206</v>
      </c>
      <c r="CL62" t="s">
        <v>2169</v>
      </c>
      <c r="CM62" t="s">
        <v>2207</v>
      </c>
      <c r="CN62" t="s">
        <v>2169</v>
      </c>
      <c r="CO62" t="s">
        <v>2208</v>
      </c>
      <c r="CP62" t="s">
        <v>2169</v>
      </c>
      <c r="CQ62" t="s">
        <v>2209</v>
      </c>
      <c r="CR62" t="s">
        <v>2300</v>
      </c>
      <c r="CS62" t="s">
        <v>2211</v>
      </c>
      <c r="CT62" t="s">
        <v>2169</v>
      </c>
      <c r="CU62" t="s">
        <v>2212</v>
      </c>
      <c r="CV62" t="s">
        <v>2213</v>
      </c>
      <c r="CW62" t="s">
        <v>2214</v>
      </c>
      <c r="CX62" t="s">
        <v>2215</v>
      </c>
      <c r="CY62" t="s">
        <v>2216</v>
      </c>
      <c r="CZ62" t="s">
        <v>2301</v>
      </c>
      <c r="DA62" t="s">
        <v>2218</v>
      </c>
      <c r="DB62" t="s">
        <v>2824</v>
      </c>
      <c r="DC62" t="s">
        <v>2220</v>
      </c>
      <c r="DD62" t="s">
        <v>2221</v>
      </c>
      <c r="DE62" t="s">
        <v>2222</v>
      </c>
      <c r="DF62" t="s">
        <v>2223</v>
      </c>
      <c r="DG62" t="s">
        <v>2224</v>
      </c>
      <c r="DH62" t="s">
        <v>2303</v>
      </c>
      <c r="DI62" t="s">
        <v>2226</v>
      </c>
      <c r="DJ62" t="s">
        <v>2760</v>
      </c>
      <c r="DK62" t="s">
        <v>2228</v>
      </c>
      <c r="DL62" t="s">
        <v>2825</v>
      </c>
      <c r="DM62" t="s">
        <v>2230</v>
      </c>
      <c r="DN62" t="s">
        <v>2303</v>
      </c>
      <c r="DO62" t="s">
        <v>2231</v>
      </c>
      <c r="DP62" t="s">
        <v>2169</v>
      </c>
      <c r="DQ62" t="s">
        <v>2232</v>
      </c>
      <c r="DR62" t="s">
        <v>2169</v>
      </c>
      <c r="DS62" t="s">
        <v>2233</v>
      </c>
      <c r="DT62" t="s">
        <v>2282</v>
      </c>
      <c r="DU62" t="s">
        <v>2235</v>
      </c>
      <c r="DV62" t="s">
        <v>2826</v>
      </c>
      <c r="DW62" t="s">
        <v>2237</v>
      </c>
      <c r="DX62" t="s">
        <v>2484</v>
      </c>
      <c r="DY62" t="s">
        <v>2239</v>
      </c>
      <c r="DZ62" t="s">
        <v>2240</v>
      </c>
      <c r="EA62" t="s">
        <v>2241</v>
      </c>
      <c r="EB62" t="s">
        <v>2242</v>
      </c>
      <c r="EC62" t="s">
        <v>2243</v>
      </c>
      <c r="ED62" t="s">
        <v>2244</v>
      </c>
      <c r="EE62" t="s">
        <v>2245</v>
      </c>
      <c r="EF62" t="s">
        <v>2306</v>
      </c>
      <c r="EG62" t="s">
        <v>2247</v>
      </c>
      <c r="EH62" t="s">
        <v>2248</v>
      </c>
      <c r="EI62" t="s">
        <v>2249</v>
      </c>
      <c r="EJ62" t="s">
        <v>2308</v>
      </c>
      <c r="EK62" t="s">
        <v>2251</v>
      </c>
      <c r="EL62" t="s">
        <v>2827</v>
      </c>
      <c r="EM62" t="s">
        <v>2253</v>
      </c>
      <c r="EN62" t="s">
        <v>2254</v>
      </c>
      <c r="EO62" t="s">
        <v>31</v>
      </c>
    </row>
    <row r="63" spans="1:153" x14ac:dyDescent="0.25">
      <c r="A63">
        <v>62</v>
      </c>
      <c r="B63" t="s">
        <v>676</v>
      </c>
      <c r="C63" t="s">
        <v>677</v>
      </c>
      <c r="D63" t="s">
        <v>20</v>
      </c>
      <c r="E63" t="s">
        <v>21</v>
      </c>
      <c r="F63" t="s">
        <v>678</v>
      </c>
      <c r="G63" t="s">
        <v>679</v>
      </c>
      <c r="J63" t="s">
        <v>97</v>
      </c>
      <c r="K63" t="s">
        <v>670</v>
      </c>
      <c r="M63" t="s">
        <v>680</v>
      </c>
      <c r="N63" t="s">
        <v>681</v>
      </c>
      <c r="O63" t="s">
        <v>682</v>
      </c>
      <c r="P63" t="s">
        <v>683</v>
      </c>
      <c r="Q63" t="s">
        <v>101</v>
      </c>
      <c r="R63" t="s">
        <v>684</v>
      </c>
      <c r="S63" t="s">
        <v>34</v>
      </c>
      <c r="T63" t="s">
        <v>678</v>
      </c>
      <c r="U63" t="s">
        <v>2160</v>
      </c>
      <c r="V63" t="s">
        <v>2161</v>
      </c>
      <c r="W63" t="s">
        <v>2162</v>
      </c>
      <c r="X63" t="s">
        <v>2292</v>
      </c>
      <c r="Y63" t="s">
        <v>2164</v>
      </c>
      <c r="Z63" t="s">
        <v>2255</v>
      </c>
      <c r="AA63" t="s">
        <v>2166</v>
      </c>
      <c r="AB63" t="s">
        <v>2687</v>
      </c>
      <c r="AC63" t="s">
        <v>2168</v>
      </c>
      <c r="AD63" t="s">
        <v>2185</v>
      </c>
      <c r="AE63" t="s">
        <v>2170</v>
      </c>
      <c r="AF63" t="s">
        <v>2762</v>
      </c>
      <c r="AG63" t="s">
        <v>2172</v>
      </c>
      <c r="AH63" t="s">
        <v>2689</v>
      </c>
      <c r="AI63" t="s">
        <v>2173</v>
      </c>
      <c r="AJ63" t="s">
        <v>2744</v>
      </c>
      <c r="AK63" t="s">
        <v>2175</v>
      </c>
      <c r="AL63" t="s">
        <v>2689</v>
      </c>
      <c r="AM63" t="s">
        <v>2176</v>
      </c>
      <c r="AN63" t="s">
        <v>2298</v>
      </c>
      <c r="AO63" t="s">
        <v>2178</v>
      </c>
      <c r="AP63" t="s">
        <v>2179</v>
      </c>
      <c r="AQ63" t="s">
        <v>2180</v>
      </c>
      <c r="AR63" t="s">
        <v>2169</v>
      </c>
      <c r="AS63" t="s">
        <v>2181</v>
      </c>
      <c r="AT63" t="s">
        <v>2169</v>
      </c>
      <c r="AU63" t="s">
        <v>2182</v>
      </c>
      <c r="AV63" t="s">
        <v>2183</v>
      </c>
      <c r="AW63" t="s">
        <v>2184</v>
      </c>
      <c r="AX63" t="s">
        <v>2185</v>
      </c>
      <c r="AY63" t="s">
        <v>2186</v>
      </c>
      <c r="AZ63" t="s">
        <v>2185</v>
      </c>
      <c r="BA63" t="s">
        <v>2187</v>
      </c>
      <c r="BB63" t="s">
        <v>2169</v>
      </c>
      <c r="BC63" t="s">
        <v>2188</v>
      </c>
      <c r="BD63" t="s">
        <v>2169</v>
      </c>
      <c r="BE63" t="s">
        <v>2189</v>
      </c>
      <c r="BF63" t="s">
        <v>2169</v>
      </c>
      <c r="BG63" t="s">
        <v>2190</v>
      </c>
      <c r="BH63" t="s">
        <v>2169</v>
      </c>
      <c r="BI63" t="s">
        <v>2191</v>
      </c>
      <c r="BJ63" t="s">
        <v>2169</v>
      </c>
      <c r="BK63" t="s">
        <v>2192</v>
      </c>
      <c r="BL63" t="s">
        <v>2169</v>
      </c>
      <c r="BM63" t="s">
        <v>2193</v>
      </c>
      <c r="BN63" t="s">
        <v>2169</v>
      </c>
      <c r="BO63" t="s">
        <v>2194</v>
      </c>
      <c r="BP63" t="s">
        <v>2169</v>
      </c>
      <c r="BQ63" t="s">
        <v>2196</v>
      </c>
      <c r="BR63" t="s">
        <v>2169</v>
      </c>
      <c r="BS63" t="s">
        <v>2197</v>
      </c>
      <c r="BT63" t="s">
        <v>2169</v>
      </c>
      <c r="BU63" t="s">
        <v>2198</v>
      </c>
      <c r="BV63">
        <v>5</v>
      </c>
      <c r="BW63" t="s">
        <v>2199</v>
      </c>
      <c r="BX63" t="s">
        <v>2169</v>
      </c>
      <c r="BY63" t="s">
        <v>2201</v>
      </c>
      <c r="BZ63" t="s">
        <v>2169</v>
      </c>
      <c r="CA63" t="s">
        <v>2299</v>
      </c>
      <c r="CB63" t="s">
        <v>2169</v>
      </c>
      <c r="CC63" t="s">
        <v>2202</v>
      </c>
      <c r="CD63" t="s">
        <v>2169</v>
      </c>
      <c r="CE63" t="s">
        <v>2203</v>
      </c>
      <c r="CF63" t="s">
        <v>2169</v>
      </c>
      <c r="CG63" t="s">
        <v>2204</v>
      </c>
      <c r="CH63" t="s">
        <v>2169</v>
      </c>
      <c r="CI63" t="s">
        <v>2205</v>
      </c>
      <c r="CJ63" t="s">
        <v>2169</v>
      </c>
      <c r="CK63" t="s">
        <v>2206</v>
      </c>
      <c r="CL63" t="s">
        <v>2169</v>
      </c>
      <c r="CM63" t="s">
        <v>2207</v>
      </c>
      <c r="CN63" t="s">
        <v>2169</v>
      </c>
      <c r="CO63" t="s">
        <v>2208</v>
      </c>
      <c r="CP63" t="s">
        <v>2169</v>
      </c>
      <c r="CQ63" t="s">
        <v>2209</v>
      </c>
      <c r="CR63" t="s">
        <v>2300</v>
      </c>
      <c r="CS63" t="s">
        <v>2211</v>
      </c>
      <c r="CT63" t="s">
        <v>2169</v>
      </c>
      <c r="CU63" t="s">
        <v>2212</v>
      </c>
      <c r="CV63" t="s">
        <v>2213</v>
      </c>
      <c r="CW63" t="s">
        <v>2214</v>
      </c>
      <c r="CX63" t="s">
        <v>2215</v>
      </c>
      <c r="CY63" t="s">
        <v>2216</v>
      </c>
      <c r="CZ63" t="s">
        <v>2301</v>
      </c>
      <c r="DA63" t="s">
        <v>2218</v>
      </c>
      <c r="DB63" t="s">
        <v>2691</v>
      </c>
      <c r="DC63" t="s">
        <v>2220</v>
      </c>
      <c r="DD63" t="s">
        <v>2221</v>
      </c>
      <c r="DE63" t="s">
        <v>2222</v>
      </c>
      <c r="DF63" t="s">
        <v>2223</v>
      </c>
      <c r="DG63" t="s">
        <v>2224</v>
      </c>
      <c r="DH63" t="s">
        <v>2349</v>
      </c>
      <c r="DI63" t="s">
        <v>2226</v>
      </c>
      <c r="DJ63" t="s">
        <v>2828</v>
      </c>
      <c r="DK63" t="s">
        <v>2228</v>
      </c>
      <c r="DL63" t="s">
        <v>2693</v>
      </c>
      <c r="DM63" t="s">
        <v>2230</v>
      </c>
      <c r="DN63" t="s">
        <v>2349</v>
      </c>
      <c r="DO63" t="s">
        <v>2231</v>
      </c>
      <c r="DP63" t="s">
        <v>2169</v>
      </c>
      <c r="DQ63" t="s">
        <v>2232</v>
      </c>
      <c r="DR63" t="s">
        <v>2169</v>
      </c>
      <c r="DS63" t="s">
        <v>2233</v>
      </c>
      <c r="DT63" t="s">
        <v>2282</v>
      </c>
      <c r="DU63" t="s">
        <v>2235</v>
      </c>
      <c r="DV63" t="s">
        <v>2746</v>
      </c>
      <c r="DW63" t="s">
        <v>2237</v>
      </c>
      <c r="DX63" t="s">
        <v>2829</v>
      </c>
      <c r="DY63" t="s">
        <v>2239</v>
      </c>
      <c r="DZ63" t="s">
        <v>2240</v>
      </c>
      <c r="EA63" t="s">
        <v>2241</v>
      </c>
      <c r="EB63" t="s">
        <v>2242</v>
      </c>
      <c r="EC63" t="s">
        <v>2243</v>
      </c>
      <c r="ED63" t="s">
        <v>2244</v>
      </c>
      <c r="EE63" t="s">
        <v>2245</v>
      </c>
      <c r="EF63" t="s">
        <v>2306</v>
      </c>
      <c r="EG63" t="s">
        <v>2247</v>
      </c>
      <c r="EH63" t="s">
        <v>2248</v>
      </c>
      <c r="EI63" t="s">
        <v>2249</v>
      </c>
      <c r="EJ63" t="s">
        <v>2308</v>
      </c>
      <c r="EK63" t="s">
        <v>2251</v>
      </c>
      <c r="EL63" t="s">
        <v>2750</v>
      </c>
      <c r="EM63" t="s">
        <v>2253</v>
      </c>
      <c r="EN63" t="s">
        <v>2254</v>
      </c>
      <c r="EO63" t="s">
        <v>31</v>
      </c>
    </row>
    <row r="64" spans="1:153" x14ac:dyDescent="0.25">
      <c r="A64">
        <v>63</v>
      </c>
      <c r="B64" t="s">
        <v>685</v>
      </c>
      <c r="C64" t="s">
        <v>686</v>
      </c>
      <c r="D64" t="s">
        <v>20</v>
      </c>
      <c r="E64" t="s">
        <v>21</v>
      </c>
      <c r="F64" t="s">
        <v>687</v>
      </c>
      <c r="G64" t="s">
        <v>688</v>
      </c>
      <c r="J64" t="s">
        <v>86</v>
      </c>
      <c r="K64" t="s">
        <v>670</v>
      </c>
      <c r="M64" t="s">
        <v>689</v>
      </c>
      <c r="N64" t="s">
        <v>690</v>
      </c>
      <c r="O64" t="s">
        <v>691</v>
      </c>
      <c r="P64" t="s">
        <v>692</v>
      </c>
      <c r="Q64" t="s">
        <v>90</v>
      </c>
      <c r="R64" t="s">
        <v>693</v>
      </c>
      <c r="S64" t="s">
        <v>34</v>
      </c>
      <c r="T64" t="s">
        <v>687</v>
      </c>
      <c r="U64" t="s">
        <v>2160</v>
      </c>
      <c r="V64" t="s">
        <v>2161</v>
      </c>
      <c r="W64" t="s">
        <v>2162</v>
      </c>
      <c r="X64" t="s">
        <v>2292</v>
      </c>
      <c r="Y64" t="s">
        <v>2164</v>
      </c>
      <c r="Z64" t="s">
        <v>2696</v>
      </c>
      <c r="AA64" t="s">
        <v>2166</v>
      </c>
      <c r="AB64" t="s">
        <v>2333</v>
      </c>
      <c r="AC64" t="s">
        <v>2168</v>
      </c>
      <c r="AD64" t="s">
        <v>2185</v>
      </c>
      <c r="AE64" t="s">
        <v>2170</v>
      </c>
      <c r="AF64" t="s">
        <v>2334</v>
      </c>
      <c r="AG64" t="s">
        <v>2172</v>
      </c>
      <c r="AH64" t="s">
        <v>2335</v>
      </c>
      <c r="AI64" t="s">
        <v>2173</v>
      </c>
      <c r="AJ64" t="s">
        <v>2335</v>
      </c>
      <c r="AK64" t="s">
        <v>2175</v>
      </c>
      <c r="AL64" t="s">
        <v>2335</v>
      </c>
      <c r="AM64" t="s">
        <v>2176</v>
      </c>
      <c r="AN64" t="s">
        <v>2177</v>
      </c>
      <c r="AO64" t="s">
        <v>2178</v>
      </c>
      <c r="AP64" t="s">
        <v>2179</v>
      </c>
      <c r="AQ64" t="s">
        <v>2180</v>
      </c>
      <c r="AR64" t="s">
        <v>2169</v>
      </c>
      <c r="AS64" t="s">
        <v>2181</v>
      </c>
      <c r="AT64" t="s">
        <v>2169</v>
      </c>
      <c r="AU64" t="s">
        <v>2182</v>
      </c>
      <c r="AV64" t="s">
        <v>2183</v>
      </c>
      <c r="AW64" t="s">
        <v>2184</v>
      </c>
      <c r="AX64" t="s">
        <v>2185</v>
      </c>
      <c r="AY64" t="s">
        <v>2186</v>
      </c>
      <c r="AZ64" t="s">
        <v>2185</v>
      </c>
      <c r="BA64" t="s">
        <v>2187</v>
      </c>
      <c r="BB64" t="s">
        <v>2169</v>
      </c>
      <c r="BC64" t="s">
        <v>2188</v>
      </c>
      <c r="BD64" t="s">
        <v>2169</v>
      </c>
      <c r="BE64" t="s">
        <v>2189</v>
      </c>
      <c r="BF64" t="s">
        <v>2169</v>
      </c>
      <c r="BG64" t="s">
        <v>2190</v>
      </c>
      <c r="BH64" t="s">
        <v>2169</v>
      </c>
      <c r="BI64" t="s">
        <v>2191</v>
      </c>
      <c r="BJ64" t="s">
        <v>2169</v>
      </c>
      <c r="BK64" t="s">
        <v>2192</v>
      </c>
      <c r="BL64" t="s">
        <v>2169</v>
      </c>
      <c r="BM64" t="s">
        <v>2193</v>
      </c>
      <c r="BN64" t="s">
        <v>2169</v>
      </c>
      <c r="BO64" t="s">
        <v>2194</v>
      </c>
      <c r="BP64" t="s">
        <v>2169</v>
      </c>
      <c r="BQ64" t="s">
        <v>2196</v>
      </c>
      <c r="BR64" t="s">
        <v>2169</v>
      </c>
      <c r="BS64" t="s">
        <v>2197</v>
      </c>
      <c r="BT64" t="s">
        <v>2169</v>
      </c>
      <c r="BU64" t="s">
        <v>2198</v>
      </c>
      <c r="BV64">
        <v>5</v>
      </c>
      <c r="BW64" t="s">
        <v>2199</v>
      </c>
      <c r="BX64" t="s">
        <v>2169</v>
      </c>
      <c r="BY64" t="s">
        <v>2201</v>
      </c>
      <c r="BZ64" t="s">
        <v>2169</v>
      </c>
      <c r="CA64" t="s">
        <v>2299</v>
      </c>
      <c r="CB64" t="s">
        <v>2169</v>
      </c>
      <c r="CC64" t="s">
        <v>2202</v>
      </c>
      <c r="CD64" t="s">
        <v>2169</v>
      </c>
      <c r="CE64" t="s">
        <v>2203</v>
      </c>
      <c r="CF64" t="s">
        <v>2169</v>
      </c>
      <c r="CG64" t="s">
        <v>2204</v>
      </c>
      <c r="CH64" t="s">
        <v>2169</v>
      </c>
      <c r="CI64" t="s">
        <v>2205</v>
      </c>
      <c r="CJ64" t="s">
        <v>2169</v>
      </c>
      <c r="CK64" t="s">
        <v>2206</v>
      </c>
      <c r="CL64" t="s">
        <v>2169</v>
      </c>
      <c r="CM64" t="s">
        <v>2207</v>
      </c>
      <c r="CN64" t="s">
        <v>2169</v>
      </c>
      <c r="CO64" t="s">
        <v>2208</v>
      </c>
      <c r="CP64" t="s">
        <v>2169</v>
      </c>
      <c r="CQ64" t="s">
        <v>2209</v>
      </c>
      <c r="CR64" t="s">
        <v>2300</v>
      </c>
      <c r="CS64" t="s">
        <v>2211</v>
      </c>
      <c r="CT64" t="s">
        <v>2169</v>
      </c>
      <c r="CU64" t="s">
        <v>2212</v>
      </c>
      <c r="CV64" t="s">
        <v>2213</v>
      </c>
      <c r="CW64" t="s">
        <v>2214</v>
      </c>
      <c r="CX64" t="s">
        <v>2215</v>
      </c>
      <c r="CY64" t="s">
        <v>2216</v>
      </c>
      <c r="CZ64" t="s">
        <v>2301</v>
      </c>
      <c r="DA64" t="s">
        <v>2218</v>
      </c>
      <c r="DB64" t="s">
        <v>2336</v>
      </c>
      <c r="DC64" t="s">
        <v>2220</v>
      </c>
      <c r="DD64" t="s">
        <v>2221</v>
      </c>
      <c r="DE64" t="s">
        <v>2222</v>
      </c>
      <c r="DF64" t="s">
        <v>2223</v>
      </c>
      <c r="DG64" t="s">
        <v>2224</v>
      </c>
      <c r="DH64" t="s">
        <v>2337</v>
      </c>
      <c r="DI64" t="s">
        <v>2226</v>
      </c>
      <c r="DJ64" t="s">
        <v>2338</v>
      </c>
      <c r="DK64" t="s">
        <v>2228</v>
      </c>
      <c r="DL64" t="s">
        <v>2339</v>
      </c>
      <c r="DM64" t="s">
        <v>2230</v>
      </c>
      <c r="DN64" t="s">
        <v>2337</v>
      </c>
      <c r="DO64" t="s">
        <v>2231</v>
      </c>
      <c r="DP64" t="s">
        <v>2169</v>
      </c>
      <c r="DQ64" t="s">
        <v>2232</v>
      </c>
      <c r="DR64" t="s">
        <v>2169</v>
      </c>
      <c r="DS64" t="s">
        <v>2233</v>
      </c>
      <c r="DT64" t="s">
        <v>2282</v>
      </c>
      <c r="DU64" t="s">
        <v>2235</v>
      </c>
      <c r="DV64" t="s">
        <v>2632</v>
      </c>
      <c r="DW64" t="s">
        <v>2237</v>
      </c>
      <c r="DX64" t="s">
        <v>2238</v>
      </c>
      <c r="DY64" t="s">
        <v>2239</v>
      </c>
      <c r="DZ64" t="s">
        <v>2240</v>
      </c>
      <c r="EA64" t="s">
        <v>2241</v>
      </c>
      <c r="EB64" t="s">
        <v>2242</v>
      </c>
      <c r="EC64" t="s">
        <v>2243</v>
      </c>
      <c r="ED64" t="s">
        <v>2244</v>
      </c>
      <c r="EE64" t="s">
        <v>2245</v>
      </c>
      <c r="EF64" t="s">
        <v>2306</v>
      </c>
      <c r="EG64" t="s">
        <v>2247</v>
      </c>
      <c r="EH64" t="s">
        <v>2248</v>
      </c>
      <c r="EI64" t="s">
        <v>2249</v>
      </c>
      <c r="EJ64" t="s">
        <v>2308</v>
      </c>
      <c r="EK64" t="s">
        <v>2251</v>
      </c>
      <c r="EL64" t="s">
        <v>2830</v>
      </c>
      <c r="EM64" t="s">
        <v>2253</v>
      </c>
      <c r="EN64" t="s">
        <v>2254</v>
      </c>
      <c r="EO64" t="s">
        <v>31</v>
      </c>
    </row>
    <row r="65" spans="1:161" x14ac:dyDescent="0.25">
      <c r="A65">
        <v>64</v>
      </c>
      <c r="B65" t="s">
        <v>694</v>
      </c>
      <c r="C65" t="s">
        <v>695</v>
      </c>
      <c r="D65" t="s">
        <v>20</v>
      </c>
      <c r="E65" t="s">
        <v>21</v>
      </c>
      <c r="F65" t="s">
        <v>696</v>
      </c>
      <c r="G65" t="s">
        <v>697</v>
      </c>
      <c r="J65" t="s">
        <v>698</v>
      </c>
      <c r="K65" t="s">
        <v>699</v>
      </c>
      <c r="M65" t="s">
        <v>700</v>
      </c>
      <c r="N65" t="s">
        <v>701</v>
      </c>
      <c r="O65" t="s">
        <v>702</v>
      </c>
      <c r="P65" t="s">
        <v>703</v>
      </c>
      <c r="Q65" t="s">
        <v>43</v>
      </c>
      <c r="R65" t="s">
        <v>704</v>
      </c>
      <c r="S65" t="s">
        <v>34</v>
      </c>
      <c r="T65" t="s">
        <v>696</v>
      </c>
      <c r="U65" t="s">
        <v>2160</v>
      </c>
      <c r="V65" t="s">
        <v>2161</v>
      </c>
      <c r="W65" t="s">
        <v>2162</v>
      </c>
      <c r="X65" t="s">
        <v>2831</v>
      </c>
      <c r="Y65" t="s">
        <v>2164</v>
      </c>
      <c r="Z65" t="s">
        <v>2255</v>
      </c>
      <c r="AA65" t="s">
        <v>2166</v>
      </c>
      <c r="AB65" t="s">
        <v>2256</v>
      </c>
      <c r="AC65" t="s">
        <v>2168</v>
      </c>
      <c r="AD65" t="s">
        <v>2169</v>
      </c>
      <c r="AE65" t="s">
        <v>2170</v>
      </c>
      <c r="AF65" t="s">
        <v>2832</v>
      </c>
      <c r="AG65" t="s">
        <v>2172</v>
      </c>
      <c r="AH65" t="s">
        <v>2530</v>
      </c>
      <c r="AI65" t="s">
        <v>2173</v>
      </c>
      <c r="AJ65" t="s">
        <v>2259</v>
      </c>
      <c r="AK65" t="s">
        <v>2175</v>
      </c>
      <c r="AL65" t="s">
        <v>2260</v>
      </c>
      <c r="AM65" t="s">
        <v>2176</v>
      </c>
      <c r="AN65" t="s">
        <v>2177</v>
      </c>
      <c r="AO65" t="s">
        <v>2178</v>
      </c>
      <c r="AP65" t="s">
        <v>2179</v>
      </c>
      <c r="AQ65" t="s">
        <v>2180</v>
      </c>
      <c r="AR65" t="s">
        <v>2169</v>
      </c>
      <c r="AS65" t="s">
        <v>2181</v>
      </c>
      <c r="AT65" t="s">
        <v>2169</v>
      </c>
      <c r="AU65" t="s">
        <v>2182</v>
      </c>
      <c r="AV65" t="s">
        <v>2183</v>
      </c>
      <c r="AW65" t="s">
        <v>2184</v>
      </c>
      <c r="AX65" t="s">
        <v>2185</v>
      </c>
      <c r="AY65" t="s">
        <v>2186</v>
      </c>
      <c r="AZ65" t="s">
        <v>2185</v>
      </c>
      <c r="BA65" t="s">
        <v>2187</v>
      </c>
      <c r="BB65" t="s">
        <v>2169</v>
      </c>
      <c r="BC65" t="s">
        <v>2188</v>
      </c>
      <c r="BD65" t="s">
        <v>2169</v>
      </c>
      <c r="BE65" t="s">
        <v>2189</v>
      </c>
      <c r="BF65" t="s">
        <v>2169</v>
      </c>
      <c r="BG65" t="s">
        <v>2190</v>
      </c>
      <c r="BH65" t="s">
        <v>2169</v>
      </c>
      <c r="BI65" t="s">
        <v>2191</v>
      </c>
      <c r="BJ65" t="s">
        <v>2169</v>
      </c>
      <c r="BK65" t="s">
        <v>2192</v>
      </c>
      <c r="BL65" t="s">
        <v>2169</v>
      </c>
      <c r="BM65" t="s">
        <v>2193</v>
      </c>
      <c r="BN65" t="s">
        <v>2169</v>
      </c>
      <c r="BO65" t="s">
        <v>2194</v>
      </c>
      <c r="BP65" t="s">
        <v>2169</v>
      </c>
      <c r="BQ65" t="s">
        <v>2196</v>
      </c>
      <c r="BR65" t="s">
        <v>2169</v>
      </c>
      <c r="BS65" t="s">
        <v>2197</v>
      </c>
      <c r="BT65" t="s">
        <v>2169</v>
      </c>
      <c r="BU65" t="s">
        <v>2198</v>
      </c>
      <c r="BV65">
        <v>5</v>
      </c>
      <c r="BW65" t="s">
        <v>2199</v>
      </c>
      <c r="BX65" t="s">
        <v>2169</v>
      </c>
      <c r="BY65" t="s">
        <v>2200</v>
      </c>
      <c r="BZ65" t="s">
        <v>2169</v>
      </c>
      <c r="CA65" t="s">
        <v>2201</v>
      </c>
      <c r="CB65" t="s">
        <v>2169</v>
      </c>
      <c r="CC65" t="s">
        <v>2202</v>
      </c>
      <c r="CD65" t="s">
        <v>2169</v>
      </c>
      <c r="CE65" t="s">
        <v>2203</v>
      </c>
      <c r="CF65" t="s">
        <v>2169</v>
      </c>
      <c r="CG65" t="s">
        <v>2204</v>
      </c>
      <c r="CH65" t="s">
        <v>2169</v>
      </c>
      <c r="CI65" t="s">
        <v>2205</v>
      </c>
      <c r="CJ65" t="s">
        <v>2169</v>
      </c>
      <c r="CK65" t="s">
        <v>2206</v>
      </c>
      <c r="CL65" t="s">
        <v>2169</v>
      </c>
      <c r="CM65" t="s">
        <v>2207</v>
      </c>
      <c r="CN65" t="s">
        <v>2169</v>
      </c>
      <c r="CO65" t="s">
        <v>2208</v>
      </c>
      <c r="CP65" t="s">
        <v>2169</v>
      </c>
      <c r="CQ65" t="s">
        <v>2209</v>
      </c>
      <c r="CR65" t="s">
        <v>2210</v>
      </c>
      <c r="CS65" t="s">
        <v>2211</v>
      </c>
      <c r="CT65" t="s">
        <v>2169</v>
      </c>
      <c r="CU65" t="s">
        <v>2212</v>
      </c>
      <c r="CV65" t="s">
        <v>2213</v>
      </c>
      <c r="CW65" t="s">
        <v>2214</v>
      </c>
      <c r="CX65" t="s">
        <v>2215</v>
      </c>
      <c r="CY65" t="s">
        <v>2216</v>
      </c>
      <c r="CZ65" t="s">
        <v>2277</v>
      </c>
      <c r="DA65" t="s">
        <v>2218</v>
      </c>
      <c r="DB65" t="s">
        <v>2262</v>
      </c>
      <c r="DC65" t="s">
        <v>2220</v>
      </c>
      <c r="DD65" t="s">
        <v>2221</v>
      </c>
      <c r="DE65" t="s">
        <v>2222</v>
      </c>
      <c r="DF65" t="s">
        <v>2223</v>
      </c>
      <c r="DG65" t="s">
        <v>2224</v>
      </c>
      <c r="DH65" t="s">
        <v>2263</v>
      </c>
      <c r="DI65" t="s">
        <v>2226</v>
      </c>
      <c r="DJ65" t="s">
        <v>2833</v>
      </c>
      <c r="DK65" t="s">
        <v>2228</v>
      </c>
      <c r="DL65" t="s">
        <v>2834</v>
      </c>
      <c r="DM65" t="s">
        <v>2230</v>
      </c>
      <c r="DN65" t="s">
        <v>2263</v>
      </c>
      <c r="DO65" t="s">
        <v>2231</v>
      </c>
      <c r="DP65" t="s">
        <v>2169</v>
      </c>
      <c r="DQ65" t="s">
        <v>2232</v>
      </c>
      <c r="DR65" t="s">
        <v>2169</v>
      </c>
      <c r="DS65" t="s">
        <v>2233</v>
      </c>
      <c r="DT65" t="s">
        <v>2234</v>
      </c>
      <c r="DU65" t="s">
        <v>2235</v>
      </c>
      <c r="DV65" t="s">
        <v>2632</v>
      </c>
      <c r="DW65" t="s">
        <v>2237</v>
      </c>
      <c r="DX65" t="s">
        <v>2633</v>
      </c>
      <c r="DY65" t="s">
        <v>2239</v>
      </c>
      <c r="DZ65" t="s">
        <v>2240</v>
      </c>
      <c r="EA65" t="s">
        <v>2241</v>
      </c>
      <c r="EB65" t="s">
        <v>2242</v>
      </c>
      <c r="EC65" t="s">
        <v>2243</v>
      </c>
      <c r="ED65" t="s">
        <v>2244</v>
      </c>
      <c r="EE65" t="s">
        <v>2245</v>
      </c>
      <c r="EF65" t="s">
        <v>2246</v>
      </c>
      <c r="EG65" t="s">
        <v>2247</v>
      </c>
      <c r="EH65" t="s">
        <v>2248</v>
      </c>
      <c r="EI65" t="s">
        <v>2249</v>
      </c>
      <c r="EJ65" t="s">
        <v>2250</v>
      </c>
      <c r="EK65" t="s">
        <v>2251</v>
      </c>
      <c r="EL65" t="s">
        <v>2267</v>
      </c>
      <c r="EM65" t="s">
        <v>2253</v>
      </c>
      <c r="EN65" t="s">
        <v>2254</v>
      </c>
      <c r="EO65" t="s">
        <v>31</v>
      </c>
    </row>
    <row r="66" spans="1:161" x14ac:dyDescent="0.25">
      <c r="A66">
        <v>65</v>
      </c>
      <c r="B66" t="s">
        <v>705</v>
      </c>
      <c r="C66" t="s">
        <v>706</v>
      </c>
      <c r="D66" t="s">
        <v>20</v>
      </c>
      <c r="E66" t="s">
        <v>21</v>
      </c>
      <c r="F66" t="s">
        <v>707</v>
      </c>
      <c r="G66" t="s">
        <v>708</v>
      </c>
      <c r="J66" t="s">
        <v>709</v>
      </c>
      <c r="K66" t="s">
        <v>699</v>
      </c>
      <c r="M66" t="s">
        <v>710</v>
      </c>
      <c r="N66" t="s">
        <v>711</v>
      </c>
      <c r="O66" t="s">
        <v>712</v>
      </c>
      <c r="P66" t="s">
        <v>713</v>
      </c>
      <c r="Q66" t="s">
        <v>32</v>
      </c>
      <c r="R66" t="s">
        <v>714</v>
      </c>
      <c r="S66" t="s">
        <v>34</v>
      </c>
      <c r="T66" t="s">
        <v>707</v>
      </c>
      <c r="U66" t="s">
        <v>2160</v>
      </c>
      <c r="V66" t="s">
        <v>2161</v>
      </c>
      <c r="W66" t="s">
        <v>2162</v>
      </c>
      <c r="X66" t="s">
        <v>2835</v>
      </c>
      <c r="Y66" t="s">
        <v>2164</v>
      </c>
      <c r="Z66" t="s">
        <v>2165</v>
      </c>
      <c r="AA66" t="s">
        <v>2166</v>
      </c>
      <c r="AB66" t="s">
        <v>2167</v>
      </c>
      <c r="AC66" t="s">
        <v>2168</v>
      </c>
      <c r="AD66" t="s">
        <v>2169</v>
      </c>
      <c r="AE66" t="s">
        <v>2170</v>
      </c>
      <c r="AF66" t="s">
        <v>2334</v>
      </c>
      <c r="AG66" t="s">
        <v>2172</v>
      </c>
      <c r="AH66" t="s">
        <v>2335</v>
      </c>
      <c r="AI66" t="s">
        <v>2173</v>
      </c>
      <c r="AJ66" t="s">
        <v>2174</v>
      </c>
      <c r="AK66" t="s">
        <v>2175</v>
      </c>
      <c r="AL66" t="s">
        <v>2174</v>
      </c>
      <c r="AM66" t="s">
        <v>2176</v>
      </c>
      <c r="AN66" t="s">
        <v>2177</v>
      </c>
      <c r="AO66" t="s">
        <v>2178</v>
      </c>
      <c r="AP66" t="s">
        <v>2179</v>
      </c>
      <c r="AQ66" t="s">
        <v>2180</v>
      </c>
      <c r="AR66" t="s">
        <v>2169</v>
      </c>
      <c r="AS66" t="s">
        <v>2181</v>
      </c>
      <c r="AT66" t="s">
        <v>2169</v>
      </c>
      <c r="AU66" t="s">
        <v>2182</v>
      </c>
      <c r="AV66" t="s">
        <v>2183</v>
      </c>
      <c r="AW66" t="s">
        <v>2184</v>
      </c>
      <c r="AX66" t="s">
        <v>2185</v>
      </c>
      <c r="AY66" t="s">
        <v>2186</v>
      </c>
      <c r="AZ66" t="s">
        <v>2185</v>
      </c>
      <c r="BA66" t="s">
        <v>2187</v>
      </c>
      <c r="BB66" t="s">
        <v>2169</v>
      </c>
      <c r="BC66" t="s">
        <v>2188</v>
      </c>
      <c r="BD66" t="s">
        <v>2169</v>
      </c>
      <c r="BE66" t="s">
        <v>2189</v>
      </c>
      <c r="BF66" t="s">
        <v>2169</v>
      </c>
      <c r="BG66" t="s">
        <v>2190</v>
      </c>
      <c r="BH66" t="s">
        <v>2169</v>
      </c>
      <c r="BI66" t="s">
        <v>2191</v>
      </c>
      <c r="BJ66" t="s">
        <v>2169</v>
      </c>
      <c r="BK66" t="s">
        <v>2192</v>
      </c>
      <c r="BL66" t="s">
        <v>2169</v>
      </c>
      <c r="BM66" t="s">
        <v>2193</v>
      </c>
      <c r="BN66" t="s">
        <v>2169</v>
      </c>
      <c r="BO66" t="s">
        <v>2194</v>
      </c>
      <c r="BP66" t="s">
        <v>2169</v>
      </c>
      <c r="BQ66" t="s">
        <v>2196</v>
      </c>
      <c r="BR66" t="s">
        <v>2169</v>
      </c>
      <c r="BS66" t="s">
        <v>2197</v>
      </c>
      <c r="BT66" t="s">
        <v>2169</v>
      </c>
      <c r="BU66" t="s">
        <v>2198</v>
      </c>
      <c r="BV66">
        <v>5</v>
      </c>
      <c r="BW66" t="s">
        <v>2199</v>
      </c>
      <c r="BX66" t="s">
        <v>2169</v>
      </c>
      <c r="BY66" t="s">
        <v>2200</v>
      </c>
      <c r="BZ66" t="s">
        <v>2169</v>
      </c>
      <c r="CA66" t="s">
        <v>2201</v>
      </c>
      <c r="CB66" t="s">
        <v>2169</v>
      </c>
      <c r="CC66" t="s">
        <v>2202</v>
      </c>
      <c r="CD66" t="s">
        <v>2169</v>
      </c>
      <c r="CE66" t="s">
        <v>2203</v>
      </c>
      <c r="CF66" t="s">
        <v>2169</v>
      </c>
      <c r="CG66" t="s">
        <v>2204</v>
      </c>
      <c r="CH66" t="s">
        <v>2169</v>
      </c>
      <c r="CI66" t="s">
        <v>2205</v>
      </c>
      <c r="CJ66" t="s">
        <v>2169</v>
      </c>
      <c r="CK66" t="s">
        <v>2206</v>
      </c>
      <c r="CL66" t="s">
        <v>2169</v>
      </c>
      <c r="CM66" t="s">
        <v>2207</v>
      </c>
      <c r="CN66" t="s">
        <v>2169</v>
      </c>
      <c r="CO66" t="s">
        <v>2208</v>
      </c>
      <c r="CP66" t="s">
        <v>2169</v>
      </c>
      <c r="CQ66" t="s">
        <v>2209</v>
      </c>
      <c r="CR66" t="s">
        <v>2210</v>
      </c>
      <c r="CS66" t="s">
        <v>2211</v>
      </c>
      <c r="CT66" t="s">
        <v>2169</v>
      </c>
      <c r="CU66" t="s">
        <v>2212</v>
      </c>
      <c r="CV66" t="s">
        <v>2213</v>
      </c>
      <c r="CW66" t="s">
        <v>2214</v>
      </c>
      <c r="CX66" t="s">
        <v>2215</v>
      </c>
      <c r="CY66" t="s">
        <v>2216</v>
      </c>
      <c r="CZ66" t="s">
        <v>2277</v>
      </c>
      <c r="DA66" t="s">
        <v>2218</v>
      </c>
      <c r="DB66" t="s">
        <v>2474</v>
      </c>
      <c r="DC66" t="s">
        <v>2220</v>
      </c>
      <c r="DD66" t="s">
        <v>2221</v>
      </c>
      <c r="DE66" t="s">
        <v>2222</v>
      </c>
      <c r="DF66" t="s">
        <v>2223</v>
      </c>
      <c r="DG66" t="s">
        <v>2224</v>
      </c>
      <c r="DH66" t="s">
        <v>2225</v>
      </c>
      <c r="DI66" t="s">
        <v>2226</v>
      </c>
      <c r="DJ66" t="s">
        <v>2693</v>
      </c>
      <c r="DK66" t="s">
        <v>2228</v>
      </c>
      <c r="DL66" t="s">
        <v>2825</v>
      </c>
      <c r="DM66" t="s">
        <v>2230</v>
      </c>
      <c r="DN66" t="s">
        <v>2225</v>
      </c>
      <c r="DO66" t="s">
        <v>2231</v>
      </c>
      <c r="DP66" t="s">
        <v>2169</v>
      </c>
      <c r="DQ66" t="s">
        <v>2232</v>
      </c>
      <c r="DR66" t="s">
        <v>2169</v>
      </c>
      <c r="DS66" t="s">
        <v>2233</v>
      </c>
      <c r="DT66" t="s">
        <v>2234</v>
      </c>
      <c r="DU66" t="s">
        <v>2235</v>
      </c>
      <c r="DV66" t="s">
        <v>2836</v>
      </c>
      <c r="DW66" t="s">
        <v>2237</v>
      </c>
      <c r="DX66" t="s">
        <v>2633</v>
      </c>
      <c r="DY66" t="s">
        <v>2239</v>
      </c>
      <c r="DZ66" t="s">
        <v>2240</v>
      </c>
      <c r="EA66" t="s">
        <v>2241</v>
      </c>
      <c r="EB66" t="s">
        <v>2242</v>
      </c>
      <c r="EC66" t="s">
        <v>2243</v>
      </c>
      <c r="ED66" t="s">
        <v>2244</v>
      </c>
      <c r="EE66" t="s">
        <v>2245</v>
      </c>
      <c r="EF66" t="s">
        <v>2246</v>
      </c>
      <c r="EG66" t="s">
        <v>2247</v>
      </c>
      <c r="EH66" t="s">
        <v>2248</v>
      </c>
      <c r="EI66" t="s">
        <v>2249</v>
      </c>
      <c r="EJ66" t="s">
        <v>2250</v>
      </c>
      <c r="EK66" t="s">
        <v>2251</v>
      </c>
      <c r="EL66" t="s">
        <v>2252</v>
      </c>
      <c r="EM66" t="s">
        <v>2253</v>
      </c>
      <c r="EN66" t="s">
        <v>2254</v>
      </c>
      <c r="EO66" t="s">
        <v>31</v>
      </c>
    </row>
    <row r="67" spans="1:161" x14ac:dyDescent="0.25">
      <c r="A67">
        <v>66</v>
      </c>
      <c r="B67" t="s">
        <v>715</v>
      </c>
      <c r="C67" t="s">
        <v>716</v>
      </c>
      <c r="D67" t="s">
        <v>20</v>
      </c>
      <c r="E67" t="s">
        <v>21</v>
      </c>
      <c r="F67" t="s">
        <v>717</v>
      </c>
      <c r="G67" t="s">
        <v>718</v>
      </c>
      <c r="J67" t="s">
        <v>719</v>
      </c>
      <c r="K67" t="s">
        <v>400</v>
      </c>
      <c r="M67" t="s">
        <v>720</v>
      </c>
      <c r="O67" t="s">
        <v>721</v>
      </c>
      <c r="P67" t="s">
        <v>722</v>
      </c>
      <c r="Q67" t="s">
        <v>404</v>
      </c>
      <c r="R67" t="s">
        <v>723</v>
      </c>
      <c r="S67" t="s">
        <v>34</v>
      </c>
      <c r="T67" t="s">
        <v>717</v>
      </c>
      <c r="U67" t="s">
        <v>2160</v>
      </c>
      <c r="V67" t="s">
        <v>2161</v>
      </c>
      <c r="W67" t="s">
        <v>2162</v>
      </c>
      <c r="X67" t="s">
        <v>2569</v>
      </c>
      <c r="Y67" t="s">
        <v>2164</v>
      </c>
      <c r="Z67" t="s">
        <v>2573</v>
      </c>
      <c r="AA67" t="s">
        <v>2166</v>
      </c>
      <c r="AB67" t="s">
        <v>2446</v>
      </c>
      <c r="AC67" t="s">
        <v>2168</v>
      </c>
      <c r="AD67" t="s">
        <v>2169</v>
      </c>
      <c r="AE67" t="s">
        <v>2388</v>
      </c>
      <c r="AF67" t="s">
        <v>2837</v>
      </c>
      <c r="AG67" t="s">
        <v>2170</v>
      </c>
      <c r="AH67" t="s">
        <v>2575</v>
      </c>
      <c r="AI67" t="s">
        <v>2172</v>
      </c>
      <c r="AJ67" t="s">
        <v>2448</v>
      </c>
      <c r="AK67" t="s">
        <v>2173</v>
      </c>
      <c r="AL67" t="s">
        <v>2838</v>
      </c>
      <c r="AM67" t="s">
        <v>2175</v>
      </c>
      <c r="AN67" t="s">
        <v>2839</v>
      </c>
      <c r="AO67" t="s">
        <v>2176</v>
      </c>
      <c r="AP67" t="s">
        <v>2578</v>
      </c>
      <c r="AQ67" t="s">
        <v>2579</v>
      </c>
      <c r="AR67" t="s">
        <v>2580</v>
      </c>
      <c r="AS67" t="s">
        <v>2581</v>
      </c>
      <c r="AT67" t="s">
        <v>2219</v>
      </c>
      <c r="AU67" t="s">
        <v>2178</v>
      </c>
      <c r="AV67" t="s">
        <v>2179</v>
      </c>
      <c r="AW67" t="s">
        <v>2180</v>
      </c>
      <c r="AX67" t="s">
        <v>2169</v>
      </c>
      <c r="AY67" t="s">
        <v>2181</v>
      </c>
      <c r="AZ67" t="s">
        <v>2169</v>
      </c>
      <c r="BA67" t="s">
        <v>2182</v>
      </c>
      <c r="BB67" t="s">
        <v>2582</v>
      </c>
      <c r="BC67" t="s">
        <v>2184</v>
      </c>
      <c r="BD67" t="s">
        <v>2169</v>
      </c>
      <c r="BE67" t="s">
        <v>2186</v>
      </c>
      <c r="BF67" t="s">
        <v>2185</v>
      </c>
      <c r="BG67" t="s">
        <v>2187</v>
      </c>
      <c r="BH67" t="s">
        <v>2169</v>
      </c>
      <c r="BI67" t="s">
        <v>2188</v>
      </c>
      <c r="BJ67" t="s">
        <v>2169</v>
      </c>
      <c r="BK67" t="s">
        <v>2189</v>
      </c>
      <c r="BL67" t="s">
        <v>2169</v>
      </c>
      <c r="BM67" t="s">
        <v>2190</v>
      </c>
      <c r="BN67" t="s">
        <v>2169</v>
      </c>
      <c r="BO67" t="s">
        <v>2191</v>
      </c>
      <c r="BP67" t="s">
        <v>2169</v>
      </c>
      <c r="BQ67" t="s">
        <v>2192</v>
      </c>
      <c r="BR67" t="s">
        <v>2169</v>
      </c>
      <c r="BS67" t="s">
        <v>2193</v>
      </c>
      <c r="BT67" t="s">
        <v>2169</v>
      </c>
      <c r="BU67" t="s">
        <v>2194</v>
      </c>
      <c r="BV67" t="s">
        <v>2169</v>
      </c>
      <c r="BW67" t="s">
        <v>2196</v>
      </c>
      <c r="BX67" t="s">
        <v>2169</v>
      </c>
      <c r="BY67" t="s">
        <v>2197</v>
      </c>
      <c r="BZ67" t="s">
        <v>2169</v>
      </c>
      <c r="CA67" t="s">
        <v>2198</v>
      </c>
      <c r="CB67">
        <v>3</v>
      </c>
      <c r="CC67" t="s">
        <v>2199</v>
      </c>
      <c r="CD67" t="s">
        <v>2169</v>
      </c>
      <c r="CE67" t="s">
        <v>2200</v>
      </c>
      <c r="CF67" t="s">
        <v>2185</v>
      </c>
      <c r="CG67" t="s">
        <v>2201</v>
      </c>
      <c r="CH67" t="s">
        <v>2169</v>
      </c>
      <c r="CI67" t="s">
        <v>2202</v>
      </c>
      <c r="CJ67" t="s">
        <v>2169</v>
      </c>
      <c r="CK67" t="s">
        <v>2203</v>
      </c>
      <c r="CL67" t="s">
        <v>2169</v>
      </c>
      <c r="CM67" t="s">
        <v>2396</v>
      </c>
      <c r="CN67" t="s">
        <v>2169</v>
      </c>
      <c r="CO67" t="s">
        <v>2204</v>
      </c>
      <c r="CP67" t="s">
        <v>2169</v>
      </c>
      <c r="CQ67" t="s">
        <v>2205</v>
      </c>
      <c r="CR67" t="s">
        <v>2169</v>
      </c>
      <c r="CS67" t="s">
        <v>2206</v>
      </c>
      <c r="CT67" t="s">
        <v>2169</v>
      </c>
      <c r="CU67" t="s">
        <v>2840</v>
      </c>
      <c r="CV67" t="s">
        <v>2185</v>
      </c>
      <c r="CW67" t="s">
        <v>2207</v>
      </c>
      <c r="CX67" t="s">
        <v>2169</v>
      </c>
      <c r="CY67" t="s">
        <v>2208</v>
      </c>
      <c r="CZ67" t="s">
        <v>2185</v>
      </c>
      <c r="DA67" t="s">
        <v>2209</v>
      </c>
      <c r="DB67" t="s">
        <v>2397</v>
      </c>
      <c r="DC67" t="s">
        <v>2211</v>
      </c>
      <c r="DD67" t="s">
        <v>2169</v>
      </c>
      <c r="DE67" t="s">
        <v>2212</v>
      </c>
      <c r="DF67" t="s">
        <v>2213</v>
      </c>
      <c r="DG67" t="s">
        <v>2214</v>
      </c>
      <c r="DH67" t="s">
        <v>2399</v>
      </c>
      <c r="DI67" t="s">
        <v>2216</v>
      </c>
      <c r="DJ67" t="s">
        <v>2215</v>
      </c>
      <c r="DK67" t="s">
        <v>2218</v>
      </c>
      <c r="DL67" t="s">
        <v>2492</v>
      </c>
      <c r="DM67" t="s">
        <v>2220</v>
      </c>
      <c r="DN67" t="s">
        <v>2221</v>
      </c>
      <c r="DO67" t="s">
        <v>2222</v>
      </c>
      <c r="DP67" t="s">
        <v>2185</v>
      </c>
      <c r="DQ67" t="s">
        <v>2224</v>
      </c>
      <c r="DR67" t="s">
        <v>2360</v>
      </c>
      <c r="DS67" t="s">
        <v>2226</v>
      </c>
      <c r="DT67" t="s">
        <v>2454</v>
      </c>
      <c r="DU67" t="s">
        <v>2228</v>
      </c>
      <c r="DV67" t="s">
        <v>2583</v>
      </c>
      <c r="DW67" t="s">
        <v>2230</v>
      </c>
      <c r="DX67" t="s">
        <v>2360</v>
      </c>
      <c r="DY67" t="s">
        <v>2231</v>
      </c>
      <c r="DZ67" t="s">
        <v>2169</v>
      </c>
      <c r="EA67" t="s">
        <v>2232</v>
      </c>
      <c r="EB67" t="s">
        <v>2169</v>
      </c>
      <c r="EC67" t="s">
        <v>2233</v>
      </c>
      <c r="ED67" t="s">
        <v>2234</v>
      </c>
      <c r="EE67" t="s">
        <v>2235</v>
      </c>
      <c r="EF67" t="s">
        <v>2584</v>
      </c>
      <c r="EG67" t="s">
        <v>2237</v>
      </c>
      <c r="EH67" t="s">
        <v>2585</v>
      </c>
      <c r="EI67" t="s">
        <v>2239</v>
      </c>
      <c r="EJ67" t="s">
        <v>2522</v>
      </c>
      <c r="EK67" t="s">
        <v>2241</v>
      </c>
      <c r="EL67" t="s">
        <v>2586</v>
      </c>
      <c r="EM67" t="s">
        <v>2243</v>
      </c>
      <c r="EN67" t="s">
        <v>2587</v>
      </c>
      <c r="EO67" t="s">
        <v>2245</v>
      </c>
      <c r="EP67" t="s">
        <v>2588</v>
      </c>
      <c r="EQ67" t="s">
        <v>2247</v>
      </c>
      <c r="ER67" t="s">
        <v>2589</v>
      </c>
      <c r="ES67" t="s">
        <v>2249</v>
      </c>
      <c r="ET67" t="s">
        <v>2590</v>
      </c>
      <c r="EU67" t="s">
        <v>2251</v>
      </c>
      <c r="EV67" t="s">
        <v>2841</v>
      </c>
      <c r="EW67" t="s">
        <v>2253</v>
      </c>
      <c r="EX67" t="s">
        <v>2254</v>
      </c>
      <c r="EY67" t="s">
        <v>2411</v>
      </c>
      <c r="EZ67" t="s">
        <v>2169</v>
      </c>
      <c r="FA67" t="s">
        <v>2412</v>
      </c>
      <c r="FB67" t="s">
        <v>2169</v>
      </c>
      <c r="FC67" t="s">
        <v>2413</v>
      </c>
      <c r="FD67" t="s">
        <v>2169</v>
      </c>
      <c r="FE67" t="s">
        <v>31</v>
      </c>
    </row>
    <row r="68" spans="1:161" x14ac:dyDescent="0.25">
      <c r="A68">
        <v>67</v>
      </c>
      <c r="B68" t="s">
        <v>724</v>
      </c>
      <c r="C68" t="s">
        <v>725</v>
      </c>
      <c r="D68" t="s">
        <v>20</v>
      </c>
      <c r="E68" t="s">
        <v>21</v>
      </c>
      <c r="F68" t="s">
        <v>726</v>
      </c>
      <c r="G68" t="s">
        <v>727</v>
      </c>
      <c r="J68" t="s">
        <v>728</v>
      </c>
      <c r="K68" t="s">
        <v>400</v>
      </c>
      <c r="M68" t="s">
        <v>729</v>
      </c>
      <c r="O68" t="s">
        <v>730</v>
      </c>
      <c r="P68" t="s">
        <v>731</v>
      </c>
      <c r="Q68" t="s">
        <v>469</v>
      </c>
      <c r="R68" t="s">
        <v>732</v>
      </c>
      <c r="S68" t="s">
        <v>34</v>
      </c>
      <c r="T68" t="s">
        <v>726</v>
      </c>
      <c r="U68" t="s">
        <v>2160</v>
      </c>
      <c r="V68" t="s">
        <v>2161</v>
      </c>
      <c r="W68" t="s">
        <v>2162</v>
      </c>
      <c r="X68" t="s">
        <v>2624</v>
      </c>
      <c r="Y68" t="s">
        <v>2164</v>
      </c>
      <c r="Z68" t="s">
        <v>2666</v>
      </c>
      <c r="AA68" t="s">
        <v>2166</v>
      </c>
      <c r="AB68" t="s">
        <v>2167</v>
      </c>
      <c r="AC68" t="s">
        <v>2168</v>
      </c>
      <c r="AD68" t="s">
        <v>2169</v>
      </c>
      <c r="AE68" t="s">
        <v>2388</v>
      </c>
      <c r="AF68" t="s">
        <v>2837</v>
      </c>
      <c r="AG68" t="s">
        <v>2170</v>
      </c>
      <c r="AH68" t="s">
        <v>2625</v>
      </c>
      <c r="AI68" t="s">
        <v>2172</v>
      </c>
      <c r="AJ68" t="s">
        <v>2259</v>
      </c>
      <c r="AK68" t="s">
        <v>2173</v>
      </c>
      <c r="AL68" t="s">
        <v>2842</v>
      </c>
      <c r="AM68" t="s">
        <v>2175</v>
      </c>
      <c r="AN68" t="s">
        <v>2628</v>
      </c>
      <c r="AO68" t="s">
        <v>2176</v>
      </c>
      <c r="AP68" t="s">
        <v>2627</v>
      </c>
      <c r="AQ68" t="s">
        <v>2579</v>
      </c>
      <c r="AR68" t="s">
        <v>2668</v>
      </c>
      <c r="AS68" t="s">
        <v>2581</v>
      </c>
      <c r="AT68" t="s">
        <v>2843</v>
      </c>
      <c r="AU68" t="s">
        <v>2178</v>
      </c>
      <c r="AV68" t="s">
        <v>2179</v>
      </c>
      <c r="AW68" t="s">
        <v>2180</v>
      </c>
      <c r="AX68" t="s">
        <v>2169</v>
      </c>
      <c r="AY68" t="s">
        <v>2181</v>
      </c>
      <c r="AZ68" t="s">
        <v>2169</v>
      </c>
      <c r="BA68" t="s">
        <v>2182</v>
      </c>
      <c r="BB68" t="s">
        <v>2582</v>
      </c>
      <c r="BC68" t="s">
        <v>2184</v>
      </c>
      <c r="BD68" t="s">
        <v>2169</v>
      </c>
      <c r="BE68" t="s">
        <v>2186</v>
      </c>
      <c r="BF68" t="s">
        <v>2185</v>
      </c>
      <c r="BG68" t="s">
        <v>2187</v>
      </c>
      <c r="BH68" t="s">
        <v>2169</v>
      </c>
      <c r="BI68" t="s">
        <v>2188</v>
      </c>
      <c r="BJ68" t="s">
        <v>2169</v>
      </c>
      <c r="BK68" t="s">
        <v>2189</v>
      </c>
      <c r="BL68" t="s">
        <v>2169</v>
      </c>
      <c r="BM68" t="s">
        <v>2190</v>
      </c>
      <c r="BN68" t="s">
        <v>2169</v>
      </c>
      <c r="BO68" t="s">
        <v>2191</v>
      </c>
      <c r="BP68" t="s">
        <v>2169</v>
      </c>
      <c r="BQ68" t="s">
        <v>2192</v>
      </c>
      <c r="BR68" t="s">
        <v>2169</v>
      </c>
      <c r="BS68" t="s">
        <v>2193</v>
      </c>
      <c r="BT68" t="s">
        <v>2169</v>
      </c>
      <c r="BU68" t="s">
        <v>2194</v>
      </c>
      <c r="BV68" t="s">
        <v>2169</v>
      </c>
      <c r="BW68" t="s">
        <v>2196</v>
      </c>
      <c r="BX68" t="s">
        <v>2169</v>
      </c>
      <c r="BY68" t="s">
        <v>2197</v>
      </c>
      <c r="BZ68" t="s">
        <v>2169</v>
      </c>
      <c r="CA68" t="s">
        <v>2198</v>
      </c>
      <c r="CB68">
        <v>3</v>
      </c>
      <c r="CC68" t="s">
        <v>2199</v>
      </c>
      <c r="CD68" t="s">
        <v>2169</v>
      </c>
      <c r="CE68" t="s">
        <v>2200</v>
      </c>
      <c r="CF68" t="s">
        <v>2185</v>
      </c>
      <c r="CG68" t="s">
        <v>2201</v>
      </c>
      <c r="CH68" t="s">
        <v>2169</v>
      </c>
      <c r="CI68" t="s">
        <v>2202</v>
      </c>
      <c r="CJ68" t="s">
        <v>2169</v>
      </c>
      <c r="CK68" t="s">
        <v>2203</v>
      </c>
      <c r="CL68" t="s">
        <v>2169</v>
      </c>
      <c r="CM68" t="s">
        <v>2396</v>
      </c>
      <c r="CN68" t="s">
        <v>2169</v>
      </c>
      <c r="CO68" t="s">
        <v>2204</v>
      </c>
      <c r="CP68" t="s">
        <v>2169</v>
      </c>
      <c r="CQ68" t="s">
        <v>2205</v>
      </c>
      <c r="CR68" t="s">
        <v>2169</v>
      </c>
      <c r="CS68" t="s">
        <v>2206</v>
      </c>
      <c r="CT68" t="s">
        <v>2169</v>
      </c>
      <c r="CU68" t="s">
        <v>2840</v>
      </c>
      <c r="CV68" t="s">
        <v>2185</v>
      </c>
      <c r="CW68" t="s">
        <v>2207</v>
      </c>
      <c r="CX68" t="s">
        <v>2169</v>
      </c>
      <c r="CY68" t="s">
        <v>2208</v>
      </c>
      <c r="CZ68" t="s">
        <v>2185</v>
      </c>
      <c r="DA68" t="s">
        <v>2209</v>
      </c>
      <c r="DB68" t="s">
        <v>2397</v>
      </c>
      <c r="DC68" t="s">
        <v>2211</v>
      </c>
      <c r="DD68" t="s">
        <v>2169</v>
      </c>
      <c r="DE68" t="s">
        <v>2212</v>
      </c>
      <c r="DF68" t="s">
        <v>2213</v>
      </c>
      <c r="DG68" t="s">
        <v>2214</v>
      </c>
      <c r="DH68" t="s">
        <v>2276</v>
      </c>
      <c r="DI68" t="s">
        <v>2216</v>
      </c>
      <c r="DJ68" t="s">
        <v>2277</v>
      </c>
      <c r="DK68" t="s">
        <v>2218</v>
      </c>
      <c r="DL68" t="s">
        <v>2629</v>
      </c>
      <c r="DM68" t="s">
        <v>2220</v>
      </c>
      <c r="DN68" t="s">
        <v>2221</v>
      </c>
      <c r="DO68" t="s">
        <v>2222</v>
      </c>
      <c r="DP68" t="s">
        <v>2185</v>
      </c>
      <c r="DQ68" t="s">
        <v>2224</v>
      </c>
      <c r="DR68" t="s">
        <v>2303</v>
      </c>
      <c r="DS68" t="s">
        <v>2226</v>
      </c>
      <c r="DT68" t="s">
        <v>2669</v>
      </c>
      <c r="DU68" t="s">
        <v>2228</v>
      </c>
      <c r="DV68" t="s">
        <v>2670</v>
      </c>
      <c r="DW68" t="s">
        <v>2230</v>
      </c>
      <c r="DX68" t="s">
        <v>2303</v>
      </c>
      <c r="DY68" t="s">
        <v>2231</v>
      </c>
      <c r="DZ68" t="s">
        <v>2169</v>
      </c>
      <c r="EA68" t="s">
        <v>2232</v>
      </c>
      <c r="EB68" t="s">
        <v>2169</v>
      </c>
      <c r="EC68" t="s">
        <v>2233</v>
      </c>
      <c r="ED68" t="s">
        <v>2234</v>
      </c>
      <c r="EE68" t="s">
        <v>2235</v>
      </c>
      <c r="EF68" t="s">
        <v>2632</v>
      </c>
      <c r="EG68" t="s">
        <v>2237</v>
      </c>
      <c r="EH68" t="s">
        <v>2633</v>
      </c>
      <c r="EI68" t="s">
        <v>2239</v>
      </c>
      <c r="EJ68" t="s">
        <v>2844</v>
      </c>
      <c r="EK68" t="s">
        <v>2241</v>
      </c>
      <c r="EL68" t="s">
        <v>2425</v>
      </c>
      <c r="EM68" t="s">
        <v>2243</v>
      </c>
      <c r="EN68" t="s">
        <v>2288</v>
      </c>
      <c r="EO68" t="s">
        <v>2245</v>
      </c>
      <c r="EP68" t="s">
        <v>2636</v>
      </c>
      <c r="EQ68" t="s">
        <v>2247</v>
      </c>
      <c r="ER68" t="s">
        <v>2248</v>
      </c>
      <c r="ES68" t="s">
        <v>2249</v>
      </c>
      <c r="ET68" t="s">
        <v>2638</v>
      </c>
      <c r="EU68" t="s">
        <v>2251</v>
      </c>
      <c r="EV68" t="s">
        <v>2267</v>
      </c>
      <c r="EW68" t="s">
        <v>2253</v>
      </c>
      <c r="EX68" t="s">
        <v>2254</v>
      </c>
      <c r="EY68" t="s">
        <v>2411</v>
      </c>
      <c r="EZ68" t="s">
        <v>2169</v>
      </c>
      <c r="FA68" t="s">
        <v>2412</v>
      </c>
      <c r="FB68" t="s">
        <v>2169</v>
      </c>
      <c r="FC68" t="s">
        <v>2413</v>
      </c>
      <c r="FD68" t="s">
        <v>2169</v>
      </c>
      <c r="FE68" t="s">
        <v>31</v>
      </c>
    </row>
    <row r="69" spans="1:161" x14ac:dyDescent="0.25">
      <c r="A69">
        <v>68</v>
      </c>
      <c r="B69" t="s">
        <v>733</v>
      </c>
      <c r="C69" t="s">
        <v>734</v>
      </c>
      <c r="D69" t="s">
        <v>20</v>
      </c>
      <c r="E69" t="s">
        <v>21</v>
      </c>
      <c r="F69" t="s">
        <v>735</v>
      </c>
      <c r="G69" t="s">
        <v>736</v>
      </c>
      <c r="J69" t="s">
        <v>737</v>
      </c>
      <c r="K69" t="s">
        <v>400</v>
      </c>
      <c r="M69" t="s">
        <v>738</v>
      </c>
      <c r="O69" t="s">
        <v>739</v>
      </c>
      <c r="P69" t="s">
        <v>740</v>
      </c>
      <c r="Q69" t="s">
        <v>437</v>
      </c>
      <c r="R69" t="s">
        <v>741</v>
      </c>
      <c r="S69" t="s">
        <v>34</v>
      </c>
      <c r="T69" t="s">
        <v>735</v>
      </c>
      <c r="U69" t="s">
        <v>2160</v>
      </c>
      <c r="V69" t="s">
        <v>2161</v>
      </c>
      <c r="W69" t="s">
        <v>2162</v>
      </c>
      <c r="X69" t="s">
        <v>2624</v>
      </c>
      <c r="Y69" t="s">
        <v>2164</v>
      </c>
      <c r="Z69" t="s">
        <v>2165</v>
      </c>
      <c r="AA69" t="s">
        <v>2166</v>
      </c>
      <c r="AB69" t="s">
        <v>2256</v>
      </c>
      <c r="AC69" t="s">
        <v>2168</v>
      </c>
      <c r="AD69" t="s">
        <v>2169</v>
      </c>
      <c r="AE69" t="s">
        <v>2388</v>
      </c>
      <c r="AF69" t="s">
        <v>2837</v>
      </c>
      <c r="AG69" t="s">
        <v>2170</v>
      </c>
      <c r="AH69" t="s">
        <v>2625</v>
      </c>
      <c r="AI69" t="s">
        <v>2172</v>
      </c>
      <c r="AJ69" t="s">
        <v>2626</v>
      </c>
      <c r="AK69" t="s">
        <v>2173</v>
      </c>
      <c r="AL69" t="s">
        <v>2845</v>
      </c>
      <c r="AM69" t="s">
        <v>2175</v>
      </c>
      <c r="AN69" t="s">
        <v>2846</v>
      </c>
      <c r="AO69" t="s">
        <v>2176</v>
      </c>
      <c r="AP69" t="s">
        <v>2627</v>
      </c>
      <c r="AQ69" t="s">
        <v>2579</v>
      </c>
      <c r="AR69" t="s">
        <v>2464</v>
      </c>
      <c r="AS69" t="s">
        <v>2581</v>
      </c>
      <c r="AT69" t="s">
        <v>2628</v>
      </c>
      <c r="AU69" t="s">
        <v>2178</v>
      </c>
      <c r="AV69" t="s">
        <v>2179</v>
      </c>
      <c r="AW69" t="s">
        <v>2180</v>
      </c>
      <c r="AX69" t="s">
        <v>2169</v>
      </c>
      <c r="AY69" t="s">
        <v>2181</v>
      </c>
      <c r="AZ69" t="s">
        <v>2169</v>
      </c>
      <c r="BA69" t="s">
        <v>2182</v>
      </c>
      <c r="BB69" t="s">
        <v>2582</v>
      </c>
      <c r="BC69" t="s">
        <v>2184</v>
      </c>
      <c r="BD69" t="s">
        <v>2169</v>
      </c>
      <c r="BE69" t="s">
        <v>2186</v>
      </c>
      <c r="BF69" t="s">
        <v>2185</v>
      </c>
      <c r="BG69" t="s">
        <v>2187</v>
      </c>
      <c r="BH69" t="s">
        <v>2169</v>
      </c>
      <c r="BI69" t="s">
        <v>2188</v>
      </c>
      <c r="BJ69" t="s">
        <v>2169</v>
      </c>
      <c r="BK69" t="s">
        <v>2189</v>
      </c>
      <c r="BL69" t="s">
        <v>2169</v>
      </c>
      <c r="BM69" t="s">
        <v>2190</v>
      </c>
      <c r="BN69" t="s">
        <v>2169</v>
      </c>
      <c r="BO69" t="s">
        <v>2191</v>
      </c>
      <c r="BP69" t="s">
        <v>2169</v>
      </c>
      <c r="BQ69" t="s">
        <v>2192</v>
      </c>
      <c r="BR69" t="s">
        <v>2169</v>
      </c>
      <c r="BS69" t="s">
        <v>2193</v>
      </c>
      <c r="BT69" t="s">
        <v>2169</v>
      </c>
      <c r="BU69" t="s">
        <v>2194</v>
      </c>
      <c r="BV69" t="s">
        <v>2169</v>
      </c>
      <c r="BW69" t="s">
        <v>2196</v>
      </c>
      <c r="BX69" t="s">
        <v>2169</v>
      </c>
      <c r="BY69" t="s">
        <v>2197</v>
      </c>
      <c r="BZ69" t="s">
        <v>2169</v>
      </c>
      <c r="CA69" t="s">
        <v>2198</v>
      </c>
      <c r="CB69">
        <v>3</v>
      </c>
      <c r="CC69" t="s">
        <v>2199</v>
      </c>
      <c r="CD69" t="s">
        <v>2169</v>
      </c>
      <c r="CE69" t="s">
        <v>2200</v>
      </c>
      <c r="CF69" t="s">
        <v>2185</v>
      </c>
      <c r="CG69" t="s">
        <v>2201</v>
      </c>
      <c r="CH69" t="s">
        <v>2169</v>
      </c>
      <c r="CI69" t="s">
        <v>2202</v>
      </c>
      <c r="CJ69" t="s">
        <v>2169</v>
      </c>
      <c r="CK69" t="s">
        <v>2203</v>
      </c>
      <c r="CL69" t="s">
        <v>2169</v>
      </c>
      <c r="CM69" t="s">
        <v>2396</v>
      </c>
      <c r="CN69" t="s">
        <v>2169</v>
      </c>
      <c r="CO69" t="s">
        <v>2204</v>
      </c>
      <c r="CP69" t="s">
        <v>2169</v>
      </c>
      <c r="CQ69" t="s">
        <v>2205</v>
      </c>
      <c r="CR69" t="s">
        <v>2169</v>
      </c>
      <c r="CS69" t="s">
        <v>2206</v>
      </c>
      <c r="CT69" t="s">
        <v>2169</v>
      </c>
      <c r="CU69" t="s">
        <v>2840</v>
      </c>
      <c r="CV69" t="s">
        <v>2185</v>
      </c>
      <c r="CW69" t="s">
        <v>2207</v>
      </c>
      <c r="CX69" t="s">
        <v>2169</v>
      </c>
      <c r="CY69" t="s">
        <v>2208</v>
      </c>
      <c r="CZ69" t="s">
        <v>2185</v>
      </c>
      <c r="DA69" t="s">
        <v>2209</v>
      </c>
      <c r="DB69" t="s">
        <v>2397</v>
      </c>
      <c r="DC69" t="s">
        <v>2211</v>
      </c>
      <c r="DD69" t="s">
        <v>2169</v>
      </c>
      <c r="DE69" t="s">
        <v>2212</v>
      </c>
      <c r="DF69" t="s">
        <v>2213</v>
      </c>
      <c r="DG69" t="s">
        <v>2214</v>
      </c>
      <c r="DH69" t="s">
        <v>2276</v>
      </c>
      <c r="DI69" t="s">
        <v>2216</v>
      </c>
      <c r="DJ69" t="s">
        <v>2277</v>
      </c>
      <c r="DK69" t="s">
        <v>2218</v>
      </c>
      <c r="DL69" t="s">
        <v>2629</v>
      </c>
      <c r="DM69" t="s">
        <v>2220</v>
      </c>
      <c r="DN69" t="s">
        <v>2221</v>
      </c>
      <c r="DO69" t="s">
        <v>2222</v>
      </c>
      <c r="DP69" t="s">
        <v>2185</v>
      </c>
      <c r="DQ69" t="s">
        <v>2224</v>
      </c>
      <c r="DR69" t="s">
        <v>2337</v>
      </c>
      <c r="DS69" t="s">
        <v>2226</v>
      </c>
      <c r="DT69" t="s">
        <v>2630</v>
      </c>
      <c r="DU69" t="s">
        <v>2228</v>
      </c>
      <c r="DV69" t="s">
        <v>2631</v>
      </c>
      <c r="DW69" t="s">
        <v>2230</v>
      </c>
      <c r="DX69" t="s">
        <v>2337</v>
      </c>
      <c r="DY69" t="s">
        <v>2231</v>
      </c>
      <c r="DZ69" t="s">
        <v>2169</v>
      </c>
      <c r="EA69" t="s">
        <v>2232</v>
      </c>
      <c r="EB69" t="s">
        <v>2169</v>
      </c>
      <c r="EC69" t="s">
        <v>2233</v>
      </c>
      <c r="ED69" t="s">
        <v>2234</v>
      </c>
      <c r="EE69" t="s">
        <v>2235</v>
      </c>
      <c r="EF69" t="s">
        <v>2632</v>
      </c>
      <c r="EG69" t="s">
        <v>2237</v>
      </c>
      <c r="EH69" t="s">
        <v>2633</v>
      </c>
      <c r="EI69" t="s">
        <v>2239</v>
      </c>
      <c r="EJ69" t="s">
        <v>2634</v>
      </c>
      <c r="EK69" t="s">
        <v>2241</v>
      </c>
      <c r="EL69" t="s">
        <v>2425</v>
      </c>
      <c r="EM69" t="s">
        <v>2243</v>
      </c>
      <c r="EN69" t="s">
        <v>2635</v>
      </c>
      <c r="EO69" t="s">
        <v>2245</v>
      </c>
      <c r="EP69" t="s">
        <v>2636</v>
      </c>
      <c r="EQ69" t="s">
        <v>2247</v>
      </c>
      <c r="ER69" t="s">
        <v>2637</v>
      </c>
      <c r="ES69" t="s">
        <v>2249</v>
      </c>
      <c r="ET69" t="s">
        <v>2638</v>
      </c>
      <c r="EU69" t="s">
        <v>2251</v>
      </c>
      <c r="EV69" t="s">
        <v>2267</v>
      </c>
      <c r="EW69" t="s">
        <v>2253</v>
      </c>
      <c r="EX69" t="s">
        <v>2254</v>
      </c>
      <c r="EY69" t="s">
        <v>2411</v>
      </c>
      <c r="EZ69" t="s">
        <v>2169</v>
      </c>
      <c r="FA69" t="s">
        <v>2412</v>
      </c>
      <c r="FB69" t="s">
        <v>2169</v>
      </c>
      <c r="FC69" t="s">
        <v>2413</v>
      </c>
      <c r="FD69" t="s">
        <v>2169</v>
      </c>
      <c r="FE69" t="s">
        <v>31</v>
      </c>
    </row>
    <row r="70" spans="1:161" x14ac:dyDescent="0.25">
      <c r="A70">
        <v>69</v>
      </c>
      <c r="B70" t="s">
        <v>742</v>
      </c>
      <c r="C70" t="s">
        <v>743</v>
      </c>
      <c r="D70" t="s">
        <v>20</v>
      </c>
      <c r="E70" t="s">
        <v>21</v>
      </c>
      <c r="F70" t="s">
        <v>744</v>
      </c>
      <c r="G70" t="s">
        <v>745</v>
      </c>
      <c r="I70" t="s">
        <v>398</v>
      </c>
      <c r="K70" t="s">
        <v>132</v>
      </c>
      <c r="M70" t="s">
        <v>746</v>
      </c>
      <c r="N70" t="s">
        <v>747</v>
      </c>
      <c r="O70" t="s">
        <v>748</v>
      </c>
      <c r="P70" t="s">
        <v>749</v>
      </c>
      <c r="Q70" t="s">
        <v>136</v>
      </c>
      <c r="R70" t="s">
        <v>750</v>
      </c>
      <c r="S70" t="s">
        <v>34</v>
      </c>
      <c r="T70" t="s">
        <v>744</v>
      </c>
      <c r="U70" t="s">
        <v>2160</v>
      </c>
      <c r="V70" t="s">
        <v>2161</v>
      </c>
      <c r="W70" t="s">
        <v>2162</v>
      </c>
      <c r="X70" t="s">
        <v>2592</v>
      </c>
      <c r="Y70" t="s">
        <v>2164</v>
      </c>
      <c r="Z70" t="s">
        <v>2847</v>
      </c>
      <c r="AA70" t="s">
        <v>2166</v>
      </c>
      <c r="AB70" t="s">
        <v>2551</v>
      </c>
      <c r="AC70" t="s">
        <v>2168</v>
      </c>
      <c r="AD70" t="s">
        <v>2169</v>
      </c>
      <c r="AE70" t="s">
        <v>2388</v>
      </c>
      <c r="AF70" t="s">
        <v>2389</v>
      </c>
      <c r="AG70" t="s">
        <v>2170</v>
      </c>
      <c r="AH70" t="s">
        <v>2848</v>
      </c>
      <c r="AI70" t="s">
        <v>2172</v>
      </c>
      <c r="AJ70" t="s">
        <v>2849</v>
      </c>
      <c r="AK70" t="s">
        <v>2173</v>
      </c>
      <c r="AL70" t="s">
        <v>2392</v>
      </c>
      <c r="AM70" t="s">
        <v>2175</v>
      </c>
      <c r="AN70" t="s">
        <v>2393</v>
      </c>
      <c r="AO70" t="s">
        <v>2176</v>
      </c>
      <c r="AP70" t="s">
        <v>2394</v>
      </c>
      <c r="AQ70" t="s">
        <v>2579</v>
      </c>
      <c r="AR70" t="s">
        <v>2850</v>
      </c>
      <c r="AS70" t="s">
        <v>2581</v>
      </c>
      <c r="AT70" t="s">
        <v>2851</v>
      </c>
      <c r="AU70" t="s">
        <v>2178</v>
      </c>
      <c r="AV70" t="s">
        <v>2179</v>
      </c>
      <c r="AW70" t="s">
        <v>2180</v>
      </c>
      <c r="AX70" t="s">
        <v>2169</v>
      </c>
      <c r="AY70" t="s">
        <v>2181</v>
      </c>
      <c r="AZ70" t="s">
        <v>2169</v>
      </c>
      <c r="BA70" t="s">
        <v>2182</v>
      </c>
      <c r="BB70" t="s">
        <v>2183</v>
      </c>
      <c r="BC70" t="s">
        <v>2184</v>
      </c>
      <c r="BD70" t="s">
        <v>2395</v>
      </c>
      <c r="BE70" t="s">
        <v>2186</v>
      </c>
      <c r="BF70" t="s">
        <v>2185</v>
      </c>
      <c r="BG70" t="s">
        <v>2187</v>
      </c>
      <c r="BH70" t="s">
        <v>2169</v>
      </c>
      <c r="BI70" t="s">
        <v>2188</v>
      </c>
      <c r="BJ70" t="s">
        <v>2169</v>
      </c>
      <c r="BK70" t="s">
        <v>2189</v>
      </c>
      <c r="BL70" t="s">
        <v>2169</v>
      </c>
      <c r="BM70" t="s">
        <v>2190</v>
      </c>
      <c r="BN70" t="s">
        <v>2169</v>
      </c>
      <c r="BO70" t="s">
        <v>2191</v>
      </c>
      <c r="BP70" t="s">
        <v>2169</v>
      </c>
      <c r="BQ70" t="s">
        <v>2192</v>
      </c>
      <c r="BR70" t="s">
        <v>2169</v>
      </c>
      <c r="BS70" t="s">
        <v>2193</v>
      </c>
      <c r="BT70" t="s">
        <v>2169</v>
      </c>
      <c r="BU70" t="s">
        <v>2194</v>
      </c>
      <c r="BV70" t="s">
        <v>2169</v>
      </c>
      <c r="BW70" t="s">
        <v>2196</v>
      </c>
      <c r="BX70" t="s">
        <v>2169</v>
      </c>
      <c r="BY70" t="s">
        <v>2197</v>
      </c>
      <c r="BZ70" t="s">
        <v>2169</v>
      </c>
      <c r="CA70" t="s">
        <v>2198</v>
      </c>
      <c r="CB70">
        <v>6</v>
      </c>
      <c r="CC70" t="s">
        <v>2199</v>
      </c>
      <c r="CD70" t="s">
        <v>2169</v>
      </c>
      <c r="CE70" t="s">
        <v>2200</v>
      </c>
      <c r="CF70" t="s">
        <v>2185</v>
      </c>
      <c r="CG70" t="s">
        <v>2201</v>
      </c>
      <c r="CH70" t="s">
        <v>2169</v>
      </c>
      <c r="CI70" t="s">
        <v>2202</v>
      </c>
      <c r="CJ70" t="s">
        <v>2169</v>
      </c>
      <c r="CK70" t="s">
        <v>2203</v>
      </c>
      <c r="CL70" t="s">
        <v>2169</v>
      </c>
      <c r="CM70" t="s">
        <v>2396</v>
      </c>
      <c r="CN70" t="s">
        <v>2169</v>
      </c>
      <c r="CO70" t="s">
        <v>2204</v>
      </c>
      <c r="CP70" t="s">
        <v>2169</v>
      </c>
      <c r="CQ70" t="s">
        <v>2205</v>
      </c>
      <c r="CR70" t="s">
        <v>2169</v>
      </c>
      <c r="CS70" t="s">
        <v>2206</v>
      </c>
      <c r="CT70" t="s">
        <v>2169</v>
      </c>
      <c r="CU70" t="s">
        <v>2840</v>
      </c>
      <c r="CV70" t="s">
        <v>2185</v>
      </c>
      <c r="CW70" t="s">
        <v>2207</v>
      </c>
      <c r="CX70" t="s">
        <v>2169</v>
      </c>
      <c r="CY70" t="s">
        <v>2208</v>
      </c>
      <c r="CZ70" t="s">
        <v>2169</v>
      </c>
      <c r="DA70" t="s">
        <v>2209</v>
      </c>
      <c r="DB70" t="s">
        <v>2210</v>
      </c>
      <c r="DC70" t="s">
        <v>2211</v>
      </c>
      <c r="DD70" t="s">
        <v>2169</v>
      </c>
      <c r="DE70" t="s">
        <v>2212</v>
      </c>
      <c r="DF70" t="s">
        <v>2213</v>
      </c>
      <c r="DG70" t="s">
        <v>2214</v>
      </c>
      <c r="DH70" t="s">
        <v>2398</v>
      </c>
      <c r="DI70" t="s">
        <v>2216</v>
      </c>
      <c r="DJ70" t="s">
        <v>2399</v>
      </c>
      <c r="DK70" t="s">
        <v>2218</v>
      </c>
      <c r="DL70" t="s">
        <v>2335</v>
      </c>
      <c r="DM70" t="s">
        <v>2220</v>
      </c>
      <c r="DN70" t="s">
        <v>2221</v>
      </c>
      <c r="DO70" t="s">
        <v>2222</v>
      </c>
      <c r="DP70" t="s">
        <v>2185</v>
      </c>
      <c r="DQ70" t="s">
        <v>2224</v>
      </c>
      <c r="DR70" t="s">
        <v>2319</v>
      </c>
      <c r="DS70" t="s">
        <v>2226</v>
      </c>
      <c r="DT70" t="s">
        <v>2400</v>
      </c>
      <c r="DU70" t="s">
        <v>2228</v>
      </c>
      <c r="DV70" t="s">
        <v>2401</v>
      </c>
      <c r="DW70" t="s">
        <v>2230</v>
      </c>
      <c r="DX70" t="s">
        <v>2319</v>
      </c>
      <c r="DY70" t="s">
        <v>2231</v>
      </c>
      <c r="DZ70" t="s">
        <v>2169</v>
      </c>
      <c r="EA70" t="s">
        <v>2232</v>
      </c>
      <c r="EB70" t="s">
        <v>2169</v>
      </c>
      <c r="EC70" t="s">
        <v>2233</v>
      </c>
      <c r="ED70" t="s">
        <v>2234</v>
      </c>
      <c r="EE70" t="s">
        <v>2235</v>
      </c>
      <c r="EF70" t="s">
        <v>2402</v>
      </c>
      <c r="EG70" t="s">
        <v>2237</v>
      </c>
      <c r="EH70" t="s">
        <v>2403</v>
      </c>
      <c r="EI70" t="s">
        <v>2239</v>
      </c>
      <c r="EJ70" t="s">
        <v>2404</v>
      </c>
      <c r="EK70" t="s">
        <v>2241</v>
      </c>
      <c r="EL70" t="s">
        <v>2405</v>
      </c>
      <c r="EM70" t="s">
        <v>2243</v>
      </c>
      <c r="EN70" t="s">
        <v>2406</v>
      </c>
      <c r="EO70" t="s">
        <v>2245</v>
      </c>
      <c r="EP70" t="s">
        <v>2407</v>
      </c>
      <c r="EQ70" t="s">
        <v>2247</v>
      </c>
      <c r="ER70" t="s">
        <v>2408</v>
      </c>
      <c r="ES70" t="s">
        <v>2249</v>
      </c>
      <c r="ET70" t="s">
        <v>2409</v>
      </c>
      <c r="EU70" t="s">
        <v>2251</v>
      </c>
      <c r="EV70" t="s">
        <v>2852</v>
      </c>
      <c r="EW70" t="s">
        <v>2253</v>
      </c>
      <c r="EX70" t="s">
        <v>2254</v>
      </c>
      <c r="EY70" t="s">
        <v>2411</v>
      </c>
      <c r="EZ70" t="s">
        <v>2169</v>
      </c>
      <c r="FA70" t="s">
        <v>2412</v>
      </c>
      <c r="FB70" t="s">
        <v>2169</v>
      </c>
      <c r="FC70" t="s">
        <v>2413</v>
      </c>
      <c r="FD70" t="s">
        <v>2169</v>
      </c>
      <c r="FE70" t="s">
        <v>31</v>
      </c>
    </row>
    <row r="71" spans="1:161" x14ac:dyDescent="0.25">
      <c r="A71">
        <v>70</v>
      </c>
      <c r="B71" t="s">
        <v>751</v>
      </c>
      <c r="C71" t="s">
        <v>752</v>
      </c>
      <c r="D71" t="s">
        <v>20</v>
      </c>
      <c r="E71" t="s">
        <v>21</v>
      </c>
      <c r="F71" t="s">
        <v>753</v>
      </c>
      <c r="G71" t="s">
        <v>754</v>
      </c>
      <c r="I71" t="s">
        <v>398</v>
      </c>
      <c r="K71" t="s">
        <v>132</v>
      </c>
      <c r="M71" t="s">
        <v>755</v>
      </c>
      <c r="N71" t="s">
        <v>756</v>
      </c>
      <c r="O71" t="s">
        <v>757</v>
      </c>
      <c r="P71" t="s">
        <v>758</v>
      </c>
      <c r="Q71" t="s">
        <v>147</v>
      </c>
      <c r="R71" t="s">
        <v>759</v>
      </c>
      <c r="S71" t="s">
        <v>34</v>
      </c>
      <c r="T71" t="s">
        <v>753</v>
      </c>
      <c r="U71" t="s">
        <v>2160</v>
      </c>
      <c r="V71" t="s">
        <v>2161</v>
      </c>
      <c r="W71" t="s">
        <v>2162</v>
      </c>
      <c r="X71" t="s">
        <v>2569</v>
      </c>
      <c r="Y71" t="s">
        <v>2164</v>
      </c>
      <c r="Z71" t="s">
        <v>2165</v>
      </c>
      <c r="AA71" t="s">
        <v>2166</v>
      </c>
      <c r="AB71" t="s">
        <v>2853</v>
      </c>
      <c r="AC71" t="s">
        <v>2168</v>
      </c>
      <c r="AD71" t="s">
        <v>2169</v>
      </c>
      <c r="AE71" t="s">
        <v>2388</v>
      </c>
      <c r="AF71" t="s">
        <v>2389</v>
      </c>
      <c r="AG71" t="s">
        <v>2170</v>
      </c>
      <c r="AH71" t="s">
        <v>2854</v>
      </c>
      <c r="AI71" t="s">
        <v>2172</v>
      </c>
      <c r="AJ71" t="s">
        <v>2335</v>
      </c>
      <c r="AK71" t="s">
        <v>2173</v>
      </c>
      <c r="AL71" t="s">
        <v>2855</v>
      </c>
      <c r="AM71" t="s">
        <v>2175</v>
      </c>
      <c r="AN71" t="s">
        <v>2418</v>
      </c>
      <c r="AO71" t="s">
        <v>2176</v>
      </c>
      <c r="AP71" t="s">
        <v>2856</v>
      </c>
      <c r="AQ71" t="s">
        <v>2579</v>
      </c>
      <c r="AR71" t="s">
        <v>2857</v>
      </c>
      <c r="AS71" t="s">
        <v>2581</v>
      </c>
      <c r="AT71" t="s">
        <v>2858</v>
      </c>
      <c r="AU71" t="s">
        <v>2178</v>
      </c>
      <c r="AV71" t="s">
        <v>2179</v>
      </c>
      <c r="AW71" t="s">
        <v>2180</v>
      </c>
      <c r="AX71" t="s">
        <v>2169</v>
      </c>
      <c r="AY71" t="s">
        <v>2181</v>
      </c>
      <c r="AZ71" t="s">
        <v>2169</v>
      </c>
      <c r="BA71" t="s">
        <v>2182</v>
      </c>
      <c r="BB71" t="s">
        <v>2183</v>
      </c>
      <c r="BC71" t="s">
        <v>2184</v>
      </c>
      <c r="BD71" t="s">
        <v>2395</v>
      </c>
      <c r="BE71" t="s">
        <v>2186</v>
      </c>
      <c r="BF71" t="s">
        <v>2185</v>
      </c>
      <c r="BG71" t="s">
        <v>2187</v>
      </c>
      <c r="BH71" t="s">
        <v>2169</v>
      </c>
      <c r="BI71" t="s">
        <v>2188</v>
      </c>
      <c r="BJ71" t="s">
        <v>2169</v>
      </c>
      <c r="BK71" t="s">
        <v>2189</v>
      </c>
      <c r="BL71" t="s">
        <v>2169</v>
      </c>
      <c r="BM71" t="s">
        <v>2190</v>
      </c>
      <c r="BN71" t="s">
        <v>2169</v>
      </c>
      <c r="BO71" t="s">
        <v>2191</v>
      </c>
      <c r="BP71" t="s">
        <v>2169</v>
      </c>
      <c r="BQ71" t="s">
        <v>2192</v>
      </c>
      <c r="BR71" t="s">
        <v>2169</v>
      </c>
      <c r="BS71" t="s">
        <v>2193</v>
      </c>
      <c r="BT71" t="s">
        <v>2169</v>
      </c>
      <c r="BU71" t="s">
        <v>2194</v>
      </c>
      <c r="BV71" t="s">
        <v>2169</v>
      </c>
      <c r="BW71" t="s">
        <v>2196</v>
      </c>
      <c r="BX71" t="s">
        <v>2169</v>
      </c>
      <c r="BY71" t="s">
        <v>2197</v>
      </c>
      <c r="BZ71" t="s">
        <v>2169</v>
      </c>
      <c r="CA71" t="s">
        <v>2198</v>
      </c>
      <c r="CB71">
        <v>6</v>
      </c>
      <c r="CC71" t="s">
        <v>2199</v>
      </c>
      <c r="CD71" t="s">
        <v>2169</v>
      </c>
      <c r="CE71" t="s">
        <v>2200</v>
      </c>
      <c r="CF71" t="s">
        <v>2185</v>
      </c>
      <c r="CG71" t="s">
        <v>2201</v>
      </c>
      <c r="CH71" t="s">
        <v>2169</v>
      </c>
      <c r="CI71" t="s">
        <v>2202</v>
      </c>
      <c r="CJ71" t="s">
        <v>2169</v>
      </c>
      <c r="CK71" t="s">
        <v>2203</v>
      </c>
      <c r="CL71" t="s">
        <v>2169</v>
      </c>
      <c r="CM71" t="s">
        <v>2396</v>
      </c>
      <c r="CN71" t="s">
        <v>2169</v>
      </c>
      <c r="CO71" t="s">
        <v>2204</v>
      </c>
      <c r="CP71" t="s">
        <v>2169</v>
      </c>
      <c r="CQ71" t="s">
        <v>2205</v>
      </c>
      <c r="CR71" t="s">
        <v>2169</v>
      </c>
      <c r="CS71" t="s">
        <v>2206</v>
      </c>
      <c r="CT71" t="s">
        <v>2169</v>
      </c>
      <c r="CU71" t="s">
        <v>2207</v>
      </c>
      <c r="CV71" t="s">
        <v>2169</v>
      </c>
      <c r="CW71" t="s">
        <v>2208</v>
      </c>
      <c r="CX71" t="s">
        <v>2169</v>
      </c>
      <c r="CY71" t="s">
        <v>2209</v>
      </c>
      <c r="CZ71" t="s">
        <v>2300</v>
      </c>
      <c r="DA71" t="s">
        <v>2211</v>
      </c>
      <c r="DB71" t="s">
        <v>2169</v>
      </c>
      <c r="DC71" t="s">
        <v>2212</v>
      </c>
      <c r="DD71" t="s">
        <v>2213</v>
      </c>
      <c r="DE71" t="s">
        <v>2214</v>
      </c>
      <c r="DF71" t="s">
        <v>2399</v>
      </c>
      <c r="DG71" t="s">
        <v>2216</v>
      </c>
      <c r="DH71" t="s">
        <v>2277</v>
      </c>
      <c r="DI71" t="s">
        <v>2218</v>
      </c>
      <c r="DJ71" t="s">
        <v>2419</v>
      </c>
      <c r="DK71" t="s">
        <v>2220</v>
      </c>
      <c r="DL71" t="s">
        <v>2221</v>
      </c>
      <c r="DM71" t="s">
        <v>2222</v>
      </c>
      <c r="DN71" t="s">
        <v>2185</v>
      </c>
      <c r="DO71" t="s">
        <v>2224</v>
      </c>
      <c r="DP71" t="s">
        <v>2303</v>
      </c>
      <c r="DQ71" t="s">
        <v>2226</v>
      </c>
      <c r="DR71" t="s">
        <v>2859</v>
      </c>
      <c r="DS71" t="s">
        <v>2228</v>
      </c>
      <c r="DT71" t="s">
        <v>2860</v>
      </c>
      <c r="DU71" t="s">
        <v>2230</v>
      </c>
      <c r="DV71" t="s">
        <v>2303</v>
      </c>
      <c r="DW71" t="s">
        <v>2231</v>
      </c>
      <c r="DX71" t="s">
        <v>2169</v>
      </c>
      <c r="DY71" t="s">
        <v>2232</v>
      </c>
      <c r="DZ71" t="s">
        <v>2169</v>
      </c>
      <c r="EA71" t="s">
        <v>2233</v>
      </c>
      <c r="EB71" t="s">
        <v>2234</v>
      </c>
      <c r="EC71" t="s">
        <v>2235</v>
      </c>
      <c r="ED71" t="s">
        <v>2861</v>
      </c>
      <c r="EE71" t="s">
        <v>2237</v>
      </c>
      <c r="EF71" t="s">
        <v>2238</v>
      </c>
      <c r="EG71" t="s">
        <v>2239</v>
      </c>
      <c r="EH71" t="s">
        <v>2424</v>
      </c>
      <c r="EI71" t="s">
        <v>2241</v>
      </c>
      <c r="EJ71" t="s">
        <v>2425</v>
      </c>
      <c r="EK71" t="s">
        <v>2243</v>
      </c>
      <c r="EL71" t="s">
        <v>2242</v>
      </c>
      <c r="EM71" t="s">
        <v>2245</v>
      </c>
      <c r="EN71" t="s">
        <v>2426</v>
      </c>
      <c r="EO71" t="s">
        <v>2247</v>
      </c>
      <c r="EP71" t="s">
        <v>2427</v>
      </c>
      <c r="EQ71" t="s">
        <v>2249</v>
      </c>
      <c r="ER71" t="s">
        <v>2428</v>
      </c>
      <c r="ES71" t="s">
        <v>2251</v>
      </c>
      <c r="ET71" t="s">
        <v>2862</v>
      </c>
      <c r="EU71" t="s">
        <v>2253</v>
      </c>
      <c r="EV71" t="s">
        <v>2254</v>
      </c>
      <c r="EW71" t="s">
        <v>2411</v>
      </c>
      <c r="EX71" t="s">
        <v>2169</v>
      </c>
      <c r="EY71" t="s">
        <v>2412</v>
      </c>
      <c r="EZ71" t="s">
        <v>2169</v>
      </c>
      <c r="FA71" t="s">
        <v>2413</v>
      </c>
      <c r="FB71" t="s">
        <v>2169</v>
      </c>
      <c r="FC71" t="s">
        <v>31</v>
      </c>
    </row>
    <row r="72" spans="1:161" x14ac:dyDescent="0.25">
      <c r="A72">
        <v>71</v>
      </c>
      <c r="B72" t="s">
        <v>760</v>
      </c>
      <c r="C72" t="s">
        <v>761</v>
      </c>
      <c r="D72" t="s">
        <v>20</v>
      </c>
      <c r="E72" t="s">
        <v>21</v>
      </c>
      <c r="F72" t="s">
        <v>762</v>
      </c>
      <c r="G72" t="s">
        <v>763</v>
      </c>
      <c r="I72" t="s">
        <v>398</v>
      </c>
      <c r="K72" t="s">
        <v>132</v>
      </c>
      <c r="M72" t="s">
        <v>764</v>
      </c>
      <c r="N72" t="s">
        <v>765</v>
      </c>
      <c r="O72" t="s">
        <v>766</v>
      </c>
      <c r="P72" t="s">
        <v>767</v>
      </c>
      <c r="Q72" t="s">
        <v>178</v>
      </c>
      <c r="R72" t="s">
        <v>768</v>
      </c>
      <c r="S72" t="s">
        <v>34</v>
      </c>
      <c r="T72" t="s">
        <v>762</v>
      </c>
      <c r="U72" t="s">
        <v>2160</v>
      </c>
      <c r="V72" t="s">
        <v>2161</v>
      </c>
      <c r="W72" t="s">
        <v>2162</v>
      </c>
      <c r="X72" t="s">
        <v>2569</v>
      </c>
      <c r="Y72" t="s">
        <v>2164</v>
      </c>
      <c r="Z72" t="s">
        <v>2445</v>
      </c>
      <c r="AA72" t="s">
        <v>2166</v>
      </c>
      <c r="AB72" t="s">
        <v>2446</v>
      </c>
      <c r="AC72" t="s">
        <v>2168</v>
      </c>
      <c r="AD72" t="s">
        <v>2169</v>
      </c>
      <c r="AE72" t="s">
        <v>2388</v>
      </c>
      <c r="AF72" t="s">
        <v>2389</v>
      </c>
      <c r="AG72" t="s">
        <v>2170</v>
      </c>
      <c r="AH72" t="s">
        <v>2863</v>
      </c>
      <c r="AI72" t="s">
        <v>2172</v>
      </c>
      <c r="AJ72" t="s">
        <v>2448</v>
      </c>
      <c r="AK72" t="s">
        <v>2173</v>
      </c>
      <c r="AL72" t="s">
        <v>2449</v>
      </c>
      <c r="AM72" t="s">
        <v>2175</v>
      </c>
      <c r="AN72" t="s">
        <v>2450</v>
      </c>
      <c r="AO72" t="s">
        <v>2176</v>
      </c>
      <c r="AP72" t="s">
        <v>2451</v>
      </c>
      <c r="AQ72" t="s">
        <v>2579</v>
      </c>
      <c r="AR72" t="s">
        <v>2864</v>
      </c>
      <c r="AS72" t="s">
        <v>2581</v>
      </c>
      <c r="AT72" t="s">
        <v>2865</v>
      </c>
      <c r="AU72" t="s">
        <v>2178</v>
      </c>
      <c r="AV72" t="s">
        <v>2179</v>
      </c>
      <c r="AW72" t="s">
        <v>2180</v>
      </c>
      <c r="AX72" t="s">
        <v>2169</v>
      </c>
      <c r="AY72" t="s">
        <v>2181</v>
      </c>
      <c r="AZ72" t="s">
        <v>2169</v>
      </c>
      <c r="BA72" t="s">
        <v>2182</v>
      </c>
      <c r="BB72" t="s">
        <v>2183</v>
      </c>
      <c r="BC72" t="s">
        <v>2184</v>
      </c>
      <c r="BD72" t="s">
        <v>2395</v>
      </c>
      <c r="BE72" t="s">
        <v>2186</v>
      </c>
      <c r="BF72" t="s">
        <v>2185</v>
      </c>
      <c r="BG72" t="s">
        <v>2187</v>
      </c>
      <c r="BH72" t="s">
        <v>2169</v>
      </c>
      <c r="BI72" t="s">
        <v>2188</v>
      </c>
      <c r="BJ72" t="s">
        <v>2169</v>
      </c>
      <c r="BK72" t="s">
        <v>2189</v>
      </c>
      <c r="BL72" t="s">
        <v>2169</v>
      </c>
      <c r="BM72" t="s">
        <v>2190</v>
      </c>
      <c r="BN72" t="s">
        <v>2169</v>
      </c>
      <c r="BO72" t="s">
        <v>2191</v>
      </c>
      <c r="BP72" t="s">
        <v>2169</v>
      </c>
      <c r="BQ72" t="s">
        <v>2192</v>
      </c>
      <c r="BR72" t="s">
        <v>2169</v>
      </c>
      <c r="BS72" t="s">
        <v>2193</v>
      </c>
      <c r="BT72" t="s">
        <v>2169</v>
      </c>
      <c r="BU72" t="s">
        <v>2194</v>
      </c>
      <c r="BV72" t="s">
        <v>2169</v>
      </c>
      <c r="BW72" t="s">
        <v>2196</v>
      </c>
      <c r="BX72" t="s">
        <v>2169</v>
      </c>
      <c r="BY72" t="s">
        <v>2197</v>
      </c>
      <c r="BZ72" t="s">
        <v>2169</v>
      </c>
      <c r="CA72" t="s">
        <v>2198</v>
      </c>
      <c r="CB72">
        <v>6</v>
      </c>
      <c r="CC72" t="s">
        <v>2199</v>
      </c>
      <c r="CD72" t="s">
        <v>2169</v>
      </c>
      <c r="CE72" t="s">
        <v>2200</v>
      </c>
      <c r="CF72" t="s">
        <v>2185</v>
      </c>
      <c r="CG72" t="s">
        <v>2201</v>
      </c>
      <c r="CH72" t="s">
        <v>2169</v>
      </c>
      <c r="CI72" t="s">
        <v>2202</v>
      </c>
      <c r="CJ72" t="s">
        <v>2169</v>
      </c>
      <c r="CK72" t="s">
        <v>2203</v>
      </c>
      <c r="CL72" t="s">
        <v>2169</v>
      </c>
      <c r="CM72" t="s">
        <v>2396</v>
      </c>
      <c r="CN72" t="s">
        <v>2169</v>
      </c>
      <c r="CO72" t="s">
        <v>2204</v>
      </c>
      <c r="CP72" t="s">
        <v>2169</v>
      </c>
      <c r="CQ72" t="s">
        <v>2205</v>
      </c>
      <c r="CR72" t="s">
        <v>2169</v>
      </c>
      <c r="CS72" t="s">
        <v>2206</v>
      </c>
      <c r="CT72" t="s">
        <v>2169</v>
      </c>
      <c r="CU72" t="s">
        <v>2207</v>
      </c>
      <c r="CV72" t="s">
        <v>2169</v>
      </c>
      <c r="CW72" t="s">
        <v>2208</v>
      </c>
      <c r="CX72" t="s">
        <v>2169</v>
      </c>
      <c r="CY72" t="s">
        <v>2209</v>
      </c>
      <c r="CZ72" t="s">
        <v>2210</v>
      </c>
      <c r="DA72" t="s">
        <v>2211</v>
      </c>
      <c r="DB72" t="s">
        <v>2169</v>
      </c>
      <c r="DC72" t="s">
        <v>2212</v>
      </c>
      <c r="DD72" t="s">
        <v>2213</v>
      </c>
      <c r="DE72" t="s">
        <v>2214</v>
      </c>
      <c r="DF72" t="s">
        <v>2372</v>
      </c>
      <c r="DG72" t="s">
        <v>2216</v>
      </c>
      <c r="DH72" t="s">
        <v>2276</v>
      </c>
      <c r="DI72" t="s">
        <v>2218</v>
      </c>
      <c r="DJ72" t="s">
        <v>2562</v>
      </c>
      <c r="DK72" t="s">
        <v>2220</v>
      </c>
      <c r="DL72" t="s">
        <v>2221</v>
      </c>
      <c r="DM72" t="s">
        <v>2222</v>
      </c>
      <c r="DN72" t="s">
        <v>2223</v>
      </c>
      <c r="DO72" t="s">
        <v>2224</v>
      </c>
      <c r="DP72" t="s">
        <v>2360</v>
      </c>
      <c r="DQ72" t="s">
        <v>2226</v>
      </c>
      <c r="DR72" t="s">
        <v>2453</v>
      </c>
      <c r="DS72" t="s">
        <v>2228</v>
      </c>
      <c r="DT72" t="s">
        <v>2454</v>
      </c>
      <c r="DU72" t="s">
        <v>2230</v>
      </c>
      <c r="DV72" t="s">
        <v>2360</v>
      </c>
      <c r="DW72" t="s">
        <v>2231</v>
      </c>
      <c r="DX72" t="s">
        <v>2169</v>
      </c>
      <c r="DY72" t="s">
        <v>2232</v>
      </c>
      <c r="DZ72" t="s">
        <v>2169</v>
      </c>
      <c r="EA72" t="s">
        <v>2233</v>
      </c>
      <c r="EB72" t="s">
        <v>2234</v>
      </c>
      <c r="EC72" t="s">
        <v>2235</v>
      </c>
      <c r="ED72" t="s">
        <v>2252</v>
      </c>
      <c r="EE72" t="s">
        <v>2237</v>
      </c>
      <c r="EF72" t="s">
        <v>2455</v>
      </c>
      <c r="EG72" t="s">
        <v>2239</v>
      </c>
      <c r="EH72" t="s">
        <v>2456</v>
      </c>
      <c r="EI72" t="s">
        <v>2241</v>
      </c>
      <c r="EJ72" t="s">
        <v>2457</v>
      </c>
      <c r="EK72" t="s">
        <v>2243</v>
      </c>
      <c r="EL72" t="s">
        <v>2458</v>
      </c>
      <c r="EM72" t="s">
        <v>2245</v>
      </c>
      <c r="EN72" t="s">
        <v>2459</v>
      </c>
      <c r="EO72" t="s">
        <v>2247</v>
      </c>
      <c r="EP72" t="s">
        <v>2460</v>
      </c>
      <c r="EQ72" t="s">
        <v>2249</v>
      </c>
      <c r="ER72" t="s">
        <v>2461</v>
      </c>
      <c r="ES72" t="s">
        <v>2251</v>
      </c>
      <c r="ET72" t="s">
        <v>2462</v>
      </c>
      <c r="EU72" t="s">
        <v>2253</v>
      </c>
      <c r="EV72" t="s">
        <v>2254</v>
      </c>
      <c r="EW72" t="s">
        <v>2411</v>
      </c>
      <c r="EX72" t="s">
        <v>2169</v>
      </c>
      <c r="EY72" t="s">
        <v>2412</v>
      </c>
      <c r="EZ72" t="s">
        <v>2169</v>
      </c>
      <c r="FA72" t="s">
        <v>2413</v>
      </c>
      <c r="FB72" t="s">
        <v>2169</v>
      </c>
      <c r="FC72" t="s">
        <v>31</v>
      </c>
    </row>
    <row r="73" spans="1:161" x14ac:dyDescent="0.25">
      <c r="A73">
        <v>72</v>
      </c>
      <c r="B73" t="s">
        <v>769</v>
      </c>
      <c r="C73" t="s">
        <v>770</v>
      </c>
      <c r="D73" t="s">
        <v>20</v>
      </c>
      <c r="E73" t="s">
        <v>21</v>
      </c>
      <c r="F73" t="s">
        <v>771</v>
      </c>
      <c r="G73" t="s">
        <v>772</v>
      </c>
      <c r="I73" t="s">
        <v>398</v>
      </c>
      <c r="K73" t="s">
        <v>132</v>
      </c>
      <c r="M73" t="s">
        <v>773</v>
      </c>
      <c r="N73" t="s">
        <v>774</v>
      </c>
      <c r="O73" t="s">
        <v>775</v>
      </c>
      <c r="P73" t="s">
        <v>776</v>
      </c>
      <c r="Q73" t="s">
        <v>167</v>
      </c>
      <c r="R73" t="s">
        <v>777</v>
      </c>
      <c r="S73" t="s">
        <v>34</v>
      </c>
      <c r="T73" t="s">
        <v>771</v>
      </c>
      <c r="U73" t="s">
        <v>2160</v>
      </c>
      <c r="V73" t="s">
        <v>2161</v>
      </c>
      <c r="W73" t="s">
        <v>2162</v>
      </c>
      <c r="X73" t="s">
        <v>2569</v>
      </c>
      <c r="Y73" t="s">
        <v>2164</v>
      </c>
      <c r="Z73" t="s">
        <v>2866</v>
      </c>
      <c r="AA73" t="s">
        <v>2166</v>
      </c>
      <c r="AB73" t="s">
        <v>2436</v>
      </c>
      <c r="AC73" t="s">
        <v>2168</v>
      </c>
      <c r="AD73" t="s">
        <v>2169</v>
      </c>
      <c r="AE73" t="s">
        <v>2388</v>
      </c>
      <c r="AF73" t="s">
        <v>2389</v>
      </c>
      <c r="AG73" t="s">
        <v>2170</v>
      </c>
      <c r="AH73" t="s">
        <v>2854</v>
      </c>
      <c r="AI73" t="s">
        <v>2172</v>
      </c>
      <c r="AJ73" t="s">
        <v>2335</v>
      </c>
      <c r="AK73" t="s">
        <v>2173</v>
      </c>
      <c r="AL73" t="s">
        <v>2439</v>
      </c>
      <c r="AM73" t="s">
        <v>2175</v>
      </c>
      <c r="AN73" t="s">
        <v>2562</v>
      </c>
      <c r="AO73" t="s">
        <v>2176</v>
      </c>
      <c r="AP73" t="s">
        <v>2856</v>
      </c>
      <c r="AQ73" t="s">
        <v>2579</v>
      </c>
      <c r="AR73" t="s">
        <v>2857</v>
      </c>
      <c r="AS73" t="s">
        <v>2581</v>
      </c>
      <c r="AT73" t="s">
        <v>2858</v>
      </c>
      <c r="AU73" t="s">
        <v>2178</v>
      </c>
      <c r="AV73" t="s">
        <v>2179</v>
      </c>
      <c r="AW73" t="s">
        <v>2180</v>
      </c>
      <c r="AX73" t="s">
        <v>2169</v>
      </c>
      <c r="AY73" t="s">
        <v>2181</v>
      </c>
      <c r="AZ73" t="s">
        <v>2169</v>
      </c>
      <c r="BA73" t="s">
        <v>2182</v>
      </c>
      <c r="BB73" t="s">
        <v>2183</v>
      </c>
      <c r="BC73" t="s">
        <v>2184</v>
      </c>
      <c r="BD73" t="s">
        <v>2395</v>
      </c>
      <c r="BE73" t="s">
        <v>2186</v>
      </c>
      <c r="BF73" t="s">
        <v>2185</v>
      </c>
      <c r="BG73" t="s">
        <v>2187</v>
      </c>
      <c r="BH73" t="s">
        <v>2169</v>
      </c>
      <c r="BI73" t="s">
        <v>2188</v>
      </c>
      <c r="BJ73" t="s">
        <v>2169</v>
      </c>
      <c r="BK73" t="s">
        <v>2189</v>
      </c>
      <c r="BL73" t="s">
        <v>2169</v>
      </c>
      <c r="BM73" t="s">
        <v>2190</v>
      </c>
      <c r="BN73" t="s">
        <v>2169</v>
      </c>
      <c r="BO73" t="s">
        <v>2191</v>
      </c>
      <c r="BP73" t="s">
        <v>2169</v>
      </c>
      <c r="BQ73" t="s">
        <v>2192</v>
      </c>
      <c r="BR73" t="s">
        <v>2169</v>
      </c>
      <c r="BS73" t="s">
        <v>2193</v>
      </c>
      <c r="BT73" t="s">
        <v>2169</v>
      </c>
      <c r="BU73" t="s">
        <v>2194</v>
      </c>
      <c r="BV73" t="s">
        <v>2169</v>
      </c>
      <c r="BW73" t="s">
        <v>2196</v>
      </c>
      <c r="BX73" t="s">
        <v>2169</v>
      </c>
      <c r="BY73" t="s">
        <v>2197</v>
      </c>
      <c r="BZ73" t="s">
        <v>2169</v>
      </c>
      <c r="CA73" t="s">
        <v>2198</v>
      </c>
      <c r="CB73">
        <v>6</v>
      </c>
      <c r="CC73" t="s">
        <v>2199</v>
      </c>
      <c r="CD73" t="s">
        <v>2169</v>
      </c>
      <c r="CE73" t="s">
        <v>2200</v>
      </c>
      <c r="CF73" t="s">
        <v>2185</v>
      </c>
      <c r="CG73" t="s">
        <v>2201</v>
      </c>
      <c r="CH73" t="s">
        <v>2169</v>
      </c>
      <c r="CI73" t="s">
        <v>2202</v>
      </c>
      <c r="CJ73" t="s">
        <v>2169</v>
      </c>
      <c r="CK73" t="s">
        <v>2203</v>
      </c>
      <c r="CL73" t="s">
        <v>2169</v>
      </c>
      <c r="CM73" t="s">
        <v>2396</v>
      </c>
      <c r="CN73" t="s">
        <v>2169</v>
      </c>
      <c r="CO73" t="s">
        <v>2204</v>
      </c>
      <c r="CP73" t="s">
        <v>2169</v>
      </c>
      <c r="CQ73" t="s">
        <v>2205</v>
      </c>
      <c r="CR73" t="s">
        <v>2169</v>
      </c>
      <c r="CS73" t="s">
        <v>2206</v>
      </c>
      <c r="CT73" t="s">
        <v>2169</v>
      </c>
      <c r="CU73" t="s">
        <v>2207</v>
      </c>
      <c r="CV73" t="s">
        <v>2169</v>
      </c>
      <c r="CW73" t="s">
        <v>2208</v>
      </c>
      <c r="CX73" t="s">
        <v>2169</v>
      </c>
      <c r="CY73" t="s">
        <v>2209</v>
      </c>
      <c r="CZ73" t="s">
        <v>2300</v>
      </c>
      <c r="DA73" t="s">
        <v>2211</v>
      </c>
      <c r="DB73" t="s">
        <v>2169</v>
      </c>
      <c r="DC73" t="s">
        <v>2212</v>
      </c>
      <c r="DD73" t="s">
        <v>2213</v>
      </c>
      <c r="DE73" t="s">
        <v>2214</v>
      </c>
      <c r="DF73" t="s">
        <v>2399</v>
      </c>
      <c r="DG73" t="s">
        <v>2216</v>
      </c>
      <c r="DH73" t="s">
        <v>2277</v>
      </c>
      <c r="DI73" t="s">
        <v>2218</v>
      </c>
      <c r="DJ73" t="s">
        <v>2419</v>
      </c>
      <c r="DK73" t="s">
        <v>2220</v>
      </c>
      <c r="DL73" t="s">
        <v>2221</v>
      </c>
      <c r="DM73" t="s">
        <v>2222</v>
      </c>
      <c r="DN73" t="s">
        <v>2223</v>
      </c>
      <c r="DO73" t="s">
        <v>2224</v>
      </c>
      <c r="DP73" t="s">
        <v>2349</v>
      </c>
      <c r="DQ73" t="s">
        <v>2226</v>
      </c>
      <c r="DR73" t="s">
        <v>2565</v>
      </c>
      <c r="DS73" t="s">
        <v>2228</v>
      </c>
      <c r="DT73" t="s">
        <v>2566</v>
      </c>
      <c r="DU73" t="s">
        <v>2230</v>
      </c>
      <c r="DV73" t="s">
        <v>2349</v>
      </c>
      <c r="DW73" t="s">
        <v>2231</v>
      </c>
      <c r="DX73" t="s">
        <v>2169</v>
      </c>
      <c r="DY73" t="s">
        <v>2232</v>
      </c>
      <c r="DZ73" t="s">
        <v>2169</v>
      </c>
      <c r="EA73" t="s">
        <v>2233</v>
      </c>
      <c r="EB73" t="s">
        <v>2234</v>
      </c>
      <c r="EC73" t="s">
        <v>2235</v>
      </c>
      <c r="ED73" t="s">
        <v>2861</v>
      </c>
      <c r="EE73" t="s">
        <v>2237</v>
      </c>
      <c r="EF73" t="s">
        <v>2238</v>
      </c>
      <c r="EG73" t="s">
        <v>2239</v>
      </c>
      <c r="EH73" t="s">
        <v>2424</v>
      </c>
      <c r="EI73" t="s">
        <v>2241</v>
      </c>
      <c r="EJ73" t="s">
        <v>2425</v>
      </c>
      <c r="EK73" t="s">
        <v>2243</v>
      </c>
      <c r="EL73" t="s">
        <v>2242</v>
      </c>
      <c r="EM73" t="s">
        <v>2245</v>
      </c>
      <c r="EN73" t="s">
        <v>2426</v>
      </c>
      <c r="EO73" t="s">
        <v>2247</v>
      </c>
      <c r="EP73" t="s">
        <v>2427</v>
      </c>
      <c r="EQ73" t="s">
        <v>2249</v>
      </c>
      <c r="ER73" t="s">
        <v>2428</v>
      </c>
      <c r="ES73" t="s">
        <v>2251</v>
      </c>
      <c r="ET73" t="s">
        <v>2862</v>
      </c>
      <c r="EU73" t="s">
        <v>2253</v>
      </c>
      <c r="EV73" t="s">
        <v>2254</v>
      </c>
      <c r="EW73" t="s">
        <v>2411</v>
      </c>
      <c r="EX73" t="s">
        <v>2169</v>
      </c>
      <c r="EY73" t="s">
        <v>2412</v>
      </c>
      <c r="EZ73" t="s">
        <v>2169</v>
      </c>
      <c r="FA73" t="s">
        <v>2413</v>
      </c>
      <c r="FB73" t="s">
        <v>2169</v>
      </c>
      <c r="FC73" t="s">
        <v>31</v>
      </c>
    </row>
    <row r="74" spans="1:161" x14ac:dyDescent="0.25">
      <c r="A74">
        <v>73</v>
      </c>
      <c r="B74" t="s">
        <v>778</v>
      </c>
      <c r="C74" t="s">
        <v>779</v>
      </c>
      <c r="D74" t="s">
        <v>20</v>
      </c>
      <c r="E74" t="s">
        <v>21</v>
      </c>
      <c r="F74" t="s">
        <v>780</v>
      </c>
      <c r="G74" t="s">
        <v>781</v>
      </c>
      <c r="I74" t="s">
        <v>398</v>
      </c>
      <c r="K74" t="s">
        <v>132</v>
      </c>
      <c r="M74" t="s">
        <v>782</v>
      </c>
      <c r="N74" t="s">
        <v>783</v>
      </c>
      <c r="O74" t="s">
        <v>784</v>
      </c>
      <c r="P74" t="s">
        <v>785</v>
      </c>
      <c r="Q74" t="s">
        <v>157</v>
      </c>
      <c r="R74" t="s">
        <v>786</v>
      </c>
      <c r="S74" t="s">
        <v>34</v>
      </c>
      <c r="T74" t="s">
        <v>780</v>
      </c>
      <c r="U74" t="s">
        <v>2160</v>
      </c>
      <c r="V74" t="s">
        <v>2161</v>
      </c>
      <c r="W74" t="s">
        <v>2162</v>
      </c>
      <c r="X74" t="s">
        <v>2310</v>
      </c>
      <c r="Y74" t="s">
        <v>2164</v>
      </c>
      <c r="Z74" t="s">
        <v>2414</v>
      </c>
      <c r="AA74" t="s">
        <v>2166</v>
      </c>
      <c r="AB74" t="s">
        <v>2256</v>
      </c>
      <c r="AC74" t="s">
        <v>2168</v>
      </c>
      <c r="AD74" t="s">
        <v>2169</v>
      </c>
      <c r="AE74" t="s">
        <v>2388</v>
      </c>
      <c r="AF74" t="s">
        <v>2389</v>
      </c>
      <c r="AG74" t="s">
        <v>2170</v>
      </c>
      <c r="AH74" t="s">
        <v>2751</v>
      </c>
      <c r="AI74" t="s">
        <v>2172</v>
      </c>
      <c r="AJ74" t="s">
        <v>2259</v>
      </c>
      <c r="AK74" t="s">
        <v>2173</v>
      </c>
      <c r="AL74" t="s">
        <v>2530</v>
      </c>
      <c r="AM74" t="s">
        <v>2175</v>
      </c>
      <c r="AN74" t="s">
        <v>2529</v>
      </c>
      <c r="AO74" t="s">
        <v>2176</v>
      </c>
      <c r="AP74" t="s">
        <v>2641</v>
      </c>
      <c r="AQ74" t="s">
        <v>2579</v>
      </c>
      <c r="AR74" t="s">
        <v>2867</v>
      </c>
      <c r="AS74" t="s">
        <v>2581</v>
      </c>
      <c r="AT74" t="s">
        <v>2868</v>
      </c>
      <c r="AU74" t="s">
        <v>2178</v>
      </c>
      <c r="AV74" t="s">
        <v>2179</v>
      </c>
      <c r="AW74" t="s">
        <v>2180</v>
      </c>
      <c r="AX74" t="s">
        <v>2169</v>
      </c>
      <c r="AY74" t="s">
        <v>2181</v>
      </c>
      <c r="AZ74" t="s">
        <v>2169</v>
      </c>
      <c r="BA74" t="s">
        <v>2182</v>
      </c>
      <c r="BB74" t="s">
        <v>2183</v>
      </c>
      <c r="BC74" t="s">
        <v>2184</v>
      </c>
      <c r="BD74" t="s">
        <v>2395</v>
      </c>
      <c r="BE74" t="s">
        <v>2186</v>
      </c>
      <c r="BF74" t="s">
        <v>2185</v>
      </c>
      <c r="BG74" t="s">
        <v>2187</v>
      </c>
      <c r="BH74" t="s">
        <v>2169</v>
      </c>
      <c r="BI74" t="s">
        <v>2188</v>
      </c>
      <c r="BJ74" t="s">
        <v>2169</v>
      </c>
      <c r="BK74" t="s">
        <v>2189</v>
      </c>
      <c r="BL74" t="s">
        <v>2169</v>
      </c>
      <c r="BM74" t="s">
        <v>2190</v>
      </c>
      <c r="BN74" t="s">
        <v>2169</v>
      </c>
      <c r="BO74" t="s">
        <v>2191</v>
      </c>
      <c r="BP74" t="s">
        <v>2169</v>
      </c>
      <c r="BQ74" t="s">
        <v>2192</v>
      </c>
      <c r="BR74" t="s">
        <v>2169</v>
      </c>
      <c r="BS74" t="s">
        <v>2193</v>
      </c>
      <c r="BT74" t="s">
        <v>2169</v>
      </c>
      <c r="BU74" t="s">
        <v>2194</v>
      </c>
      <c r="BV74" t="s">
        <v>2169</v>
      </c>
      <c r="BW74" t="s">
        <v>2196</v>
      </c>
      <c r="BX74" t="s">
        <v>2169</v>
      </c>
      <c r="BY74" t="s">
        <v>2197</v>
      </c>
      <c r="BZ74" t="s">
        <v>2169</v>
      </c>
      <c r="CA74" t="s">
        <v>2198</v>
      </c>
      <c r="CB74">
        <v>6</v>
      </c>
      <c r="CC74" t="s">
        <v>2199</v>
      </c>
      <c r="CD74" t="s">
        <v>2169</v>
      </c>
      <c r="CE74" t="s">
        <v>2200</v>
      </c>
      <c r="CF74" t="s">
        <v>2185</v>
      </c>
      <c r="CG74" t="s">
        <v>2201</v>
      </c>
      <c r="CH74" t="s">
        <v>2169</v>
      </c>
      <c r="CI74" t="s">
        <v>2202</v>
      </c>
      <c r="CJ74" t="s">
        <v>2169</v>
      </c>
      <c r="CK74" t="s">
        <v>2203</v>
      </c>
      <c r="CL74" t="s">
        <v>2169</v>
      </c>
      <c r="CM74" t="s">
        <v>2396</v>
      </c>
      <c r="CN74" t="s">
        <v>2169</v>
      </c>
      <c r="CO74" t="s">
        <v>2204</v>
      </c>
      <c r="CP74" t="s">
        <v>2169</v>
      </c>
      <c r="CQ74" t="s">
        <v>2205</v>
      </c>
      <c r="CR74" t="s">
        <v>2169</v>
      </c>
      <c r="CS74" t="s">
        <v>2206</v>
      </c>
      <c r="CT74" t="s">
        <v>2169</v>
      </c>
      <c r="CU74" t="s">
        <v>2207</v>
      </c>
      <c r="CV74" t="s">
        <v>2169</v>
      </c>
      <c r="CW74" t="s">
        <v>2208</v>
      </c>
      <c r="CX74" t="s">
        <v>2169</v>
      </c>
      <c r="CY74" t="s">
        <v>2209</v>
      </c>
      <c r="CZ74" t="s">
        <v>2300</v>
      </c>
      <c r="DA74" t="s">
        <v>2211</v>
      </c>
      <c r="DB74" t="s">
        <v>2169</v>
      </c>
      <c r="DC74" t="s">
        <v>2212</v>
      </c>
      <c r="DD74" t="s">
        <v>2213</v>
      </c>
      <c r="DE74" t="s">
        <v>2214</v>
      </c>
      <c r="DF74" t="s">
        <v>2399</v>
      </c>
      <c r="DG74" t="s">
        <v>2216</v>
      </c>
      <c r="DH74" t="s">
        <v>2277</v>
      </c>
      <c r="DI74" t="s">
        <v>2218</v>
      </c>
      <c r="DJ74" t="s">
        <v>2869</v>
      </c>
      <c r="DK74" t="s">
        <v>2220</v>
      </c>
      <c r="DL74" t="s">
        <v>2221</v>
      </c>
      <c r="DM74" t="s">
        <v>2222</v>
      </c>
      <c r="DN74" t="s">
        <v>2223</v>
      </c>
      <c r="DO74" t="s">
        <v>2224</v>
      </c>
      <c r="DP74" t="s">
        <v>2337</v>
      </c>
      <c r="DQ74" t="s">
        <v>2226</v>
      </c>
      <c r="DR74" t="s">
        <v>2533</v>
      </c>
      <c r="DS74" t="s">
        <v>2228</v>
      </c>
      <c r="DT74" t="s">
        <v>2870</v>
      </c>
      <c r="DU74" t="s">
        <v>2230</v>
      </c>
      <c r="DV74" t="s">
        <v>2337</v>
      </c>
      <c r="DW74" t="s">
        <v>2231</v>
      </c>
      <c r="DX74" t="s">
        <v>2169</v>
      </c>
      <c r="DY74" t="s">
        <v>2232</v>
      </c>
      <c r="DZ74" t="s">
        <v>2169</v>
      </c>
      <c r="EA74" t="s">
        <v>2233</v>
      </c>
      <c r="EB74" t="s">
        <v>2234</v>
      </c>
      <c r="EC74" t="s">
        <v>2235</v>
      </c>
      <c r="ED74" t="s">
        <v>2871</v>
      </c>
      <c r="EE74" t="s">
        <v>2237</v>
      </c>
      <c r="EF74" t="s">
        <v>2423</v>
      </c>
      <c r="EG74" t="s">
        <v>2239</v>
      </c>
      <c r="EH74" t="s">
        <v>2424</v>
      </c>
      <c r="EI74" t="s">
        <v>2241</v>
      </c>
      <c r="EJ74" t="s">
        <v>2425</v>
      </c>
      <c r="EK74" t="s">
        <v>2243</v>
      </c>
      <c r="EL74" t="s">
        <v>2242</v>
      </c>
      <c r="EM74" t="s">
        <v>2245</v>
      </c>
      <c r="EN74" t="s">
        <v>2426</v>
      </c>
      <c r="EO74" t="s">
        <v>2247</v>
      </c>
      <c r="EP74" t="s">
        <v>2427</v>
      </c>
      <c r="EQ74" t="s">
        <v>2249</v>
      </c>
      <c r="ER74" t="s">
        <v>2872</v>
      </c>
      <c r="ES74" t="s">
        <v>2251</v>
      </c>
      <c r="ET74" t="s">
        <v>2862</v>
      </c>
      <c r="EU74" t="s">
        <v>2253</v>
      </c>
      <c r="EV74" t="s">
        <v>2254</v>
      </c>
      <c r="EW74" t="s">
        <v>2411</v>
      </c>
      <c r="EX74" t="s">
        <v>2169</v>
      </c>
      <c r="EY74" t="s">
        <v>2412</v>
      </c>
      <c r="EZ74" t="s">
        <v>2169</v>
      </c>
      <c r="FA74" t="s">
        <v>2413</v>
      </c>
      <c r="FB74" t="s">
        <v>2169</v>
      </c>
      <c r="FC74" t="s">
        <v>31</v>
      </c>
    </row>
    <row r="75" spans="1:161" x14ac:dyDescent="0.25">
      <c r="A75">
        <v>74</v>
      </c>
      <c r="B75" t="s">
        <v>787</v>
      </c>
      <c r="C75" t="s">
        <v>788</v>
      </c>
      <c r="D75" t="s">
        <v>20</v>
      </c>
      <c r="E75" t="s">
        <v>21</v>
      </c>
      <c r="F75" t="s">
        <v>789</v>
      </c>
      <c r="G75" t="s">
        <v>790</v>
      </c>
      <c r="K75" t="s">
        <v>791</v>
      </c>
      <c r="M75" t="s">
        <v>792</v>
      </c>
      <c r="N75" t="s">
        <v>793</v>
      </c>
      <c r="O75" t="s">
        <v>794</v>
      </c>
      <c r="P75" t="s">
        <v>795</v>
      </c>
      <c r="Q75" t="s">
        <v>796</v>
      </c>
      <c r="R75" t="s">
        <v>797</v>
      </c>
      <c r="S75" t="s">
        <v>57</v>
      </c>
      <c r="T75" t="s">
        <v>789</v>
      </c>
      <c r="U75" t="s">
        <v>2160</v>
      </c>
      <c r="V75" t="s">
        <v>2161</v>
      </c>
      <c r="W75" t="s">
        <v>2162</v>
      </c>
      <c r="X75" t="s">
        <v>2639</v>
      </c>
      <c r="Y75" t="s">
        <v>2164</v>
      </c>
      <c r="Z75" t="s">
        <v>2255</v>
      </c>
      <c r="AA75" t="s">
        <v>2166</v>
      </c>
      <c r="AB75" t="s">
        <v>2415</v>
      </c>
      <c r="AC75" t="s">
        <v>2168</v>
      </c>
      <c r="AD75" t="s">
        <v>2169</v>
      </c>
      <c r="AE75" t="s">
        <v>2388</v>
      </c>
      <c r="AF75" t="s">
        <v>2389</v>
      </c>
      <c r="AG75" t="s">
        <v>2170</v>
      </c>
      <c r="AH75" t="s">
        <v>2873</v>
      </c>
      <c r="AI75" t="s">
        <v>2172</v>
      </c>
      <c r="AJ75" t="s">
        <v>2855</v>
      </c>
      <c r="AK75" t="s">
        <v>2173</v>
      </c>
      <c r="AL75" t="s">
        <v>2418</v>
      </c>
      <c r="AM75" t="s">
        <v>2175</v>
      </c>
      <c r="AN75" t="s">
        <v>2541</v>
      </c>
      <c r="AO75" t="s">
        <v>2176</v>
      </c>
      <c r="AP75" t="s">
        <v>2177</v>
      </c>
      <c r="AQ75" t="s">
        <v>2579</v>
      </c>
      <c r="AR75" t="s">
        <v>2874</v>
      </c>
      <c r="AS75" t="s">
        <v>2581</v>
      </c>
      <c r="AT75" t="s">
        <v>2875</v>
      </c>
      <c r="AU75" t="s">
        <v>2178</v>
      </c>
      <c r="AV75" t="s">
        <v>2179</v>
      </c>
      <c r="AW75" t="s">
        <v>2180</v>
      </c>
      <c r="AX75" t="s">
        <v>2169</v>
      </c>
      <c r="AY75" t="s">
        <v>2181</v>
      </c>
      <c r="AZ75" t="s">
        <v>2169</v>
      </c>
      <c r="BA75" t="s">
        <v>2182</v>
      </c>
      <c r="BB75" t="s">
        <v>2183</v>
      </c>
      <c r="BC75" t="s">
        <v>2184</v>
      </c>
      <c r="BD75" t="s">
        <v>2395</v>
      </c>
      <c r="BE75" t="s">
        <v>2186</v>
      </c>
      <c r="BF75" t="s">
        <v>2185</v>
      </c>
      <c r="BG75" t="s">
        <v>2187</v>
      </c>
      <c r="BH75" t="s">
        <v>2169</v>
      </c>
      <c r="BI75" t="s">
        <v>2188</v>
      </c>
      <c r="BJ75" t="s">
        <v>2169</v>
      </c>
      <c r="BK75" t="s">
        <v>2189</v>
      </c>
      <c r="BL75" t="s">
        <v>2169</v>
      </c>
      <c r="BM75" t="s">
        <v>2190</v>
      </c>
      <c r="BN75" t="s">
        <v>2169</v>
      </c>
      <c r="BO75" t="s">
        <v>2191</v>
      </c>
      <c r="BP75" t="s">
        <v>2169</v>
      </c>
      <c r="BQ75" t="s">
        <v>2192</v>
      </c>
      <c r="BR75" t="s">
        <v>2169</v>
      </c>
      <c r="BS75" t="s">
        <v>2193</v>
      </c>
      <c r="BT75" t="s">
        <v>2169</v>
      </c>
      <c r="BU75" t="s">
        <v>2194</v>
      </c>
      <c r="BV75" t="s">
        <v>2169</v>
      </c>
      <c r="BW75" t="s">
        <v>2196</v>
      </c>
      <c r="BX75" t="s">
        <v>2169</v>
      </c>
      <c r="BY75" t="s">
        <v>2197</v>
      </c>
      <c r="BZ75" t="s">
        <v>2169</v>
      </c>
      <c r="CA75" t="s">
        <v>2198</v>
      </c>
      <c r="CB75">
        <v>7</v>
      </c>
      <c r="CC75" t="s">
        <v>2199</v>
      </c>
      <c r="CD75" t="s">
        <v>2169</v>
      </c>
      <c r="CE75" t="s">
        <v>2200</v>
      </c>
      <c r="CF75" t="s">
        <v>2185</v>
      </c>
      <c r="CG75" t="s">
        <v>2201</v>
      </c>
      <c r="CH75" t="s">
        <v>2169</v>
      </c>
      <c r="CI75" t="s">
        <v>2202</v>
      </c>
      <c r="CJ75" t="s">
        <v>2169</v>
      </c>
      <c r="CK75" t="s">
        <v>2203</v>
      </c>
      <c r="CL75" t="s">
        <v>2169</v>
      </c>
      <c r="CM75" t="s">
        <v>2204</v>
      </c>
      <c r="CN75" t="s">
        <v>2169</v>
      </c>
      <c r="CO75" t="s">
        <v>2205</v>
      </c>
      <c r="CP75" t="s">
        <v>2169</v>
      </c>
      <c r="CQ75" t="s">
        <v>2206</v>
      </c>
      <c r="CR75" t="s">
        <v>2169</v>
      </c>
      <c r="CS75" t="s">
        <v>2207</v>
      </c>
      <c r="CT75" t="s">
        <v>2169</v>
      </c>
      <c r="CU75" t="s">
        <v>2208</v>
      </c>
      <c r="CV75" t="s">
        <v>2169</v>
      </c>
      <c r="CW75" t="s">
        <v>2209</v>
      </c>
      <c r="CX75" t="s">
        <v>2300</v>
      </c>
      <c r="CY75" t="s">
        <v>2211</v>
      </c>
      <c r="CZ75" t="s">
        <v>2169</v>
      </c>
      <c r="DA75" t="s">
        <v>2212</v>
      </c>
      <c r="DB75" t="s">
        <v>2213</v>
      </c>
      <c r="DC75" t="s">
        <v>2214</v>
      </c>
      <c r="DD75" t="s">
        <v>2215</v>
      </c>
      <c r="DE75" t="s">
        <v>2216</v>
      </c>
      <c r="DF75" t="s">
        <v>2217</v>
      </c>
      <c r="DG75" t="s">
        <v>2218</v>
      </c>
      <c r="DH75" t="s">
        <v>2876</v>
      </c>
      <c r="DI75" t="s">
        <v>2220</v>
      </c>
      <c r="DJ75" t="s">
        <v>2221</v>
      </c>
      <c r="DK75" t="s">
        <v>2222</v>
      </c>
      <c r="DL75" t="s">
        <v>2223</v>
      </c>
      <c r="DM75" t="s">
        <v>2224</v>
      </c>
      <c r="DN75" t="s">
        <v>2303</v>
      </c>
      <c r="DO75" t="s">
        <v>2226</v>
      </c>
      <c r="DP75" t="s">
        <v>2877</v>
      </c>
      <c r="DQ75" t="s">
        <v>2228</v>
      </c>
      <c r="DR75" t="s">
        <v>2878</v>
      </c>
      <c r="DS75" t="s">
        <v>2230</v>
      </c>
      <c r="DT75" t="s">
        <v>2303</v>
      </c>
      <c r="DU75" t="s">
        <v>2231</v>
      </c>
      <c r="DV75" t="s">
        <v>2169</v>
      </c>
      <c r="DW75" t="s">
        <v>2232</v>
      </c>
      <c r="DX75" t="s">
        <v>2169</v>
      </c>
      <c r="DY75" t="s">
        <v>2233</v>
      </c>
      <c r="DZ75" t="s">
        <v>2282</v>
      </c>
      <c r="EA75" t="s">
        <v>2235</v>
      </c>
      <c r="EB75" t="s">
        <v>2746</v>
      </c>
      <c r="EC75" t="s">
        <v>2237</v>
      </c>
      <c r="ED75" t="s">
        <v>2646</v>
      </c>
      <c r="EE75" t="s">
        <v>2239</v>
      </c>
      <c r="EF75" t="s">
        <v>2879</v>
      </c>
      <c r="EG75" t="s">
        <v>2241</v>
      </c>
      <c r="EH75" t="s">
        <v>2880</v>
      </c>
      <c r="EI75" t="s">
        <v>2243</v>
      </c>
      <c r="EJ75" t="s">
        <v>2881</v>
      </c>
      <c r="EK75" t="s">
        <v>2245</v>
      </c>
      <c r="EL75" t="s">
        <v>2748</v>
      </c>
      <c r="EM75" t="s">
        <v>2247</v>
      </c>
      <c r="EN75" t="s">
        <v>2882</v>
      </c>
      <c r="EO75" t="s">
        <v>2249</v>
      </c>
      <c r="EP75" t="s">
        <v>2250</v>
      </c>
      <c r="EQ75" t="s">
        <v>2251</v>
      </c>
      <c r="ER75" t="s">
        <v>2750</v>
      </c>
      <c r="ES75" t="s">
        <v>2253</v>
      </c>
      <c r="ET75" t="s">
        <v>2254</v>
      </c>
      <c r="EU75" t="s">
        <v>31</v>
      </c>
    </row>
    <row r="76" spans="1:161" x14ac:dyDescent="0.25">
      <c r="A76">
        <v>75</v>
      </c>
      <c r="B76" t="s">
        <v>798</v>
      </c>
      <c r="C76" t="s">
        <v>799</v>
      </c>
      <c r="D76" t="s">
        <v>20</v>
      </c>
      <c r="E76" t="s">
        <v>21</v>
      </c>
      <c r="F76" t="s">
        <v>800</v>
      </c>
      <c r="G76" t="s">
        <v>801</v>
      </c>
      <c r="K76" t="s">
        <v>791</v>
      </c>
      <c r="M76" t="s">
        <v>802</v>
      </c>
      <c r="N76" t="s">
        <v>803</v>
      </c>
      <c r="O76" t="s">
        <v>804</v>
      </c>
      <c r="P76" t="s">
        <v>805</v>
      </c>
      <c r="Q76" t="s">
        <v>806</v>
      </c>
      <c r="R76" t="s">
        <v>807</v>
      </c>
      <c r="S76" t="s">
        <v>57</v>
      </c>
      <c r="T76" t="s">
        <v>800</v>
      </c>
      <c r="U76" t="s">
        <v>2160</v>
      </c>
      <c r="V76" t="s">
        <v>2161</v>
      </c>
      <c r="W76" t="s">
        <v>2162</v>
      </c>
      <c r="X76" t="s">
        <v>2639</v>
      </c>
      <c r="Y76" t="s">
        <v>2164</v>
      </c>
      <c r="Z76" t="s">
        <v>2255</v>
      </c>
      <c r="AA76" t="s">
        <v>2166</v>
      </c>
      <c r="AB76" t="s">
        <v>2256</v>
      </c>
      <c r="AC76" t="s">
        <v>2168</v>
      </c>
      <c r="AD76" t="s">
        <v>2169</v>
      </c>
      <c r="AE76" t="s">
        <v>2388</v>
      </c>
      <c r="AF76" t="s">
        <v>2389</v>
      </c>
      <c r="AG76" t="s">
        <v>2170</v>
      </c>
      <c r="AH76" t="s">
        <v>2883</v>
      </c>
      <c r="AI76" t="s">
        <v>2172</v>
      </c>
      <c r="AJ76" t="s">
        <v>2719</v>
      </c>
      <c r="AK76" t="s">
        <v>2173</v>
      </c>
      <c r="AL76" t="s">
        <v>2530</v>
      </c>
      <c r="AM76" t="s">
        <v>2175</v>
      </c>
      <c r="AN76" t="s">
        <v>2529</v>
      </c>
      <c r="AO76" t="s">
        <v>2176</v>
      </c>
      <c r="AP76" t="s">
        <v>2177</v>
      </c>
      <c r="AQ76" t="s">
        <v>2579</v>
      </c>
      <c r="AR76" t="s">
        <v>2884</v>
      </c>
      <c r="AS76" t="s">
        <v>2581</v>
      </c>
      <c r="AT76" t="s">
        <v>2464</v>
      </c>
      <c r="AU76" t="s">
        <v>2178</v>
      </c>
      <c r="AV76" t="s">
        <v>2179</v>
      </c>
      <c r="AW76" t="s">
        <v>2180</v>
      </c>
      <c r="AX76" t="s">
        <v>2169</v>
      </c>
      <c r="AY76" t="s">
        <v>2181</v>
      </c>
      <c r="AZ76" t="s">
        <v>2169</v>
      </c>
      <c r="BA76" t="s">
        <v>2182</v>
      </c>
      <c r="BB76" t="s">
        <v>2183</v>
      </c>
      <c r="BC76" t="s">
        <v>2184</v>
      </c>
      <c r="BD76" t="s">
        <v>2395</v>
      </c>
      <c r="BE76" t="s">
        <v>2186</v>
      </c>
      <c r="BF76" t="s">
        <v>2185</v>
      </c>
      <c r="BG76" t="s">
        <v>2187</v>
      </c>
      <c r="BH76" t="s">
        <v>2169</v>
      </c>
      <c r="BI76" t="s">
        <v>2188</v>
      </c>
      <c r="BJ76" t="s">
        <v>2169</v>
      </c>
      <c r="BK76" t="s">
        <v>2189</v>
      </c>
      <c r="BL76" t="s">
        <v>2169</v>
      </c>
      <c r="BM76" t="s">
        <v>2190</v>
      </c>
      <c r="BN76" t="s">
        <v>2169</v>
      </c>
      <c r="BO76" t="s">
        <v>2191</v>
      </c>
      <c r="BP76" t="s">
        <v>2169</v>
      </c>
      <c r="BQ76" t="s">
        <v>2192</v>
      </c>
      <c r="BR76" t="s">
        <v>2169</v>
      </c>
      <c r="BS76" t="s">
        <v>2193</v>
      </c>
      <c r="BT76" t="s">
        <v>2169</v>
      </c>
      <c r="BU76" t="s">
        <v>2194</v>
      </c>
      <c r="BV76" t="s">
        <v>2169</v>
      </c>
      <c r="BW76" t="s">
        <v>2196</v>
      </c>
      <c r="BX76" t="s">
        <v>2169</v>
      </c>
      <c r="BY76" t="s">
        <v>2197</v>
      </c>
      <c r="BZ76" t="s">
        <v>2169</v>
      </c>
      <c r="CA76" t="s">
        <v>2198</v>
      </c>
      <c r="CB76">
        <v>7</v>
      </c>
      <c r="CC76" t="s">
        <v>2199</v>
      </c>
      <c r="CD76" t="s">
        <v>2169</v>
      </c>
      <c r="CE76" t="s">
        <v>2200</v>
      </c>
      <c r="CF76" t="s">
        <v>2185</v>
      </c>
      <c r="CG76" t="s">
        <v>2201</v>
      </c>
      <c r="CH76" t="s">
        <v>2169</v>
      </c>
      <c r="CI76" t="s">
        <v>2202</v>
      </c>
      <c r="CJ76" t="s">
        <v>2169</v>
      </c>
      <c r="CK76" t="s">
        <v>2203</v>
      </c>
      <c r="CL76" t="s">
        <v>2169</v>
      </c>
      <c r="CM76" t="s">
        <v>2204</v>
      </c>
      <c r="CN76" t="s">
        <v>2169</v>
      </c>
      <c r="CO76" t="s">
        <v>2205</v>
      </c>
      <c r="CP76" t="s">
        <v>2169</v>
      </c>
      <c r="CQ76" t="s">
        <v>2206</v>
      </c>
      <c r="CR76" t="s">
        <v>2169</v>
      </c>
      <c r="CS76" t="s">
        <v>2207</v>
      </c>
      <c r="CT76" t="s">
        <v>2169</v>
      </c>
      <c r="CU76" t="s">
        <v>2208</v>
      </c>
      <c r="CV76" t="s">
        <v>2169</v>
      </c>
      <c r="CW76" t="s">
        <v>2209</v>
      </c>
      <c r="CX76" t="s">
        <v>2300</v>
      </c>
      <c r="CY76" t="s">
        <v>2211</v>
      </c>
      <c r="CZ76" t="s">
        <v>2169</v>
      </c>
      <c r="DA76" t="s">
        <v>2212</v>
      </c>
      <c r="DB76" t="s">
        <v>2213</v>
      </c>
      <c r="DC76" t="s">
        <v>2214</v>
      </c>
      <c r="DD76" t="s">
        <v>2215</v>
      </c>
      <c r="DE76" t="s">
        <v>2216</v>
      </c>
      <c r="DF76" t="s">
        <v>2217</v>
      </c>
      <c r="DG76" t="s">
        <v>2218</v>
      </c>
      <c r="DH76" t="s">
        <v>2885</v>
      </c>
      <c r="DI76" t="s">
        <v>2220</v>
      </c>
      <c r="DJ76" t="s">
        <v>2221</v>
      </c>
      <c r="DK76" t="s">
        <v>2222</v>
      </c>
      <c r="DL76" t="s">
        <v>2223</v>
      </c>
      <c r="DM76" t="s">
        <v>2224</v>
      </c>
      <c r="DN76" t="s">
        <v>2337</v>
      </c>
      <c r="DO76" t="s">
        <v>2226</v>
      </c>
      <c r="DP76" t="s">
        <v>2886</v>
      </c>
      <c r="DQ76" t="s">
        <v>2228</v>
      </c>
      <c r="DR76" t="s">
        <v>2534</v>
      </c>
      <c r="DS76" t="s">
        <v>2230</v>
      </c>
      <c r="DT76" t="s">
        <v>2337</v>
      </c>
      <c r="DU76" t="s">
        <v>2231</v>
      </c>
      <c r="DV76" t="s">
        <v>2169</v>
      </c>
      <c r="DW76" t="s">
        <v>2232</v>
      </c>
      <c r="DX76" t="s">
        <v>2169</v>
      </c>
      <c r="DY76" t="s">
        <v>2233</v>
      </c>
      <c r="DZ76" t="s">
        <v>2282</v>
      </c>
      <c r="EA76" t="s">
        <v>2235</v>
      </c>
      <c r="EB76" t="s">
        <v>2746</v>
      </c>
      <c r="EC76" t="s">
        <v>2237</v>
      </c>
      <c r="ED76" t="s">
        <v>2646</v>
      </c>
      <c r="EE76" t="s">
        <v>2239</v>
      </c>
      <c r="EF76" t="s">
        <v>2879</v>
      </c>
      <c r="EG76" t="s">
        <v>2241</v>
      </c>
      <c r="EH76" t="s">
        <v>2880</v>
      </c>
      <c r="EI76" t="s">
        <v>2243</v>
      </c>
      <c r="EJ76" t="s">
        <v>2881</v>
      </c>
      <c r="EK76" t="s">
        <v>2245</v>
      </c>
      <c r="EL76" t="s">
        <v>2748</v>
      </c>
      <c r="EM76" t="s">
        <v>2247</v>
      </c>
      <c r="EN76" t="s">
        <v>2882</v>
      </c>
      <c r="EO76" t="s">
        <v>2249</v>
      </c>
      <c r="EP76" t="s">
        <v>2250</v>
      </c>
      <c r="EQ76" t="s">
        <v>2251</v>
      </c>
      <c r="ER76" t="s">
        <v>2568</v>
      </c>
      <c r="ES76" t="s">
        <v>2253</v>
      </c>
      <c r="ET76" t="s">
        <v>2254</v>
      </c>
      <c r="EU76" t="s">
        <v>31</v>
      </c>
    </row>
    <row r="77" spans="1:161" x14ac:dyDescent="0.25">
      <c r="A77">
        <v>76</v>
      </c>
      <c r="B77" t="s">
        <v>808</v>
      </c>
      <c r="C77" t="s">
        <v>809</v>
      </c>
      <c r="D77" t="s">
        <v>20</v>
      </c>
      <c r="E77" t="s">
        <v>21</v>
      </c>
      <c r="F77" t="s">
        <v>810</v>
      </c>
      <c r="G77" t="s">
        <v>811</v>
      </c>
      <c r="K77" t="s">
        <v>791</v>
      </c>
      <c r="M77" t="s">
        <v>812</v>
      </c>
      <c r="N77" t="s">
        <v>813</v>
      </c>
      <c r="O77" t="s">
        <v>814</v>
      </c>
      <c r="P77" t="s">
        <v>815</v>
      </c>
      <c r="Q77" t="s">
        <v>816</v>
      </c>
      <c r="R77" t="s">
        <v>817</v>
      </c>
      <c r="S77" t="s">
        <v>57</v>
      </c>
      <c r="T77" t="s">
        <v>810</v>
      </c>
      <c r="U77" t="s">
        <v>2160</v>
      </c>
      <c r="V77" t="s">
        <v>2161</v>
      </c>
      <c r="W77" t="s">
        <v>2162</v>
      </c>
      <c r="X77" t="s">
        <v>2639</v>
      </c>
      <c r="Y77" t="s">
        <v>2164</v>
      </c>
      <c r="Z77" t="s">
        <v>2255</v>
      </c>
      <c r="AA77" t="s">
        <v>2166</v>
      </c>
      <c r="AB77" t="s">
        <v>2436</v>
      </c>
      <c r="AC77" t="s">
        <v>2168</v>
      </c>
      <c r="AD77" t="s">
        <v>2169</v>
      </c>
      <c r="AE77" t="s">
        <v>2388</v>
      </c>
      <c r="AF77" t="s">
        <v>2389</v>
      </c>
      <c r="AG77" t="s">
        <v>2170</v>
      </c>
      <c r="AH77" t="s">
        <v>2887</v>
      </c>
      <c r="AI77" t="s">
        <v>2172</v>
      </c>
      <c r="AJ77" t="s">
        <v>2758</v>
      </c>
      <c r="AK77" t="s">
        <v>2173</v>
      </c>
      <c r="AL77" t="s">
        <v>2888</v>
      </c>
      <c r="AM77" t="s">
        <v>2175</v>
      </c>
      <c r="AN77" t="s">
        <v>2562</v>
      </c>
      <c r="AO77" t="s">
        <v>2176</v>
      </c>
      <c r="AP77" t="s">
        <v>2177</v>
      </c>
      <c r="AQ77" t="s">
        <v>2579</v>
      </c>
      <c r="AR77" t="s">
        <v>2889</v>
      </c>
      <c r="AS77" t="s">
        <v>2581</v>
      </c>
      <c r="AT77" t="s">
        <v>2890</v>
      </c>
      <c r="AU77" t="s">
        <v>2178</v>
      </c>
      <c r="AV77" t="s">
        <v>2179</v>
      </c>
      <c r="AW77" t="s">
        <v>2180</v>
      </c>
      <c r="AX77" t="s">
        <v>2169</v>
      </c>
      <c r="AY77" t="s">
        <v>2181</v>
      </c>
      <c r="AZ77" t="s">
        <v>2169</v>
      </c>
      <c r="BA77" t="s">
        <v>2182</v>
      </c>
      <c r="BB77" t="s">
        <v>2183</v>
      </c>
      <c r="BC77" t="s">
        <v>2184</v>
      </c>
      <c r="BD77" t="s">
        <v>2395</v>
      </c>
      <c r="BE77" t="s">
        <v>2186</v>
      </c>
      <c r="BF77" t="s">
        <v>2185</v>
      </c>
      <c r="BG77" t="s">
        <v>2187</v>
      </c>
      <c r="BH77" t="s">
        <v>2169</v>
      </c>
      <c r="BI77" t="s">
        <v>2188</v>
      </c>
      <c r="BJ77" t="s">
        <v>2169</v>
      </c>
      <c r="BK77" t="s">
        <v>2189</v>
      </c>
      <c r="BL77" t="s">
        <v>2169</v>
      </c>
      <c r="BM77" t="s">
        <v>2190</v>
      </c>
      <c r="BN77" t="s">
        <v>2169</v>
      </c>
      <c r="BO77" t="s">
        <v>2191</v>
      </c>
      <c r="BP77" t="s">
        <v>2169</v>
      </c>
      <c r="BQ77" t="s">
        <v>2192</v>
      </c>
      <c r="BR77" t="s">
        <v>2169</v>
      </c>
      <c r="BS77" t="s">
        <v>2193</v>
      </c>
      <c r="BT77" t="s">
        <v>2169</v>
      </c>
      <c r="BU77" t="s">
        <v>2194</v>
      </c>
      <c r="BV77" t="s">
        <v>2169</v>
      </c>
      <c r="BW77" t="s">
        <v>2196</v>
      </c>
      <c r="BX77" t="s">
        <v>2169</v>
      </c>
      <c r="BY77" t="s">
        <v>2197</v>
      </c>
      <c r="BZ77" t="s">
        <v>2169</v>
      </c>
      <c r="CA77" t="s">
        <v>2198</v>
      </c>
      <c r="CB77">
        <v>7</v>
      </c>
      <c r="CC77" t="s">
        <v>2199</v>
      </c>
      <c r="CD77" t="s">
        <v>2169</v>
      </c>
      <c r="CE77" t="s">
        <v>2200</v>
      </c>
      <c r="CF77" t="s">
        <v>2185</v>
      </c>
      <c r="CG77" t="s">
        <v>2201</v>
      </c>
      <c r="CH77" t="s">
        <v>2169</v>
      </c>
      <c r="CI77" t="s">
        <v>2202</v>
      </c>
      <c r="CJ77" t="s">
        <v>2169</v>
      </c>
      <c r="CK77" t="s">
        <v>2203</v>
      </c>
      <c r="CL77" t="s">
        <v>2169</v>
      </c>
      <c r="CM77" t="s">
        <v>2204</v>
      </c>
      <c r="CN77" t="s">
        <v>2169</v>
      </c>
      <c r="CO77" t="s">
        <v>2205</v>
      </c>
      <c r="CP77" t="s">
        <v>2169</v>
      </c>
      <c r="CQ77" t="s">
        <v>2206</v>
      </c>
      <c r="CR77" t="s">
        <v>2169</v>
      </c>
      <c r="CS77" t="s">
        <v>2207</v>
      </c>
      <c r="CT77" t="s">
        <v>2169</v>
      </c>
      <c r="CU77" t="s">
        <v>2208</v>
      </c>
      <c r="CV77" t="s">
        <v>2169</v>
      </c>
      <c r="CW77" t="s">
        <v>2209</v>
      </c>
      <c r="CX77" t="s">
        <v>2300</v>
      </c>
      <c r="CY77" t="s">
        <v>2211</v>
      </c>
      <c r="CZ77" t="s">
        <v>2169</v>
      </c>
      <c r="DA77" t="s">
        <v>2212</v>
      </c>
      <c r="DB77" t="s">
        <v>2213</v>
      </c>
      <c r="DC77" t="s">
        <v>2214</v>
      </c>
      <c r="DD77" t="s">
        <v>2215</v>
      </c>
      <c r="DE77" t="s">
        <v>2216</v>
      </c>
      <c r="DF77" t="s">
        <v>2217</v>
      </c>
      <c r="DG77" t="s">
        <v>2218</v>
      </c>
      <c r="DH77" t="s">
        <v>2891</v>
      </c>
      <c r="DI77" t="s">
        <v>2220</v>
      </c>
      <c r="DJ77" t="s">
        <v>2221</v>
      </c>
      <c r="DK77" t="s">
        <v>2222</v>
      </c>
      <c r="DL77" t="s">
        <v>2223</v>
      </c>
      <c r="DM77" t="s">
        <v>2224</v>
      </c>
      <c r="DN77" t="s">
        <v>2349</v>
      </c>
      <c r="DO77" t="s">
        <v>2226</v>
      </c>
      <c r="DP77" t="s">
        <v>2441</v>
      </c>
      <c r="DQ77" t="s">
        <v>2228</v>
      </c>
      <c r="DR77" t="s">
        <v>2892</v>
      </c>
      <c r="DS77" t="s">
        <v>2230</v>
      </c>
      <c r="DT77" t="s">
        <v>2349</v>
      </c>
      <c r="DU77" t="s">
        <v>2231</v>
      </c>
      <c r="DV77" t="s">
        <v>2169</v>
      </c>
      <c r="DW77" t="s">
        <v>2232</v>
      </c>
      <c r="DX77" t="s">
        <v>2169</v>
      </c>
      <c r="DY77" t="s">
        <v>2233</v>
      </c>
      <c r="DZ77" t="s">
        <v>2282</v>
      </c>
      <c r="EA77" t="s">
        <v>2235</v>
      </c>
      <c r="EB77" t="s">
        <v>2746</v>
      </c>
      <c r="EC77" t="s">
        <v>2237</v>
      </c>
      <c r="ED77" t="s">
        <v>2646</v>
      </c>
      <c r="EE77" t="s">
        <v>2239</v>
      </c>
      <c r="EF77" t="s">
        <v>2879</v>
      </c>
      <c r="EG77" t="s">
        <v>2241</v>
      </c>
      <c r="EH77" t="s">
        <v>2880</v>
      </c>
      <c r="EI77" t="s">
        <v>2243</v>
      </c>
      <c r="EJ77" t="s">
        <v>2881</v>
      </c>
      <c r="EK77" t="s">
        <v>2245</v>
      </c>
      <c r="EL77" t="s">
        <v>2748</v>
      </c>
      <c r="EM77" t="s">
        <v>2247</v>
      </c>
      <c r="EN77" t="s">
        <v>2882</v>
      </c>
      <c r="EO77" t="s">
        <v>2249</v>
      </c>
      <c r="EP77" t="s">
        <v>2250</v>
      </c>
      <c r="EQ77" t="s">
        <v>2251</v>
      </c>
      <c r="ER77" t="s">
        <v>2750</v>
      </c>
      <c r="ES77" t="s">
        <v>2253</v>
      </c>
      <c r="ET77" t="s">
        <v>2254</v>
      </c>
      <c r="EU77" t="s">
        <v>31</v>
      </c>
    </row>
    <row r="78" spans="1:161" x14ac:dyDescent="0.25">
      <c r="A78">
        <v>77</v>
      </c>
      <c r="B78" t="s">
        <v>818</v>
      </c>
      <c r="C78" t="s">
        <v>819</v>
      </c>
      <c r="D78" t="s">
        <v>20</v>
      </c>
      <c r="E78" t="s">
        <v>21</v>
      </c>
      <c r="F78" t="s">
        <v>820</v>
      </c>
      <c r="G78" t="s">
        <v>821</v>
      </c>
      <c r="J78" t="s">
        <v>822</v>
      </c>
      <c r="K78" t="s">
        <v>400</v>
      </c>
      <c r="M78" t="s">
        <v>823</v>
      </c>
      <c r="O78" t="s">
        <v>824</v>
      </c>
      <c r="P78" t="s">
        <v>825</v>
      </c>
      <c r="Q78" t="s">
        <v>415</v>
      </c>
      <c r="R78" t="s">
        <v>826</v>
      </c>
      <c r="S78" t="s">
        <v>34</v>
      </c>
      <c r="T78" t="s">
        <v>820</v>
      </c>
      <c r="U78" t="s">
        <v>2160</v>
      </c>
      <c r="V78" t="s">
        <v>2161</v>
      </c>
      <c r="W78" t="s">
        <v>2162</v>
      </c>
      <c r="X78" t="s">
        <v>2592</v>
      </c>
      <c r="Y78" t="s">
        <v>2164</v>
      </c>
      <c r="Z78" t="s">
        <v>2445</v>
      </c>
      <c r="AA78" t="s">
        <v>2166</v>
      </c>
      <c r="AB78" t="s">
        <v>2593</v>
      </c>
      <c r="AC78" t="s">
        <v>2168</v>
      </c>
      <c r="AD78" t="s">
        <v>2169</v>
      </c>
      <c r="AE78" t="s">
        <v>2388</v>
      </c>
      <c r="AF78" t="s">
        <v>2837</v>
      </c>
      <c r="AG78" t="s">
        <v>2170</v>
      </c>
      <c r="AH78" t="s">
        <v>2594</v>
      </c>
      <c r="AI78" t="s">
        <v>2172</v>
      </c>
      <c r="AJ78" t="s">
        <v>2595</v>
      </c>
      <c r="AK78" t="s">
        <v>2173</v>
      </c>
      <c r="AL78" t="s">
        <v>2502</v>
      </c>
      <c r="AM78" t="s">
        <v>2175</v>
      </c>
      <c r="AN78" t="s">
        <v>2502</v>
      </c>
      <c r="AO78" t="s">
        <v>2176</v>
      </c>
      <c r="AP78" t="s">
        <v>2503</v>
      </c>
      <c r="AQ78" t="s">
        <v>2579</v>
      </c>
      <c r="AR78" t="s">
        <v>2596</v>
      </c>
      <c r="AS78" t="s">
        <v>2581</v>
      </c>
      <c r="AT78" t="s">
        <v>2597</v>
      </c>
      <c r="AU78" t="s">
        <v>2178</v>
      </c>
      <c r="AV78" t="s">
        <v>2179</v>
      </c>
      <c r="AW78" t="s">
        <v>2180</v>
      </c>
      <c r="AX78" t="s">
        <v>2169</v>
      </c>
      <c r="AY78" t="s">
        <v>2181</v>
      </c>
      <c r="AZ78" t="s">
        <v>2169</v>
      </c>
      <c r="BA78" t="s">
        <v>2182</v>
      </c>
      <c r="BB78" t="s">
        <v>2582</v>
      </c>
      <c r="BC78" t="s">
        <v>2184</v>
      </c>
      <c r="BD78" t="s">
        <v>2169</v>
      </c>
      <c r="BE78" t="s">
        <v>2186</v>
      </c>
      <c r="BF78" t="s">
        <v>2185</v>
      </c>
      <c r="BG78" t="s">
        <v>2187</v>
      </c>
      <c r="BH78" t="s">
        <v>2169</v>
      </c>
      <c r="BI78" t="s">
        <v>2188</v>
      </c>
      <c r="BJ78" t="s">
        <v>2169</v>
      </c>
      <c r="BK78" t="s">
        <v>2189</v>
      </c>
      <c r="BL78" t="s">
        <v>2169</v>
      </c>
      <c r="BM78" t="s">
        <v>2190</v>
      </c>
      <c r="BN78" t="s">
        <v>2169</v>
      </c>
      <c r="BO78" t="s">
        <v>2191</v>
      </c>
      <c r="BP78" t="s">
        <v>2169</v>
      </c>
      <c r="BQ78" t="s">
        <v>2192</v>
      </c>
      <c r="BR78" t="s">
        <v>2169</v>
      </c>
      <c r="BS78" t="s">
        <v>2193</v>
      </c>
      <c r="BT78" t="s">
        <v>2169</v>
      </c>
      <c r="BU78" t="s">
        <v>2194</v>
      </c>
      <c r="BV78" t="s">
        <v>2169</v>
      </c>
      <c r="BW78" t="s">
        <v>2196</v>
      </c>
      <c r="BX78" t="s">
        <v>2169</v>
      </c>
      <c r="BY78" t="s">
        <v>2197</v>
      </c>
      <c r="BZ78" t="s">
        <v>2169</v>
      </c>
      <c r="CA78" t="s">
        <v>2198</v>
      </c>
      <c r="CB78">
        <v>3</v>
      </c>
      <c r="CC78" t="s">
        <v>2199</v>
      </c>
      <c r="CD78" t="s">
        <v>2169</v>
      </c>
      <c r="CE78" t="s">
        <v>2200</v>
      </c>
      <c r="CF78" t="s">
        <v>2185</v>
      </c>
      <c r="CG78" t="s">
        <v>2201</v>
      </c>
      <c r="CH78" t="s">
        <v>2169</v>
      </c>
      <c r="CI78" t="s">
        <v>2202</v>
      </c>
      <c r="CJ78" t="s">
        <v>2169</v>
      </c>
      <c r="CK78" t="s">
        <v>2203</v>
      </c>
      <c r="CL78" t="s">
        <v>2169</v>
      </c>
      <c r="CM78" t="s">
        <v>2396</v>
      </c>
      <c r="CN78" t="s">
        <v>2169</v>
      </c>
      <c r="CO78" t="s">
        <v>2204</v>
      </c>
      <c r="CP78" t="s">
        <v>2169</v>
      </c>
      <c r="CQ78" t="s">
        <v>2205</v>
      </c>
      <c r="CR78" t="s">
        <v>2169</v>
      </c>
      <c r="CS78" t="s">
        <v>2206</v>
      </c>
      <c r="CT78" t="s">
        <v>2169</v>
      </c>
      <c r="CU78" t="s">
        <v>2840</v>
      </c>
      <c r="CV78" t="s">
        <v>2185</v>
      </c>
      <c r="CW78" t="s">
        <v>2207</v>
      </c>
      <c r="CX78" t="s">
        <v>2169</v>
      </c>
      <c r="CY78" t="s">
        <v>2208</v>
      </c>
      <c r="CZ78" t="s">
        <v>2185</v>
      </c>
      <c r="DA78" t="s">
        <v>2209</v>
      </c>
      <c r="DB78" t="s">
        <v>2397</v>
      </c>
      <c r="DC78" t="s">
        <v>2211</v>
      </c>
      <c r="DD78" t="s">
        <v>2169</v>
      </c>
      <c r="DE78" t="s">
        <v>2212</v>
      </c>
      <c r="DF78" t="s">
        <v>2213</v>
      </c>
      <c r="DG78" t="s">
        <v>2214</v>
      </c>
      <c r="DH78" t="s">
        <v>2399</v>
      </c>
      <c r="DI78" t="s">
        <v>2216</v>
      </c>
      <c r="DJ78" t="s">
        <v>2215</v>
      </c>
      <c r="DK78" t="s">
        <v>2218</v>
      </c>
      <c r="DL78" t="s">
        <v>2598</v>
      </c>
      <c r="DM78" t="s">
        <v>2220</v>
      </c>
      <c r="DN78" t="s">
        <v>2221</v>
      </c>
      <c r="DO78" t="s">
        <v>2222</v>
      </c>
      <c r="DP78" t="s">
        <v>2185</v>
      </c>
      <c r="DQ78" t="s">
        <v>2224</v>
      </c>
      <c r="DR78" t="s">
        <v>2319</v>
      </c>
      <c r="DS78" t="s">
        <v>2226</v>
      </c>
      <c r="DT78" t="s">
        <v>2554</v>
      </c>
      <c r="DU78" t="s">
        <v>2228</v>
      </c>
      <c r="DV78" t="s">
        <v>2893</v>
      </c>
      <c r="DW78" t="s">
        <v>2230</v>
      </c>
      <c r="DX78" t="s">
        <v>2319</v>
      </c>
      <c r="DY78" t="s">
        <v>2231</v>
      </c>
      <c r="DZ78" t="s">
        <v>2169</v>
      </c>
      <c r="EA78" t="s">
        <v>2232</v>
      </c>
      <c r="EB78" t="s">
        <v>2169</v>
      </c>
      <c r="EC78" t="s">
        <v>2233</v>
      </c>
      <c r="ED78" t="s">
        <v>2234</v>
      </c>
      <c r="EE78" t="s">
        <v>2235</v>
      </c>
      <c r="EF78" t="s">
        <v>2894</v>
      </c>
      <c r="EG78" t="s">
        <v>2237</v>
      </c>
      <c r="EH78" t="s">
        <v>2600</v>
      </c>
      <c r="EI78" t="s">
        <v>2239</v>
      </c>
      <c r="EJ78" t="s">
        <v>2379</v>
      </c>
      <c r="EK78" t="s">
        <v>2241</v>
      </c>
      <c r="EL78" t="s">
        <v>2458</v>
      </c>
      <c r="EM78" t="s">
        <v>2243</v>
      </c>
      <c r="EN78" t="s">
        <v>2601</v>
      </c>
      <c r="EO78" t="s">
        <v>2245</v>
      </c>
      <c r="EP78" t="s">
        <v>2602</v>
      </c>
      <c r="EQ78" t="s">
        <v>2247</v>
      </c>
      <c r="ER78" t="s">
        <v>2603</v>
      </c>
      <c r="ES78" t="s">
        <v>2249</v>
      </c>
      <c r="ET78" t="s">
        <v>2604</v>
      </c>
      <c r="EU78" t="s">
        <v>2251</v>
      </c>
      <c r="EV78" t="s">
        <v>2895</v>
      </c>
      <c r="EW78" t="s">
        <v>2253</v>
      </c>
      <c r="EX78" t="s">
        <v>2254</v>
      </c>
      <c r="EY78" t="s">
        <v>2411</v>
      </c>
      <c r="EZ78" t="s">
        <v>2169</v>
      </c>
      <c r="FA78" t="s">
        <v>2412</v>
      </c>
      <c r="FB78" t="s">
        <v>2169</v>
      </c>
      <c r="FC78" t="s">
        <v>2413</v>
      </c>
      <c r="FD78" t="s">
        <v>2169</v>
      </c>
      <c r="FE78" t="s">
        <v>31</v>
      </c>
    </row>
    <row r="79" spans="1:161" x14ac:dyDescent="0.25">
      <c r="A79">
        <v>78</v>
      </c>
      <c r="B79" t="s">
        <v>827</v>
      </c>
      <c r="C79" t="s">
        <v>828</v>
      </c>
      <c r="D79" t="s">
        <v>20</v>
      </c>
      <c r="E79" t="s">
        <v>21</v>
      </c>
      <c r="F79" t="s">
        <v>829</v>
      </c>
      <c r="G79" t="s">
        <v>830</v>
      </c>
      <c r="J79" t="s">
        <v>75</v>
      </c>
      <c r="K79" t="s">
        <v>670</v>
      </c>
      <c r="M79" t="s">
        <v>831</v>
      </c>
      <c r="N79" t="s">
        <v>832</v>
      </c>
      <c r="O79" t="s">
        <v>833</v>
      </c>
      <c r="P79" t="s">
        <v>834</v>
      </c>
      <c r="Q79" t="s">
        <v>79</v>
      </c>
      <c r="R79" t="s">
        <v>835</v>
      </c>
      <c r="S79" t="s">
        <v>34</v>
      </c>
      <c r="T79" t="s">
        <v>829</v>
      </c>
      <c r="U79" t="s">
        <v>2160</v>
      </c>
      <c r="V79" t="s">
        <v>2161</v>
      </c>
      <c r="W79" t="s">
        <v>2162</v>
      </c>
      <c r="X79" t="s">
        <v>2569</v>
      </c>
      <c r="Y79" t="s">
        <v>2164</v>
      </c>
      <c r="Z79" t="s">
        <v>2354</v>
      </c>
      <c r="AA79" t="s">
        <v>2166</v>
      </c>
      <c r="AB79" t="s">
        <v>2551</v>
      </c>
      <c r="AC79" t="s">
        <v>2168</v>
      </c>
      <c r="AD79" t="s">
        <v>2185</v>
      </c>
      <c r="AE79" t="s">
        <v>2170</v>
      </c>
      <c r="AF79" t="s">
        <v>2896</v>
      </c>
      <c r="AG79" t="s">
        <v>2172</v>
      </c>
      <c r="AH79" t="s">
        <v>2315</v>
      </c>
      <c r="AI79" t="s">
        <v>2173</v>
      </c>
      <c r="AJ79" t="s">
        <v>2897</v>
      </c>
      <c r="AK79" t="s">
        <v>2175</v>
      </c>
      <c r="AL79" t="s">
        <v>2315</v>
      </c>
      <c r="AM79" t="s">
        <v>2176</v>
      </c>
      <c r="AN79" t="s">
        <v>2316</v>
      </c>
      <c r="AO79" t="s">
        <v>2178</v>
      </c>
      <c r="AP79" t="s">
        <v>2179</v>
      </c>
      <c r="AQ79" t="s">
        <v>2180</v>
      </c>
      <c r="AR79" t="s">
        <v>2169</v>
      </c>
      <c r="AS79" t="s">
        <v>2181</v>
      </c>
      <c r="AT79" t="s">
        <v>2169</v>
      </c>
      <c r="AU79" t="s">
        <v>2182</v>
      </c>
      <c r="AV79" t="s">
        <v>2183</v>
      </c>
      <c r="AW79" t="s">
        <v>2184</v>
      </c>
      <c r="AX79" t="s">
        <v>2185</v>
      </c>
      <c r="AY79" t="s">
        <v>2186</v>
      </c>
      <c r="AZ79" t="s">
        <v>2185</v>
      </c>
      <c r="BA79" t="s">
        <v>2187</v>
      </c>
      <c r="BB79" t="s">
        <v>2169</v>
      </c>
      <c r="BC79" t="s">
        <v>2188</v>
      </c>
      <c r="BD79" t="s">
        <v>2169</v>
      </c>
      <c r="BE79" t="s">
        <v>2189</v>
      </c>
      <c r="BF79" t="s">
        <v>2169</v>
      </c>
      <c r="BG79" t="s">
        <v>2190</v>
      </c>
      <c r="BH79" t="s">
        <v>2169</v>
      </c>
      <c r="BI79" t="s">
        <v>2191</v>
      </c>
      <c r="BJ79" t="s">
        <v>2169</v>
      </c>
      <c r="BK79" t="s">
        <v>2192</v>
      </c>
      <c r="BL79" t="s">
        <v>2169</v>
      </c>
      <c r="BM79" t="s">
        <v>2193</v>
      </c>
      <c r="BN79" t="s">
        <v>2169</v>
      </c>
      <c r="BO79" t="s">
        <v>2194</v>
      </c>
      <c r="BP79" t="s">
        <v>2169</v>
      </c>
      <c r="BQ79" t="s">
        <v>2196</v>
      </c>
      <c r="BR79" t="s">
        <v>2169</v>
      </c>
      <c r="BS79" t="s">
        <v>2197</v>
      </c>
      <c r="BT79" t="s">
        <v>2169</v>
      </c>
      <c r="BU79" t="s">
        <v>2198</v>
      </c>
      <c r="BV79">
        <v>5</v>
      </c>
      <c r="BW79" t="s">
        <v>2199</v>
      </c>
      <c r="BX79" t="s">
        <v>2169</v>
      </c>
      <c r="BY79" t="s">
        <v>2201</v>
      </c>
      <c r="BZ79" t="s">
        <v>2169</v>
      </c>
      <c r="CA79" t="s">
        <v>2299</v>
      </c>
      <c r="CB79" t="s">
        <v>2169</v>
      </c>
      <c r="CC79" t="s">
        <v>2202</v>
      </c>
      <c r="CD79" t="s">
        <v>2169</v>
      </c>
      <c r="CE79" t="s">
        <v>2203</v>
      </c>
      <c r="CF79" t="s">
        <v>2169</v>
      </c>
      <c r="CG79" t="s">
        <v>2204</v>
      </c>
      <c r="CH79" t="s">
        <v>2169</v>
      </c>
      <c r="CI79" t="s">
        <v>2205</v>
      </c>
      <c r="CJ79" t="s">
        <v>2169</v>
      </c>
      <c r="CK79" t="s">
        <v>2206</v>
      </c>
      <c r="CL79" t="s">
        <v>2169</v>
      </c>
      <c r="CM79" t="s">
        <v>2207</v>
      </c>
      <c r="CN79" t="s">
        <v>2169</v>
      </c>
      <c r="CO79" t="s">
        <v>2208</v>
      </c>
      <c r="CP79" t="s">
        <v>2169</v>
      </c>
      <c r="CQ79" t="s">
        <v>2209</v>
      </c>
      <c r="CR79" t="s">
        <v>2300</v>
      </c>
      <c r="CS79" t="s">
        <v>2211</v>
      </c>
      <c r="CT79" t="s">
        <v>2169</v>
      </c>
      <c r="CU79" t="s">
        <v>2212</v>
      </c>
      <c r="CV79" t="s">
        <v>2213</v>
      </c>
      <c r="CW79" t="s">
        <v>2214</v>
      </c>
      <c r="CX79" t="s">
        <v>2276</v>
      </c>
      <c r="CY79" t="s">
        <v>2216</v>
      </c>
      <c r="CZ79" t="s">
        <v>2277</v>
      </c>
      <c r="DA79" t="s">
        <v>2218</v>
      </c>
      <c r="DB79" t="s">
        <v>2898</v>
      </c>
      <c r="DC79" t="s">
        <v>2220</v>
      </c>
      <c r="DD79" t="s">
        <v>2221</v>
      </c>
      <c r="DE79" t="s">
        <v>2222</v>
      </c>
      <c r="DF79" t="s">
        <v>2318</v>
      </c>
      <c r="DG79" t="s">
        <v>2224</v>
      </c>
      <c r="DH79" t="s">
        <v>2319</v>
      </c>
      <c r="DI79" t="s">
        <v>2226</v>
      </c>
      <c r="DJ79" t="s">
        <v>2899</v>
      </c>
      <c r="DK79" t="s">
        <v>2228</v>
      </c>
      <c r="DL79" t="s">
        <v>2900</v>
      </c>
      <c r="DM79" t="s">
        <v>2230</v>
      </c>
      <c r="DN79" t="s">
        <v>2319</v>
      </c>
      <c r="DO79" t="s">
        <v>2231</v>
      </c>
      <c r="DP79" t="s">
        <v>2169</v>
      </c>
      <c r="DQ79" t="s">
        <v>2232</v>
      </c>
      <c r="DR79" t="s">
        <v>2169</v>
      </c>
      <c r="DS79" t="s">
        <v>2233</v>
      </c>
      <c r="DT79" t="s">
        <v>2282</v>
      </c>
      <c r="DU79" t="s">
        <v>2235</v>
      </c>
      <c r="DV79" t="s">
        <v>2901</v>
      </c>
      <c r="DW79" t="s">
        <v>2237</v>
      </c>
      <c r="DX79" t="s">
        <v>2323</v>
      </c>
      <c r="DY79" t="s">
        <v>2239</v>
      </c>
      <c r="DZ79" t="s">
        <v>2324</v>
      </c>
      <c r="EA79" t="s">
        <v>2241</v>
      </c>
      <c r="EB79" t="s">
        <v>2325</v>
      </c>
      <c r="EC79" t="s">
        <v>2243</v>
      </c>
      <c r="ED79" t="s">
        <v>2326</v>
      </c>
      <c r="EE79" t="s">
        <v>2245</v>
      </c>
      <c r="EF79" t="s">
        <v>2327</v>
      </c>
      <c r="EG79" t="s">
        <v>2247</v>
      </c>
      <c r="EH79" t="s">
        <v>2328</v>
      </c>
      <c r="EI79" t="s">
        <v>2249</v>
      </c>
      <c r="EJ79" t="s">
        <v>2329</v>
      </c>
      <c r="EK79" t="s">
        <v>2251</v>
      </c>
      <c r="EL79" t="s">
        <v>2902</v>
      </c>
      <c r="EM79" t="s">
        <v>2253</v>
      </c>
      <c r="EN79" t="s">
        <v>2254</v>
      </c>
      <c r="EO79" t="s">
        <v>31</v>
      </c>
    </row>
    <row r="80" spans="1:161" x14ac:dyDescent="0.25">
      <c r="A80">
        <v>79</v>
      </c>
      <c r="B80" t="s">
        <v>836</v>
      </c>
      <c r="C80" t="s">
        <v>837</v>
      </c>
      <c r="D80" t="s">
        <v>20</v>
      </c>
      <c r="E80" t="s">
        <v>21</v>
      </c>
      <c r="F80" t="s">
        <v>838</v>
      </c>
      <c r="G80" t="s">
        <v>839</v>
      </c>
      <c r="J80" t="s">
        <v>108</v>
      </c>
      <c r="K80" t="s">
        <v>670</v>
      </c>
      <c r="M80" t="s">
        <v>840</v>
      </c>
      <c r="N80" t="s">
        <v>841</v>
      </c>
      <c r="O80" t="s">
        <v>842</v>
      </c>
      <c r="P80" t="s">
        <v>843</v>
      </c>
      <c r="Q80" t="s">
        <v>112</v>
      </c>
      <c r="R80" t="s">
        <v>844</v>
      </c>
      <c r="S80" t="s">
        <v>34</v>
      </c>
      <c r="T80" t="s">
        <v>838</v>
      </c>
      <c r="U80" t="s">
        <v>2160</v>
      </c>
      <c r="V80" t="s">
        <v>2161</v>
      </c>
      <c r="W80" t="s">
        <v>2162</v>
      </c>
      <c r="X80" t="s">
        <v>2163</v>
      </c>
      <c r="Y80" t="s">
        <v>2164</v>
      </c>
      <c r="Z80" t="s">
        <v>2354</v>
      </c>
      <c r="AA80" t="s">
        <v>2166</v>
      </c>
      <c r="AB80" t="s">
        <v>2515</v>
      </c>
      <c r="AC80" t="s">
        <v>2168</v>
      </c>
      <c r="AD80" t="s">
        <v>2185</v>
      </c>
      <c r="AE80" t="s">
        <v>2170</v>
      </c>
      <c r="AF80" t="s">
        <v>2356</v>
      </c>
      <c r="AG80" t="s">
        <v>2172</v>
      </c>
      <c r="AH80" t="s">
        <v>2358</v>
      </c>
      <c r="AI80" t="s">
        <v>2173</v>
      </c>
      <c r="AJ80" t="s">
        <v>2358</v>
      </c>
      <c r="AK80" t="s">
        <v>2175</v>
      </c>
      <c r="AL80" t="s">
        <v>2358</v>
      </c>
      <c r="AM80" t="s">
        <v>2176</v>
      </c>
      <c r="AN80" t="s">
        <v>2611</v>
      </c>
      <c r="AO80" t="s">
        <v>2178</v>
      </c>
      <c r="AP80" t="s">
        <v>2179</v>
      </c>
      <c r="AQ80" t="s">
        <v>2180</v>
      </c>
      <c r="AR80" t="s">
        <v>2169</v>
      </c>
      <c r="AS80" t="s">
        <v>2181</v>
      </c>
      <c r="AT80" t="s">
        <v>2169</v>
      </c>
      <c r="AU80" t="s">
        <v>2182</v>
      </c>
      <c r="AV80" t="s">
        <v>2183</v>
      </c>
      <c r="AW80" t="s">
        <v>2184</v>
      </c>
      <c r="AX80" t="s">
        <v>2185</v>
      </c>
      <c r="AY80" t="s">
        <v>2186</v>
      </c>
      <c r="AZ80" t="s">
        <v>2185</v>
      </c>
      <c r="BA80" t="s">
        <v>2187</v>
      </c>
      <c r="BB80" t="s">
        <v>2169</v>
      </c>
      <c r="BC80" t="s">
        <v>2188</v>
      </c>
      <c r="BD80" t="s">
        <v>2169</v>
      </c>
      <c r="BE80" t="s">
        <v>2189</v>
      </c>
      <c r="BF80" t="s">
        <v>2169</v>
      </c>
      <c r="BG80" t="s">
        <v>2190</v>
      </c>
      <c r="BH80" t="s">
        <v>2169</v>
      </c>
      <c r="BI80" t="s">
        <v>2191</v>
      </c>
      <c r="BJ80" t="s">
        <v>2169</v>
      </c>
      <c r="BK80" t="s">
        <v>2192</v>
      </c>
      <c r="BL80" t="s">
        <v>2169</v>
      </c>
      <c r="BM80" t="s">
        <v>2193</v>
      </c>
      <c r="BN80" t="s">
        <v>2169</v>
      </c>
      <c r="BO80" t="s">
        <v>2194</v>
      </c>
      <c r="BP80" t="s">
        <v>2169</v>
      </c>
      <c r="BQ80" t="s">
        <v>2196</v>
      </c>
      <c r="BR80" t="s">
        <v>2169</v>
      </c>
      <c r="BS80" t="s">
        <v>2197</v>
      </c>
      <c r="BT80" t="s">
        <v>2169</v>
      </c>
      <c r="BU80" t="s">
        <v>2198</v>
      </c>
      <c r="BV80">
        <v>5</v>
      </c>
      <c r="BW80" t="s">
        <v>2199</v>
      </c>
      <c r="BX80" t="s">
        <v>2169</v>
      </c>
      <c r="BY80" t="s">
        <v>2201</v>
      </c>
      <c r="BZ80" t="s">
        <v>2169</v>
      </c>
      <c r="CA80" t="s">
        <v>2299</v>
      </c>
      <c r="CB80" t="s">
        <v>2169</v>
      </c>
      <c r="CC80" t="s">
        <v>2202</v>
      </c>
      <c r="CD80" t="s">
        <v>2169</v>
      </c>
      <c r="CE80" t="s">
        <v>2203</v>
      </c>
      <c r="CF80" t="s">
        <v>2169</v>
      </c>
      <c r="CG80" t="s">
        <v>2204</v>
      </c>
      <c r="CH80" t="s">
        <v>2169</v>
      </c>
      <c r="CI80" t="s">
        <v>2205</v>
      </c>
      <c r="CJ80" t="s">
        <v>2169</v>
      </c>
      <c r="CK80" t="s">
        <v>2206</v>
      </c>
      <c r="CL80" t="s">
        <v>2169</v>
      </c>
      <c r="CM80" t="s">
        <v>2207</v>
      </c>
      <c r="CN80" t="s">
        <v>2169</v>
      </c>
      <c r="CO80" t="s">
        <v>2208</v>
      </c>
      <c r="CP80" t="s">
        <v>2169</v>
      </c>
      <c r="CQ80" t="s">
        <v>2209</v>
      </c>
      <c r="CR80" t="s">
        <v>2300</v>
      </c>
      <c r="CS80" t="s">
        <v>2211</v>
      </c>
      <c r="CT80" t="s">
        <v>2169</v>
      </c>
      <c r="CU80" t="s">
        <v>2212</v>
      </c>
      <c r="CV80" t="s">
        <v>2213</v>
      </c>
      <c r="CW80" t="s">
        <v>2214</v>
      </c>
      <c r="CX80" t="s">
        <v>2276</v>
      </c>
      <c r="CY80" t="s">
        <v>2216</v>
      </c>
      <c r="CZ80" t="s">
        <v>2277</v>
      </c>
      <c r="DA80" t="s">
        <v>2218</v>
      </c>
      <c r="DB80" t="s">
        <v>2903</v>
      </c>
      <c r="DC80" t="s">
        <v>2220</v>
      </c>
      <c r="DD80" t="s">
        <v>2221</v>
      </c>
      <c r="DE80" t="s">
        <v>2222</v>
      </c>
      <c r="DF80" t="s">
        <v>2318</v>
      </c>
      <c r="DG80" t="s">
        <v>2224</v>
      </c>
      <c r="DH80" t="s">
        <v>2360</v>
      </c>
      <c r="DI80" t="s">
        <v>2226</v>
      </c>
      <c r="DJ80" t="s">
        <v>2361</v>
      </c>
      <c r="DK80" t="s">
        <v>2228</v>
      </c>
      <c r="DL80" t="s">
        <v>2493</v>
      </c>
      <c r="DM80" t="s">
        <v>2230</v>
      </c>
      <c r="DN80" t="s">
        <v>2360</v>
      </c>
      <c r="DO80" t="s">
        <v>2231</v>
      </c>
      <c r="DP80" t="s">
        <v>2169</v>
      </c>
      <c r="DQ80" t="s">
        <v>2232</v>
      </c>
      <c r="DR80" t="s">
        <v>2169</v>
      </c>
      <c r="DS80" t="s">
        <v>2233</v>
      </c>
      <c r="DT80" t="s">
        <v>2282</v>
      </c>
      <c r="DU80" t="s">
        <v>2235</v>
      </c>
      <c r="DV80" t="s">
        <v>2830</v>
      </c>
      <c r="DW80" t="s">
        <v>2237</v>
      </c>
      <c r="DX80" t="s">
        <v>2323</v>
      </c>
      <c r="DY80" t="s">
        <v>2239</v>
      </c>
      <c r="DZ80" t="s">
        <v>2364</v>
      </c>
      <c r="EA80" t="s">
        <v>2241</v>
      </c>
      <c r="EB80" t="s">
        <v>2325</v>
      </c>
      <c r="EC80" t="s">
        <v>2243</v>
      </c>
      <c r="ED80" t="s">
        <v>2288</v>
      </c>
      <c r="EE80" t="s">
        <v>2245</v>
      </c>
      <c r="EF80" t="s">
        <v>2327</v>
      </c>
      <c r="EG80" t="s">
        <v>2247</v>
      </c>
      <c r="EH80" t="s">
        <v>2250</v>
      </c>
      <c r="EI80" t="s">
        <v>2249</v>
      </c>
      <c r="EJ80" t="s">
        <v>2329</v>
      </c>
      <c r="EK80" t="s">
        <v>2251</v>
      </c>
      <c r="EL80" t="s">
        <v>2904</v>
      </c>
      <c r="EM80" t="s">
        <v>2253</v>
      </c>
      <c r="EN80" t="s">
        <v>2254</v>
      </c>
      <c r="EO80" t="s">
        <v>31</v>
      </c>
    </row>
    <row r="81" spans="1:133" x14ac:dyDescent="0.25">
      <c r="A81">
        <v>80</v>
      </c>
      <c r="B81" t="s">
        <v>845</v>
      </c>
      <c r="C81" t="s">
        <v>846</v>
      </c>
      <c r="D81" t="s">
        <v>20</v>
      </c>
      <c r="E81" t="s">
        <v>21</v>
      </c>
      <c r="F81" t="s">
        <v>847</v>
      </c>
      <c r="G81" t="s">
        <v>848</v>
      </c>
      <c r="J81" t="s">
        <v>849</v>
      </c>
      <c r="K81" t="s">
        <v>850</v>
      </c>
      <c r="M81" t="s">
        <v>851</v>
      </c>
      <c r="O81" t="s">
        <v>852</v>
      </c>
      <c r="P81" t="s">
        <v>853</v>
      </c>
      <c r="Q81" t="s">
        <v>854</v>
      </c>
      <c r="R81" t="s">
        <v>855</v>
      </c>
      <c r="S81" t="s">
        <v>57</v>
      </c>
      <c r="T81" t="s">
        <v>847</v>
      </c>
      <c r="U81" t="s">
        <v>2160</v>
      </c>
      <c r="V81" t="s">
        <v>2905</v>
      </c>
      <c r="W81" t="s">
        <v>2166</v>
      </c>
      <c r="X81" t="s">
        <v>2906</v>
      </c>
      <c r="Y81" t="s">
        <v>2907</v>
      </c>
      <c r="Z81" t="s">
        <v>2169</v>
      </c>
      <c r="AA81" t="s">
        <v>2908</v>
      </c>
      <c r="AB81" t="s">
        <v>2909</v>
      </c>
      <c r="AC81" t="s">
        <v>2910</v>
      </c>
      <c r="AD81" t="s">
        <v>2911</v>
      </c>
      <c r="AE81" t="s">
        <v>2168</v>
      </c>
      <c r="AF81" t="s">
        <v>2185</v>
      </c>
      <c r="AG81" t="s">
        <v>2170</v>
      </c>
      <c r="AH81" t="s">
        <v>2437</v>
      </c>
      <c r="AI81" t="s">
        <v>2172</v>
      </c>
      <c r="AJ81" t="s">
        <v>2472</v>
      </c>
      <c r="AK81" t="s">
        <v>2912</v>
      </c>
      <c r="AL81" t="s">
        <v>2913</v>
      </c>
      <c r="AM81" t="s">
        <v>2178</v>
      </c>
      <c r="AN81" t="s">
        <v>2179</v>
      </c>
      <c r="AO81" t="s">
        <v>2180</v>
      </c>
      <c r="AP81" t="s">
        <v>2169</v>
      </c>
      <c r="AQ81" t="s">
        <v>2181</v>
      </c>
      <c r="AR81" t="s">
        <v>2169</v>
      </c>
      <c r="AS81" t="s">
        <v>2182</v>
      </c>
      <c r="AT81" t="s">
        <v>2183</v>
      </c>
      <c r="AU81" t="s">
        <v>2188</v>
      </c>
      <c r="AV81" t="s">
        <v>2169</v>
      </c>
      <c r="AW81" t="s">
        <v>2190</v>
      </c>
      <c r="AX81" t="s">
        <v>2169</v>
      </c>
      <c r="AY81" t="s">
        <v>2192</v>
      </c>
      <c r="AZ81" t="s">
        <v>2169</v>
      </c>
      <c r="BA81" t="s">
        <v>2193</v>
      </c>
      <c r="BB81" t="s">
        <v>2169</v>
      </c>
      <c r="BC81" t="s">
        <v>2196</v>
      </c>
      <c r="BD81" t="s">
        <v>2169</v>
      </c>
      <c r="BE81" t="s">
        <v>2198</v>
      </c>
      <c r="BF81">
        <v>3</v>
      </c>
      <c r="BG81" t="s">
        <v>2199</v>
      </c>
      <c r="BH81" t="s">
        <v>2185</v>
      </c>
      <c r="BI81" t="s">
        <v>2200</v>
      </c>
      <c r="BJ81" t="s">
        <v>2185</v>
      </c>
      <c r="BK81" t="s">
        <v>2914</v>
      </c>
      <c r="BL81" t="s">
        <v>2169</v>
      </c>
      <c r="BM81" t="s">
        <v>2201</v>
      </c>
      <c r="BN81" t="s">
        <v>2169</v>
      </c>
      <c r="BO81" t="s">
        <v>2915</v>
      </c>
      <c r="BP81" t="s">
        <v>2185</v>
      </c>
      <c r="BQ81" t="s">
        <v>2916</v>
      </c>
      <c r="BR81" t="s">
        <v>2185</v>
      </c>
      <c r="BS81" t="s">
        <v>2206</v>
      </c>
      <c r="BT81" t="s">
        <v>2169</v>
      </c>
      <c r="BU81" t="s">
        <v>2917</v>
      </c>
      <c r="BV81" t="s">
        <v>2169</v>
      </c>
      <c r="BW81" t="s">
        <v>2918</v>
      </c>
      <c r="BX81" t="s">
        <v>2169</v>
      </c>
      <c r="BY81" t="s">
        <v>2840</v>
      </c>
      <c r="BZ81" t="s">
        <v>2169</v>
      </c>
      <c r="CA81" t="s">
        <v>2919</v>
      </c>
      <c r="CB81" t="s">
        <v>2920</v>
      </c>
      <c r="CC81" t="s">
        <v>2209</v>
      </c>
      <c r="CD81" t="s">
        <v>2300</v>
      </c>
      <c r="CE81" t="s">
        <v>2211</v>
      </c>
      <c r="CF81" t="s">
        <v>2169</v>
      </c>
      <c r="CG81" t="s">
        <v>2921</v>
      </c>
      <c r="CH81" t="s">
        <v>2169</v>
      </c>
      <c r="CI81" t="s">
        <v>2922</v>
      </c>
      <c r="CJ81" t="s">
        <v>2923</v>
      </c>
      <c r="CK81" t="s">
        <v>2218</v>
      </c>
      <c r="CL81" t="s">
        <v>2924</v>
      </c>
      <c r="CM81" t="s">
        <v>2220</v>
      </c>
      <c r="CN81" t="s">
        <v>2221</v>
      </c>
      <c r="CO81" t="s">
        <v>2222</v>
      </c>
      <c r="CP81" t="s">
        <v>2223</v>
      </c>
      <c r="CQ81" t="s">
        <v>2232</v>
      </c>
      <c r="CR81" t="s">
        <v>2169</v>
      </c>
      <c r="CS81" t="s">
        <v>2925</v>
      </c>
      <c r="CT81" t="s">
        <v>2169</v>
      </c>
      <c r="CU81" t="s">
        <v>2926</v>
      </c>
      <c r="CV81" t="s">
        <v>2169</v>
      </c>
      <c r="CW81" t="s">
        <v>2927</v>
      </c>
      <c r="CX81" t="s">
        <v>2169</v>
      </c>
      <c r="CY81" t="s">
        <v>2928</v>
      </c>
      <c r="CZ81" t="s">
        <v>2169</v>
      </c>
      <c r="DA81" t="s">
        <v>2929</v>
      </c>
      <c r="DB81" t="s">
        <v>2837</v>
      </c>
      <c r="DC81" t="s">
        <v>2930</v>
      </c>
      <c r="DD81" t="s">
        <v>2837</v>
      </c>
      <c r="DE81" t="s">
        <v>2931</v>
      </c>
      <c r="DF81" t="s">
        <v>2932</v>
      </c>
      <c r="DG81" t="s">
        <v>2933</v>
      </c>
      <c r="DH81" t="s">
        <v>2934</v>
      </c>
      <c r="DI81" t="s">
        <v>2935</v>
      </c>
      <c r="DJ81" t="s">
        <v>2936</v>
      </c>
      <c r="DK81" t="s">
        <v>2937</v>
      </c>
      <c r="DL81" t="s">
        <v>2938</v>
      </c>
      <c r="DM81" t="s">
        <v>2251</v>
      </c>
      <c r="DN81" t="s">
        <v>2830</v>
      </c>
      <c r="DO81" t="s">
        <v>2939</v>
      </c>
      <c r="DP81" t="s">
        <v>2940</v>
      </c>
      <c r="DQ81" t="s">
        <v>2941</v>
      </c>
      <c r="DR81" t="s">
        <v>2942</v>
      </c>
      <c r="DS81" t="s">
        <v>2943</v>
      </c>
      <c r="DT81" t="s">
        <v>2944</v>
      </c>
      <c r="DU81" t="s">
        <v>2253</v>
      </c>
      <c r="DV81" t="s">
        <v>2254</v>
      </c>
      <c r="DW81" t="s">
        <v>31</v>
      </c>
    </row>
    <row r="82" spans="1:133" x14ac:dyDescent="0.25">
      <c r="A82">
        <v>81</v>
      </c>
      <c r="B82" t="s">
        <v>856</v>
      </c>
      <c r="C82" t="s">
        <v>857</v>
      </c>
      <c r="D82" t="s">
        <v>20</v>
      </c>
      <c r="E82" t="s">
        <v>21</v>
      </c>
      <c r="F82" t="s">
        <v>858</v>
      </c>
      <c r="G82" t="s">
        <v>859</v>
      </c>
      <c r="J82" t="s">
        <v>860</v>
      </c>
      <c r="K82" t="s">
        <v>861</v>
      </c>
      <c r="M82" t="s">
        <v>862</v>
      </c>
      <c r="O82" t="s">
        <v>863</v>
      </c>
      <c r="P82" t="s">
        <v>31</v>
      </c>
      <c r="Q82" t="s">
        <v>864</v>
      </c>
      <c r="R82" t="s">
        <v>865</v>
      </c>
      <c r="S82" t="s">
        <v>57</v>
      </c>
      <c r="T82" t="s">
        <v>858</v>
      </c>
      <c r="U82" t="s">
        <v>2160</v>
      </c>
      <c r="V82" t="s">
        <v>2905</v>
      </c>
      <c r="W82" t="s">
        <v>2166</v>
      </c>
      <c r="X82" t="s">
        <v>2906</v>
      </c>
      <c r="Y82" t="s">
        <v>2907</v>
      </c>
      <c r="Z82" t="s">
        <v>2169</v>
      </c>
      <c r="AA82" t="s">
        <v>2908</v>
      </c>
      <c r="AB82" t="s">
        <v>2269</v>
      </c>
      <c r="AC82" t="s">
        <v>2910</v>
      </c>
      <c r="AD82" t="s">
        <v>2911</v>
      </c>
      <c r="AE82" t="s">
        <v>2168</v>
      </c>
      <c r="AF82" t="s">
        <v>2185</v>
      </c>
      <c r="AG82" t="s">
        <v>2172</v>
      </c>
      <c r="AH82" t="s">
        <v>2417</v>
      </c>
      <c r="AI82" t="s">
        <v>2912</v>
      </c>
      <c r="AJ82" t="s">
        <v>2945</v>
      </c>
      <c r="AK82" t="s">
        <v>2178</v>
      </c>
      <c r="AL82" t="s">
        <v>2179</v>
      </c>
      <c r="AM82" t="s">
        <v>2180</v>
      </c>
      <c r="AN82" t="s">
        <v>2169</v>
      </c>
      <c r="AO82" t="s">
        <v>2181</v>
      </c>
      <c r="AP82" t="s">
        <v>2169</v>
      </c>
      <c r="AQ82" t="s">
        <v>2182</v>
      </c>
      <c r="AR82" t="s">
        <v>2183</v>
      </c>
      <c r="AS82" t="s">
        <v>2188</v>
      </c>
      <c r="AT82" t="s">
        <v>2169</v>
      </c>
      <c r="AU82" t="s">
        <v>2190</v>
      </c>
      <c r="AV82" t="s">
        <v>2169</v>
      </c>
      <c r="AW82" t="s">
        <v>2192</v>
      </c>
      <c r="AX82" t="s">
        <v>2185</v>
      </c>
      <c r="AY82" t="s">
        <v>2193</v>
      </c>
      <c r="AZ82" t="s">
        <v>2169</v>
      </c>
      <c r="BA82" t="s">
        <v>2194</v>
      </c>
      <c r="BB82" t="s">
        <v>2169</v>
      </c>
      <c r="BC82" t="s">
        <v>2196</v>
      </c>
      <c r="BD82" t="s">
        <v>2169</v>
      </c>
      <c r="BE82" t="s">
        <v>2198</v>
      </c>
      <c r="BF82">
        <v>3</v>
      </c>
      <c r="BG82" t="s">
        <v>2199</v>
      </c>
      <c r="BH82" t="s">
        <v>2185</v>
      </c>
      <c r="BI82" t="s">
        <v>2200</v>
      </c>
      <c r="BJ82" t="s">
        <v>2185</v>
      </c>
      <c r="BK82" t="s">
        <v>2914</v>
      </c>
      <c r="BL82" t="s">
        <v>2169</v>
      </c>
      <c r="BM82" t="s">
        <v>2201</v>
      </c>
      <c r="BN82" t="s">
        <v>2169</v>
      </c>
      <c r="BO82" t="s">
        <v>2915</v>
      </c>
      <c r="BP82" t="s">
        <v>2185</v>
      </c>
      <c r="BQ82" t="s">
        <v>2916</v>
      </c>
      <c r="BR82" t="s">
        <v>2185</v>
      </c>
      <c r="BS82" t="s">
        <v>2206</v>
      </c>
      <c r="BT82" t="s">
        <v>2169</v>
      </c>
      <c r="BU82" t="s">
        <v>2917</v>
      </c>
      <c r="BV82" t="s">
        <v>2169</v>
      </c>
      <c r="BW82" t="s">
        <v>2918</v>
      </c>
      <c r="BX82" t="s">
        <v>2169</v>
      </c>
      <c r="BY82" t="s">
        <v>2919</v>
      </c>
      <c r="BZ82" t="s">
        <v>2920</v>
      </c>
      <c r="CA82" t="s">
        <v>2209</v>
      </c>
      <c r="CB82" t="s">
        <v>2300</v>
      </c>
      <c r="CC82" t="s">
        <v>2211</v>
      </c>
      <c r="CD82" t="s">
        <v>2169</v>
      </c>
      <c r="CE82" t="s">
        <v>2921</v>
      </c>
      <c r="CF82" t="s">
        <v>2169</v>
      </c>
      <c r="CG82" t="s">
        <v>2922</v>
      </c>
      <c r="CH82" t="s">
        <v>2923</v>
      </c>
      <c r="CI82" t="s">
        <v>2218</v>
      </c>
      <c r="CJ82" t="s">
        <v>2946</v>
      </c>
      <c r="CK82" t="s">
        <v>2220</v>
      </c>
      <c r="CL82" t="s">
        <v>2221</v>
      </c>
      <c r="CM82" t="s">
        <v>2222</v>
      </c>
      <c r="CN82" t="s">
        <v>2223</v>
      </c>
      <c r="CO82" t="s">
        <v>2232</v>
      </c>
      <c r="CP82" t="s">
        <v>2169</v>
      </c>
      <c r="CQ82" t="s">
        <v>2925</v>
      </c>
      <c r="CR82" t="s">
        <v>2169</v>
      </c>
      <c r="CS82" t="s">
        <v>2926</v>
      </c>
      <c r="CT82" t="s">
        <v>2169</v>
      </c>
      <c r="CU82" t="s">
        <v>2927</v>
      </c>
      <c r="CV82" t="s">
        <v>2185</v>
      </c>
      <c r="CW82" t="s">
        <v>2928</v>
      </c>
      <c r="CX82" t="s">
        <v>2169</v>
      </c>
      <c r="CY82" t="s">
        <v>2930</v>
      </c>
      <c r="CZ82" t="s">
        <v>2837</v>
      </c>
      <c r="DA82" t="s">
        <v>2931</v>
      </c>
      <c r="DB82" t="s">
        <v>2584</v>
      </c>
      <c r="DC82" t="s">
        <v>2933</v>
      </c>
      <c r="DD82" t="s">
        <v>2947</v>
      </c>
      <c r="DE82" t="s">
        <v>2935</v>
      </c>
      <c r="DF82" t="s">
        <v>2948</v>
      </c>
      <c r="DG82" t="s">
        <v>2937</v>
      </c>
      <c r="DH82" t="s">
        <v>2949</v>
      </c>
      <c r="DI82" t="s">
        <v>2251</v>
      </c>
      <c r="DJ82" t="s">
        <v>2750</v>
      </c>
      <c r="DK82" t="s">
        <v>2939</v>
      </c>
      <c r="DL82" t="s">
        <v>2950</v>
      </c>
      <c r="DM82" t="s">
        <v>2941</v>
      </c>
      <c r="DN82" t="s">
        <v>2951</v>
      </c>
      <c r="DO82" t="s">
        <v>2943</v>
      </c>
      <c r="DP82" t="s">
        <v>2952</v>
      </c>
      <c r="DQ82" t="s">
        <v>2253</v>
      </c>
      <c r="DR82" t="s">
        <v>2254</v>
      </c>
      <c r="DS82" t="s">
        <v>31</v>
      </c>
    </row>
    <row r="83" spans="1:133" x14ac:dyDescent="0.25">
      <c r="A83">
        <v>82</v>
      </c>
      <c r="B83" t="s">
        <v>866</v>
      </c>
      <c r="C83" t="s">
        <v>867</v>
      </c>
      <c r="D83" t="s">
        <v>20</v>
      </c>
      <c r="E83" t="s">
        <v>21</v>
      </c>
      <c r="F83" t="s">
        <v>868</v>
      </c>
      <c r="G83" t="s">
        <v>869</v>
      </c>
      <c r="J83" t="s">
        <v>849</v>
      </c>
      <c r="K83" t="s">
        <v>870</v>
      </c>
      <c r="M83" t="s">
        <v>871</v>
      </c>
      <c r="O83" t="s">
        <v>872</v>
      </c>
      <c r="P83" t="s">
        <v>873</v>
      </c>
      <c r="Q83" t="s">
        <v>874</v>
      </c>
      <c r="R83" t="s">
        <v>875</v>
      </c>
      <c r="S83" t="s">
        <v>57</v>
      </c>
      <c r="T83" t="s">
        <v>868</v>
      </c>
      <c r="U83" t="s">
        <v>2160</v>
      </c>
      <c r="V83" t="s">
        <v>2905</v>
      </c>
      <c r="W83" t="s">
        <v>2166</v>
      </c>
      <c r="X83" t="s">
        <v>2953</v>
      </c>
      <c r="Y83" t="s">
        <v>2907</v>
      </c>
      <c r="Z83" t="s">
        <v>2169</v>
      </c>
      <c r="AA83" t="s">
        <v>2908</v>
      </c>
      <c r="AB83" t="s">
        <v>2269</v>
      </c>
      <c r="AC83" t="s">
        <v>2910</v>
      </c>
      <c r="AD83" t="s">
        <v>2911</v>
      </c>
      <c r="AE83" t="s">
        <v>2168</v>
      </c>
      <c r="AF83" t="s">
        <v>2185</v>
      </c>
      <c r="AG83" t="s">
        <v>2170</v>
      </c>
      <c r="AH83" t="s">
        <v>2954</v>
      </c>
      <c r="AI83" t="s">
        <v>2172</v>
      </c>
      <c r="AJ83" t="s">
        <v>2955</v>
      </c>
      <c r="AK83" t="s">
        <v>2912</v>
      </c>
      <c r="AL83" t="s">
        <v>2956</v>
      </c>
      <c r="AM83" t="s">
        <v>2178</v>
      </c>
      <c r="AN83" t="s">
        <v>2179</v>
      </c>
      <c r="AO83" t="s">
        <v>2180</v>
      </c>
      <c r="AP83" t="s">
        <v>2169</v>
      </c>
      <c r="AQ83" t="s">
        <v>2181</v>
      </c>
      <c r="AR83" t="s">
        <v>2169</v>
      </c>
      <c r="AS83" t="s">
        <v>2182</v>
      </c>
      <c r="AT83" t="s">
        <v>2183</v>
      </c>
      <c r="AU83" t="s">
        <v>2188</v>
      </c>
      <c r="AV83" t="s">
        <v>2169</v>
      </c>
      <c r="AW83" t="s">
        <v>2190</v>
      </c>
      <c r="AX83" t="s">
        <v>2169</v>
      </c>
      <c r="AY83" t="s">
        <v>2192</v>
      </c>
      <c r="AZ83" t="s">
        <v>2169</v>
      </c>
      <c r="BA83" t="s">
        <v>2193</v>
      </c>
      <c r="BB83" t="s">
        <v>2169</v>
      </c>
      <c r="BC83" t="s">
        <v>2196</v>
      </c>
      <c r="BD83" t="s">
        <v>2169</v>
      </c>
      <c r="BE83" t="s">
        <v>2198</v>
      </c>
      <c r="BF83">
        <v>3</v>
      </c>
      <c r="BG83" t="s">
        <v>2199</v>
      </c>
      <c r="BH83" t="s">
        <v>2185</v>
      </c>
      <c r="BI83" t="s">
        <v>2200</v>
      </c>
      <c r="BJ83" t="s">
        <v>2185</v>
      </c>
      <c r="BK83" t="s">
        <v>2914</v>
      </c>
      <c r="BL83" t="s">
        <v>2169</v>
      </c>
      <c r="BM83" t="s">
        <v>2201</v>
      </c>
      <c r="BN83" t="s">
        <v>2169</v>
      </c>
      <c r="BO83" t="s">
        <v>2915</v>
      </c>
      <c r="BP83" t="s">
        <v>2185</v>
      </c>
      <c r="BQ83" t="s">
        <v>2916</v>
      </c>
      <c r="BR83" t="s">
        <v>2185</v>
      </c>
      <c r="BS83" t="s">
        <v>2206</v>
      </c>
      <c r="BT83" t="s">
        <v>2169</v>
      </c>
      <c r="BU83" t="s">
        <v>2917</v>
      </c>
      <c r="BV83" t="s">
        <v>2169</v>
      </c>
      <c r="BW83" t="s">
        <v>2918</v>
      </c>
      <c r="BX83" t="s">
        <v>2169</v>
      </c>
      <c r="BY83" t="s">
        <v>2840</v>
      </c>
      <c r="BZ83" t="s">
        <v>2169</v>
      </c>
      <c r="CA83" t="s">
        <v>2919</v>
      </c>
      <c r="CB83" t="s">
        <v>2920</v>
      </c>
      <c r="CC83" t="s">
        <v>2209</v>
      </c>
      <c r="CD83" t="s">
        <v>2300</v>
      </c>
      <c r="CE83" t="s">
        <v>2211</v>
      </c>
      <c r="CF83" t="s">
        <v>2169</v>
      </c>
      <c r="CG83" t="s">
        <v>2921</v>
      </c>
      <c r="CH83" t="s">
        <v>2169</v>
      </c>
      <c r="CI83" t="s">
        <v>2922</v>
      </c>
      <c r="CJ83" t="s">
        <v>2923</v>
      </c>
      <c r="CK83" t="s">
        <v>2218</v>
      </c>
      <c r="CL83" t="s">
        <v>2957</v>
      </c>
      <c r="CM83" t="s">
        <v>2220</v>
      </c>
      <c r="CN83" t="s">
        <v>2221</v>
      </c>
      <c r="CO83" t="s">
        <v>2222</v>
      </c>
      <c r="CP83" t="s">
        <v>2223</v>
      </c>
      <c r="CQ83" t="s">
        <v>2232</v>
      </c>
      <c r="CR83" t="s">
        <v>2169</v>
      </c>
      <c r="CS83" t="s">
        <v>2925</v>
      </c>
      <c r="CT83" t="s">
        <v>2169</v>
      </c>
      <c r="CU83" t="s">
        <v>2926</v>
      </c>
      <c r="CV83" t="s">
        <v>2169</v>
      </c>
      <c r="CW83" t="s">
        <v>2927</v>
      </c>
      <c r="CX83" t="s">
        <v>2169</v>
      </c>
      <c r="CY83" t="s">
        <v>2928</v>
      </c>
      <c r="CZ83" t="s">
        <v>2169</v>
      </c>
      <c r="DA83" t="s">
        <v>2929</v>
      </c>
      <c r="DB83" t="s">
        <v>2837</v>
      </c>
      <c r="DC83" t="s">
        <v>2930</v>
      </c>
      <c r="DD83" t="s">
        <v>2837</v>
      </c>
      <c r="DE83" t="s">
        <v>2931</v>
      </c>
      <c r="DF83" t="s">
        <v>2340</v>
      </c>
      <c r="DG83" t="s">
        <v>2933</v>
      </c>
      <c r="DH83" t="s">
        <v>2947</v>
      </c>
      <c r="DI83" t="s">
        <v>2935</v>
      </c>
      <c r="DJ83" t="s">
        <v>2958</v>
      </c>
      <c r="DK83" t="s">
        <v>2937</v>
      </c>
      <c r="DL83" t="s">
        <v>2959</v>
      </c>
      <c r="DM83" t="s">
        <v>2251</v>
      </c>
      <c r="DN83" t="s">
        <v>2932</v>
      </c>
      <c r="DO83" t="s">
        <v>2939</v>
      </c>
      <c r="DP83" t="s">
        <v>2960</v>
      </c>
      <c r="DQ83" t="s">
        <v>2941</v>
      </c>
      <c r="DR83" t="s">
        <v>2961</v>
      </c>
      <c r="DS83" t="s">
        <v>2943</v>
      </c>
      <c r="DT83" t="s">
        <v>2962</v>
      </c>
      <c r="DU83" t="s">
        <v>2253</v>
      </c>
      <c r="DV83" t="s">
        <v>2254</v>
      </c>
      <c r="DW83" t="s">
        <v>31</v>
      </c>
    </row>
    <row r="84" spans="1:133" x14ac:dyDescent="0.25">
      <c r="A84">
        <v>83</v>
      </c>
      <c r="B84" t="s">
        <v>876</v>
      </c>
      <c r="C84" t="s">
        <v>877</v>
      </c>
      <c r="D84" t="s">
        <v>20</v>
      </c>
      <c r="E84" t="s">
        <v>21</v>
      </c>
      <c r="F84" t="s">
        <v>878</v>
      </c>
      <c r="G84" t="s">
        <v>879</v>
      </c>
      <c r="J84" t="s">
        <v>880</v>
      </c>
      <c r="K84" t="s">
        <v>881</v>
      </c>
      <c r="M84" t="s">
        <v>882</v>
      </c>
      <c r="O84" t="s">
        <v>883</v>
      </c>
      <c r="P84" t="s">
        <v>31</v>
      </c>
      <c r="Q84" t="s">
        <v>582</v>
      </c>
      <c r="R84" t="s">
        <v>884</v>
      </c>
      <c r="S84" t="s">
        <v>57</v>
      </c>
      <c r="T84" t="s">
        <v>878</v>
      </c>
      <c r="U84" t="s">
        <v>2160</v>
      </c>
      <c r="V84" t="s">
        <v>2905</v>
      </c>
      <c r="W84" t="s">
        <v>2166</v>
      </c>
      <c r="X84" t="s">
        <v>2963</v>
      </c>
      <c r="Y84" t="s">
        <v>2907</v>
      </c>
      <c r="Z84" t="s">
        <v>2169</v>
      </c>
      <c r="AA84" t="s">
        <v>2908</v>
      </c>
      <c r="AB84" t="s">
        <v>2269</v>
      </c>
      <c r="AC84" t="s">
        <v>2910</v>
      </c>
      <c r="AD84" t="s">
        <v>2911</v>
      </c>
      <c r="AE84" t="s">
        <v>2168</v>
      </c>
      <c r="AF84" t="s">
        <v>2185</v>
      </c>
      <c r="AG84" t="s">
        <v>2172</v>
      </c>
      <c r="AH84" t="s">
        <v>2562</v>
      </c>
      <c r="AI84" t="s">
        <v>2912</v>
      </c>
      <c r="AJ84" t="s">
        <v>2964</v>
      </c>
      <c r="AK84" t="s">
        <v>2178</v>
      </c>
      <c r="AL84" t="s">
        <v>2179</v>
      </c>
      <c r="AM84" t="s">
        <v>2180</v>
      </c>
      <c r="AN84" t="s">
        <v>2169</v>
      </c>
      <c r="AO84" t="s">
        <v>2181</v>
      </c>
      <c r="AP84" t="s">
        <v>2169</v>
      </c>
      <c r="AQ84" t="s">
        <v>2182</v>
      </c>
      <c r="AR84" t="s">
        <v>2183</v>
      </c>
      <c r="AS84" t="s">
        <v>2188</v>
      </c>
      <c r="AT84" t="s">
        <v>2169</v>
      </c>
      <c r="AU84" t="s">
        <v>2190</v>
      </c>
      <c r="AV84" t="s">
        <v>2169</v>
      </c>
      <c r="AW84" t="s">
        <v>2192</v>
      </c>
      <c r="AX84" t="s">
        <v>2185</v>
      </c>
      <c r="AY84" t="s">
        <v>2193</v>
      </c>
      <c r="AZ84" t="s">
        <v>2169</v>
      </c>
      <c r="BA84" t="s">
        <v>2194</v>
      </c>
      <c r="BB84" t="s">
        <v>2169</v>
      </c>
      <c r="BC84" t="s">
        <v>2196</v>
      </c>
      <c r="BD84" t="s">
        <v>2169</v>
      </c>
      <c r="BE84" t="s">
        <v>2198</v>
      </c>
      <c r="BF84">
        <v>3</v>
      </c>
      <c r="BG84" t="s">
        <v>2199</v>
      </c>
      <c r="BH84" t="s">
        <v>2185</v>
      </c>
      <c r="BI84" t="s">
        <v>2200</v>
      </c>
      <c r="BJ84" t="s">
        <v>2185</v>
      </c>
      <c r="BK84" t="s">
        <v>2914</v>
      </c>
      <c r="BL84" t="s">
        <v>2169</v>
      </c>
      <c r="BM84" t="s">
        <v>2201</v>
      </c>
      <c r="BN84" t="s">
        <v>2169</v>
      </c>
      <c r="BO84" t="s">
        <v>2915</v>
      </c>
      <c r="BP84" t="s">
        <v>2185</v>
      </c>
      <c r="BQ84" t="s">
        <v>2916</v>
      </c>
      <c r="BR84" t="s">
        <v>2185</v>
      </c>
      <c r="BS84" t="s">
        <v>2206</v>
      </c>
      <c r="BT84" t="s">
        <v>2169</v>
      </c>
      <c r="BU84" t="s">
        <v>2917</v>
      </c>
      <c r="BV84" t="s">
        <v>2169</v>
      </c>
      <c r="BW84" t="s">
        <v>2918</v>
      </c>
      <c r="BX84" t="s">
        <v>2169</v>
      </c>
      <c r="BY84" t="s">
        <v>2919</v>
      </c>
      <c r="BZ84" t="s">
        <v>2920</v>
      </c>
      <c r="CA84" t="s">
        <v>2209</v>
      </c>
      <c r="CB84" t="s">
        <v>2300</v>
      </c>
      <c r="CC84" t="s">
        <v>2211</v>
      </c>
      <c r="CD84" t="s">
        <v>2169</v>
      </c>
      <c r="CE84" t="s">
        <v>2921</v>
      </c>
      <c r="CF84" t="s">
        <v>2169</v>
      </c>
      <c r="CG84" t="s">
        <v>2922</v>
      </c>
      <c r="CH84" t="s">
        <v>2923</v>
      </c>
      <c r="CI84" t="s">
        <v>2218</v>
      </c>
      <c r="CJ84" t="s">
        <v>2302</v>
      </c>
      <c r="CK84" t="s">
        <v>2220</v>
      </c>
      <c r="CL84" t="s">
        <v>2221</v>
      </c>
      <c r="CM84" t="s">
        <v>2222</v>
      </c>
      <c r="CN84" t="s">
        <v>2223</v>
      </c>
      <c r="CO84" t="s">
        <v>2232</v>
      </c>
      <c r="CP84" t="s">
        <v>2169</v>
      </c>
      <c r="CQ84" t="s">
        <v>2925</v>
      </c>
      <c r="CR84" t="s">
        <v>2169</v>
      </c>
      <c r="CS84" t="s">
        <v>2926</v>
      </c>
      <c r="CT84" t="s">
        <v>2169</v>
      </c>
      <c r="CU84" t="s">
        <v>2927</v>
      </c>
      <c r="CV84" t="s">
        <v>2185</v>
      </c>
      <c r="CW84" t="s">
        <v>2928</v>
      </c>
      <c r="CX84" t="s">
        <v>2169</v>
      </c>
      <c r="CY84" t="s">
        <v>2930</v>
      </c>
      <c r="CZ84" t="s">
        <v>2837</v>
      </c>
      <c r="DA84" t="s">
        <v>2931</v>
      </c>
      <c r="DB84" t="s">
        <v>2754</v>
      </c>
      <c r="DC84" t="s">
        <v>2933</v>
      </c>
      <c r="DD84" t="s">
        <v>2947</v>
      </c>
      <c r="DE84" t="s">
        <v>2935</v>
      </c>
      <c r="DF84" t="s">
        <v>2948</v>
      </c>
      <c r="DG84" t="s">
        <v>2937</v>
      </c>
      <c r="DH84" t="s">
        <v>2949</v>
      </c>
      <c r="DI84" t="s">
        <v>2251</v>
      </c>
      <c r="DJ84" t="s">
        <v>2511</v>
      </c>
      <c r="DK84" t="s">
        <v>2939</v>
      </c>
      <c r="DL84" t="s">
        <v>2950</v>
      </c>
      <c r="DM84" t="s">
        <v>2941</v>
      </c>
      <c r="DN84" t="s">
        <v>2951</v>
      </c>
      <c r="DO84" t="s">
        <v>2943</v>
      </c>
      <c r="DP84" t="s">
        <v>2952</v>
      </c>
      <c r="DQ84" t="s">
        <v>2253</v>
      </c>
      <c r="DR84" t="s">
        <v>2254</v>
      </c>
      <c r="DS84" t="s">
        <v>31</v>
      </c>
    </row>
    <row r="85" spans="1:133" x14ac:dyDescent="0.25">
      <c r="A85">
        <v>84</v>
      </c>
      <c r="B85" t="s">
        <v>885</v>
      </c>
      <c r="C85" t="s">
        <v>886</v>
      </c>
      <c r="D85" t="s">
        <v>20</v>
      </c>
      <c r="E85" t="s">
        <v>21</v>
      </c>
      <c r="F85" t="s">
        <v>887</v>
      </c>
      <c r="G85" t="s">
        <v>888</v>
      </c>
      <c r="J85" t="s">
        <v>889</v>
      </c>
      <c r="K85" t="s">
        <v>890</v>
      </c>
      <c r="M85" t="s">
        <v>891</v>
      </c>
      <c r="O85" t="s">
        <v>892</v>
      </c>
      <c r="P85" t="s">
        <v>893</v>
      </c>
      <c r="Q85" t="s">
        <v>894</v>
      </c>
      <c r="R85" t="s">
        <v>895</v>
      </c>
      <c r="S85" t="s">
        <v>57</v>
      </c>
      <c r="T85" t="s">
        <v>887</v>
      </c>
      <c r="U85" t="s">
        <v>2160</v>
      </c>
      <c r="V85" t="s">
        <v>2905</v>
      </c>
      <c r="W85" t="s">
        <v>2166</v>
      </c>
      <c r="X85" t="s">
        <v>2965</v>
      </c>
      <c r="Y85" t="s">
        <v>2907</v>
      </c>
      <c r="Z85" t="s">
        <v>2169</v>
      </c>
      <c r="AA85" t="s">
        <v>2908</v>
      </c>
      <c r="AB85" t="s">
        <v>2909</v>
      </c>
      <c r="AC85" t="s">
        <v>2910</v>
      </c>
      <c r="AD85" t="s">
        <v>2966</v>
      </c>
      <c r="AE85" t="s">
        <v>2168</v>
      </c>
      <c r="AF85" t="s">
        <v>2185</v>
      </c>
      <c r="AG85" t="s">
        <v>2170</v>
      </c>
      <c r="AH85" t="s">
        <v>2967</v>
      </c>
      <c r="AI85" t="s">
        <v>2172</v>
      </c>
      <c r="AJ85" t="s">
        <v>2968</v>
      </c>
      <c r="AK85" t="s">
        <v>2912</v>
      </c>
      <c r="AL85" t="s">
        <v>2969</v>
      </c>
      <c r="AM85" t="s">
        <v>2178</v>
      </c>
      <c r="AN85" t="s">
        <v>2179</v>
      </c>
      <c r="AO85" t="s">
        <v>2180</v>
      </c>
      <c r="AP85" t="s">
        <v>2169</v>
      </c>
      <c r="AQ85" t="s">
        <v>2181</v>
      </c>
      <c r="AR85" t="s">
        <v>2169</v>
      </c>
      <c r="AS85" t="s">
        <v>2182</v>
      </c>
      <c r="AT85" t="s">
        <v>2183</v>
      </c>
      <c r="AU85" t="s">
        <v>2188</v>
      </c>
      <c r="AV85" t="s">
        <v>2169</v>
      </c>
      <c r="AW85" t="s">
        <v>2190</v>
      </c>
      <c r="AX85" t="s">
        <v>2169</v>
      </c>
      <c r="AY85" t="s">
        <v>2192</v>
      </c>
      <c r="AZ85" t="s">
        <v>2169</v>
      </c>
      <c r="BA85" t="s">
        <v>2193</v>
      </c>
      <c r="BB85" t="s">
        <v>2169</v>
      </c>
      <c r="BC85" t="s">
        <v>2196</v>
      </c>
      <c r="BD85" t="s">
        <v>2169</v>
      </c>
      <c r="BE85" t="s">
        <v>2198</v>
      </c>
      <c r="BF85">
        <v>3</v>
      </c>
      <c r="BG85" t="s">
        <v>2199</v>
      </c>
      <c r="BH85" t="s">
        <v>2185</v>
      </c>
      <c r="BI85" t="s">
        <v>2200</v>
      </c>
      <c r="BJ85" t="s">
        <v>2185</v>
      </c>
      <c r="BK85" t="s">
        <v>2914</v>
      </c>
      <c r="BL85" t="s">
        <v>2169</v>
      </c>
      <c r="BM85" t="s">
        <v>2201</v>
      </c>
      <c r="BN85" t="s">
        <v>2169</v>
      </c>
      <c r="BO85" t="s">
        <v>2915</v>
      </c>
      <c r="BP85" t="s">
        <v>2185</v>
      </c>
      <c r="BQ85" t="s">
        <v>2916</v>
      </c>
      <c r="BR85" t="s">
        <v>2185</v>
      </c>
      <c r="BS85" t="s">
        <v>2206</v>
      </c>
      <c r="BT85" t="s">
        <v>2169</v>
      </c>
      <c r="BU85" t="s">
        <v>2917</v>
      </c>
      <c r="BV85" t="s">
        <v>2169</v>
      </c>
      <c r="BW85" t="s">
        <v>2918</v>
      </c>
      <c r="BX85" t="s">
        <v>2169</v>
      </c>
      <c r="BY85" t="s">
        <v>2840</v>
      </c>
      <c r="BZ85" t="s">
        <v>2169</v>
      </c>
      <c r="CA85" t="s">
        <v>2919</v>
      </c>
      <c r="CB85" t="s">
        <v>2920</v>
      </c>
      <c r="CC85" t="s">
        <v>2209</v>
      </c>
      <c r="CD85" t="s">
        <v>2300</v>
      </c>
      <c r="CE85" t="s">
        <v>2211</v>
      </c>
      <c r="CF85" t="s">
        <v>2169</v>
      </c>
      <c r="CG85" t="s">
        <v>2921</v>
      </c>
      <c r="CH85" t="s">
        <v>2169</v>
      </c>
      <c r="CI85" t="s">
        <v>2922</v>
      </c>
      <c r="CJ85" t="s">
        <v>2923</v>
      </c>
      <c r="CK85" t="s">
        <v>2218</v>
      </c>
      <c r="CL85" t="s">
        <v>2970</v>
      </c>
      <c r="CM85" t="s">
        <v>2220</v>
      </c>
      <c r="CN85" t="s">
        <v>2221</v>
      </c>
      <c r="CO85" t="s">
        <v>2222</v>
      </c>
      <c r="CP85" t="s">
        <v>2223</v>
      </c>
      <c r="CQ85" t="s">
        <v>2232</v>
      </c>
      <c r="CR85" t="s">
        <v>2169</v>
      </c>
      <c r="CS85" t="s">
        <v>2925</v>
      </c>
      <c r="CT85" t="s">
        <v>2169</v>
      </c>
      <c r="CU85" t="s">
        <v>2926</v>
      </c>
      <c r="CV85" t="s">
        <v>2169</v>
      </c>
      <c r="CW85" t="s">
        <v>2927</v>
      </c>
      <c r="CX85" t="s">
        <v>2169</v>
      </c>
      <c r="CY85" t="s">
        <v>2928</v>
      </c>
      <c r="CZ85" t="s">
        <v>2169</v>
      </c>
      <c r="DA85" t="s">
        <v>2929</v>
      </c>
      <c r="DB85" t="s">
        <v>2837</v>
      </c>
      <c r="DC85" t="s">
        <v>2930</v>
      </c>
      <c r="DD85" t="s">
        <v>2837</v>
      </c>
      <c r="DE85" t="s">
        <v>2931</v>
      </c>
      <c r="DF85" t="s">
        <v>2750</v>
      </c>
      <c r="DG85" t="s">
        <v>2933</v>
      </c>
      <c r="DH85" t="s">
        <v>2934</v>
      </c>
      <c r="DI85" t="s">
        <v>2935</v>
      </c>
      <c r="DJ85" t="s">
        <v>2936</v>
      </c>
      <c r="DK85" t="s">
        <v>2937</v>
      </c>
      <c r="DL85" t="s">
        <v>2938</v>
      </c>
      <c r="DM85" t="s">
        <v>2251</v>
      </c>
      <c r="DN85" t="s">
        <v>2568</v>
      </c>
      <c r="DO85" t="s">
        <v>2939</v>
      </c>
      <c r="DP85" t="s">
        <v>2940</v>
      </c>
      <c r="DQ85" t="s">
        <v>2941</v>
      </c>
      <c r="DR85" t="s">
        <v>2942</v>
      </c>
      <c r="DS85" t="s">
        <v>2943</v>
      </c>
      <c r="DT85" t="s">
        <v>2944</v>
      </c>
      <c r="DU85" t="s">
        <v>2253</v>
      </c>
      <c r="DV85" t="s">
        <v>2254</v>
      </c>
      <c r="DW85" t="s">
        <v>31</v>
      </c>
    </row>
    <row r="86" spans="1:133" x14ac:dyDescent="0.25">
      <c r="A86">
        <v>85</v>
      </c>
      <c r="B86" t="s">
        <v>896</v>
      </c>
      <c r="C86" t="s">
        <v>897</v>
      </c>
      <c r="D86" t="s">
        <v>20</v>
      </c>
      <c r="E86" t="s">
        <v>21</v>
      </c>
      <c r="F86" t="s">
        <v>898</v>
      </c>
      <c r="G86" t="s">
        <v>899</v>
      </c>
      <c r="J86" t="s">
        <v>900</v>
      </c>
      <c r="K86" t="s">
        <v>901</v>
      </c>
      <c r="M86" t="s">
        <v>902</v>
      </c>
      <c r="O86" t="s">
        <v>903</v>
      </c>
      <c r="P86" t="s">
        <v>31</v>
      </c>
      <c r="Q86" t="s">
        <v>904</v>
      </c>
      <c r="R86" t="s">
        <v>905</v>
      </c>
      <c r="S86" t="s">
        <v>57</v>
      </c>
      <c r="T86" t="s">
        <v>898</v>
      </c>
      <c r="U86" t="s">
        <v>2160</v>
      </c>
      <c r="V86" t="s">
        <v>2905</v>
      </c>
      <c r="W86" t="s">
        <v>2166</v>
      </c>
      <c r="X86" t="s">
        <v>2971</v>
      </c>
      <c r="Y86" t="s">
        <v>2907</v>
      </c>
      <c r="Z86" t="s">
        <v>2169</v>
      </c>
      <c r="AA86" t="s">
        <v>2908</v>
      </c>
      <c r="AB86" t="s">
        <v>2343</v>
      </c>
      <c r="AC86" t="s">
        <v>2910</v>
      </c>
      <c r="AD86" t="s">
        <v>2911</v>
      </c>
      <c r="AE86" t="s">
        <v>2168</v>
      </c>
      <c r="AF86" t="s">
        <v>2185</v>
      </c>
      <c r="AG86" t="s">
        <v>2172</v>
      </c>
      <c r="AH86" t="s">
        <v>2541</v>
      </c>
      <c r="AI86" t="s">
        <v>2912</v>
      </c>
      <c r="AJ86" t="s">
        <v>2972</v>
      </c>
      <c r="AK86" t="s">
        <v>2172</v>
      </c>
      <c r="AL86" t="s">
        <v>2973</v>
      </c>
      <c r="AM86" t="s">
        <v>2178</v>
      </c>
      <c r="AN86" t="s">
        <v>2179</v>
      </c>
      <c r="AO86" t="s">
        <v>2180</v>
      </c>
      <c r="AP86" t="s">
        <v>2169</v>
      </c>
      <c r="AQ86" t="s">
        <v>2181</v>
      </c>
      <c r="AR86" t="s">
        <v>2169</v>
      </c>
      <c r="AS86" t="s">
        <v>2182</v>
      </c>
      <c r="AT86" t="s">
        <v>2183</v>
      </c>
      <c r="AU86" t="s">
        <v>2188</v>
      </c>
      <c r="AV86" t="s">
        <v>2169</v>
      </c>
      <c r="AW86" t="s">
        <v>2190</v>
      </c>
      <c r="AX86" t="s">
        <v>2169</v>
      </c>
      <c r="AY86" t="s">
        <v>2192</v>
      </c>
      <c r="AZ86" t="s">
        <v>2185</v>
      </c>
      <c r="BA86" t="s">
        <v>2193</v>
      </c>
      <c r="BB86" t="s">
        <v>2169</v>
      </c>
      <c r="BC86" t="s">
        <v>2194</v>
      </c>
      <c r="BD86" t="s">
        <v>2169</v>
      </c>
      <c r="BE86" t="s">
        <v>2196</v>
      </c>
      <c r="BF86" t="s">
        <v>2169</v>
      </c>
      <c r="BG86" t="s">
        <v>2198</v>
      </c>
      <c r="BH86">
        <v>3</v>
      </c>
      <c r="BI86" t="s">
        <v>2199</v>
      </c>
      <c r="BJ86" t="s">
        <v>2185</v>
      </c>
      <c r="BK86" t="s">
        <v>2200</v>
      </c>
      <c r="BL86" t="s">
        <v>2185</v>
      </c>
      <c r="BM86" t="s">
        <v>2914</v>
      </c>
      <c r="BN86" t="s">
        <v>2169</v>
      </c>
      <c r="BO86" t="s">
        <v>2201</v>
      </c>
      <c r="BP86" t="s">
        <v>2169</v>
      </c>
      <c r="BQ86" t="s">
        <v>2915</v>
      </c>
      <c r="BR86" t="s">
        <v>2185</v>
      </c>
      <c r="BS86" t="s">
        <v>2916</v>
      </c>
      <c r="BT86" t="s">
        <v>2185</v>
      </c>
      <c r="BU86" t="s">
        <v>2206</v>
      </c>
      <c r="BV86" t="s">
        <v>2169</v>
      </c>
      <c r="BW86" t="s">
        <v>2917</v>
      </c>
      <c r="BX86" t="s">
        <v>2169</v>
      </c>
      <c r="BY86" t="s">
        <v>2918</v>
      </c>
      <c r="BZ86" t="s">
        <v>2169</v>
      </c>
      <c r="CA86" t="s">
        <v>2840</v>
      </c>
      <c r="CB86" t="s">
        <v>2169</v>
      </c>
      <c r="CC86" t="s">
        <v>2919</v>
      </c>
      <c r="CD86" t="s">
        <v>2920</v>
      </c>
      <c r="CE86" t="s">
        <v>2209</v>
      </c>
      <c r="CF86" t="s">
        <v>2300</v>
      </c>
      <c r="CG86" t="s">
        <v>2211</v>
      </c>
      <c r="CH86" t="s">
        <v>2169</v>
      </c>
      <c r="CI86" t="s">
        <v>2921</v>
      </c>
      <c r="CJ86" t="s">
        <v>2169</v>
      </c>
      <c r="CK86" t="s">
        <v>2922</v>
      </c>
      <c r="CL86" t="s">
        <v>2923</v>
      </c>
      <c r="CM86" t="s">
        <v>2218</v>
      </c>
      <c r="CN86" t="s">
        <v>2974</v>
      </c>
      <c r="CO86" t="s">
        <v>2220</v>
      </c>
      <c r="CP86" t="s">
        <v>2221</v>
      </c>
      <c r="CQ86" t="s">
        <v>2222</v>
      </c>
      <c r="CR86" t="s">
        <v>2223</v>
      </c>
      <c r="CS86" t="s">
        <v>2232</v>
      </c>
      <c r="CT86" t="s">
        <v>2169</v>
      </c>
      <c r="CU86" t="s">
        <v>2925</v>
      </c>
      <c r="CV86" t="s">
        <v>2169</v>
      </c>
      <c r="CW86" t="s">
        <v>2926</v>
      </c>
      <c r="CX86" t="s">
        <v>2169</v>
      </c>
      <c r="CY86" t="s">
        <v>2927</v>
      </c>
      <c r="CZ86" t="s">
        <v>2185</v>
      </c>
      <c r="DA86" t="s">
        <v>2928</v>
      </c>
      <c r="DB86" t="s">
        <v>2169</v>
      </c>
      <c r="DC86" t="s">
        <v>2929</v>
      </c>
      <c r="DD86" t="s">
        <v>2389</v>
      </c>
      <c r="DE86" t="s">
        <v>2930</v>
      </c>
      <c r="DF86" t="s">
        <v>2837</v>
      </c>
      <c r="DG86" t="s">
        <v>2931</v>
      </c>
      <c r="DH86" t="s">
        <v>2340</v>
      </c>
      <c r="DI86" t="s">
        <v>2933</v>
      </c>
      <c r="DJ86" t="s">
        <v>2947</v>
      </c>
      <c r="DK86" t="s">
        <v>2935</v>
      </c>
      <c r="DL86" t="s">
        <v>2948</v>
      </c>
      <c r="DM86" t="s">
        <v>2937</v>
      </c>
      <c r="DN86" t="s">
        <v>2949</v>
      </c>
      <c r="DO86" t="s">
        <v>2251</v>
      </c>
      <c r="DP86" t="s">
        <v>2932</v>
      </c>
      <c r="DQ86" t="s">
        <v>2939</v>
      </c>
      <c r="DR86" t="s">
        <v>2950</v>
      </c>
      <c r="DS86" t="s">
        <v>2941</v>
      </c>
      <c r="DT86" t="s">
        <v>2951</v>
      </c>
      <c r="DU86" t="s">
        <v>2943</v>
      </c>
      <c r="DV86" t="s">
        <v>2952</v>
      </c>
      <c r="DW86" t="s">
        <v>2253</v>
      </c>
      <c r="DX86" t="s">
        <v>2254</v>
      </c>
      <c r="DY86" t="s">
        <v>31</v>
      </c>
    </row>
    <row r="87" spans="1:133" x14ac:dyDescent="0.25">
      <c r="A87">
        <v>86</v>
      </c>
      <c r="B87" t="s">
        <v>906</v>
      </c>
      <c r="C87" t="s">
        <v>907</v>
      </c>
      <c r="D87" t="s">
        <v>20</v>
      </c>
      <c r="E87" t="s">
        <v>21</v>
      </c>
      <c r="F87" t="s">
        <v>908</v>
      </c>
      <c r="G87" t="s">
        <v>909</v>
      </c>
      <c r="J87" t="s">
        <v>910</v>
      </c>
      <c r="K87" t="s">
        <v>911</v>
      </c>
      <c r="M87" t="s">
        <v>912</v>
      </c>
      <c r="O87" t="s">
        <v>913</v>
      </c>
      <c r="P87" t="s">
        <v>914</v>
      </c>
      <c r="Q87" t="s">
        <v>915</v>
      </c>
      <c r="R87" t="s">
        <v>916</v>
      </c>
      <c r="S87" t="s">
        <v>57</v>
      </c>
      <c r="T87" t="s">
        <v>908</v>
      </c>
      <c r="U87" t="s">
        <v>2160</v>
      </c>
      <c r="V87" t="s">
        <v>2905</v>
      </c>
      <c r="W87" t="s">
        <v>2166</v>
      </c>
      <c r="X87" t="s">
        <v>2975</v>
      </c>
      <c r="Y87" t="s">
        <v>2907</v>
      </c>
      <c r="Z87" t="s">
        <v>2169</v>
      </c>
      <c r="AA87" t="s">
        <v>2908</v>
      </c>
      <c r="AB87" t="s">
        <v>2269</v>
      </c>
      <c r="AC87" t="s">
        <v>2910</v>
      </c>
      <c r="AD87" t="s">
        <v>2911</v>
      </c>
      <c r="AE87" t="s">
        <v>2168</v>
      </c>
      <c r="AF87" t="s">
        <v>2185</v>
      </c>
      <c r="AG87" t="s">
        <v>2170</v>
      </c>
      <c r="AH87" t="s">
        <v>2976</v>
      </c>
      <c r="AI87" t="s">
        <v>2172</v>
      </c>
      <c r="AJ87" t="s">
        <v>2977</v>
      </c>
      <c r="AK87" t="s">
        <v>2912</v>
      </c>
      <c r="AL87" t="s">
        <v>2972</v>
      </c>
      <c r="AM87" t="s">
        <v>2178</v>
      </c>
      <c r="AN87" t="s">
        <v>2179</v>
      </c>
      <c r="AO87" t="s">
        <v>2180</v>
      </c>
      <c r="AP87" t="s">
        <v>2169</v>
      </c>
      <c r="AQ87" t="s">
        <v>2181</v>
      </c>
      <c r="AR87" t="s">
        <v>2169</v>
      </c>
      <c r="AS87" t="s">
        <v>2182</v>
      </c>
      <c r="AT87" t="s">
        <v>2183</v>
      </c>
      <c r="AU87" t="s">
        <v>2188</v>
      </c>
      <c r="AV87" t="s">
        <v>2169</v>
      </c>
      <c r="AW87" t="s">
        <v>2190</v>
      </c>
      <c r="AX87" t="s">
        <v>2169</v>
      </c>
      <c r="AY87" t="s">
        <v>2192</v>
      </c>
      <c r="AZ87" t="s">
        <v>2169</v>
      </c>
      <c r="BA87" t="s">
        <v>2193</v>
      </c>
      <c r="BB87" t="s">
        <v>2169</v>
      </c>
      <c r="BC87" t="s">
        <v>2196</v>
      </c>
      <c r="BD87" t="s">
        <v>2169</v>
      </c>
      <c r="BE87" t="s">
        <v>2198</v>
      </c>
      <c r="BF87">
        <v>3</v>
      </c>
      <c r="BG87" t="s">
        <v>2199</v>
      </c>
      <c r="BH87" t="s">
        <v>2185</v>
      </c>
      <c r="BI87" t="s">
        <v>2200</v>
      </c>
      <c r="BJ87" t="s">
        <v>2185</v>
      </c>
      <c r="BK87" t="s">
        <v>2914</v>
      </c>
      <c r="BL87" t="s">
        <v>2169</v>
      </c>
      <c r="BM87" t="s">
        <v>2201</v>
      </c>
      <c r="BN87" t="s">
        <v>2169</v>
      </c>
      <c r="BO87" t="s">
        <v>2915</v>
      </c>
      <c r="BP87" t="s">
        <v>2185</v>
      </c>
      <c r="BQ87" t="s">
        <v>2916</v>
      </c>
      <c r="BR87" t="s">
        <v>2185</v>
      </c>
      <c r="BS87" t="s">
        <v>2206</v>
      </c>
      <c r="BT87" t="s">
        <v>2169</v>
      </c>
      <c r="BU87" t="s">
        <v>2917</v>
      </c>
      <c r="BV87" t="s">
        <v>2169</v>
      </c>
      <c r="BW87" t="s">
        <v>2918</v>
      </c>
      <c r="BX87" t="s">
        <v>2169</v>
      </c>
      <c r="BY87" t="s">
        <v>2840</v>
      </c>
      <c r="BZ87" t="s">
        <v>2169</v>
      </c>
      <c r="CA87" t="s">
        <v>2919</v>
      </c>
      <c r="CB87" t="s">
        <v>2920</v>
      </c>
      <c r="CC87" t="s">
        <v>2209</v>
      </c>
      <c r="CD87" t="s">
        <v>2300</v>
      </c>
      <c r="CE87" t="s">
        <v>2211</v>
      </c>
      <c r="CF87" t="s">
        <v>2169</v>
      </c>
      <c r="CG87" t="s">
        <v>2921</v>
      </c>
      <c r="CH87" t="s">
        <v>2169</v>
      </c>
      <c r="CI87" t="s">
        <v>2922</v>
      </c>
      <c r="CJ87" t="s">
        <v>2923</v>
      </c>
      <c r="CK87" t="s">
        <v>2218</v>
      </c>
      <c r="CL87" t="s">
        <v>2978</v>
      </c>
      <c r="CM87" t="s">
        <v>2220</v>
      </c>
      <c r="CN87" t="s">
        <v>2221</v>
      </c>
      <c r="CO87" t="s">
        <v>2222</v>
      </c>
      <c r="CP87" t="s">
        <v>2223</v>
      </c>
      <c r="CQ87" t="s">
        <v>2232</v>
      </c>
      <c r="CR87" t="s">
        <v>2169</v>
      </c>
      <c r="CS87" t="s">
        <v>2925</v>
      </c>
      <c r="CT87" t="s">
        <v>2169</v>
      </c>
      <c r="CU87" t="s">
        <v>2926</v>
      </c>
      <c r="CV87" t="s">
        <v>2169</v>
      </c>
      <c r="CW87" t="s">
        <v>2927</v>
      </c>
      <c r="CX87" t="s">
        <v>2169</v>
      </c>
      <c r="CY87" t="s">
        <v>2928</v>
      </c>
      <c r="CZ87" t="s">
        <v>2169</v>
      </c>
      <c r="DA87" t="s">
        <v>2929</v>
      </c>
      <c r="DB87" t="s">
        <v>2837</v>
      </c>
      <c r="DC87" t="s">
        <v>2930</v>
      </c>
      <c r="DD87" t="s">
        <v>2837</v>
      </c>
      <c r="DE87" t="s">
        <v>2931</v>
      </c>
      <c r="DF87" t="s">
        <v>2979</v>
      </c>
      <c r="DG87" t="s">
        <v>2933</v>
      </c>
      <c r="DH87" t="s">
        <v>2947</v>
      </c>
      <c r="DI87" t="s">
        <v>2935</v>
      </c>
      <c r="DJ87" t="s">
        <v>2958</v>
      </c>
      <c r="DK87" t="s">
        <v>2937</v>
      </c>
      <c r="DL87" t="s">
        <v>2959</v>
      </c>
      <c r="DM87" t="s">
        <v>2251</v>
      </c>
      <c r="DN87" t="s">
        <v>2584</v>
      </c>
      <c r="DO87" t="s">
        <v>2939</v>
      </c>
      <c r="DP87" t="s">
        <v>2980</v>
      </c>
      <c r="DQ87" t="s">
        <v>2941</v>
      </c>
      <c r="DR87" t="s">
        <v>2942</v>
      </c>
      <c r="DS87" t="s">
        <v>2943</v>
      </c>
      <c r="DT87" t="s">
        <v>2936</v>
      </c>
      <c r="DU87" t="s">
        <v>2253</v>
      </c>
      <c r="DV87" t="s">
        <v>2254</v>
      </c>
      <c r="DW87" t="s">
        <v>31</v>
      </c>
    </row>
    <row r="88" spans="1:133" x14ac:dyDescent="0.25">
      <c r="A88">
        <v>87</v>
      </c>
      <c r="B88" t="s">
        <v>917</v>
      </c>
      <c r="C88" t="s">
        <v>918</v>
      </c>
      <c r="D88" t="s">
        <v>20</v>
      </c>
      <c r="E88" t="s">
        <v>21</v>
      </c>
      <c r="F88" t="s">
        <v>919</v>
      </c>
      <c r="G88" t="s">
        <v>920</v>
      </c>
      <c r="J88" t="s">
        <v>921</v>
      </c>
      <c r="K88" t="s">
        <v>922</v>
      </c>
      <c r="M88" t="s">
        <v>923</v>
      </c>
      <c r="O88" t="s">
        <v>924</v>
      </c>
      <c r="P88" t="s">
        <v>925</v>
      </c>
      <c r="Q88" t="s">
        <v>926</v>
      </c>
      <c r="R88" t="s">
        <v>927</v>
      </c>
      <c r="S88" t="s">
        <v>57</v>
      </c>
      <c r="T88" t="s">
        <v>919</v>
      </c>
      <c r="U88" t="s">
        <v>2160</v>
      </c>
      <c r="V88" t="s">
        <v>2905</v>
      </c>
      <c r="W88" t="s">
        <v>2166</v>
      </c>
      <c r="X88" t="s">
        <v>2971</v>
      </c>
      <c r="Y88" t="s">
        <v>2907</v>
      </c>
      <c r="Z88" t="s">
        <v>2169</v>
      </c>
      <c r="AA88" t="s">
        <v>2908</v>
      </c>
      <c r="AB88" t="s">
        <v>2269</v>
      </c>
      <c r="AC88" t="s">
        <v>2910</v>
      </c>
      <c r="AD88" t="s">
        <v>2911</v>
      </c>
      <c r="AE88" t="s">
        <v>2981</v>
      </c>
      <c r="AF88" t="s">
        <v>2982</v>
      </c>
      <c r="AG88" t="s">
        <v>2168</v>
      </c>
      <c r="AH88" t="s">
        <v>2185</v>
      </c>
      <c r="AI88" t="s">
        <v>2172</v>
      </c>
      <c r="AJ88" t="s">
        <v>2983</v>
      </c>
      <c r="AK88" t="s">
        <v>2912</v>
      </c>
      <c r="AL88" t="s">
        <v>2972</v>
      </c>
      <c r="AM88" t="s">
        <v>2172</v>
      </c>
      <c r="AN88" t="s">
        <v>2984</v>
      </c>
      <c r="AO88" t="s">
        <v>2178</v>
      </c>
      <c r="AP88" t="s">
        <v>2179</v>
      </c>
      <c r="AQ88" t="s">
        <v>2180</v>
      </c>
      <c r="AR88" t="s">
        <v>2169</v>
      </c>
      <c r="AS88" t="s">
        <v>2181</v>
      </c>
      <c r="AT88" t="s">
        <v>2169</v>
      </c>
      <c r="AU88" t="s">
        <v>2182</v>
      </c>
      <c r="AV88" t="s">
        <v>2183</v>
      </c>
      <c r="AW88" t="s">
        <v>2188</v>
      </c>
      <c r="AX88" t="s">
        <v>2169</v>
      </c>
      <c r="AY88" t="s">
        <v>2190</v>
      </c>
      <c r="AZ88" t="s">
        <v>2169</v>
      </c>
      <c r="BA88" t="s">
        <v>2192</v>
      </c>
      <c r="BB88" t="s">
        <v>2185</v>
      </c>
      <c r="BC88" t="s">
        <v>2193</v>
      </c>
      <c r="BD88" t="s">
        <v>2169</v>
      </c>
      <c r="BE88" t="s">
        <v>2194</v>
      </c>
      <c r="BF88" t="s">
        <v>2169</v>
      </c>
      <c r="BG88" t="s">
        <v>2196</v>
      </c>
      <c r="BH88" t="s">
        <v>2169</v>
      </c>
      <c r="BI88" t="s">
        <v>2198</v>
      </c>
      <c r="BJ88">
        <v>3</v>
      </c>
      <c r="BK88" t="s">
        <v>2199</v>
      </c>
      <c r="BL88" t="s">
        <v>2185</v>
      </c>
      <c r="BM88" t="s">
        <v>2200</v>
      </c>
      <c r="BN88" t="s">
        <v>2185</v>
      </c>
      <c r="BO88" t="s">
        <v>2914</v>
      </c>
      <c r="BP88" t="s">
        <v>2169</v>
      </c>
      <c r="BQ88" t="s">
        <v>2201</v>
      </c>
      <c r="BR88" t="s">
        <v>2169</v>
      </c>
      <c r="BS88" t="s">
        <v>2915</v>
      </c>
      <c r="BT88" t="s">
        <v>2185</v>
      </c>
      <c r="BU88" t="s">
        <v>2916</v>
      </c>
      <c r="BV88" t="s">
        <v>2185</v>
      </c>
      <c r="BW88" t="s">
        <v>2206</v>
      </c>
      <c r="BX88" t="s">
        <v>2169</v>
      </c>
      <c r="BY88" t="s">
        <v>2917</v>
      </c>
      <c r="BZ88" t="s">
        <v>2169</v>
      </c>
      <c r="CA88" t="s">
        <v>2918</v>
      </c>
      <c r="CB88" t="s">
        <v>2169</v>
      </c>
      <c r="CC88" t="s">
        <v>2840</v>
      </c>
      <c r="CD88" t="s">
        <v>2169</v>
      </c>
      <c r="CE88" t="s">
        <v>2208</v>
      </c>
      <c r="CF88" t="s">
        <v>2185</v>
      </c>
      <c r="CG88" t="s">
        <v>2919</v>
      </c>
      <c r="CH88" t="s">
        <v>2920</v>
      </c>
      <c r="CI88" t="s">
        <v>2209</v>
      </c>
      <c r="CJ88" t="s">
        <v>2300</v>
      </c>
      <c r="CK88" t="s">
        <v>2211</v>
      </c>
      <c r="CL88" t="s">
        <v>2169</v>
      </c>
      <c r="CM88" t="s">
        <v>2921</v>
      </c>
      <c r="CN88" t="s">
        <v>2169</v>
      </c>
      <c r="CO88" t="s">
        <v>2922</v>
      </c>
      <c r="CP88" t="s">
        <v>2923</v>
      </c>
      <c r="CQ88" t="s">
        <v>2218</v>
      </c>
      <c r="CR88" t="s">
        <v>2985</v>
      </c>
      <c r="CS88" t="s">
        <v>2220</v>
      </c>
      <c r="CT88" t="s">
        <v>2221</v>
      </c>
      <c r="CU88" t="s">
        <v>2222</v>
      </c>
      <c r="CV88" t="s">
        <v>2223</v>
      </c>
      <c r="CW88" t="s">
        <v>2232</v>
      </c>
      <c r="CX88" t="s">
        <v>2169</v>
      </c>
      <c r="CY88" t="s">
        <v>2925</v>
      </c>
      <c r="CZ88" t="s">
        <v>2169</v>
      </c>
      <c r="DA88" t="s">
        <v>2926</v>
      </c>
      <c r="DB88" t="s">
        <v>2169</v>
      </c>
      <c r="DC88" t="s">
        <v>2927</v>
      </c>
      <c r="DD88" t="s">
        <v>2185</v>
      </c>
      <c r="DE88" t="s">
        <v>2928</v>
      </c>
      <c r="DF88" t="s">
        <v>2169</v>
      </c>
      <c r="DG88" t="s">
        <v>2929</v>
      </c>
      <c r="DH88" t="s">
        <v>2185</v>
      </c>
      <c r="DI88" t="s">
        <v>2930</v>
      </c>
      <c r="DJ88" t="s">
        <v>2837</v>
      </c>
      <c r="DK88" t="s">
        <v>2931</v>
      </c>
      <c r="DL88" t="s">
        <v>2340</v>
      </c>
      <c r="DM88" t="s">
        <v>2933</v>
      </c>
      <c r="DN88" t="s">
        <v>2986</v>
      </c>
      <c r="DO88" t="s">
        <v>2935</v>
      </c>
      <c r="DP88" t="s">
        <v>2987</v>
      </c>
      <c r="DQ88" t="s">
        <v>2937</v>
      </c>
      <c r="DR88" t="s">
        <v>2988</v>
      </c>
      <c r="DS88" t="s">
        <v>2251</v>
      </c>
      <c r="DT88" t="s">
        <v>2932</v>
      </c>
      <c r="DU88" t="s">
        <v>2939</v>
      </c>
      <c r="DV88" t="s">
        <v>2989</v>
      </c>
      <c r="DW88" t="s">
        <v>2941</v>
      </c>
      <c r="DX88" t="s">
        <v>2990</v>
      </c>
      <c r="DY88" t="s">
        <v>2943</v>
      </c>
      <c r="DZ88" t="s">
        <v>2991</v>
      </c>
      <c r="EA88" t="s">
        <v>2253</v>
      </c>
      <c r="EB88" t="s">
        <v>2254</v>
      </c>
      <c r="EC88" t="s">
        <v>31</v>
      </c>
    </row>
    <row r="89" spans="1:133" x14ac:dyDescent="0.25">
      <c r="A89">
        <v>88</v>
      </c>
      <c r="B89" t="s">
        <v>928</v>
      </c>
      <c r="C89" t="s">
        <v>929</v>
      </c>
      <c r="D89" t="s">
        <v>20</v>
      </c>
      <c r="E89" t="s">
        <v>21</v>
      </c>
      <c r="F89" t="s">
        <v>930</v>
      </c>
      <c r="G89" t="s">
        <v>931</v>
      </c>
      <c r="J89" t="s">
        <v>932</v>
      </c>
      <c r="K89" t="s">
        <v>933</v>
      </c>
      <c r="M89" t="s">
        <v>934</v>
      </c>
      <c r="O89" t="s">
        <v>935</v>
      </c>
      <c r="P89" t="s">
        <v>936</v>
      </c>
      <c r="Q89" t="s">
        <v>937</v>
      </c>
      <c r="R89" t="s">
        <v>938</v>
      </c>
      <c r="S89" t="s">
        <v>57</v>
      </c>
      <c r="T89" t="s">
        <v>930</v>
      </c>
      <c r="U89" t="s">
        <v>2160</v>
      </c>
      <c r="V89" t="s">
        <v>2905</v>
      </c>
      <c r="W89" t="s">
        <v>2166</v>
      </c>
      <c r="X89" t="s">
        <v>2963</v>
      </c>
      <c r="Y89" t="s">
        <v>2907</v>
      </c>
      <c r="Z89" t="s">
        <v>2169</v>
      </c>
      <c r="AA89" t="s">
        <v>2908</v>
      </c>
      <c r="AB89" t="s">
        <v>2992</v>
      </c>
      <c r="AC89" t="s">
        <v>2910</v>
      </c>
      <c r="AD89" t="s">
        <v>2911</v>
      </c>
      <c r="AE89" t="s">
        <v>2981</v>
      </c>
      <c r="AF89" t="s">
        <v>2982</v>
      </c>
      <c r="AG89" t="s">
        <v>2168</v>
      </c>
      <c r="AH89" t="s">
        <v>2185</v>
      </c>
      <c r="AI89" t="s">
        <v>2172</v>
      </c>
      <c r="AJ89" t="s">
        <v>2463</v>
      </c>
      <c r="AK89" t="s">
        <v>2912</v>
      </c>
      <c r="AL89" t="s">
        <v>2964</v>
      </c>
      <c r="AM89" t="s">
        <v>2172</v>
      </c>
      <c r="AN89" t="s">
        <v>2993</v>
      </c>
      <c r="AO89" t="s">
        <v>2178</v>
      </c>
      <c r="AP89" t="s">
        <v>2179</v>
      </c>
      <c r="AQ89" t="s">
        <v>2180</v>
      </c>
      <c r="AR89" t="s">
        <v>2169</v>
      </c>
      <c r="AS89" t="s">
        <v>2181</v>
      </c>
      <c r="AT89" t="s">
        <v>2169</v>
      </c>
      <c r="AU89" t="s">
        <v>2182</v>
      </c>
      <c r="AV89" t="s">
        <v>2183</v>
      </c>
      <c r="AW89" t="s">
        <v>2188</v>
      </c>
      <c r="AX89" t="s">
        <v>2169</v>
      </c>
      <c r="AY89" t="s">
        <v>2190</v>
      </c>
      <c r="AZ89" t="s">
        <v>2169</v>
      </c>
      <c r="BA89" t="s">
        <v>2192</v>
      </c>
      <c r="BB89" t="s">
        <v>2185</v>
      </c>
      <c r="BC89" t="s">
        <v>2193</v>
      </c>
      <c r="BD89" t="s">
        <v>2169</v>
      </c>
      <c r="BE89" t="s">
        <v>2194</v>
      </c>
      <c r="BF89" t="s">
        <v>2169</v>
      </c>
      <c r="BG89" t="s">
        <v>2196</v>
      </c>
      <c r="BH89" t="s">
        <v>2169</v>
      </c>
      <c r="BI89" t="s">
        <v>2198</v>
      </c>
      <c r="BJ89">
        <v>3</v>
      </c>
      <c r="BK89" t="s">
        <v>2199</v>
      </c>
      <c r="BL89" t="s">
        <v>2185</v>
      </c>
      <c r="BM89" t="s">
        <v>2200</v>
      </c>
      <c r="BN89" t="s">
        <v>2185</v>
      </c>
      <c r="BO89" t="s">
        <v>2914</v>
      </c>
      <c r="BP89" t="s">
        <v>2169</v>
      </c>
      <c r="BQ89" t="s">
        <v>2201</v>
      </c>
      <c r="BR89" t="s">
        <v>2169</v>
      </c>
      <c r="BS89" t="s">
        <v>2915</v>
      </c>
      <c r="BT89" t="s">
        <v>2185</v>
      </c>
      <c r="BU89" t="s">
        <v>2916</v>
      </c>
      <c r="BV89" t="s">
        <v>2185</v>
      </c>
      <c r="BW89" t="s">
        <v>2206</v>
      </c>
      <c r="BX89" t="s">
        <v>2169</v>
      </c>
      <c r="BY89" t="s">
        <v>2917</v>
      </c>
      <c r="BZ89" t="s">
        <v>2169</v>
      </c>
      <c r="CA89" t="s">
        <v>2918</v>
      </c>
      <c r="CB89" t="s">
        <v>2169</v>
      </c>
      <c r="CC89" t="s">
        <v>2840</v>
      </c>
      <c r="CD89" t="s">
        <v>2169</v>
      </c>
      <c r="CE89" t="s">
        <v>2208</v>
      </c>
      <c r="CF89" t="s">
        <v>2185</v>
      </c>
      <c r="CG89" t="s">
        <v>2919</v>
      </c>
      <c r="CH89" t="s">
        <v>2920</v>
      </c>
      <c r="CI89" t="s">
        <v>2209</v>
      </c>
      <c r="CJ89" t="s">
        <v>2300</v>
      </c>
      <c r="CK89" t="s">
        <v>2211</v>
      </c>
      <c r="CL89" t="s">
        <v>2169</v>
      </c>
      <c r="CM89" t="s">
        <v>2921</v>
      </c>
      <c r="CN89" t="s">
        <v>2169</v>
      </c>
      <c r="CO89" t="s">
        <v>2922</v>
      </c>
      <c r="CP89" t="s">
        <v>2923</v>
      </c>
      <c r="CQ89" t="s">
        <v>2218</v>
      </c>
      <c r="CR89" t="s">
        <v>2824</v>
      </c>
      <c r="CS89" t="s">
        <v>2220</v>
      </c>
      <c r="CT89" t="s">
        <v>2221</v>
      </c>
      <c r="CU89" t="s">
        <v>2222</v>
      </c>
      <c r="CV89" t="s">
        <v>2223</v>
      </c>
      <c r="CW89" t="s">
        <v>2232</v>
      </c>
      <c r="CX89" t="s">
        <v>2169</v>
      </c>
      <c r="CY89" t="s">
        <v>2925</v>
      </c>
      <c r="CZ89" t="s">
        <v>2169</v>
      </c>
      <c r="DA89" t="s">
        <v>2926</v>
      </c>
      <c r="DB89" t="s">
        <v>2169</v>
      </c>
      <c r="DC89" t="s">
        <v>2927</v>
      </c>
      <c r="DD89" t="s">
        <v>2185</v>
      </c>
      <c r="DE89" t="s">
        <v>2928</v>
      </c>
      <c r="DF89" t="s">
        <v>2169</v>
      </c>
      <c r="DG89" t="s">
        <v>2929</v>
      </c>
      <c r="DH89" t="s">
        <v>2185</v>
      </c>
      <c r="DI89" t="s">
        <v>2930</v>
      </c>
      <c r="DJ89" t="s">
        <v>2837</v>
      </c>
      <c r="DK89" t="s">
        <v>2931</v>
      </c>
      <c r="DL89" t="s">
        <v>2754</v>
      </c>
      <c r="DM89" t="s">
        <v>2933</v>
      </c>
      <c r="DN89" t="s">
        <v>2986</v>
      </c>
      <c r="DO89" t="s">
        <v>2935</v>
      </c>
      <c r="DP89" t="s">
        <v>2987</v>
      </c>
      <c r="DQ89" t="s">
        <v>2937</v>
      </c>
      <c r="DR89" t="s">
        <v>2988</v>
      </c>
      <c r="DS89" t="s">
        <v>2251</v>
      </c>
      <c r="DT89" t="s">
        <v>2511</v>
      </c>
      <c r="DU89" t="s">
        <v>2939</v>
      </c>
      <c r="DV89" t="s">
        <v>2994</v>
      </c>
      <c r="DW89" t="s">
        <v>2941</v>
      </c>
      <c r="DX89" t="s">
        <v>2951</v>
      </c>
      <c r="DY89" t="s">
        <v>2943</v>
      </c>
      <c r="DZ89" t="s">
        <v>2958</v>
      </c>
      <c r="EA89" t="s">
        <v>2253</v>
      </c>
      <c r="EB89" t="s">
        <v>2254</v>
      </c>
      <c r="EC89" t="s">
        <v>31</v>
      </c>
    </row>
    <row r="90" spans="1:133" x14ac:dyDescent="0.25">
      <c r="A90">
        <v>89</v>
      </c>
      <c r="B90" t="s">
        <v>939</v>
      </c>
      <c r="C90" t="s">
        <v>940</v>
      </c>
      <c r="D90" t="s">
        <v>20</v>
      </c>
      <c r="E90" t="s">
        <v>21</v>
      </c>
      <c r="F90" t="s">
        <v>941</v>
      </c>
      <c r="G90" t="s">
        <v>942</v>
      </c>
      <c r="J90" t="s">
        <v>943</v>
      </c>
      <c r="K90" t="s">
        <v>944</v>
      </c>
      <c r="M90" t="s">
        <v>945</v>
      </c>
      <c r="O90" t="s">
        <v>946</v>
      </c>
      <c r="P90" t="s">
        <v>947</v>
      </c>
      <c r="Q90" t="s">
        <v>948</v>
      </c>
      <c r="R90" t="s">
        <v>949</v>
      </c>
      <c r="S90" t="s">
        <v>57</v>
      </c>
      <c r="T90" t="s">
        <v>941</v>
      </c>
      <c r="U90" t="s">
        <v>2160</v>
      </c>
      <c r="V90" t="s">
        <v>2905</v>
      </c>
      <c r="W90" t="s">
        <v>2166</v>
      </c>
      <c r="X90" t="s">
        <v>2906</v>
      </c>
      <c r="Y90" t="s">
        <v>2907</v>
      </c>
      <c r="Z90" t="s">
        <v>2169</v>
      </c>
      <c r="AA90" t="s">
        <v>2908</v>
      </c>
      <c r="AB90" t="s">
        <v>2269</v>
      </c>
      <c r="AC90" t="s">
        <v>2910</v>
      </c>
      <c r="AD90" t="s">
        <v>2911</v>
      </c>
      <c r="AE90" t="s">
        <v>2981</v>
      </c>
      <c r="AF90" t="s">
        <v>2982</v>
      </c>
      <c r="AG90" t="s">
        <v>2168</v>
      </c>
      <c r="AH90" t="s">
        <v>2185</v>
      </c>
      <c r="AI90" t="s">
        <v>2172</v>
      </c>
      <c r="AJ90" t="s">
        <v>2995</v>
      </c>
      <c r="AK90" t="s">
        <v>2912</v>
      </c>
      <c r="AL90" t="s">
        <v>2945</v>
      </c>
      <c r="AM90" t="s">
        <v>2172</v>
      </c>
      <c r="AN90" t="s">
        <v>2996</v>
      </c>
      <c r="AO90" t="s">
        <v>2178</v>
      </c>
      <c r="AP90" t="s">
        <v>2179</v>
      </c>
      <c r="AQ90" t="s">
        <v>2180</v>
      </c>
      <c r="AR90" t="s">
        <v>2169</v>
      </c>
      <c r="AS90" t="s">
        <v>2181</v>
      </c>
      <c r="AT90" t="s">
        <v>2169</v>
      </c>
      <c r="AU90" t="s">
        <v>2182</v>
      </c>
      <c r="AV90" t="s">
        <v>2183</v>
      </c>
      <c r="AW90" t="s">
        <v>2188</v>
      </c>
      <c r="AX90" t="s">
        <v>2169</v>
      </c>
      <c r="AY90" t="s">
        <v>2190</v>
      </c>
      <c r="AZ90" t="s">
        <v>2169</v>
      </c>
      <c r="BA90" t="s">
        <v>2192</v>
      </c>
      <c r="BB90" t="s">
        <v>2185</v>
      </c>
      <c r="BC90" t="s">
        <v>2193</v>
      </c>
      <c r="BD90" t="s">
        <v>2169</v>
      </c>
      <c r="BE90" t="s">
        <v>2194</v>
      </c>
      <c r="BF90" t="s">
        <v>2169</v>
      </c>
      <c r="BG90" t="s">
        <v>2196</v>
      </c>
      <c r="BH90" t="s">
        <v>2169</v>
      </c>
      <c r="BI90" t="s">
        <v>2198</v>
      </c>
      <c r="BJ90">
        <v>3</v>
      </c>
      <c r="BK90" t="s">
        <v>2199</v>
      </c>
      <c r="BL90" t="s">
        <v>2185</v>
      </c>
      <c r="BM90" t="s">
        <v>2200</v>
      </c>
      <c r="BN90" t="s">
        <v>2185</v>
      </c>
      <c r="BO90" t="s">
        <v>2914</v>
      </c>
      <c r="BP90" t="s">
        <v>2169</v>
      </c>
      <c r="BQ90" t="s">
        <v>2201</v>
      </c>
      <c r="BR90" t="s">
        <v>2169</v>
      </c>
      <c r="BS90" t="s">
        <v>2915</v>
      </c>
      <c r="BT90" t="s">
        <v>2185</v>
      </c>
      <c r="BU90" t="s">
        <v>2916</v>
      </c>
      <c r="BV90" t="s">
        <v>2185</v>
      </c>
      <c r="BW90" t="s">
        <v>2206</v>
      </c>
      <c r="BX90" t="s">
        <v>2169</v>
      </c>
      <c r="BY90" t="s">
        <v>2917</v>
      </c>
      <c r="BZ90" t="s">
        <v>2169</v>
      </c>
      <c r="CA90" t="s">
        <v>2918</v>
      </c>
      <c r="CB90" t="s">
        <v>2169</v>
      </c>
      <c r="CC90" t="s">
        <v>2840</v>
      </c>
      <c r="CD90" t="s">
        <v>2169</v>
      </c>
      <c r="CE90" t="s">
        <v>2208</v>
      </c>
      <c r="CF90" t="s">
        <v>2185</v>
      </c>
      <c r="CG90" t="s">
        <v>2919</v>
      </c>
      <c r="CH90" t="s">
        <v>2920</v>
      </c>
      <c r="CI90" t="s">
        <v>2209</v>
      </c>
      <c r="CJ90" t="s">
        <v>2300</v>
      </c>
      <c r="CK90" t="s">
        <v>2211</v>
      </c>
      <c r="CL90" t="s">
        <v>2169</v>
      </c>
      <c r="CM90" t="s">
        <v>2921</v>
      </c>
      <c r="CN90" t="s">
        <v>2169</v>
      </c>
      <c r="CO90" t="s">
        <v>2922</v>
      </c>
      <c r="CP90" t="s">
        <v>2923</v>
      </c>
      <c r="CQ90" t="s">
        <v>2218</v>
      </c>
      <c r="CR90" t="s">
        <v>2997</v>
      </c>
      <c r="CS90" t="s">
        <v>2220</v>
      </c>
      <c r="CT90" t="s">
        <v>2221</v>
      </c>
      <c r="CU90" t="s">
        <v>2222</v>
      </c>
      <c r="CV90" t="s">
        <v>2223</v>
      </c>
      <c r="CW90" t="s">
        <v>2232</v>
      </c>
      <c r="CX90" t="s">
        <v>2169</v>
      </c>
      <c r="CY90" t="s">
        <v>2925</v>
      </c>
      <c r="CZ90" t="s">
        <v>2169</v>
      </c>
      <c r="DA90" t="s">
        <v>2926</v>
      </c>
      <c r="DB90" t="s">
        <v>2169</v>
      </c>
      <c r="DC90" t="s">
        <v>2927</v>
      </c>
      <c r="DD90" t="s">
        <v>2185</v>
      </c>
      <c r="DE90" t="s">
        <v>2928</v>
      </c>
      <c r="DF90" t="s">
        <v>2169</v>
      </c>
      <c r="DG90" t="s">
        <v>2929</v>
      </c>
      <c r="DH90" t="s">
        <v>2185</v>
      </c>
      <c r="DI90" t="s">
        <v>2930</v>
      </c>
      <c r="DJ90" t="s">
        <v>2837</v>
      </c>
      <c r="DK90" t="s">
        <v>2931</v>
      </c>
      <c r="DL90" t="s">
        <v>2584</v>
      </c>
      <c r="DM90" t="s">
        <v>2933</v>
      </c>
      <c r="DN90" t="s">
        <v>2986</v>
      </c>
      <c r="DO90" t="s">
        <v>2935</v>
      </c>
      <c r="DP90" t="s">
        <v>2987</v>
      </c>
      <c r="DQ90" t="s">
        <v>2937</v>
      </c>
      <c r="DR90" t="s">
        <v>2988</v>
      </c>
      <c r="DS90" t="s">
        <v>2251</v>
      </c>
      <c r="DT90" t="s">
        <v>2750</v>
      </c>
      <c r="DU90" t="s">
        <v>2939</v>
      </c>
      <c r="DV90" t="s">
        <v>2989</v>
      </c>
      <c r="DW90" t="s">
        <v>2941</v>
      </c>
      <c r="DX90" t="s">
        <v>2990</v>
      </c>
      <c r="DY90" t="s">
        <v>2943</v>
      </c>
      <c r="DZ90" t="s">
        <v>2991</v>
      </c>
      <c r="EA90" t="s">
        <v>2253</v>
      </c>
      <c r="EB90" t="s">
        <v>2254</v>
      </c>
      <c r="EC90" t="s">
        <v>31</v>
      </c>
    </row>
    <row r="91" spans="1:133" x14ac:dyDescent="0.25">
      <c r="A91">
        <v>90</v>
      </c>
      <c r="B91" t="s">
        <v>950</v>
      </c>
      <c r="C91" t="s">
        <v>951</v>
      </c>
      <c r="D91" t="s">
        <v>20</v>
      </c>
      <c r="E91" t="s">
        <v>21</v>
      </c>
      <c r="F91" t="s">
        <v>952</v>
      </c>
      <c r="G91" t="s">
        <v>953</v>
      </c>
      <c r="J91" t="s">
        <v>954</v>
      </c>
      <c r="K91" t="s">
        <v>955</v>
      </c>
      <c r="M91" t="s">
        <v>956</v>
      </c>
      <c r="O91" t="s">
        <v>957</v>
      </c>
      <c r="P91" t="s">
        <v>958</v>
      </c>
      <c r="Q91" t="s">
        <v>959</v>
      </c>
      <c r="R91" t="s">
        <v>960</v>
      </c>
      <c r="S91" t="s">
        <v>57</v>
      </c>
      <c r="T91" t="s">
        <v>952</v>
      </c>
      <c r="U91" t="s">
        <v>2160</v>
      </c>
      <c r="V91" t="s">
        <v>2905</v>
      </c>
      <c r="W91" t="s">
        <v>2166</v>
      </c>
      <c r="X91" t="s">
        <v>2998</v>
      </c>
      <c r="Y91" t="s">
        <v>2908</v>
      </c>
      <c r="Z91" t="s">
        <v>2569</v>
      </c>
      <c r="AA91" t="s">
        <v>2910</v>
      </c>
      <c r="AB91" t="s">
        <v>2966</v>
      </c>
      <c r="AC91" t="s">
        <v>2168</v>
      </c>
      <c r="AD91" t="s">
        <v>2185</v>
      </c>
      <c r="AE91" t="s">
        <v>2172</v>
      </c>
      <c r="AF91" t="s">
        <v>2999</v>
      </c>
      <c r="AG91" t="s">
        <v>2912</v>
      </c>
      <c r="AH91" t="s">
        <v>3000</v>
      </c>
      <c r="AI91" t="s">
        <v>2178</v>
      </c>
      <c r="AJ91" t="s">
        <v>2179</v>
      </c>
      <c r="AK91" t="s">
        <v>2180</v>
      </c>
      <c r="AL91" t="s">
        <v>2169</v>
      </c>
      <c r="AM91" t="s">
        <v>2181</v>
      </c>
      <c r="AN91" t="s">
        <v>2169</v>
      </c>
      <c r="AO91" t="s">
        <v>2182</v>
      </c>
      <c r="AP91" t="s">
        <v>2183</v>
      </c>
      <c r="AQ91" t="s">
        <v>2188</v>
      </c>
      <c r="AR91" t="s">
        <v>2169</v>
      </c>
      <c r="AS91" t="s">
        <v>2190</v>
      </c>
      <c r="AT91" t="s">
        <v>2169</v>
      </c>
      <c r="AU91" t="s">
        <v>2192</v>
      </c>
      <c r="AV91" t="s">
        <v>2185</v>
      </c>
      <c r="AW91" t="s">
        <v>2193</v>
      </c>
      <c r="AX91" t="s">
        <v>2169</v>
      </c>
      <c r="AY91" t="s">
        <v>2194</v>
      </c>
      <c r="AZ91" t="s">
        <v>2185</v>
      </c>
      <c r="BA91" t="s">
        <v>2196</v>
      </c>
      <c r="BB91" t="s">
        <v>2169</v>
      </c>
      <c r="BC91" t="s">
        <v>2198</v>
      </c>
      <c r="BD91">
        <v>3</v>
      </c>
      <c r="BE91" t="s">
        <v>2199</v>
      </c>
      <c r="BF91" t="s">
        <v>2185</v>
      </c>
      <c r="BG91" t="s">
        <v>2200</v>
      </c>
      <c r="BH91" t="s">
        <v>2185</v>
      </c>
      <c r="BI91" t="s">
        <v>2914</v>
      </c>
      <c r="BJ91" t="s">
        <v>2169</v>
      </c>
      <c r="BK91" t="s">
        <v>2201</v>
      </c>
      <c r="BL91" t="s">
        <v>2169</v>
      </c>
      <c r="BM91" t="s">
        <v>2915</v>
      </c>
      <c r="BN91" t="s">
        <v>2185</v>
      </c>
      <c r="BO91" t="s">
        <v>2916</v>
      </c>
      <c r="BP91" t="s">
        <v>2185</v>
      </c>
      <c r="BQ91" t="s">
        <v>2206</v>
      </c>
      <c r="BR91" t="s">
        <v>2169</v>
      </c>
      <c r="BS91" t="s">
        <v>2917</v>
      </c>
      <c r="BT91" t="s">
        <v>2169</v>
      </c>
      <c r="BU91" t="s">
        <v>2918</v>
      </c>
      <c r="BV91" t="s">
        <v>2169</v>
      </c>
      <c r="BW91" t="s">
        <v>2840</v>
      </c>
      <c r="BX91" t="s">
        <v>2169</v>
      </c>
      <c r="BY91" t="s">
        <v>2919</v>
      </c>
      <c r="BZ91" t="s">
        <v>2920</v>
      </c>
      <c r="CA91" t="s">
        <v>2209</v>
      </c>
      <c r="CB91" t="s">
        <v>2300</v>
      </c>
      <c r="CC91" t="s">
        <v>2211</v>
      </c>
      <c r="CD91" t="s">
        <v>2169</v>
      </c>
      <c r="CE91" t="s">
        <v>2921</v>
      </c>
      <c r="CF91" t="s">
        <v>2169</v>
      </c>
      <c r="CG91" t="s">
        <v>2922</v>
      </c>
      <c r="CH91" t="s">
        <v>2923</v>
      </c>
      <c r="CI91" t="s">
        <v>2218</v>
      </c>
      <c r="CJ91" t="s">
        <v>2898</v>
      </c>
      <c r="CK91" t="s">
        <v>2220</v>
      </c>
      <c r="CL91" t="s">
        <v>3001</v>
      </c>
      <c r="CM91" t="s">
        <v>2222</v>
      </c>
      <c r="CN91" t="s">
        <v>2223</v>
      </c>
      <c r="CO91" t="s">
        <v>2232</v>
      </c>
      <c r="CP91" t="s">
        <v>2169</v>
      </c>
      <c r="CQ91" t="s">
        <v>2925</v>
      </c>
      <c r="CR91" t="s">
        <v>2169</v>
      </c>
      <c r="CS91" t="s">
        <v>2926</v>
      </c>
      <c r="CT91" t="s">
        <v>2169</v>
      </c>
      <c r="CU91" t="s">
        <v>2927</v>
      </c>
      <c r="CV91" t="s">
        <v>2169</v>
      </c>
      <c r="CW91" t="s">
        <v>2928</v>
      </c>
      <c r="CX91" t="s">
        <v>2169</v>
      </c>
      <c r="CY91" t="s">
        <v>2929</v>
      </c>
      <c r="CZ91" t="s">
        <v>2837</v>
      </c>
      <c r="DA91" t="s">
        <v>2930</v>
      </c>
      <c r="DB91" t="s">
        <v>2837</v>
      </c>
      <c r="DC91" t="s">
        <v>2931</v>
      </c>
      <c r="DD91" t="s">
        <v>3002</v>
      </c>
      <c r="DE91" t="s">
        <v>2933</v>
      </c>
      <c r="DF91" t="s">
        <v>3003</v>
      </c>
      <c r="DG91" t="s">
        <v>2935</v>
      </c>
      <c r="DH91" t="s">
        <v>3004</v>
      </c>
      <c r="DI91" t="s">
        <v>2937</v>
      </c>
      <c r="DJ91" t="s">
        <v>3005</v>
      </c>
      <c r="DK91" t="s">
        <v>2251</v>
      </c>
      <c r="DL91" t="s">
        <v>2599</v>
      </c>
      <c r="DM91" t="s">
        <v>2939</v>
      </c>
      <c r="DN91" t="s">
        <v>3006</v>
      </c>
      <c r="DO91" t="s">
        <v>2941</v>
      </c>
      <c r="DP91" t="s">
        <v>3007</v>
      </c>
      <c r="DQ91" t="s">
        <v>2943</v>
      </c>
      <c r="DR91" t="s">
        <v>3008</v>
      </c>
      <c r="DS91" t="s">
        <v>2253</v>
      </c>
      <c r="DT91" t="s">
        <v>2254</v>
      </c>
      <c r="DU91" t="s">
        <v>31</v>
      </c>
    </row>
    <row r="92" spans="1:133" x14ac:dyDescent="0.25">
      <c r="A92">
        <v>91</v>
      </c>
      <c r="B92" t="s">
        <v>961</v>
      </c>
      <c r="C92" t="s">
        <v>962</v>
      </c>
      <c r="D92" t="s">
        <v>20</v>
      </c>
      <c r="E92" t="s">
        <v>21</v>
      </c>
      <c r="F92" t="s">
        <v>963</v>
      </c>
      <c r="G92" t="s">
        <v>964</v>
      </c>
      <c r="J92" t="s">
        <v>965</v>
      </c>
      <c r="K92" t="s">
        <v>966</v>
      </c>
      <c r="M92" t="s">
        <v>967</v>
      </c>
      <c r="O92" t="s">
        <v>968</v>
      </c>
      <c r="P92" t="s">
        <v>969</v>
      </c>
      <c r="Q92" t="s">
        <v>970</v>
      </c>
      <c r="R92" t="s">
        <v>971</v>
      </c>
      <c r="S92" t="s">
        <v>57</v>
      </c>
      <c r="T92" t="s">
        <v>963</v>
      </c>
      <c r="U92" t="s">
        <v>2160</v>
      </c>
      <c r="V92" t="s">
        <v>2905</v>
      </c>
      <c r="W92" t="s">
        <v>2166</v>
      </c>
      <c r="X92" t="s">
        <v>3009</v>
      </c>
      <c r="Y92" t="s">
        <v>2907</v>
      </c>
      <c r="Z92" t="s">
        <v>2169</v>
      </c>
      <c r="AA92" t="s">
        <v>2908</v>
      </c>
      <c r="AB92" t="s">
        <v>2569</v>
      </c>
      <c r="AC92" t="s">
        <v>2910</v>
      </c>
      <c r="AD92" t="s">
        <v>2966</v>
      </c>
      <c r="AE92" t="s">
        <v>2168</v>
      </c>
      <c r="AF92" t="s">
        <v>2185</v>
      </c>
      <c r="AG92" t="s">
        <v>2172</v>
      </c>
      <c r="AH92" t="s">
        <v>2575</v>
      </c>
      <c r="AI92" t="s">
        <v>2912</v>
      </c>
      <c r="AJ92" t="s">
        <v>3010</v>
      </c>
      <c r="AK92" t="s">
        <v>2178</v>
      </c>
      <c r="AL92" t="s">
        <v>2179</v>
      </c>
      <c r="AM92" t="s">
        <v>2180</v>
      </c>
      <c r="AN92" t="s">
        <v>2169</v>
      </c>
      <c r="AO92" t="s">
        <v>2181</v>
      </c>
      <c r="AP92" t="s">
        <v>2169</v>
      </c>
      <c r="AQ92" t="s">
        <v>2182</v>
      </c>
      <c r="AR92" t="s">
        <v>2183</v>
      </c>
      <c r="AS92" t="s">
        <v>2188</v>
      </c>
      <c r="AT92" t="s">
        <v>2169</v>
      </c>
      <c r="AU92" t="s">
        <v>2190</v>
      </c>
      <c r="AV92" t="s">
        <v>2169</v>
      </c>
      <c r="AW92" t="s">
        <v>2192</v>
      </c>
      <c r="AX92" t="s">
        <v>2185</v>
      </c>
      <c r="AY92" t="s">
        <v>2193</v>
      </c>
      <c r="AZ92" t="s">
        <v>2169</v>
      </c>
      <c r="BA92" t="s">
        <v>2194</v>
      </c>
      <c r="BB92" t="s">
        <v>2185</v>
      </c>
      <c r="BC92" t="s">
        <v>2196</v>
      </c>
      <c r="BD92" t="s">
        <v>2169</v>
      </c>
      <c r="BE92" t="s">
        <v>2198</v>
      </c>
      <c r="BF92">
        <v>3</v>
      </c>
      <c r="BG92" t="s">
        <v>2199</v>
      </c>
      <c r="BH92" t="s">
        <v>2185</v>
      </c>
      <c r="BI92" t="s">
        <v>2200</v>
      </c>
      <c r="BJ92" t="s">
        <v>2185</v>
      </c>
      <c r="BK92" t="s">
        <v>2914</v>
      </c>
      <c r="BL92" t="s">
        <v>2169</v>
      </c>
      <c r="BM92" t="s">
        <v>2201</v>
      </c>
      <c r="BN92" t="s">
        <v>2169</v>
      </c>
      <c r="BO92" t="s">
        <v>2915</v>
      </c>
      <c r="BP92" t="s">
        <v>2185</v>
      </c>
      <c r="BQ92" t="s">
        <v>2916</v>
      </c>
      <c r="BR92" t="s">
        <v>2185</v>
      </c>
      <c r="BS92" t="s">
        <v>2206</v>
      </c>
      <c r="BT92" t="s">
        <v>2169</v>
      </c>
      <c r="BU92" t="s">
        <v>2917</v>
      </c>
      <c r="BV92" t="s">
        <v>2169</v>
      </c>
      <c r="BW92" t="s">
        <v>2918</v>
      </c>
      <c r="BX92" t="s">
        <v>2169</v>
      </c>
      <c r="BY92" t="s">
        <v>2840</v>
      </c>
      <c r="BZ92" t="s">
        <v>2169</v>
      </c>
      <c r="CA92" t="s">
        <v>2919</v>
      </c>
      <c r="CB92" t="s">
        <v>2920</v>
      </c>
      <c r="CC92" t="s">
        <v>2209</v>
      </c>
      <c r="CD92" t="s">
        <v>2300</v>
      </c>
      <c r="CE92" t="s">
        <v>2211</v>
      </c>
      <c r="CF92" t="s">
        <v>2169</v>
      </c>
      <c r="CG92" t="s">
        <v>2921</v>
      </c>
      <c r="CH92" t="s">
        <v>2169</v>
      </c>
      <c r="CI92" t="s">
        <v>2922</v>
      </c>
      <c r="CJ92" t="s">
        <v>2923</v>
      </c>
      <c r="CK92" t="s">
        <v>2218</v>
      </c>
      <c r="CL92" t="s">
        <v>2690</v>
      </c>
      <c r="CM92" t="s">
        <v>2220</v>
      </c>
      <c r="CN92" t="s">
        <v>2221</v>
      </c>
      <c r="CO92" t="s">
        <v>2222</v>
      </c>
      <c r="CP92" t="s">
        <v>2223</v>
      </c>
      <c r="CQ92" t="s">
        <v>2232</v>
      </c>
      <c r="CR92" t="s">
        <v>2169</v>
      </c>
      <c r="CS92" t="s">
        <v>2925</v>
      </c>
      <c r="CT92" t="s">
        <v>2169</v>
      </c>
      <c r="CU92" t="s">
        <v>2926</v>
      </c>
      <c r="CV92" t="s">
        <v>2169</v>
      </c>
      <c r="CW92" t="s">
        <v>2927</v>
      </c>
      <c r="CX92" t="s">
        <v>2169</v>
      </c>
      <c r="CY92" t="s">
        <v>2928</v>
      </c>
      <c r="CZ92" t="s">
        <v>2169</v>
      </c>
      <c r="DA92" t="s">
        <v>2929</v>
      </c>
      <c r="DB92" t="s">
        <v>2837</v>
      </c>
      <c r="DC92" t="s">
        <v>2930</v>
      </c>
      <c r="DD92" t="s">
        <v>2837</v>
      </c>
      <c r="DE92" t="s">
        <v>2931</v>
      </c>
      <c r="DF92" t="s">
        <v>3002</v>
      </c>
      <c r="DG92" t="s">
        <v>2933</v>
      </c>
      <c r="DH92" t="s">
        <v>3003</v>
      </c>
      <c r="DI92" t="s">
        <v>2935</v>
      </c>
      <c r="DJ92" t="s">
        <v>3004</v>
      </c>
      <c r="DK92" t="s">
        <v>2937</v>
      </c>
      <c r="DL92" t="s">
        <v>3005</v>
      </c>
      <c r="DM92" t="s">
        <v>2251</v>
      </c>
      <c r="DN92" t="s">
        <v>2599</v>
      </c>
      <c r="DO92" t="s">
        <v>2939</v>
      </c>
      <c r="DP92" t="s">
        <v>3011</v>
      </c>
      <c r="DQ92" t="s">
        <v>2941</v>
      </c>
      <c r="DR92" t="s">
        <v>3012</v>
      </c>
      <c r="DS92" t="s">
        <v>2943</v>
      </c>
      <c r="DT92" t="s">
        <v>3013</v>
      </c>
      <c r="DU92" t="s">
        <v>2253</v>
      </c>
      <c r="DV92" t="s">
        <v>2254</v>
      </c>
      <c r="DW92" t="s">
        <v>31</v>
      </c>
    </row>
    <row r="93" spans="1:133" x14ac:dyDescent="0.25">
      <c r="A93">
        <v>92</v>
      </c>
      <c r="B93" t="s">
        <v>972</v>
      </c>
      <c r="C93" t="s">
        <v>973</v>
      </c>
      <c r="D93" t="s">
        <v>20</v>
      </c>
      <c r="E93" t="s">
        <v>21</v>
      </c>
      <c r="F93" t="s">
        <v>974</v>
      </c>
      <c r="G93" t="s">
        <v>975</v>
      </c>
      <c r="J93" t="s">
        <v>976</v>
      </c>
      <c r="K93" t="s">
        <v>977</v>
      </c>
      <c r="M93" t="s">
        <v>978</v>
      </c>
      <c r="O93" t="s">
        <v>979</v>
      </c>
      <c r="P93" t="s">
        <v>980</v>
      </c>
      <c r="Q93" t="s">
        <v>469</v>
      </c>
      <c r="R93" t="s">
        <v>981</v>
      </c>
      <c r="S93" t="s">
        <v>57</v>
      </c>
      <c r="T93" t="s">
        <v>974</v>
      </c>
      <c r="U93" t="s">
        <v>2160</v>
      </c>
      <c r="V93" t="s">
        <v>2905</v>
      </c>
      <c r="W93" t="s">
        <v>2166</v>
      </c>
      <c r="X93" t="s">
        <v>3014</v>
      </c>
      <c r="Y93" t="s">
        <v>2907</v>
      </c>
      <c r="Z93" t="s">
        <v>2169</v>
      </c>
      <c r="AA93" t="s">
        <v>2908</v>
      </c>
      <c r="AB93" t="s">
        <v>2292</v>
      </c>
      <c r="AC93" t="s">
        <v>2910</v>
      </c>
      <c r="AD93" t="s">
        <v>2966</v>
      </c>
      <c r="AE93" t="s">
        <v>2168</v>
      </c>
      <c r="AF93" t="s">
        <v>2185</v>
      </c>
      <c r="AG93" t="s">
        <v>2172</v>
      </c>
      <c r="AH93" t="s">
        <v>2727</v>
      </c>
      <c r="AI93" t="s">
        <v>2912</v>
      </c>
      <c r="AJ93" t="s">
        <v>2945</v>
      </c>
      <c r="AK93" t="s">
        <v>2178</v>
      </c>
      <c r="AL93" t="s">
        <v>2179</v>
      </c>
      <c r="AM93" t="s">
        <v>2180</v>
      </c>
      <c r="AN93" t="s">
        <v>2169</v>
      </c>
      <c r="AO93" t="s">
        <v>2181</v>
      </c>
      <c r="AP93" t="s">
        <v>2169</v>
      </c>
      <c r="AQ93" t="s">
        <v>2182</v>
      </c>
      <c r="AR93" t="s">
        <v>2183</v>
      </c>
      <c r="AS93" t="s">
        <v>2188</v>
      </c>
      <c r="AT93" t="s">
        <v>2169</v>
      </c>
      <c r="AU93" t="s">
        <v>2190</v>
      </c>
      <c r="AV93" t="s">
        <v>2169</v>
      </c>
      <c r="AW93" t="s">
        <v>2192</v>
      </c>
      <c r="AX93" t="s">
        <v>2185</v>
      </c>
      <c r="AY93" t="s">
        <v>2193</v>
      </c>
      <c r="AZ93" t="s">
        <v>2169</v>
      </c>
      <c r="BA93" t="s">
        <v>2194</v>
      </c>
      <c r="BB93" t="s">
        <v>2185</v>
      </c>
      <c r="BC93" t="s">
        <v>2196</v>
      </c>
      <c r="BD93" t="s">
        <v>2169</v>
      </c>
      <c r="BE93" t="s">
        <v>2198</v>
      </c>
      <c r="BF93">
        <v>3</v>
      </c>
      <c r="BG93" t="s">
        <v>2199</v>
      </c>
      <c r="BH93" t="s">
        <v>2185</v>
      </c>
      <c r="BI93" t="s">
        <v>2200</v>
      </c>
      <c r="BJ93" t="s">
        <v>2185</v>
      </c>
      <c r="BK93" t="s">
        <v>2914</v>
      </c>
      <c r="BL93" t="s">
        <v>2169</v>
      </c>
      <c r="BM93" t="s">
        <v>2201</v>
      </c>
      <c r="BN93" t="s">
        <v>2169</v>
      </c>
      <c r="BO93" t="s">
        <v>2915</v>
      </c>
      <c r="BP93" t="s">
        <v>2185</v>
      </c>
      <c r="BQ93" t="s">
        <v>2916</v>
      </c>
      <c r="BR93" t="s">
        <v>2185</v>
      </c>
      <c r="BS93" t="s">
        <v>2206</v>
      </c>
      <c r="BT93" t="s">
        <v>2169</v>
      </c>
      <c r="BU93" t="s">
        <v>2917</v>
      </c>
      <c r="BV93" t="s">
        <v>2169</v>
      </c>
      <c r="BW93" t="s">
        <v>2918</v>
      </c>
      <c r="BX93" t="s">
        <v>2169</v>
      </c>
      <c r="BY93" t="s">
        <v>2840</v>
      </c>
      <c r="BZ93" t="s">
        <v>2169</v>
      </c>
      <c r="CA93" t="s">
        <v>2919</v>
      </c>
      <c r="CB93" t="s">
        <v>2920</v>
      </c>
      <c r="CC93" t="s">
        <v>2209</v>
      </c>
      <c r="CD93" t="s">
        <v>2300</v>
      </c>
      <c r="CE93" t="s">
        <v>2211</v>
      </c>
      <c r="CF93" t="s">
        <v>2169</v>
      </c>
      <c r="CG93" t="s">
        <v>2921</v>
      </c>
      <c r="CH93" t="s">
        <v>2169</v>
      </c>
      <c r="CI93" t="s">
        <v>2922</v>
      </c>
      <c r="CJ93" t="s">
        <v>2923</v>
      </c>
      <c r="CK93" t="s">
        <v>2218</v>
      </c>
      <c r="CL93" t="s">
        <v>2891</v>
      </c>
      <c r="CM93" t="s">
        <v>2220</v>
      </c>
      <c r="CN93" t="s">
        <v>2221</v>
      </c>
      <c r="CO93" t="s">
        <v>2222</v>
      </c>
      <c r="CP93" t="s">
        <v>2223</v>
      </c>
      <c r="CQ93" t="s">
        <v>2232</v>
      </c>
      <c r="CR93" t="s">
        <v>2169</v>
      </c>
      <c r="CS93" t="s">
        <v>2925</v>
      </c>
      <c r="CT93" t="s">
        <v>2169</v>
      </c>
      <c r="CU93" t="s">
        <v>2926</v>
      </c>
      <c r="CV93" t="s">
        <v>2169</v>
      </c>
      <c r="CW93" t="s">
        <v>2927</v>
      </c>
      <c r="CX93" t="s">
        <v>2169</v>
      </c>
      <c r="CY93" t="s">
        <v>2928</v>
      </c>
      <c r="CZ93" t="s">
        <v>2169</v>
      </c>
      <c r="DA93" t="s">
        <v>2929</v>
      </c>
      <c r="DB93" t="s">
        <v>2837</v>
      </c>
      <c r="DC93" t="s">
        <v>2930</v>
      </c>
      <c r="DD93" t="s">
        <v>2837</v>
      </c>
      <c r="DE93" t="s">
        <v>2931</v>
      </c>
      <c r="DF93" t="s">
        <v>2775</v>
      </c>
      <c r="DG93" t="s">
        <v>2933</v>
      </c>
      <c r="DH93" t="s">
        <v>3003</v>
      </c>
      <c r="DI93" t="s">
        <v>2935</v>
      </c>
      <c r="DJ93" t="s">
        <v>3004</v>
      </c>
      <c r="DK93" t="s">
        <v>2937</v>
      </c>
      <c r="DL93" t="s">
        <v>3005</v>
      </c>
      <c r="DM93" t="s">
        <v>2251</v>
      </c>
      <c r="DN93" t="s">
        <v>3015</v>
      </c>
      <c r="DO93" t="s">
        <v>2939</v>
      </c>
      <c r="DP93" t="s">
        <v>3011</v>
      </c>
      <c r="DQ93" t="s">
        <v>2941</v>
      </c>
      <c r="DR93" t="s">
        <v>3012</v>
      </c>
      <c r="DS93" t="s">
        <v>2943</v>
      </c>
      <c r="DT93" t="s">
        <v>3013</v>
      </c>
      <c r="DU93" t="s">
        <v>2253</v>
      </c>
      <c r="DV93" t="s">
        <v>2254</v>
      </c>
      <c r="DW93" t="s">
        <v>31</v>
      </c>
    </row>
    <row r="94" spans="1:133" x14ac:dyDescent="0.25">
      <c r="A94">
        <v>93</v>
      </c>
      <c r="B94" t="s">
        <v>982</v>
      </c>
      <c r="C94" t="s">
        <v>983</v>
      </c>
      <c r="D94" t="s">
        <v>20</v>
      </c>
      <c r="E94" t="s">
        <v>21</v>
      </c>
      <c r="F94" t="s">
        <v>984</v>
      </c>
      <c r="G94" t="s">
        <v>985</v>
      </c>
      <c r="J94" t="s">
        <v>986</v>
      </c>
      <c r="K94" t="s">
        <v>987</v>
      </c>
      <c r="M94" t="s">
        <v>988</v>
      </c>
      <c r="O94" t="s">
        <v>989</v>
      </c>
      <c r="P94" t="s">
        <v>990</v>
      </c>
      <c r="Q94" t="s">
        <v>991</v>
      </c>
      <c r="R94" t="s">
        <v>992</v>
      </c>
      <c r="S94" t="s">
        <v>57</v>
      </c>
      <c r="T94" t="s">
        <v>984</v>
      </c>
      <c r="U94" t="s">
        <v>2160</v>
      </c>
      <c r="V94" t="s">
        <v>2905</v>
      </c>
      <c r="W94" t="s">
        <v>2166</v>
      </c>
      <c r="X94" t="s">
        <v>3016</v>
      </c>
      <c r="Y94" t="s">
        <v>2907</v>
      </c>
      <c r="Z94" t="s">
        <v>2169</v>
      </c>
      <c r="AA94" t="s">
        <v>2908</v>
      </c>
      <c r="AB94" t="s">
        <v>2992</v>
      </c>
      <c r="AC94" t="s">
        <v>2910</v>
      </c>
      <c r="AD94" t="s">
        <v>2966</v>
      </c>
      <c r="AE94" t="s">
        <v>2168</v>
      </c>
      <c r="AF94" t="s">
        <v>2185</v>
      </c>
      <c r="AG94" t="s">
        <v>2172</v>
      </c>
      <c r="AH94" t="s">
        <v>2562</v>
      </c>
      <c r="AI94" t="s">
        <v>2912</v>
      </c>
      <c r="AJ94" t="s">
        <v>3017</v>
      </c>
      <c r="AK94" t="s">
        <v>2178</v>
      </c>
      <c r="AL94" t="s">
        <v>2179</v>
      </c>
      <c r="AM94" t="s">
        <v>2180</v>
      </c>
      <c r="AN94" t="s">
        <v>2169</v>
      </c>
      <c r="AO94" t="s">
        <v>2181</v>
      </c>
      <c r="AP94" t="s">
        <v>2169</v>
      </c>
      <c r="AQ94" t="s">
        <v>2182</v>
      </c>
      <c r="AR94" t="s">
        <v>2183</v>
      </c>
      <c r="AS94" t="s">
        <v>2188</v>
      </c>
      <c r="AT94" t="s">
        <v>2185</v>
      </c>
      <c r="AU94" t="s">
        <v>2190</v>
      </c>
      <c r="AV94" t="s">
        <v>2169</v>
      </c>
      <c r="AW94" t="s">
        <v>2192</v>
      </c>
      <c r="AX94" t="s">
        <v>2185</v>
      </c>
      <c r="AY94" t="s">
        <v>2193</v>
      </c>
      <c r="AZ94" t="s">
        <v>2169</v>
      </c>
      <c r="BA94" t="s">
        <v>2194</v>
      </c>
      <c r="BB94" t="s">
        <v>2185</v>
      </c>
      <c r="BC94" t="s">
        <v>2196</v>
      </c>
      <c r="BD94" t="s">
        <v>2169</v>
      </c>
      <c r="BE94" t="s">
        <v>2198</v>
      </c>
      <c r="BF94">
        <v>2</v>
      </c>
      <c r="BG94" t="s">
        <v>2199</v>
      </c>
      <c r="BH94" t="s">
        <v>2185</v>
      </c>
      <c r="BI94" t="s">
        <v>2200</v>
      </c>
      <c r="BJ94" t="s">
        <v>2185</v>
      </c>
      <c r="BK94" t="s">
        <v>2914</v>
      </c>
      <c r="BL94" t="s">
        <v>2169</v>
      </c>
      <c r="BM94" t="s">
        <v>2201</v>
      </c>
      <c r="BN94" t="s">
        <v>2169</v>
      </c>
      <c r="BO94" t="s">
        <v>2915</v>
      </c>
      <c r="BP94" t="s">
        <v>2185</v>
      </c>
      <c r="BQ94" t="s">
        <v>2916</v>
      </c>
      <c r="BR94" t="s">
        <v>2185</v>
      </c>
      <c r="BS94" t="s">
        <v>2206</v>
      </c>
      <c r="BT94" t="s">
        <v>2169</v>
      </c>
      <c r="BU94" t="s">
        <v>2917</v>
      </c>
      <c r="BV94" t="s">
        <v>2169</v>
      </c>
      <c r="BW94" t="s">
        <v>2918</v>
      </c>
      <c r="BX94" t="s">
        <v>2169</v>
      </c>
      <c r="BY94" t="s">
        <v>2840</v>
      </c>
      <c r="BZ94" t="s">
        <v>2169</v>
      </c>
      <c r="CA94" t="s">
        <v>2919</v>
      </c>
      <c r="CB94" t="s">
        <v>2920</v>
      </c>
      <c r="CC94" t="s">
        <v>2209</v>
      </c>
      <c r="CD94" t="s">
        <v>2300</v>
      </c>
      <c r="CE94" t="s">
        <v>2211</v>
      </c>
      <c r="CF94" t="s">
        <v>2169</v>
      </c>
      <c r="CG94" t="s">
        <v>2921</v>
      </c>
      <c r="CH94" t="s">
        <v>2169</v>
      </c>
      <c r="CI94" t="s">
        <v>2922</v>
      </c>
      <c r="CJ94" t="s">
        <v>2923</v>
      </c>
      <c r="CK94" t="s">
        <v>2218</v>
      </c>
      <c r="CL94" t="s">
        <v>2302</v>
      </c>
      <c r="CM94" t="s">
        <v>2220</v>
      </c>
      <c r="CN94" t="s">
        <v>2221</v>
      </c>
      <c r="CO94" t="s">
        <v>2222</v>
      </c>
      <c r="CP94" t="s">
        <v>2223</v>
      </c>
      <c r="CQ94" t="s">
        <v>2232</v>
      </c>
      <c r="CR94" t="s">
        <v>2169</v>
      </c>
      <c r="CS94" t="s">
        <v>2925</v>
      </c>
      <c r="CT94" t="s">
        <v>2169</v>
      </c>
      <c r="CU94" t="s">
        <v>2926</v>
      </c>
      <c r="CV94" t="s">
        <v>2169</v>
      </c>
      <c r="CW94" t="s">
        <v>2927</v>
      </c>
      <c r="CX94" t="s">
        <v>2169</v>
      </c>
      <c r="CY94" t="s">
        <v>2928</v>
      </c>
      <c r="CZ94" t="s">
        <v>2169</v>
      </c>
      <c r="DA94" t="s">
        <v>2929</v>
      </c>
      <c r="DB94" t="s">
        <v>2837</v>
      </c>
      <c r="DC94" t="s">
        <v>2930</v>
      </c>
      <c r="DD94" t="s">
        <v>2837</v>
      </c>
      <c r="DE94" t="s">
        <v>2931</v>
      </c>
      <c r="DF94" t="s">
        <v>2836</v>
      </c>
      <c r="DG94" t="s">
        <v>2933</v>
      </c>
      <c r="DH94" t="s">
        <v>3018</v>
      </c>
      <c r="DI94" t="s">
        <v>2935</v>
      </c>
      <c r="DJ94" t="s">
        <v>3019</v>
      </c>
      <c r="DK94" t="s">
        <v>2937</v>
      </c>
      <c r="DL94" t="s">
        <v>3020</v>
      </c>
      <c r="DM94" t="s">
        <v>2251</v>
      </c>
      <c r="DN94" t="s">
        <v>2731</v>
      </c>
      <c r="DO94" t="s">
        <v>2939</v>
      </c>
      <c r="DP94" t="s">
        <v>3021</v>
      </c>
      <c r="DQ94" t="s">
        <v>2941</v>
      </c>
      <c r="DR94" t="s">
        <v>3022</v>
      </c>
      <c r="DS94" t="s">
        <v>2943</v>
      </c>
      <c r="DT94" t="s">
        <v>2936</v>
      </c>
      <c r="DU94" t="s">
        <v>2253</v>
      </c>
      <c r="DV94" t="s">
        <v>2254</v>
      </c>
      <c r="DW94" t="s">
        <v>31</v>
      </c>
    </row>
    <row r="95" spans="1:133" x14ac:dyDescent="0.25">
      <c r="A95">
        <v>94</v>
      </c>
      <c r="B95" t="s">
        <v>993</v>
      </c>
      <c r="C95" t="s">
        <v>994</v>
      </c>
      <c r="D95" t="s">
        <v>20</v>
      </c>
      <c r="E95" t="s">
        <v>21</v>
      </c>
      <c r="F95" t="s">
        <v>995</v>
      </c>
      <c r="G95" t="s">
        <v>996</v>
      </c>
      <c r="J95" t="s">
        <v>997</v>
      </c>
      <c r="K95" t="s">
        <v>998</v>
      </c>
      <c r="M95" t="s">
        <v>999</v>
      </c>
      <c r="O95" t="s">
        <v>1000</v>
      </c>
      <c r="P95" t="s">
        <v>1001</v>
      </c>
      <c r="Q95" t="s">
        <v>582</v>
      </c>
      <c r="R95" t="s">
        <v>1002</v>
      </c>
      <c r="S95" t="s">
        <v>57</v>
      </c>
      <c r="T95" t="s">
        <v>995</v>
      </c>
      <c r="U95" t="s">
        <v>2160</v>
      </c>
      <c r="V95" t="s">
        <v>2905</v>
      </c>
      <c r="W95" t="s">
        <v>2166</v>
      </c>
      <c r="X95" t="s">
        <v>3023</v>
      </c>
      <c r="Y95" t="s">
        <v>2907</v>
      </c>
      <c r="Z95" t="s">
        <v>2169</v>
      </c>
      <c r="AA95" t="s">
        <v>2908</v>
      </c>
      <c r="AB95" t="s">
        <v>2269</v>
      </c>
      <c r="AC95" t="s">
        <v>2910</v>
      </c>
      <c r="AD95" t="s">
        <v>2966</v>
      </c>
      <c r="AE95" t="s">
        <v>2168</v>
      </c>
      <c r="AF95" t="s">
        <v>2185</v>
      </c>
      <c r="AG95" t="s">
        <v>2172</v>
      </c>
      <c r="AH95" t="s">
        <v>2480</v>
      </c>
      <c r="AI95" t="s">
        <v>2912</v>
      </c>
      <c r="AJ95" t="s">
        <v>3024</v>
      </c>
      <c r="AK95" t="s">
        <v>2178</v>
      </c>
      <c r="AL95" t="s">
        <v>2179</v>
      </c>
      <c r="AM95" t="s">
        <v>2180</v>
      </c>
      <c r="AN95" t="s">
        <v>2169</v>
      </c>
      <c r="AO95" t="s">
        <v>2181</v>
      </c>
      <c r="AP95" t="s">
        <v>2169</v>
      </c>
      <c r="AQ95" t="s">
        <v>2182</v>
      </c>
      <c r="AR95" t="s">
        <v>2183</v>
      </c>
      <c r="AS95" t="s">
        <v>2188</v>
      </c>
      <c r="AT95" t="s">
        <v>2185</v>
      </c>
      <c r="AU95" t="s">
        <v>2190</v>
      </c>
      <c r="AV95" t="s">
        <v>2169</v>
      </c>
      <c r="AW95" t="s">
        <v>2192</v>
      </c>
      <c r="AX95" t="s">
        <v>2185</v>
      </c>
      <c r="AY95" t="s">
        <v>2193</v>
      </c>
      <c r="AZ95" t="s">
        <v>2169</v>
      </c>
      <c r="BA95" t="s">
        <v>2194</v>
      </c>
      <c r="BB95" t="s">
        <v>2185</v>
      </c>
      <c r="BC95" t="s">
        <v>2196</v>
      </c>
      <c r="BD95" t="s">
        <v>2169</v>
      </c>
      <c r="BE95" t="s">
        <v>2198</v>
      </c>
      <c r="BF95">
        <v>2</v>
      </c>
      <c r="BG95" t="s">
        <v>2199</v>
      </c>
      <c r="BH95" t="s">
        <v>2185</v>
      </c>
      <c r="BI95" t="s">
        <v>2200</v>
      </c>
      <c r="BJ95" t="s">
        <v>2185</v>
      </c>
      <c r="BK95" t="s">
        <v>2914</v>
      </c>
      <c r="BL95" t="s">
        <v>2169</v>
      </c>
      <c r="BM95" t="s">
        <v>2201</v>
      </c>
      <c r="BN95" t="s">
        <v>2169</v>
      </c>
      <c r="BO95" t="s">
        <v>2915</v>
      </c>
      <c r="BP95" t="s">
        <v>2185</v>
      </c>
      <c r="BQ95" t="s">
        <v>2916</v>
      </c>
      <c r="BR95" t="s">
        <v>2185</v>
      </c>
      <c r="BS95" t="s">
        <v>2206</v>
      </c>
      <c r="BT95" t="s">
        <v>2169</v>
      </c>
      <c r="BU95" t="s">
        <v>2917</v>
      </c>
      <c r="BV95" t="s">
        <v>2169</v>
      </c>
      <c r="BW95" t="s">
        <v>2918</v>
      </c>
      <c r="BX95" t="s">
        <v>2169</v>
      </c>
      <c r="BY95" t="s">
        <v>2840</v>
      </c>
      <c r="BZ95" t="s">
        <v>2169</v>
      </c>
      <c r="CA95" t="s">
        <v>2919</v>
      </c>
      <c r="CB95" t="s">
        <v>2920</v>
      </c>
      <c r="CC95" t="s">
        <v>2209</v>
      </c>
      <c r="CD95" t="s">
        <v>2300</v>
      </c>
      <c r="CE95" t="s">
        <v>2211</v>
      </c>
      <c r="CF95" t="s">
        <v>2169</v>
      </c>
      <c r="CG95" t="s">
        <v>2921</v>
      </c>
      <c r="CH95" t="s">
        <v>2169</v>
      </c>
      <c r="CI95" t="s">
        <v>2922</v>
      </c>
      <c r="CJ95" t="s">
        <v>2923</v>
      </c>
      <c r="CK95" t="s">
        <v>2218</v>
      </c>
      <c r="CL95" t="s">
        <v>2336</v>
      </c>
      <c r="CM95" t="s">
        <v>2220</v>
      </c>
      <c r="CN95" t="s">
        <v>2221</v>
      </c>
      <c r="CO95" t="s">
        <v>2222</v>
      </c>
      <c r="CP95" t="s">
        <v>2223</v>
      </c>
      <c r="CQ95" t="s">
        <v>2232</v>
      </c>
      <c r="CR95" t="s">
        <v>2169</v>
      </c>
      <c r="CS95" t="s">
        <v>2925</v>
      </c>
      <c r="CT95" t="s">
        <v>2169</v>
      </c>
      <c r="CU95" t="s">
        <v>2926</v>
      </c>
      <c r="CV95" t="s">
        <v>2169</v>
      </c>
      <c r="CW95" t="s">
        <v>2927</v>
      </c>
      <c r="CX95" t="s">
        <v>2169</v>
      </c>
      <c r="CY95" t="s">
        <v>2928</v>
      </c>
      <c r="CZ95" t="s">
        <v>2169</v>
      </c>
      <c r="DA95" t="s">
        <v>2929</v>
      </c>
      <c r="DB95" t="s">
        <v>2837</v>
      </c>
      <c r="DC95" t="s">
        <v>2930</v>
      </c>
      <c r="DD95" t="s">
        <v>2837</v>
      </c>
      <c r="DE95" t="s">
        <v>2931</v>
      </c>
      <c r="DF95" t="s">
        <v>2754</v>
      </c>
      <c r="DG95" t="s">
        <v>2933</v>
      </c>
      <c r="DH95" t="s">
        <v>3025</v>
      </c>
      <c r="DI95" t="s">
        <v>2935</v>
      </c>
      <c r="DJ95" t="s">
        <v>3026</v>
      </c>
      <c r="DK95" t="s">
        <v>2937</v>
      </c>
      <c r="DL95" t="s">
        <v>2952</v>
      </c>
      <c r="DM95" t="s">
        <v>2251</v>
      </c>
      <c r="DN95" t="s">
        <v>2511</v>
      </c>
      <c r="DO95" t="s">
        <v>2939</v>
      </c>
      <c r="DP95" t="s">
        <v>2960</v>
      </c>
      <c r="DQ95" t="s">
        <v>2941</v>
      </c>
      <c r="DR95" t="s">
        <v>3027</v>
      </c>
      <c r="DS95" t="s">
        <v>2943</v>
      </c>
      <c r="DT95" t="s">
        <v>3028</v>
      </c>
      <c r="DU95" t="s">
        <v>2253</v>
      </c>
      <c r="DV95" t="s">
        <v>2254</v>
      </c>
      <c r="DW95" t="s">
        <v>31</v>
      </c>
    </row>
    <row r="96" spans="1:133" x14ac:dyDescent="0.25">
      <c r="A96">
        <v>95</v>
      </c>
      <c r="B96" t="s">
        <v>1003</v>
      </c>
      <c r="C96" t="s">
        <v>1004</v>
      </c>
      <c r="D96" t="s">
        <v>20</v>
      </c>
      <c r="E96" t="s">
        <v>21</v>
      </c>
      <c r="F96" t="s">
        <v>1005</v>
      </c>
      <c r="G96" t="s">
        <v>1006</v>
      </c>
      <c r="J96" t="s">
        <v>1007</v>
      </c>
      <c r="K96" t="s">
        <v>1008</v>
      </c>
      <c r="M96" t="s">
        <v>1009</v>
      </c>
      <c r="O96" t="s">
        <v>1010</v>
      </c>
      <c r="P96" t="s">
        <v>1011</v>
      </c>
      <c r="Q96" t="s">
        <v>1012</v>
      </c>
      <c r="R96" t="s">
        <v>1013</v>
      </c>
      <c r="S96" t="s">
        <v>57</v>
      </c>
      <c r="T96" t="s">
        <v>1005</v>
      </c>
      <c r="U96" t="s">
        <v>2160</v>
      </c>
      <c r="V96" t="s">
        <v>2905</v>
      </c>
      <c r="W96" t="s">
        <v>2166</v>
      </c>
      <c r="X96" t="s">
        <v>3029</v>
      </c>
      <c r="Y96" t="s">
        <v>2907</v>
      </c>
      <c r="Z96" t="s">
        <v>2169</v>
      </c>
      <c r="AA96" t="s">
        <v>2908</v>
      </c>
      <c r="AB96" t="s">
        <v>2909</v>
      </c>
      <c r="AC96" t="s">
        <v>2910</v>
      </c>
      <c r="AD96" t="s">
        <v>2966</v>
      </c>
      <c r="AE96" t="s">
        <v>2981</v>
      </c>
      <c r="AF96" t="s">
        <v>3030</v>
      </c>
      <c r="AG96" t="s">
        <v>2168</v>
      </c>
      <c r="AH96" t="s">
        <v>2185</v>
      </c>
      <c r="AI96" t="s">
        <v>2172</v>
      </c>
      <c r="AJ96" t="s">
        <v>2480</v>
      </c>
      <c r="AK96" t="s">
        <v>2912</v>
      </c>
      <c r="AL96" t="s">
        <v>3031</v>
      </c>
      <c r="AM96" t="s">
        <v>2172</v>
      </c>
      <c r="AN96" t="s">
        <v>2984</v>
      </c>
      <c r="AO96" t="s">
        <v>2178</v>
      </c>
      <c r="AP96" t="s">
        <v>2179</v>
      </c>
      <c r="AQ96" t="s">
        <v>2180</v>
      </c>
      <c r="AR96" t="s">
        <v>2169</v>
      </c>
      <c r="AS96" t="s">
        <v>2181</v>
      </c>
      <c r="AT96" t="s">
        <v>2169</v>
      </c>
      <c r="AU96" t="s">
        <v>2182</v>
      </c>
      <c r="AV96" t="s">
        <v>2183</v>
      </c>
      <c r="AW96" t="s">
        <v>2190</v>
      </c>
      <c r="AX96" t="s">
        <v>2169</v>
      </c>
      <c r="AY96" t="s">
        <v>2192</v>
      </c>
      <c r="AZ96" t="s">
        <v>2185</v>
      </c>
      <c r="BA96" t="s">
        <v>2193</v>
      </c>
      <c r="BB96" t="s">
        <v>2169</v>
      </c>
      <c r="BC96" t="s">
        <v>2194</v>
      </c>
      <c r="BD96" t="s">
        <v>2185</v>
      </c>
      <c r="BE96" t="s">
        <v>2196</v>
      </c>
      <c r="BF96" t="s">
        <v>2169</v>
      </c>
      <c r="BG96" t="s">
        <v>2198</v>
      </c>
      <c r="BH96">
        <v>2</v>
      </c>
      <c r="BI96" t="s">
        <v>2199</v>
      </c>
      <c r="BJ96" t="s">
        <v>2185</v>
      </c>
      <c r="BK96" t="s">
        <v>2200</v>
      </c>
      <c r="BL96" t="s">
        <v>2185</v>
      </c>
      <c r="BM96" t="s">
        <v>2914</v>
      </c>
      <c r="BN96" t="s">
        <v>2169</v>
      </c>
      <c r="BO96" t="s">
        <v>2201</v>
      </c>
      <c r="BP96" t="s">
        <v>2169</v>
      </c>
      <c r="BQ96" t="s">
        <v>2915</v>
      </c>
      <c r="BR96" t="s">
        <v>2185</v>
      </c>
      <c r="BS96" t="s">
        <v>2916</v>
      </c>
      <c r="BT96" t="s">
        <v>2185</v>
      </c>
      <c r="BU96" t="s">
        <v>2206</v>
      </c>
      <c r="BV96" t="s">
        <v>2169</v>
      </c>
      <c r="BW96" t="s">
        <v>2917</v>
      </c>
      <c r="BX96" t="s">
        <v>2169</v>
      </c>
      <c r="BY96" t="s">
        <v>2918</v>
      </c>
      <c r="BZ96" t="s">
        <v>2169</v>
      </c>
      <c r="CA96" t="s">
        <v>2840</v>
      </c>
      <c r="CB96" t="s">
        <v>2169</v>
      </c>
      <c r="CC96" t="s">
        <v>2208</v>
      </c>
      <c r="CD96" t="s">
        <v>2185</v>
      </c>
      <c r="CE96" t="s">
        <v>2919</v>
      </c>
      <c r="CF96" t="s">
        <v>2920</v>
      </c>
      <c r="CG96" t="s">
        <v>2209</v>
      </c>
      <c r="CH96" t="s">
        <v>2300</v>
      </c>
      <c r="CI96" t="s">
        <v>2211</v>
      </c>
      <c r="CJ96" t="s">
        <v>2169</v>
      </c>
      <c r="CK96" t="s">
        <v>2921</v>
      </c>
      <c r="CL96" t="s">
        <v>2169</v>
      </c>
      <c r="CM96" t="s">
        <v>2922</v>
      </c>
      <c r="CN96" t="s">
        <v>2923</v>
      </c>
      <c r="CO96" t="s">
        <v>2218</v>
      </c>
      <c r="CP96" t="s">
        <v>3032</v>
      </c>
      <c r="CQ96" t="s">
        <v>2220</v>
      </c>
      <c r="CR96" t="s">
        <v>2221</v>
      </c>
      <c r="CS96" t="s">
        <v>2222</v>
      </c>
      <c r="CT96" t="s">
        <v>2223</v>
      </c>
      <c r="CU96" t="s">
        <v>2232</v>
      </c>
      <c r="CV96" t="s">
        <v>2169</v>
      </c>
      <c r="CW96" t="s">
        <v>2925</v>
      </c>
      <c r="CX96" t="s">
        <v>2169</v>
      </c>
      <c r="CY96" t="s">
        <v>2926</v>
      </c>
      <c r="CZ96" t="s">
        <v>2169</v>
      </c>
      <c r="DA96" t="s">
        <v>2927</v>
      </c>
      <c r="DB96" t="s">
        <v>2169</v>
      </c>
      <c r="DC96" t="s">
        <v>2928</v>
      </c>
      <c r="DD96" t="s">
        <v>2169</v>
      </c>
      <c r="DE96" t="s">
        <v>2929</v>
      </c>
      <c r="DF96" t="s">
        <v>2837</v>
      </c>
      <c r="DG96" t="s">
        <v>2930</v>
      </c>
      <c r="DH96" t="s">
        <v>2837</v>
      </c>
      <c r="DI96" t="s">
        <v>2931</v>
      </c>
      <c r="DJ96" t="s">
        <v>2632</v>
      </c>
      <c r="DK96" t="s">
        <v>2933</v>
      </c>
      <c r="DL96" t="s">
        <v>3033</v>
      </c>
      <c r="DM96" t="s">
        <v>2935</v>
      </c>
      <c r="DN96" t="s">
        <v>3034</v>
      </c>
      <c r="DO96" t="s">
        <v>2937</v>
      </c>
      <c r="DP96" t="s">
        <v>3035</v>
      </c>
      <c r="DQ96" t="s">
        <v>2251</v>
      </c>
      <c r="DR96" t="s">
        <v>3036</v>
      </c>
      <c r="DS96" t="s">
        <v>2939</v>
      </c>
      <c r="DT96" t="s">
        <v>2960</v>
      </c>
      <c r="DU96" t="s">
        <v>2941</v>
      </c>
      <c r="DV96" t="s">
        <v>3022</v>
      </c>
      <c r="DW96" t="s">
        <v>2943</v>
      </c>
      <c r="DX96" t="s">
        <v>2936</v>
      </c>
      <c r="DY96" t="s">
        <v>2253</v>
      </c>
      <c r="DZ96" t="s">
        <v>2254</v>
      </c>
      <c r="EA96" t="s">
        <v>31</v>
      </c>
    </row>
    <row r="97" spans="1:143" x14ac:dyDescent="0.25">
      <c r="A97">
        <v>96</v>
      </c>
      <c r="B97" t="s">
        <v>1014</v>
      </c>
      <c r="C97" t="s">
        <v>1015</v>
      </c>
      <c r="D97" t="s">
        <v>20</v>
      </c>
      <c r="E97" t="s">
        <v>21</v>
      </c>
      <c r="F97" t="s">
        <v>1016</v>
      </c>
      <c r="G97" t="s">
        <v>1017</v>
      </c>
      <c r="J97" t="s">
        <v>1018</v>
      </c>
      <c r="K97" t="s">
        <v>1019</v>
      </c>
      <c r="M97" t="s">
        <v>1020</v>
      </c>
      <c r="O97" t="s">
        <v>1021</v>
      </c>
      <c r="P97" t="s">
        <v>1022</v>
      </c>
      <c r="Q97" t="s">
        <v>1023</v>
      </c>
      <c r="R97" t="s">
        <v>1024</v>
      </c>
      <c r="S97" t="s">
        <v>57</v>
      </c>
      <c r="T97" t="s">
        <v>1016</v>
      </c>
      <c r="U97" t="s">
        <v>2160</v>
      </c>
      <c r="V97" t="s">
        <v>2905</v>
      </c>
      <c r="W97" t="s">
        <v>2166</v>
      </c>
      <c r="X97" t="s">
        <v>2963</v>
      </c>
      <c r="Y97" t="s">
        <v>2907</v>
      </c>
      <c r="Z97" t="s">
        <v>2169</v>
      </c>
      <c r="AA97" t="s">
        <v>2908</v>
      </c>
      <c r="AB97" t="s">
        <v>2269</v>
      </c>
      <c r="AC97" t="s">
        <v>2910</v>
      </c>
      <c r="AD97" t="s">
        <v>2966</v>
      </c>
      <c r="AE97" t="s">
        <v>2981</v>
      </c>
      <c r="AF97" t="s">
        <v>3030</v>
      </c>
      <c r="AG97" t="s">
        <v>2168</v>
      </c>
      <c r="AH97" t="s">
        <v>2185</v>
      </c>
      <c r="AI97" t="s">
        <v>2172</v>
      </c>
      <c r="AJ97" t="s">
        <v>2562</v>
      </c>
      <c r="AK97" t="s">
        <v>2912</v>
      </c>
      <c r="AL97" t="s">
        <v>3017</v>
      </c>
      <c r="AM97" t="s">
        <v>2172</v>
      </c>
      <c r="AN97" t="s">
        <v>2993</v>
      </c>
      <c r="AO97" t="s">
        <v>2178</v>
      </c>
      <c r="AP97" t="s">
        <v>2179</v>
      </c>
      <c r="AQ97" t="s">
        <v>2180</v>
      </c>
      <c r="AR97" t="s">
        <v>2169</v>
      </c>
      <c r="AS97" t="s">
        <v>2181</v>
      </c>
      <c r="AT97" t="s">
        <v>2169</v>
      </c>
      <c r="AU97" t="s">
        <v>2182</v>
      </c>
      <c r="AV97" t="s">
        <v>2183</v>
      </c>
      <c r="AW97" t="s">
        <v>2190</v>
      </c>
      <c r="AX97" t="s">
        <v>2169</v>
      </c>
      <c r="AY97" t="s">
        <v>2192</v>
      </c>
      <c r="AZ97" t="s">
        <v>2185</v>
      </c>
      <c r="BA97" t="s">
        <v>2193</v>
      </c>
      <c r="BB97" t="s">
        <v>2169</v>
      </c>
      <c r="BC97" t="s">
        <v>2194</v>
      </c>
      <c r="BD97" t="s">
        <v>2185</v>
      </c>
      <c r="BE97" t="s">
        <v>2196</v>
      </c>
      <c r="BF97" t="s">
        <v>2169</v>
      </c>
      <c r="BG97" t="s">
        <v>2198</v>
      </c>
      <c r="BH97">
        <v>2</v>
      </c>
      <c r="BI97" t="s">
        <v>2199</v>
      </c>
      <c r="BJ97" t="s">
        <v>2185</v>
      </c>
      <c r="BK97" t="s">
        <v>2200</v>
      </c>
      <c r="BL97" t="s">
        <v>2185</v>
      </c>
      <c r="BM97" t="s">
        <v>2914</v>
      </c>
      <c r="BN97" t="s">
        <v>2169</v>
      </c>
      <c r="BO97" t="s">
        <v>2201</v>
      </c>
      <c r="BP97" t="s">
        <v>2169</v>
      </c>
      <c r="BQ97" t="s">
        <v>2915</v>
      </c>
      <c r="BR97" t="s">
        <v>2185</v>
      </c>
      <c r="BS97" t="s">
        <v>2916</v>
      </c>
      <c r="BT97" t="s">
        <v>2185</v>
      </c>
      <c r="BU97" t="s">
        <v>2206</v>
      </c>
      <c r="BV97" t="s">
        <v>2169</v>
      </c>
      <c r="BW97" t="s">
        <v>2917</v>
      </c>
      <c r="BX97" t="s">
        <v>2169</v>
      </c>
      <c r="BY97" t="s">
        <v>2918</v>
      </c>
      <c r="BZ97" t="s">
        <v>2169</v>
      </c>
      <c r="CA97" t="s">
        <v>2840</v>
      </c>
      <c r="CB97" t="s">
        <v>2169</v>
      </c>
      <c r="CC97" t="s">
        <v>2208</v>
      </c>
      <c r="CD97" t="s">
        <v>2185</v>
      </c>
      <c r="CE97" t="s">
        <v>2919</v>
      </c>
      <c r="CF97" t="s">
        <v>2920</v>
      </c>
      <c r="CG97" t="s">
        <v>2209</v>
      </c>
      <c r="CH97" t="s">
        <v>2300</v>
      </c>
      <c r="CI97" t="s">
        <v>2211</v>
      </c>
      <c r="CJ97" t="s">
        <v>2169</v>
      </c>
      <c r="CK97" t="s">
        <v>2921</v>
      </c>
      <c r="CL97" t="s">
        <v>2169</v>
      </c>
      <c r="CM97" t="s">
        <v>2922</v>
      </c>
      <c r="CN97" t="s">
        <v>2923</v>
      </c>
      <c r="CO97" t="s">
        <v>2218</v>
      </c>
      <c r="CP97" t="s">
        <v>3037</v>
      </c>
      <c r="CQ97" t="s">
        <v>2220</v>
      </c>
      <c r="CR97" t="s">
        <v>2221</v>
      </c>
      <c r="CS97" t="s">
        <v>2222</v>
      </c>
      <c r="CT97" t="s">
        <v>2223</v>
      </c>
      <c r="CU97" t="s">
        <v>2232</v>
      </c>
      <c r="CV97" t="s">
        <v>2169</v>
      </c>
      <c r="CW97" t="s">
        <v>2925</v>
      </c>
      <c r="CX97" t="s">
        <v>2169</v>
      </c>
      <c r="CY97" t="s">
        <v>2926</v>
      </c>
      <c r="CZ97" t="s">
        <v>2169</v>
      </c>
      <c r="DA97" t="s">
        <v>2927</v>
      </c>
      <c r="DB97" t="s">
        <v>2169</v>
      </c>
      <c r="DC97" t="s">
        <v>2928</v>
      </c>
      <c r="DD97" t="s">
        <v>2169</v>
      </c>
      <c r="DE97" t="s">
        <v>2929</v>
      </c>
      <c r="DF97" t="s">
        <v>2837</v>
      </c>
      <c r="DG97" t="s">
        <v>2930</v>
      </c>
      <c r="DH97" t="s">
        <v>2837</v>
      </c>
      <c r="DI97" t="s">
        <v>2931</v>
      </c>
      <c r="DJ97" t="s">
        <v>2236</v>
      </c>
      <c r="DK97" t="s">
        <v>2933</v>
      </c>
      <c r="DL97" t="s">
        <v>3033</v>
      </c>
      <c r="DM97" t="s">
        <v>2935</v>
      </c>
      <c r="DN97" t="s">
        <v>3034</v>
      </c>
      <c r="DO97" t="s">
        <v>2937</v>
      </c>
      <c r="DP97" t="s">
        <v>3035</v>
      </c>
      <c r="DQ97" t="s">
        <v>2251</v>
      </c>
      <c r="DR97" t="s">
        <v>2754</v>
      </c>
      <c r="DS97" t="s">
        <v>2939</v>
      </c>
      <c r="DT97" t="s">
        <v>3038</v>
      </c>
      <c r="DU97" t="s">
        <v>2941</v>
      </c>
      <c r="DV97" t="s">
        <v>3039</v>
      </c>
      <c r="DW97" t="s">
        <v>2943</v>
      </c>
      <c r="DX97" t="s">
        <v>3040</v>
      </c>
      <c r="DY97" t="s">
        <v>2253</v>
      </c>
      <c r="DZ97" t="s">
        <v>2254</v>
      </c>
      <c r="EA97" t="s">
        <v>31</v>
      </c>
    </row>
    <row r="98" spans="1:143" x14ac:dyDescent="0.25">
      <c r="A98">
        <v>97</v>
      </c>
      <c r="B98" t="s">
        <v>1025</v>
      </c>
      <c r="C98" t="s">
        <v>1026</v>
      </c>
      <c r="D98" t="s">
        <v>20</v>
      </c>
      <c r="E98" t="s">
        <v>21</v>
      </c>
      <c r="F98" t="s">
        <v>1027</v>
      </c>
      <c r="G98" t="s">
        <v>1028</v>
      </c>
      <c r="J98" t="s">
        <v>1029</v>
      </c>
      <c r="K98" t="s">
        <v>1030</v>
      </c>
      <c r="M98" t="s">
        <v>1031</v>
      </c>
      <c r="N98" t="s">
        <v>1032</v>
      </c>
      <c r="O98" t="s">
        <v>1033</v>
      </c>
      <c r="P98" t="s">
        <v>31</v>
      </c>
      <c r="Q98" t="s">
        <v>1034</v>
      </c>
      <c r="R98" t="s">
        <v>1035</v>
      </c>
      <c r="S98" t="s">
        <v>57</v>
      </c>
      <c r="T98" t="s">
        <v>1027</v>
      </c>
      <c r="U98" t="s">
        <v>2160</v>
      </c>
      <c r="V98" t="s">
        <v>3041</v>
      </c>
      <c r="W98" t="s">
        <v>2166</v>
      </c>
      <c r="X98" t="s">
        <v>2998</v>
      </c>
      <c r="Y98" t="s">
        <v>2907</v>
      </c>
      <c r="Z98" t="s">
        <v>2169</v>
      </c>
      <c r="AA98" t="s">
        <v>2908</v>
      </c>
      <c r="AB98" t="s">
        <v>2624</v>
      </c>
      <c r="AC98" t="s">
        <v>3042</v>
      </c>
      <c r="AD98" t="s">
        <v>3043</v>
      </c>
      <c r="AE98" t="s">
        <v>2910</v>
      </c>
      <c r="AF98" t="s">
        <v>2601</v>
      </c>
      <c r="AG98" t="s">
        <v>2981</v>
      </c>
      <c r="AH98" t="s">
        <v>3044</v>
      </c>
      <c r="AI98" t="s">
        <v>2168</v>
      </c>
      <c r="AJ98" t="s">
        <v>2185</v>
      </c>
      <c r="AK98" t="s">
        <v>2172</v>
      </c>
      <c r="AL98" t="s">
        <v>3045</v>
      </c>
      <c r="AM98" t="s">
        <v>2172</v>
      </c>
      <c r="AN98" t="s">
        <v>3046</v>
      </c>
      <c r="AO98" t="s">
        <v>2178</v>
      </c>
      <c r="AP98" t="s">
        <v>3047</v>
      </c>
      <c r="AQ98" t="s">
        <v>2180</v>
      </c>
      <c r="AR98" t="s">
        <v>2185</v>
      </c>
      <c r="AS98" t="s">
        <v>2181</v>
      </c>
      <c r="AT98" t="s">
        <v>2185</v>
      </c>
      <c r="AU98" t="s">
        <v>2182</v>
      </c>
      <c r="AV98" t="s">
        <v>2185</v>
      </c>
      <c r="AW98" t="s">
        <v>2188</v>
      </c>
      <c r="AX98" t="s">
        <v>2185</v>
      </c>
      <c r="AY98" t="s">
        <v>2190</v>
      </c>
      <c r="AZ98" t="s">
        <v>2185</v>
      </c>
      <c r="BA98" t="s">
        <v>2192</v>
      </c>
      <c r="BB98" t="s">
        <v>2185</v>
      </c>
      <c r="BC98" t="s">
        <v>2193</v>
      </c>
      <c r="BD98" t="s">
        <v>2169</v>
      </c>
      <c r="BE98" t="s">
        <v>2198</v>
      </c>
      <c r="BF98">
        <v>2</v>
      </c>
      <c r="BG98" t="s">
        <v>2199</v>
      </c>
      <c r="BH98" t="s">
        <v>2185</v>
      </c>
      <c r="BI98" t="s">
        <v>2200</v>
      </c>
      <c r="BJ98" t="s">
        <v>2185</v>
      </c>
      <c r="BK98" t="s">
        <v>2914</v>
      </c>
      <c r="BL98" t="s">
        <v>2185</v>
      </c>
      <c r="BM98" t="s">
        <v>2201</v>
      </c>
      <c r="BN98" t="s">
        <v>2185</v>
      </c>
      <c r="BO98" t="s">
        <v>2915</v>
      </c>
      <c r="BP98" t="s">
        <v>2185</v>
      </c>
      <c r="BQ98" t="s">
        <v>2916</v>
      </c>
      <c r="BR98" t="s">
        <v>2185</v>
      </c>
      <c r="BS98" t="s">
        <v>2206</v>
      </c>
      <c r="BT98" t="s">
        <v>2185</v>
      </c>
      <c r="BU98" t="s">
        <v>2917</v>
      </c>
      <c r="BV98" t="s">
        <v>2185</v>
      </c>
      <c r="BW98" t="s">
        <v>2918</v>
      </c>
      <c r="BX98" t="s">
        <v>2185</v>
      </c>
      <c r="BY98" t="s">
        <v>2840</v>
      </c>
      <c r="BZ98" t="s">
        <v>2185</v>
      </c>
      <c r="CA98" t="s">
        <v>2208</v>
      </c>
      <c r="CB98" t="s">
        <v>2185</v>
      </c>
      <c r="CC98" t="s">
        <v>2919</v>
      </c>
      <c r="CD98" t="s">
        <v>2920</v>
      </c>
      <c r="CE98" t="s">
        <v>2209</v>
      </c>
      <c r="CF98" t="s">
        <v>3048</v>
      </c>
      <c r="CG98" t="s">
        <v>2211</v>
      </c>
      <c r="CH98" t="s">
        <v>2185</v>
      </c>
      <c r="CI98" t="s">
        <v>2921</v>
      </c>
      <c r="CJ98" t="s">
        <v>2185</v>
      </c>
      <c r="CK98" t="s">
        <v>2922</v>
      </c>
      <c r="CL98" t="s">
        <v>2923</v>
      </c>
      <c r="CM98" t="s">
        <v>2218</v>
      </c>
      <c r="CN98" t="s">
        <v>2452</v>
      </c>
      <c r="CO98" t="s">
        <v>2220</v>
      </c>
      <c r="CP98" t="s">
        <v>2221</v>
      </c>
      <c r="CQ98" t="s">
        <v>2222</v>
      </c>
      <c r="CR98" t="s">
        <v>2223</v>
      </c>
      <c r="CS98" t="s">
        <v>2232</v>
      </c>
      <c r="CT98" t="s">
        <v>2185</v>
      </c>
      <c r="CU98" t="s">
        <v>2925</v>
      </c>
      <c r="CV98" t="s">
        <v>2169</v>
      </c>
      <c r="CW98" t="s">
        <v>2926</v>
      </c>
      <c r="CX98" t="s">
        <v>2169</v>
      </c>
      <c r="CY98" t="s">
        <v>2927</v>
      </c>
      <c r="CZ98" t="s">
        <v>2169</v>
      </c>
      <c r="DA98" t="s">
        <v>2928</v>
      </c>
      <c r="DB98" t="s">
        <v>2169</v>
      </c>
      <c r="DC98" t="s">
        <v>2929</v>
      </c>
      <c r="DD98" t="s">
        <v>2185</v>
      </c>
      <c r="DE98" t="s">
        <v>2930</v>
      </c>
      <c r="DF98" t="s">
        <v>2837</v>
      </c>
      <c r="DG98" t="s">
        <v>2931</v>
      </c>
      <c r="DH98" t="s">
        <v>3049</v>
      </c>
      <c r="DI98" t="s">
        <v>2933</v>
      </c>
      <c r="DJ98" t="s">
        <v>3050</v>
      </c>
      <c r="DK98" t="s">
        <v>2935</v>
      </c>
      <c r="DL98" t="s">
        <v>3051</v>
      </c>
      <c r="DM98" t="s">
        <v>2937</v>
      </c>
      <c r="DN98" t="s">
        <v>3052</v>
      </c>
      <c r="DO98" t="s">
        <v>2251</v>
      </c>
      <c r="DP98" t="s">
        <v>3053</v>
      </c>
      <c r="DQ98" t="s">
        <v>2939</v>
      </c>
      <c r="DR98" t="s">
        <v>3054</v>
      </c>
      <c r="DS98" t="s">
        <v>2941</v>
      </c>
      <c r="DT98" t="s">
        <v>3055</v>
      </c>
      <c r="DU98" t="s">
        <v>2943</v>
      </c>
      <c r="DV98" t="s">
        <v>3056</v>
      </c>
      <c r="DW98" t="s">
        <v>2253</v>
      </c>
      <c r="DX98" t="s">
        <v>2254</v>
      </c>
      <c r="DY98" t="s">
        <v>31</v>
      </c>
    </row>
    <row r="99" spans="1:143" x14ac:dyDescent="0.25">
      <c r="A99">
        <v>98</v>
      </c>
      <c r="B99" t="s">
        <v>1036</v>
      </c>
      <c r="C99" t="s">
        <v>1037</v>
      </c>
      <c r="D99" t="s">
        <v>20</v>
      </c>
      <c r="E99" t="s">
        <v>21</v>
      </c>
      <c r="F99" t="s">
        <v>1038</v>
      </c>
      <c r="G99" t="s">
        <v>1039</v>
      </c>
      <c r="J99" t="s">
        <v>1040</v>
      </c>
      <c r="K99" t="s">
        <v>1041</v>
      </c>
      <c r="M99" t="s">
        <v>1042</v>
      </c>
      <c r="N99" t="s">
        <v>1043</v>
      </c>
      <c r="O99" t="s">
        <v>1044</v>
      </c>
      <c r="P99" t="s">
        <v>31</v>
      </c>
      <c r="Q99" t="s">
        <v>1045</v>
      </c>
      <c r="R99" t="s">
        <v>1046</v>
      </c>
      <c r="S99" t="s">
        <v>57</v>
      </c>
      <c r="T99" t="s">
        <v>1038</v>
      </c>
      <c r="U99" t="s">
        <v>2160</v>
      </c>
      <c r="V99" t="s">
        <v>3041</v>
      </c>
      <c r="W99" t="s">
        <v>2166</v>
      </c>
      <c r="X99" t="s">
        <v>3057</v>
      </c>
      <c r="Y99" t="s">
        <v>2907</v>
      </c>
      <c r="Z99" t="s">
        <v>2185</v>
      </c>
      <c r="AA99" t="s">
        <v>2908</v>
      </c>
      <c r="AB99" t="s">
        <v>2331</v>
      </c>
      <c r="AC99" t="s">
        <v>3042</v>
      </c>
      <c r="AD99" t="s">
        <v>3043</v>
      </c>
      <c r="AE99" t="s">
        <v>2910</v>
      </c>
      <c r="AF99" t="s">
        <v>2601</v>
      </c>
      <c r="AG99" t="s">
        <v>2981</v>
      </c>
      <c r="AH99" t="s">
        <v>3058</v>
      </c>
      <c r="AI99" t="s">
        <v>2168</v>
      </c>
      <c r="AJ99" t="s">
        <v>2185</v>
      </c>
      <c r="AK99" t="s">
        <v>2172</v>
      </c>
      <c r="AL99" t="s">
        <v>2487</v>
      </c>
      <c r="AM99" t="s">
        <v>2172</v>
      </c>
      <c r="AN99" t="s">
        <v>3059</v>
      </c>
      <c r="AO99" t="s">
        <v>2178</v>
      </c>
      <c r="AP99" t="s">
        <v>3047</v>
      </c>
      <c r="AQ99" t="s">
        <v>2180</v>
      </c>
      <c r="AR99" t="s">
        <v>2185</v>
      </c>
      <c r="AS99" t="s">
        <v>2181</v>
      </c>
      <c r="AT99" t="s">
        <v>2185</v>
      </c>
      <c r="AU99" t="s">
        <v>2182</v>
      </c>
      <c r="AV99" t="s">
        <v>2185</v>
      </c>
      <c r="AW99" t="s">
        <v>2188</v>
      </c>
      <c r="AX99" t="s">
        <v>2185</v>
      </c>
      <c r="AY99" t="s">
        <v>2190</v>
      </c>
      <c r="AZ99" t="s">
        <v>2185</v>
      </c>
      <c r="BA99" t="s">
        <v>2192</v>
      </c>
      <c r="BB99" t="s">
        <v>2185</v>
      </c>
      <c r="BC99" t="s">
        <v>2193</v>
      </c>
      <c r="BD99" t="s">
        <v>2169</v>
      </c>
      <c r="BE99" t="s">
        <v>2198</v>
      </c>
      <c r="BF99">
        <v>2</v>
      </c>
      <c r="BG99" t="s">
        <v>2199</v>
      </c>
      <c r="BH99" t="s">
        <v>2185</v>
      </c>
      <c r="BI99" t="s">
        <v>2200</v>
      </c>
      <c r="BJ99" t="s">
        <v>2185</v>
      </c>
      <c r="BK99" t="s">
        <v>2914</v>
      </c>
      <c r="BL99" t="s">
        <v>2185</v>
      </c>
      <c r="BM99" t="s">
        <v>2201</v>
      </c>
      <c r="BN99" t="s">
        <v>2185</v>
      </c>
      <c r="BO99" t="s">
        <v>2915</v>
      </c>
      <c r="BP99" t="s">
        <v>2185</v>
      </c>
      <c r="BQ99" t="s">
        <v>2916</v>
      </c>
      <c r="BR99" t="s">
        <v>2185</v>
      </c>
      <c r="BS99" t="s">
        <v>2206</v>
      </c>
      <c r="BT99" t="s">
        <v>2185</v>
      </c>
      <c r="BU99" t="s">
        <v>2917</v>
      </c>
      <c r="BV99" t="s">
        <v>2185</v>
      </c>
      <c r="BW99" t="s">
        <v>2918</v>
      </c>
      <c r="BX99" t="s">
        <v>2185</v>
      </c>
      <c r="BY99" t="s">
        <v>2840</v>
      </c>
      <c r="BZ99" t="s">
        <v>2185</v>
      </c>
      <c r="CA99" t="s">
        <v>2208</v>
      </c>
      <c r="CB99" t="s">
        <v>2185</v>
      </c>
      <c r="CC99" t="s">
        <v>2919</v>
      </c>
      <c r="CD99" t="s">
        <v>2920</v>
      </c>
      <c r="CE99" t="s">
        <v>2209</v>
      </c>
      <c r="CF99" t="s">
        <v>3048</v>
      </c>
      <c r="CG99" t="s">
        <v>2211</v>
      </c>
      <c r="CH99" t="s">
        <v>2185</v>
      </c>
      <c r="CI99" t="s">
        <v>2921</v>
      </c>
      <c r="CJ99" t="s">
        <v>2185</v>
      </c>
      <c r="CK99" t="s">
        <v>2922</v>
      </c>
      <c r="CL99" t="s">
        <v>2923</v>
      </c>
      <c r="CM99" t="s">
        <v>2218</v>
      </c>
      <c r="CN99" t="s">
        <v>2171</v>
      </c>
      <c r="CO99" t="s">
        <v>2220</v>
      </c>
      <c r="CP99" t="s">
        <v>2221</v>
      </c>
      <c r="CQ99" t="s">
        <v>2222</v>
      </c>
      <c r="CR99" t="s">
        <v>2223</v>
      </c>
      <c r="CS99" t="s">
        <v>2232</v>
      </c>
      <c r="CT99" t="s">
        <v>2185</v>
      </c>
      <c r="CU99" t="s">
        <v>2925</v>
      </c>
      <c r="CV99" t="s">
        <v>2169</v>
      </c>
      <c r="CW99" t="s">
        <v>2926</v>
      </c>
      <c r="CX99" t="s">
        <v>2169</v>
      </c>
      <c r="CY99" t="s">
        <v>2927</v>
      </c>
      <c r="CZ99" t="s">
        <v>2169</v>
      </c>
      <c r="DA99" t="s">
        <v>2928</v>
      </c>
      <c r="DB99" t="s">
        <v>2169</v>
      </c>
      <c r="DC99" t="s">
        <v>2929</v>
      </c>
      <c r="DD99" t="s">
        <v>2389</v>
      </c>
      <c r="DE99" t="s">
        <v>2930</v>
      </c>
      <c r="DF99" t="s">
        <v>2837</v>
      </c>
      <c r="DG99" t="s">
        <v>2931</v>
      </c>
      <c r="DH99" t="s">
        <v>3060</v>
      </c>
      <c r="DI99" t="s">
        <v>2933</v>
      </c>
      <c r="DJ99" t="s">
        <v>3061</v>
      </c>
      <c r="DK99" t="s">
        <v>2935</v>
      </c>
      <c r="DL99" t="s">
        <v>2951</v>
      </c>
      <c r="DM99" t="s">
        <v>2937</v>
      </c>
      <c r="DN99" t="s">
        <v>3062</v>
      </c>
      <c r="DO99" t="s">
        <v>2251</v>
      </c>
      <c r="DP99" t="s">
        <v>3063</v>
      </c>
      <c r="DQ99" t="s">
        <v>2939</v>
      </c>
      <c r="DR99" t="s">
        <v>3064</v>
      </c>
      <c r="DS99" t="s">
        <v>2941</v>
      </c>
      <c r="DT99" t="s">
        <v>3065</v>
      </c>
      <c r="DU99" t="s">
        <v>2943</v>
      </c>
      <c r="DV99" t="s">
        <v>3066</v>
      </c>
      <c r="DW99" t="s">
        <v>2253</v>
      </c>
      <c r="DX99" t="s">
        <v>2254</v>
      </c>
      <c r="DY99" t="s">
        <v>31</v>
      </c>
    </row>
    <row r="100" spans="1:143" x14ac:dyDescent="0.25">
      <c r="A100">
        <v>99</v>
      </c>
      <c r="B100" t="s">
        <v>1047</v>
      </c>
      <c r="C100" t="s">
        <v>1048</v>
      </c>
      <c r="D100" t="s">
        <v>20</v>
      </c>
      <c r="E100" t="s">
        <v>21</v>
      </c>
      <c r="F100" t="s">
        <v>1049</v>
      </c>
      <c r="G100" t="s">
        <v>1050</v>
      </c>
      <c r="K100" t="s">
        <v>1051</v>
      </c>
      <c r="M100" t="s">
        <v>1052</v>
      </c>
      <c r="O100" t="s">
        <v>1053</v>
      </c>
      <c r="P100" t="s">
        <v>1054</v>
      </c>
      <c r="Q100" t="s">
        <v>1055</v>
      </c>
      <c r="R100" t="s">
        <v>1056</v>
      </c>
      <c r="S100" t="s">
        <v>57</v>
      </c>
      <c r="T100" t="s">
        <v>1049</v>
      </c>
      <c r="U100" t="s">
        <v>2160</v>
      </c>
      <c r="V100" t="s">
        <v>3041</v>
      </c>
      <c r="W100" t="s">
        <v>2166</v>
      </c>
      <c r="X100" t="s">
        <v>3067</v>
      </c>
      <c r="Y100" t="s">
        <v>2907</v>
      </c>
      <c r="Z100" t="s">
        <v>2169</v>
      </c>
      <c r="AA100" t="s">
        <v>2908</v>
      </c>
      <c r="AB100" t="s">
        <v>3068</v>
      </c>
      <c r="AC100" t="s">
        <v>2910</v>
      </c>
      <c r="AD100" t="s">
        <v>2372</v>
      </c>
      <c r="AE100" t="s">
        <v>2981</v>
      </c>
      <c r="AF100" t="s">
        <v>3069</v>
      </c>
      <c r="AG100" t="s">
        <v>2168</v>
      </c>
      <c r="AH100" t="s">
        <v>2185</v>
      </c>
      <c r="AI100" t="s">
        <v>2172</v>
      </c>
      <c r="AJ100" t="s">
        <v>3070</v>
      </c>
      <c r="AK100" t="s">
        <v>2172</v>
      </c>
      <c r="AL100" t="s">
        <v>3071</v>
      </c>
      <c r="AM100" t="s">
        <v>2178</v>
      </c>
      <c r="AN100" t="s">
        <v>3047</v>
      </c>
      <c r="AO100" t="s">
        <v>2180</v>
      </c>
      <c r="AP100" t="s">
        <v>2185</v>
      </c>
      <c r="AQ100" t="s">
        <v>2181</v>
      </c>
      <c r="AR100" t="s">
        <v>2185</v>
      </c>
      <c r="AS100" t="s">
        <v>2182</v>
      </c>
      <c r="AT100" t="s">
        <v>2185</v>
      </c>
      <c r="AU100" t="s">
        <v>2188</v>
      </c>
      <c r="AV100" t="s">
        <v>2185</v>
      </c>
      <c r="AW100" t="s">
        <v>2190</v>
      </c>
      <c r="AX100" t="s">
        <v>2185</v>
      </c>
      <c r="AY100" t="s">
        <v>2192</v>
      </c>
      <c r="AZ100" t="s">
        <v>2185</v>
      </c>
      <c r="BA100" t="s">
        <v>2193</v>
      </c>
      <c r="BB100" t="s">
        <v>2185</v>
      </c>
      <c r="BC100" t="s">
        <v>2198</v>
      </c>
      <c r="BD100">
        <v>1</v>
      </c>
      <c r="BE100" t="s">
        <v>2199</v>
      </c>
      <c r="BF100" t="s">
        <v>2185</v>
      </c>
      <c r="BG100" t="s">
        <v>2200</v>
      </c>
      <c r="BH100" t="s">
        <v>2185</v>
      </c>
      <c r="BI100" t="s">
        <v>2914</v>
      </c>
      <c r="BJ100" t="s">
        <v>2169</v>
      </c>
      <c r="BK100" t="s">
        <v>2201</v>
      </c>
      <c r="BL100" t="s">
        <v>2185</v>
      </c>
      <c r="BM100" t="s">
        <v>2915</v>
      </c>
      <c r="BN100" t="s">
        <v>2185</v>
      </c>
      <c r="BO100" t="s">
        <v>2916</v>
      </c>
      <c r="BP100" t="s">
        <v>2185</v>
      </c>
      <c r="BQ100" t="s">
        <v>2206</v>
      </c>
      <c r="BR100" t="s">
        <v>2185</v>
      </c>
      <c r="BS100" t="s">
        <v>2917</v>
      </c>
      <c r="BT100" t="s">
        <v>2169</v>
      </c>
      <c r="BU100" t="s">
        <v>2918</v>
      </c>
      <c r="BV100" t="s">
        <v>2185</v>
      </c>
      <c r="BW100" t="s">
        <v>2840</v>
      </c>
      <c r="BX100" t="s">
        <v>2185</v>
      </c>
      <c r="BY100" t="s">
        <v>2208</v>
      </c>
      <c r="BZ100" t="s">
        <v>2185</v>
      </c>
      <c r="CA100" t="s">
        <v>2919</v>
      </c>
      <c r="CB100" t="s">
        <v>2920</v>
      </c>
      <c r="CC100" t="s">
        <v>2209</v>
      </c>
      <c r="CD100" t="s">
        <v>2275</v>
      </c>
      <c r="CE100" t="s">
        <v>2211</v>
      </c>
      <c r="CF100" t="s">
        <v>2169</v>
      </c>
      <c r="CG100" t="s">
        <v>2921</v>
      </c>
      <c r="CH100" t="s">
        <v>2185</v>
      </c>
      <c r="CI100" t="s">
        <v>2922</v>
      </c>
      <c r="CJ100" t="s">
        <v>3072</v>
      </c>
      <c r="CK100" t="s">
        <v>2218</v>
      </c>
      <c r="CL100" t="s">
        <v>3073</v>
      </c>
      <c r="CM100" t="s">
        <v>2220</v>
      </c>
      <c r="CN100" t="s">
        <v>3074</v>
      </c>
      <c r="CO100" t="s">
        <v>2222</v>
      </c>
      <c r="CP100" t="s">
        <v>2223</v>
      </c>
      <c r="CQ100" t="s">
        <v>2232</v>
      </c>
      <c r="CR100" t="s">
        <v>2185</v>
      </c>
      <c r="CS100" t="s">
        <v>2925</v>
      </c>
      <c r="CT100" t="s">
        <v>2169</v>
      </c>
      <c r="CU100" t="s">
        <v>2926</v>
      </c>
      <c r="CV100" t="s">
        <v>2185</v>
      </c>
      <c r="CW100" t="s">
        <v>2927</v>
      </c>
      <c r="CX100" t="s">
        <v>2185</v>
      </c>
      <c r="CY100" t="s">
        <v>2928</v>
      </c>
      <c r="CZ100" t="s">
        <v>2169</v>
      </c>
      <c r="DA100" t="s">
        <v>2929</v>
      </c>
      <c r="DB100" t="s">
        <v>2185</v>
      </c>
      <c r="DC100" t="s">
        <v>2931</v>
      </c>
      <c r="DD100" t="s">
        <v>3075</v>
      </c>
      <c r="DE100" t="s">
        <v>2933</v>
      </c>
      <c r="DF100" t="s">
        <v>3076</v>
      </c>
      <c r="DG100" t="s">
        <v>2935</v>
      </c>
      <c r="DH100" t="s">
        <v>3077</v>
      </c>
      <c r="DI100" t="s">
        <v>2937</v>
      </c>
      <c r="DJ100" t="s">
        <v>3078</v>
      </c>
      <c r="DK100" t="s">
        <v>2251</v>
      </c>
      <c r="DL100" t="s">
        <v>3079</v>
      </c>
      <c r="DM100" t="s">
        <v>2939</v>
      </c>
      <c r="DN100" t="s">
        <v>3080</v>
      </c>
      <c r="DO100" t="s">
        <v>2941</v>
      </c>
      <c r="DP100" t="s">
        <v>3081</v>
      </c>
      <c r="DQ100" t="s">
        <v>2943</v>
      </c>
      <c r="DR100" t="s">
        <v>3082</v>
      </c>
      <c r="DS100" t="s">
        <v>2253</v>
      </c>
      <c r="DT100" t="s">
        <v>2254</v>
      </c>
      <c r="DU100" t="s">
        <v>31</v>
      </c>
    </row>
    <row r="101" spans="1:143" x14ac:dyDescent="0.25">
      <c r="A101">
        <v>100</v>
      </c>
      <c r="B101" t="s">
        <v>1057</v>
      </c>
      <c r="C101" t="s">
        <v>1058</v>
      </c>
      <c r="D101" t="s">
        <v>20</v>
      </c>
      <c r="E101" t="s">
        <v>21</v>
      </c>
      <c r="F101" t="s">
        <v>1059</v>
      </c>
      <c r="G101" t="s">
        <v>1060</v>
      </c>
      <c r="K101" t="s">
        <v>1061</v>
      </c>
      <c r="M101" t="s">
        <v>1062</v>
      </c>
      <c r="O101" t="s">
        <v>1063</v>
      </c>
      <c r="P101" t="s">
        <v>1064</v>
      </c>
      <c r="Q101" t="s">
        <v>1065</v>
      </c>
      <c r="R101" t="s">
        <v>1066</v>
      </c>
      <c r="S101" t="s">
        <v>57</v>
      </c>
      <c r="T101" t="s">
        <v>1059</v>
      </c>
      <c r="U101" t="s">
        <v>2160</v>
      </c>
      <c r="V101" t="s">
        <v>3041</v>
      </c>
      <c r="W101" t="s">
        <v>2166</v>
      </c>
      <c r="X101" t="s">
        <v>3083</v>
      </c>
      <c r="Y101" t="s">
        <v>2907</v>
      </c>
      <c r="Z101" t="s">
        <v>2169</v>
      </c>
      <c r="AA101" t="s">
        <v>2908</v>
      </c>
      <c r="AB101" t="s">
        <v>3068</v>
      </c>
      <c r="AC101" t="s">
        <v>2910</v>
      </c>
      <c r="AD101" t="s">
        <v>2372</v>
      </c>
      <c r="AE101" t="s">
        <v>2981</v>
      </c>
      <c r="AF101" t="s">
        <v>3084</v>
      </c>
      <c r="AG101" t="s">
        <v>2168</v>
      </c>
      <c r="AH101" t="s">
        <v>2185</v>
      </c>
      <c r="AI101" t="s">
        <v>2172</v>
      </c>
      <c r="AJ101" t="s">
        <v>3085</v>
      </c>
      <c r="AK101" t="s">
        <v>2172</v>
      </c>
      <c r="AL101" t="s">
        <v>3086</v>
      </c>
      <c r="AM101" t="s">
        <v>2178</v>
      </c>
      <c r="AN101" t="s">
        <v>3087</v>
      </c>
      <c r="AO101" t="s">
        <v>2180</v>
      </c>
      <c r="AP101" t="s">
        <v>2185</v>
      </c>
      <c r="AQ101" t="s">
        <v>2181</v>
      </c>
      <c r="AR101" t="s">
        <v>2185</v>
      </c>
      <c r="AS101" t="s">
        <v>2182</v>
      </c>
      <c r="AT101" t="s">
        <v>2183</v>
      </c>
      <c r="AU101" t="s">
        <v>2188</v>
      </c>
      <c r="AV101" t="s">
        <v>2185</v>
      </c>
      <c r="AW101" t="s">
        <v>2190</v>
      </c>
      <c r="AX101" t="s">
        <v>2185</v>
      </c>
      <c r="AY101" t="s">
        <v>2192</v>
      </c>
      <c r="AZ101" t="s">
        <v>2185</v>
      </c>
      <c r="BA101" t="s">
        <v>2193</v>
      </c>
      <c r="BB101" t="s">
        <v>2185</v>
      </c>
      <c r="BC101" t="s">
        <v>2194</v>
      </c>
      <c r="BD101" t="s">
        <v>2169</v>
      </c>
      <c r="BE101" t="s">
        <v>2196</v>
      </c>
      <c r="BF101" t="s">
        <v>2169</v>
      </c>
      <c r="BG101" t="s">
        <v>2198</v>
      </c>
      <c r="BH101">
        <v>2</v>
      </c>
      <c r="BI101" t="s">
        <v>2199</v>
      </c>
      <c r="BJ101" t="s">
        <v>2185</v>
      </c>
      <c r="BK101" t="s">
        <v>2200</v>
      </c>
      <c r="BL101" t="s">
        <v>2185</v>
      </c>
      <c r="BM101" t="s">
        <v>2914</v>
      </c>
      <c r="BN101" t="s">
        <v>2169</v>
      </c>
      <c r="BO101" t="s">
        <v>2201</v>
      </c>
      <c r="BP101" t="s">
        <v>2169</v>
      </c>
      <c r="BQ101" t="s">
        <v>2915</v>
      </c>
      <c r="BR101" t="s">
        <v>2185</v>
      </c>
      <c r="BS101" t="s">
        <v>2916</v>
      </c>
      <c r="BT101" t="s">
        <v>2185</v>
      </c>
      <c r="BU101" t="s">
        <v>2206</v>
      </c>
      <c r="BV101" t="s">
        <v>2169</v>
      </c>
      <c r="BW101" t="s">
        <v>2917</v>
      </c>
      <c r="BX101" t="s">
        <v>2169</v>
      </c>
      <c r="BY101" t="s">
        <v>2918</v>
      </c>
      <c r="BZ101" t="s">
        <v>2185</v>
      </c>
      <c r="CA101" t="s">
        <v>2840</v>
      </c>
      <c r="CB101" t="s">
        <v>2169</v>
      </c>
      <c r="CC101" t="s">
        <v>2208</v>
      </c>
      <c r="CD101" t="s">
        <v>2185</v>
      </c>
      <c r="CE101" t="s">
        <v>2919</v>
      </c>
      <c r="CF101" t="s">
        <v>2920</v>
      </c>
      <c r="CG101" t="s">
        <v>2209</v>
      </c>
      <c r="CH101" t="s">
        <v>2300</v>
      </c>
      <c r="CI101" t="s">
        <v>2211</v>
      </c>
      <c r="CJ101" t="s">
        <v>2169</v>
      </c>
      <c r="CK101" t="s">
        <v>2921</v>
      </c>
      <c r="CL101" t="s">
        <v>2185</v>
      </c>
      <c r="CM101" t="s">
        <v>2922</v>
      </c>
      <c r="CN101" t="s">
        <v>3072</v>
      </c>
      <c r="CO101" t="s">
        <v>2218</v>
      </c>
      <c r="CP101" t="s">
        <v>3088</v>
      </c>
      <c r="CQ101" t="s">
        <v>2220</v>
      </c>
      <c r="CR101" t="s">
        <v>3074</v>
      </c>
      <c r="CS101" t="s">
        <v>2222</v>
      </c>
      <c r="CT101" t="s">
        <v>2223</v>
      </c>
      <c r="CU101" t="s">
        <v>2232</v>
      </c>
      <c r="CV101" t="s">
        <v>2185</v>
      </c>
      <c r="CW101" t="s">
        <v>2925</v>
      </c>
      <c r="CX101" t="s">
        <v>2169</v>
      </c>
      <c r="CY101" t="s">
        <v>2926</v>
      </c>
      <c r="CZ101" t="s">
        <v>2185</v>
      </c>
      <c r="DA101" t="s">
        <v>2927</v>
      </c>
      <c r="DB101" t="s">
        <v>2185</v>
      </c>
      <c r="DC101" t="s">
        <v>2928</v>
      </c>
      <c r="DD101" t="s">
        <v>2169</v>
      </c>
      <c r="DE101" t="s">
        <v>2929</v>
      </c>
      <c r="DF101" t="s">
        <v>2185</v>
      </c>
      <c r="DG101" t="s">
        <v>2931</v>
      </c>
      <c r="DH101" t="s">
        <v>3089</v>
      </c>
      <c r="DI101" t="s">
        <v>2933</v>
      </c>
      <c r="DJ101" t="s">
        <v>3090</v>
      </c>
      <c r="DK101" t="s">
        <v>2935</v>
      </c>
      <c r="DL101" t="s">
        <v>3091</v>
      </c>
      <c r="DM101" t="s">
        <v>2937</v>
      </c>
      <c r="DN101" t="s">
        <v>3092</v>
      </c>
      <c r="DO101" t="s">
        <v>2251</v>
      </c>
      <c r="DP101" t="s">
        <v>3093</v>
      </c>
      <c r="DQ101" t="s">
        <v>2939</v>
      </c>
      <c r="DR101" t="s">
        <v>3094</v>
      </c>
      <c r="DS101" t="s">
        <v>2941</v>
      </c>
      <c r="DT101" t="s">
        <v>3095</v>
      </c>
      <c r="DU101" t="s">
        <v>2943</v>
      </c>
      <c r="DV101" t="s">
        <v>3096</v>
      </c>
      <c r="DW101" t="s">
        <v>2253</v>
      </c>
      <c r="DX101" t="s">
        <v>2254</v>
      </c>
      <c r="DY101" t="s">
        <v>31</v>
      </c>
    </row>
    <row r="102" spans="1:143" x14ac:dyDescent="0.25">
      <c r="A102">
        <v>101</v>
      </c>
      <c r="B102" t="s">
        <v>1067</v>
      </c>
      <c r="C102" t="s">
        <v>1068</v>
      </c>
      <c r="D102" t="s">
        <v>20</v>
      </c>
      <c r="E102" t="s">
        <v>21</v>
      </c>
      <c r="F102" t="s">
        <v>1069</v>
      </c>
      <c r="G102" t="s">
        <v>1070</v>
      </c>
      <c r="K102" t="s">
        <v>1071</v>
      </c>
      <c r="M102" t="s">
        <v>1072</v>
      </c>
      <c r="O102" t="s">
        <v>1073</v>
      </c>
      <c r="P102" t="s">
        <v>1074</v>
      </c>
      <c r="Q102" t="s">
        <v>1075</v>
      </c>
      <c r="R102" t="s">
        <v>1076</v>
      </c>
      <c r="S102" t="s">
        <v>57</v>
      </c>
      <c r="T102" t="s">
        <v>1069</v>
      </c>
      <c r="U102" t="s">
        <v>2160</v>
      </c>
      <c r="V102" t="s">
        <v>2905</v>
      </c>
      <c r="W102" t="s">
        <v>2166</v>
      </c>
      <c r="X102" t="s">
        <v>2906</v>
      </c>
      <c r="Y102" t="s">
        <v>2907</v>
      </c>
      <c r="Z102" t="s">
        <v>2169</v>
      </c>
      <c r="AA102" t="s">
        <v>2908</v>
      </c>
      <c r="AB102" t="s">
        <v>2163</v>
      </c>
      <c r="AC102" t="s">
        <v>3042</v>
      </c>
      <c r="AD102" t="s">
        <v>3097</v>
      </c>
      <c r="AE102" t="s">
        <v>2910</v>
      </c>
      <c r="AF102" t="s">
        <v>2966</v>
      </c>
      <c r="AG102" t="s">
        <v>2981</v>
      </c>
      <c r="AH102" t="s">
        <v>3030</v>
      </c>
      <c r="AI102" t="s">
        <v>2168</v>
      </c>
      <c r="AJ102" t="s">
        <v>2185</v>
      </c>
      <c r="AK102" t="s">
        <v>2172</v>
      </c>
      <c r="AL102" t="s">
        <v>2260</v>
      </c>
      <c r="AM102" t="s">
        <v>2912</v>
      </c>
      <c r="AN102" t="s">
        <v>2972</v>
      </c>
      <c r="AO102" t="s">
        <v>2172</v>
      </c>
      <c r="AP102" t="s">
        <v>2996</v>
      </c>
      <c r="AQ102" t="s">
        <v>2178</v>
      </c>
      <c r="AR102" t="s">
        <v>3098</v>
      </c>
      <c r="AS102" t="s">
        <v>2180</v>
      </c>
      <c r="AT102" t="s">
        <v>2169</v>
      </c>
      <c r="AU102" t="s">
        <v>2181</v>
      </c>
      <c r="AV102" t="s">
        <v>2169</v>
      </c>
      <c r="AW102" t="s">
        <v>2182</v>
      </c>
      <c r="AX102" t="s">
        <v>2183</v>
      </c>
      <c r="AY102" t="s">
        <v>3099</v>
      </c>
      <c r="AZ102" t="s">
        <v>2185</v>
      </c>
      <c r="BA102" t="s">
        <v>2188</v>
      </c>
      <c r="BB102" t="s">
        <v>2169</v>
      </c>
      <c r="BC102" t="s">
        <v>2190</v>
      </c>
      <c r="BD102" t="s">
        <v>2169</v>
      </c>
      <c r="BE102" t="s">
        <v>2192</v>
      </c>
      <c r="BF102" t="s">
        <v>2185</v>
      </c>
      <c r="BG102" t="s">
        <v>2193</v>
      </c>
      <c r="BH102" t="s">
        <v>2169</v>
      </c>
      <c r="BI102" t="s">
        <v>2194</v>
      </c>
      <c r="BJ102" t="s">
        <v>2169</v>
      </c>
      <c r="BK102" t="s">
        <v>2195</v>
      </c>
      <c r="BL102" t="s">
        <v>2185</v>
      </c>
      <c r="BM102" t="s">
        <v>2196</v>
      </c>
      <c r="BN102" t="s">
        <v>2169</v>
      </c>
      <c r="BO102" t="s">
        <v>3100</v>
      </c>
      <c r="BP102" t="s">
        <v>2169</v>
      </c>
      <c r="BQ102" t="s">
        <v>2198</v>
      </c>
      <c r="BR102">
        <v>3</v>
      </c>
      <c r="BS102" t="s">
        <v>2199</v>
      </c>
      <c r="BT102" t="s">
        <v>2185</v>
      </c>
      <c r="BU102" t="s">
        <v>2200</v>
      </c>
      <c r="BV102" t="s">
        <v>2185</v>
      </c>
      <c r="BW102" t="s">
        <v>2914</v>
      </c>
      <c r="BX102" t="s">
        <v>2169</v>
      </c>
      <c r="BY102" t="s">
        <v>2201</v>
      </c>
      <c r="BZ102" t="s">
        <v>2169</v>
      </c>
      <c r="CA102" t="s">
        <v>2915</v>
      </c>
      <c r="CB102" t="s">
        <v>2169</v>
      </c>
      <c r="CC102" t="s">
        <v>2916</v>
      </c>
      <c r="CD102" t="s">
        <v>2185</v>
      </c>
      <c r="CE102" t="s">
        <v>2206</v>
      </c>
      <c r="CF102" t="s">
        <v>2169</v>
      </c>
      <c r="CG102" t="s">
        <v>2917</v>
      </c>
      <c r="CH102" t="s">
        <v>2169</v>
      </c>
      <c r="CI102" t="s">
        <v>2918</v>
      </c>
      <c r="CJ102" t="s">
        <v>2169</v>
      </c>
      <c r="CK102" t="s">
        <v>2840</v>
      </c>
      <c r="CL102" t="s">
        <v>2169</v>
      </c>
      <c r="CM102" t="s">
        <v>2208</v>
      </c>
      <c r="CN102" t="s">
        <v>2185</v>
      </c>
      <c r="CO102" t="s">
        <v>2919</v>
      </c>
      <c r="CP102" t="s">
        <v>2920</v>
      </c>
      <c r="CQ102" t="s">
        <v>2209</v>
      </c>
      <c r="CR102" t="s">
        <v>2300</v>
      </c>
      <c r="CS102" t="s">
        <v>2211</v>
      </c>
      <c r="CT102" t="s">
        <v>2169</v>
      </c>
      <c r="CU102" t="s">
        <v>2921</v>
      </c>
      <c r="CV102" t="s">
        <v>2169</v>
      </c>
      <c r="CW102" t="s">
        <v>2922</v>
      </c>
      <c r="CX102" t="s">
        <v>2923</v>
      </c>
      <c r="CY102" t="s">
        <v>2218</v>
      </c>
      <c r="CZ102" t="s">
        <v>2722</v>
      </c>
      <c r="DA102" t="s">
        <v>2220</v>
      </c>
      <c r="DB102" t="s">
        <v>2221</v>
      </c>
      <c r="DC102" t="s">
        <v>2222</v>
      </c>
      <c r="DD102" t="s">
        <v>2223</v>
      </c>
      <c r="DE102" t="s">
        <v>3101</v>
      </c>
      <c r="DF102" t="s">
        <v>3102</v>
      </c>
      <c r="DG102" t="s">
        <v>2232</v>
      </c>
      <c r="DH102" t="s">
        <v>2169</v>
      </c>
      <c r="DI102" t="s">
        <v>2925</v>
      </c>
      <c r="DJ102" t="s">
        <v>2169</v>
      </c>
      <c r="DK102" t="s">
        <v>2926</v>
      </c>
      <c r="DL102" t="s">
        <v>2169</v>
      </c>
      <c r="DM102" t="s">
        <v>2927</v>
      </c>
      <c r="DN102" t="s">
        <v>2169</v>
      </c>
      <c r="DO102" t="s">
        <v>2928</v>
      </c>
      <c r="DP102" t="s">
        <v>2169</v>
      </c>
      <c r="DQ102" t="s">
        <v>2929</v>
      </c>
      <c r="DR102" t="s">
        <v>2837</v>
      </c>
      <c r="DS102" t="s">
        <v>2930</v>
      </c>
      <c r="DT102" t="s">
        <v>2837</v>
      </c>
      <c r="DU102" t="s">
        <v>2931</v>
      </c>
      <c r="DV102" t="s">
        <v>2932</v>
      </c>
      <c r="DW102" t="s">
        <v>2251</v>
      </c>
      <c r="DX102" t="s">
        <v>2830</v>
      </c>
      <c r="DY102" t="s">
        <v>2939</v>
      </c>
      <c r="DZ102" t="s">
        <v>3103</v>
      </c>
      <c r="EA102" t="s">
        <v>2941</v>
      </c>
      <c r="EB102" t="s">
        <v>3022</v>
      </c>
      <c r="EC102" t="s">
        <v>2943</v>
      </c>
      <c r="ED102" t="s">
        <v>3104</v>
      </c>
      <c r="EE102" t="s">
        <v>2253</v>
      </c>
      <c r="EF102" t="s">
        <v>2254</v>
      </c>
      <c r="EG102" t="s">
        <v>2411</v>
      </c>
      <c r="EH102" t="s">
        <v>2185</v>
      </c>
      <c r="EI102" t="s">
        <v>2412</v>
      </c>
      <c r="EJ102" t="s">
        <v>2185</v>
      </c>
      <c r="EK102" t="s">
        <v>2413</v>
      </c>
      <c r="EL102" t="s">
        <v>2185</v>
      </c>
      <c r="EM102" t="s">
        <v>31</v>
      </c>
    </row>
    <row r="103" spans="1:143" x14ac:dyDescent="0.25">
      <c r="A103">
        <v>102</v>
      </c>
      <c r="B103" t="s">
        <v>1077</v>
      </c>
      <c r="C103" t="s">
        <v>1078</v>
      </c>
      <c r="D103" t="s">
        <v>20</v>
      </c>
      <c r="E103" t="s">
        <v>21</v>
      </c>
      <c r="F103" t="s">
        <v>1079</v>
      </c>
      <c r="G103" t="s">
        <v>1080</v>
      </c>
      <c r="K103" t="s">
        <v>1081</v>
      </c>
      <c r="M103" t="s">
        <v>1082</v>
      </c>
      <c r="O103" t="s">
        <v>1083</v>
      </c>
      <c r="P103" t="s">
        <v>1084</v>
      </c>
      <c r="Q103" t="s">
        <v>915</v>
      </c>
      <c r="R103" t="s">
        <v>1085</v>
      </c>
      <c r="S103" t="s">
        <v>57</v>
      </c>
      <c r="T103" t="s">
        <v>1079</v>
      </c>
      <c r="U103" t="s">
        <v>2160</v>
      </c>
      <c r="V103" t="s">
        <v>2905</v>
      </c>
      <c r="W103" t="s">
        <v>2166</v>
      </c>
      <c r="X103" t="s">
        <v>3105</v>
      </c>
      <c r="Y103" t="s">
        <v>2907</v>
      </c>
      <c r="Z103" t="s">
        <v>2169</v>
      </c>
      <c r="AA103" t="s">
        <v>2908</v>
      </c>
      <c r="AB103" t="s">
        <v>2163</v>
      </c>
      <c r="AC103" t="s">
        <v>3042</v>
      </c>
      <c r="AD103" t="s">
        <v>3097</v>
      </c>
      <c r="AE103" t="s">
        <v>2910</v>
      </c>
      <c r="AF103" t="s">
        <v>2966</v>
      </c>
      <c r="AG103" t="s">
        <v>2981</v>
      </c>
      <c r="AH103" t="s">
        <v>3030</v>
      </c>
      <c r="AI103" t="s">
        <v>2168</v>
      </c>
      <c r="AJ103" t="s">
        <v>2185</v>
      </c>
      <c r="AK103" t="s">
        <v>2172</v>
      </c>
      <c r="AL103" t="s">
        <v>2541</v>
      </c>
      <c r="AM103" t="s">
        <v>2912</v>
      </c>
      <c r="AN103" t="s">
        <v>2964</v>
      </c>
      <c r="AO103" t="s">
        <v>2172</v>
      </c>
      <c r="AP103" t="s">
        <v>2984</v>
      </c>
      <c r="AQ103" t="s">
        <v>2178</v>
      </c>
      <c r="AR103" t="s">
        <v>3098</v>
      </c>
      <c r="AS103" t="s">
        <v>2180</v>
      </c>
      <c r="AT103" t="s">
        <v>2169</v>
      </c>
      <c r="AU103" t="s">
        <v>2181</v>
      </c>
      <c r="AV103" t="s">
        <v>2169</v>
      </c>
      <c r="AW103" t="s">
        <v>2182</v>
      </c>
      <c r="AX103" t="s">
        <v>2183</v>
      </c>
      <c r="AY103" t="s">
        <v>3099</v>
      </c>
      <c r="AZ103" t="s">
        <v>2185</v>
      </c>
      <c r="BA103" t="s">
        <v>2188</v>
      </c>
      <c r="BB103" t="s">
        <v>2169</v>
      </c>
      <c r="BC103" t="s">
        <v>2190</v>
      </c>
      <c r="BD103" t="s">
        <v>2169</v>
      </c>
      <c r="BE103" t="s">
        <v>2192</v>
      </c>
      <c r="BF103" t="s">
        <v>2185</v>
      </c>
      <c r="BG103" t="s">
        <v>2193</v>
      </c>
      <c r="BH103" t="s">
        <v>2169</v>
      </c>
      <c r="BI103" t="s">
        <v>2194</v>
      </c>
      <c r="BJ103" t="s">
        <v>2169</v>
      </c>
      <c r="BK103" t="s">
        <v>2195</v>
      </c>
      <c r="BL103" t="s">
        <v>2185</v>
      </c>
      <c r="BM103" t="s">
        <v>2196</v>
      </c>
      <c r="BN103" t="s">
        <v>2169</v>
      </c>
      <c r="BO103" t="s">
        <v>3100</v>
      </c>
      <c r="BP103" t="s">
        <v>2169</v>
      </c>
      <c r="BQ103" t="s">
        <v>2198</v>
      </c>
      <c r="BR103">
        <v>3</v>
      </c>
      <c r="BS103" t="s">
        <v>2199</v>
      </c>
      <c r="BT103" t="s">
        <v>2185</v>
      </c>
      <c r="BU103" t="s">
        <v>2200</v>
      </c>
      <c r="BV103" t="s">
        <v>2185</v>
      </c>
      <c r="BW103" t="s">
        <v>2914</v>
      </c>
      <c r="BX103" t="s">
        <v>2169</v>
      </c>
      <c r="BY103" t="s">
        <v>2201</v>
      </c>
      <c r="BZ103" t="s">
        <v>2169</v>
      </c>
      <c r="CA103" t="s">
        <v>2915</v>
      </c>
      <c r="CB103" t="s">
        <v>2169</v>
      </c>
      <c r="CC103" t="s">
        <v>2916</v>
      </c>
      <c r="CD103" t="s">
        <v>2185</v>
      </c>
      <c r="CE103" t="s">
        <v>2206</v>
      </c>
      <c r="CF103" t="s">
        <v>2169</v>
      </c>
      <c r="CG103" t="s">
        <v>2917</v>
      </c>
      <c r="CH103" t="s">
        <v>2169</v>
      </c>
      <c r="CI103" t="s">
        <v>2918</v>
      </c>
      <c r="CJ103" t="s">
        <v>2169</v>
      </c>
      <c r="CK103" t="s">
        <v>2840</v>
      </c>
      <c r="CL103" t="s">
        <v>2169</v>
      </c>
      <c r="CM103" t="s">
        <v>2208</v>
      </c>
      <c r="CN103" t="s">
        <v>2185</v>
      </c>
      <c r="CO103" t="s">
        <v>2919</v>
      </c>
      <c r="CP103" t="s">
        <v>2920</v>
      </c>
      <c r="CQ103" t="s">
        <v>2209</v>
      </c>
      <c r="CR103" t="s">
        <v>2300</v>
      </c>
      <c r="CS103" t="s">
        <v>2211</v>
      </c>
      <c r="CT103" t="s">
        <v>2169</v>
      </c>
      <c r="CU103" t="s">
        <v>2921</v>
      </c>
      <c r="CV103" t="s">
        <v>2169</v>
      </c>
      <c r="CW103" t="s">
        <v>2922</v>
      </c>
      <c r="CX103" t="s">
        <v>2923</v>
      </c>
      <c r="CY103" t="s">
        <v>2218</v>
      </c>
      <c r="CZ103" t="s">
        <v>2845</v>
      </c>
      <c r="DA103" t="s">
        <v>2220</v>
      </c>
      <c r="DB103" t="s">
        <v>2221</v>
      </c>
      <c r="DC103" t="s">
        <v>2222</v>
      </c>
      <c r="DD103" t="s">
        <v>2223</v>
      </c>
      <c r="DE103" t="s">
        <v>3101</v>
      </c>
      <c r="DF103" t="s">
        <v>3102</v>
      </c>
      <c r="DG103" t="s">
        <v>2232</v>
      </c>
      <c r="DH103" t="s">
        <v>2169</v>
      </c>
      <c r="DI103" t="s">
        <v>2925</v>
      </c>
      <c r="DJ103" t="s">
        <v>2169</v>
      </c>
      <c r="DK103" t="s">
        <v>2926</v>
      </c>
      <c r="DL103" t="s">
        <v>2169</v>
      </c>
      <c r="DM103" t="s">
        <v>2927</v>
      </c>
      <c r="DN103" t="s">
        <v>2169</v>
      </c>
      <c r="DO103" t="s">
        <v>2928</v>
      </c>
      <c r="DP103" t="s">
        <v>2169</v>
      </c>
      <c r="DQ103" t="s">
        <v>2929</v>
      </c>
      <c r="DR103" t="s">
        <v>2837</v>
      </c>
      <c r="DS103" t="s">
        <v>2930</v>
      </c>
      <c r="DT103" t="s">
        <v>2837</v>
      </c>
      <c r="DU103" t="s">
        <v>2931</v>
      </c>
      <c r="DV103" t="s">
        <v>2340</v>
      </c>
      <c r="DW103" t="s">
        <v>2251</v>
      </c>
      <c r="DX103" t="s">
        <v>2932</v>
      </c>
      <c r="DY103" t="s">
        <v>2939</v>
      </c>
      <c r="DZ103" t="s">
        <v>3103</v>
      </c>
      <c r="EA103" t="s">
        <v>2941</v>
      </c>
      <c r="EB103" t="s">
        <v>3022</v>
      </c>
      <c r="EC103" t="s">
        <v>2943</v>
      </c>
      <c r="ED103" t="s">
        <v>3104</v>
      </c>
      <c r="EE103" t="s">
        <v>2253</v>
      </c>
      <c r="EF103" t="s">
        <v>2254</v>
      </c>
      <c r="EG103" t="s">
        <v>2411</v>
      </c>
      <c r="EH103" t="s">
        <v>2185</v>
      </c>
      <c r="EI103" t="s">
        <v>2412</v>
      </c>
      <c r="EJ103" t="s">
        <v>2185</v>
      </c>
      <c r="EK103" t="s">
        <v>2413</v>
      </c>
      <c r="EL103" t="s">
        <v>2185</v>
      </c>
      <c r="EM103" t="s">
        <v>31</v>
      </c>
    </row>
    <row r="104" spans="1:143" x14ac:dyDescent="0.25">
      <c r="A104">
        <v>103</v>
      </c>
      <c r="B104" t="s">
        <v>1086</v>
      </c>
      <c r="C104" t="s">
        <v>1087</v>
      </c>
      <c r="D104" t="s">
        <v>20</v>
      </c>
      <c r="E104" t="s">
        <v>21</v>
      </c>
      <c r="F104" t="s">
        <v>1088</v>
      </c>
      <c r="G104" t="s">
        <v>1089</v>
      </c>
      <c r="K104" t="s">
        <v>1090</v>
      </c>
      <c r="M104" t="s">
        <v>1091</v>
      </c>
      <c r="O104" t="s">
        <v>1092</v>
      </c>
      <c r="P104" t="s">
        <v>1093</v>
      </c>
      <c r="Q104" t="s">
        <v>1094</v>
      </c>
      <c r="R104" t="s">
        <v>1095</v>
      </c>
      <c r="S104" t="s">
        <v>57</v>
      </c>
      <c r="T104" t="s">
        <v>1088</v>
      </c>
      <c r="U104" t="s">
        <v>2160</v>
      </c>
      <c r="V104" t="s">
        <v>2905</v>
      </c>
      <c r="W104" t="s">
        <v>2166</v>
      </c>
      <c r="X104" t="s">
        <v>2963</v>
      </c>
      <c r="Y104" t="s">
        <v>2907</v>
      </c>
      <c r="Z104" t="s">
        <v>2169</v>
      </c>
      <c r="AA104" t="s">
        <v>2908</v>
      </c>
      <c r="AB104" t="s">
        <v>2163</v>
      </c>
      <c r="AC104" t="s">
        <v>3042</v>
      </c>
      <c r="AD104" t="s">
        <v>3097</v>
      </c>
      <c r="AE104" t="s">
        <v>2910</v>
      </c>
      <c r="AF104" t="s">
        <v>2966</v>
      </c>
      <c r="AG104" t="s">
        <v>2981</v>
      </c>
      <c r="AH104" t="s">
        <v>3030</v>
      </c>
      <c r="AI104" t="s">
        <v>2168</v>
      </c>
      <c r="AJ104" t="s">
        <v>2185</v>
      </c>
      <c r="AK104" t="s">
        <v>2172</v>
      </c>
      <c r="AL104" t="s">
        <v>2562</v>
      </c>
      <c r="AM104" t="s">
        <v>2912</v>
      </c>
      <c r="AN104" t="s">
        <v>3106</v>
      </c>
      <c r="AO104" t="s">
        <v>2172</v>
      </c>
      <c r="AP104" t="s">
        <v>2993</v>
      </c>
      <c r="AQ104" t="s">
        <v>2178</v>
      </c>
      <c r="AR104" t="s">
        <v>3098</v>
      </c>
      <c r="AS104" t="s">
        <v>2180</v>
      </c>
      <c r="AT104" t="s">
        <v>2169</v>
      </c>
      <c r="AU104" t="s">
        <v>2181</v>
      </c>
      <c r="AV104" t="s">
        <v>2169</v>
      </c>
      <c r="AW104" t="s">
        <v>2182</v>
      </c>
      <c r="AX104" t="s">
        <v>2183</v>
      </c>
      <c r="AY104" t="s">
        <v>3099</v>
      </c>
      <c r="AZ104" t="s">
        <v>2185</v>
      </c>
      <c r="BA104" t="s">
        <v>2188</v>
      </c>
      <c r="BB104" t="s">
        <v>2169</v>
      </c>
      <c r="BC104" t="s">
        <v>2190</v>
      </c>
      <c r="BD104" t="s">
        <v>2169</v>
      </c>
      <c r="BE104" t="s">
        <v>2192</v>
      </c>
      <c r="BF104" t="s">
        <v>2185</v>
      </c>
      <c r="BG104" t="s">
        <v>2193</v>
      </c>
      <c r="BH104" t="s">
        <v>2169</v>
      </c>
      <c r="BI104" t="s">
        <v>2194</v>
      </c>
      <c r="BJ104" t="s">
        <v>2169</v>
      </c>
      <c r="BK104" t="s">
        <v>2195</v>
      </c>
      <c r="BL104" t="s">
        <v>2185</v>
      </c>
      <c r="BM104" t="s">
        <v>2196</v>
      </c>
      <c r="BN104" t="s">
        <v>2169</v>
      </c>
      <c r="BO104" t="s">
        <v>3100</v>
      </c>
      <c r="BP104" t="s">
        <v>2169</v>
      </c>
      <c r="BQ104" t="s">
        <v>2198</v>
      </c>
      <c r="BR104">
        <v>3</v>
      </c>
      <c r="BS104" t="s">
        <v>2199</v>
      </c>
      <c r="BT104" t="s">
        <v>2185</v>
      </c>
      <c r="BU104" t="s">
        <v>2200</v>
      </c>
      <c r="BV104" t="s">
        <v>2185</v>
      </c>
      <c r="BW104" t="s">
        <v>2914</v>
      </c>
      <c r="BX104" t="s">
        <v>2169</v>
      </c>
      <c r="BY104" t="s">
        <v>2201</v>
      </c>
      <c r="BZ104" t="s">
        <v>2169</v>
      </c>
      <c r="CA104" t="s">
        <v>2915</v>
      </c>
      <c r="CB104" t="s">
        <v>2169</v>
      </c>
      <c r="CC104" t="s">
        <v>2916</v>
      </c>
      <c r="CD104" t="s">
        <v>2185</v>
      </c>
      <c r="CE104" t="s">
        <v>2206</v>
      </c>
      <c r="CF104" t="s">
        <v>2169</v>
      </c>
      <c r="CG104" t="s">
        <v>2917</v>
      </c>
      <c r="CH104" t="s">
        <v>2169</v>
      </c>
      <c r="CI104" t="s">
        <v>2918</v>
      </c>
      <c r="CJ104" t="s">
        <v>2169</v>
      </c>
      <c r="CK104" t="s">
        <v>2840</v>
      </c>
      <c r="CL104" t="s">
        <v>2169</v>
      </c>
      <c r="CM104" t="s">
        <v>2208</v>
      </c>
      <c r="CN104" t="s">
        <v>2185</v>
      </c>
      <c r="CO104" t="s">
        <v>2919</v>
      </c>
      <c r="CP104" t="s">
        <v>2920</v>
      </c>
      <c r="CQ104" t="s">
        <v>2209</v>
      </c>
      <c r="CR104" t="s">
        <v>2300</v>
      </c>
      <c r="CS104" t="s">
        <v>2211</v>
      </c>
      <c r="CT104" t="s">
        <v>2169</v>
      </c>
      <c r="CU104" t="s">
        <v>2921</v>
      </c>
      <c r="CV104" t="s">
        <v>2169</v>
      </c>
      <c r="CW104" t="s">
        <v>2922</v>
      </c>
      <c r="CX104" t="s">
        <v>2923</v>
      </c>
      <c r="CY104" t="s">
        <v>2218</v>
      </c>
      <c r="CZ104" t="s">
        <v>3107</v>
      </c>
      <c r="DA104" t="s">
        <v>2220</v>
      </c>
      <c r="DB104" t="s">
        <v>2221</v>
      </c>
      <c r="DC104" t="s">
        <v>2222</v>
      </c>
      <c r="DD104" t="s">
        <v>2223</v>
      </c>
      <c r="DE104" t="s">
        <v>3101</v>
      </c>
      <c r="DF104" t="s">
        <v>3102</v>
      </c>
      <c r="DG104" t="s">
        <v>2232</v>
      </c>
      <c r="DH104" t="s">
        <v>2169</v>
      </c>
      <c r="DI104" t="s">
        <v>2925</v>
      </c>
      <c r="DJ104" t="s">
        <v>2169</v>
      </c>
      <c r="DK104" t="s">
        <v>2926</v>
      </c>
      <c r="DL104" t="s">
        <v>2169</v>
      </c>
      <c r="DM104" t="s">
        <v>2927</v>
      </c>
      <c r="DN104" t="s">
        <v>2169</v>
      </c>
      <c r="DO104" t="s">
        <v>2928</v>
      </c>
      <c r="DP104" t="s">
        <v>2169</v>
      </c>
      <c r="DQ104" t="s">
        <v>2929</v>
      </c>
      <c r="DR104" t="s">
        <v>2837</v>
      </c>
      <c r="DS104" t="s">
        <v>2930</v>
      </c>
      <c r="DT104" t="s">
        <v>2837</v>
      </c>
      <c r="DU104" t="s">
        <v>2931</v>
      </c>
      <c r="DV104" t="s">
        <v>2979</v>
      </c>
      <c r="DW104" t="s">
        <v>2251</v>
      </c>
      <c r="DX104" t="s">
        <v>2584</v>
      </c>
      <c r="DY104" t="s">
        <v>2939</v>
      </c>
      <c r="DZ104" t="s">
        <v>3065</v>
      </c>
      <c r="EA104" t="s">
        <v>2941</v>
      </c>
      <c r="EB104" t="s">
        <v>3022</v>
      </c>
      <c r="EC104" t="s">
        <v>2943</v>
      </c>
      <c r="ED104" t="s">
        <v>3104</v>
      </c>
      <c r="EE104" t="s">
        <v>2253</v>
      </c>
      <c r="EF104" t="s">
        <v>2254</v>
      </c>
      <c r="EG104" t="s">
        <v>2411</v>
      </c>
      <c r="EH104" t="s">
        <v>2185</v>
      </c>
      <c r="EI104" t="s">
        <v>2412</v>
      </c>
      <c r="EJ104" t="s">
        <v>2185</v>
      </c>
      <c r="EK104" t="s">
        <v>2413</v>
      </c>
      <c r="EL104" t="s">
        <v>2185</v>
      </c>
      <c r="EM104" t="s">
        <v>31</v>
      </c>
    </row>
    <row r="105" spans="1:143" x14ac:dyDescent="0.25">
      <c r="A105">
        <v>104</v>
      </c>
      <c r="B105" t="s">
        <v>1096</v>
      </c>
      <c r="C105" t="s">
        <v>1097</v>
      </c>
      <c r="D105" t="s">
        <v>20</v>
      </c>
      <c r="E105" t="s">
        <v>21</v>
      </c>
      <c r="F105" t="s">
        <v>1098</v>
      </c>
      <c r="G105" t="s">
        <v>1099</v>
      </c>
      <c r="K105" t="s">
        <v>1100</v>
      </c>
      <c r="O105" t="s">
        <v>1101</v>
      </c>
      <c r="P105" t="s">
        <v>1102</v>
      </c>
      <c r="Q105" t="s">
        <v>796</v>
      </c>
      <c r="R105" t="s">
        <v>1103</v>
      </c>
      <c r="S105" t="s">
        <v>57</v>
      </c>
      <c r="T105" t="s">
        <v>1098</v>
      </c>
      <c r="U105" t="s">
        <v>2160</v>
      </c>
      <c r="V105" t="s">
        <v>2905</v>
      </c>
      <c r="W105" t="s">
        <v>2166</v>
      </c>
      <c r="X105" t="s">
        <v>2906</v>
      </c>
      <c r="Y105" t="s">
        <v>2907</v>
      </c>
      <c r="Z105" t="s">
        <v>2169</v>
      </c>
      <c r="AA105" t="s">
        <v>2908</v>
      </c>
      <c r="AB105" t="s">
        <v>2163</v>
      </c>
      <c r="AC105" t="s">
        <v>3042</v>
      </c>
      <c r="AD105" t="s">
        <v>3097</v>
      </c>
      <c r="AE105" t="s">
        <v>2910</v>
      </c>
      <c r="AF105" t="s">
        <v>2966</v>
      </c>
      <c r="AG105" t="s">
        <v>2981</v>
      </c>
      <c r="AH105" t="s">
        <v>3030</v>
      </c>
      <c r="AI105" t="s">
        <v>2168</v>
      </c>
      <c r="AJ105" t="s">
        <v>2185</v>
      </c>
      <c r="AK105" t="s">
        <v>2172</v>
      </c>
      <c r="AL105" t="s">
        <v>2260</v>
      </c>
      <c r="AM105" t="s">
        <v>2912</v>
      </c>
      <c r="AN105" t="s">
        <v>2972</v>
      </c>
      <c r="AO105" t="s">
        <v>2172</v>
      </c>
      <c r="AP105" t="s">
        <v>2996</v>
      </c>
      <c r="AQ105" t="s">
        <v>2178</v>
      </c>
      <c r="AR105" t="s">
        <v>3098</v>
      </c>
      <c r="AS105" t="s">
        <v>2180</v>
      </c>
      <c r="AT105" t="s">
        <v>2169</v>
      </c>
      <c r="AU105" t="s">
        <v>2181</v>
      </c>
      <c r="AV105" t="s">
        <v>2169</v>
      </c>
      <c r="AW105" t="s">
        <v>2182</v>
      </c>
      <c r="AX105" t="s">
        <v>2183</v>
      </c>
      <c r="AY105" t="s">
        <v>3099</v>
      </c>
      <c r="AZ105" t="s">
        <v>2185</v>
      </c>
      <c r="BA105" t="s">
        <v>2188</v>
      </c>
      <c r="BB105" t="s">
        <v>2169</v>
      </c>
      <c r="BC105" t="s">
        <v>2190</v>
      </c>
      <c r="BD105" t="s">
        <v>2169</v>
      </c>
      <c r="BE105" t="s">
        <v>2192</v>
      </c>
      <c r="BF105" t="s">
        <v>2185</v>
      </c>
      <c r="BG105" t="s">
        <v>2193</v>
      </c>
      <c r="BH105" t="s">
        <v>2169</v>
      </c>
      <c r="BI105" t="s">
        <v>2194</v>
      </c>
      <c r="BJ105" t="s">
        <v>2169</v>
      </c>
      <c r="BK105" t="s">
        <v>2195</v>
      </c>
      <c r="BL105" t="s">
        <v>2185</v>
      </c>
      <c r="BM105" t="s">
        <v>2196</v>
      </c>
      <c r="BN105" t="s">
        <v>2169</v>
      </c>
      <c r="BO105" t="s">
        <v>3100</v>
      </c>
      <c r="BP105" t="s">
        <v>2169</v>
      </c>
      <c r="BQ105" t="s">
        <v>2198</v>
      </c>
      <c r="BR105">
        <v>3</v>
      </c>
      <c r="BS105" t="s">
        <v>2199</v>
      </c>
      <c r="BT105" t="s">
        <v>2185</v>
      </c>
      <c r="BU105" t="s">
        <v>2200</v>
      </c>
      <c r="BV105" t="s">
        <v>2185</v>
      </c>
      <c r="BW105" t="s">
        <v>2914</v>
      </c>
      <c r="BX105" t="s">
        <v>2169</v>
      </c>
      <c r="BY105" t="s">
        <v>2201</v>
      </c>
      <c r="BZ105" t="s">
        <v>2169</v>
      </c>
      <c r="CA105" t="s">
        <v>2915</v>
      </c>
      <c r="CB105" t="s">
        <v>2169</v>
      </c>
      <c r="CC105" t="s">
        <v>2916</v>
      </c>
      <c r="CD105" t="s">
        <v>2185</v>
      </c>
      <c r="CE105" t="s">
        <v>2206</v>
      </c>
      <c r="CF105" t="s">
        <v>2169</v>
      </c>
      <c r="CG105" t="s">
        <v>2917</v>
      </c>
      <c r="CH105" t="s">
        <v>2169</v>
      </c>
      <c r="CI105" t="s">
        <v>2918</v>
      </c>
      <c r="CJ105" t="s">
        <v>2169</v>
      </c>
      <c r="CK105" t="s">
        <v>2840</v>
      </c>
      <c r="CL105" t="s">
        <v>2169</v>
      </c>
      <c r="CM105" t="s">
        <v>2208</v>
      </c>
      <c r="CN105" t="s">
        <v>2185</v>
      </c>
      <c r="CO105" t="s">
        <v>2919</v>
      </c>
      <c r="CP105" t="s">
        <v>2920</v>
      </c>
      <c r="CQ105" t="s">
        <v>2209</v>
      </c>
      <c r="CR105" t="s">
        <v>2300</v>
      </c>
      <c r="CS105" t="s">
        <v>2211</v>
      </c>
      <c r="CT105" t="s">
        <v>2169</v>
      </c>
      <c r="CU105" t="s">
        <v>2921</v>
      </c>
      <c r="CV105" t="s">
        <v>2169</v>
      </c>
      <c r="CW105" t="s">
        <v>2922</v>
      </c>
      <c r="CX105" t="s">
        <v>2923</v>
      </c>
      <c r="CY105" t="s">
        <v>2218</v>
      </c>
      <c r="CZ105" t="s">
        <v>2722</v>
      </c>
      <c r="DA105" t="s">
        <v>2220</v>
      </c>
      <c r="DB105" t="s">
        <v>2221</v>
      </c>
      <c r="DC105" t="s">
        <v>2222</v>
      </c>
      <c r="DD105" t="s">
        <v>2223</v>
      </c>
      <c r="DE105" t="s">
        <v>3101</v>
      </c>
      <c r="DF105" t="s">
        <v>3102</v>
      </c>
      <c r="DG105" t="s">
        <v>2232</v>
      </c>
      <c r="DH105" t="s">
        <v>2169</v>
      </c>
      <c r="DI105" t="s">
        <v>2925</v>
      </c>
      <c r="DJ105" t="s">
        <v>2169</v>
      </c>
      <c r="DK105" t="s">
        <v>2926</v>
      </c>
      <c r="DL105" t="s">
        <v>2169</v>
      </c>
      <c r="DM105" t="s">
        <v>2927</v>
      </c>
      <c r="DN105" t="s">
        <v>2169</v>
      </c>
      <c r="DO105" t="s">
        <v>2928</v>
      </c>
      <c r="DP105" t="s">
        <v>2169</v>
      </c>
      <c r="DQ105" t="s">
        <v>2929</v>
      </c>
      <c r="DR105" t="s">
        <v>2837</v>
      </c>
      <c r="DS105" t="s">
        <v>2930</v>
      </c>
      <c r="DT105" t="s">
        <v>2837</v>
      </c>
      <c r="DU105" t="s">
        <v>2931</v>
      </c>
      <c r="DV105" t="s">
        <v>2932</v>
      </c>
      <c r="DW105" t="s">
        <v>2251</v>
      </c>
      <c r="DX105" t="s">
        <v>2830</v>
      </c>
      <c r="DY105" t="s">
        <v>2939</v>
      </c>
      <c r="DZ105" t="s">
        <v>3065</v>
      </c>
      <c r="EA105" t="s">
        <v>2941</v>
      </c>
      <c r="EB105" t="s">
        <v>3022</v>
      </c>
      <c r="EC105" t="s">
        <v>2943</v>
      </c>
      <c r="ED105" t="s">
        <v>3104</v>
      </c>
      <c r="EE105" t="s">
        <v>2253</v>
      </c>
      <c r="EF105" t="s">
        <v>2254</v>
      </c>
      <c r="EG105" t="s">
        <v>31</v>
      </c>
    </row>
    <row r="106" spans="1:143" x14ac:dyDescent="0.25">
      <c r="A106">
        <v>105</v>
      </c>
      <c r="B106" t="s">
        <v>1104</v>
      </c>
      <c r="C106" t="s">
        <v>1105</v>
      </c>
      <c r="D106" t="s">
        <v>20</v>
      </c>
      <c r="E106" t="s">
        <v>21</v>
      </c>
      <c r="F106" t="s">
        <v>1088</v>
      </c>
      <c r="G106" t="s">
        <v>1106</v>
      </c>
      <c r="K106" t="s">
        <v>1107</v>
      </c>
      <c r="O106" t="s">
        <v>1108</v>
      </c>
      <c r="P106" t="s">
        <v>1109</v>
      </c>
      <c r="Q106" t="s">
        <v>1110</v>
      </c>
      <c r="R106" t="s">
        <v>1111</v>
      </c>
      <c r="S106" t="s">
        <v>57</v>
      </c>
      <c r="T106" t="s">
        <v>1088</v>
      </c>
      <c r="U106" t="s">
        <v>2160</v>
      </c>
      <c r="V106" t="s">
        <v>2905</v>
      </c>
      <c r="W106" t="s">
        <v>2166</v>
      </c>
      <c r="X106" t="s">
        <v>2963</v>
      </c>
      <c r="Y106" t="s">
        <v>2907</v>
      </c>
      <c r="Z106" t="s">
        <v>2169</v>
      </c>
      <c r="AA106" t="s">
        <v>2908</v>
      </c>
      <c r="AB106" t="s">
        <v>2163</v>
      </c>
      <c r="AC106" t="s">
        <v>3042</v>
      </c>
      <c r="AD106" t="s">
        <v>3097</v>
      </c>
      <c r="AE106" t="s">
        <v>2910</v>
      </c>
      <c r="AF106" t="s">
        <v>2966</v>
      </c>
      <c r="AG106" t="s">
        <v>2981</v>
      </c>
      <c r="AH106" t="s">
        <v>3030</v>
      </c>
      <c r="AI106" t="s">
        <v>2168</v>
      </c>
      <c r="AJ106" t="s">
        <v>2185</v>
      </c>
      <c r="AK106" t="s">
        <v>2172</v>
      </c>
      <c r="AL106" t="s">
        <v>2562</v>
      </c>
      <c r="AM106" t="s">
        <v>2912</v>
      </c>
      <c r="AN106" t="s">
        <v>3106</v>
      </c>
      <c r="AO106" t="s">
        <v>2172</v>
      </c>
      <c r="AP106" t="s">
        <v>2993</v>
      </c>
      <c r="AQ106" t="s">
        <v>2178</v>
      </c>
      <c r="AR106" t="s">
        <v>3098</v>
      </c>
      <c r="AS106" t="s">
        <v>2180</v>
      </c>
      <c r="AT106" t="s">
        <v>2169</v>
      </c>
      <c r="AU106" t="s">
        <v>2181</v>
      </c>
      <c r="AV106" t="s">
        <v>2169</v>
      </c>
      <c r="AW106" t="s">
        <v>2182</v>
      </c>
      <c r="AX106" t="s">
        <v>2183</v>
      </c>
      <c r="AY106" t="s">
        <v>3099</v>
      </c>
      <c r="AZ106" t="s">
        <v>2185</v>
      </c>
      <c r="BA106" t="s">
        <v>2188</v>
      </c>
      <c r="BB106" t="s">
        <v>2169</v>
      </c>
      <c r="BC106" t="s">
        <v>2190</v>
      </c>
      <c r="BD106" t="s">
        <v>2169</v>
      </c>
      <c r="BE106" t="s">
        <v>2192</v>
      </c>
      <c r="BF106" t="s">
        <v>2185</v>
      </c>
      <c r="BG106" t="s">
        <v>2193</v>
      </c>
      <c r="BH106" t="s">
        <v>2169</v>
      </c>
      <c r="BI106" t="s">
        <v>2194</v>
      </c>
      <c r="BJ106" t="s">
        <v>2169</v>
      </c>
      <c r="BK106" t="s">
        <v>2195</v>
      </c>
      <c r="BL106" t="s">
        <v>2185</v>
      </c>
      <c r="BM106" t="s">
        <v>2196</v>
      </c>
      <c r="BN106" t="s">
        <v>2169</v>
      </c>
      <c r="BO106" t="s">
        <v>3100</v>
      </c>
      <c r="BP106" t="s">
        <v>2169</v>
      </c>
      <c r="BQ106" t="s">
        <v>2198</v>
      </c>
      <c r="BR106">
        <v>3</v>
      </c>
      <c r="BS106" t="s">
        <v>2199</v>
      </c>
      <c r="BT106" t="s">
        <v>2185</v>
      </c>
      <c r="BU106" t="s">
        <v>2200</v>
      </c>
      <c r="BV106" t="s">
        <v>2185</v>
      </c>
      <c r="BW106" t="s">
        <v>2914</v>
      </c>
      <c r="BX106" t="s">
        <v>2169</v>
      </c>
      <c r="BY106" t="s">
        <v>2201</v>
      </c>
      <c r="BZ106" t="s">
        <v>2169</v>
      </c>
      <c r="CA106" t="s">
        <v>2915</v>
      </c>
      <c r="CB106" t="s">
        <v>2169</v>
      </c>
      <c r="CC106" t="s">
        <v>2916</v>
      </c>
      <c r="CD106" t="s">
        <v>2185</v>
      </c>
      <c r="CE106" t="s">
        <v>2206</v>
      </c>
      <c r="CF106" t="s">
        <v>2169</v>
      </c>
      <c r="CG106" t="s">
        <v>2917</v>
      </c>
      <c r="CH106" t="s">
        <v>2169</v>
      </c>
      <c r="CI106" t="s">
        <v>2918</v>
      </c>
      <c r="CJ106" t="s">
        <v>2169</v>
      </c>
      <c r="CK106" t="s">
        <v>2840</v>
      </c>
      <c r="CL106" t="s">
        <v>2169</v>
      </c>
      <c r="CM106" t="s">
        <v>2208</v>
      </c>
      <c r="CN106" t="s">
        <v>2185</v>
      </c>
      <c r="CO106" t="s">
        <v>2919</v>
      </c>
      <c r="CP106" t="s">
        <v>2920</v>
      </c>
      <c r="CQ106" t="s">
        <v>2209</v>
      </c>
      <c r="CR106" t="s">
        <v>2300</v>
      </c>
      <c r="CS106" t="s">
        <v>2211</v>
      </c>
      <c r="CT106" t="s">
        <v>2169</v>
      </c>
      <c r="CU106" t="s">
        <v>2921</v>
      </c>
      <c r="CV106" t="s">
        <v>2169</v>
      </c>
      <c r="CW106" t="s">
        <v>2922</v>
      </c>
      <c r="CX106" t="s">
        <v>2923</v>
      </c>
      <c r="CY106" t="s">
        <v>2218</v>
      </c>
      <c r="CZ106" t="s">
        <v>3107</v>
      </c>
      <c r="DA106" t="s">
        <v>2220</v>
      </c>
      <c r="DB106" t="s">
        <v>2221</v>
      </c>
      <c r="DC106" t="s">
        <v>2222</v>
      </c>
      <c r="DD106" t="s">
        <v>2223</v>
      </c>
      <c r="DE106" t="s">
        <v>3101</v>
      </c>
      <c r="DF106" t="s">
        <v>3102</v>
      </c>
      <c r="DG106" t="s">
        <v>2232</v>
      </c>
      <c r="DH106" t="s">
        <v>2169</v>
      </c>
      <c r="DI106" t="s">
        <v>2925</v>
      </c>
      <c r="DJ106" t="s">
        <v>2169</v>
      </c>
      <c r="DK106" t="s">
        <v>2926</v>
      </c>
      <c r="DL106" t="s">
        <v>2169</v>
      </c>
      <c r="DM106" t="s">
        <v>2927</v>
      </c>
      <c r="DN106" t="s">
        <v>2169</v>
      </c>
      <c r="DO106" t="s">
        <v>2928</v>
      </c>
      <c r="DP106" t="s">
        <v>2169</v>
      </c>
      <c r="DQ106" t="s">
        <v>2929</v>
      </c>
      <c r="DR106" t="s">
        <v>2837</v>
      </c>
      <c r="DS106" t="s">
        <v>2930</v>
      </c>
      <c r="DT106" t="s">
        <v>2837</v>
      </c>
      <c r="DU106" t="s">
        <v>2931</v>
      </c>
      <c r="DV106" t="s">
        <v>2979</v>
      </c>
      <c r="DW106" t="s">
        <v>2251</v>
      </c>
      <c r="DX106" t="s">
        <v>2584</v>
      </c>
      <c r="DY106" t="s">
        <v>2939</v>
      </c>
      <c r="DZ106" t="s">
        <v>3065</v>
      </c>
      <c r="EA106" t="s">
        <v>2941</v>
      </c>
      <c r="EB106" t="s">
        <v>3022</v>
      </c>
      <c r="EC106" t="s">
        <v>2943</v>
      </c>
      <c r="ED106" t="s">
        <v>3104</v>
      </c>
      <c r="EE106" t="s">
        <v>2253</v>
      </c>
      <c r="EF106" t="s">
        <v>2254</v>
      </c>
      <c r="EG106" t="s">
        <v>2411</v>
      </c>
      <c r="EH106" t="s">
        <v>2185</v>
      </c>
      <c r="EI106" t="s">
        <v>2412</v>
      </c>
      <c r="EJ106" t="s">
        <v>2185</v>
      </c>
      <c r="EK106" t="s">
        <v>2413</v>
      </c>
      <c r="EL106" t="s">
        <v>2185</v>
      </c>
      <c r="EM106" t="s">
        <v>31</v>
      </c>
    </row>
    <row r="107" spans="1:143" x14ac:dyDescent="0.25">
      <c r="A107">
        <v>106</v>
      </c>
      <c r="B107" t="s">
        <v>1112</v>
      </c>
      <c r="C107" t="s">
        <v>1113</v>
      </c>
      <c r="D107" t="s">
        <v>20</v>
      </c>
      <c r="E107" t="s">
        <v>21</v>
      </c>
      <c r="F107" t="s">
        <v>1114</v>
      </c>
      <c r="G107" t="s">
        <v>1115</v>
      </c>
      <c r="K107" t="s">
        <v>1116</v>
      </c>
      <c r="O107" t="s">
        <v>1117</v>
      </c>
      <c r="P107" t="s">
        <v>1118</v>
      </c>
      <c r="Q107" t="s">
        <v>1119</v>
      </c>
      <c r="R107" t="s">
        <v>1120</v>
      </c>
      <c r="S107" t="s">
        <v>57</v>
      </c>
      <c r="T107" t="s">
        <v>1114</v>
      </c>
      <c r="U107" t="s">
        <v>2160</v>
      </c>
      <c r="V107" t="s">
        <v>2905</v>
      </c>
      <c r="W107" t="s">
        <v>2166</v>
      </c>
      <c r="X107" t="s">
        <v>3105</v>
      </c>
      <c r="Y107" t="s">
        <v>2907</v>
      </c>
      <c r="Z107" t="s">
        <v>2169</v>
      </c>
      <c r="AA107" t="s">
        <v>2908</v>
      </c>
      <c r="AB107" t="s">
        <v>2163</v>
      </c>
      <c r="AC107" t="s">
        <v>3042</v>
      </c>
      <c r="AD107" t="s">
        <v>3097</v>
      </c>
      <c r="AE107" t="s">
        <v>2910</v>
      </c>
      <c r="AF107" t="s">
        <v>2966</v>
      </c>
      <c r="AG107" t="s">
        <v>2981</v>
      </c>
      <c r="AH107" t="s">
        <v>3030</v>
      </c>
      <c r="AI107" t="s">
        <v>2168</v>
      </c>
      <c r="AJ107" t="s">
        <v>2185</v>
      </c>
      <c r="AK107" t="s">
        <v>2172</v>
      </c>
      <c r="AL107" t="s">
        <v>2541</v>
      </c>
      <c r="AM107" t="s">
        <v>2912</v>
      </c>
      <c r="AN107" t="s">
        <v>2964</v>
      </c>
      <c r="AO107" t="s">
        <v>2172</v>
      </c>
      <c r="AP107" t="s">
        <v>2984</v>
      </c>
      <c r="AQ107" t="s">
        <v>2178</v>
      </c>
      <c r="AR107" t="s">
        <v>3098</v>
      </c>
      <c r="AS107" t="s">
        <v>2180</v>
      </c>
      <c r="AT107" t="s">
        <v>2169</v>
      </c>
      <c r="AU107" t="s">
        <v>2181</v>
      </c>
      <c r="AV107" t="s">
        <v>2169</v>
      </c>
      <c r="AW107" t="s">
        <v>2182</v>
      </c>
      <c r="AX107" t="s">
        <v>2183</v>
      </c>
      <c r="AY107" t="s">
        <v>3099</v>
      </c>
      <c r="AZ107" t="s">
        <v>2185</v>
      </c>
      <c r="BA107" t="s">
        <v>2188</v>
      </c>
      <c r="BB107" t="s">
        <v>2169</v>
      </c>
      <c r="BC107" t="s">
        <v>2190</v>
      </c>
      <c r="BD107" t="s">
        <v>2169</v>
      </c>
      <c r="BE107" t="s">
        <v>2192</v>
      </c>
      <c r="BF107" t="s">
        <v>2185</v>
      </c>
      <c r="BG107" t="s">
        <v>2193</v>
      </c>
      <c r="BH107" t="s">
        <v>2169</v>
      </c>
      <c r="BI107" t="s">
        <v>2194</v>
      </c>
      <c r="BJ107" t="s">
        <v>2169</v>
      </c>
      <c r="BK107" t="s">
        <v>2195</v>
      </c>
      <c r="BL107" t="s">
        <v>2185</v>
      </c>
      <c r="BM107" t="s">
        <v>2196</v>
      </c>
      <c r="BN107" t="s">
        <v>2169</v>
      </c>
      <c r="BO107" t="s">
        <v>3100</v>
      </c>
      <c r="BP107" t="s">
        <v>2169</v>
      </c>
      <c r="BQ107" t="s">
        <v>2198</v>
      </c>
      <c r="BR107">
        <v>3</v>
      </c>
      <c r="BS107" t="s">
        <v>2199</v>
      </c>
      <c r="BT107" t="s">
        <v>2185</v>
      </c>
      <c r="BU107" t="s">
        <v>2200</v>
      </c>
      <c r="BV107" t="s">
        <v>2185</v>
      </c>
      <c r="BW107" t="s">
        <v>2914</v>
      </c>
      <c r="BX107" t="s">
        <v>2169</v>
      </c>
      <c r="BY107" t="s">
        <v>2201</v>
      </c>
      <c r="BZ107" t="s">
        <v>2169</v>
      </c>
      <c r="CA107" t="s">
        <v>2915</v>
      </c>
      <c r="CB107" t="s">
        <v>2169</v>
      </c>
      <c r="CC107" t="s">
        <v>2916</v>
      </c>
      <c r="CD107" t="s">
        <v>2185</v>
      </c>
      <c r="CE107" t="s">
        <v>2206</v>
      </c>
      <c r="CF107" t="s">
        <v>2169</v>
      </c>
      <c r="CG107" t="s">
        <v>2917</v>
      </c>
      <c r="CH107" t="s">
        <v>2169</v>
      </c>
      <c r="CI107" t="s">
        <v>2918</v>
      </c>
      <c r="CJ107" t="s">
        <v>2169</v>
      </c>
      <c r="CK107" t="s">
        <v>2840</v>
      </c>
      <c r="CL107" t="s">
        <v>2169</v>
      </c>
      <c r="CM107" t="s">
        <v>2208</v>
      </c>
      <c r="CN107" t="s">
        <v>2185</v>
      </c>
      <c r="CO107" t="s">
        <v>2919</v>
      </c>
      <c r="CP107" t="s">
        <v>2920</v>
      </c>
      <c r="CQ107" t="s">
        <v>2209</v>
      </c>
      <c r="CR107" t="s">
        <v>2300</v>
      </c>
      <c r="CS107" t="s">
        <v>2211</v>
      </c>
      <c r="CT107" t="s">
        <v>2169</v>
      </c>
      <c r="CU107" t="s">
        <v>2921</v>
      </c>
      <c r="CV107" t="s">
        <v>2169</v>
      </c>
      <c r="CW107" t="s">
        <v>2922</v>
      </c>
      <c r="CX107" t="s">
        <v>2923</v>
      </c>
      <c r="CY107" t="s">
        <v>2218</v>
      </c>
      <c r="CZ107" t="s">
        <v>2845</v>
      </c>
      <c r="DA107" t="s">
        <v>2220</v>
      </c>
      <c r="DB107" t="s">
        <v>2221</v>
      </c>
      <c r="DC107" t="s">
        <v>2222</v>
      </c>
      <c r="DD107" t="s">
        <v>2223</v>
      </c>
      <c r="DE107" t="s">
        <v>3101</v>
      </c>
      <c r="DF107" t="s">
        <v>3102</v>
      </c>
      <c r="DG107" t="s">
        <v>2232</v>
      </c>
      <c r="DH107" t="s">
        <v>2169</v>
      </c>
      <c r="DI107" t="s">
        <v>2925</v>
      </c>
      <c r="DJ107" t="s">
        <v>2169</v>
      </c>
      <c r="DK107" t="s">
        <v>2926</v>
      </c>
      <c r="DL107" t="s">
        <v>2169</v>
      </c>
      <c r="DM107" t="s">
        <v>2927</v>
      </c>
      <c r="DN107" t="s">
        <v>2169</v>
      </c>
      <c r="DO107" t="s">
        <v>2928</v>
      </c>
      <c r="DP107" t="s">
        <v>2169</v>
      </c>
      <c r="DQ107" t="s">
        <v>2929</v>
      </c>
      <c r="DR107" t="s">
        <v>2837</v>
      </c>
      <c r="DS107" t="s">
        <v>2930</v>
      </c>
      <c r="DT107" t="s">
        <v>2837</v>
      </c>
      <c r="DU107" t="s">
        <v>2931</v>
      </c>
      <c r="DV107" t="s">
        <v>2340</v>
      </c>
      <c r="DW107" t="s">
        <v>2251</v>
      </c>
      <c r="DX107" t="s">
        <v>2932</v>
      </c>
      <c r="DY107" t="s">
        <v>2939</v>
      </c>
      <c r="DZ107" t="s">
        <v>3065</v>
      </c>
      <c r="EA107" t="s">
        <v>2941</v>
      </c>
      <c r="EB107" t="s">
        <v>3022</v>
      </c>
      <c r="EC107" t="s">
        <v>2943</v>
      </c>
      <c r="ED107" t="s">
        <v>3104</v>
      </c>
      <c r="EE107" t="s">
        <v>2253</v>
      </c>
      <c r="EF107" t="s">
        <v>2254</v>
      </c>
      <c r="EG107" t="s">
        <v>2411</v>
      </c>
      <c r="EH107" t="s">
        <v>2185</v>
      </c>
      <c r="EI107" t="s">
        <v>2412</v>
      </c>
      <c r="EJ107" t="s">
        <v>2185</v>
      </c>
      <c r="EK107" t="s">
        <v>2413</v>
      </c>
      <c r="EL107" t="s">
        <v>2185</v>
      </c>
      <c r="EM107" t="s">
        <v>31</v>
      </c>
    </row>
    <row r="108" spans="1:143" x14ac:dyDescent="0.25">
      <c r="A108">
        <v>107</v>
      </c>
      <c r="B108" t="s">
        <v>1121</v>
      </c>
      <c r="C108" t="s">
        <v>1122</v>
      </c>
      <c r="D108" t="s">
        <v>20</v>
      </c>
      <c r="E108" t="s">
        <v>1123</v>
      </c>
      <c r="F108" t="s">
        <v>1124</v>
      </c>
      <c r="G108" t="s">
        <v>1125</v>
      </c>
      <c r="I108" t="s">
        <v>1126</v>
      </c>
      <c r="J108" t="s">
        <v>1127</v>
      </c>
      <c r="K108" t="s">
        <v>1128</v>
      </c>
      <c r="M108" t="s">
        <v>1129</v>
      </c>
      <c r="O108" t="s">
        <v>1130</v>
      </c>
      <c r="P108" t="s">
        <v>1131</v>
      </c>
      <c r="Q108" t="s">
        <v>1132</v>
      </c>
      <c r="R108" t="s">
        <v>1133</v>
      </c>
      <c r="S108" t="s">
        <v>57</v>
      </c>
      <c r="T108" t="s">
        <v>1124</v>
      </c>
      <c r="U108" t="s">
        <v>3108</v>
      </c>
      <c r="V108" t="s">
        <v>2163</v>
      </c>
      <c r="W108" t="s">
        <v>2166</v>
      </c>
      <c r="X108" t="s">
        <v>3057</v>
      </c>
      <c r="Y108" t="s">
        <v>2168</v>
      </c>
      <c r="Z108" t="s">
        <v>2169</v>
      </c>
      <c r="AA108" t="s">
        <v>2170</v>
      </c>
      <c r="AB108" t="s">
        <v>2369</v>
      </c>
      <c r="AC108" t="s">
        <v>2172</v>
      </c>
      <c r="AD108" t="s">
        <v>2594</v>
      </c>
      <c r="AE108" t="s">
        <v>2173</v>
      </c>
      <c r="AF108" t="s">
        <v>3109</v>
      </c>
      <c r="AG108" t="s">
        <v>2175</v>
      </c>
      <c r="AH108" t="s">
        <v>2315</v>
      </c>
      <c r="AI108" t="s">
        <v>3110</v>
      </c>
      <c r="AJ108" t="s">
        <v>3111</v>
      </c>
      <c r="AK108" t="s">
        <v>2178</v>
      </c>
      <c r="AL108" t="s">
        <v>2179</v>
      </c>
      <c r="AM108" t="s">
        <v>2182</v>
      </c>
      <c r="AN108" t="s">
        <v>2183</v>
      </c>
      <c r="AO108" t="s">
        <v>2184</v>
      </c>
      <c r="AP108" t="s">
        <v>2185</v>
      </c>
      <c r="AQ108" t="s">
        <v>2187</v>
      </c>
      <c r="AR108" t="s">
        <v>2169</v>
      </c>
      <c r="AS108" t="s">
        <v>2189</v>
      </c>
      <c r="AT108" t="s">
        <v>2169</v>
      </c>
      <c r="AU108" t="s">
        <v>2190</v>
      </c>
      <c r="AV108" t="s">
        <v>2169</v>
      </c>
      <c r="AW108" t="s">
        <v>2191</v>
      </c>
      <c r="AX108" t="s">
        <v>2169</v>
      </c>
      <c r="AY108" t="s">
        <v>2192</v>
      </c>
      <c r="AZ108" t="s">
        <v>2169</v>
      </c>
      <c r="BA108" t="s">
        <v>2193</v>
      </c>
      <c r="BB108" t="s">
        <v>2169</v>
      </c>
      <c r="BC108" t="s">
        <v>2197</v>
      </c>
      <c r="BD108" t="s">
        <v>2169</v>
      </c>
      <c r="BE108" t="s">
        <v>2199</v>
      </c>
      <c r="BF108" t="s">
        <v>2169</v>
      </c>
      <c r="BG108" t="s">
        <v>2200</v>
      </c>
      <c r="BH108" t="s">
        <v>2185</v>
      </c>
      <c r="BI108" t="s">
        <v>2201</v>
      </c>
      <c r="BJ108" t="s">
        <v>2169</v>
      </c>
      <c r="BK108" t="s">
        <v>2916</v>
      </c>
      <c r="BL108" t="s">
        <v>2169</v>
      </c>
      <c r="BM108" t="s">
        <v>2209</v>
      </c>
      <c r="BN108" t="s">
        <v>2397</v>
      </c>
      <c r="BO108" t="s">
        <v>2211</v>
      </c>
      <c r="BP108" t="s">
        <v>2169</v>
      </c>
      <c r="BQ108" t="s">
        <v>2922</v>
      </c>
      <c r="BR108" t="s">
        <v>3112</v>
      </c>
      <c r="BS108" t="s">
        <v>2212</v>
      </c>
      <c r="BT108" t="s">
        <v>3113</v>
      </c>
      <c r="BU108" t="s">
        <v>2214</v>
      </c>
      <c r="BV108" t="s">
        <v>3114</v>
      </c>
      <c r="BW108" t="s">
        <v>2216</v>
      </c>
      <c r="BX108" t="s">
        <v>2215</v>
      </c>
      <c r="BY108" t="s">
        <v>2218</v>
      </c>
      <c r="BZ108" t="s">
        <v>2347</v>
      </c>
      <c r="CA108" t="s">
        <v>2220</v>
      </c>
      <c r="CB108" t="s">
        <v>2221</v>
      </c>
      <c r="CC108" t="s">
        <v>3115</v>
      </c>
      <c r="CD108">
        <v>3</v>
      </c>
      <c r="CE108" t="s">
        <v>2224</v>
      </c>
      <c r="CF108" t="s">
        <v>2319</v>
      </c>
      <c r="CG108" t="s">
        <v>2226</v>
      </c>
      <c r="CH108" t="s">
        <v>2554</v>
      </c>
      <c r="CI108" t="s">
        <v>2228</v>
      </c>
      <c r="CJ108" t="s">
        <v>3116</v>
      </c>
      <c r="CK108" t="s">
        <v>2230</v>
      </c>
      <c r="CL108" t="s">
        <v>2319</v>
      </c>
      <c r="CM108" t="s">
        <v>2232</v>
      </c>
      <c r="CN108" t="s">
        <v>2169</v>
      </c>
      <c r="CO108" t="s">
        <v>3117</v>
      </c>
      <c r="CP108" t="s">
        <v>2185</v>
      </c>
      <c r="CQ108" t="s">
        <v>2235</v>
      </c>
      <c r="CR108" t="s">
        <v>3118</v>
      </c>
      <c r="CS108" t="s">
        <v>2239</v>
      </c>
      <c r="CT108" t="s">
        <v>3119</v>
      </c>
      <c r="CU108" t="s">
        <v>2243</v>
      </c>
      <c r="CV108" t="s">
        <v>3120</v>
      </c>
      <c r="CW108" t="s">
        <v>2247</v>
      </c>
      <c r="CX108" t="s">
        <v>3121</v>
      </c>
      <c r="CY108" t="s">
        <v>2933</v>
      </c>
      <c r="CZ108" t="s">
        <v>3122</v>
      </c>
      <c r="DA108" t="s">
        <v>2935</v>
      </c>
      <c r="DB108" t="s">
        <v>3123</v>
      </c>
      <c r="DC108" t="s">
        <v>2937</v>
      </c>
      <c r="DD108" t="s">
        <v>3124</v>
      </c>
      <c r="DE108" t="s">
        <v>2251</v>
      </c>
      <c r="DF108" t="s">
        <v>3125</v>
      </c>
      <c r="DG108" t="s">
        <v>2939</v>
      </c>
      <c r="DH108" t="s">
        <v>3126</v>
      </c>
      <c r="DI108" t="s">
        <v>2941</v>
      </c>
      <c r="DJ108" t="s">
        <v>3127</v>
      </c>
      <c r="DK108" t="s">
        <v>2943</v>
      </c>
      <c r="DL108" t="s">
        <v>3128</v>
      </c>
      <c r="DM108" t="s">
        <v>2253</v>
      </c>
      <c r="DN108" t="s">
        <v>2254</v>
      </c>
      <c r="DO108" t="s">
        <v>31</v>
      </c>
    </row>
    <row r="109" spans="1:143" x14ac:dyDescent="0.25">
      <c r="A109">
        <v>108</v>
      </c>
      <c r="B109" t="s">
        <v>1134</v>
      </c>
      <c r="C109" t="s">
        <v>1135</v>
      </c>
      <c r="D109" t="s">
        <v>20</v>
      </c>
      <c r="E109" t="s">
        <v>1123</v>
      </c>
      <c r="F109" t="s">
        <v>1136</v>
      </c>
      <c r="G109" t="s">
        <v>1137</v>
      </c>
      <c r="I109" t="s">
        <v>1138</v>
      </c>
      <c r="J109" t="s">
        <v>1139</v>
      </c>
      <c r="M109" t="s">
        <v>1140</v>
      </c>
      <c r="O109" t="s">
        <v>1141</v>
      </c>
      <c r="P109" t="s">
        <v>1142</v>
      </c>
      <c r="Q109" t="s">
        <v>1143</v>
      </c>
      <c r="R109" t="s">
        <v>1144</v>
      </c>
      <c r="S109" t="s">
        <v>57</v>
      </c>
      <c r="T109" t="s">
        <v>1136</v>
      </c>
      <c r="U109" t="s">
        <v>3129</v>
      </c>
      <c r="V109">
        <v>1</v>
      </c>
      <c r="W109" t="s">
        <v>2164</v>
      </c>
      <c r="X109" t="s">
        <v>2165</v>
      </c>
      <c r="Y109" t="s">
        <v>2166</v>
      </c>
      <c r="Z109" t="s">
        <v>2953</v>
      </c>
      <c r="AA109" t="s">
        <v>2168</v>
      </c>
      <c r="AB109" t="s">
        <v>2169</v>
      </c>
      <c r="AC109" t="s">
        <v>2170</v>
      </c>
      <c r="AD109" t="s">
        <v>3130</v>
      </c>
      <c r="AE109" t="s">
        <v>2172</v>
      </c>
      <c r="AF109" t="s">
        <v>2480</v>
      </c>
      <c r="AG109" t="s">
        <v>2173</v>
      </c>
      <c r="AH109" t="s">
        <v>2758</v>
      </c>
      <c r="AI109" t="s">
        <v>2175</v>
      </c>
      <c r="AJ109" t="s">
        <v>2480</v>
      </c>
      <c r="AK109" t="s">
        <v>3110</v>
      </c>
      <c r="AL109" t="s">
        <v>2298</v>
      </c>
      <c r="AM109" t="s">
        <v>2178</v>
      </c>
      <c r="AN109" t="s">
        <v>2179</v>
      </c>
      <c r="AO109" t="s">
        <v>2180</v>
      </c>
      <c r="AP109" t="s">
        <v>2169</v>
      </c>
      <c r="AQ109" t="s">
        <v>2181</v>
      </c>
      <c r="AR109" t="s">
        <v>2169</v>
      </c>
      <c r="AS109" t="s">
        <v>2182</v>
      </c>
      <c r="AT109" t="s">
        <v>2183</v>
      </c>
      <c r="AU109" t="s">
        <v>2184</v>
      </c>
      <c r="AV109" t="s">
        <v>2185</v>
      </c>
      <c r="AW109" t="s">
        <v>2186</v>
      </c>
      <c r="AX109" t="s">
        <v>2169</v>
      </c>
      <c r="AY109" t="s">
        <v>2187</v>
      </c>
      <c r="AZ109" t="s">
        <v>2169</v>
      </c>
      <c r="BA109" t="s">
        <v>2188</v>
      </c>
      <c r="BB109" t="s">
        <v>2169</v>
      </c>
      <c r="BC109" t="s">
        <v>2189</v>
      </c>
      <c r="BD109" t="s">
        <v>2169</v>
      </c>
      <c r="BE109" t="s">
        <v>2190</v>
      </c>
      <c r="BF109" t="s">
        <v>2169</v>
      </c>
      <c r="BG109" t="s">
        <v>2191</v>
      </c>
      <c r="BH109" t="s">
        <v>2169</v>
      </c>
      <c r="BI109" t="s">
        <v>2192</v>
      </c>
      <c r="BJ109" t="s">
        <v>2169</v>
      </c>
      <c r="BK109" t="s">
        <v>2193</v>
      </c>
      <c r="BL109" t="s">
        <v>2169</v>
      </c>
      <c r="BM109" t="s">
        <v>2199</v>
      </c>
      <c r="BN109" t="s">
        <v>2169</v>
      </c>
      <c r="BO109" t="s">
        <v>2200</v>
      </c>
      <c r="BP109" t="s">
        <v>2185</v>
      </c>
      <c r="BQ109" t="s">
        <v>3131</v>
      </c>
      <c r="BR109" t="s">
        <v>2185</v>
      </c>
      <c r="BS109" t="s">
        <v>2202</v>
      </c>
      <c r="BT109" t="s">
        <v>2169</v>
      </c>
      <c r="BU109" t="s">
        <v>2915</v>
      </c>
      <c r="BV109" t="s">
        <v>2169</v>
      </c>
      <c r="BW109" t="s">
        <v>2916</v>
      </c>
      <c r="BX109" t="s">
        <v>2169</v>
      </c>
      <c r="BY109" t="s">
        <v>2205</v>
      </c>
      <c r="BZ109" t="s">
        <v>2169</v>
      </c>
      <c r="CA109" t="s">
        <v>2840</v>
      </c>
      <c r="CB109" t="s">
        <v>2169</v>
      </c>
      <c r="CC109" t="s">
        <v>2209</v>
      </c>
      <c r="CD109" t="s">
        <v>2397</v>
      </c>
      <c r="CE109" t="s">
        <v>2211</v>
      </c>
      <c r="CF109" t="s">
        <v>2169</v>
      </c>
      <c r="CG109" t="s">
        <v>2922</v>
      </c>
      <c r="CH109" t="s">
        <v>3132</v>
      </c>
      <c r="CI109" t="s">
        <v>2212</v>
      </c>
      <c r="CJ109" t="s">
        <v>2213</v>
      </c>
      <c r="CK109" t="s">
        <v>2218</v>
      </c>
      <c r="CL109" t="s">
        <v>3133</v>
      </c>
      <c r="CM109" t="s">
        <v>2220</v>
      </c>
      <c r="CN109" t="s">
        <v>2221</v>
      </c>
      <c r="CO109" t="s">
        <v>2224</v>
      </c>
      <c r="CP109" t="s">
        <v>2303</v>
      </c>
      <c r="CQ109" t="s">
        <v>2226</v>
      </c>
      <c r="CR109" t="s">
        <v>3134</v>
      </c>
      <c r="CS109" t="s">
        <v>2228</v>
      </c>
      <c r="CT109" t="s">
        <v>3134</v>
      </c>
      <c r="CU109" t="s">
        <v>2230</v>
      </c>
      <c r="CV109" t="s">
        <v>2303</v>
      </c>
      <c r="CW109" t="s">
        <v>2232</v>
      </c>
      <c r="CX109" t="s">
        <v>2169</v>
      </c>
      <c r="CY109" t="s">
        <v>3135</v>
      </c>
      <c r="CZ109" t="s">
        <v>2837</v>
      </c>
      <c r="DA109" t="s">
        <v>2925</v>
      </c>
      <c r="DB109" t="s">
        <v>2169</v>
      </c>
      <c r="DC109" t="s">
        <v>3136</v>
      </c>
      <c r="DD109" t="s">
        <v>2185</v>
      </c>
      <c r="DE109" t="s">
        <v>3137</v>
      </c>
      <c r="DF109" t="s">
        <v>2185</v>
      </c>
      <c r="DG109" t="s">
        <v>2237</v>
      </c>
      <c r="DH109" t="s">
        <v>2633</v>
      </c>
      <c r="DI109" t="s">
        <v>2241</v>
      </c>
      <c r="DJ109" t="s">
        <v>2242</v>
      </c>
      <c r="DK109" t="s">
        <v>2245</v>
      </c>
      <c r="DL109" t="s">
        <v>3138</v>
      </c>
      <c r="DM109" t="s">
        <v>2249</v>
      </c>
      <c r="DN109" t="s">
        <v>3139</v>
      </c>
      <c r="DO109" t="s">
        <v>2933</v>
      </c>
      <c r="DP109" t="s">
        <v>3140</v>
      </c>
      <c r="DQ109" t="s">
        <v>2935</v>
      </c>
      <c r="DR109" t="s">
        <v>3141</v>
      </c>
      <c r="DS109" t="s">
        <v>2937</v>
      </c>
      <c r="DT109" t="s">
        <v>2989</v>
      </c>
      <c r="DU109" t="s">
        <v>2251</v>
      </c>
      <c r="DV109" t="s">
        <v>3142</v>
      </c>
      <c r="DW109" t="s">
        <v>2939</v>
      </c>
      <c r="DX109" t="s">
        <v>3143</v>
      </c>
      <c r="DY109" t="s">
        <v>2941</v>
      </c>
      <c r="DZ109" t="s">
        <v>3077</v>
      </c>
      <c r="EA109" t="s">
        <v>2943</v>
      </c>
      <c r="EB109" t="s">
        <v>3144</v>
      </c>
      <c r="EC109" t="s">
        <v>2253</v>
      </c>
      <c r="ED109" t="s">
        <v>2254</v>
      </c>
      <c r="EE109" t="s">
        <v>31</v>
      </c>
    </row>
    <row r="110" spans="1:143" x14ac:dyDescent="0.25">
      <c r="A110">
        <v>109</v>
      </c>
      <c r="B110" t="s">
        <v>1145</v>
      </c>
      <c r="C110" t="s">
        <v>1146</v>
      </c>
      <c r="D110" t="s">
        <v>20</v>
      </c>
      <c r="E110" t="s">
        <v>1123</v>
      </c>
      <c r="F110" t="s">
        <v>1147</v>
      </c>
      <c r="G110" t="s">
        <v>1148</v>
      </c>
      <c r="J110" t="s">
        <v>1149</v>
      </c>
      <c r="K110" t="s">
        <v>1128</v>
      </c>
      <c r="M110" t="s">
        <v>1150</v>
      </c>
      <c r="O110" t="s">
        <v>1151</v>
      </c>
      <c r="P110" t="s">
        <v>1152</v>
      </c>
      <c r="Q110" t="s">
        <v>1153</v>
      </c>
      <c r="R110" t="s">
        <v>1154</v>
      </c>
      <c r="S110" t="s">
        <v>57</v>
      </c>
      <c r="T110" t="s">
        <v>1147</v>
      </c>
      <c r="U110" t="s">
        <v>3108</v>
      </c>
      <c r="V110" t="s">
        <v>2331</v>
      </c>
      <c r="W110" t="s">
        <v>2166</v>
      </c>
      <c r="X110" t="s">
        <v>3145</v>
      </c>
      <c r="Y110" t="s">
        <v>2168</v>
      </c>
      <c r="Z110" t="s">
        <v>2169</v>
      </c>
      <c r="AA110" t="s">
        <v>2170</v>
      </c>
      <c r="AB110" t="s">
        <v>3085</v>
      </c>
      <c r="AC110" t="s">
        <v>2172</v>
      </c>
      <c r="AD110" t="s">
        <v>3146</v>
      </c>
      <c r="AE110" t="s">
        <v>2173</v>
      </c>
      <c r="AF110" t="s">
        <v>3147</v>
      </c>
      <c r="AG110" t="s">
        <v>2175</v>
      </c>
      <c r="AH110" t="s">
        <v>3148</v>
      </c>
      <c r="AI110" t="s">
        <v>3110</v>
      </c>
      <c r="AJ110" t="s">
        <v>3149</v>
      </c>
      <c r="AK110" t="s">
        <v>2178</v>
      </c>
      <c r="AL110" t="s">
        <v>2179</v>
      </c>
      <c r="AM110" t="s">
        <v>2182</v>
      </c>
      <c r="AN110" t="s">
        <v>2183</v>
      </c>
      <c r="AO110" t="s">
        <v>2184</v>
      </c>
      <c r="AP110" t="s">
        <v>2185</v>
      </c>
      <c r="AQ110" t="s">
        <v>2187</v>
      </c>
      <c r="AR110" t="s">
        <v>2169</v>
      </c>
      <c r="AS110" t="s">
        <v>2189</v>
      </c>
      <c r="AT110" t="s">
        <v>2169</v>
      </c>
      <c r="AU110" t="s">
        <v>2190</v>
      </c>
      <c r="AV110" t="s">
        <v>2169</v>
      </c>
      <c r="AW110" t="s">
        <v>2191</v>
      </c>
      <c r="AX110" t="s">
        <v>2169</v>
      </c>
      <c r="AY110" t="s">
        <v>2192</v>
      </c>
      <c r="AZ110" t="s">
        <v>2169</v>
      </c>
      <c r="BA110" t="s">
        <v>2193</v>
      </c>
      <c r="BB110" t="s">
        <v>2169</v>
      </c>
      <c r="BC110" t="s">
        <v>2197</v>
      </c>
      <c r="BD110" t="s">
        <v>2169</v>
      </c>
      <c r="BE110" t="s">
        <v>2199</v>
      </c>
      <c r="BF110" t="s">
        <v>2169</v>
      </c>
      <c r="BG110" t="s">
        <v>2200</v>
      </c>
      <c r="BH110" t="s">
        <v>2185</v>
      </c>
      <c r="BI110" t="s">
        <v>2201</v>
      </c>
      <c r="BJ110" t="s">
        <v>2169</v>
      </c>
      <c r="BK110" t="s">
        <v>2916</v>
      </c>
      <c r="BL110" t="s">
        <v>2169</v>
      </c>
      <c r="BM110" t="s">
        <v>2209</v>
      </c>
      <c r="BN110" t="s">
        <v>2397</v>
      </c>
      <c r="BO110" t="s">
        <v>2211</v>
      </c>
      <c r="BP110" t="s">
        <v>2169</v>
      </c>
      <c r="BQ110" t="s">
        <v>2922</v>
      </c>
      <c r="BR110" t="s">
        <v>3112</v>
      </c>
      <c r="BS110" t="s">
        <v>2212</v>
      </c>
      <c r="BT110" t="s">
        <v>3113</v>
      </c>
      <c r="BU110" t="s">
        <v>2214</v>
      </c>
      <c r="BV110" t="s">
        <v>3114</v>
      </c>
      <c r="BW110" t="s">
        <v>2216</v>
      </c>
      <c r="BX110" t="s">
        <v>2276</v>
      </c>
      <c r="BY110" t="s">
        <v>2218</v>
      </c>
      <c r="BZ110" t="s">
        <v>2751</v>
      </c>
      <c r="CA110" t="s">
        <v>2220</v>
      </c>
      <c r="CB110" t="s">
        <v>2221</v>
      </c>
      <c r="CC110" t="s">
        <v>3115</v>
      </c>
      <c r="CD110">
        <v>5</v>
      </c>
      <c r="CE110" t="s">
        <v>2224</v>
      </c>
      <c r="CF110" t="s">
        <v>3150</v>
      </c>
      <c r="CG110" t="s">
        <v>2226</v>
      </c>
      <c r="CH110" t="s">
        <v>3151</v>
      </c>
      <c r="CI110" t="s">
        <v>2228</v>
      </c>
      <c r="CJ110" t="s">
        <v>3152</v>
      </c>
      <c r="CK110" t="s">
        <v>2230</v>
      </c>
      <c r="CL110" t="s">
        <v>3150</v>
      </c>
      <c r="CM110" t="s">
        <v>2232</v>
      </c>
      <c r="CN110" t="s">
        <v>2169</v>
      </c>
      <c r="CO110" t="s">
        <v>3117</v>
      </c>
      <c r="CP110" t="s">
        <v>2169</v>
      </c>
      <c r="CQ110" t="s">
        <v>2235</v>
      </c>
      <c r="CR110" t="s">
        <v>3153</v>
      </c>
      <c r="CS110" t="s">
        <v>2239</v>
      </c>
      <c r="CT110" t="s">
        <v>3154</v>
      </c>
      <c r="CU110" t="s">
        <v>2243</v>
      </c>
      <c r="CV110" t="s">
        <v>3120</v>
      </c>
      <c r="CW110" t="s">
        <v>2247</v>
      </c>
      <c r="CX110" t="s">
        <v>3154</v>
      </c>
      <c r="CY110" t="s">
        <v>2933</v>
      </c>
      <c r="CZ110" t="s">
        <v>3155</v>
      </c>
      <c r="DA110" t="s">
        <v>2935</v>
      </c>
      <c r="DB110" t="s">
        <v>3123</v>
      </c>
      <c r="DC110" t="s">
        <v>2937</v>
      </c>
      <c r="DD110" t="s">
        <v>3155</v>
      </c>
      <c r="DE110" t="s">
        <v>2251</v>
      </c>
      <c r="DF110" t="s">
        <v>3156</v>
      </c>
      <c r="DG110" t="s">
        <v>2939</v>
      </c>
      <c r="DH110" t="s">
        <v>3157</v>
      </c>
      <c r="DI110" t="s">
        <v>2941</v>
      </c>
      <c r="DJ110" t="s">
        <v>3127</v>
      </c>
      <c r="DK110" t="s">
        <v>2943</v>
      </c>
      <c r="DL110" t="s">
        <v>3128</v>
      </c>
      <c r="DM110" t="s">
        <v>2253</v>
      </c>
      <c r="DN110" t="s">
        <v>2254</v>
      </c>
      <c r="DO110" t="s">
        <v>31</v>
      </c>
    </row>
    <row r="111" spans="1:143" x14ac:dyDescent="0.25">
      <c r="A111">
        <v>110</v>
      </c>
      <c r="B111" t="s">
        <v>1155</v>
      </c>
      <c r="C111" t="s">
        <v>1156</v>
      </c>
      <c r="D111" t="s">
        <v>20</v>
      </c>
      <c r="E111" t="s">
        <v>1123</v>
      </c>
      <c r="F111" t="s">
        <v>1157</v>
      </c>
      <c r="G111" t="s">
        <v>1158</v>
      </c>
      <c r="I111" t="s">
        <v>1138</v>
      </c>
      <c r="J111" t="s">
        <v>1159</v>
      </c>
      <c r="O111" t="s">
        <v>1160</v>
      </c>
      <c r="P111" t="s">
        <v>1161</v>
      </c>
      <c r="Q111" t="s">
        <v>1162</v>
      </c>
      <c r="R111" t="s">
        <v>1163</v>
      </c>
      <c r="S111" t="s">
        <v>57</v>
      </c>
      <c r="T111" t="s">
        <v>1157</v>
      </c>
      <c r="U111" t="s">
        <v>3129</v>
      </c>
      <c r="V111">
        <v>1</v>
      </c>
      <c r="W111" t="s">
        <v>2164</v>
      </c>
      <c r="X111" t="s">
        <v>2293</v>
      </c>
      <c r="Y111" t="s">
        <v>2166</v>
      </c>
      <c r="Z111" t="s">
        <v>2953</v>
      </c>
      <c r="AA111" t="s">
        <v>2168</v>
      </c>
      <c r="AB111" t="s">
        <v>2169</v>
      </c>
      <c r="AC111" t="s">
        <v>2170</v>
      </c>
      <c r="AD111" t="s">
        <v>2171</v>
      </c>
      <c r="AE111" t="s">
        <v>2172</v>
      </c>
      <c r="AF111" t="s">
        <v>2480</v>
      </c>
      <c r="AG111" t="s">
        <v>2173</v>
      </c>
      <c r="AH111" t="s">
        <v>2171</v>
      </c>
      <c r="AI111" t="s">
        <v>2175</v>
      </c>
      <c r="AJ111" t="s">
        <v>2480</v>
      </c>
      <c r="AK111" t="s">
        <v>3110</v>
      </c>
      <c r="AL111" t="s">
        <v>2641</v>
      </c>
      <c r="AM111" t="s">
        <v>2178</v>
      </c>
      <c r="AN111" t="s">
        <v>3158</v>
      </c>
      <c r="AO111" t="s">
        <v>2180</v>
      </c>
      <c r="AP111" t="s">
        <v>2169</v>
      </c>
      <c r="AQ111" t="s">
        <v>2181</v>
      </c>
      <c r="AR111" t="s">
        <v>2169</v>
      </c>
      <c r="AS111" t="s">
        <v>2182</v>
      </c>
      <c r="AT111" t="s">
        <v>2183</v>
      </c>
      <c r="AU111" t="s">
        <v>2184</v>
      </c>
      <c r="AV111" t="s">
        <v>2185</v>
      </c>
      <c r="AW111" t="s">
        <v>2186</v>
      </c>
      <c r="AX111" t="s">
        <v>2169</v>
      </c>
      <c r="AY111" t="s">
        <v>2187</v>
      </c>
      <c r="AZ111" t="s">
        <v>2169</v>
      </c>
      <c r="BA111" t="s">
        <v>2189</v>
      </c>
      <c r="BB111" t="s">
        <v>2169</v>
      </c>
      <c r="BC111" t="s">
        <v>2190</v>
      </c>
      <c r="BD111" t="s">
        <v>2169</v>
      </c>
      <c r="BE111" t="s">
        <v>2191</v>
      </c>
      <c r="BF111" t="s">
        <v>2169</v>
      </c>
      <c r="BG111" t="s">
        <v>2192</v>
      </c>
      <c r="BH111" t="s">
        <v>2169</v>
      </c>
      <c r="BI111" t="s">
        <v>2193</v>
      </c>
      <c r="BJ111" t="s">
        <v>2169</v>
      </c>
      <c r="BK111" t="s">
        <v>2197</v>
      </c>
      <c r="BL111" t="s">
        <v>2169</v>
      </c>
      <c r="BM111" t="s">
        <v>2199</v>
      </c>
      <c r="BN111" t="s">
        <v>2169</v>
      </c>
      <c r="BO111" t="s">
        <v>2200</v>
      </c>
      <c r="BP111" t="s">
        <v>2185</v>
      </c>
      <c r="BQ111" t="s">
        <v>3131</v>
      </c>
      <c r="BR111" t="s">
        <v>2169</v>
      </c>
      <c r="BS111" t="s">
        <v>2202</v>
      </c>
      <c r="BT111" t="s">
        <v>2169</v>
      </c>
      <c r="BU111" t="s">
        <v>2916</v>
      </c>
      <c r="BV111" t="s">
        <v>2169</v>
      </c>
      <c r="BW111" t="s">
        <v>2209</v>
      </c>
      <c r="BX111" t="s">
        <v>2397</v>
      </c>
      <c r="BY111" t="s">
        <v>2211</v>
      </c>
      <c r="BZ111" t="s">
        <v>2169</v>
      </c>
      <c r="CA111" t="s">
        <v>2922</v>
      </c>
      <c r="CB111" t="s">
        <v>3159</v>
      </c>
      <c r="CC111" t="s">
        <v>2212</v>
      </c>
      <c r="CD111" t="s">
        <v>3160</v>
      </c>
      <c r="CE111" t="s">
        <v>2218</v>
      </c>
      <c r="CF111" t="s">
        <v>3161</v>
      </c>
      <c r="CG111" t="s">
        <v>2220</v>
      </c>
      <c r="CH111" t="s">
        <v>2221</v>
      </c>
      <c r="CI111" t="s">
        <v>3162</v>
      </c>
      <c r="CJ111" t="s">
        <v>3163</v>
      </c>
      <c r="CK111" t="s">
        <v>2224</v>
      </c>
      <c r="CL111" t="s">
        <v>2303</v>
      </c>
      <c r="CM111" t="s">
        <v>2226</v>
      </c>
      <c r="CN111" t="s">
        <v>3164</v>
      </c>
      <c r="CO111" t="s">
        <v>2228</v>
      </c>
      <c r="CP111" t="s">
        <v>3164</v>
      </c>
      <c r="CQ111" t="s">
        <v>2230</v>
      </c>
      <c r="CR111" t="s">
        <v>2303</v>
      </c>
      <c r="CS111" t="s">
        <v>2232</v>
      </c>
      <c r="CT111" t="s">
        <v>2169</v>
      </c>
      <c r="CU111" t="s">
        <v>3135</v>
      </c>
      <c r="CV111" t="s">
        <v>2837</v>
      </c>
      <c r="CW111" t="s">
        <v>2925</v>
      </c>
      <c r="CX111" t="s">
        <v>2169</v>
      </c>
      <c r="CY111" t="s">
        <v>3136</v>
      </c>
      <c r="CZ111" t="s">
        <v>2185</v>
      </c>
      <c r="DA111" t="s">
        <v>3137</v>
      </c>
      <c r="DB111" t="s">
        <v>2185</v>
      </c>
      <c r="DC111" t="s">
        <v>2237</v>
      </c>
      <c r="DD111" t="s">
        <v>2513</v>
      </c>
      <c r="DE111" t="s">
        <v>2241</v>
      </c>
      <c r="DF111" t="s">
        <v>2748</v>
      </c>
      <c r="DG111" t="s">
        <v>2245</v>
      </c>
      <c r="DH111" t="s">
        <v>3165</v>
      </c>
      <c r="DI111" t="s">
        <v>2249</v>
      </c>
      <c r="DJ111" t="s">
        <v>2755</v>
      </c>
      <c r="DK111" t="s">
        <v>2933</v>
      </c>
      <c r="DL111" t="s">
        <v>3166</v>
      </c>
      <c r="DM111" t="s">
        <v>2935</v>
      </c>
      <c r="DN111" t="s">
        <v>3167</v>
      </c>
      <c r="DO111" t="s">
        <v>2937</v>
      </c>
      <c r="DP111" t="s">
        <v>3168</v>
      </c>
      <c r="DQ111" t="s">
        <v>2251</v>
      </c>
      <c r="DR111" t="s">
        <v>2979</v>
      </c>
      <c r="DS111" t="s">
        <v>2939</v>
      </c>
      <c r="DT111" t="s">
        <v>3169</v>
      </c>
      <c r="DU111" t="s">
        <v>2941</v>
      </c>
      <c r="DV111" t="s">
        <v>3124</v>
      </c>
      <c r="DW111" t="s">
        <v>2943</v>
      </c>
      <c r="DX111" t="s">
        <v>3007</v>
      </c>
      <c r="DY111" t="s">
        <v>2253</v>
      </c>
      <c r="DZ111" t="s">
        <v>2254</v>
      </c>
      <c r="EA111" t="s">
        <v>31</v>
      </c>
    </row>
    <row r="112" spans="1:143" x14ac:dyDescent="0.25">
      <c r="A112">
        <v>111</v>
      </c>
      <c r="B112" t="s">
        <v>1164</v>
      </c>
      <c r="C112" t="s">
        <v>1165</v>
      </c>
      <c r="D112" t="s">
        <v>20</v>
      </c>
      <c r="E112" t="s">
        <v>1123</v>
      </c>
      <c r="F112" t="s">
        <v>1166</v>
      </c>
      <c r="G112" t="s">
        <v>1167</v>
      </c>
      <c r="I112" t="s">
        <v>1126</v>
      </c>
      <c r="J112" t="s">
        <v>1168</v>
      </c>
      <c r="K112" t="s">
        <v>1128</v>
      </c>
      <c r="M112" t="s">
        <v>1169</v>
      </c>
      <c r="O112" t="s">
        <v>1170</v>
      </c>
      <c r="P112" t="s">
        <v>1171</v>
      </c>
      <c r="Q112" t="s">
        <v>1172</v>
      </c>
      <c r="R112" t="s">
        <v>1173</v>
      </c>
      <c r="S112" t="s">
        <v>57</v>
      </c>
      <c r="T112" t="s">
        <v>1166</v>
      </c>
      <c r="U112" t="s">
        <v>3108</v>
      </c>
      <c r="V112" t="s">
        <v>2163</v>
      </c>
      <c r="W112" t="s">
        <v>2166</v>
      </c>
      <c r="X112" t="s">
        <v>3170</v>
      </c>
      <c r="Y112" t="s">
        <v>2168</v>
      </c>
      <c r="Z112" t="s">
        <v>2169</v>
      </c>
      <c r="AA112" t="s">
        <v>2170</v>
      </c>
      <c r="AB112" t="s">
        <v>3171</v>
      </c>
      <c r="AC112" t="s">
        <v>2172</v>
      </c>
      <c r="AD112" t="s">
        <v>3172</v>
      </c>
      <c r="AE112" t="s">
        <v>2173</v>
      </c>
      <c r="AF112" t="s">
        <v>3172</v>
      </c>
      <c r="AG112" t="s">
        <v>2175</v>
      </c>
      <c r="AH112" t="s">
        <v>2849</v>
      </c>
      <c r="AI112" t="s">
        <v>3110</v>
      </c>
      <c r="AJ112" t="s">
        <v>3111</v>
      </c>
      <c r="AK112" t="s">
        <v>2178</v>
      </c>
      <c r="AL112" t="s">
        <v>2179</v>
      </c>
      <c r="AM112" t="s">
        <v>2182</v>
      </c>
      <c r="AN112" t="s">
        <v>2183</v>
      </c>
      <c r="AO112" t="s">
        <v>2184</v>
      </c>
      <c r="AP112" t="s">
        <v>2185</v>
      </c>
      <c r="AQ112" t="s">
        <v>2187</v>
      </c>
      <c r="AR112" t="s">
        <v>2169</v>
      </c>
      <c r="AS112" t="s">
        <v>2189</v>
      </c>
      <c r="AT112" t="s">
        <v>2169</v>
      </c>
      <c r="AU112" t="s">
        <v>2190</v>
      </c>
      <c r="AV112" t="s">
        <v>2169</v>
      </c>
      <c r="AW112" t="s">
        <v>2191</v>
      </c>
      <c r="AX112" t="s">
        <v>2169</v>
      </c>
      <c r="AY112" t="s">
        <v>2192</v>
      </c>
      <c r="AZ112" t="s">
        <v>2169</v>
      </c>
      <c r="BA112" t="s">
        <v>2193</v>
      </c>
      <c r="BB112" t="s">
        <v>2169</v>
      </c>
      <c r="BC112" t="s">
        <v>2197</v>
      </c>
      <c r="BD112" t="s">
        <v>2169</v>
      </c>
      <c r="BE112" t="s">
        <v>2199</v>
      </c>
      <c r="BF112" t="s">
        <v>2169</v>
      </c>
      <c r="BG112" t="s">
        <v>2200</v>
      </c>
      <c r="BH112" t="s">
        <v>2185</v>
      </c>
      <c r="BI112" t="s">
        <v>2201</v>
      </c>
      <c r="BJ112" t="s">
        <v>2169</v>
      </c>
      <c r="BK112" t="s">
        <v>2916</v>
      </c>
      <c r="BL112" t="s">
        <v>2169</v>
      </c>
      <c r="BM112" t="s">
        <v>2209</v>
      </c>
      <c r="BN112" t="s">
        <v>2397</v>
      </c>
      <c r="BO112" t="s">
        <v>2211</v>
      </c>
      <c r="BP112" t="s">
        <v>2169</v>
      </c>
      <c r="BQ112" t="s">
        <v>2922</v>
      </c>
      <c r="BR112" t="s">
        <v>3112</v>
      </c>
      <c r="BS112" t="s">
        <v>2212</v>
      </c>
      <c r="BT112" t="s">
        <v>3113</v>
      </c>
      <c r="BU112" t="s">
        <v>2214</v>
      </c>
      <c r="BV112" t="s">
        <v>3114</v>
      </c>
      <c r="BW112" t="s">
        <v>2216</v>
      </c>
      <c r="BX112" t="s">
        <v>2215</v>
      </c>
      <c r="BY112" t="s">
        <v>2218</v>
      </c>
      <c r="BZ112" t="s">
        <v>2347</v>
      </c>
      <c r="CA112" t="s">
        <v>2220</v>
      </c>
      <c r="CB112" t="s">
        <v>2221</v>
      </c>
      <c r="CC112" t="s">
        <v>3115</v>
      </c>
      <c r="CD112">
        <v>4</v>
      </c>
      <c r="CE112" t="s">
        <v>2224</v>
      </c>
      <c r="CF112" t="s">
        <v>3173</v>
      </c>
      <c r="CG112" t="s">
        <v>2226</v>
      </c>
      <c r="CH112" t="s">
        <v>2554</v>
      </c>
      <c r="CI112" t="s">
        <v>2228</v>
      </c>
      <c r="CJ112" t="s">
        <v>2554</v>
      </c>
      <c r="CK112" t="s">
        <v>2230</v>
      </c>
      <c r="CL112" t="s">
        <v>3173</v>
      </c>
      <c r="CM112" t="s">
        <v>2232</v>
      </c>
      <c r="CN112" t="s">
        <v>2169</v>
      </c>
      <c r="CO112" t="s">
        <v>3117</v>
      </c>
      <c r="CP112" t="s">
        <v>2185</v>
      </c>
      <c r="CQ112" t="s">
        <v>2235</v>
      </c>
      <c r="CR112" t="s">
        <v>3174</v>
      </c>
      <c r="CS112" t="s">
        <v>2239</v>
      </c>
      <c r="CT112" t="s">
        <v>3119</v>
      </c>
      <c r="CU112" t="s">
        <v>2243</v>
      </c>
      <c r="CV112" t="s">
        <v>3120</v>
      </c>
      <c r="CW112" t="s">
        <v>2247</v>
      </c>
      <c r="CX112" t="s">
        <v>3121</v>
      </c>
      <c r="CY112" t="s">
        <v>2933</v>
      </c>
      <c r="CZ112" t="s">
        <v>3122</v>
      </c>
      <c r="DA112" t="s">
        <v>2935</v>
      </c>
      <c r="DB112" t="s">
        <v>3123</v>
      </c>
      <c r="DC112" t="s">
        <v>2937</v>
      </c>
      <c r="DD112" t="s">
        <v>3124</v>
      </c>
      <c r="DE112" t="s">
        <v>2251</v>
      </c>
      <c r="DF112" t="s">
        <v>3175</v>
      </c>
      <c r="DG112" t="s">
        <v>2939</v>
      </c>
      <c r="DH112" t="s">
        <v>3126</v>
      </c>
      <c r="DI112" t="s">
        <v>2941</v>
      </c>
      <c r="DJ112" t="s">
        <v>3127</v>
      </c>
      <c r="DK112" t="s">
        <v>2943</v>
      </c>
      <c r="DL112" t="s">
        <v>3128</v>
      </c>
      <c r="DM112" t="s">
        <v>2253</v>
      </c>
      <c r="DN112" t="s">
        <v>2254</v>
      </c>
      <c r="DO112" t="s">
        <v>31</v>
      </c>
    </row>
    <row r="113" spans="1:135" x14ac:dyDescent="0.25">
      <c r="A113">
        <v>112</v>
      </c>
      <c r="B113" t="s">
        <v>1174</v>
      </c>
      <c r="C113" t="s">
        <v>1175</v>
      </c>
      <c r="D113" t="s">
        <v>20</v>
      </c>
      <c r="E113" t="s">
        <v>1123</v>
      </c>
      <c r="F113" t="s">
        <v>1176</v>
      </c>
      <c r="G113" t="s">
        <v>1177</v>
      </c>
      <c r="I113" t="s">
        <v>1178</v>
      </c>
      <c r="J113" t="s">
        <v>1179</v>
      </c>
      <c r="M113" t="s">
        <v>1180</v>
      </c>
      <c r="O113" t="s">
        <v>1181</v>
      </c>
      <c r="P113" t="s">
        <v>1182</v>
      </c>
      <c r="Q113" t="s">
        <v>1183</v>
      </c>
      <c r="R113" t="s">
        <v>1184</v>
      </c>
      <c r="S113" t="s">
        <v>57</v>
      </c>
      <c r="T113" t="s">
        <v>1176</v>
      </c>
      <c r="U113" t="s">
        <v>3129</v>
      </c>
      <c r="V113">
        <v>1</v>
      </c>
      <c r="W113" t="s">
        <v>2164</v>
      </c>
      <c r="X113" t="s">
        <v>3176</v>
      </c>
      <c r="Y113" t="s">
        <v>2166</v>
      </c>
      <c r="Z113" t="s">
        <v>2998</v>
      </c>
      <c r="AA113" t="s">
        <v>2168</v>
      </c>
      <c r="AB113" t="s">
        <v>2169</v>
      </c>
      <c r="AC113" t="s">
        <v>2170</v>
      </c>
      <c r="AD113" t="s">
        <v>3177</v>
      </c>
      <c r="AE113" t="s">
        <v>2172</v>
      </c>
      <c r="AF113" t="s">
        <v>3088</v>
      </c>
      <c r="AG113" t="s">
        <v>2173</v>
      </c>
      <c r="AH113" t="s">
        <v>2576</v>
      </c>
      <c r="AI113" t="s">
        <v>2175</v>
      </c>
      <c r="AJ113" t="s">
        <v>3088</v>
      </c>
      <c r="AK113" t="s">
        <v>3110</v>
      </c>
      <c r="AL113" t="s">
        <v>2778</v>
      </c>
      <c r="AM113" t="s">
        <v>2178</v>
      </c>
      <c r="AN113" t="s">
        <v>3158</v>
      </c>
      <c r="AO113" t="s">
        <v>2180</v>
      </c>
      <c r="AP113" t="s">
        <v>2169</v>
      </c>
      <c r="AQ113" t="s">
        <v>2181</v>
      </c>
      <c r="AR113" t="s">
        <v>2169</v>
      </c>
      <c r="AS113" t="s">
        <v>2182</v>
      </c>
      <c r="AT113" t="s">
        <v>2183</v>
      </c>
      <c r="AU113" t="s">
        <v>2184</v>
      </c>
      <c r="AV113" t="s">
        <v>2185</v>
      </c>
      <c r="AW113" t="s">
        <v>2186</v>
      </c>
      <c r="AX113" t="s">
        <v>2169</v>
      </c>
      <c r="AY113" t="s">
        <v>2187</v>
      </c>
      <c r="AZ113" t="s">
        <v>2169</v>
      </c>
      <c r="BA113" t="s">
        <v>2189</v>
      </c>
      <c r="BB113" t="s">
        <v>2169</v>
      </c>
      <c r="BC113" t="s">
        <v>2190</v>
      </c>
      <c r="BD113" t="s">
        <v>2169</v>
      </c>
      <c r="BE113" t="s">
        <v>2191</v>
      </c>
      <c r="BF113" t="s">
        <v>2169</v>
      </c>
      <c r="BG113" t="s">
        <v>2192</v>
      </c>
      <c r="BH113" t="s">
        <v>2169</v>
      </c>
      <c r="BI113" t="s">
        <v>2193</v>
      </c>
      <c r="BJ113" t="s">
        <v>2169</v>
      </c>
      <c r="BK113" t="s">
        <v>2197</v>
      </c>
      <c r="BL113" t="s">
        <v>2169</v>
      </c>
      <c r="BM113" t="s">
        <v>2199</v>
      </c>
      <c r="BN113" t="s">
        <v>2169</v>
      </c>
      <c r="BO113" t="s">
        <v>2200</v>
      </c>
      <c r="BP113" t="s">
        <v>2185</v>
      </c>
      <c r="BQ113" t="s">
        <v>3131</v>
      </c>
      <c r="BR113" t="s">
        <v>2169</v>
      </c>
      <c r="BS113" t="s">
        <v>2202</v>
      </c>
      <c r="BT113" t="s">
        <v>2169</v>
      </c>
      <c r="BU113" t="s">
        <v>2916</v>
      </c>
      <c r="BV113" t="s">
        <v>2169</v>
      </c>
      <c r="BW113" t="s">
        <v>2209</v>
      </c>
      <c r="BX113" t="s">
        <v>2397</v>
      </c>
      <c r="BY113" t="s">
        <v>2211</v>
      </c>
      <c r="BZ113" t="s">
        <v>2169</v>
      </c>
      <c r="CA113" t="s">
        <v>2922</v>
      </c>
      <c r="CB113" t="s">
        <v>3159</v>
      </c>
      <c r="CC113" t="s">
        <v>2212</v>
      </c>
      <c r="CD113" t="s">
        <v>3160</v>
      </c>
      <c r="CE113" t="s">
        <v>2218</v>
      </c>
      <c r="CF113" t="s">
        <v>3178</v>
      </c>
      <c r="CG113" t="s">
        <v>2220</v>
      </c>
      <c r="CH113" t="s">
        <v>2221</v>
      </c>
      <c r="CI113" t="s">
        <v>3162</v>
      </c>
      <c r="CJ113" t="s">
        <v>3163</v>
      </c>
      <c r="CK113" t="s">
        <v>2224</v>
      </c>
      <c r="CL113" t="s">
        <v>2360</v>
      </c>
      <c r="CM113" t="s">
        <v>2226</v>
      </c>
      <c r="CN113" t="s">
        <v>3179</v>
      </c>
      <c r="CO113" t="s">
        <v>2228</v>
      </c>
      <c r="CP113" t="s">
        <v>3179</v>
      </c>
      <c r="CQ113" t="s">
        <v>2230</v>
      </c>
      <c r="CR113" t="s">
        <v>2360</v>
      </c>
      <c r="CS113" t="s">
        <v>2232</v>
      </c>
      <c r="CT113" t="s">
        <v>2169</v>
      </c>
      <c r="CU113" t="s">
        <v>3135</v>
      </c>
      <c r="CV113" t="s">
        <v>2837</v>
      </c>
      <c r="CW113" t="s">
        <v>2925</v>
      </c>
      <c r="CX113" t="s">
        <v>2169</v>
      </c>
      <c r="CY113" t="s">
        <v>3136</v>
      </c>
      <c r="CZ113" t="s">
        <v>2185</v>
      </c>
      <c r="DA113" t="s">
        <v>3137</v>
      </c>
      <c r="DB113" t="s">
        <v>2185</v>
      </c>
      <c r="DC113" t="s">
        <v>2237</v>
      </c>
      <c r="DD113" t="s">
        <v>2746</v>
      </c>
      <c r="DE113" t="s">
        <v>2241</v>
      </c>
      <c r="DF113" t="s">
        <v>2748</v>
      </c>
      <c r="DG113" t="s">
        <v>2245</v>
      </c>
      <c r="DH113" t="s">
        <v>3165</v>
      </c>
      <c r="DI113" t="s">
        <v>2249</v>
      </c>
      <c r="DJ113" t="s">
        <v>2755</v>
      </c>
      <c r="DK113" t="s">
        <v>2933</v>
      </c>
      <c r="DL113" t="s">
        <v>3166</v>
      </c>
      <c r="DM113" t="s">
        <v>2935</v>
      </c>
      <c r="DN113" t="s">
        <v>3167</v>
      </c>
      <c r="DO113" t="s">
        <v>2937</v>
      </c>
      <c r="DP113" t="s">
        <v>3168</v>
      </c>
      <c r="DQ113" t="s">
        <v>2251</v>
      </c>
      <c r="DR113" t="s">
        <v>2754</v>
      </c>
      <c r="DS113" t="s">
        <v>2939</v>
      </c>
      <c r="DT113" t="s">
        <v>3169</v>
      </c>
      <c r="DU113" t="s">
        <v>2941</v>
      </c>
      <c r="DV113" t="s">
        <v>3124</v>
      </c>
      <c r="DW113" t="s">
        <v>2943</v>
      </c>
      <c r="DX113" t="s">
        <v>3007</v>
      </c>
      <c r="DY113" t="s">
        <v>2253</v>
      </c>
      <c r="DZ113" t="s">
        <v>2254</v>
      </c>
      <c r="EA113" t="s">
        <v>31</v>
      </c>
    </row>
    <row r="114" spans="1:135" x14ac:dyDescent="0.25">
      <c r="A114">
        <v>113</v>
      </c>
      <c r="B114" t="s">
        <v>1185</v>
      </c>
      <c r="C114" t="s">
        <v>1186</v>
      </c>
      <c r="D114" t="s">
        <v>20</v>
      </c>
      <c r="E114" t="s">
        <v>1123</v>
      </c>
      <c r="F114" t="s">
        <v>1187</v>
      </c>
      <c r="G114" t="s">
        <v>1188</v>
      </c>
      <c r="I114" t="s">
        <v>1189</v>
      </c>
      <c r="J114" t="s">
        <v>1190</v>
      </c>
      <c r="M114" t="s">
        <v>1191</v>
      </c>
      <c r="O114" t="s">
        <v>1192</v>
      </c>
      <c r="P114" t="s">
        <v>1193</v>
      </c>
      <c r="Q114" t="s">
        <v>1194</v>
      </c>
      <c r="R114" t="s">
        <v>1195</v>
      </c>
      <c r="S114" t="s">
        <v>57</v>
      </c>
      <c r="T114" t="s">
        <v>1187</v>
      </c>
      <c r="U114" t="s">
        <v>3129</v>
      </c>
      <c r="V114">
        <v>1</v>
      </c>
      <c r="W114" t="s">
        <v>2164</v>
      </c>
      <c r="X114" t="s">
        <v>2255</v>
      </c>
      <c r="Y114" t="s">
        <v>2166</v>
      </c>
      <c r="Z114" t="s">
        <v>2965</v>
      </c>
      <c r="AA114" t="s">
        <v>2168</v>
      </c>
      <c r="AB114" t="s">
        <v>2169</v>
      </c>
      <c r="AC114" t="s">
        <v>2170</v>
      </c>
      <c r="AD114" t="s">
        <v>2854</v>
      </c>
      <c r="AE114" t="s">
        <v>2172</v>
      </c>
      <c r="AF114" t="s">
        <v>2260</v>
      </c>
      <c r="AG114" t="s">
        <v>2173</v>
      </c>
      <c r="AH114" t="s">
        <v>2259</v>
      </c>
      <c r="AI114" t="s">
        <v>2175</v>
      </c>
      <c r="AJ114" t="s">
        <v>2260</v>
      </c>
      <c r="AK114" t="s">
        <v>3110</v>
      </c>
      <c r="AL114" t="s">
        <v>2627</v>
      </c>
      <c r="AM114" t="s">
        <v>2178</v>
      </c>
      <c r="AN114" t="s">
        <v>2179</v>
      </c>
      <c r="AO114" t="s">
        <v>2180</v>
      </c>
      <c r="AP114" t="s">
        <v>2169</v>
      </c>
      <c r="AQ114" t="s">
        <v>2181</v>
      </c>
      <c r="AR114" t="s">
        <v>2169</v>
      </c>
      <c r="AS114" t="s">
        <v>2182</v>
      </c>
      <c r="AT114" t="s">
        <v>2183</v>
      </c>
      <c r="AU114" t="s">
        <v>2184</v>
      </c>
      <c r="AV114" t="s">
        <v>2185</v>
      </c>
      <c r="AW114" t="s">
        <v>2186</v>
      </c>
      <c r="AX114" t="s">
        <v>2169</v>
      </c>
      <c r="AY114" t="s">
        <v>2187</v>
      </c>
      <c r="AZ114" t="s">
        <v>2169</v>
      </c>
      <c r="BA114" t="s">
        <v>2188</v>
      </c>
      <c r="BB114" t="s">
        <v>2169</v>
      </c>
      <c r="BC114" t="s">
        <v>2189</v>
      </c>
      <c r="BD114" t="s">
        <v>2169</v>
      </c>
      <c r="BE114" t="s">
        <v>2190</v>
      </c>
      <c r="BF114" t="s">
        <v>2169</v>
      </c>
      <c r="BG114" t="s">
        <v>2191</v>
      </c>
      <c r="BH114" t="s">
        <v>2169</v>
      </c>
      <c r="BI114" t="s">
        <v>2192</v>
      </c>
      <c r="BJ114" t="s">
        <v>2169</v>
      </c>
      <c r="BK114" t="s">
        <v>2193</v>
      </c>
      <c r="BL114" t="s">
        <v>2169</v>
      </c>
      <c r="BM114" t="s">
        <v>2199</v>
      </c>
      <c r="BN114" t="s">
        <v>2169</v>
      </c>
      <c r="BO114" t="s">
        <v>2200</v>
      </c>
      <c r="BP114" t="s">
        <v>2185</v>
      </c>
      <c r="BQ114" t="s">
        <v>3131</v>
      </c>
      <c r="BR114" t="s">
        <v>2185</v>
      </c>
      <c r="BS114" t="s">
        <v>2202</v>
      </c>
      <c r="BT114" t="s">
        <v>2169</v>
      </c>
      <c r="BU114" t="s">
        <v>2915</v>
      </c>
      <c r="BV114" t="s">
        <v>2169</v>
      </c>
      <c r="BW114" t="s">
        <v>2916</v>
      </c>
      <c r="BX114" t="s">
        <v>2169</v>
      </c>
      <c r="BY114" t="s">
        <v>2205</v>
      </c>
      <c r="BZ114" t="s">
        <v>2169</v>
      </c>
      <c r="CA114" t="s">
        <v>2840</v>
      </c>
      <c r="CB114" t="s">
        <v>2169</v>
      </c>
      <c r="CC114" t="s">
        <v>2209</v>
      </c>
      <c r="CD114" t="s">
        <v>2397</v>
      </c>
      <c r="CE114" t="s">
        <v>2211</v>
      </c>
      <c r="CF114" t="s">
        <v>2169</v>
      </c>
      <c r="CG114" t="s">
        <v>2922</v>
      </c>
      <c r="CH114" t="s">
        <v>3132</v>
      </c>
      <c r="CI114" t="s">
        <v>2212</v>
      </c>
      <c r="CJ114" t="s">
        <v>2213</v>
      </c>
      <c r="CK114" t="s">
        <v>2218</v>
      </c>
      <c r="CL114" t="s">
        <v>3161</v>
      </c>
      <c r="CM114" t="s">
        <v>2220</v>
      </c>
      <c r="CN114" t="s">
        <v>2221</v>
      </c>
      <c r="CO114" t="s">
        <v>2224</v>
      </c>
      <c r="CP114" t="s">
        <v>2337</v>
      </c>
      <c r="CQ114" t="s">
        <v>2226</v>
      </c>
      <c r="CR114" t="s">
        <v>3134</v>
      </c>
      <c r="CS114" t="s">
        <v>2228</v>
      </c>
      <c r="CT114" t="s">
        <v>3134</v>
      </c>
      <c r="CU114" t="s">
        <v>2230</v>
      </c>
      <c r="CV114" t="s">
        <v>2337</v>
      </c>
      <c r="CW114" t="s">
        <v>2232</v>
      </c>
      <c r="CX114" t="s">
        <v>2169</v>
      </c>
      <c r="CY114" t="s">
        <v>3135</v>
      </c>
      <c r="CZ114" t="s">
        <v>2837</v>
      </c>
      <c r="DA114" t="s">
        <v>2925</v>
      </c>
      <c r="DB114" t="s">
        <v>2169</v>
      </c>
      <c r="DC114" t="s">
        <v>3136</v>
      </c>
      <c r="DD114" t="s">
        <v>2185</v>
      </c>
      <c r="DE114" t="s">
        <v>3137</v>
      </c>
      <c r="DF114" t="s">
        <v>2185</v>
      </c>
      <c r="DG114" t="s">
        <v>2237</v>
      </c>
      <c r="DH114" t="s">
        <v>2633</v>
      </c>
      <c r="DI114" t="s">
        <v>2241</v>
      </c>
      <c r="DJ114" t="s">
        <v>2242</v>
      </c>
      <c r="DK114" t="s">
        <v>2245</v>
      </c>
      <c r="DL114" t="s">
        <v>3138</v>
      </c>
      <c r="DM114" t="s">
        <v>2249</v>
      </c>
      <c r="DN114" t="s">
        <v>3139</v>
      </c>
      <c r="DO114" t="s">
        <v>2933</v>
      </c>
      <c r="DP114" t="s">
        <v>3140</v>
      </c>
      <c r="DQ114" t="s">
        <v>2935</v>
      </c>
      <c r="DR114" t="s">
        <v>3141</v>
      </c>
      <c r="DS114" t="s">
        <v>2937</v>
      </c>
      <c r="DT114" t="s">
        <v>2989</v>
      </c>
      <c r="DU114" t="s">
        <v>2251</v>
      </c>
      <c r="DV114" t="s">
        <v>3142</v>
      </c>
      <c r="DW114" t="s">
        <v>2939</v>
      </c>
      <c r="DX114" t="s">
        <v>3143</v>
      </c>
      <c r="DY114" t="s">
        <v>2941</v>
      </c>
      <c r="DZ114" t="s">
        <v>3077</v>
      </c>
      <c r="EA114" t="s">
        <v>2943</v>
      </c>
      <c r="EB114" t="s">
        <v>3144</v>
      </c>
      <c r="EC114" t="s">
        <v>2253</v>
      </c>
      <c r="ED114" t="s">
        <v>2254</v>
      </c>
      <c r="EE114" t="s">
        <v>31</v>
      </c>
    </row>
    <row r="115" spans="1:135" x14ac:dyDescent="0.25">
      <c r="A115">
        <v>114</v>
      </c>
      <c r="B115" t="s">
        <v>1196</v>
      </c>
      <c r="C115" t="s">
        <v>1197</v>
      </c>
      <c r="D115" t="s">
        <v>20</v>
      </c>
      <c r="E115" t="s">
        <v>1123</v>
      </c>
      <c r="F115" t="s">
        <v>1198</v>
      </c>
      <c r="G115" t="s">
        <v>1199</v>
      </c>
      <c r="I115" t="s">
        <v>1126</v>
      </c>
      <c r="J115" t="s">
        <v>1200</v>
      </c>
      <c r="K115" t="s">
        <v>1128</v>
      </c>
      <c r="M115" t="s">
        <v>1201</v>
      </c>
      <c r="O115" t="s">
        <v>1202</v>
      </c>
      <c r="P115" t="s">
        <v>1203</v>
      </c>
      <c r="Q115" t="s">
        <v>1204</v>
      </c>
      <c r="R115" t="s">
        <v>1205</v>
      </c>
      <c r="S115" t="s">
        <v>57</v>
      </c>
      <c r="T115" t="s">
        <v>1198</v>
      </c>
      <c r="U115" t="s">
        <v>3108</v>
      </c>
      <c r="V115" t="s">
        <v>2163</v>
      </c>
      <c r="W115" t="s">
        <v>2166</v>
      </c>
      <c r="X115" t="s">
        <v>3180</v>
      </c>
      <c r="Y115" t="s">
        <v>2168</v>
      </c>
      <c r="Z115" t="s">
        <v>2169</v>
      </c>
      <c r="AA115" t="s">
        <v>2170</v>
      </c>
      <c r="AB115" t="s">
        <v>3181</v>
      </c>
      <c r="AC115" t="s">
        <v>2172</v>
      </c>
      <c r="AD115" t="s">
        <v>3182</v>
      </c>
      <c r="AE115" t="s">
        <v>2173</v>
      </c>
      <c r="AF115" t="s">
        <v>3182</v>
      </c>
      <c r="AG115" t="s">
        <v>2175</v>
      </c>
      <c r="AH115" t="s">
        <v>3171</v>
      </c>
      <c r="AI115" t="s">
        <v>3110</v>
      </c>
      <c r="AJ115" t="s">
        <v>3183</v>
      </c>
      <c r="AK115" t="s">
        <v>2178</v>
      </c>
      <c r="AL115" t="s">
        <v>2179</v>
      </c>
      <c r="AM115" t="s">
        <v>2182</v>
      </c>
      <c r="AN115" t="s">
        <v>2183</v>
      </c>
      <c r="AO115" t="s">
        <v>2184</v>
      </c>
      <c r="AP115" t="s">
        <v>2185</v>
      </c>
      <c r="AQ115" t="s">
        <v>2187</v>
      </c>
      <c r="AR115" t="s">
        <v>2169</v>
      </c>
      <c r="AS115" t="s">
        <v>2189</v>
      </c>
      <c r="AT115" t="s">
        <v>2169</v>
      </c>
      <c r="AU115" t="s">
        <v>2190</v>
      </c>
      <c r="AV115" t="s">
        <v>2169</v>
      </c>
      <c r="AW115" t="s">
        <v>2191</v>
      </c>
      <c r="AX115" t="s">
        <v>2169</v>
      </c>
      <c r="AY115" t="s">
        <v>2192</v>
      </c>
      <c r="AZ115" t="s">
        <v>2169</v>
      </c>
      <c r="BA115" t="s">
        <v>2193</v>
      </c>
      <c r="BB115" t="s">
        <v>2169</v>
      </c>
      <c r="BC115" t="s">
        <v>2197</v>
      </c>
      <c r="BD115" t="s">
        <v>2169</v>
      </c>
      <c r="BE115" t="s">
        <v>2199</v>
      </c>
      <c r="BF115" t="s">
        <v>2169</v>
      </c>
      <c r="BG115" t="s">
        <v>2200</v>
      </c>
      <c r="BH115" t="s">
        <v>2185</v>
      </c>
      <c r="BI115" t="s">
        <v>2201</v>
      </c>
      <c r="BJ115" t="s">
        <v>2169</v>
      </c>
      <c r="BK115" t="s">
        <v>2916</v>
      </c>
      <c r="BL115" t="s">
        <v>2169</v>
      </c>
      <c r="BM115" t="s">
        <v>2209</v>
      </c>
      <c r="BN115" t="s">
        <v>2397</v>
      </c>
      <c r="BO115" t="s">
        <v>2211</v>
      </c>
      <c r="BP115" t="s">
        <v>2169</v>
      </c>
      <c r="BQ115" t="s">
        <v>2922</v>
      </c>
      <c r="BR115" t="s">
        <v>3112</v>
      </c>
      <c r="BS115" t="s">
        <v>2212</v>
      </c>
      <c r="BT115" t="s">
        <v>3113</v>
      </c>
      <c r="BU115" t="s">
        <v>2214</v>
      </c>
      <c r="BV115" t="s">
        <v>3114</v>
      </c>
      <c r="BW115" t="s">
        <v>2216</v>
      </c>
      <c r="BX115" t="s">
        <v>2215</v>
      </c>
      <c r="BY115" t="s">
        <v>2218</v>
      </c>
      <c r="BZ115" t="s">
        <v>2758</v>
      </c>
      <c r="CA115" t="s">
        <v>2220</v>
      </c>
      <c r="CB115" t="s">
        <v>2221</v>
      </c>
      <c r="CC115" t="s">
        <v>3115</v>
      </c>
      <c r="CD115">
        <v>4</v>
      </c>
      <c r="CE115" t="s">
        <v>2224</v>
      </c>
      <c r="CF115" t="s">
        <v>2279</v>
      </c>
      <c r="CG115" t="s">
        <v>2226</v>
      </c>
      <c r="CH115" t="s">
        <v>3184</v>
      </c>
      <c r="CI115" t="s">
        <v>2228</v>
      </c>
      <c r="CJ115" t="s">
        <v>3185</v>
      </c>
      <c r="CK115" t="s">
        <v>2230</v>
      </c>
      <c r="CL115" t="s">
        <v>2279</v>
      </c>
      <c r="CM115" t="s">
        <v>2232</v>
      </c>
      <c r="CN115" t="s">
        <v>2169</v>
      </c>
      <c r="CO115" t="s">
        <v>3117</v>
      </c>
      <c r="CP115" t="s">
        <v>2185</v>
      </c>
      <c r="CQ115" t="s">
        <v>2235</v>
      </c>
      <c r="CR115" t="s">
        <v>3174</v>
      </c>
      <c r="CS115" t="s">
        <v>2239</v>
      </c>
      <c r="CT115" t="s">
        <v>3119</v>
      </c>
      <c r="CU115" t="s">
        <v>2243</v>
      </c>
      <c r="CV115" t="s">
        <v>3120</v>
      </c>
      <c r="CW115" t="s">
        <v>2247</v>
      </c>
      <c r="CX115" t="s">
        <v>3121</v>
      </c>
      <c r="CY115" t="s">
        <v>2933</v>
      </c>
      <c r="CZ115" t="s">
        <v>3122</v>
      </c>
      <c r="DA115" t="s">
        <v>2935</v>
      </c>
      <c r="DB115" t="s">
        <v>3123</v>
      </c>
      <c r="DC115" t="s">
        <v>2937</v>
      </c>
      <c r="DD115" t="s">
        <v>3124</v>
      </c>
      <c r="DE115" t="s">
        <v>2251</v>
      </c>
      <c r="DF115" t="s">
        <v>3175</v>
      </c>
      <c r="DG115" t="s">
        <v>2939</v>
      </c>
      <c r="DH115" t="s">
        <v>3126</v>
      </c>
      <c r="DI115" t="s">
        <v>2941</v>
      </c>
      <c r="DJ115" t="s">
        <v>3127</v>
      </c>
      <c r="DK115" t="s">
        <v>2943</v>
      </c>
      <c r="DL115" t="s">
        <v>3128</v>
      </c>
      <c r="DM115" t="s">
        <v>2253</v>
      </c>
      <c r="DN115" t="s">
        <v>2254</v>
      </c>
      <c r="DO115" t="s">
        <v>31</v>
      </c>
    </row>
    <row r="116" spans="1:135" x14ac:dyDescent="0.25">
      <c r="A116">
        <v>115</v>
      </c>
      <c r="B116" t="s">
        <v>1206</v>
      </c>
      <c r="C116" t="s">
        <v>1207</v>
      </c>
      <c r="D116" t="s">
        <v>20</v>
      </c>
      <c r="E116" t="s">
        <v>1123</v>
      </c>
      <c r="F116" t="s">
        <v>1208</v>
      </c>
      <c r="G116" t="s">
        <v>1209</v>
      </c>
      <c r="I116" t="s">
        <v>1210</v>
      </c>
      <c r="J116" t="s">
        <v>1211</v>
      </c>
      <c r="K116" t="s">
        <v>1128</v>
      </c>
      <c r="M116" t="s">
        <v>1212</v>
      </c>
      <c r="O116" t="s">
        <v>1213</v>
      </c>
      <c r="P116" t="s">
        <v>31</v>
      </c>
      <c r="Q116" t="s">
        <v>1214</v>
      </c>
      <c r="R116" t="s">
        <v>1215</v>
      </c>
      <c r="S116" t="s">
        <v>57</v>
      </c>
      <c r="T116" t="s">
        <v>1208</v>
      </c>
      <c r="U116" t="s">
        <v>3108</v>
      </c>
      <c r="V116" t="s">
        <v>2909</v>
      </c>
      <c r="W116" t="s">
        <v>2166</v>
      </c>
      <c r="X116" t="s">
        <v>3186</v>
      </c>
      <c r="Y116" t="s">
        <v>2168</v>
      </c>
      <c r="Z116" t="s">
        <v>2169</v>
      </c>
      <c r="AA116" t="s">
        <v>2170</v>
      </c>
      <c r="AB116" t="s">
        <v>3088</v>
      </c>
      <c r="AC116" t="s">
        <v>2172</v>
      </c>
      <c r="AD116" t="s">
        <v>2594</v>
      </c>
      <c r="AE116" t="s">
        <v>2173</v>
      </c>
      <c r="AF116" t="s">
        <v>3045</v>
      </c>
      <c r="AG116" t="s">
        <v>2175</v>
      </c>
      <c r="AH116" t="s">
        <v>2626</v>
      </c>
      <c r="AI116" t="s">
        <v>3110</v>
      </c>
      <c r="AJ116" t="s">
        <v>3187</v>
      </c>
      <c r="AK116" t="s">
        <v>2178</v>
      </c>
      <c r="AL116" t="s">
        <v>2179</v>
      </c>
      <c r="AM116" t="s">
        <v>2180</v>
      </c>
      <c r="AN116" t="s">
        <v>2169</v>
      </c>
      <c r="AO116" t="s">
        <v>2182</v>
      </c>
      <c r="AP116" t="s">
        <v>2183</v>
      </c>
      <c r="AQ116" t="s">
        <v>2184</v>
      </c>
      <c r="AR116" t="s">
        <v>2185</v>
      </c>
      <c r="AS116" t="s">
        <v>2187</v>
      </c>
      <c r="AT116" t="s">
        <v>2169</v>
      </c>
      <c r="AU116" t="s">
        <v>2189</v>
      </c>
      <c r="AV116" t="s">
        <v>2169</v>
      </c>
      <c r="AW116" t="s">
        <v>2190</v>
      </c>
      <c r="AX116" t="s">
        <v>2169</v>
      </c>
      <c r="AY116" t="s">
        <v>2191</v>
      </c>
      <c r="AZ116" t="s">
        <v>2169</v>
      </c>
      <c r="BA116" t="s">
        <v>2192</v>
      </c>
      <c r="BB116" t="s">
        <v>2169</v>
      </c>
      <c r="BC116" t="s">
        <v>2193</v>
      </c>
      <c r="BD116" t="s">
        <v>2169</v>
      </c>
      <c r="BE116" t="s">
        <v>2197</v>
      </c>
      <c r="BF116" t="s">
        <v>2169</v>
      </c>
      <c r="BG116" t="s">
        <v>2199</v>
      </c>
      <c r="BH116" t="s">
        <v>2169</v>
      </c>
      <c r="BI116" t="s">
        <v>2200</v>
      </c>
      <c r="BJ116" t="s">
        <v>2185</v>
      </c>
      <c r="BK116" t="s">
        <v>2201</v>
      </c>
      <c r="BL116" t="s">
        <v>2169</v>
      </c>
      <c r="BM116" t="s">
        <v>2916</v>
      </c>
      <c r="BN116" t="s">
        <v>2169</v>
      </c>
      <c r="BO116" t="s">
        <v>2209</v>
      </c>
      <c r="BP116" t="s">
        <v>2397</v>
      </c>
      <c r="BQ116" t="s">
        <v>2211</v>
      </c>
      <c r="BR116" t="s">
        <v>2169</v>
      </c>
      <c r="BS116" t="s">
        <v>2922</v>
      </c>
      <c r="BT116" t="s">
        <v>3112</v>
      </c>
      <c r="BU116" t="s">
        <v>2212</v>
      </c>
      <c r="BV116" t="s">
        <v>3113</v>
      </c>
      <c r="BW116" t="s">
        <v>2214</v>
      </c>
      <c r="BX116" t="s">
        <v>2372</v>
      </c>
      <c r="BY116" t="s">
        <v>2216</v>
      </c>
      <c r="BZ116" t="s">
        <v>2215</v>
      </c>
      <c r="CA116" t="s">
        <v>2218</v>
      </c>
      <c r="CB116" t="s">
        <v>3188</v>
      </c>
      <c r="CC116" t="s">
        <v>2220</v>
      </c>
      <c r="CD116" t="s">
        <v>2221</v>
      </c>
      <c r="CE116" t="s">
        <v>3115</v>
      </c>
      <c r="CF116">
        <v>2</v>
      </c>
      <c r="CG116" t="s">
        <v>2224</v>
      </c>
      <c r="CH116" t="s">
        <v>3189</v>
      </c>
      <c r="CI116" t="s">
        <v>2226</v>
      </c>
      <c r="CJ116" t="s">
        <v>2630</v>
      </c>
      <c r="CK116" t="s">
        <v>2228</v>
      </c>
      <c r="CL116" t="s">
        <v>2833</v>
      </c>
      <c r="CM116" t="s">
        <v>2230</v>
      </c>
      <c r="CN116" t="s">
        <v>3189</v>
      </c>
      <c r="CO116" t="s">
        <v>2232</v>
      </c>
      <c r="CP116" t="s">
        <v>2169</v>
      </c>
      <c r="CQ116" t="s">
        <v>3117</v>
      </c>
      <c r="CR116" t="s">
        <v>2185</v>
      </c>
      <c r="CS116" t="s">
        <v>2235</v>
      </c>
      <c r="CT116" t="s">
        <v>2695</v>
      </c>
      <c r="CU116" t="s">
        <v>2239</v>
      </c>
      <c r="CV116" t="s">
        <v>3190</v>
      </c>
      <c r="CW116" t="s">
        <v>2243</v>
      </c>
      <c r="CX116" t="s">
        <v>2288</v>
      </c>
      <c r="CY116" t="s">
        <v>2247</v>
      </c>
      <c r="CZ116" t="s">
        <v>3191</v>
      </c>
      <c r="DA116" t="s">
        <v>2933</v>
      </c>
      <c r="DB116" t="s">
        <v>3192</v>
      </c>
      <c r="DC116" t="s">
        <v>2935</v>
      </c>
      <c r="DD116" t="s">
        <v>3143</v>
      </c>
      <c r="DE116" t="s">
        <v>2937</v>
      </c>
      <c r="DF116" t="s">
        <v>3066</v>
      </c>
      <c r="DG116" t="s">
        <v>2251</v>
      </c>
      <c r="DH116" t="s">
        <v>3193</v>
      </c>
      <c r="DI116" t="s">
        <v>2939</v>
      </c>
      <c r="DJ116" t="s">
        <v>3167</v>
      </c>
      <c r="DK116" t="s">
        <v>2941</v>
      </c>
      <c r="DL116" t="s">
        <v>3006</v>
      </c>
      <c r="DM116" t="s">
        <v>2943</v>
      </c>
      <c r="DN116" t="s">
        <v>2962</v>
      </c>
      <c r="DO116" t="s">
        <v>2253</v>
      </c>
      <c r="DP116" t="s">
        <v>2254</v>
      </c>
      <c r="DQ116" t="s">
        <v>31</v>
      </c>
    </row>
    <row r="117" spans="1:135" x14ac:dyDescent="0.25">
      <c r="A117">
        <v>116</v>
      </c>
      <c r="B117" t="s">
        <v>1216</v>
      </c>
      <c r="C117" t="s">
        <v>1217</v>
      </c>
      <c r="D117" t="s">
        <v>20</v>
      </c>
      <c r="E117" t="s">
        <v>1123</v>
      </c>
      <c r="F117" t="s">
        <v>1218</v>
      </c>
      <c r="G117" t="s">
        <v>1219</v>
      </c>
      <c r="I117" t="s">
        <v>1178</v>
      </c>
      <c r="J117" t="s">
        <v>1220</v>
      </c>
      <c r="M117" t="s">
        <v>1221</v>
      </c>
      <c r="O117" t="s">
        <v>1222</v>
      </c>
      <c r="P117" t="s">
        <v>1223</v>
      </c>
      <c r="Q117" t="s">
        <v>1224</v>
      </c>
      <c r="R117" t="s">
        <v>1225</v>
      </c>
      <c r="S117" t="s">
        <v>57</v>
      </c>
      <c r="T117" t="s">
        <v>1218</v>
      </c>
      <c r="U117" t="s">
        <v>3129</v>
      </c>
      <c r="V117">
        <v>1</v>
      </c>
      <c r="W117" t="s">
        <v>2164</v>
      </c>
      <c r="X117" t="s">
        <v>2606</v>
      </c>
      <c r="Y117" t="s">
        <v>2166</v>
      </c>
      <c r="Z117" t="s">
        <v>2998</v>
      </c>
      <c r="AA117" t="s">
        <v>2168</v>
      </c>
      <c r="AB117" t="s">
        <v>2169</v>
      </c>
      <c r="AC117" t="s">
        <v>2170</v>
      </c>
      <c r="AD117" t="s">
        <v>3194</v>
      </c>
      <c r="AE117" t="s">
        <v>2172</v>
      </c>
      <c r="AF117" t="s">
        <v>3088</v>
      </c>
      <c r="AG117" t="s">
        <v>2173</v>
      </c>
      <c r="AH117" t="s">
        <v>2577</v>
      </c>
      <c r="AI117" t="s">
        <v>2175</v>
      </c>
      <c r="AJ117" t="s">
        <v>3088</v>
      </c>
      <c r="AK117" t="s">
        <v>3110</v>
      </c>
      <c r="AL117" t="s">
        <v>2737</v>
      </c>
      <c r="AM117" t="s">
        <v>2178</v>
      </c>
      <c r="AN117" t="s">
        <v>2179</v>
      </c>
      <c r="AO117" t="s">
        <v>2180</v>
      </c>
      <c r="AP117" t="s">
        <v>2169</v>
      </c>
      <c r="AQ117" t="s">
        <v>2181</v>
      </c>
      <c r="AR117" t="s">
        <v>2169</v>
      </c>
      <c r="AS117" t="s">
        <v>2182</v>
      </c>
      <c r="AT117" t="s">
        <v>2183</v>
      </c>
      <c r="AU117" t="s">
        <v>2184</v>
      </c>
      <c r="AV117" t="s">
        <v>2185</v>
      </c>
      <c r="AW117" t="s">
        <v>2186</v>
      </c>
      <c r="AX117" t="s">
        <v>2169</v>
      </c>
      <c r="AY117" t="s">
        <v>2187</v>
      </c>
      <c r="AZ117" t="s">
        <v>2169</v>
      </c>
      <c r="BA117" t="s">
        <v>2188</v>
      </c>
      <c r="BB117" t="s">
        <v>2169</v>
      </c>
      <c r="BC117" t="s">
        <v>2189</v>
      </c>
      <c r="BD117" t="s">
        <v>2169</v>
      </c>
      <c r="BE117" t="s">
        <v>2190</v>
      </c>
      <c r="BF117" t="s">
        <v>2169</v>
      </c>
      <c r="BG117" t="s">
        <v>2191</v>
      </c>
      <c r="BH117" t="s">
        <v>2169</v>
      </c>
      <c r="BI117" t="s">
        <v>2192</v>
      </c>
      <c r="BJ117" t="s">
        <v>2169</v>
      </c>
      <c r="BK117" t="s">
        <v>2193</v>
      </c>
      <c r="BL117" t="s">
        <v>2169</v>
      </c>
      <c r="BM117" t="s">
        <v>2199</v>
      </c>
      <c r="BN117" t="s">
        <v>2169</v>
      </c>
      <c r="BO117" t="s">
        <v>2200</v>
      </c>
      <c r="BP117" t="s">
        <v>2185</v>
      </c>
      <c r="BQ117" t="s">
        <v>3131</v>
      </c>
      <c r="BR117" t="s">
        <v>2185</v>
      </c>
      <c r="BS117" t="s">
        <v>2202</v>
      </c>
      <c r="BT117" t="s">
        <v>2169</v>
      </c>
      <c r="BU117" t="s">
        <v>2915</v>
      </c>
      <c r="BV117" t="s">
        <v>2169</v>
      </c>
      <c r="BW117" t="s">
        <v>2916</v>
      </c>
      <c r="BX117" t="s">
        <v>2169</v>
      </c>
      <c r="BY117" t="s">
        <v>2205</v>
      </c>
      <c r="BZ117" t="s">
        <v>2169</v>
      </c>
      <c r="CA117" t="s">
        <v>2840</v>
      </c>
      <c r="CB117" t="s">
        <v>2169</v>
      </c>
      <c r="CC117" t="s">
        <v>2209</v>
      </c>
      <c r="CD117" t="s">
        <v>2397</v>
      </c>
      <c r="CE117" t="s">
        <v>2211</v>
      </c>
      <c r="CF117" t="s">
        <v>2169</v>
      </c>
      <c r="CG117" t="s">
        <v>2922</v>
      </c>
      <c r="CH117" t="s">
        <v>3132</v>
      </c>
      <c r="CI117" t="s">
        <v>2212</v>
      </c>
      <c r="CJ117" t="s">
        <v>2213</v>
      </c>
      <c r="CK117" t="s">
        <v>2218</v>
      </c>
      <c r="CL117" t="s">
        <v>3195</v>
      </c>
      <c r="CM117" t="s">
        <v>2220</v>
      </c>
      <c r="CN117" t="s">
        <v>2221</v>
      </c>
      <c r="CO117" t="s">
        <v>2224</v>
      </c>
      <c r="CP117" t="s">
        <v>2360</v>
      </c>
      <c r="CQ117" t="s">
        <v>2226</v>
      </c>
      <c r="CR117" t="s">
        <v>3134</v>
      </c>
      <c r="CS117" t="s">
        <v>2228</v>
      </c>
      <c r="CT117" t="s">
        <v>3134</v>
      </c>
      <c r="CU117" t="s">
        <v>2230</v>
      </c>
      <c r="CV117" t="s">
        <v>2360</v>
      </c>
      <c r="CW117" t="s">
        <v>2232</v>
      </c>
      <c r="CX117" t="s">
        <v>2169</v>
      </c>
      <c r="CY117" t="s">
        <v>3135</v>
      </c>
      <c r="CZ117" t="s">
        <v>2837</v>
      </c>
      <c r="DA117" t="s">
        <v>2925</v>
      </c>
      <c r="DB117" t="s">
        <v>2169</v>
      </c>
      <c r="DC117" t="s">
        <v>3136</v>
      </c>
      <c r="DD117" t="s">
        <v>2185</v>
      </c>
      <c r="DE117" t="s">
        <v>3137</v>
      </c>
      <c r="DF117" t="s">
        <v>2185</v>
      </c>
      <c r="DG117" t="s">
        <v>2237</v>
      </c>
      <c r="DH117" t="s">
        <v>2496</v>
      </c>
      <c r="DI117" t="s">
        <v>2241</v>
      </c>
      <c r="DJ117" t="s">
        <v>2325</v>
      </c>
      <c r="DK117" t="s">
        <v>2245</v>
      </c>
      <c r="DL117" t="s">
        <v>2497</v>
      </c>
      <c r="DM117" t="s">
        <v>2249</v>
      </c>
      <c r="DN117" t="s">
        <v>2498</v>
      </c>
      <c r="DO117" t="s">
        <v>2933</v>
      </c>
      <c r="DP117" t="s">
        <v>3196</v>
      </c>
      <c r="DQ117" t="s">
        <v>2935</v>
      </c>
      <c r="DR117" t="s">
        <v>3197</v>
      </c>
      <c r="DS117" t="s">
        <v>2937</v>
      </c>
      <c r="DT117" t="s">
        <v>3198</v>
      </c>
      <c r="DU117" t="s">
        <v>2251</v>
      </c>
      <c r="DV117" t="s">
        <v>2506</v>
      </c>
      <c r="DW117" t="s">
        <v>2939</v>
      </c>
      <c r="DX117" t="s">
        <v>3199</v>
      </c>
      <c r="DY117" t="s">
        <v>2941</v>
      </c>
      <c r="DZ117" t="s">
        <v>3200</v>
      </c>
      <c r="EA117" t="s">
        <v>2943</v>
      </c>
      <c r="EB117" t="s">
        <v>3201</v>
      </c>
      <c r="EC117" t="s">
        <v>2253</v>
      </c>
      <c r="ED117" t="s">
        <v>2254</v>
      </c>
      <c r="EE117" t="s">
        <v>31</v>
      </c>
    </row>
    <row r="118" spans="1:135" x14ac:dyDescent="0.25">
      <c r="A118">
        <v>117</v>
      </c>
      <c r="B118" t="s">
        <v>1226</v>
      </c>
      <c r="C118" t="s">
        <v>1227</v>
      </c>
      <c r="D118" t="s">
        <v>20</v>
      </c>
      <c r="E118" t="s">
        <v>1123</v>
      </c>
      <c r="F118" t="s">
        <v>1228</v>
      </c>
      <c r="G118" t="s">
        <v>1229</v>
      </c>
      <c r="I118" t="s">
        <v>1230</v>
      </c>
      <c r="J118" t="s">
        <v>1231</v>
      </c>
      <c r="K118" t="s">
        <v>1128</v>
      </c>
      <c r="M118" t="s">
        <v>1232</v>
      </c>
      <c r="O118" t="s">
        <v>1233</v>
      </c>
      <c r="P118" t="s">
        <v>31</v>
      </c>
      <c r="Q118" t="s">
        <v>1234</v>
      </c>
      <c r="R118" t="s">
        <v>1235</v>
      </c>
      <c r="S118" t="s">
        <v>57</v>
      </c>
      <c r="T118" t="s">
        <v>1228</v>
      </c>
      <c r="U118" t="s">
        <v>3108</v>
      </c>
      <c r="V118" t="s">
        <v>2909</v>
      </c>
      <c r="W118" t="s">
        <v>2166</v>
      </c>
      <c r="X118" t="s">
        <v>3009</v>
      </c>
      <c r="Y118" t="s">
        <v>2168</v>
      </c>
      <c r="Z118" t="s">
        <v>2169</v>
      </c>
      <c r="AA118" t="s">
        <v>2170</v>
      </c>
      <c r="AB118" t="s">
        <v>3202</v>
      </c>
      <c r="AC118" t="s">
        <v>2172</v>
      </c>
      <c r="AD118" t="s">
        <v>2487</v>
      </c>
      <c r="AE118" t="s">
        <v>2173</v>
      </c>
      <c r="AF118" t="s">
        <v>2575</v>
      </c>
      <c r="AG118" t="s">
        <v>2175</v>
      </c>
      <c r="AH118" t="s">
        <v>2358</v>
      </c>
      <c r="AI118" t="s">
        <v>3110</v>
      </c>
      <c r="AJ118" t="s">
        <v>3203</v>
      </c>
      <c r="AK118" t="s">
        <v>2178</v>
      </c>
      <c r="AL118" t="s">
        <v>2179</v>
      </c>
      <c r="AM118" t="s">
        <v>2182</v>
      </c>
      <c r="AN118" t="s">
        <v>2183</v>
      </c>
      <c r="AO118" t="s">
        <v>2184</v>
      </c>
      <c r="AP118" t="s">
        <v>2185</v>
      </c>
      <c r="AQ118" t="s">
        <v>2187</v>
      </c>
      <c r="AR118" t="s">
        <v>2169</v>
      </c>
      <c r="AS118" t="s">
        <v>2189</v>
      </c>
      <c r="AT118" t="s">
        <v>2169</v>
      </c>
      <c r="AU118" t="s">
        <v>2190</v>
      </c>
      <c r="AV118" t="s">
        <v>2169</v>
      </c>
      <c r="AW118" t="s">
        <v>2191</v>
      </c>
      <c r="AX118" t="s">
        <v>2169</v>
      </c>
      <c r="AY118" t="s">
        <v>2192</v>
      </c>
      <c r="AZ118" t="s">
        <v>2169</v>
      </c>
      <c r="BA118" t="s">
        <v>2193</v>
      </c>
      <c r="BB118" t="s">
        <v>2169</v>
      </c>
      <c r="BC118" t="s">
        <v>2197</v>
      </c>
      <c r="BD118" t="s">
        <v>2169</v>
      </c>
      <c r="BE118" t="s">
        <v>2199</v>
      </c>
      <c r="BF118" t="s">
        <v>2169</v>
      </c>
      <c r="BG118" t="s">
        <v>2200</v>
      </c>
      <c r="BH118" t="s">
        <v>2185</v>
      </c>
      <c r="BI118" t="s">
        <v>2201</v>
      </c>
      <c r="BJ118" t="s">
        <v>2169</v>
      </c>
      <c r="BK118" t="s">
        <v>2916</v>
      </c>
      <c r="BL118" t="s">
        <v>2169</v>
      </c>
      <c r="BM118" t="s">
        <v>2209</v>
      </c>
      <c r="BN118" t="s">
        <v>2397</v>
      </c>
      <c r="BO118" t="s">
        <v>2211</v>
      </c>
      <c r="BP118" t="s">
        <v>2169</v>
      </c>
      <c r="BQ118" t="s">
        <v>2922</v>
      </c>
      <c r="BR118" t="s">
        <v>3112</v>
      </c>
      <c r="BS118" t="s">
        <v>2212</v>
      </c>
      <c r="BT118" t="s">
        <v>3113</v>
      </c>
      <c r="BU118" t="s">
        <v>2214</v>
      </c>
      <c r="BV118" t="s">
        <v>2372</v>
      </c>
      <c r="BW118" t="s">
        <v>2216</v>
      </c>
      <c r="BX118" t="s">
        <v>2215</v>
      </c>
      <c r="BY118" t="s">
        <v>2218</v>
      </c>
      <c r="BZ118" t="s">
        <v>3204</v>
      </c>
      <c r="CA118" t="s">
        <v>2220</v>
      </c>
      <c r="CB118" t="s">
        <v>2221</v>
      </c>
      <c r="CC118" t="s">
        <v>3115</v>
      </c>
      <c r="CD118">
        <v>2</v>
      </c>
      <c r="CE118" t="s">
        <v>2224</v>
      </c>
      <c r="CF118" t="s">
        <v>2360</v>
      </c>
      <c r="CG118" t="s">
        <v>2226</v>
      </c>
      <c r="CH118" t="s">
        <v>3205</v>
      </c>
      <c r="CI118" t="s">
        <v>2228</v>
      </c>
      <c r="CJ118" t="s">
        <v>3206</v>
      </c>
      <c r="CK118" t="s">
        <v>2230</v>
      </c>
      <c r="CL118" t="s">
        <v>2360</v>
      </c>
      <c r="CM118" t="s">
        <v>2232</v>
      </c>
      <c r="CN118" t="s">
        <v>2169</v>
      </c>
      <c r="CO118" t="s">
        <v>3117</v>
      </c>
      <c r="CP118" t="s">
        <v>2185</v>
      </c>
      <c r="CQ118" t="s">
        <v>2235</v>
      </c>
      <c r="CR118" t="s">
        <v>3207</v>
      </c>
      <c r="CS118" t="s">
        <v>2239</v>
      </c>
      <c r="CT118" t="s">
        <v>3208</v>
      </c>
      <c r="CU118" t="s">
        <v>2243</v>
      </c>
      <c r="CV118" t="s">
        <v>2635</v>
      </c>
      <c r="CW118" t="s">
        <v>2247</v>
      </c>
      <c r="CX118" t="s">
        <v>3209</v>
      </c>
      <c r="CY118" t="s">
        <v>2933</v>
      </c>
      <c r="CZ118" t="s">
        <v>3210</v>
      </c>
      <c r="DA118" t="s">
        <v>2935</v>
      </c>
      <c r="DB118" t="s">
        <v>3211</v>
      </c>
      <c r="DC118" t="s">
        <v>2937</v>
      </c>
      <c r="DD118" t="s">
        <v>3212</v>
      </c>
      <c r="DE118" t="s">
        <v>2251</v>
      </c>
      <c r="DF118" t="s">
        <v>3213</v>
      </c>
      <c r="DG118" t="s">
        <v>2939</v>
      </c>
      <c r="DH118" t="s">
        <v>3214</v>
      </c>
      <c r="DI118" t="s">
        <v>2941</v>
      </c>
      <c r="DJ118" t="s">
        <v>3215</v>
      </c>
      <c r="DK118" t="s">
        <v>2943</v>
      </c>
      <c r="DL118" t="s">
        <v>3062</v>
      </c>
      <c r="DM118" t="s">
        <v>2253</v>
      </c>
      <c r="DN118" t="s">
        <v>2254</v>
      </c>
      <c r="DO118" t="s">
        <v>31</v>
      </c>
    </row>
    <row r="119" spans="1:135" x14ac:dyDescent="0.25">
      <c r="A119">
        <v>118</v>
      </c>
      <c r="B119" t="s">
        <v>1236</v>
      </c>
      <c r="C119" t="s">
        <v>1237</v>
      </c>
      <c r="D119" t="s">
        <v>20</v>
      </c>
      <c r="E119" t="s">
        <v>1123</v>
      </c>
      <c r="F119" t="s">
        <v>1238</v>
      </c>
      <c r="G119" t="s">
        <v>1239</v>
      </c>
      <c r="I119" t="s">
        <v>1240</v>
      </c>
      <c r="M119" t="s">
        <v>1241</v>
      </c>
      <c r="O119" t="s">
        <v>1242</v>
      </c>
      <c r="P119" t="s">
        <v>1243</v>
      </c>
      <c r="Q119" t="s">
        <v>1244</v>
      </c>
      <c r="R119" t="s">
        <v>1245</v>
      </c>
      <c r="S119" t="s">
        <v>57</v>
      </c>
      <c r="T119" t="s">
        <v>1238</v>
      </c>
      <c r="U119" t="s">
        <v>3129</v>
      </c>
      <c r="V119">
        <v>1</v>
      </c>
      <c r="W119" t="s">
        <v>2164</v>
      </c>
      <c r="X119" t="s">
        <v>2165</v>
      </c>
      <c r="Y119" t="s">
        <v>2166</v>
      </c>
      <c r="Z119" t="s">
        <v>2975</v>
      </c>
      <c r="AA119" t="s">
        <v>2168</v>
      </c>
      <c r="AB119" t="s">
        <v>2169</v>
      </c>
      <c r="AC119" t="s">
        <v>2170</v>
      </c>
      <c r="AD119" t="s">
        <v>3216</v>
      </c>
      <c r="AE119" t="s">
        <v>2172</v>
      </c>
      <c r="AF119" t="s">
        <v>2492</v>
      </c>
      <c r="AG119" t="s">
        <v>2173</v>
      </c>
      <c r="AH119" t="s">
        <v>2296</v>
      </c>
      <c r="AI119" t="s">
        <v>2175</v>
      </c>
      <c r="AJ119" t="s">
        <v>2492</v>
      </c>
      <c r="AK119" t="s">
        <v>3110</v>
      </c>
      <c r="AL119" t="s">
        <v>2298</v>
      </c>
      <c r="AM119" t="s">
        <v>2178</v>
      </c>
      <c r="AN119" t="s">
        <v>2179</v>
      </c>
      <c r="AO119" t="s">
        <v>2180</v>
      </c>
      <c r="AP119" t="s">
        <v>2169</v>
      </c>
      <c r="AQ119" t="s">
        <v>2181</v>
      </c>
      <c r="AR119" t="s">
        <v>2169</v>
      </c>
      <c r="AS119" t="s">
        <v>2182</v>
      </c>
      <c r="AT119" t="s">
        <v>2183</v>
      </c>
      <c r="AU119" t="s">
        <v>2184</v>
      </c>
      <c r="AV119" t="s">
        <v>2185</v>
      </c>
      <c r="AW119" t="s">
        <v>2186</v>
      </c>
      <c r="AX119" t="s">
        <v>2169</v>
      </c>
      <c r="AY119" t="s">
        <v>2187</v>
      </c>
      <c r="AZ119" t="s">
        <v>2169</v>
      </c>
      <c r="BA119" t="s">
        <v>2188</v>
      </c>
      <c r="BB119" t="s">
        <v>2169</v>
      </c>
      <c r="BC119" t="s">
        <v>2189</v>
      </c>
      <c r="BD119" t="s">
        <v>2169</v>
      </c>
      <c r="BE119" t="s">
        <v>2190</v>
      </c>
      <c r="BF119" t="s">
        <v>2169</v>
      </c>
      <c r="BG119" t="s">
        <v>2191</v>
      </c>
      <c r="BH119" t="s">
        <v>2169</v>
      </c>
      <c r="BI119" t="s">
        <v>2192</v>
      </c>
      <c r="BJ119" t="s">
        <v>2169</v>
      </c>
      <c r="BK119" t="s">
        <v>2193</v>
      </c>
      <c r="BL119" t="s">
        <v>2169</v>
      </c>
      <c r="BM119" t="s">
        <v>2199</v>
      </c>
      <c r="BN119" t="s">
        <v>2169</v>
      </c>
      <c r="BO119" t="s">
        <v>2200</v>
      </c>
      <c r="BP119" t="s">
        <v>2185</v>
      </c>
      <c r="BQ119" t="s">
        <v>3131</v>
      </c>
      <c r="BR119" t="s">
        <v>2185</v>
      </c>
      <c r="BS119" t="s">
        <v>2202</v>
      </c>
      <c r="BT119" t="s">
        <v>2169</v>
      </c>
      <c r="BU119" t="s">
        <v>2915</v>
      </c>
      <c r="BV119" t="s">
        <v>2169</v>
      </c>
      <c r="BW119" t="s">
        <v>2916</v>
      </c>
      <c r="BX119" t="s">
        <v>2169</v>
      </c>
      <c r="BY119" t="s">
        <v>2205</v>
      </c>
      <c r="BZ119" t="s">
        <v>2169</v>
      </c>
      <c r="CA119" t="s">
        <v>2840</v>
      </c>
      <c r="CB119" t="s">
        <v>2169</v>
      </c>
      <c r="CC119" t="s">
        <v>2209</v>
      </c>
      <c r="CD119" t="s">
        <v>2397</v>
      </c>
      <c r="CE119" t="s">
        <v>2211</v>
      </c>
      <c r="CF119" t="s">
        <v>2169</v>
      </c>
      <c r="CG119" t="s">
        <v>2922</v>
      </c>
      <c r="CH119" t="s">
        <v>3132</v>
      </c>
      <c r="CI119" t="s">
        <v>2212</v>
      </c>
      <c r="CJ119" t="s">
        <v>2213</v>
      </c>
      <c r="CK119" t="s">
        <v>2218</v>
      </c>
      <c r="CL119" t="s">
        <v>3133</v>
      </c>
      <c r="CM119" t="s">
        <v>2220</v>
      </c>
      <c r="CN119" t="s">
        <v>2221</v>
      </c>
      <c r="CO119" t="s">
        <v>2224</v>
      </c>
      <c r="CP119" t="s">
        <v>2349</v>
      </c>
      <c r="CQ119" t="s">
        <v>2226</v>
      </c>
      <c r="CR119" t="s">
        <v>3134</v>
      </c>
      <c r="CS119" t="s">
        <v>2228</v>
      </c>
      <c r="CT119" t="s">
        <v>3134</v>
      </c>
      <c r="CU119" t="s">
        <v>2230</v>
      </c>
      <c r="CV119" t="s">
        <v>2349</v>
      </c>
      <c r="CW119" t="s">
        <v>2232</v>
      </c>
      <c r="CX119" t="s">
        <v>2169</v>
      </c>
      <c r="CY119" t="s">
        <v>3135</v>
      </c>
      <c r="CZ119" t="s">
        <v>2837</v>
      </c>
      <c r="DA119" t="s">
        <v>2925</v>
      </c>
      <c r="DB119" t="s">
        <v>2169</v>
      </c>
      <c r="DC119" t="s">
        <v>3136</v>
      </c>
      <c r="DD119" t="s">
        <v>2185</v>
      </c>
      <c r="DE119" t="s">
        <v>3137</v>
      </c>
      <c r="DF119" t="s">
        <v>2185</v>
      </c>
      <c r="DG119" t="s">
        <v>2237</v>
      </c>
      <c r="DH119" t="s">
        <v>2633</v>
      </c>
      <c r="DI119" t="s">
        <v>2241</v>
      </c>
      <c r="DJ119" t="s">
        <v>2242</v>
      </c>
      <c r="DK119" t="s">
        <v>2245</v>
      </c>
      <c r="DL119" t="s">
        <v>3138</v>
      </c>
      <c r="DM119" t="s">
        <v>2249</v>
      </c>
      <c r="DN119" t="s">
        <v>3139</v>
      </c>
      <c r="DO119" t="s">
        <v>2933</v>
      </c>
      <c r="DP119" t="s">
        <v>3140</v>
      </c>
      <c r="DQ119" t="s">
        <v>2935</v>
      </c>
      <c r="DR119" t="s">
        <v>3141</v>
      </c>
      <c r="DS119" t="s">
        <v>2937</v>
      </c>
      <c r="DT119" t="s">
        <v>2989</v>
      </c>
      <c r="DU119" t="s">
        <v>2251</v>
      </c>
      <c r="DV119" t="s">
        <v>3142</v>
      </c>
      <c r="DW119" t="s">
        <v>2939</v>
      </c>
      <c r="DX119" t="s">
        <v>3143</v>
      </c>
      <c r="DY119" t="s">
        <v>2941</v>
      </c>
      <c r="DZ119" t="s">
        <v>3077</v>
      </c>
      <c r="EA119" t="s">
        <v>2943</v>
      </c>
      <c r="EB119" t="s">
        <v>3144</v>
      </c>
      <c r="EC119" t="s">
        <v>2253</v>
      </c>
      <c r="ED119" t="s">
        <v>2254</v>
      </c>
      <c r="EE119" t="s">
        <v>31</v>
      </c>
    </row>
    <row r="120" spans="1:135" x14ac:dyDescent="0.25">
      <c r="A120">
        <v>119</v>
      </c>
      <c r="B120" t="s">
        <v>1246</v>
      </c>
      <c r="C120" t="s">
        <v>1247</v>
      </c>
      <c r="D120" t="s">
        <v>20</v>
      </c>
      <c r="E120" t="s">
        <v>1123</v>
      </c>
      <c r="F120" t="s">
        <v>1248</v>
      </c>
      <c r="G120" t="s">
        <v>1249</v>
      </c>
      <c r="I120" t="s">
        <v>1189</v>
      </c>
      <c r="J120" t="s">
        <v>1250</v>
      </c>
      <c r="M120" t="s">
        <v>1251</v>
      </c>
      <c r="O120" t="s">
        <v>1252</v>
      </c>
      <c r="P120" t="s">
        <v>1253</v>
      </c>
      <c r="Q120" t="s">
        <v>1254</v>
      </c>
      <c r="R120" t="s">
        <v>1255</v>
      </c>
      <c r="S120" t="s">
        <v>57</v>
      </c>
      <c r="T120" t="s">
        <v>1248</v>
      </c>
      <c r="U120" t="s">
        <v>3129</v>
      </c>
      <c r="V120">
        <v>1</v>
      </c>
      <c r="W120" t="s">
        <v>2164</v>
      </c>
      <c r="X120" t="s">
        <v>2293</v>
      </c>
      <c r="Y120" t="s">
        <v>2166</v>
      </c>
      <c r="Z120" t="s">
        <v>2906</v>
      </c>
      <c r="AA120" t="s">
        <v>2168</v>
      </c>
      <c r="AB120" t="s">
        <v>2169</v>
      </c>
      <c r="AC120" t="s">
        <v>2170</v>
      </c>
      <c r="AD120" t="s">
        <v>3217</v>
      </c>
      <c r="AE120" t="s">
        <v>2172</v>
      </c>
      <c r="AF120" t="s">
        <v>2335</v>
      </c>
      <c r="AG120" t="s">
        <v>2173</v>
      </c>
      <c r="AH120" t="s">
        <v>3218</v>
      </c>
      <c r="AI120" t="s">
        <v>2175</v>
      </c>
      <c r="AJ120" t="s">
        <v>2335</v>
      </c>
      <c r="AK120" t="s">
        <v>3110</v>
      </c>
      <c r="AL120" t="s">
        <v>2641</v>
      </c>
      <c r="AM120" t="s">
        <v>2178</v>
      </c>
      <c r="AN120" t="s">
        <v>3158</v>
      </c>
      <c r="AO120" t="s">
        <v>2180</v>
      </c>
      <c r="AP120" t="s">
        <v>2169</v>
      </c>
      <c r="AQ120" t="s">
        <v>2181</v>
      </c>
      <c r="AR120" t="s">
        <v>2169</v>
      </c>
      <c r="AS120" t="s">
        <v>2182</v>
      </c>
      <c r="AT120" t="s">
        <v>2183</v>
      </c>
      <c r="AU120" t="s">
        <v>2184</v>
      </c>
      <c r="AV120" t="s">
        <v>2185</v>
      </c>
      <c r="AW120" t="s">
        <v>2186</v>
      </c>
      <c r="AX120" t="s">
        <v>2169</v>
      </c>
      <c r="AY120" t="s">
        <v>2187</v>
      </c>
      <c r="AZ120" t="s">
        <v>2169</v>
      </c>
      <c r="BA120" t="s">
        <v>2189</v>
      </c>
      <c r="BB120" t="s">
        <v>2169</v>
      </c>
      <c r="BC120" t="s">
        <v>2190</v>
      </c>
      <c r="BD120" t="s">
        <v>2169</v>
      </c>
      <c r="BE120" t="s">
        <v>2191</v>
      </c>
      <c r="BF120" t="s">
        <v>2169</v>
      </c>
      <c r="BG120" t="s">
        <v>2192</v>
      </c>
      <c r="BH120" t="s">
        <v>2169</v>
      </c>
      <c r="BI120" t="s">
        <v>2193</v>
      </c>
      <c r="BJ120" t="s">
        <v>2169</v>
      </c>
      <c r="BK120" t="s">
        <v>2197</v>
      </c>
      <c r="BL120" t="s">
        <v>2169</v>
      </c>
      <c r="BM120" t="s">
        <v>2199</v>
      </c>
      <c r="BN120" t="s">
        <v>2169</v>
      </c>
      <c r="BO120" t="s">
        <v>2200</v>
      </c>
      <c r="BP120" t="s">
        <v>2185</v>
      </c>
      <c r="BQ120" t="s">
        <v>3131</v>
      </c>
      <c r="BR120" t="s">
        <v>2169</v>
      </c>
      <c r="BS120" t="s">
        <v>2202</v>
      </c>
      <c r="BT120" t="s">
        <v>2169</v>
      </c>
      <c r="BU120" t="s">
        <v>2916</v>
      </c>
      <c r="BV120" t="s">
        <v>2169</v>
      </c>
      <c r="BW120" t="s">
        <v>2209</v>
      </c>
      <c r="BX120" t="s">
        <v>2397</v>
      </c>
      <c r="BY120" t="s">
        <v>2211</v>
      </c>
      <c r="BZ120" t="s">
        <v>2169</v>
      </c>
      <c r="CA120" t="s">
        <v>2922</v>
      </c>
      <c r="CB120" t="s">
        <v>3159</v>
      </c>
      <c r="CC120" t="s">
        <v>2212</v>
      </c>
      <c r="CD120" t="s">
        <v>3160</v>
      </c>
      <c r="CE120" t="s">
        <v>2218</v>
      </c>
      <c r="CF120" t="s">
        <v>3161</v>
      </c>
      <c r="CG120" t="s">
        <v>2220</v>
      </c>
      <c r="CH120" t="s">
        <v>2221</v>
      </c>
      <c r="CI120" t="s">
        <v>3162</v>
      </c>
      <c r="CJ120" t="s">
        <v>3163</v>
      </c>
      <c r="CK120" t="s">
        <v>2224</v>
      </c>
      <c r="CL120" t="s">
        <v>2337</v>
      </c>
      <c r="CM120" t="s">
        <v>2226</v>
      </c>
      <c r="CN120" t="s">
        <v>3219</v>
      </c>
      <c r="CO120" t="s">
        <v>2228</v>
      </c>
      <c r="CP120" t="s">
        <v>3219</v>
      </c>
      <c r="CQ120" t="s">
        <v>2230</v>
      </c>
      <c r="CR120" t="s">
        <v>2337</v>
      </c>
      <c r="CS120" t="s">
        <v>2232</v>
      </c>
      <c r="CT120" t="s">
        <v>2169</v>
      </c>
      <c r="CU120" t="s">
        <v>3135</v>
      </c>
      <c r="CV120" t="s">
        <v>2837</v>
      </c>
      <c r="CW120" t="s">
        <v>2925</v>
      </c>
      <c r="CX120" t="s">
        <v>2169</v>
      </c>
      <c r="CY120" t="s">
        <v>3136</v>
      </c>
      <c r="CZ120" t="s">
        <v>2185</v>
      </c>
      <c r="DA120" t="s">
        <v>3137</v>
      </c>
      <c r="DB120" t="s">
        <v>2185</v>
      </c>
      <c r="DC120" t="s">
        <v>2237</v>
      </c>
      <c r="DD120" t="s">
        <v>2513</v>
      </c>
      <c r="DE120" t="s">
        <v>2241</v>
      </c>
      <c r="DF120" t="s">
        <v>2748</v>
      </c>
      <c r="DG120" t="s">
        <v>2245</v>
      </c>
      <c r="DH120" t="s">
        <v>3165</v>
      </c>
      <c r="DI120" t="s">
        <v>2249</v>
      </c>
      <c r="DJ120" t="s">
        <v>2755</v>
      </c>
      <c r="DK120" t="s">
        <v>2933</v>
      </c>
      <c r="DL120" t="s">
        <v>3166</v>
      </c>
      <c r="DM120" t="s">
        <v>2935</v>
      </c>
      <c r="DN120" t="s">
        <v>3167</v>
      </c>
      <c r="DO120" t="s">
        <v>2937</v>
      </c>
      <c r="DP120" t="s">
        <v>3168</v>
      </c>
      <c r="DQ120" t="s">
        <v>2251</v>
      </c>
      <c r="DR120" t="s">
        <v>2979</v>
      </c>
      <c r="DS120" t="s">
        <v>2939</v>
      </c>
      <c r="DT120" t="s">
        <v>3220</v>
      </c>
      <c r="DU120" t="s">
        <v>2941</v>
      </c>
      <c r="DV120" t="s">
        <v>3221</v>
      </c>
      <c r="DW120" t="s">
        <v>2943</v>
      </c>
      <c r="DX120" t="s">
        <v>3222</v>
      </c>
      <c r="DY120" t="s">
        <v>2253</v>
      </c>
      <c r="DZ120" t="s">
        <v>2254</v>
      </c>
      <c r="EA120" t="s">
        <v>31</v>
      </c>
    </row>
    <row r="121" spans="1:135" x14ac:dyDescent="0.25">
      <c r="A121">
        <v>120</v>
      </c>
      <c r="B121" t="s">
        <v>1256</v>
      </c>
      <c r="C121" t="s">
        <v>1257</v>
      </c>
      <c r="D121" t="s">
        <v>20</v>
      </c>
      <c r="E121" t="s">
        <v>1123</v>
      </c>
      <c r="F121" t="s">
        <v>1258</v>
      </c>
      <c r="G121" t="s">
        <v>1259</v>
      </c>
      <c r="J121" t="s">
        <v>1260</v>
      </c>
      <c r="O121" t="s">
        <v>1261</v>
      </c>
      <c r="P121" t="s">
        <v>31</v>
      </c>
      <c r="Q121" t="s">
        <v>1262</v>
      </c>
      <c r="R121" t="s">
        <v>1263</v>
      </c>
      <c r="S121" t="s">
        <v>57</v>
      </c>
      <c r="T121" t="s">
        <v>1258</v>
      </c>
      <c r="U121" t="s">
        <v>3223</v>
      </c>
      <c r="V121" t="s">
        <v>2944</v>
      </c>
      <c r="W121" t="s">
        <v>2935</v>
      </c>
      <c r="X121" t="s">
        <v>3197</v>
      </c>
      <c r="Y121" t="s">
        <v>2937</v>
      </c>
      <c r="Z121" t="s">
        <v>3224</v>
      </c>
      <c r="AA121" t="s">
        <v>2251</v>
      </c>
      <c r="AB121" t="s">
        <v>3225</v>
      </c>
      <c r="AC121" t="s">
        <v>2939</v>
      </c>
      <c r="AD121" t="s">
        <v>3226</v>
      </c>
      <c r="AE121" t="s">
        <v>2941</v>
      </c>
      <c r="AF121" t="s">
        <v>3224</v>
      </c>
      <c r="AG121" t="s">
        <v>2943</v>
      </c>
      <c r="AH121" t="s">
        <v>2944</v>
      </c>
      <c r="AI121" t="s">
        <v>31</v>
      </c>
    </row>
    <row r="122" spans="1:135" x14ac:dyDescent="0.25">
      <c r="A122">
        <v>121</v>
      </c>
      <c r="B122" t="s">
        <v>1264</v>
      </c>
      <c r="C122" t="s">
        <v>1265</v>
      </c>
      <c r="D122" t="s">
        <v>20</v>
      </c>
      <c r="E122" t="s">
        <v>1123</v>
      </c>
      <c r="F122" t="s">
        <v>1266</v>
      </c>
      <c r="G122" t="s">
        <v>1267</v>
      </c>
      <c r="I122" t="s">
        <v>1268</v>
      </c>
      <c r="J122" t="s">
        <v>1269</v>
      </c>
      <c r="K122" t="s">
        <v>1270</v>
      </c>
      <c r="M122" t="s">
        <v>1271</v>
      </c>
      <c r="O122" t="s">
        <v>1272</v>
      </c>
      <c r="P122" t="s">
        <v>31</v>
      </c>
      <c r="Q122" t="s">
        <v>1273</v>
      </c>
      <c r="R122" t="s">
        <v>1274</v>
      </c>
      <c r="S122" t="s">
        <v>34</v>
      </c>
      <c r="T122" t="s">
        <v>1266</v>
      </c>
      <c r="U122" t="s">
        <v>3108</v>
      </c>
      <c r="V122" t="s">
        <v>3227</v>
      </c>
      <c r="W122" t="s">
        <v>2166</v>
      </c>
      <c r="X122" t="s">
        <v>3145</v>
      </c>
      <c r="Y122" t="s">
        <v>2168</v>
      </c>
      <c r="Z122" t="s">
        <v>2169</v>
      </c>
      <c r="AA122" t="s">
        <v>2170</v>
      </c>
      <c r="AB122" t="s">
        <v>3228</v>
      </c>
      <c r="AC122" t="s">
        <v>2172</v>
      </c>
      <c r="AD122" t="s">
        <v>3229</v>
      </c>
      <c r="AE122" t="s">
        <v>2173</v>
      </c>
      <c r="AF122" t="s">
        <v>3230</v>
      </c>
      <c r="AG122" t="s">
        <v>2175</v>
      </c>
      <c r="AH122" t="s">
        <v>3181</v>
      </c>
      <c r="AI122" t="s">
        <v>3110</v>
      </c>
      <c r="AJ122" t="s">
        <v>3231</v>
      </c>
      <c r="AK122" t="s">
        <v>2182</v>
      </c>
      <c r="AL122" t="s">
        <v>2183</v>
      </c>
      <c r="AM122" t="s">
        <v>2184</v>
      </c>
      <c r="AN122" t="s">
        <v>2395</v>
      </c>
      <c r="AO122" t="s">
        <v>2187</v>
      </c>
      <c r="AP122" t="s">
        <v>2169</v>
      </c>
      <c r="AQ122" t="s">
        <v>2189</v>
      </c>
      <c r="AR122" t="s">
        <v>2169</v>
      </c>
      <c r="AS122" t="s">
        <v>2190</v>
      </c>
      <c r="AT122" t="s">
        <v>2169</v>
      </c>
      <c r="AU122" t="s">
        <v>2191</v>
      </c>
      <c r="AV122" t="s">
        <v>2169</v>
      </c>
      <c r="AW122" t="s">
        <v>2192</v>
      </c>
      <c r="AX122" t="s">
        <v>2169</v>
      </c>
      <c r="AY122" t="s">
        <v>2193</v>
      </c>
      <c r="AZ122" t="s">
        <v>2169</v>
      </c>
      <c r="BA122" t="s">
        <v>2197</v>
      </c>
      <c r="BB122" t="s">
        <v>2169</v>
      </c>
      <c r="BC122" t="s">
        <v>2199</v>
      </c>
      <c r="BD122" t="s">
        <v>2169</v>
      </c>
      <c r="BE122" t="s">
        <v>2200</v>
      </c>
      <c r="BF122" t="s">
        <v>2185</v>
      </c>
      <c r="BG122" t="s">
        <v>2201</v>
      </c>
      <c r="BH122" t="s">
        <v>2169</v>
      </c>
      <c r="BI122" t="s">
        <v>2202</v>
      </c>
      <c r="BJ122" t="s">
        <v>2169</v>
      </c>
      <c r="BK122" t="s">
        <v>2209</v>
      </c>
      <c r="BL122" t="s">
        <v>2397</v>
      </c>
      <c r="BM122" t="s">
        <v>2211</v>
      </c>
      <c r="BN122" t="s">
        <v>2169</v>
      </c>
      <c r="BO122" t="s">
        <v>2922</v>
      </c>
      <c r="BP122" t="s">
        <v>3112</v>
      </c>
      <c r="BQ122" t="s">
        <v>2212</v>
      </c>
      <c r="BR122" t="s">
        <v>3113</v>
      </c>
      <c r="BS122" t="s">
        <v>2214</v>
      </c>
      <c r="BT122" t="s">
        <v>3232</v>
      </c>
      <c r="BU122" t="s">
        <v>2216</v>
      </c>
      <c r="BV122" t="s">
        <v>2215</v>
      </c>
      <c r="BW122" t="s">
        <v>2218</v>
      </c>
      <c r="BX122" t="s">
        <v>3233</v>
      </c>
      <c r="BY122" t="s">
        <v>2220</v>
      </c>
      <c r="BZ122" t="s">
        <v>2221</v>
      </c>
      <c r="CA122" t="s">
        <v>3115</v>
      </c>
      <c r="CB122">
        <v>5</v>
      </c>
      <c r="CC122" t="s">
        <v>2224</v>
      </c>
      <c r="CD122" t="s">
        <v>3150</v>
      </c>
      <c r="CE122" t="s">
        <v>2226</v>
      </c>
      <c r="CF122" t="s">
        <v>3234</v>
      </c>
      <c r="CG122" t="s">
        <v>2228</v>
      </c>
      <c r="CH122" t="s">
        <v>3235</v>
      </c>
      <c r="CI122" t="s">
        <v>2230</v>
      </c>
      <c r="CJ122" t="s">
        <v>3150</v>
      </c>
      <c r="CK122" t="s">
        <v>2231</v>
      </c>
      <c r="CL122" t="s">
        <v>2185</v>
      </c>
      <c r="CM122" t="s">
        <v>2232</v>
      </c>
      <c r="CN122" t="s">
        <v>2169</v>
      </c>
      <c r="CO122" t="s">
        <v>3117</v>
      </c>
      <c r="CP122" t="s">
        <v>2185</v>
      </c>
      <c r="CQ122" t="s">
        <v>2235</v>
      </c>
      <c r="CR122" t="s">
        <v>3236</v>
      </c>
      <c r="CS122" t="s">
        <v>2239</v>
      </c>
      <c r="CT122" t="s">
        <v>3237</v>
      </c>
      <c r="CU122" t="s">
        <v>2243</v>
      </c>
      <c r="CV122" t="s">
        <v>3238</v>
      </c>
      <c r="CW122" t="s">
        <v>2247</v>
      </c>
      <c r="CX122" t="s">
        <v>3239</v>
      </c>
      <c r="CY122" t="s">
        <v>2933</v>
      </c>
      <c r="CZ122" t="s">
        <v>3240</v>
      </c>
      <c r="DA122" t="s">
        <v>2935</v>
      </c>
      <c r="DB122" t="s">
        <v>3241</v>
      </c>
      <c r="DC122" t="s">
        <v>2937</v>
      </c>
      <c r="DD122" t="s">
        <v>3242</v>
      </c>
      <c r="DE122" t="s">
        <v>2251</v>
      </c>
      <c r="DF122" t="s">
        <v>3243</v>
      </c>
      <c r="DG122" t="s">
        <v>2939</v>
      </c>
      <c r="DH122" t="s">
        <v>2960</v>
      </c>
      <c r="DI122" t="s">
        <v>2941</v>
      </c>
      <c r="DJ122" t="s">
        <v>3244</v>
      </c>
      <c r="DK122" t="s">
        <v>2943</v>
      </c>
      <c r="DL122" t="s">
        <v>3051</v>
      </c>
      <c r="DM122" t="s">
        <v>2253</v>
      </c>
      <c r="DN122" t="s">
        <v>2254</v>
      </c>
      <c r="DO122" t="s">
        <v>31</v>
      </c>
    </row>
    <row r="123" spans="1:135" x14ac:dyDescent="0.25">
      <c r="A123">
        <v>122</v>
      </c>
      <c r="B123" t="s">
        <v>1275</v>
      </c>
      <c r="C123" t="s">
        <v>1276</v>
      </c>
      <c r="D123" t="s">
        <v>20</v>
      </c>
      <c r="E123" t="s">
        <v>1123</v>
      </c>
      <c r="F123" t="s">
        <v>1277</v>
      </c>
      <c r="G123" t="s">
        <v>1278</v>
      </c>
      <c r="I123" t="s">
        <v>1268</v>
      </c>
      <c r="J123" t="s">
        <v>1279</v>
      </c>
      <c r="K123" t="s">
        <v>1270</v>
      </c>
      <c r="M123" t="s">
        <v>1280</v>
      </c>
      <c r="O123" t="s">
        <v>1281</v>
      </c>
      <c r="P123" t="s">
        <v>31</v>
      </c>
      <c r="Q123" t="s">
        <v>1282</v>
      </c>
      <c r="R123" t="s">
        <v>1283</v>
      </c>
      <c r="S123" t="s">
        <v>34</v>
      </c>
      <c r="T123" t="s">
        <v>1277</v>
      </c>
      <c r="U123" t="s">
        <v>3108</v>
      </c>
      <c r="V123" t="s">
        <v>3227</v>
      </c>
      <c r="W123" t="s">
        <v>2166</v>
      </c>
      <c r="X123" t="s">
        <v>3245</v>
      </c>
      <c r="Y123" t="s">
        <v>2168</v>
      </c>
      <c r="Z123" t="s">
        <v>2169</v>
      </c>
      <c r="AA123" t="s">
        <v>2170</v>
      </c>
      <c r="AB123" t="s">
        <v>3246</v>
      </c>
      <c r="AC123" t="s">
        <v>2172</v>
      </c>
      <c r="AD123" t="s">
        <v>3182</v>
      </c>
      <c r="AE123" t="s">
        <v>2173</v>
      </c>
      <c r="AF123" t="s">
        <v>3182</v>
      </c>
      <c r="AG123" t="s">
        <v>2175</v>
      </c>
      <c r="AH123" t="s">
        <v>3247</v>
      </c>
      <c r="AI123" t="s">
        <v>3110</v>
      </c>
      <c r="AJ123" t="s">
        <v>3248</v>
      </c>
      <c r="AK123" t="s">
        <v>2182</v>
      </c>
      <c r="AL123" t="s">
        <v>2183</v>
      </c>
      <c r="AM123" t="s">
        <v>2184</v>
      </c>
      <c r="AN123" t="s">
        <v>2395</v>
      </c>
      <c r="AO123" t="s">
        <v>2187</v>
      </c>
      <c r="AP123" t="s">
        <v>2169</v>
      </c>
      <c r="AQ123" t="s">
        <v>2189</v>
      </c>
      <c r="AR123" t="s">
        <v>2169</v>
      </c>
      <c r="AS123" t="s">
        <v>2190</v>
      </c>
      <c r="AT123" t="s">
        <v>2169</v>
      </c>
      <c r="AU123" t="s">
        <v>2191</v>
      </c>
      <c r="AV123" t="s">
        <v>2169</v>
      </c>
      <c r="AW123" t="s">
        <v>2192</v>
      </c>
      <c r="AX123" t="s">
        <v>2169</v>
      </c>
      <c r="AY123" t="s">
        <v>2193</v>
      </c>
      <c r="AZ123" t="s">
        <v>2169</v>
      </c>
      <c r="BA123" t="s">
        <v>2197</v>
      </c>
      <c r="BB123" t="s">
        <v>2169</v>
      </c>
      <c r="BC123" t="s">
        <v>2199</v>
      </c>
      <c r="BD123" t="s">
        <v>2169</v>
      </c>
      <c r="BE123" t="s">
        <v>2200</v>
      </c>
      <c r="BF123" t="s">
        <v>2185</v>
      </c>
      <c r="BG123" t="s">
        <v>2201</v>
      </c>
      <c r="BH123" t="s">
        <v>2169</v>
      </c>
      <c r="BI123" t="s">
        <v>2202</v>
      </c>
      <c r="BJ123" t="s">
        <v>2169</v>
      </c>
      <c r="BK123" t="s">
        <v>2209</v>
      </c>
      <c r="BL123" t="s">
        <v>2397</v>
      </c>
      <c r="BM123" t="s">
        <v>2211</v>
      </c>
      <c r="BN123" t="s">
        <v>2169</v>
      </c>
      <c r="BO123" t="s">
        <v>2922</v>
      </c>
      <c r="BP123" t="s">
        <v>3112</v>
      </c>
      <c r="BQ123" t="s">
        <v>2212</v>
      </c>
      <c r="BR123" t="s">
        <v>3113</v>
      </c>
      <c r="BS123" t="s">
        <v>2214</v>
      </c>
      <c r="BT123" t="s">
        <v>3232</v>
      </c>
      <c r="BU123" t="s">
        <v>2216</v>
      </c>
      <c r="BV123" t="s">
        <v>2215</v>
      </c>
      <c r="BW123" t="s">
        <v>2218</v>
      </c>
      <c r="BX123" t="s">
        <v>3249</v>
      </c>
      <c r="BY123" t="s">
        <v>2220</v>
      </c>
      <c r="BZ123" t="s">
        <v>2221</v>
      </c>
      <c r="CA123" t="s">
        <v>3115</v>
      </c>
      <c r="CB123">
        <v>4</v>
      </c>
      <c r="CC123" t="s">
        <v>2224</v>
      </c>
      <c r="CD123" t="s">
        <v>2279</v>
      </c>
      <c r="CE123" t="s">
        <v>2226</v>
      </c>
      <c r="CF123" t="s">
        <v>3250</v>
      </c>
      <c r="CG123" t="s">
        <v>2228</v>
      </c>
      <c r="CH123" t="s">
        <v>3251</v>
      </c>
      <c r="CI123" t="s">
        <v>2230</v>
      </c>
      <c r="CJ123" t="s">
        <v>2279</v>
      </c>
      <c r="CK123" t="s">
        <v>2231</v>
      </c>
      <c r="CL123" t="s">
        <v>2185</v>
      </c>
      <c r="CM123" t="s">
        <v>2232</v>
      </c>
      <c r="CN123" t="s">
        <v>2169</v>
      </c>
      <c r="CO123" t="s">
        <v>3117</v>
      </c>
      <c r="CP123" t="s">
        <v>2185</v>
      </c>
      <c r="CQ123" t="s">
        <v>2235</v>
      </c>
      <c r="CR123" t="s">
        <v>3252</v>
      </c>
      <c r="CS123" t="s">
        <v>2239</v>
      </c>
      <c r="CT123" t="s">
        <v>3237</v>
      </c>
      <c r="CU123" t="s">
        <v>2243</v>
      </c>
      <c r="CV123" t="s">
        <v>3238</v>
      </c>
      <c r="CW123" t="s">
        <v>2247</v>
      </c>
      <c r="CX123" t="s">
        <v>3239</v>
      </c>
      <c r="CY123" t="s">
        <v>2933</v>
      </c>
      <c r="CZ123" t="s">
        <v>3240</v>
      </c>
      <c r="DA123" t="s">
        <v>2935</v>
      </c>
      <c r="DB123" t="s">
        <v>3241</v>
      </c>
      <c r="DC123" t="s">
        <v>2937</v>
      </c>
      <c r="DD123" t="s">
        <v>3242</v>
      </c>
      <c r="DE123" t="s">
        <v>2251</v>
      </c>
      <c r="DF123" t="s">
        <v>3253</v>
      </c>
      <c r="DG123" t="s">
        <v>2939</v>
      </c>
      <c r="DH123" t="s">
        <v>2994</v>
      </c>
      <c r="DI123" t="s">
        <v>2941</v>
      </c>
      <c r="DJ123" t="s">
        <v>3244</v>
      </c>
      <c r="DK123" t="s">
        <v>2943</v>
      </c>
      <c r="DL123" t="s">
        <v>3027</v>
      </c>
      <c r="DM123" t="s">
        <v>2253</v>
      </c>
      <c r="DN123" t="s">
        <v>2254</v>
      </c>
      <c r="DO123" t="s">
        <v>31</v>
      </c>
    </row>
    <row r="124" spans="1:135" x14ac:dyDescent="0.25">
      <c r="A124">
        <v>123</v>
      </c>
      <c r="B124" t="s">
        <v>1284</v>
      </c>
      <c r="C124" t="s">
        <v>1285</v>
      </c>
      <c r="D124" t="s">
        <v>20</v>
      </c>
      <c r="E124" t="s">
        <v>1123</v>
      </c>
      <c r="F124" t="s">
        <v>1286</v>
      </c>
      <c r="G124" t="s">
        <v>1287</v>
      </c>
      <c r="I124" t="s">
        <v>1288</v>
      </c>
      <c r="J124" t="s">
        <v>1289</v>
      </c>
      <c r="K124" t="s">
        <v>1270</v>
      </c>
      <c r="M124" t="s">
        <v>1290</v>
      </c>
      <c r="O124" t="s">
        <v>1291</v>
      </c>
      <c r="P124" t="s">
        <v>31</v>
      </c>
      <c r="Q124" t="s">
        <v>1292</v>
      </c>
      <c r="R124" t="s">
        <v>1293</v>
      </c>
      <c r="S124" t="s">
        <v>34</v>
      </c>
      <c r="T124" t="s">
        <v>1286</v>
      </c>
      <c r="U124" t="s">
        <v>3108</v>
      </c>
      <c r="V124" t="s">
        <v>2310</v>
      </c>
      <c r="W124" t="s">
        <v>2166</v>
      </c>
      <c r="X124" t="s">
        <v>3254</v>
      </c>
      <c r="Y124" t="s">
        <v>2168</v>
      </c>
      <c r="Z124" t="s">
        <v>2169</v>
      </c>
      <c r="AA124" t="s">
        <v>2170</v>
      </c>
      <c r="AB124" t="s">
        <v>3255</v>
      </c>
      <c r="AC124" t="s">
        <v>2172</v>
      </c>
      <c r="AD124" t="s">
        <v>3256</v>
      </c>
      <c r="AE124" t="s">
        <v>2173</v>
      </c>
      <c r="AF124" t="s">
        <v>3257</v>
      </c>
      <c r="AG124" t="s">
        <v>2175</v>
      </c>
      <c r="AH124" t="s">
        <v>3258</v>
      </c>
      <c r="AI124" t="s">
        <v>3110</v>
      </c>
      <c r="AJ124" t="s">
        <v>3259</v>
      </c>
      <c r="AK124" t="s">
        <v>2182</v>
      </c>
      <c r="AL124" t="s">
        <v>2183</v>
      </c>
      <c r="AM124" t="s">
        <v>2184</v>
      </c>
      <c r="AN124" t="s">
        <v>2395</v>
      </c>
      <c r="AO124" t="s">
        <v>2187</v>
      </c>
      <c r="AP124" t="s">
        <v>2169</v>
      </c>
      <c r="AQ124" t="s">
        <v>2189</v>
      </c>
      <c r="AR124" t="s">
        <v>2169</v>
      </c>
      <c r="AS124" t="s">
        <v>2190</v>
      </c>
      <c r="AT124" t="s">
        <v>2169</v>
      </c>
      <c r="AU124" t="s">
        <v>2191</v>
      </c>
      <c r="AV124" t="s">
        <v>2169</v>
      </c>
      <c r="AW124" t="s">
        <v>2192</v>
      </c>
      <c r="AX124" t="s">
        <v>2169</v>
      </c>
      <c r="AY124" t="s">
        <v>2193</v>
      </c>
      <c r="AZ124" t="s">
        <v>2169</v>
      </c>
      <c r="BA124" t="s">
        <v>2197</v>
      </c>
      <c r="BB124" t="s">
        <v>2169</v>
      </c>
      <c r="BC124" t="s">
        <v>2199</v>
      </c>
      <c r="BD124" t="s">
        <v>2169</v>
      </c>
      <c r="BE124" t="s">
        <v>2200</v>
      </c>
      <c r="BF124" t="s">
        <v>2185</v>
      </c>
      <c r="BG124" t="s">
        <v>2201</v>
      </c>
      <c r="BH124" t="s">
        <v>2169</v>
      </c>
      <c r="BI124" t="s">
        <v>2202</v>
      </c>
      <c r="BJ124" t="s">
        <v>2169</v>
      </c>
      <c r="BK124" t="s">
        <v>2209</v>
      </c>
      <c r="BL124" t="s">
        <v>2397</v>
      </c>
      <c r="BM124" t="s">
        <v>2211</v>
      </c>
      <c r="BN124" t="s">
        <v>2169</v>
      </c>
      <c r="BO124" t="s">
        <v>2922</v>
      </c>
      <c r="BP124" t="s">
        <v>3112</v>
      </c>
      <c r="BQ124" t="s">
        <v>2212</v>
      </c>
      <c r="BR124" t="s">
        <v>3113</v>
      </c>
      <c r="BS124" t="s">
        <v>2214</v>
      </c>
      <c r="BT124" t="s">
        <v>3114</v>
      </c>
      <c r="BU124" t="s">
        <v>2216</v>
      </c>
      <c r="BV124" t="s">
        <v>2215</v>
      </c>
      <c r="BW124" t="s">
        <v>2218</v>
      </c>
      <c r="BX124" t="s">
        <v>2758</v>
      </c>
      <c r="BY124" t="s">
        <v>2220</v>
      </c>
      <c r="BZ124" t="s">
        <v>2221</v>
      </c>
      <c r="CA124" t="s">
        <v>3115</v>
      </c>
      <c r="CB124">
        <v>3</v>
      </c>
      <c r="CC124" t="s">
        <v>2224</v>
      </c>
      <c r="CD124" t="s">
        <v>3260</v>
      </c>
      <c r="CE124" t="s">
        <v>2226</v>
      </c>
      <c r="CF124" t="s">
        <v>3261</v>
      </c>
      <c r="CG124" t="s">
        <v>2228</v>
      </c>
      <c r="CH124" t="s">
        <v>3262</v>
      </c>
      <c r="CI124" t="s">
        <v>2230</v>
      </c>
      <c r="CJ124" t="s">
        <v>3260</v>
      </c>
      <c r="CK124" t="s">
        <v>2231</v>
      </c>
      <c r="CL124" t="s">
        <v>2185</v>
      </c>
      <c r="CM124" t="s">
        <v>2232</v>
      </c>
      <c r="CN124" t="s">
        <v>2169</v>
      </c>
      <c r="CO124" t="s">
        <v>3117</v>
      </c>
      <c r="CP124" t="s">
        <v>2185</v>
      </c>
      <c r="CQ124" t="s">
        <v>2235</v>
      </c>
      <c r="CR124" t="s">
        <v>2665</v>
      </c>
      <c r="CS124" t="s">
        <v>2239</v>
      </c>
      <c r="CT124" t="s">
        <v>2803</v>
      </c>
      <c r="CU124" t="s">
        <v>2243</v>
      </c>
      <c r="CV124" t="s">
        <v>3263</v>
      </c>
      <c r="CW124" t="s">
        <v>2247</v>
      </c>
      <c r="CX124" t="s">
        <v>3264</v>
      </c>
      <c r="CY124" t="s">
        <v>2933</v>
      </c>
      <c r="CZ124" t="s">
        <v>3265</v>
      </c>
      <c r="DA124" t="s">
        <v>2935</v>
      </c>
      <c r="DB124" t="s">
        <v>3266</v>
      </c>
      <c r="DC124" t="s">
        <v>2937</v>
      </c>
      <c r="DD124" t="s">
        <v>3267</v>
      </c>
      <c r="DE124" t="s">
        <v>2251</v>
      </c>
      <c r="DF124" t="s">
        <v>3015</v>
      </c>
      <c r="DG124" t="s">
        <v>2939</v>
      </c>
      <c r="DH124" t="s">
        <v>3066</v>
      </c>
      <c r="DI124" t="s">
        <v>2941</v>
      </c>
      <c r="DJ124" t="s">
        <v>3268</v>
      </c>
      <c r="DK124" t="s">
        <v>2943</v>
      </c>
      <c r="DL124" t="s">
        <v>2944</v>
      </c>
      <c r="DM124" t="s">
        <v>2253</v>
      </c>
      <c r="DN124" t="s">
        <v>2254</v>
      </c>
      <c r="DO124" t="s">
        <v>31</v>
      </c>
    </row>
    <row r="125" spans="1:135" x14ac:dyDescent="0.25">
      <c r="A125">
        <v>124</v>
      </c>
      <c r="B125" t="s">
        <v>1294</v>
      </c>
      <c r="C125" t="s">
        <v>1295</v>
      </c>
      <c r="D125" t="s">
        <v>20</v>
      </c>
      <c r="E125" t="s">
        <v>1123</v>
      </c>
      <c r="F125" t="s">
        <v>1296</v>
      </c>
      <c r="G125" t="s">
        <v>1297</v>
      </c>
      <c r="I125" t="s">
        <v>1298</v>
      </c>
      <c r="J125" t="s">
        <v>1299</v>
      </c>
      <c r="K125" t="s">
        <v>1270</v>
      </c>
      <c r="M125" t="s">
        <v>1300</v>
      </c>
      <c r="O125" t="s">
        <v>1301</v>
      </c>
      <c r="P125" t="s">
        <v>31</v>
      </c>
      <c r="Q125" t="s">
        <v>1302</v>
      </c>
      <c r="R125" t="s">
        <v>1303</v>
      </c>
      <c r="S125" t="s">
        <v>34</v>
      </c>
      <c r="T125" t="s">
        <v>1296</v>
      </c>
      <c r="U125" t="s">
        <v>3108</v>
      </c>
      <c r="V125" t="s">
        <v>2569</v>
      </c>
      <c r="W125" t="s">
        <v>2166</v>
      </c>
      <c r="X125" t="s">
        <v>3186</v>
      </c>
      <c r="Y125" t="s">
        <v>2168</v>
      </c>
      <c r="Z125" t="s">
        <v>2169</v>
      </c>
      <c r="AA125" t="s">
        <v>2170</v>
      </c>
      <c r="AB125" t="s">
        <v>3269</v>
      </c>
      <c r="AC125" t="s">
        <v>2172</v>
      </c>
      <c r="AD125" t="s">
        <v>3270</v>
      </c>
      <c r="AE125" t="s">
        <v>2173</v>
      </c>
      <c r="AF125" t="s">
        <v>3271</v>
      </c>
      <c r="AG125" t="s">
        <v>2175</v>
      </c>
      <c r="AH125" t="s">
        <v>2626</v>
      </c>
      <c r="AI125" t="s">
        <v>3110</v>
      </c>
      <c r="AJ125" t="s">
        <v>3272</v>
      </c>
      <c r="AK125" t="s">
        <v>2182</v>
      </c>
      <c r="AL125" t="s">
        <v>2183</v>
      </c>
      <c r="AM125" t="s">
        <v>2184</v>
      </c>
      <c r="AN125" t="s">
        <v>2395</v>
      </c>
      <c r="AO125" t="s">
        <v>2187</v>
      </c>
      <c r="AP125" t="s">
        <v>2169</v>
      </c>
      <c r="AQ125" t="s">
        <v>2189</v>
      </c>
      <c r="AR125" t="s">
        <v>2169</v>
      </c>
      <c r="AS125" t="s">
        <v>2190</v>
      </c>
      <c r="AT125" t="s">
        <v>2169</v>
      </c>
      <c r="AU125" t="s">
        <v>2191</v>
      </c>
      <c r="AV125" t="s">
        <v>2169</v>
      </c>
      <c r="AW125" t="s">
        <v>2192</v>
      </c>
      <c r="AX125" t="s">
        <v>2169</v>
      </c>
      <c r="AY125" t="s">
        <v>2193</v>
      </c>
      <c r="AZ125" t="s">
        <v>2169</v>
      </c>
      <c r="BA125" t="s">
        <v>2197</v>
      </c>
      <c r="BB125" t="s">
        <v>2169</v>
      </c>
      <c r="BC125" t="s">
        <v>2199</v>
      </c>
      <c r="BD125" t="s">
        <v>2169</v>
      </c>
      <c r="BE125" t="s">
        <v>2200</v>
      </c>
      <c r="BF125" t="s">
        <v>2185</v>
      </c>
      <c r="BG125" t="s">
        <v>2201</v>
      </c>
      <c r="BH125" t="s">
        <v>2169</v>
      </c>
      <c r="BI125" t="s">
        <v>2202</v>
      </c>
      <c r="BJ125" t="s">
        <v>2169</v>
      </c>
      <c r="BK125" t="s">
        <v>2209</v>
      </c>
      <c r="BL125" t="s">
        <v>2397</v>
      </c>
      <c r="BM125" t="s">
        <v>2211</v>
      </c>
      <c r="BN125" t="s">
        <v>2169</v>
      </c>
      <c r="BO125" t="s">
        <v>2922</v>
      </c>
      <c r="BP125" t="s">
        <v>3112</v>
      </c>
      <c r="BQ125" t="s">
        <v>2212</v>
      </c>
      <c r="BR125" t="s">
        <v>3113</v>
      </c>
      <c r="BS125" t="s">
        <v>2214</v>
      </c>
      <c r="BT125" t="s">
        <v>3273</v>
      </c>
      <c r="BU125" t="s">
        <v>2216</v>
      </c>
      <c r="BV125" t="s">
        <v>2215</v>
      </c>
      <c r="BW125" t="s">
        <v>2218</v>
      </c>
      <c r="BX125" t="s">
        <v>2492</v>
      </c>
      <c r="BY125" t="s">
        <v>2220</v>
      </c>
      <c r="BZ125" t="s">
        <v>2221</v>
      </c>
      <c r="CA125" t="s">
        <v>3115</v>
      </c>
      <c r="CB125">
        <v>2</v>
      </c>
      <c r="CC125" t="s">
        <v>2224</v>
      </c>
      <c r="CD125" t="s">
        <v>3189</v>
      </c>
      <c r="CE125" t="s">
        <v>2226</v>
      </c>
      <c r="CF125" t="s">
        <v>2833</v>
      </c>
      <c r="CG125" t="s">
        <v>2228</v>
      </c>
      <c r="CH125" t="s">
        <v>3274</v>
      </c>
      <c r="CI125" t="s">
        <v>2230</v>
      </c>
      <c r="CJ125" t="s">
        <v>3189</v>
      </c>
      <c r="CK125" t="s">
        <v>2231</v>
      </c>
      <c r="CL125" t="s">
        <v>2185</v>
      </c>
      <c r="CM125" t="s">
        <v>2232</v>
      </c>
      <c r="CN125" t="s">
        <v>2169</v>
      </c>
      <c r="CO125" t="s">
        <v>3117</v>
      </c>
      <c r="CP125" t="s">
        <v>2185</v>
      </c>
      <c r="CQ125" t="s">
        <v>2235</v>
      </c>
      <c r="CR125" t="s">
        <v>2830</v>
      </c>
      <c r="CS125" t="s">
        <v>2239</v>
      </c>
      <c r="CT125" t="s">
        <v>3275</v>
      </c>
      <c r="CU125" t="s">
        <v>2243</v>
      </c>
      <c r="CV125" t="s">
        <v>2325</v>
      </c>
      <c r="CW125" t="s">
        <v>2247</v>
      </c>
      <c r="CX125" t="s">
        <v>3276</v>
      </c>
      <c r="CY125" t="s">
        <v>2933</v>
      </c>
      <c r="CZ125" t="s">
        <v>3277</v>
      </c>
      <c r="DA125" t="s">
        <v>2935</v>
      </c>
      <c r="DB125" t="s">
        <v>3196</v>
      </c>
      <c r="DC125" t="s">
        <v>2937</v>
      </c>
      <c r="DD125" t="s">
        <v>3021</v>
      </c>
      <c r="DE125" t="s">
        <v>2251</v>
      </c>
      <c r="DF125" t="s">
        <v>3207</v>
      </c>
      <c r="DG125" t="s">
        <v>2939</v>
      </c>
      <c r="DH125" t="s">
        <v>3278</v>
      </c>
      <c r="DI125" t="s">
        <v>2941</v>
      </c>
      <c r="DJ125" t="s">
        <v>3279</v>
      </c>
      <c r="DK125" t="s">
        <v>2943</v>
      </c>
      <c r="DL125" t="s">
        <v>3028</v>
      </c>
      <c r="DM125" t="s">
        <v>2253</v>
      </c>
      <c r="DN125" t="s">
        <v>2254</v>
      </c>
      <c r="DO125" t="s">
        <v>31</v>
      </c>
    </row>
    <row r="126" spans="1:135" x14ac:dyDescent="0.25">
      <c r="A126">
        <v>125</v>
      </c>
      <c r="B126" t="s">
        <v>1304</v>
      </c>
      <c r="C126" t="s">
        <v>1305</v>
      </c>
      <c r="D126" t="s">
        <v>20</v>
      </c>
      <c r="E126" t="s">
        <v>1123</v>
      </c>
      <c r="F126" t="s">
        <v>1306</v>
      </c>
      <c r="G126" t="s">
        <v>1307</v>
      </c>
      <c r="I126" t="s">
        <v>1288</v>
      </c>
      <c r="J126" t="s">
        <v>1308</v>
      </c>
      <c r="K126" t="s">
        <v>1270</v>
      </c>
      <c r="M126" t="s">
        <v>1309</v>
      </c>
      <c r="O126" t="s">
        <v>1310</v>
      </c>
      <c r="P126" t="s">
        <v>31</v>
      </c>
      <c r="Q126" t="s">
        <v>1311</v>
      </c>
      <c r="R126" t="s">
        <v>1312</v>
      </c>
      <c r="S126" t="s">
        <v>34</v>
      </c>
      <c r="T126" t="s">
        <v>1306</v>
      </c>
      <c r="U126" t="s">
        <v>3108</v>
      </c>
      <c r="V126" t="s">
        <v>3280</v>
      </c>
      <c r="W126" t="s">
        <v>2166</v>
      </c>
      <c r="X126" t="s">
        <v>3170</v>
      </c>
      <c r="Y126" t="s">
        <v>2168</v>
      </c>
      <c r="Z126" t="s">
        <v>2169</v>
      </c>
      <c r="AA126" t="s">
        <v>2170</v>
      </c>
      <c r="AB126" t="s">
        <v>3281</v>
      </c>
      <c r="AC126" t="s">
        <v>2172</v>
      </c>
      <c r="AD126" t="s">
        <v>3282</v>
      </c>
      <c r="AE126" t="s">
        <v>2173</v>
      </c>
      <c r="AF126" t="s">
        <v>2849</v>
      </c>
      <c r="AG126" t="s">
        <v>2175</v>
      </c>
      <c r="AH126" t="s">
        <v>3283</v>
      </c>
      <c r="AI126" t="s">
        <v>3110</v>
      </c>
      <c r="AJ126" t="s">
        <v>3259</v>
      </c>
      <c r="AK126" t="s">
        <v>2182</v>
      </c>
      <c r="AL126" t="s">
        <v>2183</v>
      </c>
      <c r="AM126" t="s">
        <v>2184</v>
      </c>
      <c r="AN126" t="s">
        <v>2395</v>
      </c>
      <c r="AO126" t="s">
        <v>2187</v>
      </c>
      <c r="AP126" t="s">
        <v>2169</v>
      </c>
      <c r="AQ126" t="s">
        <v>2189</v>
      </c>
      <c r="AR126" t="s">
        <v>2169</v>
      </c>
      <c r="AS126" t="s">
        <v>2190</v>
      </c>
      <c r="AT126" t="s">
        <v>2169</v>
      </c>
      <c r="AU126" t="s">
        <v>2191</v>
      </c>
      <c r="AV126" t="s">
        <v>2169</v>
      </c>
      <c r="AW126" t="s">
        <v>2192</v>
      </c>
      <c r="AX126" t="s">
        <v>2169</v>
      </c>
      <c r="AY126" t="s">
        <v>2193</v>
      </c>
      <c r="AZ126" t="s">
        <v>2169</v>
      </c>
      <c r="BA126" t="s">
        <v>2197</v>
      </c>
      <c r="BB126" t="s">
        <v>2169</v>
      </c>
      <c r="BC126" t="s">
        <v>2199</v>
      </c>
      <c r="BD126" t="s">
        <v>2169</v>
      </c>
      <c r="BE126" t="s">
        <v>2200</v>
      </c>
      <c r="BF126" t="s">
        <v>2185</v>
      </c>
      <c r="BG126" t="s">
        <v>2201</v>
      </c>
      <c r="BH126" t="s">
        <v>2169</v>
      </c>
      <c r="BI126" t="s">
        <v>2202</v>
      </c>
      <c r="BJ126" t="s">
        <v>2169</v>
      </c>
      <c r="BK126" t="s">
        <v>2209</v>
      </c>
      <c r="BL126" t="s">
        <v>2397</v>
      </c>
      <c r="BM126" t="s">
        <v>2211</v>
      </c>
      <c r="BN126" t="s">
        <v>2169</v>
      </c>
      <c r="BO126" t="s">
        <v>2922</v>
      </c>
      <c r="BP126" t="s">
        <v>3112</v>
      </c>
      <c r="BQ126" t="s">
        <v>2212</v>
      </c>
      <c r="BR126" t="s">
        <v>3113</v>
      </c>
      <c r="BS126" t="s">
        <v>2214</v>
      </c>
      <c r="BT126" t="s">
        <v>3114</v>
      </c>
      <c r="BU126" t="s">
        <v>2216</v>
      </c>
      <c r="BV126" t="s">
        <v>2215</v>
      </c>
      <c r="BW126" t="s">
        <v>2218</v>
      </c>
      <c r="BX126" t="s">
        <v>2698</v>
      </c>
      <c r="BY126" t="s">
        <v>2220</v>
      </c>
      <c r="BZ126" t="s">
        <v>2221</v>
      </c>
      <c r="CA126" t="s">
        <v>3115</v>
      </c>
      <c r="CB126">
        <v>3</v>
      </c>
      <c r="CC126" t="s">
        <v>2224</v>
      </c>
      <c r="CD126" t="s">
        <v>3284</v>
      </c>
      <c r="CE126" t="s">
        <v>2226</v>
      </c>
      <c r="CF126" t="s">
        <v>3285</v>
      </c>
      <c r="CG126" t="s">
        <v>2228</v>
      </c>
      <c r="CH126" t="s">
        <v>3286</v>
      </c>
      <c r="CI126" t="s">
        <v>2230</v>
      </c>
      <c r="CJ126" t="s">
        <v>3284</v>
      </c>
      <c r="CK126" t="s">
        <v>2231</v>
      </c>
      <c r="CL126" t="s">
        <v>2185</v>
      </c>
      <c r="CM126" t="s">
        <v>2232</v>
      </c>
      <c r="CN126" t="s">
        <v>2169</v>
      </c>
      <c r="CO126" t="s">
        <v>3117</v>
      </c>
      <c r="CP126" t="s">
        <v>2185</v>
      </c>
      <c r="CQ126" t="s">
        <v>2235</v>
      </c>
      <c r="CR126" t="s">
        <v>2591</v>
      </c>
      <c r="CS126" t="s">
        <v>2239</v>
      </c>
      <c r="CT126" t="s">
        <v>2803</v>
      </c>
      <c r="CU126" t="s">
        <v>2243</v>
      </c>
      <c r="CV126" t="s">
        <v>3263</v>
      </c>
      <c r="CW126" t="s">
        <v>2247</v>
      </c>
      <c r="CX126" t="s">
        <v>3264</v>
      </c>
      <c r="CY126" t="s">
        <v>2933</v>
      </c>
      <c r="CZ126" t="s">
        <v>3265</v>
      </c>
      <c r="DA126" t="s">
        <v>2935</v>
      </c>
      <c r="DB126" t="s">
        <v>3266</v>
      </c>
      <c r="DC126" t="s">
        <v>2937</v>
      </c>
      <c r="DD126" t="s">
        <v>3267</v>
      </c>
      <c r="DE126" t="s">
        <v>2251</v>
      </c>
      <c r="DF126" t="s">
        <v>2599</v>
      </c>
      <c r="DG126" t="s">
        <v>2939</v>
      </c>
      <c r="DH126" t="s">
        <v>2947</v>
      </c>
      <c r="DI126" t="s">
        <v>2941</v>
      </c>
      <c r="DJ126" t="s">
        <v>3215</v>
      </c>
      <c r="DK126" t="s">
        <v>2943</v>
      </c>
      <c r="DL126" t="s">
        <v>2944</v>
      </c>
      <c r="DM126" t="s">
        <v>2253</v>
      </c>
      <c r="DN126" t="s">
        <v>2254</v>
      </c>
      <c r="DO126" t="s">
        <v>31</v>
      </c>
    </row>
    <row r="127" spans="1:135" x14ac:dyDescent="0.25">
      <c r="A127">
        <v>126</v>
      </c>
      <c r="B127" t="s">
        <v>1313</v>
      </c>
      <c r="C127" t="s">
        <v>1314</v>
      </c>
      <c r="D127" t="s">
        <v>20</v>
      </c>
      <c r="E127" t="s">
        <v>1123</v>
      </c>
      <c r="F127" t="s">
        <v>1315</v>
      </c>
      <c r="G127" t="s">
        <v>1316</v>
      </c>
      <c r="I127" t="s">
        <v>1317</v>
      </c>
      <c r="J127" t="s">
        <v>1318</v>
      </c>
      <c r="K127" t="s">
        <v>1270</v>
      </c>
      <c r="M127" t="s">
        <v>1319</v>
      </c>
      <c r="O127" t="s">
        <v>1320</v>
      </c>
      <c r="P127" t="s">
        <v>31</v>
      </c>
      <c r="Q127" t="s">
        <v>1321</v>
      </c>
      <c r="R127" t="s">
        <v>1322</v>
      </c>
      <c r="S127" t="s">
        <v>34</v>
      </c>
      <c r="T127" t="s">
        <v>1315</v>
      </c>
      <c r="U127" t="s">
        <v>3108</v>
      </c>
      <c r="V127" t="s">
        <v>2331</v>
      </c>
      <c r="W127" t="s">
        <v>2166</v>
      </c>
      <c r="X127" t="s">
        <v>3009</v>
      </c>
      <c r="Y127" t="s">
        <v>2168</v>
      </c>
      <c r="Z127" t="s">
        <v>2169</v>
      </c>
      <c r="AA127" t="s">
        <v>2170</v>
      </c>
      <c r="AB127" t="s">
        <v>3287</v>
      </c>
      <c r="AC127" t="s">
        <v>2172</v>
      </c>
      <c r="AD127" t="s">
        <v>3288</v>
      </c>
      <c r="AE127" t="s">
        <v>2173</v>
      </c>
      <c r="AF127" t="s">
        <v>2576</v>
      </c>
      <c r="AG127" t="s">
        <v>2175</v>
      </c>
      <c r="AH127" t="s">
        <v>2577</v>
      </c>
      <c r="AI127" t="s">
        <v>3110</v>
      </c>
      <c r="AJ127" t="s">
        <v>3272</v>
      </c>
      <c r="AK127" t="s">
        <v>2182</v>
      </c>
      <c r="AL127" t="s">
        <v>2183</v>
      </c>
      <c r="AM127" t="s">
        <v>2184</v>
      </c>
      <c r="AN127" t="s">
        <v>2395</v>
      </c>
      <c r="AO127" t="s">
        <v>2187</v>
      </c>
      <c r="AP127" t="s">
        <v>2169</v>
      </c>
      <c r="AQ127" t="s">
        <v>2189</v>
      </c>
      <c r="AR127" t="s">
        <v>2169</v>
      </c>
      <c r="AS127" t="s">
        <v>2190</v>
      </c>
      <c r="AT127" t="s">
        <v>2169</v>
      </c>
      <c r="AU127" t="s">
        <v>2191</v>
      </c>
      <c r="AV127" t="s">
        <v>2169</v>
      </c>
      <c r="AW127" t="s">
        <v>2192</v>
      </c>
      <c r="AX127" t="s">
        <v>2169</v>
      </c>
      <c r="AY127" t="s">
        <v>2193</v>
      </c>
      <c r="AZ127" t="s">
        <v>2169</v>
      </c>
      <c r="BA127" t="s">
        <v>2197</v>
      </c>
      <c r="BB127" t="s">
        <v>2169</v>
      </c>
      <c r="BC127" t="s">
        <v>2199</v>
      </c>
      <c r="BD127" t="s">
        <v>2169</v>
      </c>
      <c r="BE127" t="s">
        <v>2200</v>
      </c>
      <c r="BF127" t="s">
        <v>2185</v>
      </c>
      <c r="BG127" t="s">
        <v>2201</v>
      </c>
      <c r="BH127" t="s">
        <v>2169</v>
      </c>
      <c r="BI127" t="s">
        <v>2202</v>
      </c>
      <c r="BJ127" t="s">
        <v>2169</v>
      </c>
      <c r="BK127" t="s">
        <v>2209</v>
      </c>
      <c r="BL127" t="s">
        <v>2397</v>
      </c>
      <c r="BM127" t="s">
        <v>2211</v>
      </c>
      <c r="BN127" t="s">
        <v>2169</v>
      </c>
      <c r="BO127" t="s">
        <v>2922</v>
      </c>
      <c r="BP127" t="s">
        <v>3112</v>
      </c>
      <c r="BQ127" t="s">
        <v>2212</v>
      </c>
      <c r="BR127" t="s">
        <v>3113</v>
      </c>
      <c r="BS127" t="s">
        <v>2214</v>
      </c>
      <c r="BT127" t="s">
        <v>3273</v>
      </c>
      <c r="BU127" t="s">
        <v>2216</v>
      </c>
      <c r="BV127" t="s">
        <v>2215</v>
      </c>
      <c r="BW127" t="s">
        <v>2218</v>
      </c>
      <c r="BX127" t="s">
        <v>2690</v>
      </c>
      <c r="BY127" t="s">
        <v>2220</v>
      </c>
      <c r="BZ127" t="s">
        <v>2221</v>
      </c>
      <c r="CA127" t="s">
        <v>3115</v>
      </c>
      <c r="CB127">
        <v>2</v>
      </c>
      <c r="CC127" t="s">
        <v>2224</v>
      </c>
      <c r="CD127" t="s">
        <v>2360</v>
      </c>
      <c r="CE127" t="s">
        <v>2226</v>
      </c>
      <c r="CF127" t="s">
        <v>3289</v>
      </c>
      <c r="CG127" t="s">
        <v>2228</v>
      </c>
      <c r="CH127" t="s">
        <v>2453</v>
      </c>
      <c r="CI127" t="s">
        <v>2230</v>
      </c>
      <c r="CJ127" t="s">
        <v>2360</v>
      </c>
      <c r="CK127" t="s">
        <v>2231</v>
      </c>
      <c r="CL127" t="s">
        <v>2185</v>
      </c>
      <c r="CM127" t="s">
        <v>2232</v>
      </c>
      <c r="CN127" t="s">
        <v>2169</v>
      </c>
      <c r="CO127" t="s">
        <v>3117</v>
      </c>
      <c r="CP127" t="s">
        <v>2185</v>
      </c>
      <c r="CQ127" t="s">
        <v>2235</v>
      </c>
      <c r="CR127" t="s">
        <v>2568</v>
      </c>
      <c r="CS127" t="s">
        <v>2239</v>
      </c>
      <c r="CT127" t="s">
        <v>3275</v>
      </c>
      <c r="CU127" t="s">
        <v>2243</v>
      </c>
      <c r="CV127" t="s">
        <v>2325</v>
      </c>
      <c r="CW127" t="s">
        <v>2247</v>
      </c>
      <c r="CX127" t="s">
        <v>3276</v>
      </c>
      <c r="CY127" t="s">
        <v>2933</v>
      </c>
      <c r="CZ127" t="s">
        <v>3277</v>
      </c>
      <c r="DA127" t="s">
        <v>2935</v>
      </c>
      <c r="DB127" t="s">
        <v>3196</v>
      </c>
      <c r="DC127" t="s">
        <v>2937</v>
      </c>
      <c r="DD127" t="s">
        <v>3021</v>
      </c>
      <c r="DE127" t="s">
        <v>2251</v>
      </c>
      <c r="DF127" t="s">
        <v>2894</v>
      </c>
      <c r="DG127" t="s">
        <v>2939</v>
      </c>
      <c r="DH127" t="s">
        <v>3167</v>
      </c>
      <c r="DI127" t="s">
        <v>2941</v>
      </c>
      <c r="DJ127" t="s">
        <v>3096</v>
      </c>
      <c r="DK127" t="s">
        <v>2943</v>
      </c>
      <c r="DL127" t="s">
        <v>3028</v>
      </c>
      <c r="DM127" t="s">
        <v>2253</v>
      </c>
      <c r="DN127" t="s">
        <v>2254</v>
      </c>
      <c r="DO127" t="s">
        <v>31</v>
      </c>
    </row>
    <row r="128" spans="1:135" x14ac:dyDescent="0.25">
      <c r="A128">
        <v>127</v>
      </c>
      <c r="B128" t="s">
        <v>1323</v>
      </c>
      <c r="C128" t="s">
        <v>1324</v>
      </c>
      <c r="D128" t="s">
        <v>20</v>
      </c>
      <c r="E128" t="s">
        <v>1123</v>
      </c>
      <c r="F128" t="s">
        <v>1325</v>
      </c>
      <c r="G128" t="s">
        <v>1326</v>
      </c>
      <c r="J128" t="s">
        <v>1327</v>
      </c>
      <c r="K128" t="s">
        <v>1328</v>
      </c>
      <c r="O128" t="s">
        <v>1329</v>
      </c>
      <c r="P128" t="s">
        <v>31</v>
      </c>
      <c r="Q128" t="s">
        <v>1330</v>
      </c>
      <c r="R128" t="s">
        <v>1331</v>
      </c>
      <c r="S128" t="s">
        <v>34</v>
      </c>
      <c r="T128" t="s">
        <v>1325</v>
      </c>
      <c r="U128" t="s">
        <v>3129</v>
      </c>
      <c r="V128">
        <v>1</v>
      </c>
      <c r="W128" t="s">
        <v>2164</v>
      </c>
      <c r="X128" t="s">
        <v>2696</v>
      </c>
      <c r="Y128" t="s">
        <v>2166</v>
      </c>
      <c r="Z128" t="s">
        <v>2953</v>
      </c>
      <c r="AA128" t="s">
        <v>2168</v>
      </c>
      <c r="AB128" t="s">
        <v>2169</v>
      </c>
      <c r="AC128" t="s">
        <v>2170</v>
      </c>
      <c r="AD128" t="s">
        <v>2791</v>
      </c>
      <c r="AE128" t="s">
        <v>2172</v>
      </c>
      <c r="AF128" t="s">
        <v>2472</v>
      </c>
      <c r="AG128" t="s">
        <v>2173</v>
      </c>
      <c r="AH128" t="s">
        <v>2174</v>
      </c>
      <c r="AI128" t="s">
        <v>2175</v>
      </c>
      <c r="AJ128" t="s">
        <v>2480</v>
      </c>
      <c r="AK128" t="s">
        <v>3110</v>
      </c>
      <c r="AL128" t="s">
        <v>2627</v>
      </c>
      <c r="AM128" t="s">
        <v>2178</v>
      </c>
      <c r="AN128" t="s">
        <v>3158</v>
      </c>
      <c r="AO128" t="s">
        <v>2180</v>
      </c>
      <c r="AP128" t="s">
        <v>2169</v>
      </c>
      <c r="AQ128" t="s">
        <v>2181</v>
      </c>
      <c r="AR128" t="s">
        <v>2169</v>
      </c>
      <c r="AS128" t="s">
        <v>2182</v>
      </c>
      <c r="AT128" t="s">
        <v>2183</v>
      </c>
      <c r="AU128" t="s">
        <v>2184</v>
      </c>
      <c r="AV128" t="s">
        <v>2185</v>
      </c>
      <c r="AW128" t="s">
        <v>2186</v>
      </c>
      <c r="AX128" t="s">
        <v>2169</v>
      </c>
      <c r="AY128" t="s">
        <v>2187</v>
      </c>
      <c r="AZ128" t="s">
        <v>2169</v>
      </c>
      <c r="BA128" t="s">
        <v>2189</v>
      </c>
      <c r="BB128" t="s">
        <v>2169</v>
      </c>
      <c r="BC128" t="s">
        <v>2190</v>
      </c>
      <c r="BD128" t="s">
        <v>2169</v>
      </c>
      <c r="BE128" t="s">
        <v>2191</v>
      </c>
      <c r="BF128" t="s">
        <v>2169</v>
      </c>
      <c r="BG128" t="s">
        <v>2192</v>
      </c>
      <c r="BH128" t="s">
        <v>2169</v>
      </c>
      <c r="BI128" t="s">
        <v>2193</v>
      </c>
      <c r="BJ128" t="s">
        <v>2169</v>
      </c>
      <c r="BK128" t="s">
        <v>2197</v>
      </c>
      <c r="BL128" t="s">
        <v>2169</v>
      </c>
      <c r="BM128" t="s">
        <v>2199</v>
      </c>
      <c r="BN128" t="s">
        <v>2169</v>
      </c>
      <c r="BO128" t="s">
        <v>2200</v>
      </c>
      <c r="BP128" t="s">
        <v>2185</v>
      </c>
      <c r="BQ128" t="s">
        <v>3131</v>
      </c>
      <c r="BR128" t="s">
        <v>2169</v>
      </c>
      <c r="BS128" t="s">
        <v>2202</v>
      </c>
      <c r="BT128" t="s">
        <v>2169</v>
      </c>
      <c r="BU128" t="s">
        <v>2916</v>
      </c>
      <c r="BV128" t="s">
        <v>2169</v>
      </c>
      <c r="BW128" t="s">
        <v>2209</v>
      </c>
      <c r="BX128" t="s">
        <v>2397</v>
      </c>
      <c r="BY128" t="s">
        <v>2211</v>
      </c>
      <c r="BZ128" t="s">
        <v>2169</v>
      </c>
      <c r="CA128" t="s">
        <v>2922</v>
      </c>
      <c r="CB128" t="s">
        <v>3159</v>
      </c>
      <c r="CC128" t="s">
        <v>2212</v>
      </c>
      <c r="CD128" t="s">
        <v>3160</v>
      </c>
      <c r="CE128" t="s">
        <v>2218</v>
      </c>
      <c r="CF128" t="s">
        <v>3290</v>
      </c>
      <c r="CG128" t="s">
        <v>2220</v>
      </c>
      <c r="CH128" t="s">
        <v>2221</v>
      </c>
      <c r="CI128" t="s">
        <v>3162</v>
      </c>
      <c r="CJ128" t="s">
        <v>3163</v>
      </c>
      <c r="CK128" t="s">
        <v>2224</v>
      </c>
      <c r="CL128" t="s">
        <v>2303</v>
      </c>
      <c r="CM128" t="s">
        <v>2226</v>
      </c>
      <c r="CN128" t="s">
        <v>3219</v>
      </c>
      <c r="CO128" t="s">
        <v>2228</v>
      </c>
      <c r="CP128" t="s">
        <v>3219</v>
      </c>
      <c r="CQ128" t="s">
        <v>2230</v>
      </c>
      <c r="CR128" t="s">
        <v>2303</v>
      </c>
      <c r="CS128" t="s">
        <v>2232</v>
      </c>
      <c r="CT128" t="s">
        <v>2169</v>
      </c>
      <c r="CU128" t="s">
        <v>3135</v>
      </c>
      <c r="CV128" t="s">
        <v>2837</v>
      </c>
      <c r="CW128" t="s">
        <v>2925</v>
      </c>
      <c r="CX128" t="s">
        <v>2169</v>
      </c>
      <c r="CY128" t="s">
        <v>3136</v>
      </c>
      <c r="CZ128" t="s">
        <v>2185</v>
      </c>
      <c r="DA128" t="s">
        <v>3137</v>
      </c>
      <c r="DB128" t="s">
        <v>2185</v>
      </c>
      <c r="DC128" t="s">
        <v>2237</v>
      </c>
      <c r="DD128" t="s">
        <v>3291</v>
      </c>
      <c r="DE128" t="s">
        <v>2241</v>
      </c>
      <c r="DF128" t="s">
        <v>2426</v>
      </c>
      <c r="DG128" t="s">
        <v>2245</v>
      </c>
      <c r="DH128" t="s">
        <v>3292</v>
      </c>
      <c r="DI128" t="s">
        <v>2249</v>
      </c>
      <c r="DJ128" t="s">
        <v>2379</v>
      </c>
      <c r="DK128" t="s">
        <v>2933</v>
      </c>
      <c r="DL128" t="s">
        <v>3293</v>
      </c>
      <c r="DM128" t="s">
        <v>2935</v>
      </c>
      <c r="DN128" t="s">
        <v>3040</v>
      </c>
      <c r="DO128" t="s">
        <v>2937</v>
      </c>
      <c r="DP128" t="s">
        <v>2947</v>
      </c>
      <c r="DQ128" t="s">
        <v>2251</v>
      </c>
      <c r="DR128" t="s">
        <v>2236</v>
      </c>
      <c r="DS128" t="s">
        <v>2939</v>
      </c>
      <c r="DT128" t="s">
        <v>3143</v>
      </c>
      <c r="DU128" t="s">
        <v>2941</v>
      </c>
      <c r="DV128" t="s">
        <v>3294</v>
      </c>
      <c r="DW128" t="s">
        <v>2943</v>
      </c>
      <c r="DX128" t="s">
        <v>3295</v>
      </c>
      <c r="DY128" t="s">
        <v>2253</v>
      </c>
      <c r="DZ128" t="s">
        <v>2254</v>
      </c>
      <c r="EA128" t="s">
        <v>31</v>
      </c>
    </row>
    <row r="129" spans="1:155" x14ac:dyDescent="0.25">
      <c r="A129">
        <v>128</v>
      </c>
      <c r="B129" t="s">
        <v>1332</v>
      </c>
      <c r="C129" t="s">
        <v>1333</v>
      </c>
      <c r="D129" t="s">
        <v>20</v>
      </c>
      <c r="E129" t="s">
        <v>1123</v>
      </c>
      <c r="F129" t="s">
        <v>1334</v>
      </c>
      <c r="G129" t="s">
        <v>1335</v>
      </c>
      <c r="I129" t="s">
        <v>1336</v>
      </c>
      <c r="J129" t="s">
        <v>1337</v>
      </c>
      <c r="K129" t="s">
        <v>1328</v>
      </c>
      <c r="O129" t="s">
        <v>1338</v>
      </c>
      <c r="P129" t="s">
        <v>31</v>
      </c>
      <c r="Q129" t="s">
        <v>1339</v>
      </c>
      <c r="R129" t="s">
        <v>1340</v>
      </c>
      <c r="S129" t="s">
        <v>34</v>
      </c>
      <c r="T129" t="s">
        <v>1334</v>
      </c>
      <c r="U129" t="s">
        <v>3129</v>
      </c>
      <c r="V129">
        <v>1</v>
      </c>
      <c r="W129" t="s">
        <v>2164</v>
      </c>
      <c r="X129" t="s">
        <v>2500</v>
      </c>
      <c r="Y129" t="s">
        <v>2166</v>
      </c>
      <c r="Z129" t="s">
        <v>2998</v>
      </c>
      <c r="AA129" t="s">
        <v>2168</v>
      </c>
      <c r="AB129" t="s">
        <v>2169</v>
      </c>
      <c r="AC129" t="s">
        <v>2170</v>
      </c>
      <c r="AD129" t="s">
        <v>3296</v>
      </c>
      <c r="AE129" t="s">
        <v>2172</v>
      </c>
      <c r="AF129" t="s">
        <v>3297</v>
      </c>
      <c r="AG129" t="s">
        <v>2173</v>
      </c>
      <c r="AH129" t="s">
        <v>3297</v>
      </c>
      <c r="AI129" t="s">
        <v>2175</v>
      </c>
      <c r="AJ129" t="s">
        <v>2357</v>
      </c>
      <c r="AK129" t="s">
        <v>3110</v>
      </c>
      <c r="AL129" t="s">
        <v>3298</v>
      </c>
      <c r="AM129" t="s">
        <v>2178</v>
      </c>
      <c r="AN129" t="s">
        <v>3158</v>
      </c>
      <c r="AO129" t="s">
        <v>2180</v>
      </c>
      <c r="AP129" t="s">
        <v>2169</v>
      </c>
      <c r="AQ129" t="s">
        <v>2181</v>
      </c>
      <c r="AR129" t="s">
        <v>2169</v>
      </c>
      <c r="AS129" t="s">
        <v>2182</v>
      </c>
      <c r="AT129" t="s">
        <v>2183</v>
      </c>
      <c r="AU129" t="s">
        <v>2184</v>
      </c>
      <c r="AV129" t="s">
        <v>2185</v>
      </c>
      <c r="AW129" t="s">
        <v>2186</v>
      </c>
      <c r="AX129" t="s">
        <v>2169</v>
      </c>
      <c r="AY129" t="s">
        <v>2187</v>
      </c>
      <c r="AZ129" t="s">
        <v>2169</v>
      </c>
      <c r="BA129" t="s">
        <v>2189</v>
      </c>
      <c r="BB129" t="s">
        <v>2169</v>
      </c>
      <c r="BC129" t="s">
        <v>2190</v>
      </c>
      <c r="BD129" t="s">
        <v>2169</v>
      </c>
      <c r="BE129" t="s">
        <v>2191</v>
      </c>
      <c r="BF129" t="s">
        <v>2169</v>
      </c>
      <c r="BG129" t="s">
        <v>2192</v>
      </c>
      <c r="BH129" t="s">
        <v>2169</v>
      </c>
      <c r="BI129" t="s">
        <v>2193</v>
      </c>
      <c r="BJ129" t="s">
        <v>2169</v>
      </c>
      <c r="BK129" t="s">
        <v>2197</v>
      </c>
      <c r="BL129" t="s">
        <v>2169</v>
      </c>
      <c r="BM129" t="s">
        <v>2199</v>
      </c>
      <c r="BN129" t="s">
        <v>2169</v>
      </c>
      <c r="BO129" t="s">
        <v>2200</v>
      </c>
      <c r="BP129" t="s">
        <v>2185</v>
      </c>
      <c r="BQ129" t="s">
        <v>3131</v>
      </c>
      <c r="BR129" t="s">
        <v>2169</v>
      </c>
      <c r="BS129" t="s">
        <v>2202</v>
      </c>
      <c r="BT129" t="s">
        <v>2169</v>
      </c>
      <c r="BU129" t="s">
        <v>2916</v>
      </c>
      <c r="BV129" t="s">
        <v>2169</v>
      </c>
      <c r="BW129" t="s">
        <v>2209</v>
      </c>
      <c r="BX129" t="s">
        <v>2397</v>
      </c>
      <c r="BY129" t="s">
        <v>2211</v>
      </c>
      <c r="BZ129" t="s">
        <v>2169</v>
      </c>
      <c r="CA129" t="s">
        <v>2922</v>
      </c>
      <c r="CB129" t="s">
        <v>3159</v>
      </c>
      <c r="CC129" t="s">
        <v>2212</v>
      </c>
      <c r="CD129" t="s">
        <v>3160</v>
      </c>
      <c r="CE129" t="s">
        <v>2218</v>
      </c>
      <c r="CF129" t="s">
        <v>3299</v>
      </c>
      <c r="CG129" t="s">
        <v>2220</v>
      </c>
      <c r="CH129" t="s">
        <v>2221</v>
      </c>
      <c r="CI129" t="s">
        <v>3162</v>
      </c>
      <c r="CJ129" t="s">
        <v>3163</v>
      </c>
      <c r="CK129" t="s">
        <v>2224</v>
      </c>
      <c r="CL129" t="s">
        <v>2360</v>
      </c>
      <c r="CM129" t="s">
        <v>2226</v>
      </c>
      <c r="CN129" t="s">
        <v>3300</v>
      </c>
      <c r="CO129" t="s">
        <v>2228</v>
      </c>
      <c r="CP129" t="s">
        <v>3300</v>
      </c>
      <c r="CQ129" t="s">
        <v>2230</v>
      </c>
      <c r="CR129" t="s">
        <v>2360</v>
      </c>
      <c r="CS129" t="s">
        <v>2232</v>
      </c>
      <c r="CT129" t="s">
        <v>2169</v>
      </c>
      <c r="CU129" t="s">
        <v>3135</v>
      </c>
      <c r="CV129" t="s">
        <v>2837</v>
      </c>
      <c r="CW129" t="s">
        <v>2925</v>
      </c>
      <c r="CX129" t="s">
        <v>2169</v>
      </c>
      <c r="CY129" t="s">
        <v>3136</v>
      </c>
      <c r="CZ129" t="s">
        <v>2185</v>
      </c>
      <c r="DA129" t="s">
        <v>3137</v>
      </c>
      <c r="DB129" t="s">
        <v>2185</v>
      </c>
      <c r="DC129" t="s">
        <v>2237</v>
      </c>
      <c r="DD129" t="s">
        <v>2979</v>
      </c>
      <c r="DE129" t="s">
        <v>2241</v>
      </c>
      <c r="DF129" t="s">
        <v>2426</v>
      </c>
      <c r="DG129" t="s">
        <v>2245</v>
      </c>
      <c r="DH129" t="s">
        <v>3292</v>
      </c>
      <c r="DI129" t="s">
        <v>2249</v>
      </c>
      <c r="DJ129" t="s">
        <v>3102</v>
      </c>
      <c r="DK129" t="s">
        <v>2933</v>
      </c>
      <c r="DL129" t="s">
        <v>3293</v>
      </c>
      <c r="DM129" t="s">
        <v>2935</v>
      </c>
      <c r="DN129" t="s">
        <v>3040</v>
      </c>
      <c r="DO129" t="s">
        <v>2937</v>
      </c>
      <c r="DP129" t="s">
        <v>3301</v>
      </c>
      <c r="DQ129" t="s">
        <v>2251</v>
      </c>
      <c r="DR129" t="s">
        <v>2584</v>
      </c>
      <c r="DS129" t="s">
        <v>2939</v>
      </c>
      <c r="DT129" t="s">
        <v>3140</v>
      </c>
      <c r="DU129" t="s">
        <v>2941</v>
      </c>
      <c r="DV129" t="s">
        <v>3302</v>
      </c>
      <c r="DW129" t="s">
        <v>2943</v>
      </c>
      <c r="DX129" t="s">
        <v>3055</v>
      </c>
      <c r="DY129" t="s">
        <v>2253</v>
      </c>
      <c r="DZ129" t="s">
        <v>2254</v>
      </c>
      <c r="EA129" t="s">
        <v>31</v>
      </c>
    </row>
    <row r="130" spans="1:155" x14ac:dyDescent="0.25">
      <c r="A130">
        <v>129</v>
      </c>
      <c r="B130" t="s">
        <v>1341</v>
      </c>
      <c r="C130" t="s">
        <v>1342</v>
      </c>
      <c r="D130" t="s">
        <v>20</v>
      </c>
      <c r="E130" t="s">
        <v>1123</v>
      </c>
      <c r="F130" t="s">
        <v>1343</v>
      </c>
      <c r="G130" t="s">
        <v>1344</v>
      </c>
      <c r="I130" t="s">
        <v>1345</v>
      </c>
      <c r="J130" t="s">
        <v>1346</v>
      </c>
      <c r="K130" t="s">
        <v>1328</v>
      </c>
      <c r="O130" t="s">
        <v>1347</v>
      </c>
      <c r="P130" t="s">
        <v>31</v>
      </c>
      <c r="Q130" t="s">
        <v>1348</v>
      </c>
      <c r="R130" t="s">
        <v>1349</v>
      </c>
      <c r="S130" t="s">
        <v>34</v>
      </c>
      <c r="T130" t="s">
        <v>1343</v>
      </c>
      <c r="U130" t="s">
        <v>3129</v>
      </c>
      <c r="V130">
        <v>1</v>
      </c>
      <c r="W130" t="s">
        <v>2164</v>
      </c>
      <c r="X130" t="s">
        <v>2445</v>
      </c>
      <c r="Y130" t="s">
        <v>2166</v>
      </c>
      <c r="Z130" t="s">
        <v>2965</v>
      </c>
      <c r="AA130" t="s">
        <v>2168</v>
      </c>
      <c r="AB130" t="s">
        <v>2169</v>
      </c>
      <c r="AC130" t="s">
        <v>2170</v>
      </c>
      <c r="AD130" t="s">
        <v>3303</v>
      </c>
      <c r="AE130" t="s">
        <v>2172</v>
      </c>
      <c r="AF130" t="s">
        <v>3304</v>
      </c>
      <c r="AG130" t="s">
        <v>2173</v>
      </c>
      <c r="AH130" t="s">
        <v>2751</v>
      </c>
      <c r="AI130" t="s">
        <v>2175</v>
      </c>
      <c r="AJ130" t="s">
        <v>2258</v>
      </c>
      <c r="AK130" t="s">
        <v>3110</v>
      </c>
      <c r="AL130" t="s">
        <v>3305</v>
      </c>
      <c r="AM130" t="s">
        <v>2178</v>
      </c>
      <c r="AN130" t="s">
        <v>3158</v>
      </c>
      <c r="AO130" t="s">
        <v>2180</v>
      </c>
      <c r="AP130" t="s">
        <v>2169</v>
      </c>
      <c r="AQ130" t="s">
        <v>2181</v>
      </c>
      <c r="AR130" t="s">
        <v>2169</v>
      </c>
      <c r="AS130" t="s">
        <v>2182</v>
      </c>
      <c r="AT130" t="s">
        <v>2183</v>
      </c>
      <c r="AU130" t="s">
        <v>2184</v>
      </c>
      <c r="AV130" t="s">
        <v>2185</v>
      </c>
      <c r="AW130" t="s">
        <v>2186</v>
      </c>
      <c r="AX130" t="s">
        <v>2169</v>
      </c>
      <c r="AY130" t="s">
        <v>2187</v>
      </c>
      <c r="AZ130" t="s">
        <v>2169</v>
      </c>
      <c r="BA130" t="s">
        <v>2189</v>
      </c>
      <c r="BB130" t="s">
        <v>2169</v>
      </c>
      <c r="BC130" t="s">
        <v>2190</v>
      </c>
      <c r="BD130" t="s">
        <v>2169</v>
      </c>
      <c r="BE130" t="s">
        <v>2191</v>
      </c>
      <c r="BF130" t="s">
        <v>2169</v>
      </c>
      <c r="BG130" t="s">
        <v>2192</v>
      </c>
      <c r="BH130" t="s">
        <v>2169</v>
      </c>
      <c r="BI130" t="s">
        <v>2193</v>
      </c>
      <c r="BJ130" t="s">
        <v>2169</v>
      </c>
      <c r="BK130" t="s">
        <v>2197</v>
      </c>
      <c r="BL130" t="s">
        <v>2169</v>
      </c>
      <c r="BM130" t="s">
        <v>2199</v>
      </c>
      <c r="BN130" t="s">
        <v>2169</v>
      </c>
      <c r="BO130" t="s">
        <v>2200</v>
      </c>
      <c r="BP130" t="s">
        <v>2185</v>
      </c>
      <c r="BQ130" t="s">
        <v>3131</v>
      </c>
      <c r="BR130" t="s">
        <v>2169</v>
      </c>
      <c r="BS130" t="s">
        <v>2202</v>
      </c>
      <c r="BT130" t="s">
        <v>2169</v>
      </c>
      <c r="BU130" t="s">
        <v>2916</v>
      </c>
      <c r="BV130" t="s">
        <v>2169</v>
      </c>
      <c r="BW130" t="s">
        <v>2209</v>
      </c>
      <c r="BX130" t="s">
        <v>2397</v>
      </c>
      <c r="BY130" t="s">
        <v>2211</v>
      </c>
      <c r="BZ130" t="s">
        <v>2169</v>
      </c>
      <c r="CA130" t="s">
        <v>2922</v>
      </c>
      <c r="CB130" t="s">
        <v>3159</v>
      </c>
      <c r="CC130" t="s">
        <v>2212</v>
      </c>
      <c r="CD130" t="s">
        <v>3160</v>
      </c>
      <c r="CE130" t="s">
        <v>2218</v>
      </c>
      <c r="CF130" t="s">
        <v>3290</v>
      </c>
      <c r="CG130" t="s">
        <v>2220</v>
      </c>
      <c r="CH130" t="s">
        <v>2221</v>
      </c>
      <c r="CI130" t="s">
        <v>3162</v>
      </c>
      <c r="CJ130" t="s">
        <v>3163</v>
      </c>
      <c r="CK130" t="s">
        <v>2224</v>
      </c>
      <c r="CL130" t="s">
        <v>2337</v>
      </c>
      <c r="CM130" t="s">
        <v>2226</v>
      </c>
      <c r="CN130" t="s">
        <v>3164</v>
      </c>
      <c r="CO130" t="s">
        <v>2228</v>
      </c>
      <c r="CP130" t="s">
        <v>3164</v>
      </c>
      <c r="CQ130" t="s">
        <v>2230</v>
      </c>
      <c r="CR130" t="s">
        <v>2337</v>
      </c>
      <c r="CS130" t="s">
        <v>2232</v>
      </c>
      <c r="CT130" t="s">
        <v>2169</v>
      </c>
      <c r="CU130" t="s">
        <v>3135</v>
      </c>
      <c r="CV130" t="s">
        <v>2837</v>
      </c>
      <c r="CW130" t="s">
        <v>2925</v>
      </c>
      <c r="CX130" t="s">
        <v>2169</v>
      </c>
      <c r="CY130" t="s">
        <v>3136</v>
      </c>
      <c r="CZ130" t="s">
        <v>2185</v>
      </c>
      <c r="DA130" t="s">
        <v>3137</v>
      </c>
      <c r="DB130" t="s">
        <v>2185</v>
      </c>
      <c r="DC130" t="s">
        <v>2237</v>
      </c>
      <c r="DD130" t="s">
        <v>3291</v>
      </c>
      <c r="DE130" t="s">
        <v>2241</v>
      </c>
      <c r="DF130" t="s">
        <v>2426</v>
      </c>
      <c r="DG130" t="s">
        <v>2245</v>
      </c>
      <c r="DH130" t="s">
        <v>3292</v>
      </c>
      <c r="DI130" t="s">
        <v>2249</v>
      </c>
      <c r="DJ130" t="s">
        <v>2379</v>
      </c>
      <c r="DK130" t="s">
        <v>2933</v>
      </c>
      <c r="DL130" t="s">
        <v>3293</v>
      </c>
      <c r="DM130" t="s">
        <v>2935</v>
      </c>
      <c r="DN130" t="s">
        <v>3040</v>
      </c>
      <c r="DO130" t="s">
        <v>2937</v>
      </c>
      <c r="DP130" t="s">
        <v>2947</v>
      </c>
      <c r="DQ130" t="s">
        <v>2251</v>
      </c>
      <c r="DR130" t="s">
        <v>2236</v>
      </c>
      <c r="DS130" t="s">
        <v>2939</v>
      </c>
      <c r="DT130" t="s">
        <v>3143</v>
      </c>
      <c r="DU130" t="s">
        <v>2941</v>
      </c>
      <c r="DV130" t="s">
        <v>3082</v>
      </c>
      <c r="DW130" t="s">
        <v>2943</v>
      </c>
      <c r="DX130" t="s">
        <v>3055</v>
      </c>
      <c r="DY130" t="s">
        <v>2253</v>
      </c>
      <c r="DZ130" t="s">
        <v>2254</v>
      </c>
      <c r="EA130" t="s">
        <v>31</v>
      </c>
    </row>
    <row r="131" spans="1:155" x14ac:dyDescent="0.25">
      <c r="A131">
        <v>130</v>
      </c>
      <c r="B131" t="s">
        <v>1350</v>
      </c>
      <c r="C131" t="s">
        <v>1351</v>
      </c>
      <c r="D131" t="s">
        <v>20</v>
      </c>
      <c r="E131" t="s">
        <v>1123</v>
      </c>
      <c r="F131" t="s">
        <v>1352</v>
      </c>
      <c r="G131" t="s">
        <v>1353</v>
      </c>
      <c r="I131" t="s">
        <v>1354</v>
      </c>
      <c r="J131" t="s">
        <v>1355</v>
      </c>
      <c r="K131" t="s">
        <v>1356</v>
      </c>
      <c r="O131" t="s">
        <v>1357</v>
      </c>
      <c r="P131" t="s">
        <v>31</v>
      </c>
      <c r="Q131" t="s">
        <v>1358</v>
      </c>
      <c r="R131" t="s">
        <v>1359</v>
      </c>
      <c r="S131" t="s">
        <v>34</v>
      </c>
      <c r="T131" t="s">
        <v>1352</v>
      </c>
      <c r="U131" t="s">
        <v>3129</v>
      </c>
      <c r="V131">
        <v>1</v>
      </c>
      <c r="W131" t="s">
        <v>2164</v>
      </c>
      <c r="X131" t="s">
        <v>2311</v>
      </c>
      <c r="Y131" t="s">
        <v>2166</v>
      </c>
      <c r="Z131" t="s">
        <v>2965</v>
      </c>
      <c r="AA131" t="s">
        <v>2168</v>
      </c>
      <c r="AB131" t="s">
        <v>2169</v>
      </c>
      <c r="AC131" t="s">
        <v>2170</v>
      </c>
      <c r="AD131" t="s">
        <v>3306</v>
      </c>
      <c r="AE131" t="s">
        <v>2172</v>
      </c>
      <c r="AF131" t="s">
        <v>3218</v>
      </c>
      <c r="AG131" t="s">
        <v>2173</v>
      </c>
      <c r="AH131" t="s">
        <v>3307</v>
      </c>
      <c r="AI131" t="s">
        <v>2175</v>
      </c>
      <c r="AJ131" t="s">
        <v>2258</v>
      </c>
      <c r="AK131" t="s">
        <v>3110</v>
      </c>
      <c r="AL131" t="s">
        <v>2778</v>
      </c>
      <c r="AM131" t="s">
        <v>2178</v>
      </c>
      <c r="AN131" t="s">
        <v>2179</v>
      </c>
      <c r="AO131" t="s">
        <v>2180</v>
      </c>
      <c r="AP131" t="s">
        <v>2169</v>
      </c>
      <c r="AQ131" t="s">
        <v>2181</v>
      </c>
      <c r="AR131" t="s">
        <v>2169</v>
      </c>
      <c r="AS131" t="s">
        <v>2182</v>
      </c>
      <c r="AT131" t="s">
        <v>2183</v>
      </c>
      <c r="AU131" t="s">
        <v>2184</v>
      </c>
      <c r="AV131" t="s">
        <v>2185</v>
      </c>
      <c r="AW131" t="s">
        <v>2186</v>
      </c>
      <c r="AX131" t="s">
        <v>2169</v>
      </c>
      <c r="AY131" t="s">
        <v>2187</v>
      </c>
      <c r="AZ131" t="s">
        <v>2169</v>
      </c>
      <c r="BA131" t="s">
        <v>2188</v>
      </c>
      <c r="BB131" t="s">
        <v>2169</v>
      </c>
      <c r="BC131" t="s">
        <v>2189</v>
      </c>
      <c r="BD131" t="s">
        <v>2169</v>
      </c>
      <c r="BE131" t="s">
        <v>2190</v>
      </c>
      <c r="BF131" t="s">
        <v>2169</v>
      </c>
      <c r="BG131" t="s">
        <v>2191</v>
      </c>
      <c r="BH131" t="s">
        <v>2169</v>
      </c>
      <c r="BI131" t="s">
        <v>2192</v>
      </c>
      <c r="BJ131" t="s">
        <v>2169</v>
      </c>
      <c r="BK131" t="s">
        <v>2193</v>
      </c>
      <c r="BL131" t="s">
        <v>2169</v>
      </c>
      <c r="BM131" t="s">
        <v>2199</v>
      </c>
      <c r="BN131" t="s">
        <v>2169</v>
      </c>
      <c r="BO131" t="s">
        <v>2200</v>
      </c>
      <c r="BP131" t="s">
        <v>2185</v>
      </c>
      <c r="BQ131" t="s">
        <v>3131</v>
      </c>
      <c r="BR131" t="s">
        <v>2169</v>
      </c>
      <c r="BS131" t="s">
        <v>2202</v>
      </c>
      <c r="BT131" t="s">
        <v>2169</v>
      </c>
      <c r="BU131" t="s">
        <v>2915</v>
      </c>
      <c r="BV131" t="s">
        <v>2169</v>
      </c>
      <c r="BW131" t="s">
        <v>2916</v>
      </c>
      <c r="BX131" t="s">
        <v>2169</v>
      </c>
      <c r="BY131" t="s">
        <v>2205</v>
      </c>
      <c r="BZ131" t="s">
        <v>2169</v>
      </c>
      <c r="CA131" t="s">
        <v>2206</v>
      </c>
      <c r="CB131" t="s">
        <v>2169</v>
      </c>
      <c r="CC131" t="s">
        <v>2840</v>
      </c>
      <c r="CD131" t="s">
        <v>2169</v>
      </c>
      <c r="CE131" t="s">
        <v>2209</v>
      </c>
      <c r="CF131" t="s">
        <v>2397</v>
      </c>
      <c r="CG131" t="s">
        <v>2211</v>
      </c>
      <c r="CH131" t="s">
        <v>2169</v>
      </c>
      <c r="CI131" t="s">
        <v>2922</v>
      </c>
      <c r="CJ131" t="s">
        <v>3308</v>
      </c>
      <c r="CK131" t="s">
        <v>2212</v>
      </c>
      <c r="CL131" t="s">
        <v>3309</v>
      </c>
      <c r="CM131" t="s">
        <v>2218</v>
      </c>
      <c r="CN131" t="s">
        <v>3310</v>
      </c>
      <c r="CO131" t="s">
        <v>2220</v>
      </c>
      <c r="CP131" t="s">
        <v>2221</v>
      </c>
      <c r="CQ131" t="s">
        <v>2224</v>
      </c>
      <c r="CR131" t="s">
        <v>2337</v>
      </c>
      <c r="CS131" t="s">
        <v>2226</v>
      </c>
      <c r="CT131" t="s">
        <v>3311</v>
      </c>
      <c r="CU131" t="s">
        <v>2228</v>
      </c>
      <c r="CV131" t="s">
        <v>3311</v>
      </c>
      <c r="CW131" t="s">
        <v>2230</v>
      </c>
      <c r="CX131" t="s">
        <v>2337</v>
      </c>
      <c r="CY131" t="s">
        <v>2232</v>
      </c>
      <c r="CZ131" t="s">
        <v>2169</v>
      </c>
      <c r="DA131" t="s">
        <v>3135</v>
      </c>
      <c r="DB131" t="s">
        <v>2837</v>
      </c>
      <c r="DC131" t="s">
        <v>2925</v>
      </c>
      <c r="DD131" t="s">
        <v>2169</v>
      </c>
      <c r="DE131" t="s">
        <v>3136</v>
      </c>
      <c r="DF131" t="s">
        <v>2185</v>
      </c>
      <c r="DG131" t="s">
        <v>3137</v>
      </c>
      <c r="DH131" t="s">
        <v>2185</v>
      </c>
      <c r="DI131" t="s">
        <v>2237</v>
      </c>
      <c r="DJ131" t="s">
        <v>2861</v>
      </c>
      <c r="DK131" t="s">
        <v>2241</v>
      </c>
      <c r="DL131" t="s">
        <v>2288</v>
      </c>
      <c r="DM131" t="s">
        <v>2245</v>
      </c>
      <c r="DN131" t="s">
        <v>3312</v>
      </c>
      <c r="DO131" t="s">
        <v>2249</v>
      </c>
      <c r="DP131" t="s">
        <v>3312</v>
      </c>
      <c r="DQ131" t="s">
        <v>3313</v>
      </c>
      <c r="DR131" t="s">
        <v>3314</v>
      </c>
      <c r="DS131" t="s">
        <v>3315</v>
      </c>
      <c r="DT131" t="s">
        <v>3316</v>
      </c>
      <c r="DU131" t="s">
        <v>2933</v>
      </c>
      <c r="DV131" t="s">
        <v>3196</v>
      </c>
      <c r="DW131" t="s">
        <v>2935</v>
      </c>
      <c r="DX131" t="s">
        <v>3317</v>
      </c>
      <c r="DY131" t="s">
        <v>2937</v>
      </c>
      <c r="DZ131" t="s">
        <v>3317</v>
      </c>
      <c r="EA131" t="s">
        <v>2251</v>
      </c>
      <c r="EB131" t="s">
        <v>2645</v>
      </c>
      <c r="EC131" t="s">
        <v>2939</v>
      </c>
      <c r="ED131" t="s">
        <v>3318</v>
      </c>
      <c r="EE131" t="s">
        <v>2941</v>
      </c>
      <c r="EF131" t="s">
        <v>3301</v>
      </c>
      <c r="EG131" t="s">
        <v>2943</v>
      </c>
      <c r="EH131" t="s">
        <v>3301</v>
      </c>
      <c r="EI131" t="s">
        <v>2253</v>
      </c>
      <c r="EJ131" t="s">
        <v>2254</v>
      </c>
      <c r="EK131" t="s">
        <v>31</v>
      </c>
    </row>
    <row r="132" spans="1:155" x14ac:dyDescent="0.25">
      <c r="A132">
        <v>131</v>
      </c>
      <c r="B132" t="s">
        <v>1360</v>
      </c>
      <c r="C132" t="s">
        <v>1361</v>
      </c>
      <c r="D132" t="s">
        <v>20</v>
      </c>
      <c r="E132" t="s">
        <v>1123</v>
      </c>
      <c r="F132" t="s">
        <v>1362</v>
      </c>
      <c r="G132" t="s">
        <v>1363</v>
      </c>
      <c r="I132" t="s">
        <v>1364</v>
      </c>
      <c r="J132" t="s">
        <v>1365</v>
      </c>
      <c r="K132" t="s">
        <v>1366</v>
      </c>
      <c r="M132" t="s">
        <v>1367</v>
      </c>
      <c r="O132" t="s">
        <v>1368</v>
      </c>
      <c r="P132" t="s">
        <v>31</v>
      </c>
      <c r="Q132" t="s">
        <v>1369</v>
      </c>
      <c r="R132" t="s">
        <v>1370</v>
      </c>
      <c r="S132" t="s">
        <v>34</v>
      </c>
      <c r="T132" t="s">
        <v>1362</v>
      </c>
      <c r="U132" t="s">
        <v>3129</v>
      </c>
      <c r="V132">
        <v>1</v>
      </c>
      <c r="W132" t="s">
        <v>2164</v>
      </c>
      <c r="X132" t="s">
        <v>2165</v>
      </c>
      <c r="Y132" t="s">
        <v>2166</v>
      </c>
      <c r="Z132" t="s">
        <v>2953</v>
      </c>
      <c r="AA132" t="s">
        <v>2168</v>
      </c>
      <c r="AB132" t="s">
        <v>2169</v>
      </c>
      <c r="AC132" t="s">
        <v>2170</v>
      </c>
      <c r="AD132" t="s">
        <v>2171</v>
      </c>
      <c r="AE132" t="s">
        <v>2172</v>
      </c>
      <c r="AF132" t="s">
        <v>3319</v>
      </c>
      <c r="AG132" t="s">
        <v>2173</v>
      </c>
      <c r="AH132" t="s">
        <v>2667</v>
      </c>
      <c r="AI132" t="s">
        <v>2175</v>
      </c>
      <c r="AJ132" t="s">
        <v>3320</v>
      </c>
      <c r="AK132" t="s">
        <v>3110</v>
      </c>
      <c r="AL132" t="s">
        <v>2627</v>
      </c>
      <c r="AM132" t="s">
        <v>2178</v>
      </c>
      <c r="AN132" t="s">
        <v>2179</v>
      </c>
      <c r="AO132" t="s">
        <v>2180</v>
      </c>
      <c r="AP132" t="s">
        <v>2169</v>
      </c>
      <c r="AQ132" t="s">
        <v>2181</v>
      </c>
      <c r="AR132" t="s">
        <v>2169</v>
      </c>
      <c r="AS132" t="s">
        <v>2182</v>
      </c>
      <c r="AT132" t="s">
        <v>2183</v>
      </c>
      <c r="AU132" t="s">
        <v>2184</v>
      </c>
      <c r="AV132" t="s">
        <v>2395</v>
      </c>
      <c r="AW132" t="s">
        <v>2186</v>
      </c>
      <c r="AX132" t="s">
        <v>2169</v>
      </c>
      <c r="AY132" t="s">
        <v>2187</v>
      </c>
      <c r="AZ132" t="s">
        <v>2169</v>
      </c>
      <c r="BA132" t="s">
        <v>2188</v>
      </c>
      <c r="BB132" t="s">
        <v>2169</v>
      </c>
      <c r="BC132" t="s">
        <v>2189</v>
      </c>
      <c r="BD132" t="s">
        <v>2169</v>
      </c>
      <c r="BE132" t="s">
        <v>2190</v>
      </c>
      <c r="BF132" t="s">
        <v>2169</v>
      </c>
      <c r="BG132" t="s">
        <v>2191</v>
      </c>
      <c r="BH132" t="s">
        <v>2169</v>
      </c>
      <c r="BI132" t="s">
        <v>2192</v>
      </c>
      <c r="BJ132" t="s">
        <v>2169</v>
      </c>
      <c r="BK132" t="s">
        <v>2193</v>
      </c>
      <c r="BL132" t="s">
        <v>2169</v>
      </c>
      <c r="BM132" t="s">
        <v>2199</v>
      </c>
      <c r="BN132" t="s">
        <v>2169</v>
      </c>
      <c r="BO132" t="s">
        <v>2200</v>
      </c>
      <c r="BP132" t="s">
        <v>2185</v>
      </c>
      <c r="BQ132" t="s">
        <v>3131</v>
      </c>
      <c r="BR132" t="s">
        <v>2185</v>
      </c>
      <c r="BS132" t="s">
        <v>2202</v>
      </c>
      <c r="BT132" t="s">
        <v>2169</v>
      </c>
      <c r="BU132" t="s">
        <v>2915</v>
      </c>
      <c r="BV132" t="s">
        <v>2169</v>
      </c>
      <c r="BW132" t="s">
        <v>2916</v>
      </c>
      <c r="BX132" t="s">
        <v>2169</v>
      </c>
      <c r="BY132" t="s">
        <v>2205</v>
      </c>
      <c r="BZ132" t="s">
        <v>2169</v>
      </c>
      <c r="CA132" t="s">
        <v>2840</v>
      </c>
      <c r="CB132" t="s">
        <v>2169</v>
      </c>
      <c r="CC132" t="s">
        <v>2209</v>
      </c>
      <c r="CD132" t="s">
        <v>2397</v>
      </c>
      <c r="CE132" t="s">
        <v>2211</v>
      </c>
      <c r="CF132" t="s">
        <v>2169</v>
      </c>
      <c r="CG132" t="s">
        <v>2922</v>
      </c>
      <c r="CH132" t="s">
        <v>3321</v>
      </c>
      <c r="CI132" t="s">
        <v>2212</v>
      </c>
      <c r="CJ132" t="s">
        <v>2213</v>
      </c>
      <c r="CK132" t="s">
        <v>2218</v>
      </c>
      <c r="CL132" t="s">
        <v>3322</v>
      </c>
      <c r="CM132" t="s">
        <v>2220</v>
      </c>
      <c r="CN132" t="s">
        <v>2221</v>
      </c>
      <c r="CO132" t="s">
        <v>2224</v>
      </c>
      <c r="CP132" t="s">
        <v>2303</v>
      </c>
      <c r="CQ132" t="s">
        <v>2226</v>
      </c>
      <c r="CR132" t="s">
        <v>3323</v>
      </c>
      <c r="CS132" t="s">
        <v>2228</v>
      </c>
      <c r="CT132" t="s">
        <v>3323</v>
      </c>
      <c r="CU132" t="s">
        <v>2230</v>
      </c>
      <c r="CV132" t="s">
        <v>2303</v>
      </c>
      <c r="CW132" t="s">
        <v>2232</v>
      </c>
      <c r="CX132" t="s">
        <v>2169</v>
      </c>
      <c r="CY132" t="s">
        <v>3135</v>
      </c>
      <c r="CZ132" t="s">
        <v>2837</v>
      </c>
      <c r="DA132" t="s">
        <v>2925</v>
      </c>
      <c r="DB132" t="s">
        <v>2169</v>
      </c>
      <c r="DC132" t="s">
        <v>3136</v>
      </c>
      <c r="DD132" t="s">
        <v>2185</v>
      </c>
      <c r="DE132" t="s">
        <v>3137</v>
      </c>
      <c r="DF132" t="s">
        <v>2185</v>
      </c>
      <c r="DG132" t="s">
        <v>2237</v>
      </c>
      <c r="DH132" t="s">
        <v>2238</v>
      </c>
      <c r="DI132" t="s">
        <v>2241</v>
      </c>
      <c r="DJ132" t="s">
        <v>2425</v>
      </c>
      <c r="DK132" t="s">
        <v>2245</v>
      </c>
      <c r="DL132" t="s">
        <v>2636</v>
      </c>
      <c r="DM132" t="s">
        <v>2249</v>
      </c>
      <c r="DN132" t="s">
        <v>2638</v>
      </c>
      <c r="DO132" t="s">
        <v>2933</v>
      </c>
      <c r="DP132" t="s">
        <v>3324</v>
      </c>
      <c r="DQ132" t="s">
        <v>2935</v>
      </c>
      <c r="DR132" t="s">
        <v>3325</v>
      </c>
      <c r="DS132" t="s">
        <v>2937</v>
      </c>
      <c r="DT132" t="s">
        <v>3326</v>
      </c>
      <c r="DU132" t="s">
        <v>2251</v>
      </c>
      <c r="DV132" t="s">
        <v>3225</v>
      </c>
      <c r="DW132" t="s">
        <v>2939</v>
      </c>
      <c r="DX132" t="s">
        <v>3211</v>
      </c>
      <c r="DY132" t="s">
        <v>2941</v>
      </c>
      <c r="DZ132" t="s">
        <v>2994</v>
      </c>
      <c r="EA132" t="s">
        <v>2943</v>
      </c>
      <c r="EB132" t="s">
        <v>3327</v>
      </c>
      <c r="EC132" t="s">
        <v>2253</v>
      </c>
      <c r="ED132" t="s">
        <v>2254</v>
      </c>
      <c r="EE132" t="s">
        <v>31</v>
      </c>
    </row>
    <row r="133" spans="1:155" x14ac:dyDescent="0.25">
      <c r="A133">
        <v>132</v>
      </c>
      <c r="B133" t="s">
        <v>1371</v>
      </c>
      <c r="C133" t="s">
        <v>1372</v>
      </c>
      <c r="D133" t="s">
        <v>20</v>
      </c>
      <c r="E133" t="s">
        <v>1123</v>
      </c>
      <c r="F133" t="s">
        <v>1373</v>
      </c>
      <c r="G133" t="s">
        <v>1374</v>
      </c>
      <c r="I133" t="s">
        <v>1375</v>
      </c>
      <c r="J133" t="s">
        <v>1376</v>
      </c>
      <c r="K133" t="s">
        <v>1366</v>
      </c>
      <c r="O133" t="s">
        <v>1377</v>
      </c>
      <c r="P133" t="s">
        <v>31</v>
      </c>
      <c r="Q133" t="s">
        <v>1378</v>
      </c>
      <c r="R133" t="s">
        <v>1379</v>
      </c>
      <c r="S133" t="s">
        <v>34</v>
      </c>
      <c r="T133" t="s">
        <v>1373</v>
      </c>
      <c r="U133" t="s">
        <v>3129</v>
      </c>
      <c r="V133">
        <v>1</v>
      </c>
      <c r="W133" t="s">
        <v>2164</v>
      </c>
      <c r="X133" t="s">
        <v>2165</v>
      </c>
      <c r="Y133" t="s">
        <v>2166</v>
      </c>
      <c r="Z133" t="s">
        <v>2965</v>
      </c>
      <c r="AA133" t="s">
        <v>2168</v>
      </c>
      <c r="AB133" t="s">
        <v>2169</v>
      </c>
      <c r="AC133" t="s">
        <v>2170</v>
      </c>
      <c r="AD133" t="s">
        <v>3217</v>
      </c>
      <c r="AE133" t="s">
        <v>2172</v>
      </c>
      <c r="AF133" t="s">
        <v>3218</v>
      </c>
      <c r="AG133" t="s">
        <v>2173</v>
      </c>
      <c r="AH133" t="s">
        <v>2260</v>
      </c>
      <c r="AI133" t="s">
        <v>2175</v>
      </c>
      <c r="AJ133" t="s">
        <v>2260</v>
      </c>
      <c r="AK133" t="s">
        <v>3110</v>
      </c>
      <c r="AL133" t="s">
        <v>2627</v>
      </c>
      <c r="AM133" t="s">
        <v>2178</v>
      </c>
      <c r="AN133" t="s">
        <v>2179</v>
      </c>
      <c r="AO133" t="s">
        <v>2180</v>
      </c>
      <c r="AP133" t="s">
        <v>2169</v>
      </c>
      <c r="AQ133" t="s">
        <v>2181</v>
      </c>
      <c r="AR133" t="s">
        <v>2169</v>
      </c>
      <c r="AS133" t="s">
        <v>2182</v>
      </c>
      <c r="AT133" t="s">
        <v>2183</v>
      </c>
      <c r="AU133" t="s">
        <v>2184</v>
      </c>
      <c r="AV133" t="s">
        <v>2395</v>
      </c>
      <c r="AW133" t="s">
        <v>2186</v>
      </c>
      <c r="AX133" t="s">
        <v>2169</v>
      </c>
      <c r="AY133" t="s">
        <v>2187</v>
      </c>
      <c r="AZ133" t="s">
        <v>2169</v>
      </c>
      <c r="BA133" t="s">
        <v>2188</v>
      </c>
      <c r="BB133" t="s">
        <v>2169</v>
      </c>
      <c r="BC133" t="s">
        <v>2189</v>
      </c>
      <c r="BD133" t="s">
        <v>2169</v>
      </c>
      <c r="BE133" t="s">
        <v>2190</v>
      </c>
      <c r="BF133" t="s">
        <v>2169</v>
      </c>
      <c r="BG133" t="s">
        <v>2191</v>
      </c>
      <c r="BH133" t="s">
        <v>2169</v>
      </c>
      <c r="BI133" t="s">
        <v>2192</v>
      </c>
      <c r="BJ133" t="s">
        <v>2169</v>
      </c>
      <c r="BK133" t="s">
        <v>2193</v>
      </c>
      <c r="BL133" t="s">
        <v>2169</v>
      </c>
      <c r="BM133" t="s">
        <v>2199</v>
      </c>
      <c r="BN133" t="s">
        <v>2169</v>
      </c>
      <c r="BO133" t="s">
        <v>2200</v>
      </c>
      <c r="BP133" t="s">
        <v>2185</v>
      </c>
      <c r="BQ133" t="s">
        <v>3131</v>
      </c>
      <c r="BR133" t="s">
        <v>2185</v>
      </c>
      <c r="BS133" t="s">
        <v>2202</v>
      </c>
      <c r="BT133" t="s">
        <v>2169</v>
      </c>
      <c r="BU133" t="s">
        <v>2915</v>
      </c>
      <c r="BV133" t="s">
        <v>2169</v>
      </c>
      <c r="BW133" t="s">
        <v>2916</v>
      </c>
      <c r="BX133" t="s">
        <v>2169</v>
      </c>
      <c r="BY133" t="s">
        <v>2205</v>
      </c>
      <c r="BZ133" t="s">
        <v>2169</v>
      </c>
      <c r="CA133" t="s">
        <v>2840</v>
      </c>
      <c r="CB133" t="s">
        <v>2169</v>
      </c>
      <c r="CC133" t="s">
        <v>2209</v>
      </c>
      <c r="CD133" t="s">
        <v>2397</v>
      </c>
      <c r="CE133" t="s">
        <v>2211</v>
      </c>
      <c r="CF133" t="s">
        <v>2169</v>
      </c>
      <c r="CG133" t="s">
        <v>2922</v>
      </c>
      <c r="CH133" t="s">
        <v>3132</v>
      </c>
      <c r="CI133" t="s">
        <v>2212</v>
      </c>
      <c r="CJ133" t="s">
        <v>2213</v>
      </c>
      <c r="CK133" t="s">
        <v>2218</v>
      </c>
      <c r="CL133" t="s">
        <v>3322</v>
      </c>
      <c r="CM133" t="s">
        <v>2220</v>
      </c>
      <c r="CN133" t="s">
        <v>2221</v>
      </c>
      <c r="CO133" t="s">
        <v>2224</v>
      </c>
      <c r="CP133" t="s">
        <v>2337</v>
      </c>
      <c r="CQ133" t="s">
        <v>2226</v>
      </c>
      <c r="CR133" t="s">
        <v>3323</v>
      </c>
      <c r="CS133" t="s">
        <v>2228</v>
      </c>
      <c r="CT133" t="s">
        <v>3323</v>
      </c>
      <c r="CU133" t="s">
        <v>2230</v>
      </c>
      <c r="CV133" t="s">
        <v>2337</v>
      </c>
      <c r="CW133" t="s">
        <v>2232</v>
      </c>
      <c r="CX133" t="s">
        <v>2169</v>
      </c>
      <c r="CY133" t="s">
        <v>3135</v>
      </c>
      <c r="CZ133" t="s">
        <v>2837</v>
      </c>
      <c r="DA133" t="s">
        <v>2925</v>
      </c>
      <c r="DB133" t="s">
        <v>2169</v>
      </c>
      <c r="DC133" t="s">
        <v>3136</v>
      </c>
      <c r="DD133" t="s">
        <v>2185</v>
      </c>
      <c r="DE133" t="s">
        <v>3137</v>
      </c>
      <c r="DF133" t="s">
        <v>2185</v>
      </c>
      <c r="DG133" t="s">
        <v>2237</v>
      </c>
      <c r="DH133" t="s">
        <v>2633</v>
      </c>
      <c r="DI133" t="s">
        <v>2241</v>
      </c>
      <c r="DJ133" t="s">
        <v>2425</v>
      </c>
      <c r="DK133" t="s">
        <v>2245</v>
      </c>
      <c r="DL133" t="s">
        <v>2636</v>
      </c>
      <c r="DM133" t="s">
        <v>2249</v>
      </c>
      <c r="DN133" t="s">
        <v>2638</v>
      </c>
      <c r="DO133" t="s">
        <v>2933</v>
      </c>
      <c r="DP133" t="s">
        <v>3324</v>
      </c>
      <c r="DQ133" t="s">
        <v>2935</v>
      </c>
      <c r="DR133" t="s">
        <v>3325</v>
      </c>
      <c r="DS133" t="s">
        <v>2937</v>
      </c>
      <c r="DT133" t="s">
        <v>3326</v>
      </c>
      <c r="DU133" t="s">
        <v>2251</v>
      </c>
      <c r="DV133" t="s">
        <v>3328</v>
      </c>
      <c r="DW133" t="s">
        <v>2939</v>
      </c>
      <c r="DX133" t="s">
        <v>3329</v>
      </c>
      <c r="DY133" t="s">
        <v>2941</v>
      </c>
      <c r="DZ133" t="s">
        <v>2940</v>
      </c>
      <c r="EA133" t="s">
        <v>2943</v>
      </c>
      <c r="EB133" t="s">
        <v>3327</v>
      </c>
      <c r="EC133" t="s">
        <v>2253</v>
      </c>
      <c r="ED133" t="s">
        <v>2254</v>
      </c>
      <c r="EE133" t="s">
        <v>31</v>
      </c>
    </row>
    <row r="134" spans="1:155" x14ac:dyDescent="0.25">
      <c r="A134">
        <v>133</v>
      </c>
      <c r="B134" t="s">
        <v>1380</v>
      </c>
      <c r="C134" t="s">
        <v>1381</v>
      </c>
      <c r="D134" t="s">
        <v>20</v>
      </c>
      <c r="E134" t="s">
        <v>1123</v>
      </c>
      <c r="F134" t="s">
        <v>1382</v>
      </c>
      <c r="G134" t="s">
        <v>1383</v>
      </c>
      <c r="I134" t="s">
        <v>1384</v>
      </c>
      <c r="J134" t="s">
        <v>1385</v>
      </c>
      <c r="K134" t="s">
        <v>1366</v>
      </c>
      <c r="O134" t="s">
        <v>1386</v>
      </c>
      <c r="P134" t="s">
        <v>31</v>
      </c>
      <c r="Q134" t="s">
        <v>1387</v>
      </c>
      <c r="R134" t="s">
        <v>1388</v>
      </c>
      <c r="S134" t="s">
        <v>34</v>
      </c>
      <c r="T134" t="s">
        <v>1382</v>
      </c>
      <c r="U134" t="s">
        <v>3129</v>
      </c>
      <c r="V134">
        <v>1</v>
      </c>
      <c r="W134" t="s">
        <v>2164</v>
      </c>
      <c r="X134" t="s">
        <v>2573</v>
      </c>
      <c r="Y134" t="s">
        <v>2166</v>
      </c>
      <c r="Z134" t="s">
        <v>2998</v>
      </c>
      <c r="AA134" t="s">
        <v>2168</v>
      </c>
      <c r="AB134" t="s">
        <v>2169</v>
      </c>
      <c r="AC134" t="s">
        <v>2170</v>
      </c>
      <c r="AD134" t="s">
        <v>3330</v>
      </c>
      <c r="AE134" t="s">
        <v>2172</v>
      </c>
      <c r="AF134" t="s">
        <v>3297</v>
      </c>
      <c r="AG134" t="s">
        <v>2173</v>
      </c>
      <c r="AH134" t="s">
        <v>3331</v>
      </c>
      <c r="AI134" t="s">
        <v>2175</v>
      </c>
      <c r="AJ134" t="s">
        <v>3332</v>
      </c>
      <c r="AK134" t="s">
        <v>3110</v>
      </c>
      <c r="AL134" t="s">
        <v>2578</v>
      </c>
      <c r="AM134" t="s">
        <v>2178</v>
      </c>
      <c r="AN134" t="s">
        <v>2179</v>
      </c>
      <c r="AO134" t="s">
        <v>2180</v>
      </c>
      <c r="AP134" t="s">
        <v>2169</v>
      </c>
      <c r="AQ134" t="s">
        <v>2181</v>
      </c>
      <c r="AR134" t="s">
        <v>2169</v>
      </c>
      <c r="AS134" t="s">
        <v>2182</v>
      </c>
      <c r="AT134" t="s">
        <v>2183</v>
      </c>
      <c r="AU134" t="s">
        <v>2184</v>
      </c>
      <c r="AV134" t="s">
        <v>2395</v>
      </c>
      <c r="AW134" t="s">
        <v>2186</v>
      </c>
      <c r="AX134" t="s">
        <v>2169</v>
      </c>
      <c r="AY134" t="s">
        <v>2187</v>
      </c>
      <c r="AZ134" t="s">
        <v>2169</v>
      </c>
      <c r="BA134" t="s">
        <v>2188</v>
      </c>
      <c r="BB134" t="s">
        <v>2169</v>
      </c>
      <c r="BC134" t="s">
        <v>2189</v>
      </c>
      <c r="BD134" t="s">
        <v>2169</v>
      </c>
      <c r="BE134" t="s">
        <v>2190</v>
      </c>
      <c r="BF134" t="s">
        <v>2169</v>
      </c>
      <c r="BG134" t="s">
        <v>2191</v>
      </c>
      <c r="BH134" t="s">
        <v>2169</v>
      </c>
      <c r="BI134" t="s">
        <v>2192</v>
      </c>
      <c r="BJ134" t="s">
        <v>2169</v>
      </c>
      <c r="BK134" t="s">
        <v>2193</v>
      </c>
      <c r="BL134" t="s">
        <v>2169</v>
      </c>
      <c r="BM134" t="s">
        <v>2199</v>
      </c>
      <c r="BN134" t="s">
        <v>2169</v>
      </c>
      <c r="BO134" t="s">
        <v>2200</v>
      </c>
      <c r="BP134" t="s">
        <v>2185</v>
      </c>
      <c r="BQ134" t="s">
        <v>3131</v>
      </c>
      <c r="BR134" t="s">
        <v>2185</v>
      </c>
      <c r="BS134" t="s">
        <v>2202</v>
      </c>
      <c r="BT134" t="s">
        <v>2169</v>
      </c>
      <c r="BU134" t="s">
        <v>2915</v>
      </c>
      <c r="BV134" t="s">
        <v>2169</v>
      </c>
      <c r="BW134" t="s">
        <v>2916</v>
      </c>
      <c r="BX134" t="s">
        <v>2169</v>
      </c>
      <c r="BY134" t="s">
        <v>2205</v>
      </c>
      <c r="BZ134" t="s">
        <v>2169</v>
      </c>
      <c r="CA134" t="s">
        <v>2840</v>
      </c>
      <c r="CB134" t="s">
        <v>2169</v>
      </c>
      <c r="CC134" t="s">
        <v>2209</v>
      </c>
      <c r="CD134" t="s">
        <v>2397</v>
      </c>
      <c r="CE134" t="s">
        <v>2211</v>
      </c>
      <c r="CF134" t="s">
        <v>2169</v>
      </c>
      <c r="CG134" t="s">
        <v>2922</v>
      </c>
      <c r="CH134" t="s">
        <v>3132</v>
      </c>
      <c r="CI134" t="s">
        <v>2212</v>
      </c>
      <c r="CJ134" t="s">
        <v>2213</v>
      </c>
      <c r="CK134" t="s">
        <v>2218</v>
      </c>
      <c r="CL134" t="s">
        <v>3333</v>
      </c>
      <c r="CM134" t="s">
        <v>2220</v>
      </c>
      <c r="CN134" t="s">
        <v>2221</v>
      </c>
      <c r="CO134" t="s">
        <v>2224</v>
      </c>
      <c r="CP134" t="s">
        <v>2360</v>
      </c>
      <c r="CQ134" t="s">
        <v>2226</v>
      </c>
      <c r="CR134" t="s">
        <v>3334</v>
      </c>
      <c r="CS134" t="s">
        <v>2228</v>
      </c>
      <c r="CT134" t="s">
        <v>3334</v>
      </c>
      <c r="CU134" t="s">
        <v>2230</v>
      </c>
      <c r="CV134" t="s">
        <v>2360</v>
      </c>
      <c r="CW134" t="s">
        <v>2232</v>
      </c>
      <c r="CX134" t="s">
        <v>2169</v>
      </c>
      <c r="CY134" t="s">
        <v>3135</v>
      </c>
      <c r="CZ134" t="s">
        <v>2837</v>
      </c>
      <c r="DA134" t="s">
        <v>2925</v>
      </c>
      <c r="DB134" t="s">
        <v>2169</v>
      </c>
      <c r="DC134" t="s">
        <v>3136</v>
      </c>
      <c r="DD134" t="s">
        <v>2185</v>
      </c>
      <c r="DE134" t="s">
        <v>3137</v>
      </c>
      <c r="DF134" t="s">
        <v>2185</v>
      </c>
      <c r="DG134" t="s">
        <v>2237</v>
      </c>
      <c r="DH134" t="s">
        <v>2496</v>
      </c>
      <c r="DI134" t="s">
        <v>2241</v>
      </c>
      <c r="DJ134" t="s">
        <v>2586</v>
      </c>
      <c r="DK134" t="s">
        <v>2245</v>
      </c>
      <c r="DL134" t="s">
        <v>2588</v>
      </c>
      <c r="DM134" t="s">
        <v>2249</v>
      </c>
      <c r="DN134" t="s">
        <v>2590</v>
      </c>
      <c r="DO134" t="s">
        <v>2933</v>
      </c>
      <c r="DP134" t="s">
        <v>3335</v>
      </c>
      <c r="DQ134" t="s">
        <v>2935</v>
      </c>
      <c r="DR134" t="s">
        <v>3336</v>
      </c>
      <c r="DS134" t="s">
        <v>2937</v>
      </c>
      <c r="DT134" t="s">
        <v>3215</v>
      </c>
      <c r="DU134" t="s">
        <v>2251</v>
      </c>
      <c r="DV134" t="s">
        <v>2600</v>
      </c>
      <c r="DW134" t="s">
        <v>2939</v>
      </c>
      <c r="DX134" t="s">
        <v>3035</v>
      </c>
      <c r="DY134" t="s">
        <v>2941</v>
      </c>
      <c r="DZ134" t="s">
        <v>3294</v>
      </c>
      <c r="EA134" t="s">
        <v>2943</v>
      </c>
      <c r="EB134" t="s">
        <v>3214</v>
      </c>
      <c r="EC134" t="s">
        <v>2253</v>
      </c>
      <c r="ED134" t="s">
        <v>2254</v>
      </c>
      <c r="EE134" t="s">
        <v>31</v>
      </c>
    </row>
    <row r="135" spans="1:155" x14ac:dyDescent="0.25">
      <c r="A135">
        <v>134</v>
      </c>
      <c r="B135" t="s">
        <v>1389</v>
      </c>
      <c r="C135" t="s">
        <v>1390</v>
      </c>
      <c r="D135" t="s">
        <v>20</v>
      </c>
      <c r="E135" t="s">
        <v>1123</v>
      </c>
      <c r="F135" t="s">
        <v>1391</v>
      </c>
      <c r="G135" t="s">
        <v>1392</v>
      </c>
      <c r="I135" t="s">
        <v>1354</v>
      </c>
      <c r="J135" t="s">
        <v>1393</v>
      </c>
      <c r="K135" t="s">
        <v>1356</v>
      </c>
      <c r="O135" t="s">
        <v>1394</v>
      </c>
      <c r="P135" t="s">
        <v>31</v>
      </c>
      <c r="Q135" t="s">
        <v>1395</v>
      </c>
      <c r="R135" t="s">
        <v>1396</v>
      </c>
      <c r="S135" t="s">
        <v>34</v>
      </c>
      <c r="T135" t="s">
        <v>1391</v>
      </c>
      <c r="U135" t="s">
        <v>3129</v>
      </c>
      <c r="V135">
        <v>1</v>
      </c>
      <c r="W135" t="s">
        <v>2164</v>
      </c>
      <c r="X135" t="s">
        <v>2311</v>
      </c>
      <c r="Y135" t="s">
        <v>2166</v>
      </c>
      <c r="Z135" t="s">
        <v>2998</v>
      </c>
      <c r="AA135" t="s">
        <v>2168</v>
      </c>
      <c r="AB135" t="s">
        <v>2169</v>
      </c>
      <c r="AC135" t="s">
        <v>2170</v>
      </c>
      <c r="AD135" t="s">
        <v>2735</v>
      </c>
      <c r="AE135" t="s">
        <v>2172</v>
      </c>
      <c r="AF135" t="s">
        <v>2576</v>
      </c>
      <c r="AG135" t="s">
        <v>2173</v>
      </c>
      <c r="AH135" t="s">
        <v>2576</v>
      </c>
      <c r="AI135" t="s">
        <v>2175</v>
      </c>
      <c r="AJ135" t="s">
        <v>3088</v>
      </c>
      <c r="AK135" t="s">
        <v>3110</v>
      </c>
      <c r="AL135" t="s">
        <v>2778</v>
      </c>
      <c r="AM135" t="s">
        <v>2178</v>
      </c>
      <c r="AN135" t="s">
        <v>2179</v>
      </c>
      <c r="AO135" t="s">
        <v>2180</v>
      </c>
      <c r="AP135" t="s">
        <v>2169</v>
      </c>
      <c r="AQ135" t="s">
        <v>2181</v>
      </c>
      <c r="AR135" t="s">
        <v>2169</v>
      </c>
      <c r="AS135" t="s">
        <v>2182</v>
      </c>
      <c r="AT135" t="s">
        <v>2183</v>
      </c>
      <c r="AU135" t="s">
        <v>2184</v>
      </c>
      <c r="AV135" t="s">
        <v>2185</v>
      </c>
      <c r="AW135" t="s">
        <v>2186</v>
      </c>
      <c r="AX135" t="s">
        <v>2169</v>
      </c>
      <c r="AY135" t="s">
        <v>2187</v>
      </c>
      <c r="AZ135" t="s">
        <v>2169</v>
      </c>
      <c r="BA135" t="s">
        <v>2188</v>
      </c>
      <c r="BB135" t="s">
        <v>2169</v>
      </c>
      <c r="BC135" t="s">
        <v>2189</v>
      </c>
      <c r="BD135" t="s">
        <v>2169</v>
      </c>
      <c r="BE135" t="s">
        <v>2190</v>
      </c>
      <c r="BF135" t="s">
        <v>2169</v>
      </c>
      <c r="BG135" t="s">
        <v>2191</v>
      </c>
      <c r="BH135" t="s">
        <v>2169</v>
      </c>
      <c r="BI135" t="s">
        <v>2192</v>
      </c>
      <c r="BJ135" t="s">
        <v>2169</v>
      </c>
      <c r="BK135" t="s">
        <v>2193</v>
      </c>
      <c r="BL135" t="s">
        <v>2169</v>
      </c>
      <c r="BM135" t="s">
        <v>2199</v>
      </c>
      <c r="BN135" t="s">
        <v>2169</v>
      </c>
      <c r="BO135" t="s">
        <v>2200</v>
      </c>
      <c r="BP135" t="s">
        <v>2185</v>
      </c>
      <c r="BQ135" t="s">
        <v>3131</v>
      </c>
      <c r="BR135" t="s">
        <v>2169</v>
      </c>
      <c r="BS135" t="s">
        <v>2202</v>
      </c>
      <c r="BT135" t="s">
        <v>2169</v>
      </c>
      <c r="BU135" t="s">
        <v>2915</v>
      </c>
      <c r="BV135" t="s">
        <v>2169</v>
      </c>
      <c r="BW135" t="s">
        <v>2916</v>
      </c>
      <c r="BX135" t="s">
        <v>2169</v>
      </c>
      <c r="BY135" t="s">
        <v>2205</v>
      </c>
      <c r="BZ135" t="s">
        <v>2169</v>
      </c>
      <c r="CA135" t="s">
        <v>2206</v>
      </c>
      <c r="CB135" t="s">
        <v>2169</v>
      </c>
      <c r="CC135" t="s">
        <v>2840</v>
      </c>
      <c r="CD135" t="s">
        <v>2169</v>
      </c>
      <c r="CE135" t="s">
        <v>2209</v>
      </c>
      <c r="CF135" t="s">
        <v>2397</v>
      </c>
      <c r="CG135" t="s">
        <v>2211</v>
      </c>
      <c r="CH135" t="s">
        <v>2169</v>
      </c>
      <c r="CI135" t="s">
        <v>2922</v>
      </c>
      <c r="CJ135" t="s">
        <v>3308</v>
      </c>
      <c r="CK135" t="s">
        <v>2212</v>
      </c>
      <c r="CL135" t="s">
        <v>3309</v>
      </c>
      <c r="CM135" t="s">
        <v>2218</v>
      </c>
      <c r="CN135" t="s">
        <v>3310</v>
      </c>
      <c r="CO135" t="s">
        <v>2220</v>
      </c>
      <c r="CP135" t="s">
        <v>2221</v>
      </c>
      <c r="CQ135" t="s">
        <v>2224</v>
      </c>
      <c r="CR135" t="s">
        <v>2360</v>
      </c>
      <c r="CS135" t="s">
        <v>2226</v>
      </c>
      <c r="CT135" t="s">
        <v>3311</v>
      </c>
      <c r="CU135" t="s">
        <v>2228</v>
      </c>
      <c r="CV135" t="s">
        <v>3311</v>
      </c>
      <c r="CW135" t="s">
        <v>2230</v>
      </c>
      <c r="CX135" t="s">
        <v>2360</v>
      </c>
      <c r="CY135" t="s">
        <v>2232</v>
      </c>
      <c r="CZ135" t="s">
        <v>2169</v>
      </c>
      <c r="DA135" t="s">
        <v>3135</v>
      </c>
      <c r="DB135" t="s">
        <v>2837</v>
      </c>
      <c r="DC135" t="s">
        <v>2925</v>
      </c>
      <c r="DD135" t="s">
        <v>2169</v>
      </c>
      <c r="DE135" t="s">
        <v>3136</v>
      </c>
      <c r="DF135" t="s">
        <v>2185</v>
      </c>
      <c r="DG135" t="s">
        <v>3137</v>
      </c>
      <c r="DH135" t="s">
        <v>2185</v>
      </c>
      <c r="DI135" t="s">
        <v>2237</v>
      </c>
      <c r="DJ135" t="s">
        <v>2861</v>
      </c>
      <c r="DK135" t="s">
        <v>2241</v>
      </c>
      <c r="DL135" t="s">
        <v>2288</v>
      </c>
      <c r="DM135" t="s">
        <v>2245</v>
      </c>
      <c r="DN135" t="s">
        <v>3312</v>
      </c>
      <c r="DO135" t="s">
        <v>2249</v>
      </c>
      <c r="DP135" t="s">
        <v>3312</v>
      </c>
      <c r="DQ135" t="s">
        <v>3313</v>
      </c>
      <c r="DR135" t="s">
        <v>3314</v>
      </c>
      <c r="DS135" t="s">
        <v>3315</v>
      </c>
      <c r="DT135" t="s">
        <v>3316</v>
      </c>
      <c r="DU135" t="s">
        <v>2933</v>
      </c>
      <c r="DV135" t="s">
        <v>3196</v>
      </c>
      <c r="DW135" t="s">
        <v>2935</v>
      </c>
      <c r="DX135" t="s">
        <v>3317</v>
      </c>
      <c r="DY135" t="s">
        <v>2937</v>
      </c>
      <c r="DZ135" t="s">
        <v>3317</v>
      </c>
      <c r="EA135" t="s">
        <v>2251</v>
      </c>
      <c r="EB135" t="s">
        <v>2645</v>
      </c>
      <c r="EC135" t="s">
        <v>2939</v>
      </c>
      <c r="ED135" t="s">
        <v>3318</v>
      </c>
      <c r="EE135" t="s">
        <v>2941</v>
      </c>
      <c r="EF135" t="s">
        <v>3301</v>
      </c>
      <c r="EG135" t="s">
        <v>2943</v>
      </c>
      <c r="EH135" t="s">
        <v>3301</v>
      </c>
      <c r="EI135" t="s">
        <v>2253</v>
      </c>
      <c r="EJ135" t="s">
        <v>2254</v>
      </c>
      <c r="EK135" t="s">
        <v>31</v>
      </c>
    </row>
    <row r="136" spans="1:155" x14ac:dyDescent="0.25">
      <c r="A136">
        <v>135</v>
      </c>
      <c r="B136" t="s">
        <v>1397</v>
      </c>
      <c r="C136" t="s">
        <v>1398</v>
      </c>
      <c r="D136" t="s">
        <v>20</v>
      </c>
      <c r="E136" t="s">
        <v>1123</v>
      </c>
      <c r="F136" t="s">
        <v>1399</v>
      </c>
      <c r="G136" t="s">
        <v>1400</v>
      </c>
      <c r="I136" t="s">
        <v>1364</v>
      </c>
      <c r="J136" t="s">
        <v>1401</v>
      </c>
      <c r="K136" t="s">
        <v>1366</v>
      </c>
      <c r="M136" t="s">
        <v>1402</v>
      </c>
      <c r="O136" t="s">
        <v>1403</v>
      </c>
      <c r="P136" t="s">
        <v>31</v>
      </c>
      <c r="Q136" t="s">
        <v>1404</v>
      </c>
      <c r="R136" t="s">
        <v>1405</v>
      </c>
      <c r="S136" t="s">
        <v>34</v>
      </c>
      <c r="T136" t="s">
        <v>1399</v>
      </c>
      <c r="U136" t="s">
        <v>3129</v>
      </c>
      <c r="V136">
        <v>1</v>
      </c>
      <c r="W136" t="s">
        <v>2164</v>
      </c>
      <c r="X136" t="s">
        <v>2165</v>
      </c>
      <c r="Y136" t="s">
        <v>2166</v>
      </c>
      <c r="Z136" t="s">
        <v>2975</v>
      </c>
      <c r="AA136" t="s">
        <v>2168</v>
      </c>
      <c r="AB136" t="s">
        <v>2169</v>
      </c>
      <c r="AC136" t="s">
        <v>2170</v>
      </c>
      <c r="AD136" t="s">
        <v>3216</v>
      </c>
      <c r="AE136" t="s">
        <v>2172</v>
      </c>
      <c r="AF136" t="s">
        <v>2667</v>
      </c>
      <c r="AG136" t="s">
        <v>2173</v>
      </c>
      <c r="AH136" t="s">
        <v>2463</v>
      </c>
      <c r="AI136" t="s">
        <v>2175</v>
      </c>
      <c r="AJ136" t="s">
        <v>2562</v>
      </c>
      <c r="AK136" t="s">
        <v>3110</v>
      </c>
      <c r="AL136" t="s">
        <v>2627</v>
      </c>
      <c r="AM136" t="s">
        <v>2178</v>
      </c>
      <c r="AN136" t="s">
        <v>2179</v>
      </c>
      <c r="AO136" t="s">
        <v>2180</v>
      </c>
      <c r="AP136" t="s">
        <v>2169</v>
      </c>
      <c r="AQ136" t="s">
        <v>2181</v>
      </c>
      <c r="AR136" t="s">
        <v>2169</v>
      </c>
      <c r="AS136" t="s">
        <v>2182</v>
      </c>
      <c r="AT136" t="s">
        <v>2183</v>
      </c>
      <c r="AU136" t="s">
        <v>2184</v>
      </c>
      <c r="AV136" t="s">
        <v>2395</v>
      </c>
      <c r="AW136" t="s">
        <v>2186</v>
      </c>
      <c r="AX136" t="s">
        <v>2169</v>
      </c>
      <c r="AY136" t="s">
        <v>2187</v>
      </c>
      <c r="AZ136" t="s">
        <v>2169</v>
      </c>
      <c r="BA136" t="s">
        <v>2188</v>
      </c>
      <c r="BB136" t="s">
        <v>2169</v>
      </c>
      <c r="BC136" t="s">
        <v>2189</v>
      </c>
      <c r="BD136" t="s">
        <v>2169</v>
      </c>
      <c r="BE136" t="s">
        <v>2190</v>
      </c>
      <c r="BF136" t="s">
        <v>2169</v>
      </c>
      <c r="BG136" t="s">
        <v>2191</v>
      </c>
      <c r="BH136" t="s">
        <v>2169</v>
      </c>
      <c r="BI136" t="s">
        <v>2192</v>
      </c>
      <c r="BJ136" t="s">
        <v>2169</v>
      </c>
      <c r="BK136" t="s">
        <v>2193</v>
      </c>
      <c r="BL136" t="s">
        <v>2169</v>
      </c>
      <c r="BM136" t="s">
        <v>2199</v>
      </c>
      <c r="BN136" t="s">
        <v>2169</v>
      </c>
      <c r="BO136" t="s">
        <v>2200</v>
      </c>
      <c r="BP136" t="s">
        <v>2185</v>
      </c>
      <c r="BQ136" t="s">
        <v>3131</v>
      </c>
      <c r="BR136" t="s">
        <v>2185</v>
      </c>
      <c r="BS136" t="s">
        <v>2202</v>
      </c>
      <c r="BT136" t="s">
        <v>2169</v>
      </c>
      <c r="BU136" t="s">
        <v>2915</v>
      </c>
      <c r="BV136" t="s">
        <v>2169</v>
      </c>
      <c r="BW136" t="s">
        <v>2916</v>
      </c>
      <c r="BX136" t="s">
        <v>2169</v>
      </c>
      <c r="BY136" t="s">
        <v>2205</v>
      </c>
      <c r="BZ136" t="s">
        <v>2169</v>
      </c>
      <c r="CA136" t="s">
        <v>2840</v>
      </c>
      <c r="CB136" t="s">
        <v>2169</v>
      </c>
      <c r="CC136" t="s">
        <v>2209</v>
      </c>
      <c r="CD136" t="s">
        <v>2397</v>
      </c>
      <c r="CE136" t="s">
        <v>2211</v>
      </c>
      <c r="CF136" t="s">
        <v>2169</v>
      </c>
      <c r="CG136" t="s">
        <v>2922</v>
      </c>
      <c r="CH136" t="s">
        <v>3132</v>
      </c>
      <c r="CI136" t="s">
        <v>2212</v>
      </c>
      <c r="CJ136" t="s">
        <v>2213</v>
      </c>
      <c r="CK136" t="s">
        <v>2218</v>
      </c>
      <c r="CL136" t="s">
        <v>3322</v>
      </c>
      <c r="CM136" t="s">
        <v>2220</v>
      </c>
      <c r="CN136" t="s">
        <v>2221</v>
      </c>
      <c r="CO136" t="s">
        <v>2224</v>
      </c>
      <c r="CP136" t="s">
        <v>2349</v>
      </c>
      <c r="CQ136" t="s">
        <v>2226</v>
      </c>
      <c r="CR136" t="s">
        <v>3323</v>
      </c>
      <c r="CS136" t="s">
        <v>2228</v>
      </c>
      <c r="CT136" t="s">
        <v>3323</v>
      </c>
      <c r="CU136" t="s">
        <v>2230</v>
      </c>
      <c r="CV136" t="s">
        <v>2349</v>
      </c>
      <c r="CW136" t="s">
        <v>2232</v>
      </c>
      <c r="CX136" t="s">
        <v>2169</v>
      </c>
      <c r="CY136" t="s">
        <v>3135</v>
      </c>
      <c r="CZ136" t="s">
        <v>2837</v>
      </c>
      <c r="DA136" t="s">
        <v>2925</v>
      </c>
      <c r="DB136" t="s">
        <v>2169</v>
      </c>
      <c r="DC136" t="s">
        <v>3136</v>
      </c>
      <c r="DD136" t="s">
        <v>2185</v>
      </c>
      <c r="DE136" t="s">
        <v>3137</v>
      </c>
      <c r="DF136" t="s">
        <v>2185</v>
      </c>
      <c r="DG136" t="s">
        <v>2237</v>
      </c>
      <c r="DH136" t="s">
        <v>2238</v>
      </c>
      <c r="DI136" t="s">
        <v>2241</v>
      </c>
      <c r="DJ136" t="s">
        <v>2425</v>
      </c>
      <c r="DK136" t="s">
        <v>2245</v>
      </c>
      <c r="DL136" t="s">
        <v>3337</v>
      </c>
      <c r="DM136" t="s">
        <v>2249</v>
      </c>
      <c r="DN136" t="s">
        <v>2638</v>
      </c>
      <c r="DO136" t="s">
        <v>2933</v>
      </c>
      <c r="DP136" t="s">
        <v>3324</v>
      </c>
      <c r="DQ136" t="s">
        <v>2935</v>
      </c>
      <c r="DR136" t="s">
        <v>3338</v>
      </c>
      <c r="DS136" t="s">
        <v>2937</v>
      </c>
      <c r="DT136" t="s">
        <v>3326</v>
      </c>
      <c r="DU136" t="s">
        <v>2251</v>
      </c>
      <c r="DV136" t="s">
        <v>3225</v>
      </c>
      <c r="DW136" t="s">
        <v>2939</v>
      </c>
      <c r="DX136" t="s">
        <v>3211</v>
      </c>
      <c r="DY136" t="s">
        <v>2941</v>
      </c>
      <c r="DZ136" t="s">
        <v>2940</v>
      </c>
      <c r="EA136" t="s">
        <v>2943</v>
      </c>
      <c r="EB136" t="s">
        <v>3327</v>
      </c>
      <c r="EC136" t="s">
        <v>2253</v>
      </c>
      <c r="ED136" t="s">
        <v>2254</v>
      </c>
      <c r="EE136" t="s">
        <v>31</v>
      </c>
    </row>
    <row r="137" spans="1:155" x14ac:dyDescent="0.25">
      <c r="A137">
        <v>136</v>
      </c>
      <c r="B137" t="s">
        <v>1406</v>
      </c>
      <c r="C137" t="s">
        <v>1407</v>
      </c>
      <c r="D137" t="s">
        <v>20</v>
      </c>
      <c r="E137" t="s">
        <v>1123</v>
      </c>
      <c r="F137" t="s">
        <v>1408</v>
      </c>
      <c r="G137" t="s">
        <v>1409</v>
      </c>
      <c r="I137" t="s">
        <v>398</v>
      </c>
      <c r="J137" t="s">
        <v>1410</v>
      </c>
      <c r="K137" t="s">
        <v>1411</v>
      </c>
      <c r="O137" t="s">
        <v>1412</v>
      </c>
      <c r="P137" t="s">
        <v>1413</v>
      </c>
      <c r="Q137" t="s">
        <v>1378</v>
      </c>
      <c r="R137" t="s">
        <v>1414</v>
      </c>
      <c r="S137" t="s">
        <v>57</v>
      </c>
      <c r="T137" t="s">
        <v>1408</v>
      </c>
      <c r="U137" t="s">
        <v>3129</v>
      </c>
      <c r="V137">
        <v>1</v>
      </c>
      <c r="W137" t="s">
        <v>2164</v>
      </c>
      <c r="X137" t="s">
        <v>2165</v>
      </c>
      <c r="Y137" t="s">
        <v>2166</v>
      </c>
      <c r="Z137" t="s">
        <v>2965</v>
      </c>
      <c r="AA137" t="s">
        <v>2168</v>
      </c>
      <c r="AB137" t="s">
        <v>2169</v>
      </c>
      <c r="AC137" t="s">
        <v>2170</v>
      </c>
      <c r="AD137" t="s">
        <v>3217</v>
      </c>
      <c r="AE137" t="s">
        <v>2172</v>
      </c>
      <c r="AF137" t="s">
        <v>3218</v>
      </c>
      <c r="AG137" t="s">
        <v>2173</v>
      </c>
      <c r="AH137" t="s">
        <v>2260</v>
      </c>
      <c r="AI137" t="s">
        <v>2175</v>
      </c>
      <c r="AJ137" t="s">
        <v>2260</v>
      </c>
      <c r="AK137" t="s">
        <v>3110</v>
      </c>
      <c r="AL137" t="s">
        <v>2627</v>
      </c>
      <c r="AM137" t="s">
        <v>2178</v>
      </c>
      <c r="AN137" t="s">
        <v>2179</v>
      </c>
      <c r="AO137" t="s">
        <v>2180</v>
      </c>
      <c r="AP137" t="s">
        <v>2169</v>
      </c>
      <c r="AQ137" t="s">
        <v>2181</v>
      </c>
      <c r="AR137" t="s">
        <v>2169</v>
      </c>
      <c r="AS137" t="s">
        <v>2182</v>
      </c>
      <c r="AT137" t="s">
        <v>2183</v>
      </c>
      <c r="AU137" t="s">
        <v>2184</v>
      </c>
      <c r="AV137" t="s">
        <v>2395</v>
      </c>
      <c r="AW137" t="s">
        <v>2186</v>
      </c>
      <c r="AX137" t="s">
        <v>2169</v>
      </c>
      <c r="AY137" t="s">
        <v>2187</v>
      </c>
      <c r="AZ137" t="s">
        <v>2169</v>
      </c>
      <c r="BA137" t="s">
        <v>2188</v>
      </c>
      <c r="BB137" t="s">
        <v>2169</v>
      </c>
      <c r="BC137" t="s">
        <v>2189</v>
      </c>
      <c r="BD137" t="s">
        <v>2169</v>
      </c>
      <c r="BE137" t="s">
        <v>2190</v>
      </c>
      <c r="BF137" t="s">
        <v>2169</v>
      </c>
      <c r="BG137" t="s">
        <v>2191</v>
      </c>
      <c r="BH137" t="s">
        <v>2169</v>
      </c>
      <c r="BI137" t="s">
        <v>2192</v>
      </c>
      <c r="BJ137" t="s">
        <v>2169</v>
      </c>
      <c r="BK137" t="s">
        <v>2193</v>
      </c>
      <c r="BL137" t="s">
        <v>2169</v>
      </c>
      <c r="BM137" t="s">
        <v>2199</v>
      </c>
      <c r="BN137" t="s">
        <v>2169</v>
      </c>
      <c r="BO137" t="s">
        <v>2200</v>
      </c>
      <c r="BP137" t="s">
        <v>2185</v>
      </c>
      <c r="BQ137" t="s">
        <v>3131</v>
      </c>
      <c r="BR137" t="s">
        <v>2185</v>
      </c>
      <c r="BS137" t="s">
        <v>2202</v>
      </c>
      <c r="BT137" t="s">
        <v>2169</v>
      </c>
      <c r="BU137" t="s">
        <v>2915</v>
      </c>
      <c r="BV137" t="s">
        <v>2169</v>
      </c>
      <c r="BW137" t="s">
        <v>2916</v>
      </c>
      <c r="BX137" t="s">
        <v>2169</v>
      </c>
      <c r="BY137" t="s">
        <v>2205</v>
      </c>
      <c r="BZ137" t="s">
        <v>2169</v>
      </c>
      <c r="CA137" t="s">
        <v>2840</v>
      </c>
      <c r="CB137" t="s">
        <v>2169</v>
      </c>
      <c r="CC137" t="s">
        <v>2209</v>
      </c>
      <c r="CD137" t="s">
        <v>2397</v>
      </c>
      <c r="CE137" t="s">
        <v>2211</v>
      </c>
      <c r="CF137" t="s">
        <v>2169</v>
      </c>
      <c r="CG137" t="s">
        <v>2922</v>
      </c>
      <c r="CH137" t="s">
        <v>3321</v>
      </c>
      <c r="CI137" t="s">
        <v>2212</v>
      </c>
      <c r="CJ137" t="s">
        <v>2213</v>
      </c>
      <c r="CK137" t="s">
        <v>2218</v>
      </c>
      <c r="CL137" t="s">
        <v>3322</v>
      </c>
      <c r="CM137" t="s">
        <v>2220</v>
      </c>
      <c r="CN137" t="s">
        <v>2221</v>
      </c>
      <c r="CO137" t="s">
        <v>2224</v>
      </c>
      <c r="CP137" t="s">
        <v>2337</v>
      </c>
      <c r="CQ137" t="s">
        <v>2226</v>
      </c>
      <c r="CR137" t="s">
        <v>3323</v>
      </c>
      <c r="CS137" t="s">
        <v>2228</v>
      </c>
      <c r="CT137" t="s">
        <v>3323</v>
      </c>
      <c r="CU137" t="s">
        <v>2230</v>
      </c>
      <c r="CV137" t="s">
        <v>2337</v>
      </c>
      <c r="CW137" t="s">
        <v>2232</v>
      </c>
      <c r="CX137" t="s">
        <v>2169</v>
      </c>
      <c r="CY137" t="s">
        <v>3135</v>
      </c>
      <c r="CZ137" t="s">
        <v>2837</v>
      </c>
      <c r="DA137" t="s">
        <v>2925</v>
      </c>
      <c r="DB137" t="s">
        <v>2169</v>
      </c>
      <c r="DC137" t="s">
        <v>3136</v>
      </c>
      <c r="DD137" t="s">
        <v>2185</v>
      </c>
      <c r="DE137" t="s">
        <v>3137</v>
      </c>
      <c r="DF137" t="s">
        <v>2185</v>
      </c>
      <c r="DG137" t="s">
        <v>2237</v>
      </c>
      <c r="DH137" t="s">
        <v>2633</v>
      </c>
      <c r="DI137" t="s">
        <v>2241</v>
      </c>
      <c r="DJ137" t="s">
        <v>2425</v>
      </c>
      <c r="DK137" t="s">
        <v>2245</v>
      </c>
      <c r="DL137" t="s">
        <v>2636</v>
      </c>
      <c r="DM137" t="s">
        <v>2249</v>
      </c>
      <c r="DN137" t="s">
        <v>2638</v>
      </c>
      <c r="DO137" t="s">
        <v>2251</v>
      </c>
      <c r="DP137" t="s">
        <v>3328</v>
      </c>
      <c r="DQ137" t="s">
        <v>2939</v>
      </c>
      <c r="DR137" t="s">
        <v>3211</v>
      </c>
      <c r="DS137" t="s">
        <v>2941</v>
      </c>
      <c r="DT137" t="s">
        <v>2960</v>
      </c>
      <c r="DU137" t="s">
        <v>2943</v>
      </c>
      <c r="DV137" t="s">
        <v>2936</v>
      </c>
      <c r="DW137" t="s">
        <v>2253</v>
      </c>
      <c r="DX137" t="s">
        <v>2254</v>
      </c>
      <c r="DY137" t="s">
        <v>31</v>
      </c>
    </row>
    <row r="138" spans="1:155" x14ac:dyDescent="0.25">
      <c r="A138">
        <v>137</v>
      </c>
      <c r="B138" t="s">
        <v>1415</v>
      </c>
      <c r="C138" t="s">
        <v>1416</v>
      </c>
      <c r="D138" t="s">
        <v>20</v>
      </c>
      <c r="E138" t="s">
        <v>1123</v>
      </c>
      <c r="F138" t="s">
        <v>1417</v>
      </c>
      <c r="G138" t="s">
        <v>1418</v>
      </c>
      <c r="I138" t="s">
        <v>398</v>
      </c>
      <c r="J138" t="s">
        <v>1419</v>
      </c>
      <c r="K138" t="s">
        <v>1411</v>
      </c>
      <c r="O138" t="s">
        <v>1420</v>
      </c>
      <c r="P138" t="s">
        <v>1421</v>
      </c>
      <c r="Q138" t="s">
        <v>1369</v>
      </c>
      <c r="R138" t="s">
        <v>1422</v>
      </c>
      <c r="S138" t="s">
        <v>57</v>
      </c>
      <c r="T138" t="s">
        <v>1417</v>
      </c>
      <c r="U138" t="s">
        <v>3129</v>
      </c>
      <c r="V138">
        <v>1</v>
      </c>
      <c r="W138" t="s">
        <v>2164</v>
      </c>
      <c r="X138" t="s">
        <v>2165</v>
      </c>
      <c r="Y138" t="s">
        <v>2166</v>
      </c>
      <c r="Z138" t="s">
        <v>2953</v>
      </c>
      <c r="AA138" t="s">
        <v>2168</v>
      </c>
      <c r="AB138" t="s">
        <v>2169</v>
      </c>
      <c r="AC138" t="s">
        <v>2170</v>
      </c>
      <c r="AD138" t="s">
        <v>2171</v>
      </c>
      <c r="AE138" t="s">
        <v>2172</v>
      </c>
      <c r="AF138" t="s">
        <v>3319</v>
      </c>
      <c r="AG138" t="s">
        <v>2173</v>
      </c>
      <c r="AH138" t="s">
        <v>2667</v>
      </c>
      <c r="AI138" t="s">
        <v>2175</v>
      </c>
      <c r="AJ138" t="s">
        <v>3320</v>
      </c>
      <c r="AK138" t="s">
        <v>3110</v>
      </c>
      <c r="AL138" t="s">
        <v>2627</v>
      </c>
      <c r="AM138" t="s">
        <v>2178</v>
      </c>
      <c r="AN138" t="s">
        <v>2179</v>
      </c>
      <c r="AO138" t="s">
        <v>2180</v>
      </c>
      <c r="AP138" t="s">
        <v>2169</v>
      </c>
      <c r="AQ138" t="s">
        <v>2181</v>
      </c>
      <c r="AR138" t="s">
        <v>2169</v>
      </c>
      <c r="AS138" t="s">
        <v>2182</v>
      </c>
      <c r="AT138" t="s">
        <v>2183</v>
      </c>
      <c r="AU138" t="s">
        <v>2184</v>
      </c>
      <c r="AV138" t="s">
        <v>2395</v>
      </c>
      <c r="AW138" t="s">
        <v>2186</v>
      </c>
      <c r="AX138" t="s">
        <v>2169</v>
      </c>
      <c r="AY138" t="s">
        <v>2187</v>
      </c>
      <c r="AZ138" t="s">
        <v>2169</v>
      </c>
      <c r="BA138" t="s">
        <v>2188</v>
      </c>
      <c r="BB138" t="s">
        <v>2169</v>
      </c>
      <c r="BC138" t="s">
        <v>2189</v>
      </c>
      <c r="BD138" t="s">
        <v>2169</v>
      </c>
      <c r="BE138" t="s">
        <v>2190</v>
      </c>
      <c r="BF138" t="s">
        <v>2169</v>
      </c>
      <c r="BG138" t="s">
        <v>2191</v>
      </c>
      <c r="BH138" t="s">
        <v>2169</v>
      </c>
      <c r="BI138" t="s">
        <v>2192</v>
      </c>
      <c r="BJ138" t="s">
        <v>2169</v>
      </c>
      <c r="BK138" t="s">
        <v>2193</v>
      </c>
      <c r="BL138" t="s">
        <v>2169</v>
      </c>
      <c r="BM138" t="s">
        <v>2199</v>
      </c>
      <c r="BN138" t="s">
        <v>2169</v>
      </c>
      <c r="BO138" t="s">
        <v>2200</v>
      </c>
      <c r="BP138" t="s">
        <v>2185</v>
      </c>
      <c r="BQ138" t="s">
        <v>3131</v>
      </c>
      <c r="BR138" t="s">
        <v>2185</v>
      </c>
      <c r="BS138" t="s">
        <v>2202</v>
      </c>
      <c r="BT138" t="s">
        <v>2169</v>
      </c>
      <c r="BU138" t="s">
        <v>2915</v>
      </c>
      <c r="BV138" t="s">
        <v>2169</v>
      </c>
      <c r="BW138" t="s">
        <v>2916</v>
      </c>
      <c r="BX138" t="s">
        <v>2169</v>
      </c>
      <c r="BY138" t="s">
        <v>2205</v>
      </c>
      <c r="BZ138" t="s">
        <v>2169</v>
      </c>
      <c r="CA138" t="s">
        <v>2840</v>
      </c>
      <c r="CB138" t="s">
        <v>2169</v>
      </c>
      <c r="CC138" t="s">
        <v>2209</v>
      </c>
      <c r="CD138" t="s">
        <v>2397</v>
      </c>
      <c r="CE138" t="s">
        <v>2211</v>
      </c>
      <c r="CF138" t="s">
        <v>2169</v>
      </c>
      <c r="CG138" t="s">
        <v>2922</v>
      </c>
      <c r="CH138" t="s">
        <v>3321</v>
      </c>
      <c r="CI138" t="s">
        <v>2212</v>
      </c>
      <c r="CJ138" t="s">
        <v>2213</v>
      </c>
      <c r="CK138" t="s">
        <v>2218</v>
      </c>
      <c r="CL138" t="s">
        <v>3322</v>
      </c>
      <c r="CM138" t="s">
        <v>2220</v>
      </c>
      <c r="CN138" t="s">
        <v>2221</v>
      </c>
      <c r="CO138" t="s">
        <v>2224</v>
      </c>
      <c r="CP138" t="s">
        <v>2303</v>
      </c>
      <c r="CQ138" t="s">
        <v>2226</v>
      </c>
      <c r="CR138" t="s">
        <v>3323</v>
      </c>
      <c r="CS138" t="s">
        <v>2228</v>
      </c>
      <c r="CT138" t="s">
        <v>3323</v>
      </c>
      <c r="CU138" t="s">
        <v>2230</v>
      </c>
      <c r="CV138" t="s">
        <v>2303</v>
      </c>
      <c r="CW138" t="s">
        <v>2232</v>
      </c>
      <c r="CX138" t="s">
        <v>2169</v>
      </c>
      <c r="CY138" t="s">
        <v>3135</v>
      </c>
      <c r="CZ138" t="s">
        <v>2837</v>
      </c>
      <c r="DA138" t="s">
        <v>2925</v>
      </c>
      <c r="DB138" t="s">
        <v>2169</v>
      </c>
      <c r="DC138" t="s">
        <v>3136</v>
      </c>
      <c r="DD138" t="s">
        <v>2185</v>
      </c>
      <c r="DE138" t="s">
        <v>3137</v>
      </c>
      <c r="DF138" t="s">
        <v>2185</v>
      </c>
      <c r="DG138" t="s">
        <v>2237</v>
      </c>
      <c r="DH138" t="s">
        <v>2238</v>
      </c>
      <c r="DI138" t="s">
        <v>2241</v>
      </c>
      <c r="DJ138" t="s">
        <v>2425</v>
      </c>
      <c r="DK138" t="s">
        <v>2245</v>
      </c>
      <c r="DL138" t="s">
        <v>2636</v>
      </c>
      <c r="DM138" t="s">
        <v>2249</v>
      </c>
      <c r="DN138" t="s">
        <v>2638</v>
      </c>
      <c r="DO138" t="s">
        <v>2251</v>
      </c>
      <c r="DP138" t="s">
        <v>3225</v>
      </c>
      <c r="DQ138" t="s">
        <v>2939</v>
      </c>
      <c r="DR138" t="s">
        <v>3211</v>
      </c>
      <c r="DS138" t="s">
        <v>2941</v>
      </c>
      <c r="DT138" t="s">
        <v>2960</v>
      </c>
      <c r="DU138" t="s">
        <v>2943</v>
      </c>
      <c r="DV138" t="s">
        <v>2936</v>
      </c>
      <c r="DW138" t="s">
        <v>2253</v>
      </c>
      <c r="DX138" t="s">
        <v>2254</v>
      </c>
      <c r="DY138" t="s">
        <v>31</v>
      </c>
    </row>
    <row r="139" spans="1:155" x14ac:dyDescent="0.25">
      <c r="A139">
        <v>138</v>
      </c>
      <c r="B139" t="s">
        <v>1423</v>
      </c>
      <c r="C139" t="s">
        <v>1424</v>
      </c>
      <c r="D139" t="s">
        <v>20</v>
      </c>
      <c r="E139" t="s">
        <v>1123</v>
      </c>
      <c r="F139" t="s">
        <v>1425</v>
      </c>
      <c r="G139" t="s">
        <v>1426</v>
      </c>
      <c r="I139" t="s">
        <v>398</v>
      </c>
      <c r="J139" t="s">
        <v>1427</v>
      </c>
      <c r="K139" t="s">
        <v>1411</v>
      </c>
      <c r="O139" t="s">
        <v>1428</v>
      </c>
      <c r="P139" t="s">
        <v>1429</v>
      </c>
      <c r="Q139" t="s">
        <v>1387</v>
      </c>
      <c r="R139" t="s">
        <v>1430</v>
      </c>
      <c r="S139" t="s">
        <v>57</v>
      </c>
      <c r="T139" t="s">
        <v>1425</v>
      </c>
      <c r="U139" t="s">
        <v>3129</v>
      </c>
      <c r="V139">
        <v>1</v>
      </c>
      <c r="W139" t="s">
        <v>2164</v>
      </c>
      <c r="X139" t="s">
        <v>2573</v>
      </c>
      <c r="Y139" t="s">
        <v>2166</v>
      </c>
      <c r="Z139" t="s">
        <v>2998</v>
      </c>
      <c r="AA139" t="s">
        <v>2168</v>
      </c>
      <c r="AB139" t="s">
        <v>2169</v>
      </c>
      <c r="AC139" t="s">
        <v>2170</v>
      </c>
      <c r="AD139" t="s">
        <v>3330</v>
      </c>
      <c r="AE139" t="s">
        <v>2172</v>
      </c>
      <c r="AF139" t="s">
        <v>3297</v>
      </c>
      <c r="AG139" t="s">
        <v>2173</v>
      </c>
      <c r="AH139" t="s">
        <v>3331</v>
      </c>
      <c r="AI139" t="s">
        <v>2175</v>
      </c>
      <c r="AJ139" t="s">
        <v>3332</v>
      </c>
      <c r="AK139" t="s">
        <v>3110</v>
      </c>
      <c r="AL139" t="s">
        <v>2578</v>
      </c>
      <c r="AM139" t="s">
        <v>2178</v>
      </c>
      <c r="AN139" t="s">
        <v>2179</v>
      </c>
      <c r="AO139" t="s">
        <v>2180</v>
      </c>
      <c r="AP139" t="s">
        <v>2169</v>
      </c>
      <c r="AQ139" t="s">
        <v>2181</v>
      </c>
      <c r="AR139" t="s">
        <v>2169</v>
      </c>
      <c r="AS139" t="s">
        <v>2182</v>
      </c>
      <c r="AT139" t="s">
        <v>2183</v>
      </c>
      <c r="AU139" t="s">
        <v>2184</v>
      </c>
      <c r="AV139" t="s">
        <v>2395</v>
      </c>
      <c r="AW139" t="s">
        <v>2186</v>
      </c>
      <c r="AX139" t="s">
        <v>2169</v>
      </c>
      <c r="AY139" t="s">
        <v>2187</v>
      </c>
      <c r="AZ139" t="s">
        <v>2169</v>
      </c>
      <c r="BA139" t="s">
        <v>2188</v>
      </c>
      <c r="BB139" t="s">
        <v>2169</v>
      </c>
      <c r="BC139" t="s">
        <v>2189</v>
      </c>
      <c r="BD139" t="s">
        <v>2169</v>
      </c>
      <c r="BE139" t="s">
        <v>2190</v>
      </c>
      <c r="BF139" t="s">
        <v>2169</v>
      </c>
      <c r="BG139" t="s">
        <v>2191</v>
      </c>
      <c r="BH139" t="s">
        <v>2169</v>
      </c>
      <c r="BI139" t="s">
        <v>2192</v>
      </c>
      <c r="BJ139" t="s">
        <v>2169</v>
      </c>
      <c r="BK139" t="s">
        <v>2193</v>
      </c>
      <c r="BL139" t="s">
        <v>2169</v>
      </c>
      <c r="BM139" t="s">
        <v>2199</v>
      </c>
      <c r="BN139" t="s">
        <v>2169</v>
      </c>
      <c r="BO139" t="s">
        <v>2200</v>
      </c>
      <c r="BP139" t="s">
        <v>2185</v>
      </c>
      <c r="BQ139" t="s">
        <v>3131</v>
      </c>
      <c r="BR139" t="s">
        <v>2185</v>
      </c>
      <c r="BS139" t="s">
        <v>2202</v>
      </c>
      <c r="BT139" t="s">
        <v>2169</v>
      </c>
      <c r="BU139" t="s">
        <v>2915</v>
      </c>
      <c r="BV139" t="s">
        <v>2169</v>
      </c>
      <c r="BW139" t="s">
        <v>2916</v>
      </c>
      <c r="BX139" t="s">
        <v>2169</v>
      </c>
      <c r="BY139" t="s">
        <v>2205</v>
      </c>
      <c r="BZ139" t="s">
        <v>2169</v>
      </c>
      <c r="CA139" t="s">
        <v>2840</v>
      </c>
      <c r="CB139" t="s">
        <v>2169</v>
      </c>
      <c r="CC139" t="s">
        <v>2209</v>
      </c>
      <c r="CD139" t="s">
        <v>2397</v>
      </c>
      <c r="CE139" t="s">
        <v>2211</v>
      </c>
      <c r="CF139" t="s">
        <v>2169</v>
      </c>
      <c r="CG139" t="s">
        <v>2922</v>
      </c>
      <c r="CH139" t="s">
        <v>3321</v>
      </c>
      <c r="CI139" t="s">
        <v>2212</v>
      </c>
      <c r="CJ139" t="s">
        <v>2213</v>
      </c>
      <c r="CK139" t="s">
        <v>2218</v>
      </c>
      <c r="CL139" t="s">
        <v>3333</v>
      </c>
      <c r="CM139" t="s">
        <v>2220</v>
      </c>
      <c r="CN139" t="s">
        <v>2221</v>
      </c>
      <c r="CO139" t="s">
        <v>2224</v>
      </c>
      <c r="CP139" t="s">
        <v>2360</v>
      </c>
      <c r="CQ139" t="s">
        <v>2226</v>
      </c>
      <c r="CR139" t="s">
        <v>3334</v>
      </c>
      <c r="CS139" t="s">
        <v>2228</v>
      </c>
      <c r="CT139" t="s">
        <v>3334</v>
      </c>
      <c r="CU139" t="s">
        <v>2230</v>
      </c>
      <c r="CV139" t="s">
        <v>2360</v>
      </c>
      <c r="CW139" t="s">
        <v>2232</v>
      </c>
      <c r="CX139" t="s">
        <v>2169</v>
      </c>
      <c r="CY139" t="s">
        <v>3135</v>
      </c>
      <c r="CZ139" t="s">
        <v>2837</v>
      </c>
      <c r="DA139" t="s">
        <v>2925</v>
      </c>
      <c r="DB139" t="s">
        <v>2169</v>
      </c>
      <c r="DC139" t="s">
        <v>3136</v>
      </c>
      <c r="DD139" t="s">
        <v>2185</v>
      </c>
      <c r="DE139" t="s">
        <v>3137</v>
      </c>
      <c r="DF139" t="s">
        <v>2185</v>
      </c>
      <c r="DG139" t="s">
        <v>2237</v>
      </c>
      <c r="DH139" t="s">
        <v>2496</v>
      </c>
      <c r="DI139" t="s">
        <v>2241</v>
      </c>
      <c r="DJ139" t="s">
        <v>2586</v>
      </c>
      <c r="DK139" t="s">
        <v>2245</v>
      </c>
      <c r="DL139" t="s">
        <v>2588</v>
      </c>
      <c r="DM139" t="s">
        <v>2249</v>
      </c>
      <c r="DN139" t="s">
        <v>2590</v>
      </c>
      <c r="DO139" t="s">
        <v>2251</v>
      </c>
      <c r="DP139" t="s">
        <v>2600</v>
      </c>
      <c r="DQ139" t="s">
        <v>2939</v>
      </c>
      <c r="DR139" t="s">
        <v>3035</v>
      </c>
      <c r="DS139" t="s">
        <v>2941</v>
      </c>
      <c r="DT139" t="s">
        <v>3294</v>
      </c>
      <c r="DU139" t="s">
        <v>2943</v>
      </c>
      <c r="DV139" t="s">
        <v>3028</v>
      </c>
      <c r="DW139" t="s">
        <v>2253</v>
      </c>
      <c r="DX139" t="s">
        <v>2254</v>
      </c>
      <c r="DY139" t="s">
        <v>31</v>
      </c>
    </row>
    <row r="140" spans="1:155" x14ac:dyDescent="0.25">
      <c r="A140">
        <v>139</v>
      </c>
      <c r="B140" t="s">
        <v>1431</v>
      </c>
      <c r="C140" t="s">
        <v>1432</v>
      </c>
      <c r="D140" t="s">
        <v>20</v>
      </c>
      <c r="E140" t="s">
        <v>1433</v>
      </c>
      <c r="F140" t="s">
        <v>1434</v>
      </c>
      <c r="G140" t="s">
        <v>1435</v>
      </c>
      <c r="I140" t="s">
        <v>1436</v>
      </c>
      <c r="J140" t="s">
        <v>1437</v>
      </c>
      <c r="M140" t="s">
        <v>1438</v>
      </c>
      <c r="O140" t="s">
        <v>1439</v>
      </c>
      <c r="P140" t="s">
        <v>31</v>
      </c>
      <c r="Q140" t="s">
        <v>1440</v>
      </c>
      <c r="R140" t="s">
        <v>1441</v>
      </c>
      <c r="S140" t="s">
        <v>57</v>
      </c>
      <c r="T140" t="s">
        <v>1434</v>
      </c>
      <c r="U140" t="s">
        <v>3129</v>
      </c>
      <c r="V140">
        <v>1</v>
      </c>
      <c r="W140" t="s">
        <v>3339</v>
      </c>
      <c r="X140" t="s">
        <v>2161</v>
      </c>
      <c r="Y140" t="s">
        <v>2162</v>
      </c>
      <c r="Z140" t="s">
        <v>3340</v>
      </c>
      <c r="AA140" t="s">
        <v>2164</v>
      </c>
      <c r="AB140" t="s">
        <v>3341</v>
      </c>
      <c r="AC140" t="s">
        <v>2166</v>
      </c>
      <c r="AD140" t="s">
        <v>3342</v>
      </c>
      <c r="AE140" t="s">
        <v>2168</v>
      </c>
      <c r="AF140" t="s">
        <v>2185</v>
      </c>
      <c r="AG140" t="s">
        <v>2170</v>
      </c>
      <c r="AH140" t="s">
        <v>3343</v>
      </c>
      <c r="AI140" t="s">
        <v>2172</v>
      </c>
      <c r="AJ140" t="s">
        <v>3344</v>
      </c>
      <c r="AK140" t="s">
        <v>2173</v>
      </c>
      <c r="AL140" t="s">
        <v>3345</v>
      </c>
      <c r="AM140" t="s">
        <v>2175</v>
      </c>
      <c r="AN140" t="s">
        <v>3344</v>
      </c>
      <c r="AO140" t="s">
        <v>3110</v>
      </c>
      <c r="AP140" t="s">
        <v>3346</v>
      </c>
      <c r="AQ140" t="s">
        <v>2178</v>
      </c>
      <c r="AR140" t="s">
        <v>2179</v>
      </c>
      <c r="AS140" t="s">
        <v>2180</v>
      </c>
      <c r="AT140" t="s">
        <v>2169</v>
      </c>
      <c r="AU140" t="s">
        <v>2181</v>
      </c>
      <c r="AV140" t="s">
        <v>2169</v>
      </c>
      <c r="AW140" t="s">
        <v>2182</v>
      </c>
      <c r="AX140" t="s">
        <v>2183</v>
      </c>
      <c r="AY140" t="s">
        <v>2184</v>
      </c>
      <c r="AZ140" t="s">
        <v>2185</v>
      </c>
      <c r="BA140" t="s">
        <v>2186</v>
      </c>
      <c r="BB140" t="s">
        <v>2169</v>
      </c>
      <c r="BC140" t="s">
        <v>2187</v>
      </c>
      <c r="BD140" t="s">
        <v>2169</v>
      </c>
      <c r="BE140" t="s">
        <v>2188</v>
      </c>
      <c r="BF140" t="s">
        <v>2169</v>
      </c>
      <c r="BG140" t="s">
        <v>2189</v>
      </c>
      <c r="BH140" t="s">
        <v>2169</v>
      </c>
      <c r="BI140" t="s">
        <v>2190</v>
      </c>
      <c r="BJ140" t="s">
        <v>2169</v>
      </c>
      <c r="BK140" t="s">
        <v>2191</v>
      </c>
      <c r="BL140" t="s">
        <v>2169</v>
      </c>
      <c r="BM140" t="s">
        <v>2192</v>
      </c>
      <c r="BN140" t="s">
        <v>2169</v>
      </c>
      <c r="BO140" t="s">
        <v>2193</v>
      </c>
      <c r="BP140" t="s">
        <v>2169</v>
      </c>
      <c r="BQ140" t="s">
        <v>2195</v>
      </c>
      <c r="BR140" t="s">
        <v>2169</v>
      </c>
      <c r="BS140" t="s">
        <v>2196</v>
      </c>
      <c r="BT140" t="s">
        <v>2169</v>
      </c>
      <c r="BU140" t="s">
        <v>2197</v>
      </c>
      <c r="BV140" t="s">
        <v>2169</v>
      </c>
      <c r="BW140" t="s">
        <v>2199</v>
      </c>
      <c r="BX140" t="s">
        <v>2169</v>
      </c>
      <c r="BY140" t="s">
        <v>2200</v>
      </c>
      <c r="BZ140" t="s">
        <v>2185</v>
      </c>
      <c r="CA140" t="s">
        <v>3131</v>
      </c>
      <c r="CB140" t="s">
        <v>2169</v>
      </c>
      <c r="CC140" t="s">
        <v>2201</v>
      </c>
      <c r="CD140" t="s">
        <v>2169</v>
      </c>
      <c r="CE140" t="s">
        <v>2202</v>
      </c>
      <c r="CF140" t="s">
        <v>2169</v>
      </c>
      <c r="CG140" t="s">
        <v>2915</v>
      </c>
      <c r="CH140" t="s">
        <v>2169</v>
      </c>
      <c r="CI140" t="s">
        <v>2916</v>
      </c>
      <c r="CJ140" t="s">
        <v>2169</v>
      </c>
      <c r="CK140" t="s">
        <v>2205</v>
      </c>
      <c r="CL140" t="s">
        <v>2169</v>
      </c>
      <c r="CM140" t="s">
        <v>2206</v>
      </c>
      <c r="CN140" t="s">
        <v>2169</v>
      </c>
      <c r="CO140" t="s">
        <v>2840</v>
      </c>
      <c r="CP140" t="s">
        <v>2169</v>
      </c>
      <c r="CQ140" t="s">
        <v>2209</v>
      </c>
      <c r="CR140" t="s">
        <v>3347</v>
      </c>
      <c r="CS140" t="s">
        <v>2211</v>
      </c>
      <c r="CT140" t="s">
        <v>2169</v>
      </c>
      <c r="CU140" t="s">
        <v>3348</v>
      </c>
      <c r="CV140" t="s">
        <v>3349</v>
      </c>
      <c r="CW140" t="s">
        <v>2212</v>
      </c>
      <c r="CX140" t="s">
        <v>3309</v>
      </c>
      <c r="CY140" t="s">
        <v>2214</v>
      </c>
      <c r="CZ140" t="s">
        <v>2398</v>
      </c>
      <c r="DA140" t="s">
        <v>2216</v>
      </c>
      <c r="DB140" t="s">
        <v>2372</v>
      </c>
      <c r="DC140" t="s">
        <v>2218</v>
      </c>
      <c r="DD140" t="s">
        <v>3350</v>
      </c>
      <c r="DE140" t="s">
        <v>2220</v>
      </c>
      <c r="DF140" t="s">
        <v>3351</v>
      </c>
      <c r="DG140" t="s">
        <v>2222</v>
      </c>
      <c r="DH140" t="s">
        <v>2185</v>
      </c>
      <c r="DI140" t="s">
        <v>2224</v>
      </c>
      <c r="DJ140" t="s">
        <v>3352</v>
      </c>
      <c r="DK140" t="s">
        <v>2230</v>
      </c>
      <c r="DL140" t="s">
        <v>3352</v>
      </c>
      <c r="DM140" t="s">
        <v>2231</v>
      </c>
      <c r="DN140" t="s">
        <v>2185</v>
      </c>
      <c r="DO140" t="s">
        <v>2232</v>
      </c>
      <c r="DP140" t="s">
        <v>2169</v>
      </c>
      <c r="DQ140" t="s">
        <v>3135</v>
      </c>
      <c r="DR140" t="s">
        <v>2837</v>
      </c>
      <c r="DS140" t="s">
        <v>2925</v>
      </c>
      <c r="DT140" t="s">
        <v>2169</v>
      </c>
      <c r="DU140" t="s">
        <v>3136</v>
      </c>
      <c r="DV140" t="s">
        <v>2185</v>
      </c>
      <c r="DW140" t="s">
        <v>3137</v>
      </c>
      <c r="DX140" t="s">
        <v>2185</v>
      </c>
      <c r="DY140" t="s">
        <v>2235</v>
      </c>
      <c r="DZ140" t="s">
        <v>3353</v>
      </c>
      <c r="EA140" t="s">
        <v>2237</v>
      </c>
      <c r="EB140" t="s">
        <v>2511</v>
      </c>
      <c r="EC140" t="s">
        <v>2239</v>
      </c>
      <c r="ED140" t="s">
        <v>3354</v>
      </c>
      <c r="EE140" t="s">
        <v>2241</v>
      </c>
      <c r="EF140" t="s">
        <v>3355</v>
      </c>
      <c r="EG140" t="s">
        <v>2243</v>
      </c>
      <c r="EH140" t="s">
        <v>2601</v>
      </c>
      <c r="EI140" t="s">
        <v>2245</v>
      </c>
      <c r="EJ140" t="s">
        <v>3119</v>
      </c>
      <c r="EK140" t="s">
        <v>2247</v>
      </c>
      <c r="EL140" t="s">
        <v>2603</v>
      </c>
      <c r="EM140" t="s">
        <v>2249</v>
      </c>
      <c r="EN140" t="s">
        <v>3119</v>
      </c>
      <c r="EO140" t="s">
        <v>3313</v>
      </c>
      <c r="EP140" t="s">
        <v>3356</v>
      </c>
      <c r="EQ140" t="s">
        <v>3357</v>
      </c>
      <c r="ER140" t="s">
        <v>3121</v>
      </c>
      <c r="ES140" t="s">
        <v>3358</v>
      </c>
      <c r="ET140" t="s">
        <v>3359</v>
      </c>
      <c r="EU140" t="s">
        <v>3315</v>
      </c>
      <c r="EV140" t="s">
        <v>3121</v>
      </c>
      <c r="EW140" t="s">
        <v>2253</v>
      </c>
      <c r="EX140" t="s">
        <v>2254</v>
      </c>
      <c r="EY140" t="s">
        <v>31</v>
      </c>
    </row>
    <row r="141" spans="1:155" x14ac:dyDescent="0.25">
      <c r="A141">
        <v>140</v>
      </c>
      <c r="B141" t="s">
        <v>1442</v>
      </c>
      <c r="C141" t="s">
        <v>1443</v>
      </c>
      <c r="D141" t="s">
        <v>20</v>
      </c>
      <c r="E141" t="s">
        <v>1433</v>
      </c>
      <c r="F141" t="s">
        <v>1444</v>
      </c>
      <c r="G141" t="s">
        <v>1445</v>
      </c>
      <c r="I141" t="s">
        <v>1436</v>
      </c>
      <c r="J141" t="s">
        <v>1446</v>
      </c>
      <c r="M141" t="s">
        <v>1447</v>
      </c>
      <c r="O141" t="s">
        <v>1448</v>
      </c>
      <c r="P141" t="s">
        <v>31</v>
      </c>
      <c r="Q141" t="s">
        <v>1449</v>
      </c>
      <c r="R141" t="s">
        <v>1450</v>
      </c>
      <c r="S141" t="s">
        <v>57</v>
      </c>
      <c r="T141" t="s">
        <v>1444</v>
      </c>
      <c r="U141" t="s">
        <v>3129</v>
      </c>
      <c r="V141">
        <v>1</v>
      </c>
      <c r="W141" t="s">
        <v>3339</v>
      </c>
      <c r="X141" t="s">
        <v>2161</v>
      </c>
      <c r="Y141" t="s">
        <v>2162</v>
      </c>
      <c r="Z141" t="s">
        <v>3340</v>
      </c>
      <c r="AA141" t="s">
        <v>2164</v>
      </c>
      <c r="AB141" t="s">
        <v>2909</v>
      </c>
      <c r="AC141" t="s">
        <v>2166</v>
      </c>
      <c r="AD141" t="s">
        <v>3360</v>
      </c>
      <c r="AE141" t="s">
        <v>2168</v>
      </c>
      <c r="AF141" t="s">
        <v>2185</v>
      </c>
      <c r="AG141" t="s">
        <v>2170</v>
      </c>
      <c r="AH141" t="s">
        <v>3361</v>
      </c>
      <c r="AI141" t="s">
        <v>2172</v>
      </c>
      <c r="AJ141" t="s">
        <v>3362</v>
      </c>
      <c r="AK141" t="s">
        <v>2173</v>
      </c>
      <c r="AL141" t="s">
        <v>3344</v>
      </c>
      <c r="AM141" t="s">
        <v>2175</v>
      </c>
      <c r="AN141" t="s">
        <v>3362</v>
      </c>
      <c r="AO141" t="s">
        <v>3110</v>
      </c>
      <c r="AP141" t="s">
        <v>3363</v>
      </c>
      <c r="AQ141" t="s">
        <v>2178</v>
      </c>
      <c r="AR141" t="s">
        <v>2179</v>
      </c>
      <c r="AS141" t="s">
        <v>2180</v>
      </c>
      <c r="AT141" t="s">
        <v>2169</v>
      </c>
      <c r="AU141" t="s">
        <v>2181</v>
      </c>
      <c r="AV141" t="s">
        <v>2169</v>
      </c>
      <c r="AW141" t="s">
        <v>2182</v>
      </c>
      <c r="AX141" t="s">
        <v>2183</v>
      </c>
      <c r="AY141" t="s">
        <v>2184</v>
      </c>
      <c r="AZ141" t="s">
        <v>2185</v>
      </c>
      <c r="BA141" t="s">
        <v>2186</v>
      </c>
      <c r="BB141" t="s">
        <v>2169</v>
      </c>
      <c r="BC141" t="s">
        <v>2187</v>
      </c>
      <c r="BD141" t="s">
        <v>2169</v>
      </c>
      <c r="BE141" t="s">
        <v>2188</v>
      </c>
      <c r="BF141" t="s">
        <v>2169</v>
      </c>
      <c r="BG141" t="s">
        <v>2189</v>
      </c>
      <c r="BH141" t="s">
        <v>2169</v>
      </c>
      <c r="BI141" t="s">
        <v>2190</v>
      </c>
      <c r="BJ141" t="s">
        <v>2169</v>
      </c>
      <c r="BK141" t="s">
        <v>2191</v>
      </c>
      <c r="BL141" t="s">
        <v>2169</v>
      </c>
      <c r="BM141" t="s">
        <v>2192</v>
      </c>
      <c r="BN141" t="s">
        <v>2169</v>
      </c>
      <c r="BO141" t="s">
        <v>2193</v>
      </c>
      <c r="BP141" t="s">
        <v>2169</v>
      </c>
      <c r="BQ141" t="s">
        <v>2195</v>
      </c>
      <c r="BR141" t="s">
        <v>2169</v>
      </c>
      <c r="BS141" t="s">
        <v>2196</v>
      </c>
      <c r="BT141" t="s">
        <v>2169</v>
      </c>
      <c r="BU141" t="s">
        <v>2197</v>
      </c>
      <c r="BV141" t="s">
        <v>2169</v>
      </c>
      <c r="BW141" t="s">
        <v>2199</v>
      </c>
      <c r="BX141" t="s">
        <v>2169</v>
      </c>
      <c r="BY141" t="s">
        <v>2200</v>
      </c>
      <c r="BZ141" t="s">
        <v>2185</v>
      </c>
      <c r="CA141" t="s">
        <v>3131</v>
      </c>
      <c r="CB141" t="s">
        <v>2169</v>
      </c>
      <c r="CC141" t="s">
        <v>2201</v>
      </c>
      <c r="CD141" t="s">
        <v>2169</v>
      </c>
      <c r="CE141" t="s">
        <v>2202</v>
      </c>
      <c r="CF141" t="s">
        <v>2169</v>
      </c>
      <c r="CG141" t="s">
        <v>2915</v>
      </c>
      <c r="CH141" t="s">
        <v>2169</v>
      </c>
      <c r="CI141" t="s">
        <v>2916</v>
      </c>
      <c r="CJ141" t="s">
        <v>2169</v>
      </c>
      <c r="CK141" t="s">
        <v>2205</v>
      </c>
      <c r="CL141" t="s">
        <v>2169</v>
      </c>
      <c r="CM141" t="s">
        <v>2206</v>
      </c>
      <c r="CN141" t="s">
        <v>2169</v>
      </c>
      <c r="CO141" t="s">
        <v>2840</v>
      </c>
      <c r="CP141" t="s">
        <v>2169</v>
      </c>
      <c r="CQ141" t="s">
        <v>2209</v>
      </c>
      <c r="CR141" t="s">
        <v>3347</v>
      </c>
      <c r="CS141" t="s">
        <v>2211</v>
      </c>
      <c r="CT141" t="s">
        <v>2169</v>
      </c>
      <c r="CU141" t="s">
        <v>3348</v>
      </c>
      <c r="CV141" t="s">
        <v>3364</v>
      </c>
      <c r="CW141" t="s">
        <v>2212</v>
      </c>
      <c r="CX141" t="s">
        <v>3365</v>
      </c>
      <c r="CY141" t="s">
        <v>2214</v>
      </c>
      <c r="CZ141" t="s">
        <v>2398</v>
      </c>
      <c r="DA141" t="s">
        <v>2216</v>
      </c>
      <c r="DB141" t="s">
        <v>2372</v>
      </c>
      <c r="DC141" t="s">
        <v>2218</v>
      </c>
      <c r="DD141" t="s">
        <v>3233</v>
      </c>
      <c r="DE141" t="s">
        <v>2220</v>
      </c>
      <c r="DF141" t="s">
        <v>3351</v>
      </c>
      <c r="DG141" t="s">
        <v>2222</v>
      </c>
      <c r="DH141" t="s">
        <v>2185</v>
      </c>
      <c r="DI141" t="s">
        <v>2224</v>
      </c>
      <c r="DJ141" t="s">
        <v>3366</v>
      </c>
      <c r="DK141" t="s">
        <v>2230</v>
      </c>
      <c r="DL141" t="s">
        <v>3366</v>
      </c>
      <c r="DM141" t="s">
        <v>2231</v>
      </c>
      <c r="DN141" t="s">
        <v>2185</v>
      </c>
      <c r="DO141" t="s">
        <v>2232</v>
      </c>
      <c r="DP141" t="s">
        <v>2169</v>
      </c>
      <c r="DQ141" t="s">
        <v>3135</v>
      </c>
      <c r="DR141" t="s">
        <v>2837</v>
      </c>
      <c r="DS141" t="s">
        <v>2925</v>
      </c>
      <c r="DT141" t="s">
        <v>2169</v>
      </c>
      <c r="DU141" t="s">
        <v>3136</v>
      </c>
      <c r="DV141" t="s">
        <v>2185</v>
      </c>
      <c r="DW141" t="s">
        <v>3137</v>
      </c>
      <c r="DX141" t="s">
        <v>2185</v>
      </c>
      <c r="DY141" t="s">
        <v>2235</v>
      </c>
      <c r="DZ141" t="s">
        <v>3367</v>
      </c>
      <c r="EA141" t="s">
        <v>2237</v>
      </c>
      <c r="EB141" t="s">
        <v>2894</v>
      </c>
      <c r="EC141" t="s">
        <v>2239</v>
      </c>
      <c r="ED141" t="s">
        <v>3354</v>
      </c>
      <c r="EE141" t="s">
        <v>2241</v>
      </c>
      <c r="EF141" t="s">
        <v>3368</v>
      </c>
      <c r="EG141" t="s">
        <v>2243</v>
      </c>
      <c r="EH141" t="s">
        <v>2601</v>
      </c>
      <c r="EI141" t="s">
        <v>2245</v>
      </c>
      <c r="EJ141" t="s">
        <v>3369</v>
      </c>
      <c r="EK141" t="s">
        <v>2247</v>
      </c>
      <c r="EL141" t="s">
        <v>2603</v>
      </c>
      <c r="EM141" t="s">
        <v>2249</v>
      </c>
      <c r="EN141" t="s">
        <v>3370</v>
      </c>
      <c r="EO141" t="s">
        <v>2253</v>
      </c>
      <c r="EP141" t="s">
        <v>2254</v>
      </c>
      <c r="EQ141" t="s">
        <v>31</v>
      </c>
    </row>
    <row r="142" spans="1:155" x14ac:dyDescent="0.25">
      <c r="A142">
        <v>141</v>
      </c>
      <c r="B142" t="s">
        <v>1451</v>
      </c>
      <c r="C142" t="s">
        <v>1452</v>
      </c>
      <c r="D142" t="s">
        <v>20</v>
      </c>
      <c r="E142" t="s">
        <v>1433</v>
      </c>
      <c r="F142" t="s">
        <v>1453</v>
      </c>
      <c r="G142" t="s">
        <v>1454</v>
      </c>
      <c r="I142" t="s">
        <v>1436</v>
      </c>
      <c r="J142" t="s">
        <v>1455</v>
      </c>
      <c r="M142" t="s">
        <v>1456</v>
      </c>
      <c r="O142" t="s">
        <v>1457</v>
      </c>
      <c r="P142" t="s">
        <v>31</v>
      </c>
      <c r="Q142" t="s">
        <v>1458</v>
      </c>
      <c r="R142" t="s">
        <v>1459</v>
      </c>
      <c r="S142" t="s">
        <v>57</v>
      </c>
      <c r="T142" t="s">
        <v>1453</v>
      </c>
      <c r="U142" t="s">
        <v>3129</v>
      </c>
      <c r="V142">
        <v>1</v>
      </c>
      <c r="W142" t="s">
        <v>3339</v>
      </c>
      <c r="X142" t="s">
        <v>2161</v>
      </c>
      <c r="Y142" t="s">
        <v>2162</v>
      </c>
      <c r="Z142" t="s">
        <v>2592</v>
      </c>
      <c r="AA142" t="s">
        <v>2164</v>
      </c>
      <c r="AB142" t="s">
        <v>2835</v>
      </c>
      <c r="AC142" t="s">
        <v>2166</v>
      </c>
      <c r="AD142" t="s">
        <v>3009</v>
      </c>
      <c r="AE142" t="s">
        <v>2168</v>
      </c>
      <c r="AF142" t="s">
        <v>2185</v>
      </c>
      <c r="AG142" t="s">
        <v>2170</v>
      </c>
      <c r="AH142" t="s">
        <v>3371</v>
      </c>
      <c r="AI142" t="s">
        <v>2172</v>
      </c>
      <c r="AJ142" t="s">
        <v>3372</v>
      </c>
      <c r="AK142" t="s">
        <v>2173</v>
      </c>
      <c r="AL142" t="s">
        <v>2449</v>
      </c>
      <c r="AM142" t="s">
        <v>2175</v>
      </c>
      <c r="AN142" t="s">
        <v>3372</v>
      </c>
      <c r="AO142" t="s">
        <v>3110</v>
      </c>
      <c r="AP142" t="s">
        <v>2503</v>
      </c>
      <c r="AQ142" t="s">
        <v>2178</v>
      </c>
      <c r="AR142" t="s">
        <v>2179</v>
      </c>
      <c r="AS142" t="s">
        <v>2180</v>
      </c>
      <c r="AT142" t="s">
        <v>2169</v>
      </c>
      <c r="AU142" t="s">
        <v>2181</v>
      </c>
      <c r="AV142" t="s">
        <v>2169</v>
      </c>
      <c r="AW142" t="s">
        <v>2182</v>
      </c>
      <c r="AX142" t="s">
        <v>2183</v>
      </c>
      <c r="AY142" t="s">
        <v>2184</v>
      </c>
      <c r="AZ142" t="s">
        <v>2185</v>
      </c>
      <c r="BA142" t="s">
        <v>2186</v>
      </c>
      <c r="BB142" t="s">
        <v>2169</v>
      </c>
      <c r="BC142" t="s">
        <v>2187</v>
      </c>
      <c r="BD142" t="s">
        <v>2169</v>
      </c>
      <c r="BE142" t="s">
        <v>2188</v>
      </c>
      <c r="BF142" t="s">
        <v>2169</v>
      </c>
      <c r="BG142" t="s">
        <v>2189</v>
      </c>
      <c r="BH142" t="s">
        <v>2169</v>
      </c>
      <c r="BI142" t="s">
        <v>2190</v>
      </c>
      <c r="BJ142" t="s">
        <v>2169</v>
      </c>
      <c r="BK142" t="s">
        <v>2191</v>
      </c>
      <c r="BL142" t="s">
        <v>2169</v>
      </c>
      <c r="BM142" t="s">
        <v>2192</v>
      </c>
      <c r="BN142" t="s">
        <v>2169</v>
      </c>
      <c r="BO142" t="s">
        <v>2193</v>
      </c>
      <c r="BP142" t="s">
        <v>2169</v>
      </c>
      <c r="BQ142" t="s">
        <v>2195</v>
      </c>
      <c r="BR142" t="s">
        <v>2169</v>
      </c>
      <c r="BS142" t="s">
        <v>2196</v>
      </c>
      <c r="BT142" t="s">
        <v>2169</v>
      </c>
      <c r="BU142" t="s">
        <v>2197</v>
      </c>
      <c r="BV142" t="s">
        <v>2169</v>
      </c>
      <c r="BW142" t="s">
        <v>2199</v>
      </c>
      <c r="BX142" t="s">
        <v>2169</v>
      </c>
      <c r="BY142" t="s">
        <v>2200</v>
      </c>
      <c r="BZ142" t="s">
        <v>2185</v>
      </c>
      <c r="CA142" t="s">
        <v>3131</v>
      </c>
      <c r="CB142" t="s">
        <v>2169</v>
      </c>
      <c r="CC142" t="s">
        <v>2201</v>
      </c>
      <c r="CD142" t="s">
        <v>2169</v>
      </c>
      <c r="CE142" t="s">
        <v>2202</v>
      </c>
      <c r="CF142" t="s">
        <v>2169</v>
      </c>
      <c r="CG142" t="s">
        <v>2915</v>
      </c>
      <c r="CH142" t="s">
        <v>2169</v>
      </c>
      <c r="CI142" t="s">
        <v>2916</v>
      </c>
      <c r="CJ142" t="s">
        <v>2169</v>
      </c>
      <c r="CK142" t="s">
        <v>2205</v>
      </c>
      <c r="CL142" t="s">
        <v>2169</v>
      </c>
      <c r="CM142" t="s">
        <v>2206</v>
      </c>
      <c r="CN142" t="s">
        <v>2169</v>
      </c>
      <c r="CO142" t="s">
        <v>2840</v>
      </c>
      <c r="CP142" t="s">
        <v>2169</v>
      </c>
      <c r="CQ142" t="s">
        <v>2209</v>
      </c>
      <c r="CR142" t="s">
        <v>3347</v>
      </c>
      <c r="CS142" t="s">
        <v>2211</v>
      </c>
      <c r="CT142" t="s">
        <v>2169</v>
      </c>
      <c r="CU142" t="s">
        <v>3348</v>
      </c>
      <c r="CV142" t="s">
        <v>3373</v>
      </c>
      <c r="CW142" t="s">
        <v>2212</v>
      </c>
      <c r="CX142" t="s">
        <v>3365</v>
      </c>
      <c r="CY142" t="s">
        <v>2214</v>
      </c>
      <c r="CZ142" t="s">
        <v>2399</v>
      </c>
      <c r="DA142" t="s">
        <v>2216</v>
      </c>
      <c r="DB142" t="s">
        <v>2215</v>
      </c>
      <c r="DC142" t="s">
        <v>2218</v>
      </c>
      <c r="DD142" t="s">
        <v>2851</v>
      </c>
      <c r="DE142" t="s">
        <v>2220</v>
      </c>
      <c r="DF142" t="s">
        <v>2221</v>
      </c>
      <c r="DG142" t="s">
        <v>2222</v>
      </c>
      <c r="DH142" t="s">
        <v>2185</v>
      </c>
      <c r="DI142" t="s">
        <v>2224</v>
      </c>
      <c r="DJ142" t="s">
        <v>2360</v>
      </c>
      <c r="DK142" t="s">
        <v>2230</v>
      </c>
      <c r="DL142" t="s">
        <v>2360</v>
      </c>
      <c r="DM142" t="s">
        <v>2231</v>
      </c>
      <c r="DN142" t="s">
        <v>2185</v>
      </c>
      <c r="DO142" t="s">
        <v>2232</v>
      </c>
      <c r="DP142" t="s">
        <v>2169</v>
      </c>
      <c r="DQ142" t="s">
        <v>3135</v>
      </c>
      <c r="DR142" t="s">
        <v>2837</v>
      </c>
      <c r="DS142" t="s">
        <v>2925</v>
      </c>
      <c r="DT142" t="s">
        <v>2169</v>
      </c>
      <c r="DU142" t="s">
        <v>3136</v>
      </c>
      <c r="DV142" t="s">
        <v>2185</v>
      </c>
      <c r="DW142" t="s">
        <v>3137</v>
      </c>
      <c r="DX142" t="s">
        <v>2185</v>
      </c>
      <c r="DY142" t="s">
        <v>2235</v>
      </c>
      <c r="DZ142" t="s">
        <v>2740</v>
      </c>
      <c r="EA142" t="s">
        <v>2237</v>
      </c>
      <c r="EB142" t="s">
        <v>2979</v>
      </c>
      <c r="EC142" t="s">
        <v>2239</v>
      </c>
      <c r="ED142" t="s">
        <v>2522</v>
      </c>
      <c r="EE142" t="s">
        <v>2241</v>
      </c>
      <c r="EF142" t="s">
        <v>3368</v>
      </c>
      <c r="EG142" t="s">
        <v>2243</v>
      </c>
      <c r="EH142" t="s">
        <v>2587</v>
      </c>
      <c r="EI142" t="s">
        <v>2245</v>
      </c>
      <c r="EJ142" t="s">
        <v>3369</v>
      </c>
      <c r="EK142" t="s">
        <v>2247</v>
      </c>
      <c r="EL142" t="s">
        <v>2755</v>
      </c>
      <c r="EM142" t="s">
        <v>2249</v>
      </c>
      <c r="EN142" t="s">
        <v>3374</v>
      </c>
      <c r="EO142" t="s">
        <v>2253</v>
      </c>
      <c r="EP142" t="s">
        <v>2254</v>
      </c>
      <c r="EQ142" t="s">
        <v>31</v>
      </c>
    </row>
    <row r="143" spans="1:155" x14ac:dyDescent="0.25">
      <c r="A143">
        <v>142</v>
      </c>
      <c r="B143" t="s">
        <v>1460</v>
      </c>
      <c r="C143" t="s">
        <v>1461</v>
      </c>
      <c r="D143" t="s">
        <v>20</v>
      </c>
      <c r="E143" t="s">
        <v>1433</v>
      </c>
      <c r="F143" t="s">
        <v>1462</v>
      </c>
      <c r="G143" t="s">
        <v>1463</v>
      </c>
      <c r="I143" t="s">
        <v>1436</v>
      </c>
      <c r="J143" t="s">
        <v>1464</v>
      </c>
      <c r="M143" t="s">
        <v>1465</v>
      </c>
      <c r="O143" t="s">
        <v>1466</v>
      </c>
      <c r="P143" t="s">
        <v>31</v>
      </c>
      <c r="Q143" t="s">
        <v>1467</v>
      </c>
      <c r="R143" t="s">
        <v>1468</v>
      </c>
      <c r="S143" t="s">
        <v>57</v>
      </c>
      <c r="T143" t="s">
        <v>1462</v>
      </c>
      <c r="U143" t="s">
        <v>3129</v>
      </c>
      <c r="V143">
        <v>1</v>
      </c>
      <c r="W143" t="s">
        <v>3339</v>
      </c>
      <c r="X143" t="s">
        <v>2161</v>
      </c>
      <c r="Y143" t="s">
        <v>2162</v>
      </c>
      <c r="Z143" t="s">
        <v>3340</v>
      </c>
      <c r="AA143" t="s">
        <v>2164</v>
      </c>
      <c r="AB143" t="s">
        <v>2269</v>
      </c>
      <c r="AC143" t="s">
        <v>2166</v>
      </c>
      <c r="AD143" t="s">
        <v>3245</v>
      </c>
      <c r="AE143" t="s">
        <v>2168</v>
      </c>
      <c r="AF143" t="s">
        <v>2185</v>
      </c>
      <c r="AG143" t="s">
        <v>2170</v>
      </c>
      <c r="AH143" t="s">
        <v>3375</v>
      </c>
      <c r="AI143" t="s">
        <v>2172</v>
      </c>
      <c r="AJ143" t="s">
        <v>3376</v>
      </c>
      <c r="AK143" t="s">
        <v>2173</v>
      </c>
      <c r="AL143" t="s">
        <v>3377</v>
      </c>
      <c r="AM143" t="s">
        <v>2175</v>
      </c>
      <c r="AN143" t="s">
        <v>3376</v>
      </c>
      <c r="AO143" t="s">
        <v>3110</v>
      </c>
      <c r="AP143" t="s">
        <v>3378</v>
      </c>
      <c r="AQ143" t="s">
        <v>2178</v>
      </c>
      <c r="AR143" t="s">
        <v>2179</v>
      </c>
      <c r="AS143" t="s">
        <v>2180</v>
      </c>
      <c r="AT143" t="s">
        <v>2169</v>
      </c>
      <c r="AU143" t="s">
        <v>2181</v>
      </c>
      <c r="AV143" t="s">
        <v>2169</v>
      </c>
      <c r="AW143" t="s">
        <v>2182</v>
      </c>
      <c r="AX143" t="s">
        <v>2183</v>
      </c>
      <c r="AY143" t="s">
        <v>2184</v>
      </c>
      <c r="AZ143" t="s">
        <v>2185</v>
      </c>
      <c r="BA143" t="s">
        <v>2186</v>
      </c>
      <c r="BB143" t="s">
        <v>2169</v>
      </c>
      <c r="BC143" t="s">
        <v>2187</v>
      </c>
      <c r="BD143" t="s">
        <v>2169</v>
      </c>
      <c r="BE143" t="s">
        <v>2188</v>
      </c>
      <c r="BF143" t="s">
        <v>2169</v>
      </c>
      <c r="BG143" t="s">
        <v>2189</v>
      </c>
      <c r="BH143" t="s">
        <v>2169</v>
      </c>
      <c r="BI143" t="s">
        <v>2190</v>
      </c>
      <c r="BJ143" t="s">
        <v>2169</v>
      </c>
      <c r="BK143" t="s">
        <v>2191</v>
      </c>
      <c r="BL143" t="s">
        <v>2169</v>
      </c>
      <c r="BM143" t="s">
        <v>2192</v>
      </c>
      <c r="BN143" t="s">
        <v>2169</v>
      </c>
      <c r="BO143" t="s">
        <v>2193</v>
      </c>
      <c r="BP143" t="s">
        <v>2169</v>
      </c>
      <c r="BQ143" t="s">
        <v>2195</v>
      </c>
      <c r="BR143" t="s">
        <v>2169</v>
      </c>
      <c r="BS143" t="s">
        <v>2196</v>
      </c>
      <c r="BT143" t="s">
        <v>2169</v>
      </c>
      <c r="BU143" t="s">
        <v>2197</v>
      </c>
      <c r="BV143" t="s">
        <v>2169</v>
      </c>
      <c r="BW143" t="s">
        <v>2199</v>
      </c>
      <c r="BX143" t="s">
        <v>2169</v>
      </c>
      <c r="BY143" t="s">
        <v>2200</v>
      </c>
      <c r="BZ143" t="s">
        <v>2185</v>
      </c>
      <c r="CA143" t="s">
        <v>3131</v>
      </c>
      <c r="CB143" t="s">
        <v>2169</v>
      </c>
      <c r="CC143" t="s">
        <v>2201</v>
      </c>
      <c r="CD143" t="s">
        <v>2169</v>
      </c>
      <c r="CE143" t="s">
        <v>2202</v>
      </c>
      <c r="CF143" t="s">
        <v>2169</v>
      </c>
      <c r="CG143" t="s">
        <v>2915</v>
      </c>
      <c r="CH143" t="s">
        <v>2169</v>
      </c>
      <c r="CI143" t="s">
        <v>2916</v>
      </c>
      <c r="CJ143" t="s">
        <v>2169</v>
      </c>
      <c r="CK143" t="s">
        <v>2205</v>
      </c>
      <c r="CL143" t="s">
        <v>2169</v>
      </c>
      <c r="CM143" t="s">
        <v>2206</v>
      </c>
      <c r="CN143" t="s">
        <v>2169</v>
      </c>
      <c r="CO143" t="s">
        <v>2840</v>
      </c>
      <c r="CP143" t="s">
        <v>2169</v>
      </c>
      <c r="CQ143" t="s">
        <v>2209</v>
      </c>
      <c r="CR143" t="s">
        <v>3048</v>
      </c>
      <c r="CS143" t="s">
        <v>2211</v>
      </c>
      <c r="CT143" t="s">
        <v>2169</v>
      </c>
      <c r="CU143" t="s">
        <v>3348</v>
      </c>
      <c r="CV143" t="s">
        <v>3379</v>
      </c>
      <c r="CW143" t="s">
        <v>2212</v>
      </c>
      <c r="CX143" t="s">
        <v>3309</v>
      </c>
      <c r="CY143" t="s">
        <v>2214</v>
      </c>
      <c r="CZ143" t="s">
        <v>2372</v>
      </c>
      <c r="DA143" t="s">
        <v>2216</v>
      </c>
      <c r="DB143" t="s">
        <v>2276</v>
      </c>
      <c r="DC143" t="s">
        <v>2218</v>
      </c>
      <c r="DD143" t="s">
        <v>2258</v>
      </c>
      <c r="DE143" t="s">
        <v>2220</v>
      </c>
      <c r="DF143" t="s">
        <v>3351</v>
      </c>
      <c r="DG143" t="s">
        <v>2222</v>
      </c>
      <c r="DH143" t="s">
        <v>2185</v>
      </c>
      <c r="DI143" t="s">
        <v>2224</v>
      </c>
      <c r="DJ143" t="s">
        <v>2279</v>
      </c>
      <c r="DK143" t="s">
        <v>2230</v>
      </c>
      <c r="DL143" t="s">
        <v>2279</v>
      </c>
      <c r="DM143" t="s">
        <v>2231</v>
      </c>
      <c r="DN143" t="s">
        <v>2185</v>
      </c>
      <c r="DO143" t="s">
        <v>2232</v>
      </c>
      <c r="DP143" t="s">
        <v>2169</v>
      </c>
      <c r="DQ143" t="s">
        <v>3135</v>
      </c>
      <c r="DR143" t="s">
        <v>2837</v>
      </c>
      <c r="DS143" t="s">
        <v>2925</v>
      </c>
      <c r="DT143" t="s">
        <v>2169</v>
      </c>
      <c r="DU143" t="s">
        <v>3136</v>
      </c>
      <c r="DV143" t="s">
        <v>2185</v>
      </c>
      <c r="DW143" t="s">
        <v>3137</v>
      </c>
      <c r="DX143" t="s">
        <v>2185</v>
      </c>
      <c r="DY143" t="s">
        <v>2235</v>
      </c>
      <c r="DZ143" t="s">
        <v>3380</v>
      </c>
      <c r="EA143" t="s">
        <v>2237</v>
      </c>
      <c r="EB143" t="s">
        <v>3381</v>
      </c>
      <c r="EC143" t="s">
        <v>2239</v>
      </c>
      <c r="ED143" t="s">
        <v>3209</v>
      </c>
      <c r="EE143" t="s">
        <v>2241</v>
      </c>
      <c r="EF143" t="s">
        <v>3382</v>
      </c>
      <c r="EG143" t="s">
        <v>2243</v>
      </c>
      <c r="EH143" t="s">
        <v>3383</v>
      </c>
      <c r="EI143" t="s">
        <v>2245</v>
      </c>
      <c r="EJ143" t="s">
        <v>3119</v>
      </c>
      <c r="EK143" t="s">
        <v>2247</v>
      </c>
      <c r="EL143" t="s">
        <v>3384</v>
      </c>
      <c r="EM143" t="s">
        <v>2249</v>
      </c>
      <c r="EN143" t="s">
        <v>3119</v>
      </c>
      <c r="EO143" t="s">
        <v>3313</v>
      </c>
      <c r="EP143" t="s">
        <v>3356</v>
      </c>
      <c r="EQ143" t="s">
        <v>3357</v>
      </c>
      <c r="ER143" t="s">
        <v>3121</v>
      </c>
      <c r="ES143" t="s">
        <v>3358</v>
      </c>
      <c r="ET143" t="s">
        <v>3359</v>
      </c>
      <c r="EU143" t="s">
        <v>3315</v>
      </c>
      <c r="EV143" t="s">
        <v>3121</v>
      </c>
      <c r="EW143" t="s">
        <v>2253</v>
      </c>
      <c r="EX143" t="s">
        <v>2254</v>
      </c>
      <c r="EY143" t="s">
        <v>31</v>
      </c>
    </row>
    <row r="144" spans="1:155" x14ac:dyDescent="0.25">
      <c r="A144">
        <v>143</v>
      </c>
      <c r="B144" t="s">
        <v>1469</v>
      </c>
      <c r="C144" t="s">
        <v>1470</v>
      </c>
      <c r="D144" t="s">
        <v>20</v>
      </c>
      <c r="E144" t="s">
        <v>1433</v>
      </c>
      <c r="F144" t="s">
        <v>1471</v>
      </c>
      <c r="G144" t="s">
        <v>1472</v>
      </c>
      <c r="I144" t="s">
        <v>1436</v>
      </c>
      <c r="J144" t="s">
        <v>1473</v>
      </c>
      <c r="M144" t="s">
        <v>1474</v>
      </c>
      <c r="O144" t="s">
        <v>1475</v>
      </c>
      <c r="P144" t="s">
        <v>31</v>
      </c>
      <c r="Q144" t="s">
        <v>1476</v>
      </c>
      <c r="R144" t="s">
        <v>1477</v>
      </c>
      <c r="S144" t="s">
        <v>57</v>
      </c>
      <c r="T144" t="s">
        <v>1471</v>
      </c>
      <c r="U144" t="s">
        <v>3129</v>
      </c>
      <c r="V144">
        <v>1</v>
      </c>
      <c r="W144" t="s">
        <v>3339</v>
      </c>
      <c r="X144" t="s">
        <v>2161</v>
      </c>
      <c r="Y144" t="s">
        <v>2162</v>
      </c>
      <c r="Z144" t="s">
        <v>2592</v>
      </c>
      <c r="AA144" t="s">
        <v>2164</v>
      </c>
      <c r="AB144" t="s">
        <v>3385</v>
      </c>
      <c r="AC144" t="s">
        <v>2166</v>
      </c>
      <c r="AD144" t="s">
        <v>3057</v>
      </c>
      <c r="AE144" t="s">
        <v>2168</v>
      </c>
      <c r="AF144" t="s">
        <v>2185</v>
      </c>
      <c r="AG144" t="s">
        <v>2170</v>
      </c>
      <c r="AH144" t="s">
        <v>3386</v>
      </c>
      <c r="AI144" t="s">
        <v>2172</v>
      </c>
      <c r="AJ144" t="s">
        <v>2393</v>
      </c>
      <c r="AK144" t="s">
        <v>2173</v>
      </c>
      <c r="AL144" t="s">
        <v>3387</v>
      </c>
      <c r="AM144" t="s">
        <v>2175</v>
      </c>
      <c r="AN144" t="s">
        <v>2393</v>
      </c>
      <c r="AO144" t="s">
        <v>3110</v>
      </c>
      <c r="AP144" t="s">
        <v>2674</v>
      </c>
      <c r="AQ144" t="s">
        <v>2178</v>
      </c>
      <c r="AR144" t="s">
        <v>2179</v>
      </c>
      <c r="AS144" t="s">
        <v>2180</v>
      </c>
      <c r="AT144" t="s">
        <v>2169</v>
      </c>
      <c r="AU144" t="s">
        <v>2181</v>
      </c>
      <c r="AV144" t="s">
        <v>2169</v>
      </c>
      <c r="AW144" t="s">
        <v>2182</v>
      </c>
      <c r="AX144" t="s">
        <v>2183</v>
      </c>
      <c r="AY144" t="s">
        <v>2184</v>
      </c>
      <c r="AZ144" t="s">
        <v>2185</v>
      </c>
      <c r="BA144" t="s">
        <v>2186</v>
      </c>
      <c r="BB144" t="s">
        <v>2169</v>
      </c>
      <c r="BC144" t="s">
        <v>2187</v>
      </c>
      <c r="BD144" t="s">
        <v>2169</v>
      </c>
      <c r="BE144" t="s">
        <v>2188</v>
      </c>
      <c r="BF144" t="s">
        <v>2169</v>
      </c>
      <c r="BG144" t="s">
        <v>2189</v>
      </c>
      <c r="BH144" t="s">
        <v>2169</v>
      </c>
      <c r="BI144" t="s">
        <v>2190</v>
      </c>
      <c r="BJ144" t="s">
        <v>2169</v>
      </c>
      <c r="BK144" t="s">
        <v>2191</v>
      </c>
      <c r="BL144" t="s">
        <v>2169</v>
      </c>
      <c r="BM144" t="s">
        <v>2192</v>
      </c>
      <c r="BN144" t="s">
        <v>2169</v>
      </c>
      <c r="BO144" t="s">
        <v>2193</v>
      </c>
      <c r="BP144" t="s">
        <v>2169</v>
      </c>
      <c r="BQ144" t="s">
        <v>2195</v>
      </c>
      <c r="BR144" t="s">
        <v>2169</v>
      </c>
      <c r="BS144" t="s">
        <v>2196</v>
      </c>
      <c r="BT144" t="s">
        <v>2169</v>
      </c>
      <c r="BU144" t="s">
        <v>2197</v>
      </c>
      <c r="BV144" t="s">
        <v>2169</v>
      </c>
      <c r="BW144" t="s">
        <v>2199</v>
      </c>
      <c r="BX144" t="s">
        <v>2169</v>
      </c>
      <c r="BY144" t="s">
        <v>2200</v>
      </c>
      <c r="BZ144" t="s">
        <v>2185</v>
      </c>
      <c r="CA144" t="s">
        <v>3131</v>
      </c>
      <c r="CB144" t="s">
        <v>2169</v>
      </c>
      <c r="CC144" t="s">
        <v>2201</v>
      </c>
      <c r="CD144" t="s">
        <v>2169</v>
      </c>
      <c r="CE144" t="s">
        <v>2202</v>
      </c>
      <c r="CF144" t="s">
        <v>2169</v>
      </c>
      <c r="CG144" t="s">
        <v>2915</v>
      </c>
      <c r="CH144" t="s">
        <v>2169</v>
      </c>
      <c r="CI144" t="s">
        <v>2916</v>
      </c>
      <c r="CJ144" t="s">
        <v>2169</v>
      </c>
      <c r="CK144" t="s">
        <v>2205</v>
      </c>
      <c r="CL144" t="s">
        <v>2169</v>
      </c>
      <c r="CM144" t="s">
        <v>2206</v>
      </c>
      <c r="CN144" t="s">
        <v>2169</v>
      </c>
      <c r="CO144" t="s">
        <v>2840</v>
      </c>
      <c r="CP144" t="s">
        <v>2169</v>
      </c>
      <c r="CQ144" t="s">
        <v>2209</v>
      </c>
      <c r="CR144" t="s">
        <v>3388</v>
      </c>
      <c r="CS144" t="s">
        <v>2211</v>
      </c>
      <c r="CT144" t="s">
        <v>2169</v>
      </c>
      <c r="CU144" t="s">
        <v>3348</v>
      </c>
      <c r="CV144" t="s">
        <v>3389</v>
      </c>
      <c r="CW144" t="s">
        <v>2212</v>
      </c>
      <c r="CX144" t="s">
        <v>3365</v>
      </c>
      <c r="CY144" t="s">
        <v>2214</v>
      </c>
      <c r="CZ144" t="s">
        <v>2399</v>
      </c>
      <c r="DA144" t="s">
        <v>2216</v>
      </c>
      <c r="DB144" t="s">
        <v>2215</v>
      </c>
      <c r="DC144" t="s">
        <v>2218</v>
      </c>
      <c r="DD144" t="s">
        <v>3390</v>
      </c>
      <c r="DE144" t="s">
        <v>2220</v>
      </c>
      <c r="DF144" t="s">
        <v>2221</v>
      </c>
      <c r="DG144" t="s">
        <v>2222</v>
      </c>
      <c r="DH144" t="s">
        <v>2185</v>
      </c>
      <c r="DI144" t="s">
        <v>2224</v>
      </c>
      <c r="DJ144" t="s">
        <v>2319</v>
      </c>
      <c r="DK144" t="s">
        <v>2230</v>
      </c>
      <c r="DL144" t="s">
        <v>2319</v>
      </c>
      <c r="DM144" t="s">
        <v>2231</v>
      </c>
      <c r="DN144" t="s">
        <v>2185</v>
      </c>
      <c r="DO144" t="s">
        <v>2232</v>
      </c>
      <c r="DP144" t="s">
        <v>2169</v>
      </c>
      <c r="DQ144" t="s">
        <v>3135</v>
      </c>
      <c r="DR144" t="s">
        <v>2837</v>
      </c>
      <c r="DS144" t="s">
        <v>2925</v>
      </c>
      <c r="DT144" t="s">
        <v>2169</v>
      </c>
      <c r="DU144" t="s">
        <v>3136</v>
      </c>
      <c r="DV144" t="s">
        <v>2185</v>
      </c>
      <c r="DW144" t="s">
        <v>3137</v>
      </c>
      <c r="DX144" t="s">
        <v>2185</v>
      </c>
      <c r="DY144" t="s">
        <v>2235</v>
      </c>
      <c r="DZ144" t="s">
        <v>3391</v>
      </c>
      <c r="EA144" t="s">
        <v>2237</v>
      </c>
      <c r="EB144" t="s">
        <v>2767</v>
      </c>
      <c r="EC144" t="s">
        <v>2239</v>
      </c>
      <c r="ED144" t="s">
        <v>3392</v>
      </c>
      <c r="EE144" t="s">
        <v>2241</v>
      </c>
      <c r="EF144" t="s">
        <v>3368</v>
      </c>
      <c r="EG144" t="s">
        <v>2243</v>
      </c>
      <c r="EH144" t="s">
        <v>3393</v>
      </c>
      <c r="EI144" t="s">
        <v>2245</v>
      </c>
      <c r="EJ144" t="s">
        <v>3369</v>
      </c>
      <c r="EK144" t="s">
        <v>2247</v>
      </c>
      <c r="EL144" t="s">
        <v>3394</v>
      </c>
      <c r="EM144" t="s">
        <v>2249</v>
      </c>
      <c r="EN144" t="s">
        <v>3374</v>
      </c>
      <c r="EO144" t="s">
        <v>2253</v>
      </c>
      <c r="EP144" t="s">
        <v>2254</v>
      </c>
      <c r="EQ144" t="s">
        <v>31</v>
      </c>
    </row>
    <row r="145" spans="1:155" x14ac:dyDescent="0.25">
      <c r="A145">
        <v>144</v>
      </c>
      <c r="B145" t="s">
        <v>1478</v>
      </c>
      <c r="C145" t="s">
        <v>1479</v>
      </c>
      <c r="D145" t="s">
        <v>20</v>
      </c>
      <c r="E145" t="s">
        <v>1433</v>
      </c>
      <c r="F145" t="s">
        <v>1480</v>
      </c>
      <c r="G145" t="s">
        <v>1481</v>
      </c>
      <c r="I145" t="s">
        <v>1436</v>
      </c>
      <c r="J145" t="s">
        <v>1482</v>
      </c>
      <c r="M145" t="s">
        <v>1483</v>
      </c>
      <c r="O145" t="s">
        <v>1484</v>
      </c>
      <c r="P145" t="s">
        <v>31</v>
      </c>
      <c r="Q145" t="s">
        <v>1485</v>
      </c>
      <c r="R145" t="s">
        <v>1486</v>
      </c>
      <c r="S145" t="s">
        <v>57</v>
      </c>
      <c r="T145" t="s">
        <v>1480</v>
      </c>
      <c r="U145" t="s">
        <v>3129</v>
      </c>
      <c r="V145">
        <v>1</v>
      </c>
      <c r="W145" t="s">
        <v>3339</v>
      </c>
      <c r="X145" t="s">
        <v>2161</v>
      </c>
      <c r="Y145" t="s">
        <v>2162</v>
      </c>
      <c r="Z145" t="s">
        <v>2592</v>
      </c>
      <c r="AA145" t="s">
        <v>2164</v>
      </c>
      <c r="AB145" t="s">
        <v>2550</v>
      </c>
      <c r="AC145" t="s">
        <v>2166</v>
      </c>
      <c r="AD145" t="s">
        <v>3057</v>
      </c>
      <c r="AE145" t="s">
        <v>2168</v>
      </c>
      <c r="AF145" t="s">
        <v>2185</v>
      </c>
      <c r="AG145" t="s">
        <v>2170</v>
      </c>
      <c r="AH145" t="s">
        <v>3386</v>
      </c>
      <c r="AI145" t="s">
        <v>2172</v>
      </c>
      <c r="AJ145" t="s">
        <v>2393</v>
      </c>
      <c r="AK145" t="s">
        <v>2173</v>
      </c>
      <c r="AL145" t="s">
        <v>3387</v>
      </c>
      <c r="AM145" t="s">
        <v>2175</v>
      </c>
      <c r="AN145" t="s">
        <v>2393</v>
      </c>
      <c r="AO145" t="s">
        <v>3110</v>
      </c>
      <c r="AP145" t="s">
        <v>3395</v>
      </c>
      <c r="AQ145" t="s">
        <v>2178</v>
      </c>
      <c r="AR145" t="s">
        <v>2179</v>
      </c>
      <c r="AS145" t="s">
        <v>2180</v>
      </c>
      <c r="AT145" t="s">
        <v>2169</v>
      </c>
      <c r="AU145" t="s">
        <v>2181</v>
      </c>
      <c r="AV145" t="s">
        <v>2169</v>
      </c>
      <c r="AW145" t="s">
        <v>2182</v>
      </c>
      <c r="AX145" t="s">
        <v>2183</v>
      </c>
      <c r="AY145" t="s">
        <v>2184</v>
      </c>
      <c r="AZ145" t="s">
        <v>2185</v>
      </c>
      <c r="BA145" t="s">
        <v>2186</v>
      </c>
      <c r="BB145" t="s">
        <v>2169</v>
      </c>
      <c r="BC145" t="s">
        <v>2187</v>
      </c>
      <c r="BD145" t="s">
        <v>2169</v>
      </c>
      <c r="BE145" t="s">
        <v>2188</v>
      </c>
      <c r="BF145" t="s">
        <v>2169</v>
      </c>
      <c r="BG145" t="s">
        <v>2189</v>
      </c>
      <c r="BH145" t="s">
        <v>2169</v>
      </c>
      <c r="BI145" t="s">
        <v>2190</v>
      </c>
      <c r="BJ145" t="s">
        <v>2169</v>
      </c>
      <c r="BK145" t="s">
        <v>2191</v>
      </c>
      <c r="BL145" t="s">
        <v>2169</v>
      </c>
      <c r="BM145" t="s">
        <v>2192</v>
      </c>
      <c r="BN145" t="s">
        <v>2169</v>
      </c>
      <c r="BO145" t="s">
        <v>2193</v>
      </c>
      <c r="BP145" t="s">
        <v>2169</v>
      </c>
      <c r="BQ145" t="s">
        <v>2195</v>
      </c>
      <c r="BR145" t="s">
        <v>2169</v>
      </c>
      <c r="BS145" t="s">
        <v>2196</v>
      </c>
      <c r="BT145" t="s">
        <v>2169</v>
      </c>
      <c r="BU145" t="s">
        <v>2197</v>
      </c>
      <c r="BV145" t="s">
        <v>2169</v>
      </c>
      <c r="BW145" t="s">
        <v>2199</v>
      </c>
      <c r="BX145" t="s">
        <v>2169</v>
      </c>
      <c r="BY145" t="s">
        <v>2200</v>
      </c>
      <c r="BZ145" t="s">
        <v>2185</v>
      </c>
      <c r="CA145" t="s">
        <v>3131</v>
      </c>
      <c r="CB145" t="s">
        <v>2169</v>
      </c>
      <c r="CC145" t="s">
        <v>2201</v>
      </c>
      <c r="CD145" t="s">
        <v>2169</v>
      </c>
      <c r="CE145" t="s">
        <v>2202</v>
      </c>
      <c r="CF145" t="s">
        <v>2169</v>
      </c>
      <c r="CG145" t="s">
        <v>2915</v>
      </c>
      <c r="CH145" t="s">
        <v>2169</v>
      </c>
      <c r="CI145" t="s">
        <v>2916</v>
      </c>
      <c r="CJ145" t="s">
        <v>2169</v>
      </c>
      <c r="CK145" t="s">
        <v>2205</v>
      </c>
      <c r="CL145" t="s">
        <v>2169</v>
      </c>
      <c r="CM145" t="s">
        <v>2206</v>
      </c>
      <c r="CN145" t="s">
        <v>2169</v>
      </c>
      <c r="CO145" t="s">
        <v>2840</v>
      </c>
      <c r="CP145" t="s">
        <v>2169</v>
      </c>
      <c r="CQ145" t="s">
        <v>2209</v>
      </c>
      <c r="CR145" t="s">
        <v>3388</v>
      </c>
      <c r="CS145" t="s">
        <v>2211</v>
      </c>
      <c r="CT145" t="s">
        <v>2169</v>
      </c>
      <c r="CU145" t="s">
        <v>3348</v>
      </c>
      <c r="CV145" t="s">
        <v>3396</v>
      </c>
      <c r="CW145" t="s">
        <v>2212</v>
      </c>
      <c r="CX145" t="s">
        <v>3309</v>
      </c>
      <c r="CY145" t="s">
        <v>2214</v>
      </c>
      <c r="CZ145" t="s">
        <v>2399</v>
      </c>
      <c r="DA145" t="s">
        <v>2216</v>
      </c>
      <c r="DB145" t="s">
        <v>2215</v>
      </c>
      <c r="DC145" t="s">
        <v>2218</v>
      </c>
      <c r="DD145" t="s">
        <v>2480</v>
      </c>
      <c r="DE145" t="s">
        <v>2220</v>
      </c>
      <c r="DF145" t="s">
        <v>2221</v>
      </c>
      <c r="DG145" t="s">
        <v>2222</v>
      </c>
      <c r="DH145" t="s">
        <v>2185</v>
      </c>
      <c r="DI145" t="s">
        <v>2224</v>
      </c>
      <c r="DJ145" t="s">
        <v>2319</v>
      </c>
      <c r="DK145" t="s">
        <v>2230</v>
      </c>
      <c r="DL145" t="s">
        <v>2319</v>
      </c>
      <c r="DM145" t="s">
        <v>2231</v>
      </c>
      <c r="DN145" t="s">
        <v>2185</v>
      </c>
      <c r="DO145" t="s">
        <v>2232</v>
      </c>
      <c r="DP145" t="s">
        <v>2169</v>
      </c>
      <c r="DQ145" t="s">
        <v>3135</v>
      </c>
      <c r="DR145" t="s">
        <v>2837</v>
      </c>
      <c r="DS145" t="s">
        <v>2925</v>
      </c>
      <c r="DT145" t="s">
        <v>2169</v>
      </c>
      <c r="DU145" t="s">
        <v>3136</v>
      </c>
      <c r="DV145" t="s">
        <v>2185</v>
      </c>
      <c r="DW145" t="s">
        <v>3137</v>
      </c>
      <c r="DX145" t="s">
        <v>2185</v>
      </c>
      <c r="DY145" t="s">
        <v>2235</v>
      </c>
      <c r="DZ145" t="s">
        <v>3391</v>
      </c>
      <c r="EA145" t="s">
        <v>2237</v>
      </c>
      <c r="EB145" t="s">
        <v>3397</v>
      </c>
      <c r="EC145" t="s">
        <v>2239</v>
      </c>
      <c r="ED145" t="s">
        <v>3392</v>
      </c>
      <c r="EE145" t="s">
        <v>2241</v>
      </c>
      <c r="EF145" t="s">
        <v>3398</v>
      </c>
      <c r="EG145" t="s">
        <v>2243</v>
      </c>
      <c r="EH145" t="s">
        <v>3393</v>
      </c>
      <c r="EI145" t="s">
        <v>2245</v>
      </c>
      <c r="EJ145" t="s">
        <v>3119</v>
      </c>
      <c r="EK145" t="s">
        <v>2247</v>
      </c>
      <c r="EL145" t="s">
        <v>3394</v>
      </c>
      <c r="EM145" t="s">
        <v>2249</v>
      </c>
      <c r="EN145" t="s">
        <v>3119</v>
      </c>
      <c r="EO145" t="s">
        <v>3313</v>
      </c>
      <c r="EP145" t="s">
        <v>3356</v>
      </c>
      <c r="EQ145" t="s">
        <v>3357</v>
      </c>
      <c r="ER145" t="s">
        <v>3121</v>
      </c>
      <c r="ES145" t="s">
        <v>3358</v>
      </c>
      <c r="ET145" t="s">
        <v>3359</v>
      </c>
      <c r="EU145" t="s">
        <v>3315</v>
      </c>
      <c r="EV145" t="s">
        <v>3121</v>
      </c>
      <c r="EW145" t="s">
        <v>2253</v>
      </c>
      <c r="EX145" t="s">
        <v>2254</v>
      </c>
      <c r="EY145" t="s">
        <v>31</v>
      </c>
    </row>
    <row r="146" spans="1:155" x14ac:dyDescent="0.25">
      <c r="A146">
        <v>145</v>
      </c>
      <c r="B146" t="s">
        <v>1487</v>
      </c>
      <c r="C146" t="s">
        <v>1488</v>
      </c>
      <c r="D146" t="s">
        <v>20</v>
      </c>
      <c r="E146" t="s">
        <v>1433</v>
      </c>
      <c r="F146" t="s">
        <v>1489</v>
      </c>
      <c r="G146" t="s">
        <v>1490</v>
      </c>
      <c r="I146" t="s">
        <v>1436</v>
      </c>
      <c r="J146" t="s">
        <v>1491</v>
      </c>
      <c r="M146" t="s">
        <v>1492</v>
      </c>
      <c r="O146" t="s">
        <v>1493</v>
      </c>
      <c r="P146" t="s">
        <v>31</v>
      </c>
      <c r="Q146" t="s">
        <v>1494</v>
      </c>
      <c r="R146" t="s">
        <v>1495</v>
      </c>
      <c r="S146" t="s">
        <v>57</v>
      </c>
      <c r="T146" t="s">
        <v>1489</v>
      </c>
      <c r="U146" t="s">
        <v>3129</v>
      </c>
      <c r="V146">
        <v>1</v>
      </c>
      <c r="W146" t="s">
        <v>3339</v>
      </c>
      <c r="X146" t="s">
        <v>2161</v>
      </c>
      <c r="Y146" t="s">
        <v>2162</v>
      </c>
      <c r="Z146" t="s">
        <v>3340</v>
      </c>
      <c r="AA146" t="s">
        <v>2164</v>
      </c>
      <c r="AB146" t="s">
        <v>2269</v>
      </c>
      <c r="AC146" t="s">
        <v>2166</v>
      </c>
      <c r="AD146" t="s">
        <v>3245</v>
      </c>
      <c r="AE146" t="s">
        <v>2168</v>
      </c>
      <c r="AF146" t="s">
        <v>2185</v>
      </c>
      <c r="AG146" t="s">
        <v>2170</v>
      </c>
      <c r="AH146" t="s">
        <v>3375</v>
      </c>
      <c r="AI146" t="s">
        <v>2172</v>
      </c>
      <c r="AJ146" t="s">
        <v>3376</v>
      </c>
      <c r="AK146" t="s">
        <v>2173</v>
      </c>
      <c r="AL146" t="s">
        <v>3377</v>
      </c>
      <c r="AM146" t="s">
        <v>2175</v>
      </c>
      <c r="AN146" t="s">
        <v>3376</v>
      </c>
      <c r="AO146" t="s">
        <v>3110</v>
      </c>
      <c r="AP146" t="s">
        <v>3399</v>
      </c>
      <c r="AQ146" t="s">
        <v>2178</v>
      </c>
      <c r="AR146" t="s">
        <v>2179</v>
      </c>
      <c r="AS146" t="s">
        <v>2180</v>
      </c>
      <c r="AT146" t="s">
        <v>2169</v>
      </c>
      <c r="AU146" t="s">
        <v>2181</v>
      </c>
      <c r="AV146" t="s">
        <v>2169</v>
      </c>
      <c r="AW146" t="s">
        <v>2182</v>
      </c>
      <c r="AX146" t="s">
        <v>2183</v>
      </c>
      <c r="AY146" t="s">
        <v>2184</v>
      </c>
      <c r="AZ146" t="s">
        <v>2185</v>
      </c>
      <c r="BA146" t="s">
        <v>2186</v>
      </c>
      <c r="BB146" t="s">
        <v>2169</v>
      </c>
      <c r="BC146" t="s">
        <v>2187</v>
      </c>
      <c r="BD146" t="s">
        <v>2169</v>
      </c>
      <c r="BE146" t="s">
        <v>2188</v>
      </c>
      <c r="BF146" t="s">
        <v>2169</v>
      </c>
      <c r="BG146" t="s">
        <v>2189</v>
      </c>
      <c r="BH146" t="s">
        <v>2169</v>
      </c>
      <c r="BI146" t="s">
        <v>2190</v>
      </c>
      <c r="BJ146" t="s">
        <v>2169</v>
      </c>
      <c r="BK146" t="s">
        <v>2191</v>
      </c>
      <c r="BL146" t="s">
        <v>2169</v>
      </c>
      <c r="BM146" t="s">
        <v>2192</v>
      </c>
      <c r="BN146" t="s">
        <v>2169</v>
      </c>
      <c r="BO146" t="s">
        <v>2193</v>
      </c>
      <c r="BP146" t="s">
        <v>2169</v>
      </c>
      <c r="BQ146" t="s">
        <v>2195</v>
      </c>
      <c r="BR146" t="s">
        <v>2169</v>
      </c>
      <c r="BS146" t="s">
        <v>2196</v>
      </c>
      <c r="BT146" t="s">
        <v>2169</v>
      </c>
      <c r="BU146" t="s">
        <v>2197</v>
      </c>
      <c r="BV146" t="s">
        <v>2169</v>
      </c>
      <c r="BW146" t="s">
        <v>2199</v>
      </c>
      <c r="BX146" t="s">
        <v>2169</v>
      </c>
      <c r="BY146" t="s">
        <v>2200</v>
      </c>
      <c r="BZ146" t="s">
        <v>2185</v>
      </c>
      <c r="CA146" t="s">
        <v>3131</v>
      </c>
      <c r="CB146" t="s">
        <v>2169</v>
      </c>
      <c r="CC146" t="s">
        <v>2201</v>
      </c>
      <c r="CD146" t="s">
        <v>2169</v>
      </c>
      <c r="CE146" t="s">
        <v>2202</v>
      </c>
      <c r="CF146" t="s">
        <v>2169</v>
      </c>
      <c r="CG146" t="s">
        <v>2915</v>
      </c>
      <c r="CH146" t="s">
        <v>2169</v>
      </c>
      <c r="CI146" t="s">
        <v>2916</v>
      </c>
      <c r="CJ146" t="s">
        <v>2169</v>
      </c>
      <c r="CK146" t="s">
        <v>2205</v>
      </c>
      <c r="CL146" t="s">
        <v>2169</v>
      </c>
      <c r="CM146" t="s">
        <v>2206</v>
      </c>
      <c r="CN146" t="s">
        <v>2169</v>
      </c>
      <c r="CO146" t="s">
        <v>2840</v>
      </c>
      <c r="CP146" t="s">
        <v>2169</v>
      </c>
      <c r="CQ146" t="s">
        <v>2209</v>
      </c>
      <c r="CR146" t="s">
        <v>3048</v>
      </c>
      <c r="CS146" t="s">
        <v>2211</v>
      </c>
      <c r="CT146" t="s">
        <v>2169</v>
      </c>
      <c r="CU146" t="s">
        <v>3348</v>
      </c>
      <c r="CV146" t="s">
        <v>3400</v>
      </c>
      <c r="CW146" t="s">
        <v>2212</v>
      </c>
      <c r="CX146" t="s">
        <v>3365</v>
      </c>
      <c r="CY146" t="s">
        <v>2214</v>
      </c>
      <c r="CZ146" t="s">
        <v>2372</v>
      </c>
      <c r="DA146" t="s">
        <v>2216</v>
      </c>
      <c r="DB146" t="s">
        <v>2276</v>
      </c>
      <c r="DC146" t="s">
        <v>2218</v>
      </c>
      <c r="DD146" t="s">
        <v>3401</v>
      </c>
      <c r="DE146" t="s">
        <v>2220</v>
      </c>
      <c r="DF146" t="s">
        <v>3351</v>
      </c>
      <c r="DG146" t="s">
        <v>2222</v>
      </c>
      <c r="DH146" t="s">
        <v>2185</v>
      </c>
      <c r="DI146" t="s">
        <v>2224</v>
      </c>
      <c r="DJ146" t="s">
        <v>2279</v>
      </c>
      <c r="DK146" t="s">
        <v>2230</v>
      </c>
      <c r="DL146" t="s">
        <v>2279</v>
      </c>
      <c r="DM146" t="s">
        <v>2231</v>
      </c>
      <c r="DN146" t="s">
        <v>2185</v>
      </c>
      <c r="DO146" t="s">
        <v>2232</v>
      </c>
      <c r="DP146" t="s">
        <v>2169</v>
      </c>
      <c r="DQ146" t="s">
        <v>3135</v>
      </c>
      <c r="DR146" t="s">
        <v>2837</v>
      </c>
      <c r="DS146" t="s">
        <v>2925</v>
      </c>
      <c r="DT146" t="s">
        <v>2169</v>
      </c>
      <c r="DU146" t="s">
        <v>3136</v>
      </c>
      <c r="DV146" t="s">
        <v>2185</v>
      </c>
      <c r="DW146" t="s">
        <v>3137</v>
      </c>
      <c r="DX146" t="s">
        <v>2185</v>
      </c>
      <c r="DY146" t="s">
        <v>2235</v>
      </c>
      <c r="DZ146" t="s">
        <v>3380</v>
      </c>
      <c r="EA146" t="s">
        <v>2237</v>
      </c>
      <c r="EB146" t="s">
        <v>3402</v>
      </c>
      <c r="EC146" t="s">
        <v>2239</v>
      </c>
      <c r="ED146" t="s">
        <v>3209</v>
      </c>
      <c r="EE146" t="s">
        <v>2241</v>
      </c>
      <c r="EF146" t="s">
        <v>3368</v>
      </c>
      <c r="EG146" t="s">
        <v>2243</v>
      </c>
      <c r="EH146" t="s">
        <v>3383</v>
      </c>
      <c r="EI146" t="s">
        <v>2245</v>
      </c>
      <c r="EJ146" t="s">
        <v>3369</v>
      </c>
      <c r="EK146" t="s">
        <v>2247</v>
      </c>
      <c r="EL146" t="s">
        <v>3384</v>
      </c>
      <c r="EM146" t="s">
        <v>2249</v>
      </c>
      <c r="EN146" t="s">
        <v>3403</v>
      </c>
      <c r="EO146" t="s">
        <v>2253</v>
      </c>
      <c r="EP146" t="s">
        <v>2254</v>
      </c>
      <c r="EQ146" t="s">
        <v>31</v>
      </c>
    </row>
    <row r="147" spans="1:155" x14ac:dyDescent="0.25">
      <c r="A147">
        <v>146</v>
      </c>
      <c r="B147" t="s">
        <v>1496</v>
      </c>
      <c r="C147" t="s">
        <v>1497</v>
      </c>
      <c r="D147" t="s">
        <v>20</v>
      </c>
      <c r="E147" t="s">
        <v>1433</v>
      </c>
      <c r="F147" t="s">
        <v>1498</v>
      </c>
      <c r="G147" t="s">
        <v>1499</v>
      </c>
      <c r="I147" t="s">
        <v>1436</v>
      </c>
      <c r="J147" t="s">
        <v>1500</v>
      </c>
      <c r="M147" t="s">
        <v>1501</v>
      </c>
      <c r="O147" t="s">
        <v>1502</v>
      </c>
      <c r="P147" t="s">
        <v>31</v>
      </c>
      <c r="Q147" t="s">
        <v>1503</v>
      </c>
      <c r="R147" t="s">
        <v>1504</v>
      </c>
      <c r="S147" t="s">
        <v>57</v>
      </c>
      <c r="T147" t="s">
        <v>1498</v>
      </c>
      <c r="U147" t="s">
        <v>3129</v>
      </c>
      <c r="V147">
        <v>1</v>
      </c>
      <c r="W147" t="s">
        <v>3339</v>
      </c>
      <c r="X147" t="s">
        <v>2161</v>
      </c>
      <c r="Y147" t="s">
        <v>2162</v>
      </c>
      <c r="Z147" t="s">
        <v>2310</v>
      </c>
      <c r="AA147" t="s">
        <v>2164</v>
      </c>
      <c r="AB147" t="s">
        <v>2311</v>
      </c>
      <c r="AC147" t="s">
        <v>2166</v>
      </c>
      <c r="AD147" t="s">
        <v>2965</v>
      </c>
      <c r="AE147" t="s">
        <v>2168</v>
      </c>
      <c r="AF147" t="s">
        <v>2185</v>
      </c>
      <c r="AG147" t="s">
        <v>2170</v>
      </c>
      <c r="AH147" t="s">
        <v>3404</v>
      </c>
      <c r="AI147" t="s">
        <v>2172</v>
      </c>
      <c r="AJ147" t="s">
        <v>3405</v>
      </c>
      <c r="AK147" t="s">
        <v>2173</v>
      </c>
      <c r="AL147" t="s">
        <v>2719</v>
      </c>
      <c r="AM147" t="s">
        <v>2175</v>
      </c>
      <c r="AN147" t="s">
        <v>2529</v>
      </c>
      <c r="AO147" t="s">
        <v>3110</v>
      </c>
      <c r="AP147" t="s">
        <v>3406</v>
      </c>
      <c r="AQ147" t="s">
        <v>2178</v>
      </c>
      <c r="AR147" t="s">
        <v>2179</v>
      </c>
      <c r="AS147" t="s">
        <v>2180</v>
      </c>
      <c r="AT147" t="s">
        <v>2169</v>
      </c>
      <c r="AU147" t="s">
        <v>2181</v>
      </c>
      <c r="AV147" t="s">
        <v>2169</v>
      </c>
      <c r="AW147" t="s">
        <v>2182</v>
      </c>
      <c r="AX147" t="s">
        <v>2183</v>
      </c>
      <c r="AY147" t="s">
        <v>2184</v>
      </c>
      <c r="AZ147" t="s">
        <v>2185</v>
      </c>
      <c r="BA147" t="s">
        <v>2186</v>
      </c>
      <c r="BB147" t="s">
        <v>2169</v>
      </c>
      <c r="BC147" t="s">
        <v>2187</v>
      </c>
      <c r="BD147" t="s">
        <v>2169</v>
      </c>
      <c r="BE147" t="s">
        <v>2188</v>
      </c>
      <c r="BF147" t="s">
        <v>2169</v>
      </c>
      <c r="BG147" t="s">
        <v>2189</v>
      </c>
      <c r="BH147" t="s">
        <v>2169</v>
      </c>
      <c r="BI147" t="s">
        <v>2190</v>
      </c>
      <c r="BJ147" t="s">
        <v>2169</v>
      </c>
      <c r="BK147" t="s">
        <v>2191</v>
      </c>
      <c r="BL147" t="s">
        <v>2169</v>
      </c>
      <c r="BM147" t="s">
        <v>2192</v>
      </c>
      <c r="BN147" t="s">
        <v>2169</v>
      </c>
      <c r="BO147" t="s">
        <v>2193</v>
      </c>
      <c r="BP147" t="s">
        <v>2169</v>
      </c>
      <c r="BQ147" t="s">
        <v>2195</v>
      </c>
      <c r="BR147" t="s">
        <v>2169</v>
      </c>
      <c r="BS147" t="s">
        <v>2196</v>
      </c>
      <c r="BT147" t="s">
        <v>2169</v>
      </c>
      <c r="BU147" t="s">
        <v>2197</v>
      </c>
      <c r="BV147" t="s">
        <v>2169</v>
      </c>
      <c r="BW147" t="s">
        <v>2199</v>
      </c>
      <c r="BX147" t="s">
        <v>2169</v>
      </c>
      <c r="BY147" t="s">
        <v>2200</v>
      </c>
      <c r="BZ147" t="s">
        <v>2185</v>
      </c>
      <c r="CA147" t="s">
        <v>3131</v>
      </c>
      <c r="CB147" t="s">
        <v>2169</v>
      </c>
      <c r="CC147" t="s">
        <v>2201</v>
      </c>
      <c r="CD147" t="s">
        <v>2169</v>
      </c>
      <c r="CE147" t="s">
        <v>2202</v>
      </c>
      <c r="CF147" t="s">
        <v>2169</v>
      </c>
      <c r="CG147" t="s">
        <v>2915</v>
      </c>
      <c r="CH147" t="s">
        <v>2169</v>
      </c>
      <c r="CI147" t="s">
        <v>2916</v>
      </c>
      <c r="CJ147" t="s">
        <v>2169</v>
      </c>
      <c r="CK147" t="s">
        <v>2205</v>
      </c>
      <c r="CL147" t="s">
        <v>2169</v>
      </c>
      <c r="CM147" t="s">
        <v>2206</v>
      </c>
      <c r="CN147" t="s">
        <v>2169</v>
      </c>
      <c r="CO147" t="s">
        <v>2840</v>
      </c>
      <c r="CP147" t="s">
        <v>2169</v>
      </c>
      <c r="CQ147" t="s">
        <v>2209</v>
      </c>
      <c r="CR147" t="s">
        <v>2300</v>
      </c>
      <c r="CS147" t="s">
        <v>2211</v>
      </c>
      <c r="CT147" t="s">
        <v>2169</v>
      </c>
      <c r="CU147" t="s">
        <v>3348</v>
      </c>
      <c r="CV147" t="s">
        <v>3407</v>
      </c>
      <c r="CW147" t="s">
        <v>2212</v>
      </c>
      <c r="CX147" t="s">
        <v>3309</v>
      </c>
      <c r="CY147" t="s">
        <v>2214</v>
      </c>
      <c r="CZ147" t="s">
        <v>2215</v>
      </c>
      <c r="DA147" t="s">
        <v>2216</v>
      </c>
      <c r="DB147" t="s">
        <v>2301</v>
      </c>
      <c r="DC147" t="s">
        <v>2218</v>
      </c>
      <c r="DD147" t="s">
        <v>2946</v>
      </c>
      <c r="DE147" t="s">
        <v>2220</v>
      </c>
      <c r="DF147" t="s">
        <v>2221</v>
      </c>
      <c r="DG147" t="s">
        <v>2222</v>
      </c>
      <c r="DH147" t="s">
        <v>2185</v>
      </c>
      <c r="DI147" t="s">
        <v>2224</v>
      </c>
      <c r="DJ147" t="s">
        <v>2337</v>
      </c>
      <c r="DK147" t="s">
        <v>2230</v>
      </c>
      <c r="DL147" t="s">
        <v>2337</v>
      </c>
      <c r="DM147" t="s">
        <v>2231</v>
      </c>
      <c r="DN147" t="s">
        <v>2185</v>
      </c>
      <c r="DO147" t="s">
        <v>2232</v>
      </c>
      <c r="DP147" t="s">
        <v>2169</v>
      </c>
      <c r="DQ147" t="s">
        <v>3135</v>
      </c>
      <c r="DR147" t="s">
        <v>2837</v>
      </c>
      <c r="DS147" t="s">
        <v>2925</v>
      </c>
      <c r="DT147" t="s">
        <v>2169</v>
      </c>
      <c r="DU147" t="s">
        <v>3136</v>
      </c>
      <c r="DV147" t="s">
        <v>2185</v>
      </c>
      <c r="DW147" t="s">
        <v>3137</v>
      </c>
      <c r="DX147" t="s">
        <v>2185</v>
      </c>
      <c r="DY147" t="s">
        <v>2235</v>
      </c>
      <c r="DZ147" t="s">
        <v>2750</v>
      </c>
      <c r="EA147" t="s">
        <v>2237</v>
      </c>
      <c r="EB147" t="s">
        <v>3408</v>
      </c>
      <c r="EC147" t="s">
        <v>2239</v>
      </c>
      <c r="ED147" t="s">
        <v>2522</v>
      </c>
      <c r="EE147" t="s">
        <v>2241</v>
      </c>
      <c r="EF147" t="s">
        <v>2288</v>
      </c>
      <c r="EG147" t="s">
        <v>2243</v>
      </c>
      <c r="EH147" t="s">
        <v>2587</v>
      </c>
      <c r="EI147" t="s">
        <v>2245</v>
      </c>
      <c r="EJ147" t="s">
        <v>3312</v>
      </c>
      <c r="EK147" t="s">
        <v>2247</v>
      </c>
      <c r="EL147" t="s">
        <v>2755</v>
      </c>
      <c r="EM147" t="s">
        <v>2249</v>
      </c>
      <c r="EN147" t="s">
        <v>3312</v>
      </c>
      <c r="EO147" t="s">
        <v>3313</v>
      </c>
      <c r="EP147" t="s">
        <v>3409</v>
      </c>
      <c r="EQ147" t="s">
        <v>3357</v>
      </c>
      <c r="ER147" t="s">
        <v>3316</v>
      </c>
      <c r="ES147" t="s">
        <v>3358</v>
      </c>
      <c r="ET147" t="s">
        <v>3410</v>
      </c>
      <c r="EU147" t="s">
        <v>3315</v>
      </c>
      <c r="EV147" t="s">
        <v>3316</v>
      </c>
      <c r="EW147" t="s">
        <v>2253</v>
      </c>
      <c r="EX147" t="s">
        <v>2254</v>
      </c>
      <c r="EY147" t="s">
        <v>31</v>
      </c>
    </row>
    <row r="148" spans="1:155" x14ac:dyDescent="0.25">
      <c r="A148">
        <v>147</v>
      </c>
      <c r="B148" t="s">
        <v>1505</v>
      </c>
      <c r="C148" t="s">
        <v>1506</v>
      </c>
      <c r="D148" t="s">
        <v>20</v>
      </c>
      <c r="E148" t="s">
        <v>1433</v>
      </c>
      <c r="F148" t="s">
        <v>1507</v>
      </c>
      <c r="G148" t="s">
        <v>1508</v>
      </c>
      <c r="I148" t="s">
        <v>1436</v>
      </c>
      <c r="J148" t="s">
        <v>1509</v>
      </c>
      <c r="M148" t="s">
        <v>1510</v>
      </c>
      <c r="O148" t="s">
        <v>1511</v>
      </c>
      <c r="P148" t="s">
        <v>31</v>
      </c>
      <c r="Q148" t="s">
        <v>1512</v>
      </c>
      <c r="R148" t="s">
        <v>1513</v>
      </c>
      <c r="S148" t="s">
        <v>57</v>
      </c>
      <c r="T148" t="s">
        <v>1507</v>
      </c>
      <c r="U148" t="s">
        <v>3129</v>
      </c>
      <c r="V148">
        <v>1</v>
      </c>
      <c r="W148" t="s">
        <v>3339</v>
      </c>
      <c r="X148" t="s">
        <v>2161</v>
      </c>
      <c r="Y148" t="s">
        <v>2162</v>
      </c>
      <c r="Z148" t="s">
        <v>3340</v>
      </c>
      <c r="AA148" t="s">
        <v>2164</v>
      </c>
      <c r="AB148" t="s">
        <v>2909</v>
      </c>
      <c r="AC148" t="s">
        <v>2166</v>
      </c>
      <c r="AD148" t="s">
        <v>3342</v>
      </c>
      <c r="AE148" t="s">
        <v>2168</v>
      </c>
      <c r="AF148" t="s">
        <v>2185</v>
      </c>
      <c r="AG148" t="s">
        <v>2170</v>
      </c>
      <c r="AH148" t="s">
        <v>3411</v>
      </c>
      <c r="AI148" t="s">
        <v>2172</v>
      </c>
      <c r="AJ148" t="s">
        <v>3344</v>
      </c>
      <c r="AK148" t="s">
        <v>2173</v>
      </c>
      <c r="AL148" t="s">
        <v>3412</v>
      </c>
      <c r="AM148" t="s">
        <v>2175</v>
      </c>
      <c r="AN148" t="s">
        <v>3344</v>
      </c>
      <c r="AO148" t="s">
        <v>3110</v>
      </c>
      <c r="AP148" t="s">
        <v>3413</v>
      </c>
      <c r="AQ148" t="s">
        <v>2178</v>
      </c>
      <c r="AR148" t="s">
        <v>2179</v>
      </c>
      <c r="AS148" t="s">
        <v>2180</v>
      </c>
      <c r="AT148" t="s">
        <v>2169</v>
      </c>
      <c r="AU148" t="s">
        <v>2181</v>
      </c>
      <c r="AV148" t="s">
        <v>2169</v>
      </c>
      <c r="AW148" t="s">
        <v>2182</v>
      </c>
      <c r="AX148" t="s">
        <v>2183</v>
      </c>
      <c r="AY148" t="s">
        <v>2184</v>
      </c>
      <c r="AZ148" t="s">
        <v>2185</v>
      </c>
      <c r="BA148" t="s">
        <v>2186</v>
      </c>
      <c r="BB148" t="s">
        <v>2169</v>
      </c>
      <c r="BC148" t="s">
        <v>2187</v>
      </c>
      <c r="BD148" t="s">
        <v>2169</v>
      </c>
      <c r="BE148" t="s">
        <v>2188</v>
      </c>
      <c r="BF148" t="s">
        <v>2169</v>
      </c>
      <c r="BG148" t="s">
        <v>2189</v>
      </c>
      <c r="BH148" t="s">
        <v>2169</v>
      </c>
      <c r="BI148" t="s">
        <v>2190</v>
      </c>
      <c r="BJ148" t="s">
        <v>2169</v>
      </c>
      <c r="BK148" t="s">
        <v>2191</v>
      </c>
      <c r="BL148" t="s">
        <v>2169</v>
      </c>
      <c r="BM148" t="s">
        <v>2192</v>
      </c>
      <c r="BN148" t="s">
        <v>2169</v>
      </c>
      <c r="BO148" t="s">
        <v>2193</v>
      </c>
      <c r="BP148" t="s">
        <v>2169</v>
      </c>
      <c r="BQ148" t="s">
        <v>2195</v>
      </c>
      <c r="BR148" t="s">
        <v>2169</v>
      </c>
      <c r="BS148" t="s">
        <v>2196</v>
      </c>
      <c r="BT148" t="s">
        <v>2169</v>
      </c>
      <c r="BU148" t="s">
        <v>2197</v>
      </c>
      <c r="BV148" t="s">
        <v>2169</v>
      </c>
      <c r="BW148" t="s">
        <v>2199</v>
      </c>
      <c r="BX148" t="s">
        <v>2169</v>
      </c>
      <c r="BY148" t="s">
        <v>2200</v>
      </c>
      <c r="BZ148" t="s">
        <v>2185</v>
      </c>
      <c r="CA148" t="s">
        <v>3131</v>
      </c>
      <c r="CB148" t="s">
        <v>2169</v>
      </c>
      <c r="CC148" t="s">
        <v>2201</v>
      </c>
      <c r="CD148" t="s">
        <v>2169</v>
      </c>
      <c r="CE148" t="s">
        <v>2202</v>
      </c>
      <c r="CF148" t="s">
        <v>2169</v>
      </c>
      <c r="CG148" t="s">
        <v>2915</v>
      </c>
      <c r="CH148" t="s">
        <v>2169</v>
      </c>
      <c r="CI148" t="s">
        <v>2916</v>
      </c>
      <c r="CJ148" t="s">
        <v>2169</v>
      </c>
      <c r="CK148" t="s">
        <v>2205</v>
      </c>
      <c r="CL148" t="s">
        <v>2169</v>
      </c>
      <c r="CM148" t="s">
        <v>2206</v>
      </c>
      <c r="CN148" t="s">
        <v>2169</v>
      </c>
      <c r="CO148" t="s">
        <v>2840</v>
      </c>
      <c r="CP148" t="s">
        <v>2169</v>
      </c>
      <c r="CQ148" t="s">
        <v>2209</v>
      </c>
      <c r="CR148" t="s">
        <v>3347</v>
      </c>
      <c r="CS148" t="s">
        <v>2211</v>
      </c>
      <c r="CT148" t="s">
        <v>2169</v>
      </c>
      <c r="CU148" t="s">
        <v>3348</v>
      </c>
      <c r="CV148" t="s">
        <v>3414</v>
      </c>
      <c r="CW148" t="s">
        <v>2212</v>
      </c>
      <c r="CX148" t="s">
        <v>3365</v>
      </c>
      <c r="CY148" t="s">
        <v>2214</v>
      </c>
      <c r="CZ148" t="s">
        <v>2398</v>
      </c>
      <c r="DA148" t="s">
        <v>2216</v>
      </c>
      <c r="DB148" t="s">
        <v>2372</v>
      </c>
      <c r="DC148" t="s">
        <v>2218</v>
      </c>
      <c r="DD148" t="s">
        <v>3415</v>
      </c>
      <c r="DE148" t="s">
        <v>2220</v>
      </c>
      <c r="DF148" t="s">
        <v>3351</v>
      </c>
      <c r="DG148" t="s">
        <v>2222</v>
      </c>
      <c r="DH148" t="s">
        <v>2185</v>
      </c>
      <c r="DI148" t="s">
        <v>2224</v>
      </c>
      <c r="DJ148" t="s">
        <v>3352</v>
      </c>
      <c r="DK148" t="s">
        <v>2230</v>
      </c>
      <c r="DL148" t="s">
        <v>3352</v>
      </c>
      <c r="DM148" t="s">
        <v>2231</v>
      </c>
      <c r="DN148" t="s">
        <v>2185</v>
      </c>
      <c r="DO148" t="s">
        <v>2232</v>
      </c>
      <c r="DP148" t="s">
        <v>2169</v>
      </c>
      <c r="DQ148" t="s">
        <v>3135</v>
      </c>
      <c r="DR148" t="s">
        <v>2837</v>
      </c>
      <c r="DS148" t="s">
        <v>2925</v>
      </c>
      <c r="DT148" t="s">
        <v>2169</v>
      </c>
      <c r="DU148" t="s">
        <v>3136</v>
      </c>
      <c r="DV148" t="s">
        <v>2185</v>
      </c>
      <c r="DW148" t="s">
        <v>3137</v>
      </c>
      <c r="DX148" t="s">
        <v>2185</v>
      </c>
      <c r="DY148" t="s">
        <v>2235</v>
      </c>
      <c r="DZ148" t="s">
        <v>3353</v>
      </c>
      <c r="EA148" t="s">
        <v>2237</v>
      </c>
      <c r="EB148" t="s">
        <v>2894</v>
      </c>
      <c r="EC148" t="s">
        <v>2239</v>
      </c>
      <c r="ED148" t="s">
        <v>3354</v>
      </c>
      <c r="EE148" t="s">
        <v>2241</v>
      </c>
      <c r="EF148" t="s">
        <v>3368</v>
      </c>
      <c r="EG148" t="s">
        <v>2243</v>
      </c>
      <c r="EH148" t="s">
        <v>2601</v>
      </c>
      <c r="EI148" t="s">
        <v>2245</v>
      </c>
      <c r="EJ148" t="s">
        <v>3369</v>
      </c>
      <c r="EK148" t="s">
        <v>2247</v>
      </c>
      <c r="EL148" t="s">
        <v>2603</v>
      </c>
      <c r="EM148" t="s">
        <v>2249</v>
      </c>
      <c r="EN148" t="s">
        <v>3370</v>
      </c>
      <c r="EO148" t="s">
        <v>2253</v>
      </c>
      <c r="EP148" t="s">
        <v>2254</v>
      </c>
      <c r="EQ148" t="s">
        <v>31</v>
      </c>
    </row>
    <row r="149" spans="1:155" x14ac:dyDescent="0.25">
      <c r="A149">
        <v>148</v>
      </c>
      <c r="B149" t="s">
        <v>1514</v>
      </c>
      <c r="C149" t="s">
        <v>1515</v>
      </c>
      <c r="D149" t="s">
        <v>20</v>
      </c>
      <c r="E149" t="s">
        <v>1433</v>
      </c>
      <c r="F149" t="s">
        <v>1516</v>
      </c>
      <c r="G149" t="s">
        <v>1517</v>
      </c>
      <c r="I149" t="s">
        <v>1436</v>
      </c>
      <c r="J149" t="s">
        <v>1518</v>
      </c>
      <c r="M149" t="s">
        <v>1519</v>
      </c>
      <c r="O149" t="s">
        <v>1520</v>
      </c>
      <c r="P149" t="s">
        <v>31</v>
      </c>
      <c r="Q149" t="s">
        <v>1521</v>
      </c>
      <c r="R149" t="s">
        <v>1522</v>
      </c>
      <c r="S149" t="s">
        <v>57</v>
      </c>
      <c r="T149" t="s">
        <v>1516</v>
      </c>
      <c r="U149" t="s">
        <v>3129</v>
      </c>
      <c r="V149">
        <v>1</v>
      </c>
      <c r="W149" t="s">
        <v>3339</v>
      </c>
      <c r="X149" t="s">
        <v>2161</v>
      </c>
      <c r="Y149" t="s">
        <v>2162</v>
      </c>
      <c r="Z149" t="s">
        <v>2592</v>
      </c>
      <c r="AA149" t="s">
        <v>2164</v>
      </c>
      <c r="AB149" t="s">
        <v>2500</v>
      </c>
      <c r="AC149" t="s">
        <v>2166</v>
      </c>
      <c r="AD149" t="s">
        <v>3009</v>
      </c>
      <c r="AE149" t="s">
        <v>2168</v>
      </c>
      <c r="AF149" t="s">
        <v>2185</v>
      </c>
      <c r="AG149" t="s">
        <v>2170</v>
      </c>
      <c r="AH149" t="s">
        <v>3416</v>
      </c>
      <c r="AI149" t="s">
        <v>2172</v>
      </c>
      <c r="AJ149" t="s">
        <v>3417</v>
      </c>
      <c r="AK149" t="s">
        <v>2173</v>
      </c>
      <c r="AL149" t="s">
        <v>2449</v>
      </c>
      <c r="AM149" t="s">
        <v>2175</v>
      </c>
      <c r="AN149" t="s">
        <v>3417</v>
      </c>
      <c r="AO149" t="s">
        <v>3110</v>
      </c>
      <c r="AP149" t="s">
        <v>3418</v>
      </c>
      <c r="AQ149" t="s">
        <v>2178</v>
      </c>
      <c r="AR149" t="s">
        <v>2179</v>
      </c>
      <c r="AS149" t="s">
        <v>2180</v>
      </c>
      <c r="AT149" t="s">
        <v>2169</v>
      </c>
      <c r="AU149" t="s">
        <v>2181</v>
      </c>
      <c r="AV149" t="s">
        <v>2169</v>
      </c>
      <c r="AW149" t="s">
        <v>2182</v>
      </c>
      <c r="AX149" t="s">
        <v>2183</v>
      </c>
      <c r="AY149" t="s">
        <v>2184</v>
      </c>
      <c r="AZ149" t="s">
        <v>2185</v>
      </c>
      <c r="BA149" t="s">
        <v>2186</v>
      </c>
      <c r="BB149" t="s">
        <v>2169</v>
      </c>
      <c r="BC149" t="s">
        <v>2187</v>
      </c>
      <c r="BD149" t="s">
        <v>2169</v>
      </c>
      <c r="BE149" t="s">
        <v>2188</v>
      </c>
      <c r="BF149" t="s">
        <v>2169</v>
      </c>
      <c r="BG149" t="s">
        <v>2189</v>
      </c>
      <c r="BH149" t="s">
        <v>2169</v>
      </c>
      <c r="BI149" t="s">
        <v>2190</v>
      </c>
      <c r="BJ149" t="s">
        <v>2169</v>
      </c>
      <c r="BK149" t="s">
        <v>2191</v>
      </c>
      <c r="BL149" t="s">
        <v>2169</v>
      </c>
      <c r="BM149" t="s">
        <v>2192</v>
      </c>
      <c r="BN149" t="s">
        <v>2169</v>
      </c>
      <c r="BO149" t="s">
        <v>2193</v>
      </c>
      <c r="BP149" t="s">
        <v>2169</v>
      </c>
      <c r="BQ149" t="s">
        <v>2195</v>
      </c>
      <c r="BR149" t="s">
        <v>2169</v>
      </c>
      <c r="BS149" t="s">
        <v>2196</v>
      </c>
      <c r="BT149" t="s">
        <v>2169</v>
      </c>
      <c r="BU149" t="s">
        <v>2197</v>
      </c>
      <c r="BV149" t="s">
        <v>2169</v>
      </c>
      <c r="BW149" t="s">
        <v>2199</v>
      </c>
      <c r="BX149" t="s">
        <v>2169</v>
      </c>
      <c r="BY149" t="s">
        <v>2200</v>
      </c>
      <c r="BZ149" t="s">
        <v>2185</v>
      </c>
      <c r="CA149" t="s">
        <v>3131</v>
      </c>
      <c r="CB149" t="s">
        <v>2169</v>
      </c>
      <c r="CC149" t="s">
        <v>2201</v>
      </c>
      <c r="CD149" t="s">
        <v>2169</v>
      </c>
      <c r="CE149" t="s">
        <v>2202</v>
      </c>
      <c r="CF149" t="s">
        <v>2169</v>
      </c>
      <c r="CG149" t="s">
        <v>2915</v>
      </c>
      <c r="CH149" t="s">
        <v>2169</v>
      </c>
      <c r="CI149" t="s">
        <v>2916</v>
      </c>
      <c r="CJ149" t="s">
        <v>2169</v>
      </c>
      <c r="CK149" t="s">
        <v>2205</v>
      </c>
      <c r="CL149" t="s">
        <v>2169</v>
      </c>
      <c r="CM149" t="s">
        <v>2206</v>
      </c>
      <c r="CN149" t="s">
        <v>2169</v>
      </c>
      <c r="CO149" t="s">
        <v>2840</v>
      </c>
      <c r="CP149" t="s">
        <v>2169</v>
      </c>
      <c r="CQ149" t="s">
        <v>2209</v>
      </c>
      <c r="CR149" t="s">
        <v>3388</v>
      </c>
      <c r="CS149" t="s">
        <v>2211</v>
      </c>
      <c r="CT149" t="s">
        <v>2169</v>
      </c>
      <c r="CU149" t="s">
        <v>3348</v>
      </c>
      <c r="CV149" t="s">
        <v>3419</v>
      </c>
      <c r="CW149" t="s">
        <v>2212</v>
      </c>
      <c r="CX149" t="s">
        <v>3309</v>
      </c>
      <c r="CY149" t="s">
        <v>2214</v>
      </c>
      <c r="CZ149" t="s">
        <v>2399</v>
      </c>
      <c r="DA149" t="s">
        <v>2216</v>
      </c>
      <c r="DB149" t="s">
        <v>2215</v>
      </c>
      <c r="DC149" t="s">
        <v>2218</v>
      </c>
      <c r="DD149" t="s">
        <v>2885</v>
      </c>
      <c r="DE149" t="s">
        <v>2220</v>
      </c>
      <c r="DF149" t="s">
        <v>2221</v>
      </c>
      <c r="DG149" t="s">
        <v>2222</v>
      </c>
      <c r="DH149" t="s">
        <v>2185</v>
      </c>
      <c r="DI149" t="s">
        <v>2224</v>
      </c>
      <c r="DJ149" t="s">
        <v>2360</v>
      </c>
      <c r="DK149" t="s">
        <v>2230</v>
      </c>
      <c r="DL149" t="s">
        <v>2360</v>
      </c>
      <c r="DM149" t="s">
        <v>2231</v>
      </c>
      <c r="DN149" t="s">
        <v>2185</v>
      </c>
      <c r="DO149" t="s">
        <v>2232</v>
      </c>
      <c r="DP149" t="s">
        <v>2169</v>
      </c>
      <c r="DQ149" t="s">
        <v>3135</v>
      </c>
      <c r="DR149" t="s">
        <v>2837</v>
      </c>
      <c r="DS149" t="s">
        <v>2925</v>
      </c>
      <c r="DT149" t="s">
        <v>2169</v>
      </c>
      <c r="DU149" t="s">
        <v>3136</v>
      </c>
      <c r="DV149" t="s">
        <v>2185</v>
      </c>
      <c r="DW149" t="s">
        <v>3137</v>
      </c>
      <c r="DX149" t="s">
        <v>2185</v>
      </c>
      <c r="DY149" t="s">
        <v>2235</v>
      </c>
      <c r="DZ149" t="s">
        <v>2740</v>
      </c>
      <c r="EA149" t="s">
        <v>2237</v>
      </c>
      <c r="EB149" t="s">
        <v>2378</v>
      </c>
      <c r="EC149" t="s">
        <v>2239</v>
      </c>
      <c r="ED149" t="s">
        <v>2522</v>
      </c>
      <c r="EE149" t="s">
        <v>2241</v>
      </c>
      <c r="EF149" t="s">
        <v>2288</v>
      </c>
      <c r="EG149" t="s">
        <v>2243</v>
      </c>
      <c r="EH149" t="s">
        <v>2587</v>
      </c>
      <c r="EI149" t="s">
        <v>2245</v>
      </c>
      <c r="EJ149" t="s">
        <v>3312</v>
      </c>
      <c r="EK149" t="s">
        <v>2247</v>
      </c>
      <c r="EL149" t="s">
        <v>2755</v>
      </c>
      <c r="EM149" t="s">
        <v>2249</v>
      </c>
      <c r="EN149" t="s">
        <v>3312</v>
      </c>
      <c r="EO149" t="s">
        <v>3313</v>
      </c>
      <c r="EP149" t="s">
        <v>3409</v>
      </c>
      <c r="EQ149" t="s">
        <v>3357</v>
      </c>
      <c r="ER149" t="s">
        <v>3316</v>
      </c>
      <c r="ES149" t="s">
        <v>3358</v>
      </c>
      <c r="ET149" t="s">
        <v>3410</v>
      </c>
      <c r="EU149" t="s">
        <v>3315</v>
      </c>
      <c r="EV149" t="s">
        <v>3316</v>
      </c>
      <c r="EW149" t="s">
        <v>2253</v>
      </c>
      <c r="EX149" t="s">
        <v>2254</v>
      </c>
      <c r="EY149" t="s">
        <v>31</v>
      </c>
    </row>
    <row r="150" spans="1:155" x14ac:dyDescent="0.25">
      <c r="A150">
        <v>149</v>
      </c>
      <c r="B150" t="s">
        <v>1523</v>
      </c>
      <c r="C150" t="s">
        <v>1524</v>
      </c>
      <c r="D150" t="s">
        <v>20</v>
      </c>
      <c r="E150" t="s">
        <v>1433</v>
      </c>
      <c r="F150" t="s">
        <v>1525</v>
      </c>
      <c r="G150" t="s">
        <v>1526</v>
      </c>
      <c r="I150" t="s">
        <v>1436</v>
      </c>
      <c r="J150" t="s">
        <v>1527</v>
      </c>
      <c r="M150" t="s">
        <v>1528</v>
      </c>
      <c r="O150" t="s">
        <v>1529</v>
      </c>
      <c r="P150" t="s">
        <v>31</v>
      </c>
      <c r="Q150" t="s">
        <v>1530</v>
      </c>
      <c r="R150" t="s">
        <v>1531</v>
      </c>
      <c r="S150" t="s">
        <v>57</v>
      </c>
      <c r="T150" t="s">
        <v>1525</v>
      </c>
      <c r="U150" t="s">
        <v>3129</v>
      </c>
      <c r="V150">
        <v>1</v>
      </c>
      <c r="W150" t="s">
        <v>3339</v>
      </c>
      <c r="X150" t="s">
        <v>2161</v>
      </c>
      <c r="Y150" t="s">
        <v>2162</v>
      </c>
      <c r="Z150" t="s">
        <v>3340</v>
      </c>
      <c r="AA150" t="s">
        <v>2164</v>
      </c>
      <c r="AB150" t="s">
        <v>2269</v>
      </c>
      <c r="AC150" t="s">
        <v>2166</v>
      </c>
      <c r="AD150" t="s">
        <v>3360</v>
      </c>
      <c r="AE150" t="s">
        <v>2168</v>
      </c>
      <c r="AF150" t="s">
        <v>2185</v>
      </c>
      <c r="AG150" t="s">
        <v>2170</v>
      </c>
      <c r="AH150" t="s">
        <v>3420</v>
      </c>
      <c r="AI150" t="s">
        <v>2172</v>
      </c>
      <c r="AJ150" t="s">
        <v>3362</v>
      </c>
      <c r="AK150" t="s">
        <v>2173</v>
      </c>
      <c r="AL150" t="s">
        <v>3421</v>
      </c>
      <c r="AM150" t="s">
        <v>2175</v>
      </c>
      <c r="AN150" t="s">
        <v>3362</v>
      </c>
      <c r="AO150" t="s">
        <v>3110</v>
      </c>
      <c r="AP150" t="s">
        <v>3422</v>
      </c>
      <c r="AQ150" t="s">
        <v>2178</v>
      </c>
      <c r="AR150" t="s">
        <v>2179</v>
      </c>
      <c r="AS150" t="s">
        <v>2180</v>
      </c>
      <c r="AT150" t="s">
        <v>2169</v>
      </c>
      <c r="AU150" t="s">
        <v>2181</v>
      </c>
      <c r="AV150" t="s">
        <v>2169</v>
      </c>
      <c r="AW150" t="s">
        <v>2182</v>
      </c>
      <c r="AX150" t="s">
        <v>2183</v>
      </c>
      <c r="AY150" t="s">
        <v>2184</v>
      </c>
      <c r="AZ150" t="s">
        <v>2185</v>
      </c>
      <c r="BA150" t="s">
        <v>2186</v>
      </c>
      <c r="BB150" t="s">
        <v>2169</v>
      </c>
      <c r="BC150" t="s">
        <v>2187</v>
      </c>
      <c r="BD150" t="s">
        <v>2169</v>
      </c>
      <c r="BE150" t="s">
        <v>2188</v>
      </c>
      <c r="BF150" t="s">
        <v>2169</v>
      </c>
      <c r="BG150" t="s">
        <v>2189</v>
      </c>
      <c r="BH150" t="s">
        <v>2169</v>
      </c>
      <c r="BI150" t="s">
        <v>2190</v>
      </c>
      <c r="BJ150" t="s">
        <v>2169</v>
      </c>
      <c r="BK150" t="s">
        <v>2191</v>
      </c>
      <c r="BL150" t="s">
        <v>2169</v>
      </c>
      <c r="BM150" t="s">
        <v>2192</v>
      </c>
      <c r="BN150" t="s">
        <v>2169</v>
      </c>
      <c r="BO150" t="s">
        <v>2193</v>
      </c>
      <c r="BP150" t="s">
        <v>2169</v>
      </c>
      <c r="BQ150" t="s">
        <v>2195</v>
      </c>
      <c r="BR150" t="s">
        <v>2169</v>
      </c>
      <c r="BS150" t="s">
        <v>2196</v>
      </c>
      <c r="BT150" t="s">
        <v>2169</v>
      </c>
      <c r="BU150" t="s">
        <v>2197</v>
      </c>
      <c r="BV150" t="s">
        <v>2169</v>
      </c>
      <c r="BW150" t="s">
        <v>2199</v>
      </c>
      <c r="BX150" t="s">
        <v>2169</v>
      </c>
      <c r="BY150" t="s">
        <v>2200</v>
      </c>
      <c r="BZ150" t="s">
        <v>2185</v>
      </c>
      <c r="CA150" t="s">
        <v>3131</v>
      </c>
      <c r="CB150" t="s">
        <v>2169</v>
      </c>
      <c r="CC150" t="s">
        <v>2201</v>
      </c>
      <c r="CD150" t="s">
        <v>2169</v>
      </c>
      <c r="CE150" t="s">
        <v>2202</v>
      </c>
      <c r="CF150" t="s">
        <v>2169</v>
      </c>
      <c r="CG150" t="s">
        <v>2915</v>
      </c>
      <c r="CH150" t="s">
        <v>2169</v>
      </c>
      <c r="CI150" t="s">
        <v>2916</v>
      </c>
      <c r="CJ150" t="s">
        <v>2169</v>
      </c>
      <c r="CK150" t="s">
        <v>2205</v>
      </c>
      <c r="CL150" t="s">
        <v>2169</v>
      </c>
      <c r="CM150" t="s">
        <v>2206</v>
      </c>
      <c r="CN150" t="s">
        <v>2169</v>
      </c>
      <c r="CO150" t="s">
        <v>2840</v>
      </c>
      <c r="CP150" t="s">
        <v>2169</v>
      </c>
      <c r="CQ150" t="s">
        <v>2209</v>
      </c>
      <c r="CR150" t="s">
        <v>3388</v>
      </c>
      <c r="CS150" t="s">
        <v>2211</v>
      </c>
      <c r="CT150" t="s">
        <v>2169</v>
      </c>
      <c r="CU150" t="s">
        <v>3348</v>
      </c>
      <c r="CV150" t="s">
        <v>3423</v>
      </c>
      <c r="CW150" t="s">
        <v>2212</v>
      </c>
      <c r="CX150" t="s">
        <v>3309</v>
      </c>
      <c r="CY150" t="s">
        <v>2214</v>
      </c>
      <c r="CZ150" t="s">
        <v>2398</v>
      </c>
      <c r="DA150" t="s">
        <v>2216</v>
      </c>
      <c r="DB150" t="s">
        <v>2372</v>
      </c>
      <c r="DC150" t="s">
        <v>2218</v>
      </c>
      <c r="DD150" t="s">
        <v>3424</v>
      </c>
      <c r="DE150" t="s">
        <v>2220</v>
      </c>
      <c r="DF150" t="s">
        <v>3351</v>
      </c>
      <c r="DG150" t="s">
        <v>2222</v>
      </c>
      <c r="DH150" t="s">
        <v>2185</v>
      </c>
      <c r="DI150" t="s">
        <v>2224</v>
      </c>
      <c r="DJ150" t="s">
        <v>3366</v>
      </c>
      <c r="DK150" t="s">
        <v>2230</v>
      </c>
      <c r="DL150" t="s">
        <v>3366</v>
      </c>
      <c r="DM150" t="s">
        <v>2231</v>
      </c>
      <c r="DN150" t="s">
        <v>2185</v>
      </c>
      <c r="DO150" t="s">
        <v>2232</v>
      </c>
      <c r="DP150" t="s">
        <v>2169</v>
      </c>
      <c r="DQ150" t="s">
        <v>3135</v>
      </c>
      <c r="DR150" t="s">
        <v>2837</v>
      </c>
      <c r="DS150" t="s">
        <v>2925</v>
      </c>
      <c r="DT150" t="s">
        <v>2169</v>
      </c>
      <c r="DU150" t="s">
        <v>3136</v>
      </c>
      <c r="DV150" t="s">
        <v>2185</v>
      </c>
      <c r="DW150" t="s">
        <v>3137</v>
      </c>
      <c r="DX150" t="s">
        <v>2185</v>
      </c>
      <c r="DY150" t="s">
        <v>2235</v>
      </c>
      <c r="DZ150" t="s">
        <v>3367</v>
      </c>
      <c r="EA150" t="s">
        <v>2237</v>
      </c>
      <c r="EB150" t="s">
        <v>3425</v>
      </c>
      <c r="EC150" t="s">
        <v>2239</v>
      </c>
      <c r="ED150" t="s">
        <v>3354</v>
      </c>
      <c r="EE150" t="s">
        <v>2241</v>
      </c>
      <c r="EF150" t="s">
        <v>3382</v>
      </c>
      <c r="EG150" t="s">
        <v>2243</v>
      </c>
      <c r="EH150" t="s">
        <v>2601</v>
      </c>
      <c r="EI150" t="s">
        <v>2245</v>
      </c>
      <c r="EJ150" t="s">
        <v>3119</v>
      </c>
      <c r="EK150" t="s">
        <v>2247</v>
      </c>
      <c r="EL150" t="s">
        <v>2603</v>
      </c>
      <c r="EM150" t="s">
        <v>2249</v>
      </c>
      <c r="EN150" t="s">
        <v>3119</v>
      </c>
      <c r="EO150" t="s">
        <v>3313</v>
      </c>
      <c r="EP150" t="s">
        <v>3356</v>
      </c>
      <c r="EQ150" t="s">
        <v>3357</v>
      </c>
      <c r="ER150" t="s">
        <v>3121</v>
      </c>
      <c r="ES150" t="s">
        <v>3358</v>
      </c>
      <c r="ET150" t="s">
        <v>3359</v>
      </c>
      <c r="EU150" t="s">
        <v>3315</v>
      </c>
      <c r="EV150" t="s">
        <v>3121</v>
      </c>
      <c r="EW150" t="s">
        <v>2253</v>
      </c>
      <c r="EX150" t="s">
        <v>2254</v>
      </c>
      <c r="EY150" t="s">
        <v>31</v>
      </c>
    </row>
    <row r="151" spans="1:155" x14ac:dyDescent="0.25">
      <c r="A151">
        <v>150</v>
      </c>
      <c r="B151" t="s">
        <v>1532</v>
      </c>
      <c r="C151" t="s">
        <v>1533</v>
      </c>
      <c r="D151" t="s">
        <v>20</v>
      </c>
      <c r="E151" t="s">
        <v>1433</v>
      </c>
      <c r="F151" t="s">
        <v>1534</v>
      </c>
      <c r="G151" t="s">
        <v>1535</v>
      </c>
      <c r="I151" t="s">
        <v>1436</v>
      </c>
      <c r="J151" t="s">
        <v>1536</v>
      </c>
      <c r="M151" t="s">
        <v>1537</v>
      </c>
      <c r="O151" t="s">
        <v>1538</v>
      </c>
      <c r="P151" t="s">
        <v>31</v>
      </c>
      <c r="Q151" t="s">
        <v>1539</v>
      </c>
      <c r="R151" t="s">
        <v>1540</v>
      </c>
      <c r="S151" t="s">
        <v>57</v>
      </c>
      <c r="T151" t="s">
        <v>1534</v>
      </c>
      <c r="U151" t="s">
        <v>3129</v>
      </c>
      <c r="V151">
        <v>1</v>
      </c>
      <c r="W151" t="s">
        <v>3339</v>
      </c>
      <c r="X151" t="s">
        <v>2161</v>
      </c>
      <c r="Y151" t="s">
        <v>2162</v>
      </c>
      <c r="Z151" t="s">
        <v>3340</v>
      </c>
      <c r="AA151" t="s">
        <v>2164</v>
      </c>
      <c r="AB151" t="s">
        <v>2835</v>
      </c>
      <c r="AC151" t="s">
        <v>2166</v>
      </c>
      <c r="AD151" t="s">
        <v>3360</v>
      </c>
      <c r="AE151" t="s">
        <v>2168</v>
      </c>
      <c r="AF151" t="s">
        <v>2185</v>
      </c>
      <c r="AG151" t="s">
        <v>2170</v>
      </c>
      <c r="AH151" t="s">
        <v>3361</v>
      </c>
      <c r="AI151" t="s">
        <v>2172</v>
      </c>
      <c r="AJ151" t="s">
        <v>3362</v>
      </c>
      <c r="AK151" t="s">
        <v>2173</v>
      </c>
      <c r="AL151" t="s">
        <v>3344</v>
      </c>
      <c r="AM151" t="s">
        <v>2175</v>
      </c>
      <c r="AN151" t="s">
        <v>3362</v>
      </c>
      <c r="AO151" t="s">
        <v>3110</v>
      </c>
      <c r="AP151" t="s">
        <v>3426</v>
      </c>
      <c r="AQ151" t="s">
        <v>2178</v>
      </c>
      <c r="AR151" t="s">
        <v>3158</v>
      </c>
      <c r="AS151" t="s">
        <v>2180</v>
      </c>
      <c r="AT151" t="s">
        <v>2169</v>
      </c>
      <c r="AU151" t="s">
        <v>2181</v>
      </c>
      <c r="AV151" t="s">
        <v>2169</v>
      </c>
      <c r="AW151" t="s">
        <v>2182</v>
      </c>
      <c r="AX151" t="s">
        <v>2183</v>
      </c>
      <c r="AY151" t="s">
        <v>2184</v>
      </c>
      <c r="AZ151" t="s">
        <v>2185</v>
      </c>
      <c r="BA151" t="s">
        <v>2186</v>
      </c>
      <c r="BB151" t="s">
        <v>2169</v>
      </c>
      <c r="BC151" t="s">
        <v>2187</v>
      </c>
      <c r="BD151" t="s">
        <v>2169</v>
      </c>
      <c r="BE151" t="s">
        <v>2189</v>
      </c>
      <c r="BF151" t="s">
        <v>2169</v>
      </c>
      <c r="BG151" t="s">
        <v>2190</v>
      </c>
      <c r="BH151" t="s">
        <v>2169</v>
      </c>
      <c r="BI151" t="s">
        <v>2191</v>
      </c>
      <c r="BJ151" t="s">
        <v>2169</v>
      </c>
      <c r="BK151" t="s">
        <v>2192</v>
      </c>
      <c r="BL151" t="s">
        <v>2169</v>
      </c>
      <c r="BM151" t="s">
        <v>2193</v>
      </c>
      <c r="BN151" t="s">
        <v>2169</v>
      </c>
      <c r="BO151" t="s">
        <v>2195</v>
      </c>
      <c r="BP151" t="s">
        <v>2169</v>
      </c>
      <c r="BQ151" t="s">
        <v>2196</v>
      </c>
      <c r="BR151" t="s">
        <v>2169</v>
      </c>
      <c r="BS151" t="s">
        <v>2197</v>
      </c>
      <c r="BT151" t="s">
        <v>2169</v>
      </c>
      <c r="BU151" t="s">
        <v>2199</v>
      </c>
      <c r="BV151" t="s">
        <v>2169</v>
      </c>
      <c r="BW151" t="s">
        <v>2200</v>
      </c>
      <c r="BX151" t="s">
        <v>2185</v>
      </c>
      <c r="BY151" t="s">
        <v>3131</v>
      </c>
      <c r="BZ151" t="s">
        <v>2169</v>
      </c>
      <c r="CA151" t="s">
        <v>2201</v>
      </c>
      <c r="CB151" t="s">
        <v>2169</v>
      </c>
      <c r="CC151" t="s">
        <v>2202</v>
      </c>
      <c r="CD151" t="s">
        <v>2169</v>
      </c>
      <c r="CE151" t="s">
        <v>2915</v>
      </c>
      <c r="CF151" t="s">
        <v>2185</v>
      </c>
      <c r="CG151" t="s">
        <v>2916</v>
      </c>
      <c r="CH151" t="s">
        <v>2169</v>
      </c>
      <c r="CI151" t="s">
        <v>2205</v>
      </c>
      <c r="CJ151" t="s">
        <v>2169</v>
      </c>
      <c r="CK151" t="s">
        <v>2206</v>
      </c>
      <c r="CL151" t="s">
        <v>3427</v>
      </c>
      <c r="CM151" t="s">
        <v>2209</v>
      </c>
      <c r="CN151" t="s">
        <v>3388</v>
      </c>
      <c r="CO151" t="s">
        <v>2211</v>
      </c>
      <c r="CP151" t="s">
        <v>2169</v>
      </c>
      <c r="CQ151" t="s">
        <v>3348</v>
      </c>
      <c r="CR151" t="s">
        <v>3428</v>
      </c>
      <c r="CS151" t="s">
        <v>2212</v>
      </c>
      <c r="CT151" t="s">
        <v>3309</v>
      </c>
      <c r="CU151" t="s">
        <v>2214</v>
      </c>
      <c r="CV151" t="s">
        <v>2398</v>
      </c>
      <c r="CW151" t="s">
        <v>2216</v>
      </c>
      <c r="CX151" t="s">
        <v>2372</v>
      </c>
      <c r="CY151" t="s">
        <v>2218</v>
      </c>
      <c r="CZ151" t="s">
        <v>3429</v>
      </c>
      <c r="DA151" t="s">
        <v>2220</v>
      </c>
      <c r="DB151" t="s">
        <v>3351</v>
      </c>
      <c r="DC151" t="s">
        <v>2222</v>
      </c>
      <c r="DD151" t="s">
        <v>2185</v>
      </c>
      <c r="DE151" t="s">
        <v>3162</v>
      </c>
      <c r="DF151" t="s">
        <v>3430</v>
      </c>
      <c r="DG151" t="s">
        <v>2224</v>
      </c>
      <c r="DH151" t="s">
        <v>3366</v>
      </c>
      <c r="DI151" t="s">
        <v>2230</v>
      </c>
      <c r="DJ151" t="s">
        <v>3366</v>
      </c>
      <c r="DK151" t="s">
        <v>2231</v>
      </c>
      <c r="DL151" t="s">
        <v>2185</v>
      </c>
      <c r="DM151" t="s">
        <v>2232</v>
      </c>
      <c r="DN151" t="s">
        <v>2169</v>
      </c>
      <c r="DO151" t="s">
        <v>3135</v>
      </c>
      <c r="DP151" t="s">
        <v>2837</v>
      </c>
      <c r="DQ151" t="s">
        <v>2925</v>
      </c>
      <c r="DR151" t="s">
        <v>2169</v>
      </c>
      <c r="DS151" t="s">
        <v>3136</v>
      </c>
      <c r="DT151" t="s">
        <v>2185</v>
      </c>
      <c r="DU151" t="s">
        <v>3137</v>
      </c>
      <c r="DV151" t="s">
        <v>2185</v>
      </c>
      <c r="DW151" t="s">
        <v>2235</v>
      </c>
      <c r="DX151" t="s">
        <v>3367</v>
      </c>
      <c r="DY151" t="s">
        <v>2237</v>
      </c>
      <c r="DZ151" t="s">
        <v>2591</v>
      </c>
      <c r="EA151" t="s">
        <v>2239</v>
      </c>
      <c r="EB151" t="s">
        <v>3354</v>
      </c>
      <c r="EC151" t="s">
        <v>2241</v>
      </c>
      <c r="ED151" t="s">
        <v>2587</v>
      </c>
      <c r="EE151" t="s">
        <v>2243</v>
      </c>
      <c r="EF151" t="s">
        <v>2601</v>
      </c>
      <c r="EG151" t="s">
        <v>2245</v>
      </c>
      <c r="EH151" t="s">
        <v>2460</v>
      </c>
      <c r="EI151" t="s">
        <v>2247</v>
      </c>
      <c r="EJ151" t="s">
        <v>2603</v>
      </c>
      <c r="EK151" t="s">
        <v>2249</v>
      </c>
      <c r="EL151" t="s">
        <v>3431</v>
      </c>
      <c r="EM151" t="s">
        <v>2253</v>
      </c>
      <c r="EN151" t="s">
        <v>2254</v>
      </c>
      <c r="EO151" t="s">
        <v>31</v>
      </c>
    </row>
    <row r="152" spans="1:155" x14ac:dyDescent="0.25">
      <c r="A152">
        <v>151</v>
      </c>
      <c r="B152" t="s">
        <v>1541</v>
      </c>
      <c r="C152" t="s">
        <v>1542</v>
      </c>
      <c r="D152" t="s">
        <v>20</v>
      </c>
      <c r="E152" t="s">
        <v>1433</v>
      </c>
      <c r="F152" t="s">
        <v>1543</v>
      </c>
      <c r="G152" t="s">
        <v>1544</v>
      </c>
      <c r="I152" t="s">
        <v>1436</v>
      </c>
      <c r="J152" t="s">
        <v>1545</v>
      </c>
      <c r="M152" t="s">
        <v>1546</v>
      </c>
      <c r="O152" t="s">
        <v>1547</v>
      </c>
      <c r="P152" t="s">
        <v>31</v>
      </c>
      <c r="Q152" t="s">
        <v>1548</v>
      </c>
      <c r="R152" t="s">
        <v>1549</v>
      </c>
      <c r="S152" t="s">
        <v>57</v>
      </c>
      <c r="T152" t="s">
        <v>1543</v>
      </c>
      <c r="U152" t="s">
        <v>3129</v>
      </c>
      <c r="V152">
        <v>1</v>
      </c>
      <c r="W152" t="s">
        <v>3339</v>
      </c>
      <c r="X152" t="s">
        <v>2161</v>
      </c>
      <c r="Y152" t="s">
        <v>2162</v>
      </c>
      <c r="Z152" t="s">
        <v>2592</v>
      </c>
      <c r="AA152" t="s">
        <v>2164</v>
      </c>
      <c r="AB152" t="s">
        <v>2550</v>
      </c>
      <c r="AC152" t="s">
        <v>2166</v>
      </c>
      <c r="AD152" t="s">
        <v>3009</v>
      </c>
      <c r="AE152" t="s">
        <v>2168</v>
      </c>
      <c r="AF152" t="s">
        <v>2185</v>
      </c>
      <c r="AG152" t="s">
        <v>2170</v>
      </c>
      <c r="AH152" t="s">
        <v>3371</v>
      </c>
      <c r="AI152" t="s">
        <v>2172</v>
      </c>
      <c r="AJ152" t="s">
        <v>3432</v>
      </c>
      <c r="AK152" t="s">
        <v>2173</v>
      </c>
      <c r="AL152" t="s">
        <v>2449</v>
      </c>
      <c r="AM152" t="s">
        <v>2175</v>
      </c>
      <c r="AN152" t="s">
        <v>2450</v>
      </c>
      <c r="AO152" t="s">
        <v>3110</v>
      </c>
      <c r="AP152" t="s">
        <v>3433</v>
      </c>
      <c r="AQ152" t="s">
        <v>2178</v>
      </c>
      <c r="AR152" t="s">
        <v>3158</v>
      </c>
      <c r="AS152" t="s">
        <v>2180</v>
      </c>
      <c r="AT152" t="s">
        <v>2169</v>
      </c>
      <c r="AU152" t="s">
        <v>2181</v>
      </c>
      <c r="AV152" t="s">
        <v>2169</v>
      </c>
      <c r="AW152" t="s">
        <v>2182</v>
      </c>
      <c r="AX152" t="s">
        <v>2183</v>
      </c>
      <c r="AY152" t="s">
        <v>2184</v>
      </c>
      <c r="AZ152" t="s">
        <v>2185</v>
      </c>
      <c r="BA152" t="s">
        <v>2186</v>
      </c>
      <c r="BB152" t="s">
        <v>2169</v>
      </c>
      <c r="BC152" t="s">
        <v>2187</v>
      </c>
      <c r="BD152" t="s">
        <v>2169</v>
      </c>
      <c r="BE152" t="s">
        <v>2189</v>
      </c>
      <c r="BF152" t="s">
        <v>2169</v>
      </c>
      <c r="BG152" t="s">
        <v>2190</v>
      </c>
      <c r="BH152" t="s">
        <v>2169</v>
      </c>
      <c r="BI152" t="s">
        <v>2191</v>
      </c>
      <c r="BJ152" t="s">
        <v>2169</v>
      </c>
      <c r="BK152" t="s">
        <v>2192</v>
      </c>
      <c r="BL152" t="s">
        <v>2169</v>
      </c>
      <c r="BM152" t="s">
        <v>2193</v>
      </c>
      <c r="BN152" t="s">
        <v>2169</v>
      </c>
      <c r="BO152" t="s">
        <v>2195</v>
      </c>
      <c r="BP152" t="s">
        <v>2169</v>
      </c>
      <c r="BQ152" t="s">
        <v>2196</v>
      </c>
      <c r="BR152" t="s">
        <v>2169</v>
      </c>
      <c r="BS152" t="s">
        <v>2197</v>
      </c>
      <c r="BT152" t="s">
        <v>2169</v>
      </c>
      <c r="BU152" t="s">
        <v>2199</v>
      </c>
      <c r="BV152" t="s">
        <v>2169</v>
      </c>
      <c r="BW152" t="s">
        <v>2200</v>
      </c>
      <c r="BX152" t="s">
        <v>2185</v>
      </c>
      <c r="BY152" t="s">
        <v>3131</v>
      </c>
      <c r="BZ152" t="s">
        <v>2169</v>
      </c>
      <c r="CA152" t="s">
        <v>2201</v>
      </c>
      <c r="CB152" t="s">
        <v>2169</v>
      </c>
      <c r="CC152" t="s">
        <v>2202</v>
      </c>
      <c r="CD152" t="s">
        <v>2169</v>
      </c>
      <c r="CE152" t="s">
        <v>2915</v>
      </c>
      <c r="CF152" t="s">
        <v>2185</v>
      </c>
      <c r="CG152" t="s">
        <v>2916</v>
      </c>
      <c r="CH152" t="s">
        <v>2169</v>
      </c>
      <c r="CI152" t="s">
        <v>2205</v>
      </c>
      <c r="CJ152" t="s">
        <v>2169</v>
      </c>
      <c r="CK152" t="s">
        <v>2206</v>
      </c>
      <c r="CL152" t="s">
        <v>3427</v>
      </c>
      <c r="CM152" t="s">
        <v>2209</v>
      </c>
      <c r="CN152" t="s">
        <v>3347</v>
      </c>
      <c r="CO152" t="s">
        <v>2211</v>
      </c>
      <c r="CP152" t="s">
        <v>2169</v>
      </c>
      <c r="CQ152" t="s">
        <v>3348</v>
      </c>
      <c r="CR152" t="s">
        <v>3434</v>
      </c>
      <c r="CS152" t="s">
        <v>2212</v>
      </c>
      <c r="CT152" t="s">
        <v>3309</v>
      </c>
      <c r="CU152" t="s">
        <v>2214</v>
      </c>
      <c r="CV152" t="s">
        <v>2399</v>
      </c>
      <c r="CW152" t="s">
        <v>2216</v>
      </c>
      <c r="CX152" t="s">
        <v>2215</v>
      </c>
      <c r="CY152" t="s">
        <v>2218</v>
      </c>
      <c r="CZ152" t="s">
        <v>2347</v>
      </c>
      <c r="DA152" t="s">
        <v>2220</v>
      </c>
      <c r="DB152" t="s">
        <v>2221</v>
      </c>
      <c r="DC152" t="s">
        <v>2222</v>
      </c>
      <c r="DD152" t="s">
        <v>2185</v>
      </c>
      <c r="DE152" t="s">
        <v>3162</v>
      </c>
      <c r="DF152" t="s">
        <v>3435</v>
      </c>
      <c r="DG152" t="s">
        <v>2224</v>
      </c>
      <c r="DH152" t="s">
        <v>2360</v>
      </c>
      <c r="DI152" t="s">
        <v>2230</v>
      </c>
      <c r="DJ152" t="s">
        <v>2360</v>
      </c>
      <c r="DK152" t="s">
        <v>2231</v>
      </c>
      <c r="DL152" t="s">
        <v>2185</v>
      </c>
      <c r="DM152" t="s">
        <v>2232</v>
      </c>
      <c r="DN152" t="s">
        <v>2169</v>
      </c>
      <c r="DO152" t="s">
        <v>3135</v>
      </c>
      <c r="DP152" t="s">
        <v>2837</v>
      </c>
      <c r="DQ152" t="s">
        <v>2925</v>
      </c>
      <c r="DR152" t="s">
        <v>2169</v>
      </c>
      <c r="DS152" t="s">
        <v>3136</v>
      </c>
      <c r="DT152" t="s">
        <v>2185</v>
      </c>
      <c r="DU152" t="s">
        <v>3137</v>
      </c>
      <c r="DV152" t="s">
        <v>2185</v>
      </c>
      <c r="DW152" t="s">
        <v>2235</v>
      </c>
      <c r="DX152" t="s">
        <v>2740</v>
      </c>
      <c r="DY152" t="s">
        <v>2237</v>
      </c>
      <c r="DZ152" t="s">
        <v>3436</v>
      </c>
      <c r="EA152" t="s">
        <v>2239</v>
      </c>
      <c r="EB152" t="s">
        <v>2522</v>
      </c>
      <c r="EC152" t="s">
        <v>2241</v>
      </c>
      <c r="ED152" t="s">
        <v>3337</v>
      </c>
      <c r="EE152" t="s">
        <v>2243</v>
      </c>
      <c r="EF152" t="s">
        <v>2587</v>
      </c>
      <c r="EG152" t="s">
        <v>2245</v>
      </c>
      <c r="EH152" t="s">
        <v>3437</v>
      </c>
      <c r="EI152" t="s">
        <v>2247</v>
      </c>
      <c r="EJ152" t="s">
        <v>2755</v>
      </c>
      <c r="EK152" t="s">
        <v>2249</v>
      </c>
      <c r="EL152" t="s">
        <v>3438</v>
      </c>
      <c r="EM152" t="s">
        <v>2253</v>
      </c>
      <c r="EN152" t="s">
        <v>2254</v>
      </c>
      <c r="EO152" t="s">
        <v>31</v>
      </c>
    </row>
    <row r="153" spans="1:155" x14ac:dyDescent="0.25">
      <c r="A153">
        <v>152</v>
      </c>
      <c r="B153" t="s">
        <v>1550</v>
      </c>
      <c r="C153" t="s">
        <v>1551</v>
      </c>
      <c r="D153" t="s">
        <v>20</v>
      </c>
      <c r="E153" t="s">
        <v>1433</v>
      </c>
      <c r="F153" t="s">
        <v>1552</v>
      </c>
      <c r="G153" t="s">
        <v>1553</v>
      </c>
      <c r="I153" t="s">
        <v>1436</v>
      </c>
      <c r="J153" t="s">
        <v>1554</v>
      </c>
      <c r="M153" t="s">
        <v>1555</v>
      </c>
      <c r="O153" t="s">
        <v>1556</v>
      </c>
      <c r="P153" t="s">
        <v>31</v>
      </c>
      <c r="Q153" t="s">
        <v>1557</v>
      </c>
      <c r="R153" t="s">
        <v>1558</v>
      </c>
      <c r="S153" t="s">
        <v>57</v>
      </c>
      <c r="T153" t="s">
        <v>1552</v>
      </c>
      <c r="U153" t="s">
        <v>3129</v>
      </c>
      <c r="V153">
        <v>1</v>
      </c>
      <c r="W153" t="s">
        <v>3339</v>
      </c>
      <c r="X153" t="s">
        <v>2161</v>
      </c>
      <c r="Y153" t="s">
        <v>2162</v>
      </c>
      <c r="Z153" t="s">
        <v>2592</v>
      </c>
      <c r="AA153" t="s">
        <v>2164</v>
      </c>
      <c r="AB153" t="s">
        <v>3439</v>
      </c>
      <c r="AC153" t="s">
        <v>2166</v>
      </c>
      <c r="AD153" t="s">
        <v>3057</v>
      </c>
      <c r="AE153" t="s">
        <v>2168</v>
      </c>
      <c r="AF153" t="s">
        <v>2185</v>
      </c>
      <c r="AG153" t="s">
        <v>2170</v>
      </c>
      <c r="AH153" t="s">
        <v>3386</v>
      </c>
      <c r="AI153" t="s">
        <v>2172</v>
      </c>
      <c r="AJ153" t="s">
        <v>2393</v>
      </c>
      <c r="AK153" t="s">
        <v>2173</v>
      </c>
      <c r="AL153" t="s">
        <v>3387</v>
      </c>
      <c r="AM153" t="s">
        <v>2175</v>
      </c>
      <c r="AN153" t="s">
        <v>2393</v>
      </c>
      <c r="AO153" t="s">
        <v>3110</v>
      </c>
      <c r="AP153" t="s">
        <v>3440</v>
      </c>
      <c r="AQ153" t="s">
        <v>2178</v>
      </c>
      <c r="AR153" t="s">
        <v>3158</v>
      </c>
      <c r="AS153" t="s">
        <v>2180</v>
      </c>
      <c r="AT153" t="s">
        <v>2169</v>
      </c>
      <c r="AU153" t="s">
        <v>2181</v>
      </c>
      <c r="AV153" t="s">
        <v>2169</v>
      </c>
      <c r="AW153" t="s">
        <v>2182</v>
      </c>
      <c r="AX153" t="s">
        <v>2183</v>
      </c>
      <c r="AY153" t="s">
        <v>2184</v>
      </c>
      <c r="AZ153" t="s">
        <v>2185</v>
      </c>
      <c r="BA153" t="s">
        <v>2186</v>
      </c>
      <c r="BB153" t="s">
        <v>2169</v>
      </c>
      <c r="BC153" t="s">
        <v>2187</v>
      </c>
      <c r="BD153" t="s">
        <v>2169</v>
      </c>
      <c r="BE153" t="s">
        <v>2189</v>
      </c>
      <c r="BF153" t="s">
        <v>2169</v>
      </c>
      <c r="BG153" t="s">
        <v>2190</v>
      </c>
      <c r="BH153" t="s">
        <v>2169</v>
      </c>
      <c r="BI153" t="s">
        <v>2191</v>
      </c>
      <c r="BJ153" t="s">
        <v>2169</v>
      </c>
      <c r="BK153" t="s">
        <v>2192</v>
      </c>
      <c r="BL153" t="s">
        <v>2169</v>
      </c>
      <c r="BM153" t="s">
        <v>2193</v>
      </c>
      <c r="BN153" t="s">
        <v>2169</v>
      </c>
      <c r="BO153" t="s">
        <v>2195</v>
      </c>
      <c r="BP153" t="s">
        <v>2169</v>
      </c>
      <c r="BQ153" t="s">
        <v>2196</v>
      </c>
      <c r="BR153" t="s">
        <v>2169</v>
      </c>
      <c r="BS153" t="s">
        <v>2197</v>
      </c>
      <c r="BT153" t="s">
        <v>2169</v>
      </c>
      <c r="BU153" t="s">
        <v>2199</v>
      </c>
      <c r="BV153" t="s">
        <v>2169</v>
      </c>
      <c r="BW153" t="s">
        <v>2200</v>
      </c>
      <c r="BX153" t="s">
        <v>2185</v>
      </c>
      <c r="BY153" t="s">
        <v>3131</v>
      </c>
      <c r="BZ153" t="s">
        <v>2169</v>
      </c>
      <c r="CA153" t="s">
        <v>2201</v>
      </c>
      <c r="CB153" t="s">
        <v>2169</v>
      </c>
      <c r="CC153" t="s">
        <v>2202</v>
      </c>
      <c r="CD153" t="s">
        <v>2169</v>
      </c>
      <c r="CE153" t="s">
        <v>2915</v>
      </c>
      <c r="CF153" t="s">
        <v>2185</v>
      </c>
      <c r="CG153" t="s">
        <v>2916</v>
      </c>
      <c r="CH153" t="s">
        <v>2169</v>
      </c>
      <c r="CI153" t="s">
        <v>2205</v>
      </c>
      <c r="CJ153" t="s">
        <v>2169</v>
      </c>
      <c r="CK153" t="s">
        <v>2206</v>
      </c>
      <c r="CL153" t="s">
        <v>3427</v>
      </c>
      <c r="CM153" t="s">
        <v>2209</v>
      </c>
      <c r="CN153" t="s">
        <v>3347</v>
      </c>
      <c r="CO153" t="s">
        <v>2211</v>
      </c>
      <c r="CP153" t="s">
        <v>2169</v>
      </c>
      <c r="CQ153" t="s">
        <v>3348</v>
      </c>
      <c r="CR153" t="s">
        <v>3441</v>
      </c>
      <c r="CS153" t="s">
        <v>2212</v>
      </c>
      <c r="CT153" t="s">
        <v>3309</v>
      </c>
      <c r="CU153" t="s">
        <v>2214</v>
      </c>
      <c r="CV153" t="s">
        <v>2399</v>
      </c>
      <c r="CW153" t="s">
        <v>2216</v>
      </c>
      <c r="CX153" t="s">
        <v>2215</v>
      </c>
      <c r="CY153" t="s">
        <v>2218</v>
      </c>
      <c r="CZ153" t="s">
        <v>3442</v>
      </c>
      <c r="DA153" t="s">
        <v>2220</v>
      </c>
      <c r="DB153" t="s">
        <v>2221</v>
      </c>
      <c r="DC153" t="s">
        <v>2222</v>
      </c>
      <c r="DD153" t="s">
        <v>2185</v>
      </c>
      <c r="DE153" t="s">
        <v>3162</v>
      </c>
      <c r="DF153" t="s">
        <v>3430</v>
      </c>
      <c r="DG153" t="s">
        <v>2224</v>
      </c>
      <c r="DH153" t="s">
        <v>2319</v>
      </c>
      <c r="DI153" t="s">
        <v>2230</v>
      </c>
      <c r="DJ153" t="s">
        <v>2319</v>
      </c>
      <c r="DK153" t="s">
        <v>2231</v>
      </c>
      <c r="DL153" t="s">
        <v>2185</v>
      </c>
      <c r="DM153" t="s">
        <v>2232</v>
      </c>
      <c r="DN153" t="s">
        <v>2169</v>
      </c>
      <c r="DO153" t="s">
        <v>3135</v>
      </c>
      <c r="DP153" t="s">
        <v>2837</v>
      </c>
      <c r="DQ153" t="s">
        <v>2925</v>
      </c>
      <c r="DR153" t="s">
        <v>2169</v>
      </c>
      <c r="DS153" t="s">
        <v>3136</v>
      </c>
      <c r="DT153" t="s">
        <v>2185</v>
      </c>
      <c r="DU153" t="s">
        <v>3137</v>
      </c>
      <c r="DV153" t="s">
        <v>2185</v>
      </c>
      <c r="DW153" t="s">
        <v>2235</v>
      </c>
      <c r="DX153" t="s">
        <v>3391</v>
      </c>
      <c r="DY153" t="s">
        <v>2237</v>
      </c>
      <c r="DZ153" t="s">
        <v>2862</v>
      </c>
      <c r="EA153" t="s">
        <v>2239</v>
      </c>
      <c r="EB153" t="s">
        <v>3392</v>
      </c>
      <c r="EC153" t="s">
        <v>2241</v>
      </c>
      <c r="ED153" t="s">
        <v>3443</v>
      </c>
      <c r="EE153" t="s">
        <v>2243</v>
      </c>
      <c r="EF153" t="s">
        <v>3393</v>
      </c>
      <c r="EG153" t="s">
        <v>2245</v>
      </c>
      <c r="EH153" t="s">
        <v>3444</v>
      </c>
      <c r="EI153" t="s">
        <v>2247</v>
      </c>
      <c r="EJ153" t="s">
        <v>3394</v>
      </c>
      <c r="EK153" t="s">
        <v>2249</v>
      </c>
      <c r="EL153" t="s">
        <v>3445</v>
      </c>
      <c r="EM153" t="s">
        <v>2253</v>
      </c>
      <c r="EN153" t="s">
        <v>2254</v>
      </c>
      <c r="EO153" t="s">
        <v>31</v>
      </c>
    </row>
    <row r="154" spans="1:155" x14ac:dyDescent="0.25">
      <c r="A154">
        <v>153</v>
      </c>
      <c r="B154" t="s">
        <v>1559</v>
      </c>
      <c r="C154" t="s">
        <v>1560</v>
      </c>
      <c r="D154" t="s">
        <v>20</v>
      </c>
      <c r="E154" t="s">
        <v>1433</v>
      </c>
      <c r="F154" t="s">
        <v>1561</v>
      </c>
      <c r="G154" t="s">
        <v>1562</v>
      </c>
      <c r="I154" t="s">
        <v>1436</v>
      </c>
      <c r="J154" t="s">
        <v>1563</v>
      </c>
      <c r="M154" t="s">
        <v>1564</v>
      </c>
      <c r="O154" t="s">
        <v>1565</v>
      </c>
      <c r="P154" t="s">
        <v>31</v>
      </c>
      <c r="Q154" t="s">
        <v>1566</v>
      </c>
      <c r="R154" t="s">
        <v>1567</v>
      </c>
      <c r="S154" t="s">
        <v>57</v>
      </c>
      <c r="T154" t="s">
        <v>1561</v>
      </c>
      <c r="U154" t="s">
        <v>3129</v>
      </c>
      <c r="V154">
        <v>1</v>
      </c>
      <c r="W154" t="s">
        <v>3339</v>
      </c>
      <c r="X154" t="s">
        <v>2161</v>
      </c>
      <c r="Y154" t="s">
        <v>2162</v>
      </c>
      <c r="Z154" t="s">
        <v>3340</v>
      </c>
      <c r="AA154" t="s">
        <v>2164</v>
      </c>
      <c r="AB154" t="s">
        <v>3439</v>
      </c>
      <c r="AC154" t="s">
        <v>2166</v>
      </c>
      <c r="AD154" t="s">
        <v>3245</v>
      </c>
      <c r="AE154" t="s">
        <v>2168</v>
      </c>
      <c r="AF154" t="s">
        <v>2185</v>
      </c>
      <c r="AG154" t="s">
        <v>2170</v>
      </c>
      <c r="AH154" t="s">
        <v>3446</v>
      </c>
      <c r="AI154" t="s">
        <v>2172</v>
      </c>
      <c r="AJ154" t="s">
        <v>3376</v>
      </c>
      <c r="AK154" t="s">
        <v>2173</v>
      </c>
      <c r="AL154" t="s">
        <v>3447</v>
      </c>
      <c r="AM154" t="s">
        <v>2175</v>
      </c>
      <c r="AN154" t="s">
        <v>3376</v>
      </c>
      <c r="AO154" t="s">
        <v>3110</v>
      </c>
      <c r="AP154" t="s">
        <v>3448</v>
      </c>
      <c r="AQ154" t="s">
        <v>2178</v>
      </c>
      <c r="AR154" t="s">
        <v>3158</v>
      </c>
      <c r="AS154" t="s">
        <v>2180</v>
      </c>
      <c r="AT154" t="s">
        <v>2169</v>
      </c>
      <c r="AU154" t="s">
        <v>2181</v>
      </c>
      <c r="AV154" t="s">
        <v>2169</v>
      </c>
      <c r="AW154" t="s">
        <v>2182</v>
      </c>
      <c r="AX154" t="s">
        <v>2183</v>
      </c>
      <c r="AY154" t="s">
        <v>2184</v>
      </c>
      <c r="AZ154" t="s">
        <v>2185</v>
      </c>
      <c r="BA154" t="s">
        <v>2186</v>
      </c>
      <c r="BB154" t="s">
        <v>2169</v>
      </c>
      <c r="BC154" t="s">
        <v>2187</v>
      </c>
      <c r="BD154" t="s">
        <v>2169</v>
      </c>
      <c r="BE154" t="s">
        <v>2189</v>
      </c>
      <c r="BF154" t="s">
        <v>2169</v>
      </c>
      <c r="BG154" t="s">
        <v>2190</v>
      </c>
      <c r="BH154" t="s">
        <v>2169</v>
      </c>
      <c r="BI154" t="s">
        <v>2191</v>
      </c>
      <c r="BJ154" t="s">
        <v>2169</v>
      </c>
      <c r="BK154" t="s">
        <v>2192</v>
      </c>
      <c r="BL154" t="s">
        <v>2169</v>
      </c>
      <c r="BM154" t="s">
        <v>2193</v>
      </c>
      <c r="BN154" t="s">
        <v>2169</v>
      </c>
      <c r="BO154" t="s">
        <v>2195</v>
      </c>
      <c r="BP154" t="s">
        <v>2169</v>
      </c>
      <c r="BQ154" t="s">
        <v>2196</v>
      </c>
      <c r="BR154" t="s">
        <v>2169</v>
      </c>
      <c r="BS154" t="s">
        <v>2197</v>
      </c>
      <c r="BT154" t="s">
        <v>2169</v>
      </c>
      <c r="BU154" t="s">
        <v>2199</v>
      </c>
      <c r="BV154" t="s">
        <v>2169</v>
      </c>
      <c r="BW154" t="s">
        <v>2200</v>
      </c>
      <c r="BX154" t="s">
        <v>2185</v>
      </c>
      <c r="BY154" t="s">
        <v>3131</v>
      </c>
      <c r="BZ154" t="s">
        <v>2169</v>
      </c>
      <c r="CA154" t="s">
        <v>2201</v>
      </c>
      <c r="CB154" t="s">
        <v>2169</v>
      </c>
      <c r="CC154" t="s">
        <v>2202</v>
      </c>
      <c r="CD154" t="s">
        <v>2169</v>
      </c>
      <c r="CE154" t="s">
        <v>2915</v>
      </c>
      <c r="CF154" t="s">
        <v>2185</v>
      </c>
      <c r="CG154" t="s">
        <v>2916</v>
      </c>
      <c r="CH154" t="s">
        <v>2169</v>
      </c>
      <c r="CI154" t="s">
        <v>2205</v>
      </c>
      <c r="CJ154" t="s">
        <v>2169</v>
      </c>
      <c r="CK154" t="s">
        <v>2206</v>
      </c>
      <c r="CL154" t="s">
        <v>3427</v>
      </c>
      <c r="CM154" t="s">
        <v>2209</v>
      </c>
      <c r="CN154" t="s">
        <v>3048</v>
      </c>
      <c r="CO154" t="s">
        <v>2211</v>
      </c>
      <c r="CP154" t="s">
        <v>2169</v>
      </c>
      <c r="CQ154" t="s">
        <v>3348</v>
      </c>
      <c r="CR154" t="s">
        <v>3449</v>
      </c>
      <c r="CS154" t="s">
        <v>2212</v>
      </c>
      <c r="CT154" t="s">
        <v>3309</v>
      </c>
      <c r="CU154" t="s">
        <v>2214</v>
      </c>
      <c r="CV154" t="s">
        <v>2372</v>
      </c>
      <c r="CW154" t="s">
        <v>2216</v>
      </c>
      <c r="CX154" t="s">
        <v>2276</v>
      </c>
      <c r="CY154" t="s">
        <v>2218</v>
      </c>
      <c r="CZ154" t="s">
        <v>3401</v>
      </c>
      <c r="DA154" t="s">
        <v>2220</v>
      </c>
      <c r="DB154" t="s">
        <v>3351</v>
      </c>
      <c r="DC154" t="s">
        <v>2222</v>
      </c>
      <c r="DD154" t="s">
        <v>2185</v>
      </c>
      <c r="DE154" t="s">
        <v>3162</v>
      </c>
      <c r="DF154" t="s">
        <v>3430</v>
      </c>
      <c r="DG154" t="s">
        <v>2224</v>
      </c>
      <c r="DH154" t="s">
        <v>2279</v>
      </c>
      <c r="DI154" t="s">
        <v>2230</v>
      </c>
      <c r="DJ154" t="s">
        <v>2279</v>
      </c>
      <c r="DK154" t="s">
        <v>2231</v>
      </c>
      <c r="DL154" t="s">
        <v>2185</v>
      </c>
      <c r="DM154" t="s">
        <v>2232</v>
      </c>
      <c r="DN154" t="s">
        <v>2169</v>
      </c>
      <c r="DO154" t="s">
        <v>3135</v>
      </c>
      <c r="DP154" t="s">
        <v>2837</v>
      </c>
      <c r="DQ154" t="s">
        <v>2925</v>
      </c>
      <c r="DR154" t="s">
        <v>2169</v>
      </c>
      <c r="DS154" t="s">
        <v>3136</v>
      </c>
      <c r="DT154" t="s">
        <v>2185</v>
      </c>
      <c r="DU154" t="s">
        <v>3137</v>
      </c>
      <c r="DV154" t="s">
        <v>2185</v>
      </c>
      <c r="DW154" t="s">
        <v>2235</v>
      </c>
      <c r="DX154" t="s">
        <v>3380</v>
      </c>
      <c r="DY154" t="s">
        <v>2237</v>
      </c>
      <c r="DZ154" t="s">
        <v>2862</v>
      </c>
      <c r="EA154" t="s">
        <v>2239</v>
      </c>
      <c r="EB154" t="s">
        <v>3209</v>
      </c>
      <c r="EC154" t="s">
        <v>2241</v>
      </c>
      <c r="ED154" t="s">
        <v>3443</v>
      </c>
      <c r="EE154" t="s">
        <v>2243</v>
      </c>
      <c r="EF154" t="s">
        <v>3383</v>
      </c>
      <c r="EG154" t="s">
        <v>2245</v>
      </c>
      <c r="EH154" t="s">
        <v>3444</v>
      </c>
      <c r="EI154" t="s">
        <v>2247</v>
      </c>
      <c r="EJ154" t="s">
        <v>3384</v>
      </c>
      <c r="EK154" t="s">
        <v>2249</v>
      </c>
      <c r="EL154" t="s">
        <v>3445</v>
      </c>
      <c r="EM154" t="s">
        <v>2253</v>
      </c>
      <c r="EN154" t="s">
        <v>2254</v>
      </c>
      <c r="EO154" t="s">
        <v>31</v>
      </c>
    </row>
    <row r="155" spans="1:155" x14ac:dyDescent="0.25">
      <c r="A155">
        <v>154</v>
      </c>
      <c r="B155" t="s">
        <v>1568</v>
      </c>
      <c r="C155" t="s">
        <v>1569</v>
      </c>
      <c r="D155" t="s">
        <v>20</v>
      </c>
      <c r="E155" t="s">
        <v>1433</v>
      </c>
      <c r="F155" t="s">
        <v>1570</v>
      </c>
      <c r="G155" t="s">
        <v>1571</v>
      </c>
      <c r="I155" t="s">
        <v>1436</v>
      </c>
      <c r="J155" t="s">
        <v>1572</v>
      </c>
      <c r="M155" t="s">
        <v>1573</v>
      </c>
      <c r="O155" t="s">
        <v>1574</v>
      </c>
      <c r="P155" t="s">
        <v>31</v>
      </c>
      <c r="Q155" t="s">
        <v>1575</v>
      </c>
      <c r="R155" t="s">
        <v>1576</v>
      </c>
      <c r="S155" t="s">
        <v>57</v>
      </c>
      <c r="T155" t="s">
        <v>1570</v>
      </c>
      <c r="U155" t="s">
        <v>3129</v>
      </c>
      <c r="V155">
        <v>1</v>
      </c>
      <c r="W155" t="s">
        <v>3339</v>
      </c>
      <c r="X155" t="s">
        <v>2161</v>
      </c>
      <c r="Y155" t="s">
        <v>2162</v>
      </c>
      <c r="Z155" t="s">
        <v>3340</v>
      </c>
      <c r="AA155" t="s">
        <v>2164</v>
      </c>
      <c r="AB155" t="s">
        <v>3385</v>
      </c>
      <c r="AC155" t="s">
        <v>2166</v>
      </c>
      <c r="AD155" t="s">
        <v>3450</v>
      </c>
      <c r="AE155" t="s">
        <v>2168</v>
      </c>
      <c r="AF155" t="s">
        <v>2185</v>
      </c>
      <c r="AG155" t="s">
        <v>2170</v>
      </c>
      <c r="AH155" t="s">
        <v>3411</v>
      </c>
      <c r="AI155" t="s">
        <v>2172</v>
      </c>
      <c r="AJ155" t="s">
        <v>3344</v>
      </c>
      <c r="AK155" t="s">
        <v>2173</v>
      </c>
      <c r="AL155" t="s">
        <v>3412</v>
      </c>
      <c r="AM155" t="s">
        <v>2175</v>
      </c>
      <c r="AN155" t="s">
        <v>3344</v>
      </c>
      <c r="AO155" t="s">
        <v>3110</v>
      </c>
      <c r="AP155" t="s">
        <v>3451</v>
      </c>
      <c r="AQ155" t="s">
        <v>2178</v>
      </c>
      <c r="AR155" t="s">
        <v>3158</v>
      </c>
      <c r="AS155" t="s">
        <v>2180</v>
      </c>
      <c r="AT155" t="s">
        <v>2169</v>
      </c>
      <c r="AU155" t="s">
        <v>2181</v>
      </c>
      <c r="AV155" t="s">
        <v>2169</v>
      </c>
      <c r="AW155" t="s">
        <v>2182</v>
      </c>
      <c r="AX155" t="s">
        <v>2183</v>
      </c>
      <c r="AY155" t="s">
        <v>2184</v>
      </c>
      <c r="AZ155" t="s">
        <v>2185</v>
      </c>
      <c r="BA155" t="s">
        <v>2186</v>
      </c>
      <c r="BB155" t="s">
        <v>2169</v>
      </c>
      <c r="BC155" t="s">
        <v>2187</v>
      </c>
      <c r="BD155" t="s">
        <v>2169</v>
      </c>
      <c r="BE155" t="s">
        <v>2189</v>
      </c>
      <c r="BF155" t="s">
        <v>2169</v>
      </c>
      <c r="BG155" t="s">
        <v>2190</v>
      </c>
      <c r="BH155" t="s">
        <v>2169</v>
      </c>
      <c r="BI155" t="s">
        <v>2191</v>
      </c>
      <c r="BJ155" t="s">
        <v>2169</v>
      </c>
      <c r="BK155" t="s">
        <v>2192</v>
      </c>
      <c r="BL155" t="s">
        <v>2169</v>
      </c>
      <c r="BM155" t="s">
        <v>2193</v>
      </c>
      <c r="BN155" t="s">
        <v>2169</v>
      </c>
      <c r="BO155" t="s">
        <v>2195</v>
      </c>
      <c r="BP155" t="s">
        <v>2169</v>
      </c>
      <c r="BQ155" t="s">
        <v>2196</v>
      </c>
      <c r="BR155" t="s">
        <v>2169</v>
      </c>
      <c r="BS155" t="s">
        <v>2197</v>
      </c>
      <c r="BT155" t="s">
        <v>2169</v>
      </c>
      <c r="BU155" t="s">
        <v>2199</v>
      </c>
      <c r="BV155" t="s">
        <v>2169</v>
      </c>
      <c r="BW155" t="s">
        <v>2200</v>
      </c>
      <c r="BX155" t="s">
        <v>2185</v>
      </c>
      <c r="BY155" t="s">
        <v>3131</v>
      </c>
      <c r="BZ155" t="s">
        <v>2169</v>
      </c>
      <c r="CA155" t="s">
        <v>2201</v>
      </c>
      <c r="CB155" t="s">
        <v>2169</v>
      </c>
      <c r="CC155" t="s">
        <v>2202</v>
      </c>
      <c r="CD155" t="s">
        <v>2169</v>
      </c>
      <c r="CE155" t="s">
        <v>2915</v>
      </c>
      <c r="CF155" t="s">
        <v>2185</v>
      </c>
      <c r="CG155" t="s">
        <v>2916</v>
      </c>
      <c r="CH155" t="s">
        <v>2169</v>
      </c>
      <c r="CI155" t="s">
        <v>2205</v>
      </c>
      <c r="CJ155" t="s">
        <v>2169</v>
      </c>
      <c r="CK155" t="s">
        <v>2206</v>
      </c>
      <c r="CL155" t="s">
        <v>3427</v>
      </c>
      <c r="CM155" t="s">
        <v>2209</v>
      </c>
      <c r="CN155" t="s">
        <v>3347</v>
      </c>
      <c r="CO155" t="s">
        <v>2211</v>
      </c>
      <c r="CP155" t="s">
        <v>2169</v>
      </c>
      <c r="CQ155" t="s">
        <v>3348</v>
      </c>
      <c r="CR155" t="s">
        <v>3452</v>
      </c>
      <c r="CS155" t="s">
        <v>2212</v>
      </c>
      <c r="CT155" t="s">
        <v>3309</v>
      </c>
      <c r="CU155" t="s">
        <v>2214</v>
      </c>
      <c r="CV155" t="s">
        <v>2398</v>
      </c>
      <c r="CW155" t="s">
        <v>2216</v>
      </c>
      <c r="CX155" t="s">
        <v>2372</v>
      </c>
      <c r="CY155" t="s">
        <v>2218</v>
      </c>
      <c r="CZ155" t="s">
        <v>3453</v>
      </c>
      <c r="DA155" t="s">
        <v>2220</v>
      </c>
      <c r="DB155" t="s">
        <v>3351</v>
      </c>
      <c r="DC155" t="s">
        <v>2222</v>
      </c>
      <c r="DD155" t="s">
        <v>2185</v>
      </c>
      <c r="DE155" t="s">
        <v>3162</v>
      </c>
      <c r="DF155" t="s">
        <v>3430</v>
      </c>
      <c r="DG155" t="s">
        <v>2224</v>
      </c>
      <c r="DH155" t="s">
        <v>3352</v>
      </c>
      <c r="DI155" t="s">
        <v>2230</v>
      </c>
      <c r="DJ155" t="s">
        <v>3352</v>
      </c>
      <c r="DK155" t="s">
        <v>2231</v>
      </c>
      <c r="DL155" t="s">
        <v>2185</v>
      </c>
      <c r="DM155" t="s">
        <v>2232</v>
      </c>
      <c r="DN155" t="s">
        <v>2169</v>
      </c>
      <c r="DO155" t="s">
        <v>3135</v>
      </c>
      <c r="DP155" t="s">
        <v>2837</v>
      </c>
      <c r="DQ155" t="s">
        <v>2925</v>
      </c>
      <c r="DR155" t="s">
        <v>2169</v>
      </c>
      <c r="DS155" t="s">
        <v>3136</v>
      </c>
      <c r="DT155" t="s">
        <v>2185</v>
      </c>
      <c r="DU155" t="s">
        <v>3137</v>
      </c>
      <c r="DV155" t="s">
        <v>2185</v>
      </c>
      <c r="DW155" t="s">
        <v>2235</v>
      </c>
      <c r="DX155" t="s">
        <v>3353</v>
      </c>
      <c r="DY155" t="s">
        <v>2237</v>
      </c>
      <c r="DZ155" t="s">
        <v>2591</v>
      </c>
      <c r="EA155" t="s">
        <v>2239</v>
      </c>
      <c r="EB155" t="s">
        <v>3354</v>
      </c>
      <c r="EC155" t="s">
        <v>2241</v>
      </c>
      <c r="ED155" t="s">
        <v>2587</v>
      </c>
      <c r="EE155" t="s">
        <v>2243</v>
      </c>
      <c r="EF155" t="s">
        <v>2601</v>
      </c>
      <c r="EG155" t="s">
        <v>2245</v>
      </c>
      <c r="EH155" t="s">
        <v>2460</v>
      </c>
      <c r="EI155" t="s">
        <v>2247</v>
      </c>
      <c r="EJ155" t="s">
        <v>2603</v>
      </c>
      <c r="EK155" t="s">
        <v>2249</v>
      </c>
      <c r="EL155" t="s">
        <v>3431</v>
      </c>
      <c r="EM155" t="s">
        <v>2253</v>
      </c>
      <c r="EN155" t="s">
        <v>2254</v>
      </c>
      <c r="EO155" t="s">
        <v>31</v>
      </c>
    </row>
    <row r="156" spans="1:155" x14ac:dyDescent="0.25">
      <c r="A156">
        <v>155</v>
      </c>
      <c r="B156" t="s">
        <v>1577</v>
      </c>
      <c r="C156" t="s">
        <v>1578</v>
      </c>
      <c r="D156" t="s">
        <v>20</v>
      </c>
      <c r="E156" t="s">
        <v>1433</v>
      </c>
      <c r="F156" t="s">
        <v>1579</v>
      </c>
      <c r="G156" t="s">
        <v>1580</v>
      </c>
      <c r="J156" t="s">
        <v>1581</v>
      </c>
      <c r="O156" t="s">
        <v>1582</v>
      </c>
      <c r="P156" t="s">
        <v>31</v>
      </c>
      <c r="Q156" t="s">
        <v>1583</v>
      </c>
      <c r="R156" t="s">
        <v>1584</v>
      </c>
      <c r="S156" t="s">
        <v>57</v>
      </c>
      <c r="T156" t="s">
        <v>1579</v>
      </c>
      <c r="U156" t="s">
        <v>3129</v>
      </c>
      <c r="V156">
        <v>1</v>
      </c>
      <c r="W156" t="s">
        <v>3339</v>
      </c>
      <c r="X156" t="s">
        <v>2161</v>
      </c>
      <c r="Y156" t="s">
        <v>2162</v>
      </c>
      <c r="Z156" t="s">
        <v>2366</v>
      </c>
      <c r="AA156" t="s">
        <v>2164</v>
      </c>
      <c r="AB156" t="s">
        <v>3439</v>
      </c>
      <c r="AC156" t="s">
        <v>2166</v>
      </c>
      <c r="AD156" t="s">
        <v>3454</v>
      </c>
      <c r="AE156" t="s">
        <v>2168</v>
      </c>
      <c r="AF156" t="s">
        <v>2185</v>
      </c>
      <c r="AG156" t="s">
        <v>2170</v>
      </c>
      <c r="AH156" t="s">
        <v>3455</v>
      </c>
      <c r="AI156" t="s">
        <v>2172</v>
      </c>
      <c r="AJ156" t="s">
        <v>2502</v>
      </c>
      <c r="AK156" t="s">
        <v>2173</v>
      </c>
      <c r="AL156" t="s">
        <v>3456</v>
      </c>
      <c r="AM156" t="s">
        <v>2175</v>
      </c>
      <c r="AN156" t="s">
        <v>2502</v>
      </c>
      <c r="AO156" t="s">
        <v>3110</v>
      </c>
      <c r="AP156" t="s">
        <v>3457</v>
      </c>
      <c r="AQ156" t="s">
        <v>2178</v>
      </c>
      <c r="AR156" t="s">
        <v>2179</v>
      </c>
      <c r="AS156" t="s">
        <v>2180</v>
      </c>
      <c r="AT156" t="s">
        <v>2169</v>
      </c>
      <c r="AU156" t="s">
        <v>2181</v>
      </c>
      <c r="AV156" t="s">
        <v>2169</v>
      </c>
      <c r="AW156" t="s">
        <v>2182</v>
      </c>
      <c r="AX156" t="s">
        <v>2183</v>
      </c>
      <c r="AY156" t="s">
        <v>2184</v>
      </c>
      <c r="AZ156" t="s">
        <v>2185</v>
      </c>
      <c r="BA156" t="s">
        <v>2186</v>
      </c>
      <c r="BB156" t="s">
        <v>2169</v>
      </c>
      <c r="BC156" t="s">
        <v>2187</v>
      </c>
      <c r="BD156" t="s">
        <v>2169</v>
      </c>
      <c r="BE156" t="s">
        <v>2188</v>
      </c>
      <c r="BF156" t="s">
        <v>2169</v>
      </c>
      <c r="BG156" t="s">
        <v>2189</v>
      </c>
      <c r="BH156" t="s">
        <v>2169</v>
      </c>
      <c r="BI156" t="s">
        <v>2190</v>
      </c>
      <c r="BJ156" t="s">
        <v>2169</v>
      </c>
      <c r="BK156" t="s">
        <v>2191</v>
      </c>
      <c r="BL156" t="s">
        <v>2169</v>
      </c>
      <c r="BM156" t="s">
        <v>2192</v>
      </c>
      <c r="BN156" t="s">
        <v>2169</v>
      </c>
      <c r="BO156" t="s">
        <v>2193</v>
      </c>
      <c r="BP156" t="s">
        <v>2169</v>
      </c>
      <c r="BQ156" t="s">
        <v>2195</v>
      </c>
      <c r="BR156" t="s">
        <v>2169</v>
      </c>
      <c r="BS156" t="s">
        <v>2196</v>
      </c>
      <c r="BT156" t="s">
        <v>2169</v>
      </c>
      <c r="BU156" t="s">
        <v>2197</v>
      </c>
      <c r="BV156" t="s">
        <v>2169</v>
      </c>
      <c r="BW156" t="s">
        <v>2199</v>
      </c>
      <c r="BX156" t="s">
        <v>2169</v>
      </c>
      <c r="BY156" t="s">
        <v>2200</v>
      </c>
      <c r="BZ156" t="s">
        <v>2185</v>
      </c>
      <c r="CA156" t="s">
        <v>3131</v>
      </c>
      <c r="CB156" t="s">
        <v>2185</v>
      </c>
      <c r="CC156" t="s">
        <v>2201</v>
      </c>
      <c r="CD156" t="s">
        <v>2169</v>
      </c>
      <c r="CE156" t="s">
        <v>2202</v>
      </c>
      <c r="CF156" t="s">
        <v>2169</v>
      </c>
      <c r="CG156" t="s">
        <v>2915</v>
      </c>
      <c r="CH156" t="s">
        <v>2169</v>
      </c>
      <c r="CI156" t="s">
        <v>2916</v>
      </c>
      <c r="CJ156" t="s">
        <v>2169</v>
      </c>
      <c r="CK156" t="s">
        <v>2206</v>
      </c>
      <c r="CL156" t="s">
        <v>2169</v>
      </c>
      <c r="CM156" t="s">
        <v>2840</v>
      </c>
      <c r="CN156" t="s">
        <v>2169</v>
      </c>
      <c r="CO156" t="s">
        <v>2209</v>
      </c>
      <c r="CP156" t="s">
        <v>2300</v>
      </c>
      <c r="CQ156" t="s">
        <v>2211</v>
      </c>
      <c r="CR156" t="s">
        <v>2169</v>
      </c>
      <c r="CS156" t="s">
        <v>3348</v>
      </c>
      <c r="CT156" t="s">
        <v>3458</v>
      </c>
      <c r="CU156" t="s">
        <v>2212</v>
      </c>
      <c r="CV156" t="s">
        <v>3459</v>
      </c>
      <c r="CW156" t="s">
        <v>2214</v>
      </c>
      <c r="CX156" t="s">
        <v>2276</v>
      </c>
      <c r="CY156" t="s">
        <v>2216</v>
      </c>
      <c r="CZ156" t="s">
        <v>2277</v>
      </c>
      <c r="DA156" t="s">
        <v>2218</v>
      </c>
      <c r="DB156" t="s">
        <v>3460</v>
      </c>
      <c r="DC156" t="s">
        <v>2220</v>
      </c>
      <c r="DD156" t="s">
        <v>2221</v>
      </c>
      <c r="DE156" t="s">
        <v>2222</v>
      </c>
      <c r="DF156" t="s">
        <v>2185</v>
      </c>
      <c r="DG156" t="s">
        <v>2224</v>
      </c>
      <c r="DH156" t="s">
        <v>2319</v>
      </c>
      <c r="DI156" t="s">
        <v>2230</v>
      </c>
      <c r="DJ156" t="s">
        <v>2319</v>
      </c>
      <c r="DK156" t="s">
        <v>2231</v>
      </c>
      <c r="DL156" t="s">
        <v>2185</v>
      </c>
      <c r="DM156" t="s">
        <v>2232</v>
      </c>
      <c r="DN156" t="s">
        <v>2169</v>
      </c>
      <c r="DO156" t="s">
        <v>2925</v>
      </c>
      <c r="DP156" t="s">
        <v>2185</v>
      </c>
      <c r="DQ156" t="s">
        <v>3136</v>
      </c>
      <c r="DR156" t="s">
        <v>2185</v>
      </c>
      <c r="DS156" t="s">
        <v>3137</v>
      </c>
      <c r="DT156" t="s">
        <v>2185</v>
      </c>
      <c r="DU156" t="s">
        <v>2235</v>
      </c>
      <c r="DV156" t="s">
        <v>3461</v>
      </c>
      <c r="DW156" t="s">
        <v>2237</v>
      </c>
      <c r="DX156" t="s">
        <v>3207</v>
      </c>
      <c r="DY156" t="s">
        <v>2239</v>
      </c>
      <c r="DZ156" t="s">
        <v>2817</v>
      </c>
      <c r="EA156" t="s">
        <v>2241</v>
      </c>
      <c r="EB156" t="s">
        <v>3462</v>
      </c>
      <c r="EC156" t="s">
        <v>2243</v>
      </c>
      <c r="ED156" t="s">
        <v>2326</v>
      </c>
      <c r="EE156" t="s">
        <v>2245</v>
      </c>
      <c r="EF156" t="s">
        <v>2635</v>
      </c>
      <c r="EG156" t="s">
        <v>2247</v>
      </c>
      <c r="EH156" t="s">
        <v>2328</v>
      </c>
      <c r="EI156" t="s">
        <v>2249</v>
      </c>
      <c r="EJ156" t="s">
        <v>2796</v>
      </c>
      <c r="EK156" t="s">
        <v>2253</v>
      </c>
      <c r="EL156" t="s">
        <v>2254</v>
      </c>
      <c r="EM156" t="s">
        <v>31</v>
      </c>
    </row>
    <row r="157" spans="1:155" x14ac:dyDescent="0.25">
      <c r="A157">
        <v>156</v>
      </c>
      <c r="B157" t="s">
        <v>1585</v>
      </c>
      <c r="C157" t="s">
        <v>1586</v>
      </c>
      <c r="D157" t="s">
        <v>20</v>
      </c>
      <c r="E157" t="s">
        <v>1433</v>
      </c>
      <c r="F157" t="s">
        <v>1587</v>
      </c>
      <c r="G157" t="s">
        <v>1588</v>
      </c>
      <c r="J157" t="s">
        <v>1589</v>
      </c>
      <c r="O157" t="s">
        <v>1590</v>
      </c>
      <c r="P157" t="s">
        <v>31</v>
      </c>
      <c r="Q157" t="s">
        <v>1591</v>
      </c>
      <c r="R157" t="s">
        <v>1592</v>
      </c>
      <c r="S157" t="s">
        <v>57</v>
      </c>
      <c r="T157" t="s">
        <v>1587</v>
      </c>
      <c r="U157" t="s">
        <v>3129</v>
      </c>
      <c r="V157">
        <v>1</v>
      </c>
      <c r="W157" t="s">
        <v>3339</v>
      </c>
      <c r="X157" t="s">
        <v>2161</v>
      </c>
      <c r="Y157" t="s">
        <v>2162</v>
      </c>
      <c r="Z157" t="s">
        <v>3280</v>
      </c>
      <c r="AA157" t="s">
        <v>2164</v>
      </c>
      <c r="AB157" t="s">
        <v>2909</v>
      </c>
      <c r="AC157" t="s">
        <v>2166</v>
      </c>
      <c r="AD157" t="s">
        <v>3342</v>
      </c>
      <c r="AE157" t="s">
        <v>2168</v>
      </c>
      <c r="AF157" t="s">
        <v>2185</v>
      </c>
      <c r="AG157" t="s">
        <v>2170</v>
      </c>
      <c r="AH157" t="s">
        <v>3463</v>
      </c>
      <c r="AI157" t="s">
        <v>2172</v>
      </c>
      <c r="AJ157" t="s">
        <v>3464</v>
      </c>
      <c r="AK157" t="s">
        <v>2173</v>
      </c>
      <c r="AL157" t="s">
        <v>3463</v>
      </c>
      <c r="AM157" t="s">
        <v>2175</v>
      </c>
      <c r="AN157" t="s">
        <v>3464</v>
      </c>
      <c r="AO157" t="s">
        <v>3110</v>
      </c>
      <c r="AP157" t="s">
        <v>3465</v>
      </c>
      <c r="AQ157" t="s">
        <v>2178</v>
      </c>
      <c r="AR157" t="s">
        <v>2179</v>
      </c>
      <c r="AS157" t="s">
        <v>2180</v>
      </c>
      <c r="AT157" t="s">
        <v>2169</v>
      </c>
      <c r="AU157" t="s">
        <v>2181</v>
      </c>
      <c r="AV157" t="s">
        <v>2169</v>
      </c>
      <c r="AW157" t="s">
        <v>2182</v>
      </c>
      <c r="AX157" t="s">
        <v>2183</v>
      </c>
      <c r="AY157" t="s">
        <v>2184</v>
      </c>
      <c r="AZ157" t="s">
        <v>2185</v>
      </c>
      <c r="BA157" t="s">
        <v>2186</v>
      </c>
      <c r="BB157" t="s">
        <v>2169</v>
      </c>
      <c r="BC157" t="s">
        <v>2187</v>
      </c>
      <c r="BD157" t="s">
        <v>2169</v>
      </c>
      <c r="BE157" t="s">
        <v>2188</v>
      </c>
      <c r="BF157" t="s">
        <v>2169</v>
      </c>
      <c r="BG157" t="s">
        <v>2189</v>
      </c>
      <c r="BH157" t="s">
        <v>2169</v>
      </c>
      <c r="BI157" t="s">
        <v>2190</v>
      </c>
      <c r="BJ157" t="s">
        <v>2169</v>
      </c>
      <c r="BK157" t="s">
        <v>2191</v>
      </c>
      <c r="BL157" t="s">
        <v>2169</v>
      </c>
      <c r="BM157" t="s">
        <v>2192</v>
      </c>
      <c r="BN157" t="s">
        <v>2169</v>
      </c>
      <c r="BO157" t="s">
        <v>2193</v>
      </c>
      <c r="BP157" t="s">
        <v>2169</v>
      </c>
      <c r="BQ157" t="s">
        <v>2195</v>
      </c>
      <c r="BR157" t="s">
        <v>2169</v>
      </c>
      <c r="BS157" t="s">
        <v>2196</v>
      </c>
      <c r="BT157" t="s">
        <v>2169</v>
      </c>
      <c r="BU157" t="s">
        <v>2197</v>
      </c>
      <c r="BV157" t="s">
        <v>2169</v>
      </c>
      <c r="BW157" t="s">
        <v>2199</v>
      </c>
      <c r="BX157" t="s">
        <v>2169</v>
      </c>
      <c r="BY157" t="s">
        <v>2200</v>
      </c>
      <c r="BZ157" t="s">
        <v>2185</v>
      </c>
      <c r="CA157" t="s">
        <v>3131</v>
      </c>
      <c r="CB157" t="s">
        <v>2185</v>
      </c>
      <c r="CC157" t="s">
        <v>2201</v>
      </c>
      <c r="CD157" t="s">
        <v>2169</v>
      </c>
      <c r="CE157" t="s">
        <v>2202</v>
      </c>
      <c r="CF157" t="s">
        <v>2169</v>
      </c>
      <c r="CG157" t="s">
        <v>2915</v>
      </c>
      <c r="CH157" t="s">
        <v>2169</v>
      </c>
      <c r="CI157" t="s">
        <v>2916</v>
      </c>
      <c r="CJ157" t="s">
        <v>2169</v>
      </c>
      <c r="CK157" t="s">
        <v>2206</v>
      </c>
      <c r="CL157" t="s">
        <v>2169</v>
      </c>
      <c r="CM157" t="s">
        <v>2840</v>
      </c>
      <c r="CN157" t="s">
        <v>2169</v>
      </c>
      <c r="CO157" t="s">
        <v>2209</v>
      </c>
      <c r="CP157" t="s">
        <v>3048</v>
      </c>
      <c r="CQ157" t="s">
        <v>2211</v>
      </c>
      <c r="CR157" t="s">
        <v>2169</v>
      </c>
      <c r="CS157" t="s">
        <v>3348</v>
      </c>
      <c r="CT157" t="s">
        <v>3466</v>
      </c>
      <c r="CU157" t="s">
        <v>2212</v>
      </c>
      <c r="CV157" t="s">
        <v>3459</v>
      </c>
      <c r="CW157" t="s">
        <v>2214</v>
      </c>
      <c r="CX157" t="s">
        <v>2398</v>
      </c>
      <c r="CY157" t="s">
        <v>2216</v>
      </c>
      <c r="CZ157" t="s">
        <v>2372</v>
      </c>
      <c r="DA157" t="s">
        <v>2218</v>
      </c>
      <c r="DB157" t="s">
        <v>3467</v>
      </c>
      <c r="DC157" t="s">
        <v>2220</v>
      </c>
      <c r="DD157" t="s">
        <v>3351</v>
      </c>
      <c r="DE157" t="s">
        <v>2222</v>
      </c>
      <c r="DF157" t="s">
        <v>2185</v>
      </c>
      <c r="DG157" t="s">
        <v>2224</v>
      </c>
      <c r="DH157" t="s">
        <v>3352</v>
      </c>
      <c r="DI157" t="s">
        <v>2230</v>
      </c>
      <c r="DJ157" t="s">
        <v>3352</v>
      </c>
      <c r="DK157" t="s">
        <v>2231</v>
      </c>
      <c r="DL157" t="s">
        <v>2185</v>
      </c>
      <c r="DM157" t="s">
        <v>2232</v>
      </c>
      <c r="DN157" t="s">
        <v>2169</v>
      </c>
      <c r="DO157" t="s">
        <v>2925</v>
      </c>
      <c r="DP157" t="s">
        <v>2185</v>
      </c>
      <c r="DQ157" t="s">
        <v>3136</v>
      </c>
      <c r="DR157" t="s">
        <v>2185</v>
      </c>
      <c r="DS157" t="s">
        <v>3137</v>
      </c>
      <c r="DT157" t="s">
        <v>2185</v>
      </c>
      <c r="DU157" t="s">
        <v>2235</v>
      </c>
      <c r="DV157" t="s">
        <v>3468</v>
      </c>
      <c r="DW157" t="s">
        <v>2237</v>
      </c>
      <c r="DX157" t="s">
        <v>2741</v>
      </c>
      <c r="DY157" t="s">
        <v>2239</v>
      </c>
      <c r="DZ157" t="s">
        <v>3469</v>
      </c>
      <c r="EA157" t="s">
        <v>2241</v>
      </c>
      <c r="EB157" t="s">
        <v>3470</v>
      </c>
      <c r="EC157" t="s">
        <v>2243</v>
      </c>
      <c r="ED157" t="s">
        <v>3120</v>
      </c>
      <c r="EE157" t="s">
        <v>2245</v>
      </c>
      <c r="EF157" t="s">
        <v>3471</v>
      </c>
      <c r="EG157" t="s">
        <v>2247</v>
      </c>
      <c r="EH157" t="s">
        <v>3121</v>
      </c>
      <c r="EI157" t="s">
        <v>2249</v>
      </c>
      <c r="EJ157" t="s">
        <v>3208</v>
      </c>
      <c r="EK157" t="s">
        <v>2253</v>
      </c>
      <c r="EL157" t="s">
        <v>2254</v>
      </c>
      <c r="EM157" t="s">
        <v>31</v>
      </c>
    </row>
    <row r="158" spans="1:155" x14ac:dyDescent="0.25">
      <c r="A158">
        <v>157</v>
      </c>
      <c r="B158" t="s">
        <v>1593</v>
      </c>
      <c r="C158" t="s">
        <v>1594</v>
      </c>
      <c r="D158" t="s">
        <v>20</v>
      </c>
      <c r="E158" t="s">
        <v>1433</v>
      </c>
      <c r="F158" t="s">
        <v>1595</v>
      </c>
      <c r="G158" t="s">
        <v>1596</v>
      </c>
      <c r="I158" t="s">
        <v>1436</v>
      </c>
      <c r="J158" t="s">
        <v>1597</v>
      </c>
      <c r="M158" t="s">
        <v>1598</v>
      </c>
      <c r="O158" t="s">
        <v>1599</v>
      </c>
      <c r="P158" t="s">
        <v>31</v>
      </c>
      <c r="Q158" t="s">
        <v>1548</v>
      </c>
      <c r="R158" t="s">
        <v>1600</v>
      </c>
      <c r="S158" t="s">
        <v>57</v>
      </c>
      <c r="T158" t="s">
        <v>1595</v>
      </c>
      <c r="U158" t="s">
        <v>3129</v>
      </c>
      <c r="V158">
        <v>1</v>
      </c>
      <c r="W158" t="s">
        <v>3339</v>
      </c>
      <c r="X158" t="s">
        <v>2161</v>
      </c>
      <c r="Y158" t="s">
        <v>2162</v>
      </c>
      <c r="Z158" t="s">
        <v>3280</v>
      </c>
      <c r="AA158" t="s">
        <v>2164</v>
      </c>
      <c r="AB158" t="s">
        <v>3439</v>
      </c>
      <c r="AC158" t="s">
        <v>2166</v>
      </c>
      <c r="AD158" t="s">
        <v>3009</v>
      </c>
      <c r="AE158" t="s">
        <v>2168</v>
      </c>
      <c r="AF158" t="s">
        <v>2185</v>
      </c>
      <c r="AG158" t="s">
        <v>2170</v>
      </c>
      <c r="AH158" t="s">
        <v>3177</v>
      </c>
      <c r="AI158" t="s">
        <v>2172</v>
      </c>
      <c r="AJ158" t="s">
        <v>2577</v>
      </c>
      <c r="AK158" t="s">
        <v>2173</v>
      </c>
      <c r="AL158" t="s">
        <v>2576</v>
      </c>
      <c r="AM158" t="s">
        <v>2175</v>
      </c>
      <c r="AN158" t="s">
        <v>2577</v>
      </c>
      <c r="AO158" t="s">
        <v>3110</v>
      </c>
      <c r="AP158" t="s">
        <v>2800</v>
      </c>
      <c r="AQ158" t="s">
        <v>2178</v>
      </c>
      <c r="AR158" t="s">
        <v>3158</v>
      </c>
      <c r="AS158" t="s">
        <v>2180</v>
      </c>
      <c r="AT158" t="s">
        <v>2169</v>
      </c>
      <c r="AU158" t="s">
        <v>2181</v>
      </c>
      <c r="AV158" t="s">
        <v>2169</v>
      </c>
      <c r="AW158" t="s">
        <v>2182</v>
      </c>
      <c r="AX158" t="s">
        <v>2183</v>
      </c>
      <c r="AY158" t="s">
        <v>2184</v>
      </c>
      <c r="AZ158" t="s">
        <v>2185</v>
      </c>
      <c r="BA158" t="s">
        <v>2186</v>
      </c>
      <c r="BB158" t="s">
        <v>2169</v>
      </c>
      <c r="BC158" t="s">
        <v>2187</v>
      </c>
      <c r="BD158" t="s">
        <v>2169</v>
      </c>
      <c r="BE158" t="s">
        <v>2189</v>
      </c>
      <c r="BF158" t="s">
        <v>2169</v>
      </c>
      <c r="BG158" t="s">
        <v>2190</v>
      </c>
      <c r="BH158" t="s">
        <v>2169</v>
      </c>
      <c r="BI158" t="s">
        <v>2191</v>
      </c>
      <c r="BJ158" t="s">
        <v>2169</v>
      </c>
      <c r="BK158" t="s">
        <v>2192</v>
      </c>
      <c r="BL158" t="s">
        <v>2169</v>
      </c>
      <c r="BM158" t="s">
        <v>2193</v>
      </c>
      <c r="BN158" t="s">
        <v>2169</v>
      </c>
      <c r="BO158" t="s">
        <v>2195</v>
      </c>
      <c r="BP158" t="s">
        <v>2169</v>
      </c>
      <c r="BQ158" t="s">
        <v>2196</v>
      </c>
      <c r="BR158" t="s">
        <v>2169</v>
      </c>
      <c r="BS158" t="s">
        <v>2197</v>
      </c>
      <c r="BT158" t="s">
        <v>2169</v>
      </c>
      <c r="BU158" t="s">
        <v>2199</v>
      </c>
      <c r="BV158" t="s">
        <v>2169</v>
      </c>
      <c r="BW158" t="s">
        <v>2200</v>
      </c>
      <c r="BX158" t="s">
        <v>2185</v>
      </c>
      <c r="BY158" t="s">
        <v>3131</v>
      </c>
      <c r="BZ158" t="s">
        <v>2169</v>
      </c>
      <c r="CA158" t="s">
        <v>2201</v>
      </c>
      <c r="CB158" t="s">
        <v>2169</v>
      </c>
      <c r="CC158" t="s">
        <v>2202</v>
      </c>
      <c r="CD158" t="s">
        <v>2169</v>
      </c>
      <c r="CE158" t="s">
        <v>2915</v>
      </c>
      <c r="CF158" t="s">
        <v>2185</v>
      </c>
      <c r="CG158" t="s">
        <v>2916</v>
      </c>
      <c r="CH158" t="s">
        <v>2169</v>
      </c>
      <c r="CI158" t="s">
        <v>2205</v>
      </c>
      <c r="CJ158" t="s">
        <v>2169</v>
      </c>
      <c r="CK158" t="s">
        <v>2206</v>
      </c>
      <c r="CL158" t="s">
        <v>3427</v>
      </c>
      <c r="CM158" t="s">
        <v>2209</v>
      </c>
      <c r="CN158" t="s">
        <v>3388</v>
      </c>
      <c r="CO158" t="s">
        <v>2211</v>
      </c>
      <c r="CP158" t="s">
        <v>2169</v>
      </c>
      <c r="CQ158" t="s">
        <v>3348</v>
      </c>
      <c r="CR158" t="s">
        <v>3472</v>
      </c>
      <c r="CS158" t="s">
        <v>2212</v>
      </c>
      <c r="CT158" t="s">
        <v>3309</v>
      </c>
      <c r="CU158" t="s">
        <v>2214</v>
      </c>
      <c r="CV158" t="s">
        <v>2399</v>
      </c>
      <c r="CW158" t="s">
        <v>2216</v>
      </c>
      <c r="CX158" t="s">
        <v>2215</v>
      </c>
      <c r="CY158" t="s">
        <v>2218</v>
      </c>
      <c r="CZ158" t="s">
        <v>3473</v>
      </c>
      <c r="DA158" t="s">
        <v>2220</v>
      </c>
      <c r="DB158" t="s">
        <v>2221</v>
      </c>
      <c r="DC158" t="s">
        <v>2222</v>
      </c>
      <c r="DD158" t="s">
        <v>2185</v>
      </c>
      <c r="DE158" t="s">
        <v>3162</v>
      </c>
      <c r="DF158" t="s">
        <v>3430</v>
      </c>
      <c r="DG158" t="s">
        <v>2224</v>
      </c>
      <c r="DH158" t="s">
        <v>2360</v>
      </c>
      <c r="DI158" t="s">
        <v>2230</v>
      </c>
      <c r="DJ158" t="s">
        <v>2360</v>
      </c>
      <c r="DK158" t="s">
        <v>2231</v>
      </c>
      <c r="DL158" t="s">
        <v>2185</v>
      </c>
      <c r="DM158" t="s">
        <v>2232</v>
      </c>
      <c r="DN158" t="s">
        <v>2169</v>
      </c>
      <c r="DO158" t="s">
        <v>3135</v>
      </c>
      <c r="DP158" t="s">
        <v>2837</v>
      </c>
      <c r="DQ158" t="s">
        <v>2925</v>
      </c>
      <c r="DR158" t="s">
        <v>2169</v>
      </c>
      <c r="DS158" t="s">
        <v>3136</v>
      </c>
      <c r="DT158" t="s">
        <v>2185</v>
      </c>
      <c r="DU158" t="s">
        <v>3137</v>
      </c>
      <c r="DV158" t="s">
        <v>2185</v>
      </c>
      <c r="DW158" t="s">
        <v>2235</v>
      </c>
      <c r="DX158" t="s">
        <v>3474</v>
      </c>
      <c r="DY158" t="s">
        <v>2237</v>
      </c>
      <c r="DZ158" t="s">
        <v>3475</v>
      </c>
      <c r="EA158" t="s">
        <v>2239</v>
      </c>
      <c r="EB158" t="s">
        <v>2456</v>
      </c>
      <c r="EC158" t="s">
        <v>2241</v>
      </c>
      <c r="ED158" t="s">
        <v>3337</v>
      </c>
      <c r="EE158" t="s">
        <v>2243</v>
      </c>
      <c r="EF158" t="s">
        <v>2458</v>
      </c>
      <c r="EG158" t="s">
        <v>2245</v>
      </c>
      <c r="EH158" t="s">
        <v>3437</v>
      </c>
      <c r="EI158" t="s">
        <v>2247</v>
      </c>
      <c r="EJ158" t="s">
        <v>2664</v>
      </c>
      <c r="EK158" t="s">
        <v>2249</v>
      </c>
      <c r="EL158" t="s">
        <v>3438</v>
      </c>
      <c r="EM158" t="s">
        <v>2253</v>
      </c>
      <c r="EN158" t="s">
        <v>2254</v>
      </c>
      <c r="EO158" t="s">
        <v>31</v>
      </c>
    </row>
    <row r="159" spans="1:155" x14ac:dyDescent="0.25">
      <c r="A159">
        <v>158</v>
      </c>
      <c r="B159" t="s">
        <v>1601</v>
      </c>
      <c r="C159" t="s">
        <v>1602</v>
      </c>
      <c r="D159" t="s">
        <v>20</v>
      </c>
      <c r="E159" t="s">
        <v>1433</v>
      </c>
      <c r="F159" t="s">
        <v>1603</v>
      </c>
      <c r="G159" t="s">
        <v>1604</v>
      </c>
      <c r="I159" t="s">
        <v>1436</v>
      </c>
      <c r="J159" t="s">
        <v>1605</v>
      </c>
      <c r="M159" t="s">
        <v>1606</v>
      </c>
      <c r="O159" t="s">
        <v>1607</v>
      </c>
      <c r="P159" t="s">
        <v>31</v>
      </c>
      <c r="Q159" t="s">
        <v>1503</v>
      </c>
      <c r="R159" t="s">
        <v>1608</v>
      </c>
      <c r="S159" t="s">
        <v>57</v>
      </c>
      <c r="T159" t="s">
        <v>1603</v>
      </c>
      <c r="U159" t="s">
        <v>3129</v>
      </c>
      <c r="V159">
        <v>1</v>
      </c>
      <c r="W159" t="s">
        <v>3339</v>
      </c>
      <c r="X159" t="s">
        <v>2161</v>
      </c>
      <c r="Y159" t="s">
        <v>2162</v>
      </c>
      <c r="Z159" t="s">
        <v>2331</v>
      </c>
      <c r="AA159" t="s">
        <v>2164</v>
      </c>
      <c r="AB159" t="s">
        <v>2606</v>
      </c>
      <c r="AC159" t="s">
        <v>2166</v>
      </c>
      <c r="AD159" t="s">
        <v>2965</v>
      </c>
      <c r="AE159" t="s">
        <v>2168</v>
      </c>
      <c r="AF159" t="s">
        <v>2185</v>
      </c>
      <c r="AG159" t="s">
        <v>2170</v>
      </c>
      <c r="AH159" t="s">
        <v>2854</v>
      </c>
      <c r="AI159" t="s">
        <v>2172</v>
      </c>
      <c r="AJ159" t="s">
        <v>2260</v>
      </c>
      <c r="AK159" t="s">
        <v>2173</v>
      </c>
      <c r="AL159" t="s">
        <v>2259</v>
      </c>
      <c r="AM159" t="s">
        <v>2175</v>
      </c>
      <c r="AN159" t="s">
        <v>2260</v>
      </c>
      <c r="AO159" t="s">
        <v>3110</v>
      </c>
      <c r="AP159" t="s">
        <v>3476</v>
      </c>
      <c r="AQ159" t="s">
        <v>2178</v>
      </c>
      <c r="AR159" t="s">
        <v>2179</v>
      </c>
      <c r="AS159" t="s">
        <v>2180</v>
      </c>
      <c r="AT159" t="s">
        <v>2169</v>
      </c>
      <c r="AU159" t="s">
        <v>2181</v>
      </c>
      <c r="AV159" t="s">
        <v>2169</v>
      </c>
      <c r="AW159" t="s">
        <v>2182</v>
      </c>
      <c r="AX159" t="s">
        <v>2183</v>
      </c>
      <c r="AY159" t="s">
        <v>2184</v>
      </c>
      <c r="AZ159" t="s">
        <v>2185</v>
      </c>
      <c r="BA159" t="s">
        <v>2186</v>
      </c>
      <c r="BB159" t="s">
        <v>2169</v>
      </c>
      <c r="BC159" t="s">
        <v>2187</v>
      </c>
      <c r="BD159" t="s">
        <v>2169</v>
      </c>
      <c r="BE159" t="s">
        <v>2188</v>
      </c>
      <c r="BF159" t="s">
        <v>2169</v>
      </c>
      <c r="BG159" t="s">
        <v>2189</v>
      </c>
      <c r="BH159" t="s">
        <v>2169</v>
      </c>
      <c r="BI159" t="s">
        <v>2190</v>
      </c>
      <c r="BJ159" t="s">
        <v>2169</v>
      </c>
      <c r="BK159" t="s">
        <v>2191</v>
      </c>
      <c r="BL159" t="s">
        <v>2169</v>
      </c>
      <c r="BM159" t="s">
        <v>2192</v>
      </c>
      <c r="BN159" t="s">
        <v>2169</v>
      </c>
      <c r="BO159" t="s">
        <v>2193</v>
      </c>
      <c r="BP159" t="s">
        <v>2169</v>
      </c>
      <c r="BQ159" t="s">
        <v>2195</v>
      </c>
      <c r="BR159" t="s">
        <v>2169</v>
      </c>
      <c r="BS159" t="s">
        <v>2196</v>
      </c>
      <c r="BT159" t="s">
        <v>2169</v>
      </c>
      <c r="BU159" t="s">
        <v>2197</v>
      </c>
      <c r="BV159" t="s">
        <v>2169</v>
      </c>
      <c r="BW159" t="s">
        <v>2199</v>
      </c>
      <c r="BX159" t="s">
        <v>2169</v>
      </c>
      <c r="BY159" t="s">
        <v>2200</v>
      </c>
      <c r="BZ159" t="s">
        <v>2185</v>
      </c>
      <c r="CA159" t="s">
        <v>3131</v>
      </c>
      <c r="CB159" t="s">
        <v>2169</v>
      </c>
      <c r="CC159" t="s">
        <v>2201</v>
      </c>
      <c r="CD159" t="s">
        <v>2169</v>
      </c>
      <c r="CE159" t="s">
        <v>2202</v>
      </c>
      <c r="CF159" t="s">
        <v>2169</v>
      </c>
      <c r="CG159" t="s">
        <v>2915</v>
      </c>
      <c r="CH159" t="s">
        <v>2169</v>
      </c>
      <c r="CI159" t="s">
        <v>2916</v>
      </c>
      <c r="CJ159" t="s">
        <v>2169</v>
      </c>
      <c r="CK159" t="s">
        <v>2205</v>
      </c>
      <c r="CL159" t="s">
        <v>2169</v>
      </c>
      <c r="CM159" t="s">
        <v>2206</v>
      </c>
      <c r="CN159" t="s">
        <v>2169</v>
      </c>
      <c r="CO159" t="s">
        <v>2840</v>
      </c>
      <c r="CP159" t="s">
        <v>2169</v>
      </c>
      <c r="CQ159" t="s">
        <v>2209</v>
      </c>
      <c r="CR159" t="s">
        <v>3048</v>
      </c>
      <c r="CS159" t="s">
        <v>2211</v>
      </c>
      <c r="CT159" t="s">
        <v>2169</v>
      </c>
      <c r="CU159" t="s">
        <v>3348</v>
      </c>
      <c r="CV159" t="s">
        <v>3407</v>
      </c>
      <c r="CW159" t="s">
        <v>2212</v>
      </c>
      <c r="CX159" t="s">
        <v>3309</v>
      </c>
      <c r="CY159" t="s">
        <v>2214</v>
      </c>
      <c r="CZ159" t="s">
        <v>2215</v>
      </c>
      <c r="DA159" t="s">
        <v>2216</v>
      </c>
      <c r="DB159" t="s">
        <v>2301</v>
      </c>
      <c r="DC159" t="s">
        <v>2218</v>
      </c>
      <c r="DD159" t="s">
        <v>2532</v>
      </c>
      <c r="DE159" t="s">
        <v>2220</v>
      </c>
      <c r="DF159" t="s">
        <v>2221</v>
      </c>
      <c r="DG159" t="s">
        <v>2222</v>
      </c>
      <c r="DH159" t="s">
        <v>2185</v>
      </c>
      <c r="DI159" t="s">
        <v>2224</v>
      </c>
      <c r="DJ159" t="s">
        <v>2337</v>
      </c>
      <c r="DK159" t="s">
        <v>2230</v>
      </c>
      <c r="DL159" t="s">
        <v>2337</v>
      </c>
      <c r="DM159" t="s">
        <v>2231</v>
      </c>
      <c r="DN159" t="s">
        <v>2185</v>
      </c>
      <c r="DO159" t="s">
        <v>2232</v>
      </c>
      <c r="DP159" t="s">
        <v>2169</v>
      </c>
      <c r="DQ159" t="s">
        <v>3135</v>
      </c>
      <c r="DR159" t="s">
        <v>2837</v>
      </c>
      <c r="DS159" t="s">
        <v>2925</v>
      </c>
      <c r="DT159" t="s">
        <v>2169</v>
      </c>
      <c r="DU159" t="s">
        <v>3136</v>
      </c>
      <c r="DV159" t="s">
        <v>2185</v>
      </c>
      <c r="DW159" t="s">
        <v>3137</v>
      </c>
      <c r="DX159" t="s">
        <v>2185</v>
      </c>
      <c r="DY159" t="s">
        <v>2235</v>
      </c>
      <c r="DZ159" t="s">
        <v>3477</v>
      </c>
      <c r="EA159" t="s">
        <v>2237</v>
      </c>
      <c r="EB159" t="s">
        <v>2506</v>
      </c>
      <c r="EC159" t="s">
        <v>2239</v>
      </c>
      <c r="ED159" t="s">
        <v>2456</v>
      </c>
      <c r="EE159" t="s">
        <v>2241</v>
      </c>
      <c r="EF159" t="s">
        <v>2288</v>
      </c>
      <c r="EG159" t="s">
        <v>2243</v>
      </c>
      <c r="EH159" t="s">
        <v>2458</v>
      </c>
      <c r="EI159" t="s">
        <v>2245</v>
      </c>
      <c r="EJ159" t="s">
        <v>3312</v>
      </c>
      <c r="EK159" t="s">
        <v>2247</v>
      </c>
      <c r="EL159" t="s">
        <v>2664</v>
      </c>
      <c r="EM159" t="s">
        <v>2249</v>
      </c>
      <c r="EN159" t="s">
        <v>3312</v>
      </c>
      <c r="EO159" t="s">
        <v>3313</v>
      </c>
      <c r="EP159" t="s">
        <v>3409</v>
      </c>
      <c r="EQ159" t="s">
        <v>3357</v>
      </c>
      <c r="ER159" t="s">
        <v>2803</v>
      </c>
      <c r="ES159" t="s">
        <v>3358</v>
      </c>
      <c r="ET159" t="s">
        <v>3410</v>
      </c>
      <c r="EU159" t="s">
        <v>3315</v>
      </c>
      <c r="EV159" t="s">
        <v>2803</v>
      </c>
      <c r="EW159" t="s">
        <v>2253</v>
      </c>
      <c r="EX159" t="s">
        <v>2254</v>
      </c>
      <c r="EY159" t="s">
        <v>31</v>
      </c>
    </row>
    <row r="160" spans="1:155" x14ac:dyDescent="0.25">
      <c r="A160">
        <v>159</v>
      </c>
      <c r="B160" t="s">
        <v>1609</v>
      </c>
      <c r="C160" t="s">
        <v>1610</v>
      </c>
      <c r="D160" t="s">
        <v>20</v>
      </c>
      <c r="E160" t="s">
        <v>1433</v>
      </c>
      <c r="F160" t="s">
        <v>1611</v>
      </c>
      <c r="G160" t="s">
        <v>1612</v>
      </c>
      <c r="I160" t="s">
        <v>1436</v>
      </c>
      <c r="J160" t="s">
        <v>1613</v>
      </c>
      <c r="M160" t="s">
        <v>1614</v>
      </c>
      <c r="O160" t="s">
        <v>1615</v>
      </c>
      <c r="P160" t="s">
        <v>31</v>
      </c>
      <c r="Q160" t="s">
        <v>1467</v>
      </c>
      <c r="R160" t="s">
        <v>1616</v>
      </c>
      <c r="S160" t="s">
        <v>57</v>
      </c>
      <c r="T160" t="s">
        <v>1611</v>
      </c>
      <c r="U160" t="s">
        <v>3129</v>
      </c>
      <c r="V160">
        <v>1</v>
      </c>
      <c r="W160" t="s">
        <v>3339</v>
      </c>
      <c r="X160" t="s">
        <v>2161</v>
      </c>
      <c r="Y160" t="s">
        <v>2162</v>
      </c>
      <c r="Z160" t="s">
        <v>3340</v>
      </c>
      <c r="AA160" t="s">
        <v>2164</v>
      </c>
      <c r="AB160" t="s">
        <v>2269</v>
      </c>
      <c r="AC160" t="s">
        <v>2166</v>
      </c>
      <c r="AD160" t="s">
        <v>3245</v>
      </c>
      <c r="AE160" t="s">
        <v>2168</v>
      </c>
      <c r="AF160" t="s">
        <v>2185</v>
      </c>
      <c r="AG160" t="s">
        <v>2170</v>
      </c>
      <c r="AH160" t="s">
        <v>3478</v>
      </c>
      <c r="AI160" t="s">
        <v>2172</v>
      </c>
      <c r="AJ160" t="s">
        <v>3479</v>
      </c>
      <c r="AK160" t="s">
        <v>2173</v>
      </c>
      <c r="AL160" t="s">
        <v>3480</v>
      </c>
      <c r="AM160" t="s">
        <v>2175</v>
      </c>
      <c r="AN160" t="s">
        <v>3479</v>
      </c>
      <c r="AO160" t="s">
        <v>3110</v>
      </c>
      <c r="AP160" t="s">
        <v>3481</v>
      </c>
      <c r="AQ160" t="s">
        <v>2178</v>
      </c>
      <c r="AR160" t="s">
        <v>2179</v>
      </c>
      <c r="AS160" t="s">
        <v>2180</v>
      </c>
      <c r="AT160" t="s">
        <v>2169</v>
      </c>
      <c r="AU160" t="s">
        <v>2181</v>
      </c>
      <c r="AV160" t="s">
        <v>2169</v>
      </c>
      <c r="AW160" t="s">
        <v>2182</v>
      </c>
      <c r="AX160" t="s">
        <v>2183</v>
      </c>
      <c r="AY160" t="s">
        <v>2184</v>
      </c>
      <c r="AZ160" t="s">
        <v>2185</v>
      </c>
      <c r="BA160" t="s">
        <v>2186</v>
      </c>
      <c r="BB160" t="s">
        <v>2169</v>
      </c>
      <c r="BC160" t="s">
        <v>2187</v>
      </c>
      <c r="BD160" t="s">
        <v>2169</v>
      </c>
      <c r="BE160" t="s">
        <v>2188</v>
      </c>
      <c r="BF160" t="s">
        <v>2169</v>
      </c>
      <c r="BG160" t="s">
        <v>2189</v>
      </c>
      <c r="BH160" t="s">
        <v>2169</v>
      </c>
      <c r="BI160" t="s">
        <v>2190</v>
      </c>
      <c r="BJ160" t="s">
        <v>2169</v>
      </c>
      <c r="BK160" t="s">
        <v>2191</v>
      </c>
      <c r="BL160" t="s">
        <v>2169</v>
      </c>
      <c r="BM160" t="s">
        <v>2192</v>
      </c>
      <c r="BN160" t="s">
        <v>2169</v>
      </c>
      <c r="BO160" t="s">
        <v>2193</v>
      </c>
      <c r="BP160" t="s">
        <v>2169</v>
      </c>
      <c r="BQ160" t="s">
        <v>2195</v>
      </c>
      <c r="BR160" t="s">
        <v>2169</v>
      </c>
      <c r="BS160" t="s">
        <v>2196</v>
      </c>
      <c r="BT160" t="s">
        <v>2169</v>
      </c>
      <c r="BU160" t="s">
        <v>2197</v>
      </c>
      <c r="BV160" t="s">
        <v>2169</v>
      </c>
      <c r="BW160" t="s">
        <v>2199</v>
      </c>
      <c r="BX160" t="s">
        <v>2169</v>
      </c>
      <c r="BY160" t="s">
        <v>2200</v>
      </c>
      <c r="BZ160" t="s">
        <v>2185</v>
      </c>
      <c r="CA160" t="s">
        <v>3131</v>
      </c>
      <c r="CB160" t="s">
        <v>2169</v>
      </c>
      <c r="CC160" t="s">
        <v>2201</v>
      </c>
      <c r="CD160" t="s">
        <v>2169</v>
      </c>
      <c r="CE160" t="s">
        <v>2202</v>
      </c>
      <c r="CF160" t="s">
        <v>2169</v>
      </c>
      <c r="CG160" t="s">
        <v>2915</v>
      </c>
      <c r="CH160" t="s">
        <v>2169</v>
      </c>
      <c r="CI160" t="s">
        <v>2916</v>
      </c>
      <c r="CJ160" t="s">
        <v>2169</v>
      </c>
      <c r="CK160" t="s">
        <v>2205</v>
      </c>
      <c r="CL160" t="s">
        <v>2169</v>
      </c>
      <c r="CM160" t="s">
        <v>2206</v>
      </c>
      <c r="CN160" t="s">
        <v>2169</v>
      </c>
      <c r="CO160" t="s">
        <v>2840</v>
      </c>
      <c r="CP160" t="s">
        <v>2169</v>
      </c>
      <c r="CQ160" t="s">
        <v>2209</v>
      </c>
      <c r="CR160" t="s">
        <v>2275</v>
      </c>
      <c r="CS160" t="s">
        <v>2211</v>
      </c>
      <c r="CT160" t="s">
        <v>2169</v>
      </c>
      <c r="CU160" t="s">
        <v>3348</v>
      </c>
      <c r="CV160" t="s">
        <v>3482</v>
      </c>
      <c r="CW160" t="s">
        <v>2212</v>
      </c>
      <c r="CX160" t="s">
        <v>3309</v>
      </c>
      <c r="CY160" t="s">
        <v>2214</v>
      </c>
      <c r="CZ160" t="s">
        <v>2372</v>
      </c>
      <c r="DA160" t="s">
        <v>2216</v>
      </c>
      <c r="DB160" t="s">
        <v>2276</v>
      </c>
      <c r="DC160" t="s">
        <v>2218</v>
      </c>
      <c r="DD160" t="s">
        <v>2258</v>
      </c>
      <c r="DE160" t="s">
        <v>2220</v>
      </c>
      <c r="DF160" t="s">
        <v>3351</v>
      </c>
      <c r="DG160" t="s">
        <v>2222</v>
      </c>
      <c r="DH160" t="s">
        <v>2185</v>
      </c>
      <c r="DI160" t="s">
        <v>2224</v>
      </c>
      <c r="DJ160" t="s">
        <v>2279</v>
      </c>
      <c r="DK160" t="s">
        <v>2230</v>
      </c>
      <c r="DL160" t="s">
        <v>2279</v>
      </c>
      <c r="DM160" t="s">
        <v>2231</v>
      </c>
      <c r="DN160" t="s">
        <v>2185</v>
      </c>
      <c r="DO160" t="s">
        <v>2232</v>
      </c>
      <c r="DP160" t="s">
        <v>2169</v>
      </c>
      <c r="DQ160" t="s">
        <v>3135</v>
      </c>
      <c r="DR160" t="s">
        <v>2837</v>
      </c>
      <c r="DS160" t="s">
        <v>2925</v>
      </c>
      <c r="DT160" t="s">
        <v>2169</v>
      </c>
      <c r="DU160" t="s">
        <v>3136</v>
      </c>
      <c r="DV160" t="s">
        <v>2185</v>
      </c>
      <c r="DW160" t="s">
        <v>3137</v>
      </c>
      <c r="DX160" t="s">
        <v>2185</v>
      </c>
      <c r="DY160" t="s">
        <v>2235</v>
      </c>
      <c r="DZ160" t="s">
        <v>3380</v>
      </c>
      <c r="EA160" t="s">
        <v>2237</v>
      </c>
      <c r="EB160" t="s">
        <v>3483</v>
      </c>
      <c r="EC160" t="s">
        <v>2239</v>
      </c>
      <c r="ED160" t="s">
        <v>3209</v>
      </c>
      <c r="EE160" t="s">
        <v>2241</v>
      </c>
      <c r="EF160" t="s">
        <v>3382</v>
      </c>
      <c r="EG160" t="s">
        <v>2243</v>
      </c>
      <c r="EH160" t="s">
        <v>3383</v>
      </c>
      <c r="EI160" t="s">
        <v>2245</v>
      </c>
      <c r="EJ160" t="s">
        <v>3484</v>
      </c>
      <c r="EK160" t="s">
        <v>2247</v>
      </c>
      <c r="EL160" t="s">
        <v>3384</v>
      </c>
      <c r="EM160" t="s">
        <v>2249</v>
      </c>
      <c r="EN160" t="s">
        <v>3484</v>
      </c>
      <c r="EO160" t="s">
        <v>3313</v>
      </c>
      <c r="EP160" t="s">
        <v>3485</v>
      </c>
      <c r="EQ160" t="s">
        <v>3357</v>
      </c>
      <c r="ER160" t="s">
        <v>3486</v>
      </c>
      <c r="ES160" t="s">
        <v>3358</v>
      </c>
      <c r="ET160" t="s">
        <v>3359</v>
      </c>
      <c r="EU160" t="s">
        <v>3315</v>
      </c>
      <c r="EV160" t="s">
        <v>3486</v>
      </c>
      <c r="EW160" t="s">
        <v>2253</v>
      </c>
      <c r="EX160" t="s">
        <v>2254</v>
      </c>
      <c r="EY160" t="s">
        <v>31</v>
      </c>
    </row>
    <row r="161" spans="1:163" x14ac:dyDescent="0.25">
      <c r="A161">
        <v>160</v>
      </c>
      <c r="B161" t="s">
        <v>1617</v>
      </c>
      <c r="C161" t="s">
        <v>1618</v>
      </c>
      <c r="D161" t="s">
        <v>20</v>
      </c>
      <c r="E161" t="s">
        <v>1433</v>
      </c>
      <c r="F161" t="s">
        <v>1619</v>
      </c>
      <c r="G161" t="s">
        <v>1620</v>
      </c>
      <c r="I161" t="s">
        <v>1436</v>
      </c>
      <c r="J161" t="s">
        <v>1621</v>
      </c>
      <c r="M161" t="s">
        <v>1622</v>
      </c>
      <c r="O161" t="s">
        <v>1623</v>
      </c>
      <c r="P161" t="s">
        <v>31</v>
      </c>
      <c r="Q161" t="s">
        <v>1440</v>
      </c>
      <c r="R161" t="s">
        <v>1624</v>
      </c>
      <c r="S161" t="s">
        <v>57</v>
      </c>
      <c r="T161" t="s">
        <v>1619</v>
      </c>
      <c r="U161" t="s">
        <v>3129</v>
      </c>
      <c r="V161">
        <v>1</v>
      </c>
      <c r="W161" t="s">
        <v>3339</v>
      </c>
      <c r="X161" t="s">
        <v>2161</v>
      </c>
      <c r="Y161" t="s">
        <v>2162</v>
      </c>
      <c r="Z161" t="s">
        <v>3340</v>
      </c>
      <c r="AA161" t="s">
        <v>2164</v>
      </c>
      <c r="AB161" t="s">
        <v>2909</v>
      </c>
      <c r="AC161" t="s">
        <v>2166</v>
      </c>
      <c r="AD161" t="s">
        <v>3342</v>
      </c>
      <c r="AE161" t="s">
        <v>2168</v>
      </c>
      <c r="AF161" t="s">
        <v>2185</v>
      </c>
      <c r="AG161" t="s">
        <v>2170</v>
      </c>
      <c r="AH161" t="s">
        <v>3487</v>
      </c>
      <c r="AI161" t="s">
        <v>2172</v>
      </c>
      <c r="AJ161" t="s">
        <v>3464</v>
      </c>
      <c r="AK161" t="s">
        <v>2173</v>
      </c>
      <c r="AL161" t="s">
        <v>3488</v>
      </c>
      <c r="AM161" t="s">
        <v>2175</v>
      </c>
      <c r="AN161" t="s">
        <v>3464</v>
      </c>
      <c r="AO161" t="s">
        <v>3110</v>
      </c>
      <c r="AP161" t="s">
        <v>3489</v>
      </c>
      <c r="AQ161" t="s">
        <v>2178</v>
      </c>
      <c r="AR161" t="s">
        <v>2179</v>
      </c>
      <c r="AS161" t="s">
        <v>2180</v>
      </c>
      <c r="AT161" t="s">
        <v>2169</v>
      </c>
      <c r="AU161" t="s">
        <v>2181</v>
      </c>
      <c r="AV161" t="s">
        <v>2169</v>
      </c>
      <c r="AW161" t="s">
        <v>2182</v>
      </c>
      <c r="AX161" t="s">
        <v>2183</v>
      </c>
      <c r="AY161" t="s">
        <v>2184</v>
      </c>
      <c r="AZ161" t="s">
        <v>2185</v>
      </c>
      <c r="BA161" t="s">
        <v>2186</v>
      </c>
      <c r="BB161" t="s">
        <v>2169</v>
      </c>
      <c r="BC161" t="s">
        <v>2187</v>
      </c>
      <c r="BD161" t="s">
        <v>2169</v>
      </c>
      <c r="BE161" t="s">
        <v>2188</v>
      </c>
      <c r="BF161" t="s">
        <v>2169</v>
      </c>
      <c r="BG161" t="s">
        <v>2189</v>
      </c>
      <c r="BH161" t="s">
        <v>2169</v>
      </c>
      <c r="BI161" t="s">
        <v>2190</v>
      </c>
      <c r="BJ161" t="s">
        <v>2169</v>
      </c>
      <c r="BK161" t="s">
        <v>2191</v>
      </c>
      <c r="BL161" t="s">
        <v>2169</v>
      </c>
      <c r="BM161" t="s">
        <v>2192</v>
      </c>
      <c r="BN161" t="s">
        <v>2169</v>
      </c>
      <c r="BO161" t="s">
        <v>2193</v>
      </c>
      <c r="BP161" t="s">
        <v>2169</v>
      </c>
      <c r="BQ161" t="s">
        <v>2195</v>
      </c>
      <c r="BR161" t="s">
        <v>2169</v>
      </c>
      <c r="BS161" t="s">
        <v>2196</v>
      </c>
      <c r="BT161" t="s">
        <v>2169</v>
      </c>
      <c r="BU161" t="s">
        <v>2197</v>
      </c>
      <c r="BV161" t="s">
        <v>2169</v>
      </c>
      <c r="BW161" t="s">
        <v>2199</v>
      </c>
      <c r="BX161" t="s">
        <v>2169</v>
      </c>
      <c r="BY161" t="s">
        <v>2200</v>
      </c>
      <c r="BZ161" t="s">
        <v>2185</v>
      </c>
      <c r="CA161" t="s">
        <v>3131</v>
      </c>
      <c r="CB161" t="s">
        <v>2169</v>
      </c>
      <c r="CC161" t="s">
        <v>2201</v>
      </c>
      <c r="CD161" t="s">
        <v>2169</v>
      </c>
      <c r="CE161" t="s">
        <v>2202</v>
      </c>
      <c r="CF161" t="s">
        <v>2169</v>
      </c>
      <c r="CG161" t="s">
        <v>2915</v>
      </c>
      <c r="CH161" t="s">
        <v>2169</v>
      </c>
      <c r="CI161" t="s">
        <v>2916</v>
      </c>
      <c r="CJ161" t="s">
        <v>2169</v>
      </c>
      <c r="CK161" t="s">
        <v>2205</v>
      </c>
      <c r="CL161" t="s">
        <v>2169</v>
      </c>
      <c r="CM161" t="s">
        <v>2206</v>
      </c>
      <c r="CN161" t="s">
        <v>2169</v>
      </c>
      <c r="CO161" t="s">
        <v>2840</v>
      </c>
      <c r="CP161" t="s">
        <v>2169</v>
      </c>
      <c r="CQ161" t="s">
        <v>2209</v>
      </c>
      <c r="CR161" t="s">
        <v>3347</v>
      </c>
      <c r="CS161" t="s">
        <v>2211</v>
      </c>
      <c r="CT161" t="s">
        <v>2169</v>
      </c>
      <c r="CU161" t="s">
        <v>3348</v>
      </c>
      <c r="CV161" t="s">
        <v>3490</v>
      </c>
      <c r="CW161" t="s">
        <v>2212</v>
      </c>
      <c r="CX161" t="s">
        <v>3309</v>
      </c>
      <c r="CY161" t="s">
        <v>2214</v>
      </c>
      <c r="CZ161" t="s">
        <v>2398</v>
      </c>
      <c r="DA161" t="s">
        <v>2216</v>
      </c>
      <c r="DB161" t="s">
        <v>2372</v>
      </c>
      <c r="DC161" t="s">
        <v>2218</v>
      </c>
      <c r="DD161" t="s">
        <v>3350</v>
      </c>
      <c r="DE161" t="s">
        <v>2220</v>
      </c>
      <c r="DF161" t="s">
        <v>3351</v>
      </c>
      <c r="DG161" t="s">
        <v>2222</v>
      </c>
      <c r="DH161" t="s">
        <v>2185</v>
      </c>
      <c r="DI161" t="s">
        <v>2224</v>
      </c>
      <c r="DJ161" t="s">
        <v>3352</v>
      </c>
      <c r="DK161" t="s">
        <v>2230</v>
      </c>
      <c r="DL161" t="s">
        <v>3352</v>
      </c>
      <c r="DM161" t="s">
        <v>2231</v>
      </c>
      <c r="DN161" t="s">
        <v>2185</v>
      </c>
      <c r="DO161" t="s">
        <v>2232</v>
      </c>
      <c r="DP161" t="s">
        <v>2169</v>
      </c>
      <c r="DQ161" t="s">
        <v>3135</v>
      </c>
      <c r="DR161" t="s">
        <v>2837</v>
      </c>
      <c r="DS161" t="s">
        <v>2925</v>
      </c>
      <c r="DT161" t="s">
        <v>2169</v>
      </c>
      <c r="DU161" t="s">
        <v>3136</v>
      </c>
      <c r="DV161" t="s">
        <v>2185</v>
      </c>
      <c r="DW161" t="s">
        <v>3137</v>
      </c>
      <c r="DX161" t="s">
        <v>2185</v>
      </c>
      <c r="DY161" t="s">
        <v>2235</v>
      </c>
      <c r="DZ161" t="s">
        <v>3353</v>
      </c>
      <c r="EA161" t="s">
        <v>2237</v>
      </c>
      <c r="EB161" t="s">
        <v>3491</v>
      </c>
      <c r="EC161" t="s">
        <v>2239</v>
      </c>
      <c r="ED161" t="s">
        <v>3354</v>
      </c>
      <c r="EE161" t="s">
        <v>2241</v>
      </c>
      <c r="EF161" t="s">
        <v>3355</v>
      </c>
      <c r="EG161" t="s">
        <v>2243</v>
      </c>
      <c r="EH161" t="s">
        <v>2601</v>
      </c>
      <c r="EI161" t="s">
        <v>2245</v>
      </c>
      <c r="EJ161" t="s">
        <v>3484</v>
      </c>
      <c r="EK161" t="s">
        <v>2247</v>
      </c>
      <c r="EL161" t="s">
        <v>2603</v>
      </c>
      <c r="EM161" t="s">
        <v>2249</v>
      </c>
      <c r="EN161" t="s">
        <v>3484</v>
      </c>
      <c r="EO161" t="s">
        <v>3313</v>
      </c>
      <c r="EP161" t="s">
        <v>3485</v>
      </c>
      <c r="EQ161" t="s">
        <v>3357</v>
      </c>
      <c r="ER161" t="s">
        <v>3486</v>
      </c>
      <c r="ES161" t="s">
        <v>3358</v>
      </c>
      <c r="ET161" t="s">
        <v>3359</v>
      </c>
      <c r="EU161" t="s">
        <v>3315</v>
      </c>
      <c r="EV161" t="s">
        <v>3486</v>
      </c>
      <c r="EW161" t="s">
        <v>2253</v>
      </c>
      <c r="EX161" t="s">
        <v>2254</v>
      </c>
      <c r="EY161" t="s">
        <v>31</v>
      </c>
    </row>
    <row r="162" spans="1:163" x14ac:dyDescent="0.25">
      <c r="A162">
        <v>161</v>
      </c>
      <c r="B162" t="s">
        <v>1625</v>
      </c>
      <c r="C162" t="s">
        <v>1626</v>
      </c>
      <c r="D162" t="s">
        <v>20</v>
      </c>
      <c r="E162" t="s">
        <v>1433</v>
      </c>
      <c r="F162" t="s">
        <v>1627</v>
      </c>
      <c r="G162" t="s">
        <v>1628</v>
      </c>
      <c r="I162" t="s">
        <v>1436</v>
      </c>
      <c r="J162" t="s">
        <v>1629</v>
      </c>
      <c r="M162" t="s">
        <v>1630</v>
      </c>
      <c r="O162" t="s">
        <v>1631</v>
      </c>
      <c r="P162" t="s">
        <v>31</v>
      </c>
      <c r="Q162" t="s">
        <v>1521</v>
      </c>
      <c r="R162" t="s">
        <v>1632</v>
      </c>
      <c r="S162" t="s">
        <v>57</v>
      </c>
      <c r="T162" t="s">
        <v>1627</v>
      </c>
      <c r="U162" t="s">
        <v>3129</v>
      </c>
      <c r="V162">
        <v>1</v>
      </c>
      <c r="W162" t="s">
        <v>3339</v>
      </c>
      <c r="X162" t="s">
        <v>2161</v>
      </c>
      <c r="Y162" t="s">
        <v>2162</v>
      </c>
      <c r="Z162" t="s">
        <v>3280</v>
      </c>
      <c r="AA162" t="s">
        <v>2164</v>
      </c>
      <c r="AB162" t="s">
        <v>3439</v>
      </c>
      <c r="AC162" t="s">
        <v>2166</v>
      </c>
      <c r="AD162" t="s">
        <v>3009</v>
      </c>
      <c r="AE162" t="s">
        <v>2168</v>
      </c>
      <c r="AF162" t="s">
        <v>2185</v>
      </c>
      <c r="AG162" t="s">
        <v>2170</v>
      </c>
      <c r="AH162" t="s">
        <v>3177</v>
      </c>
      <c r="AI162" t="s">
        <v>2172</v>
      </c>
      <c r="AJ162" t="s">
        <v>2577</v>
      </c>
      <c r="AK162" t="s">
        <v>2173</v>
      </c>
      <c r="AL162" t="s">
        <v>2576</v>
      </c>
      <c r="AM162" t="s">
        <v>2175</v>
      </c>
      <c r="AN162" t="s">
        <v>2577</v>
      </c>
      <c r="AO162" t="s">
        <v>3110</v>
      </c>
      <c r="AP162" t="s">
        <v>3492</v>
      </c>
      <c r="AQ162" t="s">
        <v>2178</v>
      </c>
      <c r="AR162" t="s">
        <v>2179</v>
      </c>
      <c r="AS162" t="s">
        <v>2180</v>
      </c>
      <c r="AT162" t="s">
        <v>2169</v>
      </c>
      <c r="AU162" t="s">
        <v>2181</v>
      </c>
      <c r="AV162" t="s">
        <v>2169</v>
      </c>
      <c r="AW162" t="s">
        <v>2182</v>
      </c>
      <c r="AX162" t="s">
        <v>2183</v>
      </c>
      <c r="AY162" t="s">
        <v>2184</v>
      </c>
      <c r="AZ162" t="s">
        <v>2185</v>
      </c>
      <c r="BA162" t="s">
        <v>2186</v>
      </c>
      <c r="BB162" t="s">
        <v>2169</v>
      </c>
      <c r="BC162" t="s">
        <v>2187</v>
      </c>
      <c r="BD162" t="s">
        <v>2169</v>
      </c>
      <c r="BE162" t="s">
        <v>2188</v>
      </c>
      <c r="BF162" t="s">
        <v>2169</v>
      </c>
      <c r="BG162" t="s">
        <v>2189</v>
      </c>
      <c r="BH162" t="s">
        <v>2169</v>
      </c>
      <c r="BI162" t="s">
        <v>2190</v>
      </c>
      <c r="BJ162" t="s">
        <v>2169</v>
      </c>
      <c r="BK162" t="s">
        <v>2191</v>
      </c>
      <c r="BL162" t="s">
        <v>2169</v>
      </c>
      <c r="BM162" t="s">
        <v>2192</v>
      </c>
      <c r="BN162" t="s">
        <v>2169</v>
      </c>
      <c r="BO162" t="s">
        <v>2193</v>
      </c>
      <c r="BP162" t="s">
        <v>2169</v>
      </c>
      <c r="BQ162" t="s">
        <v>2195</v>
      </c>
      <c r="BR162" t="s">
        <v>2169</v>
      </c>
      <c r="BS162" t="s">
        <v>2196</v>
      </c>
      <c r="BT162" t="s">
        <v>2169</v>
      </c>
      <c r="BU162" t="s">
        <v>2197</v>
      </c>
      <c r="BV162" t="s">
        <v>2169</v>
      </c>
      <c r="BW162" t="s">
        <v>2199</v>
      </c>
      <c r="BX162" t="s">
        <v>2169</v>
      </c>
      <c r="BY162" t="s">
        <v>2200</v>
      </c>
      <c r="BZ162" t="s">
        <v>2185</v>
      </c>
      <c r="CA162" t="s">
        <v>3131</v>
      </c>
      <c r="CB162" t="s">
        <v>2169</v>
      </c>
      <c r="CC162" t="s">
        <v>2201</v>
      </c>
      <c r="CD162" t="s">
        <v>2169</v>
      </c>
      <c r="CE162" t="s">
        <v>2202</v>
      </c>
      <c r="CF162" t="s">
        <v>2169</v>
      </c>
      <c r="CG162" t="s">
        <v>2915</v>
      </c>
      <c r="CH162" t="s">
        <v>2169</v>
      </c>
      <c r="CI162" t="s">
        <v>2916</v>
      </c>
      <c r="CJ162" t="s">
        <v>2169</v>
      </c>
      <c r="CK162" t="s">
        <v>2205</v>
      </c>
      <c r="CL162" t="s">
        <v>2169</v>
      </c>
      <c r="CM162" t="s">
        <v>2206</v>
      </c>
      <c r="CN162" t="s">
        <v>2169</v>
      </c>
      <c r="CO162" t="s">
        <v>2840</v>
      </c>
      <c r="CP162" t="s">
        <v>2169</v>
      </c>
      <c r="CQ162" t="s">
        <v>2209</v>
      </c>
      <c r="CR162" t="s">
        <v>3388</v>
      </c>
      <c r="CS162" t="s">
        <v>2211</v>
      </c>
      <c r="CT162" t="s">
        <v>2169</v>
      </c>
      <c r="CU162" t="s">
        <v>3348</v>
      </c>
      <c r="CV162" t="s">
        <v>3493</v>
      </c>
      <c r="CW162" t="s">
        <v>2212</v>
      </c>
      <c r="CX162" t="s">
        <v>3309</v>
      </c>
      <c r="CY162" t="s">
        <v>2214</v>
      </c>
      <c r="CZ162" t="s">
        <v>2399</v>
      </c>
      <c r="DA162" t="s">
        <v>2216</v>
      </c>
      <c r="DB162" t="s">
        <v>2215</v>
      </c>
      <c r="DC162" t="s">
        <v>2218</v>
      </c>
      <c r="DD162" t="s">
        <v>3494</v>
      </c>
      <c r="DE162" t="s">
        <v>2220</v>
      </c>
      <c r="DF162" t="s">
        <v>2221</v>
      </c>
      <c r="DG162" t="s">
        <v>2222</v>
      </c>
      <c r="DH162" t="s">
        <v>2185</v>
      </c>
      <c r="DI162" t="s">
        <v>2224</v>
      </c>
      <c r="DJ162" t="s">
        <v>2360</v>
      </c>
      <c r="DK162" t="s">
        <v>2230</v>
      </c>
      <c r="DL162" t="s">
        <v>2360</v>
      </c>
      <c r="DM162" t="s">
        <v>2231</v>
      </c>
      <c r="DN162" t="s">
        <v>2185</v>
      </c>
      <c r="DO162" t="s">
        <v>2232</v>
      </c>
      <c r="DP162" t="s">
        <v>2169</v>
      </c>
      <c r="DQ162" t="s">
        <v>3135</v>
      </c>
      <c r="DR162" t="s">
        <v>2837</v>
      </c>
      <c r="DS162" t="s">
        <v>2925</v>
      </c>
      <c r="DT162" t="s">
        <v>2169</v>
      </c>
      <c r="DU162" t="s">
        <v>3136</v>
      </c>
      <c r="DV162" t="s">
        <v>2185</v>
      </c>
      <c r="DW162" t="s">
        <v>3137</v>
      </c>
      <c r="DX162" t="s">
        <v>2185</v>
      </c>
      <c r="DY162" t="s">
        <v>2235</v>
      </c>
      <c r="DZ162" t="s">
        <v>3474</v>
      </c>
      <c r="EA162" t="s">
        <v>2237</v>
      </c>
      <c r="EB162" t="s">
        <v>3495</v>
      </c>
      <c r="EC162" t="s">
        <v>2239</v>
      </c>
      <c r="ED162" t="s">
        <v>2456</v>
      </c>
      <c r="EE162" t="s">
        <v>2241</v>
      </c>
      <c r="EF162" t="s">
        <v>2288</v>
      </c>
      <c r="EG162" t="s">
        <v>2243</v>
      </c>
      <c r="EH162" t="s">
        <v>2458</v>
      </c>
      <c r="EI162" t="s">
        <v>2245</v>
      </c>
      <c r="EJ162" t="s">
        <v>3312</v>
      </c>
      <c r="EK162" t="s">
        <v>2247</v>
      </c>
      <c r="EL162" t="s">
        <v>2664</v>
      </c>
      <c r="EM162" t="s">
        <v>2249</v>
      </c>
      <c r="EN162" t="s">
        <v>3312</v>
      </c>
      <c r="EO162" t="s">
        <v>3313</v>
      </c>
      <c r="EP162" t="s">
        <v>3409</v>
      </c>
      <c r="EQ162" t="s">
        <v>3357</v>
      </c>
      <c r="ER162" t="s">
        <v>2803</v>
      </c>
      <c r="ES162" t="s">
        <v>3358</v>
      </c>
      <c r="ET162" t="s">
        <v>3410</v>
      </c>
      <c r="EU162" t="s">
        <v>3315</v>
      </c>
      <c r="EV162" t="s">
        <v>2803</v>
      </c>
      <c r="EW162" t="s">
        <v>2253</v>
      </c>
      <c r="EX162" t="s">
        <v>2254</v>
      </c>
      <c r="EY162" t="s">
        <v>31</v>
      </c>
    </row>
    <row r="163" spans="1:163" x14ac:dyDescent="0.25">
      <c r="A163">
        <v>162</v>
      </c>
      <c r="B163" t="s">
        <v>1633</v>
      </c>
      <c r="C163" t="s">
        <v>1634</v>
      </c>
      <c r="D163" t="s">
        <v>20</v>
      </c>
      <c r="E163" t="s">
        <v>1433</v>
      </c>
      <c r="F163" t="s">
        <v>1635</v>
      </c>
      <c r="G163" t="s">
        <v>1636</v>
      </c>
      <c r="I163" t="s">
        <v>1436</v>
      </c>
      <c r="J163" t="s">
        <v>1637</v>
      </c>
      <c r="M163" t="s">
        <v>1638</v>
      </c>
      <c r="O163" t="s">
        <v>1639</v>
      </c>
      <c r="P163" t="s">
        <v>31</v>
      </c>
      <c r="Q163" t="s">
        <v>1557</v>
      </c>
      <c r="R163" t="s">
        <v>1640</v>
      </c>
      <c r="S163" t="s">
        <v>57</v>
      </c>
      <c r="T163" t="s">
        <v>1635</v>
      </c>
      <c r="U163" t="s">
        <v>3129</v>
      </c>
      <c r="V163">
        <v>1</v>
      </c>
      <c r="W163" t="s">
        <v>3339</v>
      </c>
      <c r="X163" t="s">
        <v>2161</v>
      </c>
      <c r="Y163" t="s">
        <v>2162</v>
      </c>
      <c r="Z163" t="s">
        <v>2386</v>
      </c>
      <c r="AA163" t="s">
        <v>2164</v>
      </c>
      <c r="AB163" t="s">
        <v>2354</v>
      </c>
      <c r="AC163" t="s">
        <v>2166</v>
      </c>
      <c r="AD163" t="s">
        <v>3057</v>
      </c>
      <c r="AE163" t="s">
        <v>2168</v>
      </c>
      <c r="AF163" t="s">
        <v>2185</v>
      </c>
      <c r="AG163" t="s">
        <v>2170</v>
      </c>
      <c r="AH163" t="s">
        <v>3496</v>
      </c>
      <c r="AI163" t="s">
        <v>2172</v>
      </c>
      <c r="AJ163" t="s">
        <v>2315</v>
      </c>
      <c r="AK163" t="s">
        <v>2173</v>
      </c>
      <c r="AL163" t="s">
        <v>3497</v>
      </c>
      <c r="AM163" t="s">
        <v>2175</v>
      </c>
      <c r="AN163" t="s">
        <v>2315</v>
      </c>
      <c r="AO163" t="s">
        <v>3110</v>
      </c>
      <c r="AP163" t="s">
        <v>3498</v>
      </c>
      <c r="AQ163" t="s">
        <v>2178</v>
      </c>
      <c r="AR163" t="s">
        <v>3158</v>
      </c>
      <c r="AS163" t="s">
        <v>2180</v>
      </c>
      <c r="AT163" t="s">
        <v>2169</v>
      </c>
      <c r="AU163" t="s">
        <v>2181</v>
      </c>
      <c r="AV163" t="s">
        <v>2169</v>
      </c>
      <c r="AW163" t="s">
        <v>2182</v>
      </c>
      <c r="AX163" t="s">
        <v>2183</v>
      </c>
      <c r="AY163" t="s">
        <v>2184</v>
      </c>
      <c r="AZ163" t="s">
        <v>2185</v>
      </c>
      <c r="BA163" t="s">
        <v>2186</v>
      </c>
      <c r="BB163" t="s">
        <v>2169</v>
      </c>
      <c r="BC163" t="s">
        <v>2187</v>
      </c>
      <c r="BD163" t="s">
        <v>2169</v>
      </c>
      <c r="BE163" t="s">
        <v>2189</v>
      </c>
      <c r="BF163" t="s">
        <v>2169</v>
      </c>
      <c r="BG163" t="s">
        <v>2190</v>
      </c>
      <c r="BH163" t="s">
        <v>2169</v>
      </c>
      <c r="BI163" t="s">
        <v>2191</v>
      </c>
      <c r="BJ163" t="s">
        <v>2169</v>
      </c>
      <c r="BK163" t="s">
        <v>2192</v>
      </c>
      <c r="BL163" t="s">
        <v>2169</v>
      </c>
      <c r="BM163" t="s">
        <v>2193</v>
      </c>
      <c r="BN163" t="s">
        <v>2169</v>
      </c>
      <c r="BO163" t="s">
        <v>2195</v>
      </c>
      <c r="BP163" t="s">
        <v>2169</v>
      </c>
      <c r="BQ163" t="s">
        <v>2196</v>
      </c>
      <c r="BR163" t="s">
        <v>2169</v>
      </c>
      <c r="BS163" t="s">
        <v>2197</v>
      </c>
      <c r="BT163" t="s">
        <v>2169</v>
      </c>
      <c r="BU163" t="s">
        <v>2199</v>
      </c>
      <c r="BV163" t="s">
        <v>2169</v>
      </c>
      <c r="BW163" t="s">
        <v>2200</v>
      </c>
      <c r="BX163" t="s">
        <v>2185</v>
      </c>
      <c r="BY163" t="s">
        <v>3131</v>
      </c>
      <c r="BZ163" t="s">
        <v>2169</v>
      </c>
      <c r="CA163" t="s">
        <v>2201</v>
      </c>
      <c r="CB163" t="s">
        <v>2169</v>
      </c>
      <c r="CC163" t="s">
        <v>2202</v>
      </c>
      <c r="CD163" t="s">
        <v>2169</v>
      </c>
      <c r="CE163" t="s">
        <v>2915</v>
      </c>
      <c r="CF163" t="s">
        <v>2185</v>
      </c>
      <c r="CG163" t="s">
        <v>2916</v>
      </c>
      <c r="CH163" t="s">
        <v>2169</v>
      </c>
      <c r="CI163" t="s">
        <v>2205</v>
      </c>
      <c r="CJ163" t="s">
        <v>2169</v>
      </c>
      <c r="CK163" t="s">
        <v>2206</v>
      </c>
      <c r="CL163" t="s">
        <v>3427</v>
      </c>
      <c r="CM163" t="s">
        <v>2209</v>
      </c>
      <c r="CN163" t="s">
        <v>3388</v>
      </c>
      <c r="CO163" t="s">
        <v>2211</v>
      </c>
      <c r="CP163" t="s">
        <v>2169</v>
      </c>
      <c r="CQ163" t="s">
        <v>3348</v>
      </c>
      <c r="CR163" t="s">
        <v>3499</v>
      </c>
      <c r="CS163" t="s">
        <v>2212</v>
      </c>
      <c r="CT163" t="s">
        <v>3309</v>
      </c>
      <c r="CU163" t="s">
        <v>2214</v>
      </c>
      <c r="CV163" t="s">
        <v>2399</v>
      </c>
      <c r="CW163" t="s">
        <v>2216</v>
      </c>
      <c r="CX163" t="s">
        <v>2215</v>
      </c>
      <c r="CY163" t="s">
        <v>2218</v>
      </c>
      <c r="CZ163" t="s">
        <v>2667</v>
      </c>
      <c r="DA163" t="s">
        <v>2220</v>
      </c>
      <c r="DB163" t="s">
        <v>2221</v>
      </c>
      <c r="DC163" t="s">
        <v>2222</v>
      </c>
      <c r="DD163" t="s">
        <v>2185</v>
      </c>
      <c r="DE163" t="s">
        <v>3162</v>
      </c>
      <c r="DF163" t="s">
        <v>3430</v>
      </c>
      <c r="DG163" t="s">
        <v>2224</v>
      </c>
      <c r="DH163" t="s">
        <v>2319</v>
      </c>
      <c r="DI163" t="s">
        <v>2230</v>
      </c>
      <c r="DJ163" t="s">
        <v>2319</v>
      </c>
      <c r="DK163" t="s">
        <v>2231</v>
      </c>
      <c r="DL163" t="s">
        <v>2185</v>
      </c>
      <c r="DM163" t="s">
        <v>2232</v>
      </c>
      <c r="DN163" t="s">
        <v>2169</v>
      </c>
      <c r="DO163" t="s">
        <v>3135</v>
      </c>
      <c r="DP163" t="s">
        <v>2837</v>
      </c>
      <c r="DQ163" t="s">
        <v>2925</v>
      </c>
      <c r="DR163" t="s">
        <v>2169</v>
      </c>
      <c r="DS163" t="s">
        <v>3136</v>
      </c>
      <c r="DT163" t="s">
        <v>2185</v>
      </c>
      <c r="DU163" t="s">
        <v>3137</v>
      </c>
      <c r="DV163" t="s">
        <v>2185</v>
      </c>
      <c r="DW163" t="s">
        <v>2235</v>
      </c>
      <c r="DX163" t="s">
        <v>2717</v>
      </c>
      <c r="DY163" t="s">
        <v>2237</v>
      </c>
      <c r="DZ163" t="s">
        <v>3500</v>
      </c>
      <c r="EA163" t="s">
        <v>2239</v>
      </c>
      <c r="EB163" t="s">
        <v>2404</v>
      </c>
      <c r="EC163" t="s">
        <v>2241</v>
      </c>
      <c r="ED163" t="s">
        <v>3443</v>
      </c>
      <c r="EE163" t="s">
        <v>2243</v>
      </c>
      <c r="EF163" t="s">
        <v>2406</v>
      </c>
      <c r="EG163" t="s">
        <v>2245</v>
      </c>
      <c r="EH163" t="s">
        <v>3444</v>
      </c>
      <c r="EI163" t="s">
        <v>2247</v>
      </c>
      <c r="EJ163" t="s">
        <v>2558</v>
      </c>
      <c r="EK163" t="s">
        <v>2249</v>
      </c>
      <c r="EL163" t="s">
        <v>3445</v>
      </c>
      <c r="EM163" t="s">
        <v>2253</v>
      </c>
      <c r="EN163" t="s">
        <v>2254</v>
      </c>
      <c r="EO163" t="s">
        <v>31</v>
      </c>
    </row>
    <row r="164" spans="1:163" x14ac:dyDescent="0.25">
      <c r="A164">
        <v>163</v>
      </c>
      <c r="B164" t="s">
        <v>1641</v>
      </c>
      <c r="C164" t="s">
        <v>1642</v>
      </c>
      <c r="D164" t="s">
        <v>20</v>
      </c>
      <c r="E164" t="s">
        <v>1433</v>
      </c>
      <c r="F164" t="s">
        <v>1643</v>
      </c>
      <c r="G164" t="s">
        <v>1644</v>
      </c>
      <c r="I164" t="s">
        <v>1436</v>
      </c>
      <c r="J164" t="s">
        <v>1645</v>
      </c>
      <c r="M164" t="s">
        <v>1646</v>
      </c>
      <c r="O164" t="s">
        <v>1647</v>
      </c>
      <c r="P164" t="s">
        <v>31</v>
      </c>
      <c r="Q164" t="s">
        <v>1530</v>
      </c>
      <c r="R164" t="s">
        <v>1648</v>
      </c>
      <c r="S164" t="s">
        <v>57</v>
      </c>
      <c r="T164" t="s">
        <v>1643</v>
      </c>
      <c r="U164" t="s">
        <v>3129</v>
      </c>
      <c r="V164">
        <v>1</v>
      </c>
      <c r="W164" t="s">
        <v>3339</v>
      </c>
      <c r="X164" t="s">
        <v>2161</v>
      </c>
      <c r="Y164" t="s">
        <v>2162</v>
      </c>
      <c r="Z164" t="s">
        <v>3340</v>
      </c>
      <c r="AA164" t="s">
        <v>2164</v>
      </c>
      <c r="AB164" t="s">
        <v>2624</v>
      </c>
      <c r="AC164" t="s">
        <v>2166</v>
      </c>
      <c r="AD164" t="s">
        <v>3360</v>
      </c>
      <c r="AE164" t="s">
        <v>2168</v>
      </c>
      <c r="AF164" t="s">
        <v>2185</v>
      </c>
      <c r="AG164" t="s">
        <v>2170</v>
      </c>
      <c r="AH164" t="s">
        <v>3501</v>
      </c>
      <c r="AI164" t="s">
        <v>2172</v>
      </c>
      <c r="AJ164" t="s">
        <v>3502</v>
      </c>
      <c r="AK164" t="s">
        <v>2173</v>
      </c>
      <c r="AL164" t="s">
        <v>3503</v>
      </c>
      <c r="AM164" t="s">
        <v>2175</v>
      </c>
      <c r="AN164" t="s">
        <v>3502</v>
      </c>
      <c r="AO164" t="s">
        <v>3110</v>
      </c>
      <c r="AP164" t="s">
        <v>3504</v>
      </c>
      <c r="AQ164" t="s">
        <v>2178</v>
      </c>
      <c r="AR164" t="s">
        <v>2179</v>
      </c>
      <c r="AS164" t="s">
        <v>2180</v>
      </c>
      <c r="AT164" t="s">
        <v>2169</v>
      </c>
      <c r="AU164" t="s">
        <v>2181</v>
      </c>
      <c r="AV164" t="s">
        <v>2169</v>
      </c>
      <c r="AW164" t="s">
        <v>2182</v>
      </c>
      <c r="AX164" t="s">
        <v>2183</v>
      </c>
      <c r="AY164" t="s">
        <v>2184</v>
      </c>
      <c r="AZ164" t="s">
        <v>2185</v>
      </c>
      <c r="BA164" t="s">
        <v>2186</v>
      </c>
      <c r="BB164" t="s">
        <v>2169</v>
      </c>
      <c r="BC164" t="s">
        <v>2187</v>
      </c>
      <c r="BD164" t="s">
        <v>2169</v>
      </c>
      <c r="BE164" t="s">
        <v>2188</v>
      </c>
      <c r="BF164" t="s">
        <v>2169</v>
      </c>
      <c r="BG164" t="s">
        <v>2189</v>
      </c>
      <c r="BH164" t="s">
        <v>2169</v>
      </c>
      <c r="BI164" t="s">
        <v>2190</v>
      </c>
      <c r="BJ164" t="s">
        <v>2169</v>
      </c>
      <c r="BK164" t="s">
        <v>2191</v>
      </c>
      <c r="BL164" t="s">
        <v>2169</v>
      </c>
      <c r="BM164" t="s">
        <v>2192</v>
      </c>
      <c r="BN164" t="s">
        <v>2169</v>
      </c>
      <c r="BO164" t="s">
        <v>2193</v>
      </c>
      <c r="BP164" t="s">
        <v>2169</v>
      </c>
      <c r="BQ164" t="s">
        <v>2195</v>
      </c>
      <c r="BR164" t="s">
        <v>2169</v>
      </c>
      <c r="BS164" t="s">
        <v>2196</v>
      </c>
      <c r="BT164" t="s">
        <v>2169</v>
      </c>
      <c r="BU164" t="s">
        <v>2197</v>
      </c>
      <c r="BV164" t="s">
        <v>2169</v>
      </c>
      <c r="BW164" t="s">
        <v>2199</v>
      </c>
      <c r="BX164" t="s">
        <v>2169</v>
      </c>
      <c r="BY164" t="s">
        <v>2200</v>
      </c>
      <c r="BZ164" t="s">
        <v>2185</v>
      </c>
      <c r="CA164" t="s">
        <v>3131</v>
      </c>
      <c r="CB164" t="s">
        <v>2169</v>
      </c>
      <c r="CC164" t="s">
        <v>2201</v>
      </c>
      <c r="CD164" t="s">
        <v>2169</v>
      </c>
      <c r="CE164" t="s">
        <v>2202</v>
      </c>
      <c r="CF164" t="s">
        <v>2169</v>
      </c>
      <c r="CG164" t="s">
        <v>2915</v>
      </c>
      <c r="CH164" t="s">
        <v>2169</v>
      </c>
      <c r="CI164" t="s">
        <v>2916</v>
      </c>
      <c r="CJ164" t="s">
        <v>2169</v>
      </c>
      <c r="CK164" t="s">
        <v>2205</v>
      </c>
      <c r="CL164" t="s">
        <v>2169</v>
      </c>
      <c r="CM164" t="s">
        <v>2206</v>
      </c>
      <c r="CN164" t="s">
        <v>2169</v>
      </c>
      <c r="CO164" t="s">
        <v>2840</v>
      </c>
      <c r="CP164" t="s">
        <v>2169</v>
      </c>
      <c r="CQ164" t="s">
        <v>2209</v>
      </c>
      <c r="CR164" t="s">
        <v>3388</v>
      </c>
      <c r="CS164" t="s">
        <v>2211</v>
      </c>
      <c r="CT164" t="s">
        <v>2169</v>
      </c>
      <c r="CU164" t="s">
        <v>3348</v>
      </c>
      <c r="CV164" t="s">
        <v>3423</v>
      </c>
      <c r="CW164" t="s">
        <v>2212</v>
      </c>
      <c r="CX164" t="s">
        <v>3309</v>
      </c>
      <c r="CY164" t="s">
        <v>2214</v>
      </c>
      <c r="CZ164" t="s">
        <v>2398</v>
      </c>
      <c r="DA164" t="s">
        <v>2216</v>
      </c>
      <c r="DB164" t="s">
        <v>2372</v>
      </c>
      <c r="DC164" t="s">
        <v>2218</v>
      </c>
      <c r="DD164" t="s">
        <v>3424</v>
      </c>
      <c r="DE164" t="s">
        <v>2220</v>
      </c>
      <c r="DF164" t="s">
        <v>3351</v>
      </c>
      <c r="DG164" t="s">
        <v>2222</v>
      </c>
      <c r="DH164" t="s">
        <v>2185</v>
      </c>
      <c r="DI164" t="s">
        <v>2224</v>
      </c>
      <c r="DJ164" t="s">
        <v>3366</v>
      </c>
      <c r="DK164" t="s">
        <v>2230</v>
      </c>
      <c r="DL164" t="s">
        <v>3366</v>
      </c>
      <c r="DM164" t="s">
        <v>2231</v>
      </c>
      <c r="DN164" t="s">
        <v>2185</v>
      </c>
      <c r="DO164" t="s">
        <v>2232</v>
      </c>
      <c r="DP164" t="s">
        <v>2169</v>
      </c>
      <c r="DQ164" t="s">
        <v>3135</v>
      </c>
      <c r="DR164" t="s">
        <v>2837</v>
      </c>
      <c r="DS164" t="s">
        <v>2925</v>
      </c>
      <c r="DT164" t="s">
        <v>2169</v>
      </c>
      <c r="DU164" t="s">
        <v>3136</v>
      </c>
      <c r="DV164" t="s">
        <v>2185</v>
      </c>
      <c r="DW164" t="s">
        <v>3137</v>
      </c>
      <c r="DX164" t="s">
        <v>2185</v>
      </c>
      <c r="DY164" t="s">
        <v>2235</v>
      </c>
      <c r="DZ164" t="s">
        <v>3367</v>
      </c>
      <c r="EA164" t="s">
        <v>2237</v>
      </c>
      <c r="EB164" t="s">
        <v>3505</v>
      </c>
      <c r="EC164" t="s">
        <v>2239</v>
      </c>
      <c r="ED164" t="s">
        <v>3354</v>
      </c>
      <c r="EE164" t="s">
        <v>2241</v>
      </c>
      <c r="EF164" t="s">
        <v>3382</v>
      </c>
      <c r="EG164" t="s">
        <v>2243</v>
      </c>
      <c r="EH164" t="s">
        <v>2601</v>
      </c>
      <c r="EI164" t="s">
        <v>2245</v>
      </c>
      <c r="EJ164" t="s">
        <v>3484</v>
      </c>
      <c r="EK164" t="s">
        <v>2247</v>
      </c>
      <c r="EL164" t="s">
        <v>2603</v>
      </c>
      <c r="EM164" t="s">
        <v>2249</v>
      </c>
      <c r="EN164" t="s">
        <v>3484</v>
      </c>
      <c r="EO164" t="s">
        <v>3313</v>
      </c>
      <c r="EP164" t="s">
        <v>3485</v>
      </c>
      <c r="EQ164" t="s">
        <v>3357</v>
      </c>
      <c r="ER164" t="s">
        <v>3486</v>
      </c>
      <c r="ES164" t="s">
        <v>3358</v>
      </c>
      <c r="ET164" t="s">
        <v>3359</v>
      </c>
      <c r="EU164" t="s">
        <v>3315</v>
      </c>
      <c r="EV164" t="s">
        <v>3486</v>
      </c>
      <c r="EW164" t="s">
        <v>2253</v>
      </c>
      <c r="EX164" t="s">
        <v>2254</v>
      </c>
      <c r="EY164" t="s">
        <v>31</v>
      </c>
    </row>
    <row r="165" spans="1:163" x14ac:dyDescent="0.25">
      <c r="A165">
        <v>164</v>
      </c>
      <c r="B165" t="s">
        <v>1649</v>
      </c>
      <c r="C165" t="s">
        <v>1650</v>
      </c>
      <c r="D165" t="s">
        <v>20</v>
      </c>
      <c r="E165" t="s">
        <v>1433</v>
      </c>
      <c r="F165" t="s">
        <v>1651</v>
      </c>
      <c r="G165" t="s">
        <v>1652</v>
      </c>
      <c r="I165" t="s">
        <v>1436</v>
      </c>
      <c r="J165" t="s">
        <v>1653</v>
      </c>
      <c r="M165" t="s">
        <v>1654</v>
      </c>
      <c r="O165" t="s">
        <v>1655</v>
      </c>
      <c r="P165" t="s">
        <v>31</v>
      </c>
      <c r="Q165" t="s">
        <v>1485</v>
      </c>
      <c r="R165" t="s">
        <v>1656</v>
      </c>
      <c r="S165" t="s">
        <v>57</v>
      </c>
      <c r="T165" t="s">
        <v>1651</v>
      </c>
      <c r="U165" t="s">
        <v>3129</v>
      </c>
      <c r="V165">
        <v>1</v>
      </c>
      <c r="W165" t="s">
        <v>3339</v>
      </c>
      <c r="X165" t="s">
        <v>2161</v>
      </c>
      <c r="Y165" t="s">
        <v>2162</v>
      </c>
      <c r="Z165" t="s">
        <v>2386</v>
      </c>
      <c r="AA165" t="s">
        <v>2164</v>
      </c>
      <c r="AB165" t="s">
        <v>3439</v>
      </c>
      <c r="AC165" t="s">
        <v>2166</v>
      </c>
      <c r="AD165" t="s">
        <v>3057</v>
      </c>
      <c r="AE165" t="s">
        <v>2168</v>
      </c>
      <c r="AF165" t="s">
        <v>2185</v>
      </c>
      <c r="AG165" t="s">
        <v>2170</v>
      </c>
      <c r="AH165" t="s">
        <v>3496</v>
      </c>
      <c r="AI165" t="s">
        <v>2172</v>
      </c>
      <c r="AJ165" t="s">
        <v>2315</v>
      </c>
      <c r="AK165" t="s">
        <v>2173</v>
      </c>
      <c r="AL165" t="s">
        <v>3497</v>
      </c>
      <c r="AM165" t="s">
        <v>2175</v>
      </c>
      <c r="AN165" t="s">
        <v>2315</v>
      </c>
      <c r="AO165" t="s">
        <v>3110</v>
      </c>
      <c r="AP165" t="s">
        <v>2371</v>
      </c>
      <c r="AQ165" t="s">
        <v>2178</v>
      </c>
      <c r="AR165" t="s">
        <v>2179</v>
      </c>
      <c r="AS165" t="s">
        <v>2180</v>
      </c>
      <c r="AT165" t="s">
        <v>2169</v>
      </c>
      <c r="AU165" t="s">
        <v>2181</v>
      </c>
      <c r="AV165" t="s">
        <v>2169</v>
      </c>
      <c r="AW165" t="s">
        <v>2182</v>
      </c>
      <c r="AX165" t="s">
        <v>2183</v>
      </c>
      <c r="AY165" t="s">
        <v>2184</v>
      </c>
      <c r="AZ165" t="s">
        <v>2185</v>
      </c>
      <c r="BA165" t="s">
        <v>2186</v>
      </c>
      <c r="BB165" t="s">
        <v>2169</v>
      </c>
      <c r="BC165" t="s">
        <v>2187</v>
      </c>
      <c r="BD165" t="s">
        <v>2169</v>
      </c>
      <c r="BE165" t="s">
        <v>2188</v>
      </c>
      <c r="BF165" t="s">
        <v>2169</v>
      </c>
      <c r="BG165" t="s">
        <v>2189</v>
      </c>
      <c r="BH165" t="s">
        <v>2169</v>
      </c>
      <c r="BI165" t="s">
        <v>2190</v>
      </c>
      <c r="BJ165" t="s">
        <v>2169</v>
      </c>
      <c r="BK165" t="s">
        <v>2191</v>
      </c>
      <c r="BL165" t="s">
        <v>2169</v>
      </c>
      <c r="BM165" t="s">
        <v>2192</v>
      </c>
      <c r="BN165" t="s">
        <v>2169</v>
      </c>
      <c r="BO165" t="s">
        <v>2193</v>
      </c>
      <c r="BP165" t="s">
        <v>2169</v>
      </c>
      <c r="BQ165" t="s">
        <v>2195</v>
      </c>
      <c r="BR165" t="s">
        <v>2169</v>
      </c>
      <c r="BS165" t="s">
        <v>2196</v>
      </c>
      <c r="BT165" t="s">
        <v>2169</v>
      </c>
      <c r="BU165" t="s">
        <v>2197</v>
      </c>
      <c r="BV165" t="s">
        <v>2169</v>
      </c>
      <c r="BW165" t="s">
        <v>2199</v>
      </c>
      <c r="BX165" t="s">
        <v>2169</v>
      </c>
      <c r="BY165" t="s">
        <v>2200</v>
      </c>
      <c r="BZ165" t="s">
        <v>2185</v>
      </c>
      <c r="CA165" t="s">
        <v>3131</v>
      </c>
      <c r="CB165" t="s">
        <v>2169</v>
      </c>
      <c r="CC165" t="s">
        <v>2201</v>
      </c>
      <c r="CD165" t="s">
        <v>2169</v>
      </c>
      <c r="CE165" t="s">
        <v>2202</v>
      </c>
      <c r="CF165" t="s">
        <v>2169</v>
      </c>
      <c r="CG165" t="s">
        <v>2915</v>
      </c>
      <c r="CH165" t="s">
        <v>2169</v>
      </c>
      <c r="CI165" t="s">
        <v>2916</v>
      </c>
      <c r="CJ165" t="s">
        <v>2169</v>
      </c>
      <c r="CK165" t="s">
        <v>2205</v>
      </c>
      <c r="CL165" t="s">
        <v>2169</v>
      </c>
      <c r="CM165" t="s">
        <v>2206</v>
      </c>
      <c r="CN165" t="s">
        <v>2169</v>
      </c>
      <c r="CO165" t="s">
        <v>2840</v>
      </c>
      <c r="CP165" t="s">
        <v>2169</v>
      </c>
      <c r="CQ165" t="s">
        <v>2209</v>
      </c>
      <c r="CR165" t="s">
        <v>2275</v>
      </c>
      <c r="CS165" t="s">
        <v>2211</v>
      </c>
      <c r="CT165" t="s">
        <v>2169</v>
      </c>
      <c r="CU165" t="s">
        <v>3348</v>
      </c>
      <c r="CV165" t="s">
        <v>3493</v>
      </c>
      <c r="CW165" t="s">
        <v>2212</v>
      </c>
      <c r="CX165" t="s">
        <v>3309</v>
      </c>
      <c r="CY165" t="s">
        <v>2214</v>
      </c>
      <c r="CZ165" t="s">
        <v>2399</v>
      </c>
      <c r="DA165" t="s">
        <v>2216</v>
      </c>
      <c r="DB165" t="s">
        <v>2215</v>
      </c>
      <c r="DC165" t="s">
        <v>2218</v>
      </c>
      <c r="DD165" t="s">
        <v>2480</v>
      </c>
      <c r="DE165" t="s">
        <v>2220</v>
      </c>
      <c r="DF165" t="s">
        <v>2221</v>
      </c>
      <c r="DG165" t="s">
        <v>2222</v>
      </c>
      <c r="DH165" t="s">
        <v>2185</v>
      </c>
      <c r="DI165" t="s">
        <v>2224</v>
      </c>
      <c r="DJ165" t="s">
        <v>2319</v>
      </c>
      <c r="DK165" t="s">
        <v>2230</v>
      </c>
      <c r="DL165" t="s">
        <v>2319</v>
      </c>
      <c r="DM165" t="s">
        <v>2231</v>
      </c>
      <c r="DN165" t="s">
        <v>2185</v>
      </c>
      <c r="DO165" t="s">
        <v>2232</v>
      </c>
      <c r="DP165" t="s">
        <v>2169</v>
      </c>
      <c r="DQ165" t="s">
        <v>3135</v>
      </c>
      <c r="DR165" t="s">
        <v>2837</v>
      </c>
      <c r="DS165" t="s">
        <v>2925</v>
      </c>
      <c r="DT165" t="s">
        <v>2169</v>
      </c>
      <c r="DU165" t="s">
        <v>3136</v>
      </c>
      <c r="DV165" t="s">
        <v>2185</v>
      </c>
      <c r="DW165" t="s">
        <v>3137</v>
      </c>
      <c r="DX165" t="s">
        <v>2185</v>
      </c>
      <c r="DY165" t="s">
        <v>2235</v>
      </c>
      <c r="DZ165" t="s">
        <v>2717</v>
      </c>
      <c r="EA165" t="s">
        <v>2237</v>
      </c>
      <c r="EB165" t="s">
        <v>3506</v>
      </c>
      <c r="EC165" t="s">
        <v>2239</v>
      </c>
      <c r="ED165" t="s">
        <v>2404</v>
      </c>
      <c r="EE165" t="s">
        <v>2241</v>
      </c>
      <c r="EF165" t="s">
        <v>3398</v>
      </c>
      <c r="EG165" t="s">
        <v>2243</v>
      </c>
      <c r="EH165" t="s">
        <v>2406</v>
      </c>
      <c r="EI165" t="s">
        <v>2245</v>
      </c>
      <c r="EJ165" t="s">
        <v>3484</v>
      </c>
      <c r="EK165" t="s">
        <v>2247</v>
      </c>
      <c r="EL165" t="s">
        <v>2558</v>
      </c>
      <c r="EM165" t="s">
        <v>2249</v>
      </c>
      <c r="EN165" t="s">
        <v>3484</v>
      </c>
      <c r="EO165" t="s">
        <v>3313</v>
      </c>
      <c r="EP165" t="s">
        <v>3485</v>
      </c>
      <c r="EQ165" t="s">
        <v>3357</v>
      </c>
      <c r="ER165" t="s">
        <v>3486</v>
      </c>
      <c r="ES165" t="s">
        <v>3358</v>
      </c>
      <c r="ET165" t="s">
        <v>3359</v>
      </c>
      <c r="EU165" t="s">
        <v>3315</v>
      </c>
      <c r="EV165" t="s">
        <v>3486</v>
      </c>
      <c r="EW165" t="s">
        <v>2253</v>
      </c>
      <c r="EX165" t="s">
        <v>2254</v>
      </c>
      <c r="EY165" t="s">
        <v>31</v>
      </c>
    </row>
    <row r="166" spans="1:163" x14ac:dyDescent="0.25">
      <c r="A166">
        <v>165</v>
      </c>
      <c r="B166" t="s">
        <v>1657</v>
      </c>
      <c r="C166" t="s">
        <v>1658</v>
      </c>
      <c r="D166" t="s">
        <v>20</v>
      </c>
      <c r="E166" t="s">
        <v>1433</v>
      </c>
      <c r="F166" t="s">
        <v>1659</v>
      </c>
      <c r="G166" t="s">
        <v>1660</v>
      </c>
      <c r="J166" t="s">
        <v>1661</v>
      </c>
      <c r="O166" t="s">
        <v>1662</v>
      </c>
      <c r="P166" t="s">
        <v>31</v>
      </c>
      <c r="Q166" t="s">
        <v>1663</v>
      </c>
      <c r="R166" t="s">
        <v>1664</v>
      </c>
      <c r="S166" t="s">
        <v>57</v>
      </c>
      <c r="T166" t="s">
        <v>1659</v>
      </c>
      <c r="U166" t="s">
        <v>3129</v>
      </c>
      <c r="V166">
        <v>1</v>
      </c>
      <c r="W166" t="s">
        <v>3339</v>
      </c>
      <c r="X166" t="s">
        <v>2161</v>
      </c>
      <c r="Y166" t="s">
        <v>2162</v>
      </c>
      <c r="Z166" t="s">
        <v>2331</v>
      </c>
      <c r="AA166" t="s">
        <v>2164</v>
      </c>
      <c r="AB166" t="s">
        <v>2909</v>
      </c>
      <c r="AC166" t="s">
        <v>2166</v>
      </c>
      <c r="AD166" t="s">
        <v>3360</v>
      </c>
      <c r="AE166" t="s">
        <v>2168</v>
      </c>
      <c r="AF166" t="s">
        <v>2185</v>
      </c>
      <c r="AG166" t="s">
        <v>2170</v>
      </c>
      <c r="AH166" t="s">
        <v>3085</v>
      </c>
      <c r="AI166" t="s">
        <v>2172</v>
      </c>
      <c r="AJ166" t="s">
        <v>3507</v>
      </c>
      <c r="AK166" t="s">
        <v>2173</v>
      </c>
      <c r="AL166" t="s">
        <v>3085</v>
      </c>
      <c r="AM166" t="s">
        <v>2175</v>
      </c>
      <c r="AN166" t="s">
        <v>3507</v>
      </c>
      <c r="AO166" t="s">
        <v>3110</v>
      </c>
      <c r="AP166" t="s">
        <v>3465</v>
      </c>
      <c r="AQ166" t="s">
        <v>2178</v>
      </c>
      <c r="AR166" t="s">
        <v>2179</v>
      </c>
      <c r="AS166" t="s">
        <v>2180</v>
      </c>
      <c r="AT166" t="s">
        <v>2169</v>
      </c>
      <c r="AU166" t="s">
        <v>2181</v>
      </c>
      <c r="AV166" t="s">
        <v>2169</v>
      </c>
      <c r="AW166" t="s">
        <v>2182</v>
      </c>
      <c r="AX166" t="s">
        <v>2183</v>
      </c>
      <c r="AY166" t="s">
        <v>2184</v>
      </c>
      <c r="AZ166" t="s">
        <v>2185</v>
      </c>
      <c r="BA166" t="s">
        <v>2186</v>
      </c>
      <c r="BB166" t="s">
        <v>2169</v>
      </c>
      <c r="BC166" t="s">
        <v>2187</v>
      </c>
      <c r="BD166" t="s">
        <v>2169</v>
      </c>
      <c r="BE166" t="s">
        <v>2188</v>
      </c>
      <c r="BF166" t="s">
        <v>2169</v>
      </c>
      <c r="BG166" t="s">
        <v>2189</v>
      </c>
      <c r="BH166" t="s">
        <v>2169</v>
      </c>
      <c r="BI166" t="s">
        <v>2190</v>
      </c>
      <c r="BJ166" t="s">
        <v>2169</v>
      </c>
      <c r="BK166" t="s">
        <v>2191</v>
      </c>
      <c r="BL166" t="s">
        <v>2169</v>
      </c>
      <c r="BM166" t="s">
        <v>2192</v>
      </c>
      <c r="BN166" t="s">
        <v>2169</v>
      </c>
      <c r="BO166" t="s">
        <v>2193</v>
      </c>
      <c r="BP166" t="s">
        <v>2169</v>
      </c>
      <c r="BQ166" t="s">
        <v>2195</v>
      </c>
      <c r="BR166" t="s">
        <v>2169</v>
      </c>
      <c r="BS166" t="s">
        <v>2196</v>
      </c>
      <c r="BT166" t="s">
        <v>2169</v>
      </c>
      <c r="BU166" t="s">
        <v>2197</v>
      </c>
      <c r="BV166" t="s">
        <v>2169</v>
      </c>
      <c r="BW166" t="s">
        <v>2199</v>
      </c>
      <c r="BX166" t="s">
        <v>2169</v>
      </c>
      <c r="BY166" t="s">
        <v>2200</v>
      </c>
      <c r="BZ166" t="s">
        <v>2185</v>
      </c>
      <c r="CA166" t="s">
        <v>3131</v>
      </c>
      <c r="CB166" t="s">
        <v>2185</v>
      </c>
      <c r="CC166" t="s">
        <v>2915</v>
      </c>
      <c r="CD166" t="s">
        <v>2169</v>
      </c>
      <c r="CE166" t="s">
        <v>2916</v>
      </c>
      <c r="CF166" t="s">
        <v>2169</v>
      </c>
      <c r="CG166" t="s">
        <v>2206</v>
      </c>
      <c r="CH166" t="s">
        <v>2169</v>
      </c>
      <c r="CI166" t="s">
        <v>2840</v>
      </c>
      <c r="CJ166" t="s">
        <v>2169</v>
      </c>
      <c r="CK166" t="s">
        <v>2209</v>
      </c>
      <c r="CL166" t="s">
        <v>3048</v>
      </c>
      <c r="CM166" t="s">
        <v>2211</v>
      </c>
      <c r="CN166" t="s">
        <v>2169</v>
      </c>
      <c r="CO166" t="s">
        <v>3348</v>
      </c>
      <c r="CP166" t="s">
        <v>3449</v>
      </c>
      <c r="CQ166" t="s">
        <v>2212</v>
      </c>
      <c r="CR166" t="s">
        <v>3459</v>
      </c>
      <c r="CS166" t="s">
        <v>2214</v>
      </c>
      <c r="CT166" t="s">
        <v>2398</v>
      </c>
      <c r="CU166" t="s">
        <v>2216</v>
      </c>
      <c r="CV166" t="s">
        <v>2372</v>
      </c>
      <c r="CW166" t="s">
        <v>2218</v>
      </c>
      <c r="CX166" t="s">
        <v>3508</v>
      </c>
      <c r="CY166" t="s">
        <v>2220</v>
      </c>
      <c r="CZ166" t="s">
        <v>3351</v>
      </c>
      <c r="DA166" t="s">
        <v>2222</v>
      </c>
      <c r="DB166" t="s">
        <v>2185</v>
      </c>
      <c r="DC166" t="s">
        <v>2224</v>
      </c>
      <c r="DD166" t="s">
        <v>3366</v>
      </c>
      <c r="DE166" t="s">
        <v>2230</v>
      </c>
      <c r="DF166" t="s">
        <v>3366</v>
      </c>
      <c r="DG166" t="s">
        <v>2231</v>
      </c>
      <c r="DH166" t="s">
        <v>2185</v>
      </c>
      <c r="DI166" t="s">
        <v>2232</v>
      </c>
      <c r="DJ166" t="s">
        <v>2169</v>
      </c>
      <c r="DK166" t="s">
        <v>2925</v>
      </c>
      <c r="DL166" t="s">
        <v>2185</v>
      </c>
      <c r="DM166" t="s">
        <v>3136</v>
      </c>
      <c r="DN166" t="s">
        <v>2185</v>
      </c>
      <c r="DO166" t="s">
        <v>3137</v>
      </c>
      <c r="DP166" t="s">
        <v>2185</v>
      </c>
      <c r="DQ166" t="s">
        <v>2235</v>
      </c>
      <c r="DR166" t="s">
        <v>3156</v>
      </c>
      <c r="DS166" t="s">
        <v>2237</v>
      </c>
      <c r="DT166" t="s">
        <v>2741</v>
      </c>
      <c r="DU166" t="s">
        <v>2239</v>
      </c>
      <c r="DV166" t="s">
        <v>3154</v>
      </c>
      <c r="DW166" t="s">
        <v>2241</v>
      </c>
      <c r="DX166" t="s">
        <v>3470</v>
      </c>
      <c r="DY166" t="s">
        <v>2243</v>
      </c>
      <c r="DZ166" t="s">
        <v>3120</v>
      </c>
      <c r="EA166" t="s">
        <v>2245</v>
      </c>
      <c r="EB166" t="s">
        <v>3471</v>
      </c>
      <c r="EC166" t="s">
        <v>2247</v>
      </c>
      <c r="ED166" t="s">
        <v>3121</v>
      </c>
      <c r="EE166" t="s">
        <v>2249</v>
      </c>
      <c r="EF166" t="s">
        <v>3208</v>
      </c>
      <c r="EG166" t="s">
        <v>2253</v>
      </c>
      <c r="EH166" t="s">
        <v>2254</v>
      </c>
      <c r="EI166" t="s">
        <v>31</v>
      </c>
    </row>
    <row r="167" spans="1:163" x14ac:dyDescent="0.25">
      <c r="A167">
        <v>166</v>
      </c>
      <c r="B167" t="s">
        <v>1665</v>
      </c>
      <c r="C167" t="s">
        <v>1666</v>
      </c>
      <c r="D167" t="s">
        <v>1667</v>
      </c>
      <c r="E167" t="s">
        <v>1433</v>
      </c>
      <c r="F167" t="s">
        <v>1668</v>
      </c>
      <c r="G167" t="s">
        <v>1669</v>
      </c>
      <c r="I167" t="s">
        <v>1670</v>
      </c>
      <c r="J167" t="s">
        <v>1671</v>
      </c>
      <c r="O167" t="s">
        <v>1672</v>
      </c>
      <c r="P167" t="s">
        <v>31</v>
      </c>
      <c r="Q167" t="s">
        <v>1673</v>
      </c>
      <c r="R167" t="s">
        <v>1674</v>
      </c>
      <c r="S167" t="s">
        <v>57</v>
      </c>
      <c r="T167" t="s">
        <v>1668</v>
      </c>
      <c r="U167" t="s">
        <v>3129</v>
      </c>
      <c r="V167">
        <v>1</v>
      </c>
      <c r="W167" t="s">
        <v>3339</v>
      </c>
      <c r="X167" t="s">
        <v>3509</v>
      </c>
      <c r="Y167" t="s">
        <v>2162</v>
      </c>
      <c r="Z167" t="s">
        <v>3280</v>
      </c>
      <c r="AA167" t="s">
        <v>2164</v>
      </c>
      <c r="AB167" t="s">
        <v>3439</v>
      </c>
      <c r="AC167" t="s">
        <v>2166</v>
      </c>
      <c r="AD167" t="s">
        <v>3510</v>
      </c>
      <c r="AE167" t="s">
        <v>2168</v>
      </c>
      <c r="AF167" t="s">
        <v>2169</v>
      </c>
      <c r="AG167" t="s">
        <v>2170</v>
      </c>
      <c r="AH167" t="s">
        <v>3511</v>
      </c>
      <c r="AI167" t="s">
        <v>2172</v>
      </c>
      <c r="AJ167" t="s">
        <v>2849</v>
      </c>
      <c r="AK167" t="s">
        <v>2173</v>
      </c>
      <c r="AL167" t="s">
        <v>2594</v>
      </c>
      <c r="AM167" t="s">
        <v>2175</v>
      </c>
      <c r="AN167" t="s">
        <v>2315</v>
      </c>
      <c r="AO167" t="s">
        <v>3110</v>
      </c>
      <c r="AP167" t="s">
        <v>2371</v>
      </c>
      <c r="AQ167" t="s">
        <v>2178</v>
      </c>
      <c r="AR167" t="s">
        <v>2179</v>
      </c>
      <c r="AS167" t="s">
        <v>2180</v>
      </c>
      <c r="AT167" t="s">
        <v>2169</v>
      </c>
      <c r="AU167" t="s">
        <v>2181</v>
      </c>
      <c r="AV167" t="s">
        <v>2169</v>
      </c>
      <c r="AW167" t="s">
        <v>2182</v>
      </c>
      <c r="AX167" t="s">
        <v>2183</v>
      </c>
      <c r="AY167" t="s">
        <v>2184</v>
      </c>
      <c r="AZ167" t="s">
        <v>2185</v>
      </c>
      <c r="BA167" t="s">
        <v>2186</v>
      </c>
      <c r="BB167" t="s">
        <v>2169</v>
      </c>
      <c r="BC167" t="s">
        <v>2187</v>
      </c>
      <c r="BD167" t="s">
        <v>2169</v>
      </c>
      <c r="BE167" t="s">
        <v>2188</v>
      </c>
      <c r="BF167" t="s">
        <v>2169</v>
      </c>
      <c r="BG167" t="s">
        <v>2189</v>
      </c>
      <c r="BH167" t="s">
        <v>2169</v>
      </c>
      <c r="BI167" t="s">
        <v>2190</v>
      </c>
      <c r="BJ167" t="s">
        <v>2169</v>
      </c>
      <c r="BK167" t="s">
        <v>2191</v>
      </c>
      <c r="BL167" t="s">
        <v>2169</v>
      </c>
      <c r="BM167" t="s">
        <v>2192</v>
      </c>
      <c r="BN167" t="s">
        <v>2169</v>
      </c>
      <c r="BO167" t="s">
        <v>2193</v>
      </c>
      <c r="BP167" t="s">
        <v>2169</v>
      </c>
      <c r="BQ167" t="s">
        <v>2195</v>
      </c>
      <c r="BR167" t="s">
        <v>2169</v>
      </c>
      <c r="BS167" t="s">
        <v>2196</v>
      </c>
      <c r="BT167" t="s">
        <v>2169</v>
      </c>
      <c r="BU167" t="s">
        <v>2197</v>
      </c>
      <c r="BV167" t="s">
        <v>2169</v>
      </c>
      <c r="BW167" t="s">
        <v>2199</v>
      </c>
      <c r="BX167" t="s">
        <v>2169</v>
      </c>
      <c r="BY167" t="s">
        <v>2200</v>
      </c>
      <c r="BZ167" t="s">
        <v>2185</v>
      </c>
      <c r="CA167" t="s">
        <v>3131</v>
      </c>
      <c r="CB167" t="s">
        <v>2169</v>
      </c>
      <c r="CC167" t="s">
        <v>2201</v>
      </c>
      <c r="CD167" t="s">
        <v>2169</v>
      </c>
      <c r="CE167" t="s">
        <v>2202</v>
      </c>
      <c r="CF167" t="s">
        <v>2169</v>
      </c>
      <c r="CG167" t="s">
        <v>2915</v>
      </c>
      <c r="CH167" t="s">
        <v>2169</v>
      </c>
      <c r="CI167" t="s">
        <v>2916</v>
      </c>
      <c r="CJ167" t="s">
        <v>2169</v>
      </c>
      <c r="CK167" t="s">
        <v>2205</v>
      </c>
      <c r="CL167" t="s">
        <v>2169</v>
      </c>
      <c r="CM167" t="s">
        <v>2206</v>
      </c>
      <c r="CN167" t="s">
        <v>2169</v>
      </c>
      <c r="CO167" t="s">
        <v>2840</v>
      </c>
      <c r="CP167" t="s">
        <v>2169</v>
      </c>
      <c r="CQ167" t="s">
        <v>2209</v>
      </c>
      <c r="CR167" t="s">
        <v>2397</v>
      </c>
      <c r="CS167" t="s">
        <v>2211</v>
      </c>
      <c r="CT167" t="s">
        <v>2169</v>
      </c>
      <c r="CU167" t="s">
        <v>3348</v>
      </c>
      <c r="CV167" t="s">
        <v>3512</v>
      </c>
      <c r="CW167" t="s">
        <v>2212</v>
      </c>
      <c r="CX167" t="s">
        <v>3365</v>
      </c>
      <c r="CY167" t="s">
        <v>2214</v>
      </c>
      <c r="CZ167" t="s">
        <v>3513</v>
      </c>
      <c r="DA167" t="s">
        <v>2216</v>
      </c>
      <c r="DB167" t="s">
        <v>2399</v>
      </c>
      <c r="DC167" t="s">
        <v>2218</v>
      </c>
      <c r="DD167" t="s">
        <v>3514</v>
      </c>
      <c r="DE167" t="s">
        <v>2220</v>
      </c>
      <c r="DF167" t="s">
        <v>2221</v>
      </c>
      <c r="DG167" t="s">
        <v>2222</v>
      </c>
      <c r="DH167" t="s">
        <v>2185</v>
      </c>
      <c r="DI167" t="s">
        <v>2224</v>
      </c>
      <c r="DJ167" t="s">
        <v>2319</v>
      </c>
      <c r="DK167" t="s">
        <v>2230</v>
      </c>
      <c r="DL167" t="s">
        <v>2319</v>
      </c>
      <c r="DM167" t="s">
        <v>2231</v>
      </c>
      <c r="DN167" t="s">
        <v>2185</v>
      </c>
      <c r="DO167" t="s">
        <v>2232</v>
      </c>
      <c r="DP167" t="s">
        <v>2169</v>
      </c>
      <c r="DQ167" t="s">
        <v>3135</v>
      </c>
      <c r="DR167" t="s">
        <v>2185</v>
      </c>
      <c r="DS167" t="s">
        <v>2925</v>
      </c>
      <c r="DT167" t="s">
        <v>2169</v>
      </c>
      <c r="DU167" t="s">
        <v>3136</v>
      </c>
      <c r="DV167" t="s">
        <v>2185</v>
      </c>
      <c r="DW167" t="s">
        <v>3137</v>
      </c>
      <c r="DX167" t="s">
        <v>2185</v>
      </c>
      <c r="DY167" t="s">
        <v>2235</v>
      </c>
      <c r="DZ167" t="s">
        <v>3461</v>
      </c>
      <c r="EA167" t="s">
        <v>2237</v>
      </c>
      <c r="EB167" t="s">
        <v>2750</v>
      </c>
      <c r="EC167" t="s">
        <v>2239</v>
      </c>
      <c r="ED167" t="s">
        <v>2379</v>
      </c>
      <c r="EE167" t="s">
        <v>2241</v>
      </c>
      <c r="EF167" t="s">
        <v>2248</v>
      </c>
      <c r="EG167" t="s">
        <v>2243</v>
      </c>
      <c r="EH167" t="s">
        <v>2601</v>
      </c>
      <c r="EI167" t="s">
        <v>2245</v>
      </c>
      <c r="EJ167" t="s">
        <v>3398</v>
      </c>
      <c r="EK167" t="s">
        <v>2247</v>
      </c>
      <c r="EL167" t="s">
        <v>2603</v>
      </c>
      <c r="EM167" t="s">
        <v>2249</v>
      </c>
      <c r="EN167" t="s">
        <v>3515</v>
      </c>
      <c r="EO167" t="s">
        <v>2253</v>
      </c>
      <c r="EP167" t="s">
        <v>2254</v>
      </c>
      <c r="EQ167" t="s">
        <v>31</v>
      </c>
    </row>
    <row r="168" spans="1:163" x14ac:dyDescent="0.25">
      <c r="A168">
        <v>167</v>
      </c>
      <c r="B168" t="s">
        <v>1675</v>
      </c>
      <c r="C168" t="s">
        <v>1676</v>
      </c>
      <c r="D168" t="s">
        <v>1667</v>
      </c>
      <c r="E168" t="s">
        <v>1433</v>
      </c>
      <c r="F168" t="s">
        <v>1677</v>
      </c>
      <c r="G168" t="s">
        <v>1678</v>
      </c>
      <c r="I168" t="s">
        <v>1670</v>
      </c>
      <c r="J168" t="s">
        <v>1679</v>
      </c>
      <c r="K168" t="s">
        <v>1680</v>
      </c>
      <c r="O168" t="s">
        <v>1681</v>
      </c>
      <c r="P168" t="s">
        <v>31</v>
      </c>
      <c r="Q168" t="s">
        <v>1682</v>
      </c>
      <c r="R168" t="s">
        <v>1683</v>
      </c>
      <c r="S168" t="s">
        <v>57</v>
      </c>
      <c r="T168" t="s">
        <v>1677</v>
      </c>
      <c r="U168" t="s">
        <v>3129</v>
      </c>
      <c r="V168">
        <v>1</v>
      </c>
      <c r="W168" t="s">
        <v>3339</v>
      </c>
      <c r="X168" t="s">
        <v>2161</v>
      </c>
      <c r="Y168" t="s">
        <v>2162</v>
      </c>
      <c r="Z168" t="s">
        <v>3280</v>
      </c>
      <c r="AA168" t="s">
        <v>2164</v>
      </c>
      <c r="AB168" t="s">
        <v>3439</v>
      </c>
      <c r="AC168" t="s">
        <v>2166</v>
      </c>
      <c r="AD168" t="s">
        <v>3510</v>
      </c>
      <c r="AE168" t="s">
        <v>2168</v>
      </c>
      <c r="AF168" t="s">
        <v>2169</v>
      </c>
      <c r="AG168" t="s">
        <v>2170</v>
      </c>
      <c r="AH168" t="s">
        <v>3516</v>
      </c>
      <c r="AI168" t="s">
        <v>2172</v>
      </c>
      <c r="AJ168" t="s">
        <v>2849</v>
      </c>
      <c r="AK168" t="s">
        <v>2173</v>
      </c>
      <c r="AL168" t="s">
        <v>2594</v>
      </c>
      <c r="AM168" t="s">
        <v>2175</v>
      </c>
      <c r="AN168" t="s">
        <v>2315</v>
      </c>
      <c r="AO168" t="s">
        <v>3110</v>
      </c>
      <c r="AP168" t="s">
        <v>2721</v>
      </c>
      <c r="AQ168" t="s">
        <v>2178</v>
      </c>
      <c r="AR168" t="s">
        <v>2179</v>
      </c>
      <c r="AS168" t="s">
        <v>2180</v>
      </c>
      <c r="AT168" t="s">
        <v>2169</v>
      </c>
      <c r="AU168" t="s">
        <v>2181</v>
      </c>
      <c r="AV168" t="s">
        <v>2169</v>
      </c>
      <c r="AW168" t="s">
        <v>2182</v>
      </c>
      <c r="AX168" t="s">
        <v>2183</v>
      </c>
      <c r="AY168" t="s">
        <v>2184</v>
      </c>
      <c r="AZ168" t="s">
        <v>2185</v>
      </c>
      <c r="BA168" t="s">
        <v>2186</v>
      </c>
      <c r="BB168" t="s">
        <v>2169</v>
      </c>
      <c r="BC168" t="s">
        <v>2187</v>
      </c>
      <c r="BD168" t="s">
        <v>2169</v>
      </c>
      <c r="BE168" t="s">
        <v>2188</v>
      </c>
      <c r="BF168" t="s">
        <v>2169</v>
      </c>
      <c r="BG168" t="s">
        <v>2189</v>
      </c>
      <c r="BH168" t="s">
        <v>2169</v>
      </c>
      <c r="BI168" t="s">
        <v>2190</v>
      </c>
      <c r="BJ168" t="s">
        <v>2169</v>
      </c>
      <c r="BK168" t="s">
        <v>2191</v>
      </c>
      <c r="BL168" t="s">
        <v>2169</v>
      </c>
      <c r="BM168" t="s">
        <v>2192</v>
      </c>
      <c r="BN168" t="s">
        <v>2169</v>
      </c>
      <c r="BO168" t="s">
        <v>2193</v>
      </c>
      <c r="BP168" t="s">
        <v>2169</v>
      </c>
      <c r="BQ168" t="s">
        <v>2195</v>
      </c>
      <c r="BR168" t="s">
        <v>2169</v>
      </c>
      <c r="BS168" t="s">
        <v>2196</v>
      </c>
      <c r="BT168" t="s">
        <v>2169</v>
      </c>
      <c r="BU168" t="s">
        <v>2197</v>
      </c>
      <c r="BV168" t="s">
        <v>2169</v>
      </c>
      <c r="BW168" t="s">
        <v>2199</v>
      </c>
      <c r="BX168" t="s">
        <v>2169</v>
      </c>
      <c r="BY168" t="s">
        <v>2200</v>
      </c>
      <c r="BZ168" t="s">
        <v>2185</v>
      </c>
      <c r="CA168" t="s">
        <v>3131</v>
      </c>
      <c r="CB168" t="s">
        <v>2169</v>
      </c>
      <c r="CC168" t="s">
        <v>2201</v>
      </c>
      <c r="CD168" t="s">
        <v>2169</v>
      </c>
      <c r="CE168" t="s">
        <v>2202</v>
      </c>
      <c r="CF168" t="s">
        <v>2169</v>
      </c>
      <c r="CG168" t="s">
        <v>2915</v>
      </c>
      <c r="CH168" t="s">
        <v>2169</v>
      </c>
      <c r="CI168" t="s">
        <v>2916</v>
      </c>
      <c r="CJ168" t="s">
        <v>2169</v>
      </c>
      <c r="CK168" t="s">
        <v>2205</v>
      </c>
      <c r="CL168" t="s">
        <v>2169</v>
      </c>
      <c r="CM168" t="s">
        <v>2206</v>
      </c>
      <c r="CN168" t="s">
        <v>2169</v>
      </c>
      <c r="CO168" t="s">
        <v>2840</v>
      </c>
      <c r="CP168" t="s">
        <v>2169</v>
      </c>
      <c r="CQ168" t="s">
        <v>2208</v>
      </c>
      <c r="CR168" t="s">
        <v>2169</v>
      </c>
      <c r="CS168" t="s">
        <v>2919</v>
      </c>
      <c r="CT168" t="s">
        <v>3517</v>
      </c>
      <c r="CU168" t="s">
        <v>2209</v>
      </c>
      <c r="CV168" t="s">
        <v>2397</v>
      </c>
      <c r="CW168" t="s">
        <v>2211</v>
      </c>
      <c r="CX168" t="s">
        <v>2169</v>
      </c>
      <c r="CY168" t="s">
        <v>3348</v>
      </c>
      <c r="CZ168" t="s">
        <v>3518</v>
      </c>
      <c r="DA168" t="s">
        <v>2212</v>
      </c>
      <c r="DB168" t="s">
        <v>3309</v>
      </c>
      <c r="DC168" t="s">
        <v>2214</v>
      </c>
      <c r="DD168" t="s">
        <v>2398</v>
      </c>
      <c r="DE168" t="s">
        <v>2216</v>
      </c>
      <c r="DF168" t="s">
        <v>2399</v>
      </c>
      <c r="DG168" t="s">
        <v>2218</v>
      </c>
      <c r="DH168" t="s">
        <v>3514</v>
      </c>
      <c r="DI168" t="s">
        <v>2220</v>
      </c>
      <c r="DJ168" t="s">
        <v>2221</v>
      </c>
      <c r="DK168" t="s">
        <v>2222</v>
      </c>
      <c r="DL168" t="s">
        <v>2185</v>
      </c>
      <c r="DM168" t="s">
        <v>2224</v>
      </c>
      <c r="DN168" t="s">
        <v>2319</v>
      </c>
      <c r="DO168" t="s">
        <v>2226</v>
      </c>
      <c r="DP168" t="s">
        <v>3519</v>
      </c>
      <c r="DQ168" t="s">
        <v>2228</v>
      </c>
      <c r="DR168" t="s">
        <v>3520</v>
      </c>
      <c r="DS168" t="s">
        <v>2230</v>
      </c>
      <c r="DT168" t="s">
        <v>2319</v>
      </c>
      <c r="DU168" t="s">
        <v>2231</v>
      </c>
      <c r="DV168" t="s">
        <v>2185</v>
      </c>
      <c r="DW168" t="s">
        <v>2232</v>
      </c>
      <c r="DX168" t="s">
        <v>2169</v>
      </c>
      <c r="DY168" t="s">
        <v>3135</v>
      </c>
      <c r="DZ168" t="s">
        <v>2837</v>
      </c>
      <c r="EA168" t="s">
        <v>2925</v>
      </c>
      <c r="EB168" t="s">
        <v>2169</v>
      </c>
      <c r="EC168" t="s">
        <v>3136</v>
      </c>
      <c r="ED168" t="s">
        <v>2185</v>
      </c>
      <c r="EE168" t="s">
        <v>3137</v>
      </c>
      <c r="EF168" t="s">
        <v>2185</v>
      </c>
      <c r="EG168" t="s">
        <v>2235</v>
      </c>
      <c r="EH168" t="s">
        <v>3461</v>
      </c>
      <c r="EI168" t="s">
        <v>2237</v>
      </c>
      <c r="EJ168" t="s">
        <v>2979</v>
      </c>
      <c r="EK168" t="s">
        <v>2239</v>
      </c>
      <c r="EL168" t="s">
        <v>2379</v>
      </c>
      <c r="EM168" t="s">
        <v>2241</v>
      </c>
      <c r="EN168" t="s">
        <v>3521</v>
      </c>
      <c r="EO168" t="s">
        <v>2243</v>
      </c>
      <c r="EP168" t="s">
        <v>2601</v>
      </c>
      <c r="EQ168" t="s">
        <v>2245</v>
      </c>
      <c r="ER168" t="s">
        <v>3522</v>
      </c>
      <c r="ES168" t="s">
        <v>2247</v>
      </c>
      <c r="ET168" t="s">
        <v>2603</v>
      </c>
      <c r="EU168" t="s">
        <v>2249</v>
      </c>
      <c r="EV168" t="s">
        <v>3522</v>
      </c>
      <c r="EW168" t="s">
        <v>3313</v>
      </c>
      <c r="EX168" t="s">
        <v>3523</v>
      </c>
      <c r="EY168" t="s">
        <v>3357</v>
      </c>
      <c r="EZ168" t="s">
        <v>3121</v>
      </c>
      <c r="FA168" t="s">
        <v>3358</v>
      </c>
      <c r="FB168" t="s">
        <v>3359</v>
      </c>
      <c r="FC168" t="s">
        <v>3315</v>
      </c>
      <c r="FD168" t="s">
        <v>3121</v>
      </c>
      <c r="FE168" t="s">
        <v>2253</v>
      </c>
      <c r="FF168" t="s">
        <v>2254</v>
      </c>
      <c r="FG168" t="s">
        <v>31</v>
      </c>
    </row>
    <row r="169" spans="1:163" x14ac:dyDescent="0.25">
      <c r="A169">
        <v>168</v>
      </c>
      <c r="B169" t="s">
        <v>1684</v>
      </c>
      <c r="C169" t="s">
        <v>1685</v>
      </c>
      <c r="D169" t="s">
        <v>1667</v>
      </c>
      <c r="E169" t="s">
        <v>1433</v>
      </c>
      <c r="F169" t="s">
        <v>1686</v>
      </c>
      <c r="G169" t="s">
        <v>1687</v>
      </c>
      <c r="I169" t="s">
        <v>1688</v>
      </c>
      <c r="J169" t="s">
        <v>1689</v>
      </c>
      <c r="K169" t="s">
        <v>1690</v>
      </c>
      <c r="O169" t="s">
        <v>1691</v>
      </c>
      <c r="P169" t="s">
        <v>31</v>
      </c>
      <c r="Q169" t="s">
        <v>1692</v>
      </c>
      <c r="R169" t="s">
        <v>1693</v>
      </c>
      <c r="S169" t="s">
        <v>57</v>
      </c>
      <c r="T169" t="s">
        <v>1686</v>
      </c>
      <c r="U169" t="s">
        <v>3129</v>
      </c>
      <c r="V169">
        <v>1</v>
      </c>
      <c r="W169" t="s">
        <v>3339</v>
      </c>
      <c r="X169" t="s">
        <v>2161</v>
      </c>
      <c r="Y169" t="s">
        <v>2162</v>
      </c>
      <c r="Z169" t="s">
        <v>2331</v>
      </c>
      <c r="AA169" t="s">
        <v>2164</v>
      </c>
      <c r="AB169" t="s">
        <v>3524</v>
      </c>
      <c r="AC169" t="s">
        <v>2166</v>
      </c>
      <c r="AD169" t="s">
        <v>3009</v>
      </c>
      <c r="AE169" t="s">
        <v>2168</v>
      </c>
      <c r="AF169" t="s">
        <v>2169</v>
      </c>
      <c r="AG169" t="s">
        <v>2170</v>
      </c>
      <c r="AH169" t="s">
        <v>3525</v>
      </c>
      <c r="AI169" t="s">
        <v>2172</v>
      </c>
      <c r="AJ169" t="s">
        <v>2576</v>
      </c>
      <c r="AK169" t="s">
        <v>2173</v>
      </c>
      <c r="AL169" t="s">
        <v>2576</v>
      </c>
      <c r="AM169" t="s">
        <v>2175</v>
      </c>
      <c r="AN169" t="s">
        <v>3088</v>
      </c>
      <c r="AO169" t="s">
        <v>3110</v>
      </c>
      <c r="AP169" t="s">
        <v>2503</v>
      </c>
      <c r="AQ169" t="s">
        <v>2178</v>
      </c>
      <c r="AR169" t="s">
        <v>3158</v>
      </c>
      <c r="AS169" t="s">
        <v>2180</v>
      </c>
      <c r="AT169" t="s">
        <v>2169</v>
      </c>
      <c r="AU169" t="s">
        <v>2181</v>
      </c>
      <c r="AV169" t="s">
        <v>2169</v>
      </c>
      <c r="AW169" t="s">
        <v>2182</v>
      </c>
      <c r="AX169" t="s">
        <v>2183</v>
      </c>
      <c r="AY169" t="s">
        <v>2184</v>
      </c>
      <c r="AZ169" t="s">
        <v>2185</v>
      </c>
      <c r="BA169" t="s">
        <v>2186</v>
      </c>
      <c r="BB169" t="s">
        <v>2169</v>
      </c>
      <c r="BC169" t="s">
        <v>2187</v>
      </c>
      <c r="BD169" t="s">
        <v>2169</v>
      </c>
      <c r="BE169" t="s">
        <v>2189</v>
      </c>
      <c r="BF169" t="s">
        <v>2169</v>
      </c>
      <c r="BG169" t="s">
        <v>2190</v>
      </c>
      <c r="BH169" t="s">
        <v>2169</v>
      </c>
      <c r="BI169" t="s">
        <v>2191</v>
      </c>
      <c r="BJ169" t="s">
        <v>2169</v>
      </c>
      <c r="BK169" t="s">
        <v>2192</v>
      </c>
      <c r="BL169" t="s">
        <v>2169</v>
      </c>
      <c r="BM169" t="s">
        <v>2193</v>
      </c>
      <c r="BN169" t="s">
        <v>2169</v>
      </c>
      <c r="BO169" t="s">
        <v>2195</v>
      </c>
      <c r="BP169" t="s">
        <v>2169</v>
      </c>
      <c r="BQ169" t="s">
        <v>2196</v>
      </c>
      <c r="BR169" t="s">
        <v>2169</v>
      </c>
      <c r="BS169" t="s">
        <v>2197</v>
      </c>
      <c r="BT169" t="s">
        <v>2169</v>
      </c>
      <c r="BU169" t="s">
        <v>2199</v>
      </c>
      <c r="BV169" t="s">
        <v>2169</v>
      </c>
      <c r="BW169" t="s">
        <v>2200</v>
      </c>
      <c r="BX169" t="s">
        <v>2185</v>
      </c>
      <c r="BY169" t="s">
        <v>3131</v>
      </c>
      <c r="BZ169" t="s">
        <v>2169</v>
      </c>
      <c r="CA169" t="s">
        <v>2201</v>
      </c>
      <c r="CB169" t="s">
        <v>2169</v>
      </c>
      <c r="CC169" t="s">
        <v>2202</v>
      </c>
      <c r="CD169" t="s">
        <v>2169</v>
      </c>
      <c r="CE169" t="s">
        <v>2915</v>
      </c>
      <c r="CF169" t="s">
        <v>2185</v>
      </c>
      <c r="CG169" t="s">
        <v>2916</v>
      </c>
      <c r="CH169" t="s">
        <v>2169</v>
      </c>
      <c r="CI169" t="s">
        <v>2205</v>
      </c>
      <c r="CJ169" t="s">
        <v>2169</v>
      </c>
      <c r="CK169" t="s">
        <v>2206</v>
      </c>
      <c r="CL169" t="s">
        <v>3427</v>
      </c>
      <c r="CM169" t="s">
        <v>2919</v>
      </c>
      <c r="CN169" t="s">
        <v>3517</v>
      </c>
      <c r="CO169" t="s">
        <v>2209</v>
      </c>
      <c r="CP169" t="s">
        <v>2397</v>
      </c>
      <c r="CQ169" t="s">
        <v>2211</v>
      </c>
      <c r="CR169" t="s">
        <v>2169</v>
      </c>
      <c r="CS169" t="s">
        <v>3348</v>
      </c>
      <c r="CT169" t="s">
        <v>3526</v>
      </c>
      <c r="CU169" t="s">
        <v>2212</v>
      </c>
      <c r="CV169" t="s">
        <v>3309</v>
      </c>
      <c r="CW169" t="s">
        <v>2214</v>
      </c>
      <c r="CX169" t="s">
        <v>2372</v>
      </c>
      <c r="CY169" t="s">
        <v>2216</v>
      </c>
      <c r="CZ169" t="s">
        <v>2276</v>
      </c>
      <c r="DA169" t="s">
        <v>2218</v>
      </c>
      <c r="DB169" t="s">
        <v>2690</v>
      </c>
      <c r="DC169" t="s">
        <v>2220</v>
      </c>
      <c r="DD169" t="s">
        <v>2221</v>
      </c>
      <c r="DE169" t="s">
        <v>2222</v>
      </c>
      <c r="DF169" t="s">
        <v>2185</v>
      </c>
      <c r="DG169" t="s">
        <v>3162</v>
      </c>
      <c r="DH169" t="s">
        <v>3430</v>
      </c>
      <c r="DI169" t="s">
        <v>2224</v>
      </c>
      <c r="DJ169" t="s">
        <v>2360</v>
      </c>
      <c r="DK169" t="s">
        <v>2226</v>
      </c>
      <c r="DL169" t="s">
        <v>3527</v>
      </c>
      <c r="DM169" t="s">
        <v>2228</v>
      </c>
      <c r="DN169" t="s">
        <v>3528</v>
      </c>
      <c r="DO169" t="s">
        <v>2230</v>
      </c>
      <c r="DP169" t="s">
        <v>2360</v>
      </c>
      <c r="DQ169" t="s">
        <v>2231</v>
      </c>
      <c r="DR169" t="s">
        <v>2185</v>
      </c>
      <c r="DS169" t="s">
        <v>2232</v>
      </c>
      <c r="DT169" t="s">
        <v>2169</v>
      </c>
      <c r="DU169" t="s">
        <v>3135</v>
      </c>
      <c r="DV169" t="s">
        <v>2837</v>
      </c>
      <c r="DW169" t="s">
        <v>2925</v>
      </c>
      <c r="DX169" t="s">
        <v>2169</v>
      </c>
      <c r="DY169" t="s">
        <v>3136</v>
      </c>
      <c r="DZ169" t="s">
        <v>2185</v>
      </c>
      <c r="EA169" t="s">
        <v>3137</v>
      </c>
      <c r="EB169" t="s">
        <v>2185</v>
      </c>
      <c r="EC169" t="s">
        <v>2235</v>
      </c>
      <c r="ED169" t="s">
        <v>3207</v>
      </c>
      <c r="EE169" t="s">
        <v>2237</v>
      </c>
      <c r="EF169" t="s">
        <v>2495</v>
      </c>
      <c r="EG169" t="s">
        <v>2239</v>
      </c>
      <c r="EH169" t="s">
        <v>3275</v>
      </c>
      <c r="EI169" t="s">
        <v>2241</v>
      </c>
      <c r="EJ169" t="s">
        <v>3382</v>
      </c>
      <c r="EK169" t="s">
        <v>2243</v>
      </c>
      <c r="EL169" t="s">
        <v>2325</v>
      </c>
      <c r="EM169" t="s">
        <v>2245</v>
      </c>
      <c r="EN169" t="s">
        <v>3382</v>
      </c>
      <c r="EO169" t="s">
        <v>2247</v>
      </c>
      <c r="EP169" t="s">
        <v>3276</v>
      </c>
      <c r="EQ169" t="s">
        <v>2249</v>
      </c>
      <c r="ER169" t="s">
        <v>3102</v>
      </c>
      <c r="ES169" t="s">
        <v>2253</v>
      </c>
      <c r="ET169" t="s">
        <v>2254</v>
      </c>
      <c r="EU169" t="s">
        <v>31</v>
      </c>
    </row>
    <row r="170" spans="1:163" x14ac:dyDescent="0.25">
      <c r="A170">
        <v>169</v>
      </c>
      <c r="B170" t="s">
        <v>1694</v>
      </c>
      <c r="C170" t="s">
        <v>1695</v>
      </c>
      <c r="D170" t="s">
        <v>1667</v>
      </c>
      <c r="E170" t="s">
        <v>1433</v>
      </c>
      <c r="F170" t="s">
        <v>1696</v>
      </c>
      <c r="G170" t="s">
        <v>1697</v>
      </c>
      <c r="I170" t="s">
        <v>1670</v>
      </c>
      <c r="J170" t="s">
        <v>1698</v>
      </c>
      <c r="K170" t="s">
        <v>1680</v>
      </c>
      <c r="O170" t="s">
        <v>1699</v>
      </c>
      <c r="P170" t="s">
        <v>31</v>
      </c>
      <c r="Q170" t="s">
        <v>1700</v>
      </c>
      <c r="R170" t="s">
        <v>1701</v>
      </c>
      <c r="S170" t="s">
        <v>57</v>
      </c>
      <c r="T170" t="s">
        <v>1696</v>
      </c>
      <c r="U170" t="s">
        <v>3129</v>
      </c>
      <c r="V170">
        <v>1</v>
      </c>
      <c r="W170" t="s">
        <v>3339</v>
      </c>
      <c r="X170" t="s">
        <v>2161</v>
      </c>
      <c r="Y170" t="s">
        <v>2162</v>
      </c>
      <c r="Z170" t="s">
        <v>2331</v>
      </c>
      <c r="AA170" t="s">
        <v>2164</v>
      </c>
      <c r="AB170" t="s">
        <v>2500</v>
      </c>
      <c r="AC170" t="s">
        <v>2166</v>
      </c>
      <c r="AD170" t="s">
        <v>3009</v>
      </c>
      <c r="AE170" t="s">
        <v>2168</v>
      </c>
      <c r="AF170" t="s">
        <v>2169</v>
      </c>
      <c r="AG170" t="s">
        <v>2170</v>
      </c>
      <c r="AH170" t="s">
        <v>3525</v>
      </c>
      <c r="AI170" t="s">
        <v>2172</v>
      </c>
      <c r="AJ170" t="s">
        <v>2576</v>
      </c>
      <c r="AK170" t="s">
        <v>2173</v>
      </c>
      <c r="AL170" t="s">
        <v>2576</v>
      </c>
      <c r="AM170" t="s">
        <v>2175</v>
      </c>
      <c r="AN170" t="s">
        <v>2576</v>
      </c>
      <c r="AO170" t="s">
        <v>3110</v>
      </c>
      <c r="AP170" t="s">
        <v>3529</v>
      </c>
      <c r="AQ170" t="s">
        <v>2178</v>
      </c>
      <c r="AR170" t="s">
        <v>2179</v>
      </c>
      <c r="AS170" t="s">
        <v>2180</v>
      </c>
      <c r="AT170" t="s">
        <v>2169</v>
      </c>
      <c r="AU170" t="s">
        <v>2181</v>
      </c>
      <c r="AV170" t="s">
        <v>2169</v>
      </c>
      <c r="AW170" t="s">
        <v>2182</v>
      </c>
      <c r="AX170" t="s">
        <v>2183</v>
      </c>
      <c r="AY170" t="s">
        <v>2184</v>
      </c>
      <c r="AZ170" t="s">
        <v>2185</v>
      </c>
      <c r="BA170" t="s">
        <v>2186</v>
      </c>
      <c r="BB170" t="s">
        <v>2169</v>
      </c>
      <c r="BC170" t="s">
        <v>2187</v>
      </c>
      <c r="BD170" t="s">
        <v>2169</v>
      </c>
      <c r="BE170" t="s">
        <v>2188</v>
      </c>
      <c r="BF170" t="s">
        <v>2169</v>
      </c>
      <c r="BG170" t="s">
        <v>2189</v>
      </c>
      <c r="BH170" t="s">
        <v>2169</v>
      </c>
      <c r="BI170" t="s">
        <v>2190</v>
      </c>
      <c r="BJ170" t="s">
        <v>2169</v>
      </c>
      <c r="BK170" t="s">
        <v>2191</v>
      </c>
      <c r="BL170" t="s">
        <v>2169</v>
      </c>
      <c r="BM170" t="s">
        <v>2192</v>
      </c>
      <c r="BN170" t="s">
        <v>2169</v>
      </c>
      <c r="BO170" t="s">
        <v>2193</v>
      </c>
      <c r="BP170" t="s">
        <v>2169</v>
      </c>
      <c r="BQ170" t="s">
        <v>2195</v>
      </c>
      <c r="BR170" t="s">
        <v>2169</v>
      </c>
      <c r="BS170" t="s">
        <v>2196</v>
      </c>
      <c r="BT170" t="s">
        <v>2169</v>
      </c>
      <c r="BU170" t="s">
        <v>2197</v>
      </c>
      <c r="BV170" t="s">
        <v>2169</v>
      </c>
      <c r="BW170" t="s">
        <v>2199</v>
      </c>
      <c r="BX170" t="s">
        <v>2169</v>
      </c>
      <c r="BY170" t="s">
        <v>2200</v>
      </c>
      <c r="BZ170" t="s">
        <v>2185</v>
      </c>
      <c r="CA170" t="s">
        <v>3131</v>
      </c>
      <c r="CB170" t="s">
        <v>2169</v>
      </c>
      <c r="CC170" t="s">
        <v>2201</v>
      </c>
      <c r="CD170" t="s">
        <v>2169</v>
      </c>
      <c r="CE170" t="s">
        <v>2202</v>
      </c>
      <c r="CF170" t="s">
        <v>2169</v>
      </c>
      <c r="CG170" t="s">
        <v>2915</v>
      </c>
      <c r="CH170" t="s">
        <v>2169</v>
      </c>
      <c r="CI170" t="s">
        <v>2916</v>
      </c>
      <c r="CJ170" t="s">
        <v>2169</v>
      </c>
      <c r="CK170" t="s">
        <v>2205</v>
      </c>
      <c r="CL170" t="s">
        <v>2169</v>
      </c>
      <c r="CM170" t="s">
        <v>2206</v>
      </c>
      <c r="CN170" t="s">
        <v>2169</v>
      </c>
      <c r="CO170" t="s">
        <v>2840</v>
      </c>
      <c r="CP170" t="s">
        <v>2169</v>
      </c>
      <c r="CQ170" t="s">
        <v>2919</v>
      </c>
      <c r="CR170" t="s">
        <v>3517</v>
      </c>
      <c r="CS170" t="s">
        <v>2209</v>
      </c>
      <c r="CT170" t="s">
        <v>2397</v>
      </c>
      <c r="CU170" t="s">
        <v>2211</v>
      </c>
      <c r="CV170" t="s">
        <v>2169</v>
      </c>
      <c r="CW170" t="s">
        <v>3348</v>
      </c>
      <c r="CX170" t="s">
        <v>3530</v>
      </c>
      <c r="CY170" t="s">
        <v>2212</v>
      </c>
      <c r="CZ170" t="s">
        <v>3309</v>
      </c>
      <c r="DA170" t="s">
        <v>2214</v>
      </c>
      <c r="DB170" t="s">
        <v>2372</v>
      </c>
      <c r="DC170" t="s">
        <v>2216</v>
      </c>
      <c r="DD170" t="s">
        <v>2276</v>
      </c>
      <c r="DE170" t="s">
        <v>2218</v>
      </c>
      <c r="DF170" t="s">
        <v>2690</v>
      </c>
      <c r="DG170" t="s">
        <v>2220</v>
      </c>
      <c r="DH170" t="s">
        <v>2221</v>
      </c>
      <c r="DI170" t="s">
        <v>2222</v>
      </c>
      <c r="DJ170" t="s">
        <v>2185</v>
      </c>
      <c r="DK170" t="s">
        <v>2224</v>
      </c>
      <c r="DL170" t="s">
        <v>2360</v>
      </c>
      <c r="DM170" t="s">
        <v>2226</v>
      </c>
      <c r="DN170" t="s">
        <v>3531</v>
      </c>
      <c r="DO170" t="s">
        <v>2228</v>
      </c>
      <c r="DP170" t="s">
        <v>3532</v>
      </c>
      <c r="DQ170" t="s">
        <v>2230</v>
      </c>
      <c r="DR170" t="s">
        <v>2360</v>
      </c>
      <c r="DS170" t="s">
        <v>2231</v>
      </c>
      <c r="DT170" t="s">
        <v>2185</v>
      </c>
      <c r="DU170" t="s">
        <v>2232</v>
      </c>
      <c r="DV170" t="s">
        <v>2169</v>
      </c>
      <c r="DW170" t="s">
        <v>3135</v>
      </c>
      <c r="DX170" t="s">
        <v>2837</v>
      </c>
      <c r="DY170" t="s">
        <v>2925</v>
      </c>
      <c r="DZ170" t="s">
        <v>2169</v>
      </c>
      <c r="EA170" t="s">
        <v>3136</v>
      </c>
      <c r="EB170" t="s">
        <v>2185</v>
      </c>
      <c r="EC170" t="s">
        <v>3137</v>
      </c>
      <c r="ED170" t="s">
        <v>2185</v>
      </c>
      <c r="EE170" t="s">
        <v>2235</v>
      </c>
      <c r="EF170" t="s">
        <v>3207</v>
      </c>
      <c r="EG170" t="s">
        <v>2237</v>
      </c>
      <c r="EH170" t="s">
        <v>3533</v>
      </c>
      <c r="EI170" t="s">
        <v>2239</v>
      </c>
      <c r="EJ170" t="s">
        <v>3275</v>
      </c>
      <c r="EK170" t="s">
        <v>2241</v>
      </c>
      <c r="EL170" t="s">
        <v>2288</v>
      </c>
      <c r="EM170" t="s">
        <v>2243</v>
      </c>
      <c r="EN170" t="s">
        <v>2325</v>
      </c>
      <c r="EO170" t="s">
        <v>2245</v>
      </c>
      <c r="EP170" t="s">
        <v>3312</v>
      </c>
      <c r="EQ170" t="s">
        <v>2247</v>
      </c>
      <c r="ER170" t="s">
        <v>3276</v>
      </c>
      <c r="ES170" t="s">
        <v>2249</v>
      </c>
      <c r="ET170" t="s">
        <v>3312</v>
      </c>
      <c r="EU170" t="s">
        <v>3313</v>
      </c>
      <c r="EV170" t="s">
        <v>3314</v>
      </c>
      <c r="EW170" t="s">
        <v>3357</v>
      </c>
      <c r="EX170" t="s">
        <v>3316</v>
      </c>
      <c r="EY170" t="s">
        <v>3358</v>
      </c>
      <c r="EZ170" t="s">
        <v>3359</v>
      </c>
      <c r="FA170" t="s">
        <v>3315</v>
      </c>
      <c r="FB170" t="s">
        <v>3316</v>
      </c>
      <c r="FC170" t="s">
        <v>2253</v>
      </c>
      <c r="FD170" t="s">
        <v>2254</v>
      </c>
      <c r="FE170" t="s">
        <v>31</v>
      </c>
    </row>
    <row r="171" spans="1:163" x14ac:dyDescent="0.25">
      <c r="A171">
        <v>170</v>
      </c>
      <c r="B171" t="s">
        <v>1702</v>
      </c>
      <c r="C171" t="s">
        <v>1703</v>
      </c>
      <c r="D171" t="s">
        <v>1667</v>
      </c>
      <c r="E171" t="s">
        <v>1433</v>
      </c>
      <c r="F171" t="s">
        <v>1704</v>
      </c>
      <c r="G171" t="s">
        <v>1705</v>
      </c>
      <c r="I171" t="s">
        <v>1670</v>
      </c>
      <c r="J171" t="s">
        <v>1706</v>
      </c>
      <c r="K171" t="s">
        <v>1680</v>
      </c>
      <c r="O171" t="s">
        <v>1707</v>
      </c>
      <c r="P171" t="s">
        <v>31</v>
      </c>
      <c r="Q171" t="s">
        <v>1708</v>
      </c>
      <c r="R171" t="s">
        <v>1709</v>
      </c>
      <c r="S171" t="s">
        <v>57</v>
      </c>
      <c r="T171" t="s">
        <v>1704</v>
      </c>
      <c r="U171" t="s">
        <v>3129</v>
      </c>
      <c r="V171">
        <v>1</v>
      </c>
      <c r="W171" t="s">
        <v>3339</v>
      </c>
      <c r="X171" t="s">
        <v>2161</v>
      </c>
      <c r="Y171" t="s">
        <v>2162</v>
      </c>
      <c r="Z171" t="s">
        <v>2569</v>
      </c>
      <c r="AA171" t="s">
        <v>2164</v>
      </c>
      <c r="AB171" t="s">
        <v>2500</v>
      </c>
      <c r="AC171" t="s">
        <v>2166</v>
      </c>
      <c r="AD171" t="s">
        <v>3534</v>
      </c>
      <c r="AE171" t="s">
        <v>2168</v>
      </c>
      <c r="AF171" t="s">
        <v>2169</v>
      </c>
      <c r="AG171" t="s">
        <v>2170</v>
      </c>
      <c r="AH171" t="s">
        <v>3194</v>
      </c>
      <c r="AI171" t="s">
        <v>2172</v>
      </c>
      <c r="AJ171" t="s">
        <v>3535</v>
      </c>
      <c r="AK171" t="s">
        <v>2173</v>
      </c>
      <c r="AL171" t="s">
        <v>3536</v>
      </c>
      <c r="AM171" t="s">
        <v>2175</v>
      </c>
      <c r="AN171" t="s">
        <v>2258</v>
      </c>
      <c r="AO171" t="s">
        <v>3110</v>
      </c>
      <c r="AP171" t="s">
        <v>3529</v>
      </c>
      <c r="AQ171" t="s">
        <v>2178</v>
      </c>
      <c r="AR171" t="s">
        <v>2179</v>
      </c>
      <c r="AS171" t="s">
        <v>2180</v>
      </c>
      <c r="AT171" t="s">
        <v>2169</v>
      </c>
      <c r="AU171" t="s">
        <v>2181</v>
      </c>
      <c r="AV171" t="s">
        <v>2169</v>
      </c>
      <c r="AW171" t="s">
        <v>2182</v>
      </c>
      <c r="AX171" t="s">
        <v>2183</v>
      </c>
      <c r="AY171" t="s">
        <v>2184</v>
      </c>
      <c r="AZ171" t="s">
        <v>2185</v>
      </c>
      <c r="BA171" t="s">
        <v>2186</v>
      </c>
      <c r="BB171" t="s">
        <v>2169</v>
      </c>
      <c r="BC171" t="s">
        <v>2187</v>
      </c>
      <c r="BD171" t="s">
        <v>2169</v>
      </c>
      <c r="BE171" t="s">
        <v>2188</v>
      </c>
      <c r="BF171" t="s">
        <v>2169</v>
      </c>
      <c r="BG171" t="s">
        <v>2189</v>
      </c>
      <c r="BH171" t="s">
        <v>2169</v>
      </c>
      <c r="BI171" t="s">
        <v>2190</v>
      </c>
      <c r="BJ171" t="s">
        <v>2169</v>
      </c>
      <c r="BK171" t="s">
        <v>2191</v>
      </c>
      <c r="BL171" t="s">
        <v>2169</v>
      </c>
      <c r="BM171" t="s">
        <v>2192</v>
      </c>
      <c r="BN171" t="s">
        <v>2169</v>
      </c>
      <c r="BO171" t="s">
        <v>2193</v>
      </c>
      <c r="BP171" t="s">
        <v>2169</v>
      </c>
      <c r="BQ171" t="s">
        <v>2195</v>
      </c>
      <c r="BR171" t="s">
        <v>2169</v>
      </c>
      <c r="BS171" t="s">
        <v>2196</v>
      </c>
      <c r="BT171" t="s">
        <v>2169</v>
      </c>
      <c r="BU171" t="s">
        <v>2197</v>
      </c>
      <c r="BV171" t="s">
        <v>2169</v>
      </c>
      <c r="BW171" t="s">
        <v>2199</v>
      </c>
      <c r="BX171" t="s">
        <v>2169</v>
      </c>
      <c r="BY171" t="s">
        <v>2200</v>
      </c>
      <c r="BZ171" t="s">
        <v>2185</v>
      </c>
      <c r="CA171" t="s">
        <v>3131</v>
      </c>
      <c r="CB171" t="s">
        <v>2169</v>
      </c>
      <c r="CC171" t="s">
        <v>2201</v>
      </c>
      <c r="CD171" t="s">
        <v>2169</v>
      </c>
      <c r="CE171" t="s">
        <v>2202</v>
      </c>
      <c r="CF171" t="s">
        <v>2169</v>
      </c>
      <c r="CG171" t="s">
        <v>2915</v>
      </c>
      <c r="CH171" t="s">
        <v>2169</v>
      </c>
      <c r="CI171" t="s">
        <v>2916</v>
      </c>
      <c r="CJ171" t="s">
        <v>2169</v>
      </c>
      <c r="CK171" t="s">
        <v>2205</v>
      </c>
      <c r="CL171" t="s">
        <v>2169</v>
      </c>
      <c r="CM171" t="s">
        <v>2206</v>
      </c>
      <c r="CN171" t="s">
        <v>2169</v>
      </c>
      <c r="CO171" t="s">
        <v>2840</v>
      </c>
      <c r="CP171" t="s">
        <v>2169</v>
      </c>
      <c r="CQ171" t="s">
        <v>2919</v>
      </c>
      <c r="CR171" t="s">
        <v>3517</v>
      </c>
      <c r="CS171" t="s">
        <v>2209</v>
      </c>
      <c r="CT171" t="s">
        <v>2397</v>
      </c>
      <c r="CU171" t="s">
        <v>2211</v>
      </c>
      <c r="CV171" t="s">
        <v>2169</v>
      </c>
      <c r="CW171" t="s">
        <v>3348</v>
      </c>
      <c r="CX171" t="s">
        <v>3537</v>
      </c>
      <c r="CY171" t="s">
        <v>2212</v>
      </c>
      <c r="CZ171" t="s">
        <v>3309</v>
      </c>
      <c r="DA171" t="s">
        <v>2214</v>
      </c>
      <c r="DB171" t="s">
        <v>2399</v>
      </c>
      <c r="DC171" t="s">
        <v>2216</v>
      </c>
      <c r="DD171" t="s">
        <v>2277</v>
      </c>
      <c r="DE171" t="s">
        <v>2218</v>
      </c>
      <c r="DF171" t="s">
        <v>2629</v>
      </c>
      <c r="DG171" t="s">
        <v>2220</v>
      </c>
      <c r="DH171" t="s">
        <v>2221</v>
      </c>
      <c r="DI171" t="s">
        <v>2222</v>
      </c>
      <c r="DJ171" t="s">
        <v>2185</v>
      </c>
      <c r="DK171" t="s">
        <v>2224</v>
      </c>
      <c r="DL171" t="s">
        <v>2337</v>
      </c>
      <c r="DM171" t="s">
        <v>2226</v>
      </c>
      <c r="DN171" t="s">
        <v>3538</v>
      </c>
      <c r="DO171" t="s">
        <v>2228</v>
      </c>
      <c r="DP171" t="s">
        <v>3539</v>
      </c>
      <c r="DQ171" t="s">
        <v>2230</v>
      </c>
      <c r="DR171" t="s">
        <v>2337</v>
      </c>
      <c r="DS171" t="s">
        <v>2231</v>
      </c>
      <c r="DT171" t="s">
        <v>2185</v>
      </c>
      <c r="DU171" t="s">
        <v>2232</v>
      </c>
      <c r="DV171" t="s">
        <v>2169</v>
      </c>
      <c r="DW171" t="s">
        <v>3135</v>
      </c>
      <c r="DX171" t="s">
        <v>2837</v>
      </c>
      <c r="DY171" t="s">
        <v>2925</v>
      </c>
      <c r="DZ171" t="s">
        <v>2169</v>
      </c>
      <c r="EA171" t="s">
        <v>3136</v>
      </c>
      <c r="EB171" t="s">
        <v>2185</v>
      </c>
      <c r="EC171" t="s">
        <v>3137</v>
      </c>
      <c r="ED171" t="s">
        <v>2185</v>
      </c>
      <c r="EE171" t="s">
        <v>2235</v>
      </c>
      <c r="EF171" t="s">
        <v>2309</v>
      </c>
      <c r="EG171" t="s">
        <v>2237</v>
      </c>
      <c r="EH171" t="s">
        <v>3533</v>
      </c>
      <c r="EI171" t="s">
        <v>2239</v>
      </c>
      <c r="EJ171" t="s">
        <v>3275</v>
      </c>
      <c r="EK171" t="s">
        <v>2241</v>
      </c>
      <c r="EL171" t="s">
        <v>2288</v>
      </c>
      <c r="EM171" t="s">
        <v>2243</v>
      </c>
      <c r="EN171" t="s">
        <v>2325</v>
      </c>
      <c r="EO171" t="s">
        <v>2245</v>
      </c>
      <c r="EP171" t="s">
        <v>3312</v>
      </c>
      <c r="EQ171" t="s">
        <v>2247</v>
      </c>
      <c r="ER171" t="s">
        <v>3276</v>
      </c>
      <c r="ES171" t="s">
        <v>2249</v>
      </c>
      <c r="ET171" t="s">
        <v>3312</v>
      </c>
      <c r="EU171" t="s">
        <v>3313</v>
      </c>
      <c r="EV171" t="s">
        <v>3314</v>
      </c>
      <c r="EW171" t="s">
        <v>3357</v>
      </c>
      <c r="EX171" t="s">
        <v>3316</v>
      </c>
      <c r="EY171" t="s">
        <v>3358</v>
      </c>
      <c r="EZ171" t="s">
        <v>3359</v>
      </c>
      <c r="FA171" t="s">
        <v>3315</v>
      </c>
      <c r="FB171" t="s">
        <v>3316</v>
      </c>
      <c r="FC171" t="s">
        <v>2253</v>
      </c>
      <c r="FD171" t="s">
        <v>2254</v>
      </c>
      <c r="FE171" t="s">
        <v>31</v>
      </c>
    </row>
    <row r="172" spans="1:163" x14ac:dyDescent="0.25">
      <c r="A172">
        <v>171</v>
      </c>
      <c r="B172" t="s">
        <v>1710</v>
      </c>
      <c r="C172" t="s">
        <v>1711</v>
      </c>
      <c r="D172" t="s">
        <v>1667</v>
      </c>
      <c r="E172" t="s">
        <v>1433</v>
      </c>
      <c r="F172" t="s">
        <v>1712</v>
      </c>
      <c r="G172" t="s">
        <v>1713</v>
      </c>
      <c r="I172" t="s">
        <v>1688</v>
      </c>
      <c r="J172" t="s">
        <v>1714</v>
      </c>
      <c r="K172" t="s">
        <v>1690</v>
      </c>
      <c r="O172" t="s">
        <v>1715</v>
      </c>
      <c r="P172" t="s">
        <v>31</v>
      </c>
      <c r="Q172" t="s">
        <v>1716</v>
      </c>
      <c r="R172" t="s">
        <v>1717</v>
      </c>
      <c r="S172" t="s">
        <v>57</v>
      </c>
      <c r="T172" t="s">
        <v>1712</v>
      </c>
      <c r="U172" t="s">
        <v>3129</v>
      </c>
      <c r="V172">
        <v>1</v>
      </c>
      <c r="W172" t="s">
        <v>3339</v>
      </c>
      <c r="X172" t="s">
        <v>2161</v>
      </c>
      <c r="Y172" t="s">
        <v>2162</v>
      </c>
      <c r="Z172" t="s">
        <v>2386</v>
      </c>
      <c r="AA172" t="s">
        <v>2164</v>
      </c>
      <c r="AB172" t="s">
        <v>3540</v>
      </c>
      <c r="AC172" t="s">
        <v>2166</v>
      </c>
      <c r="AD172" t="s">
        <v>3541</v>
      </c>
      <c r="AE172" t="s">
        <v>2168</v>
      </c>
      <c r="AF172" t="s">
        <v>2169</v>
      </c>
      <c r="AG172" t="s">
        <v>2170</v>
      </c>
      <c r="AH172" t="s">
        <v>3542</v>
      </c>
      <c r="AI172" t="s">
        <v>2172</v>
      </c>
      <c r="AJ172" t="s">
        <v>3543</v>
      </c>
      <c r="AK172" t="s">
        <v>2173</v>
      </c>
      <c r="AL172" t="s">
        <v>3463</v>
      </c>
      <c r="AM172" t="s">
        <v>2175</v>
      </c>
      <c r="AN172" t="s">
        <v>3464</v>
      </c>
      <c r="AO172" t="s">
        <v>3110</v>
      </c>
      <c r="AP172" t="s">
        <v>3272</v>
      </c>
      <c r="AQ172" t="s">
        <v>2178</v>
      </c>
      <c r="AR172" t="s">
        <v>3158</v>
      </c>
      <c r="AS172" t="s">
        <v>2180</v>
      </c>
      <c r="AT172" t="s">
        <v>2169</v>
      </c>
      <c r="AU172" t="s">
        <v>2181</v>
      </c>
      <c r="AV172" t="s">
        <v>2169</v>
      </c>
      <c r="AW172" t="s">
        <v>2182</v>
      </c>
      <c r="AX172" t="s">
        <v>2183</v>
      </c>
      <c r="AY172" t="s">
        <v>2184</v>
      </c>
      <c r="AZ172" t="s">
        <v>2185</v>
      </c>
      <c r="BA172" t="s">
        <v>2186</v>
      </c>
      <c r="BB172" t="s">
        <v>2169</v>
      </c>
      <c r="BC172" t="s">
        <v>2187</v>
      </c>
      <c r="BD172" t="s">
        <v>2169</v>
      </c>
      <c r="BE172" t="s">
        <v>2189</v>
      </c>
      <c r="BF172" t="s">
        <v>2169</v>
      </c>
      <c r="BG172" t="s">
        <v>2190</v>
      </c>
      <c r="BH172" t="s">
        <v>2169</v>
      </c>
      <c r="BI172" t="s">
        <v>2191</v>
      </c>
      <c r="BJ172" t="s">
        <v>2169</v>
      </c>
      <c r="BK172" t="s">
        <v>2192</v>
      </c>
      <c r="BL172" t="s">
        <v>2169</v>
      </c>
      <c r="BM172" t="s">
        <v>2193</v>
      </c>
      <c r="BN172" t="s">
        <v>2169</v>
      </c>
      <c r="BO172" t="s">
        <v>2195</v>
      </c>
      <c r="BP172" t="s">
        <v>2169</v>
      </c>
      <c r="BQ172" t="s">
        <v>2196</v>
      </c>
      <c r="BR172" t="s">
        <v>2169</v>
      </c>
      <c r="BS172" t="s">
        <v>2197</v>
      </c>
      <c r="BT172" t="s">
        <v>2169</v>
      </c>
      <c r="BU172" t="s">
        <v>2199</v>
      </c>
      <c r="BV172" t="s">
        <v>2169</v>
      </c>
      <c r="BW172" t="s">
        <v>2200</v>
      </c>
      <c r="BX172" t="s">
        <v>2185</v>
      </c>
      <c r="BY172" t="s">
        <v>3131</v>
      </c>
      <c r="BZ172" t="s">
        <v>2169</v>
      </c>
      <c r="CA172" t="s">
        <v>2201</v>
      </c>
      <c r="CB172" t="s">
        <v>2169</v>
      </c>
      <c r="CC172" t="s">
        <v>2202</v>
      </c>
      <c r="CD172" t="s">
        <v>2169</v>
      </c>
      <c r="CE172" t="s">
        <v>2915</v>
      </c>
      <c r="CF172" t="s">
        <v>2185</v>
      </c>
      <c r="CG172" t="s">
        <v>2916</v>
      </c>
      <c r="CH172" t="s">
        <v>2169</v>
      </c>
      <c r="CI172" t="s">
        <v>2205</v>
      </c>
      <c r="CJ172" t="s">
        <v>2169</v>
      </c>
      <c r="CK172" t="s">
        <v>2206</v>
      </c>
      <c r="CL172" t="s">
        <v>3427</v>
      </c>
      <c r="CM172" t="s">
        <v>2919</v>
      </c>
      <c r="CN172" t="s">
        <v>3517</v>
      </c>
      <c r="CO172" t="s">
        <v>2209</v>
      </c>
      <c r="CP172" t="s">
        <v>2397</v>
      </c>
      <c r="CQ172" t="s">
        <v>2211</v>
      </c>
      <c r="CR172" t="s">
        <v>2169</v>
      </c>
      <c r="CS172" t="s">
        <v>3348</v>
      </c>
      <c r="CT172" t="s">
        <v>3544</v>
      </c>
      <c r="CU172" t="s">
        <v>2212</v>
      </c>
      <c r="CV172" t="s">
        <v>3309</v>
      </c>
      <c r="CW172" t="s">
        <v>2214</v>
      </c>
      <c r="CX172" t="s">
        <v>3545</v>
      </c>
      <c r="CY172" t="s">
        <v>2216</v>
      </c>
      <c r="CZ172" t="s">
        <v>2372</v>
      </c>
      <c r="DA172" t="s">
        <v>2218</v>
      </c>
      <c r="DB172" t="s">
        <v>2610</v>
      </c>
      <c r="DC172" t="s">
        <v>2220</v>
      </c>
      <c r="DD172" t="s">
        <v>3351</v>
      </c>
      <c r="DE172" t="s">
        <v>2222</v>
      </c>
      <c r="DF172" t="s">
        <v>2185</v>
      </c>
      <c r="DG172" t="s">
        <v>3162</v>
      </c>
      <c r="DH172" t="s">
        <v>3430</v>
      </c>
      <c r="DI172" t="s">
        <v>2224</v>
      </c>
      <c r="DJ172" t="s">
        <v>3352</v>
      </c>
      <c r="DK172" t="s">
        <v>2226</v>
      </c>
      <c r="DL172" t="s">
        <v>3546</v>
      </c>
      <c r="DM172" t="s">
        <v>2228</v>
      </c>
      <c r="DN172" t="s">
        <v>3547</v>
      </c>
      <c r="DO172" t="s">
        <v>2230</v>
      </c>
      <c r="DP172" t="s">
        <v>3352</v>
      </c>
      <c r="DQ172" t="s">
        <v>2231</v>
      </c>
      <c r="DR172" t="s">
        <v>2185</v>
      </c>
      <c r="DS172" t="s">
        <v>2232</v>
      </c>
      <c r="DT172" t="s">
        <v>2169</v>
      </c>
      <c r="DU172" t="s">
        <v>3135</v>
      </c>
      <c r="DV172" t="s">
        <v>2837</v>
      </c>
      <c r="DW172" t="s">
        <v>2925</v>
      </c>
      <c r="DX172" t="s">
        <v>2169</v>
      </c>
      <c r="DY172" t="s">
        <v>3136</v>
      </c>
      <c r="DZ172" t="s">
        <v>2185</v>
      </c>
      <c r="EA172" t="s">
        <v>3137</v>
      </c>
      <c r="EB172" t="s">
        <v>2185</v>
      </c>
      <c r="EC172" t="s">
        <v>2235</v>
      </c>
      <c r="ED172" t="s">
        <v>3548</v>
      </c>
      <c r="EE172" t="s">
        <v>2237</v>
      </c>
      <c r="EF172" t="s">
        <v>3002</v>
      </c>
      <c r="EG172" t="s">
        <v>2239</v>
      </c>
      <c r="EH172" t="s">
        <v>3549</v>
      </c>
      <c r="EI172" t="s">
        <v>2241</v>
      </c>
      <c r="EJ172" t="s">
        <v>3382</v>
      </c>
      <c r="EK172" t="s">
        <v>2243</v>
      </c>
      <c r="EL172" t="s">
        <v>3550</v>
      </c>
      <c r="EM172" t="s">
        <v>2245</v>
      </c>
      <c r="EN172" t="s">
        <v>3382</v>
      </c>
      <c r="EO172" t="s">
        <v>2247</v>
      </c>
      <c r="EP172" t="s">
        <v>2590</v>
      </c>
      <c r="EQ172" t="s">
        <v>2249</v>
      </c>
      <c r="ER172" t="s">
        <v>3551</v>
      </c>
      <c r="ES172" t="s">
        <v>2253</v>
      </c>
      <c r="ET172" t="s">
        <v>2254</v>
      </c>
      <c r="EU172" t="s">
        <v>31</v>
      </c>
    </row>
    <row r="173" spans="1:163" x14ac:dyDescent="0.25">
      <c r="A173">
        <v>172</v>
      </c>
      <c r="B173" t="s">
        <v>1718</v>
      </c>
      <c r="C173" t="s">
        <v>1719</v>
      </c>
      <c r="D173" t="s">
        <v>1667</v>
      </c>
      <c r="E173" t="s">
        <v>1433</v>
      </c>
      <c r="F173" t="s">
        <v>1720</v>
      </c>
      <c r="G173" t="s">
        <v>1721</v>
      </c>
      <c r="I173" t="s">
        <v>1670</v>
      </c>
      <c r="J173" t="s">
        <v>1722</v>
      </c>
      <c r="K173" t="s">
        <v>1680</v>
      </c>
      <c r="O173" t="s">
        <v>1723</v>
      </c>
      <c r="P173" t="s">
        <v>31</v>
      </c>
      <c r="Q173" t="s">
        <v>1724</v>
      </c>
      <c r="R173" t="s">
        <v>1725</v>
      </c>
      <c r="S173" t="s">
        <v>57</v>
      </c>
      <c r="T173" t="s">
        <v>1720</v>
      </c>
      <c r="U173" t="s">
        <v>3129</v>
      </c>
      <c r="V173">
        <v>1</v>
      </c>
      <c r="W173" t="s">
        <v>3339</v>
      </c>
      <c r="X173" t="s">
        <v>2161</v>
      </c>
      <c r="Y173" t="s">
        <v>2162</v>
      </c>
      <c r="Z173" t="s">
        <v>2366</v>
      </c>
      <c r="AA173" t="s">
        <v>2164</v>
      </c>
      <c r="AB173" t="s">
        <v>2269</v>
      </c>
      <c r="AC173" t="s">
        <v>2166</v>
      </c>
      <c r="AD173" t="s">
        <v>3552</v>
      </c>
      <c r="AE173" t="s">
        <v>2168</v>
      </c>
      <c r="AF173" t="s">
        <v>2169</v>
      </c>
      <c r="AG173" t="s">
        <v>2170</v>
      </c>
      <c r="AH173" t="s">
        <v>3553</v>
      </c>
      <c r="AI173" t="s">
        <v>2172</v>
      </c>
      <c r="AJ173" t="s">
        <v>3230</v>
      </c>
      <c r="AK173" t="s">
        <v>2173</v>
      </c>
      <c r="AL173" t="s">
        <v>3554</v>
      </c>
      <c r="AM173" t="s">
        <v>2175</v>
      </c>
      <c r="AN173" t="s">
        <v>3376</v>
      </c>
      <c r="AO173" t="s">
        <v>3110</v>
      </c>
      <c r="AP173" t="s">
        <v>2778</v>
      </c>
      <c r="AQ173" t="s">
        <v>2178</v>
      </c>
      <c r="AR173" t="s">
        <v>2179</v>
      </c>
      <c r="AS173" t="s">
        <v>2180</v>
      </c>
      <c r="AT173" t="s">
        <v>2169</v>
      </c>
      <c r="AU173" t="s">
        <v>2181</v>
      </c>
      <c r="AV173" t="s">
        <v>2169</v>
      </c>
      <c r="AW173" t="s">
        <v>2182</v>
      </c>
      <c r="AX173" t="s">
        <v>2183</v>
      </c>
      <c r="AY173" t="s">
        <v>2184</v>
      </c>
      <c r="AZ173" t="s">
        <v>2185</v>
      </c>
      <c r="BA173" t="s">
        <v>2186</v>
      </c>
      <c r="BB173" t="s">
        <v>2169</v>
      </c>
      <c r="BC173" t="s">
        <v>2187</v>
      </c>
      <c r="BD173" t="s">
        <v>2169</v>
      </c>
      <c r="BE173" t="s">
        <v>2188</v>
      </c>
      <c r="BF173" t="s">
        <v>2169</v>
      </c>
      <c r="BG173" t="s">
        <v>2189</v>
      </c>
      <c r="BH173" t="s">
        <v>2169</v>
      </c>
      <c r="BI173" t="s">
        <v>2190</v>
      </c>
      <c r="BJ173" t="s">
        <v>2169</v>
      </c>
      <c r="BK173" t="s">
        <v>2191</v>
      </c>
      <c r="BL173" t="s">
        <v>2169</v>
      </c>
      <c r="BM173" t="s">
        <v>2192</v>
      </c>
      <c r="BN173" t="s">
        <v>2169</v>
      </c>
      <c r="BO173" t="s">
        <v>2193</v>
      </c>
      <c r="BP173" t="s">
        <v>2169</v>
      </c>
      <c r="BQ173" t="s">
        <v>2195</v>
      </c>
      <c r="BR173" t="s">
        <v>2169</v>
      </c>
      <c r="BS173" t="s">
        <v>2196</v>
      </c>
      <c r="BT173" t="s">
        <v>2169</v>
      </c>
      <c r="BU173" t="s">
        <v>2197</v>
      </c>
      <c r="BV173" t="s">
        <v>2169</v>
      </c>
      <c r="BW173" t="s">
        <v>2199</v>
      </c>
      <c r="BX173" t="s">
        <v>2169</v>
      </c>
      <c r="BY173" t="s">
        <v>2200</v>
      </c>
      <c r="BZ173" t="s">
        <v>2185</v>
      </c>
      <c r="CA173" t="s">
        <v>3131</v>
      </c>
      <c r="CB173" t="s">
        <v>2169</v>
      </c>
      <c r="CC173" t="s">
        <v>2201</v>
      </c>
      <c r="CD173" t="s">
        <v>2169</v>
      </c>
      <c r="CE173" t="s">
        <v>2202</v>
      </c>
      <c r="CF173" t="s">
        <v>2169</v>
      </c>
      <c r="CG173" t="s">
        <v>2915</v>
      </c>
      <c r="CH173" t="s">
        <v>2169</v>
      </c>
      <c r="CI173" t="s">
        <v>2916</v>
      </c>
      <c r="CJ173" t="s">
        <v>2169</v>
      </c>
      <c r="CK173" t="s">
        <v>2205</v>
      </c>
      <c r="CL173" t="s">
        <v>2169</v>
      </c>
      <c r="CM173" t="s">
        <v>2206</v>
      </c>
      <c r="CN173" t="s">
        <v>2169</v>
      </c>
      <c r="CO173" t="s">
        <v>2840</v>
      </c>
      <c r="CP173" t="s">
        <v>2169</v>
      </c>
      <c r="CQ173" t="s">
        <v>2919</v>
      </c>
      <c r="CR173" t="s">
        <v>3517</v>
      </c>
      <c r="CS173" t="s">
        <v>2209</v>
      </c>
      <c r="CT173" t="s">
        <v>2397</v>
      </c>
      <c r="CU173" t="s">
        <v>2211</v>
      </c>
      <c r="CV173" t="s">
        <v>2169</v>
      </c>
      <c r="CW173" t="s">
        <v>3348</v>
      </c>
      <c r="CX173" t="s">
        <v>3555</v>
      </c>
      <c r="CY173" t="s">
        <v>2212</v>
      </c>
      <c r="CZ173" t="s">
        <v>3309</v>
      </c>
      <c r="DA173" t="s">
        <v>2214</v>
      </c>
      <c r="DB173" t="s">
        <v>3545</v>
      </c>
      <c r="DC173" t="s">
        <v>2216</v>
      </c>
      <c r="DD173" t="s">
        <v>2372</v>
      </c>
      <c r="DE173" t="s">
        <v>2218</v>
      </c>
      <c r="DF173" t="s">
        <v>3556</v>
      </c>
      <c r="DG173" t="s">
        <v>2220</v>
      </c>
      <c r="DH173" t="s">
        <v>2221</v>
      </c>
      <c r="DI173" t="s">
        <v>2222</v>
      </c>
      <c r="DJ173" t="s">
        <v>2185</v>
      </c>
      <c r="DK173" t="s">
        <v>2224</v>
      </c>
      <c r="DL173" t="s">
        <v>2279</v>
      </c>
      <c r="DM173" t="s">
        <v>2226</v>
      </c>
      <c r="DN173" t="s">
        <v>3557</v>
      </c>
      <c r="DO173" t="s">
        <v>2228</v>
      </c>
      <c r="DP173" t="s">
        <v>3558</v>
      </c>
      <c r="DQ173" t="s">
        <v>2230</v>
      </c>
      <c r="DR173" t="s">
        <v>2279</v>
      </c>
      <c r="DS173" t="s">
        <v>2231</v>
      </c>
      <c r="DT173" t="s">
        <v>2185</v>
      </c>
      <c r="DU173" t="s">
        <v>2232</v>
      </c>
      <c r="DV173" t="s">
        <v>2169</v>
      </c>
      <c r="DW173" t="s">
        <v>3135</v>
      </c>
      <c r="DX173" t="s">
        <v>2837</v>
      </c>
      <c r="DY173" t="s">
        <v>2925</v>
      </c>
      <c r="DZ173" t="s">
        <v>2169</v>
      </c>
      <c r="EA173" t="s">
        <v>3136</v>
      </c>
      <c r="EB173" t="s">
        <v>2185</v>
      </c>
      <c r="EC173" t="s">
        <v>3137</v>
      </c>
      <c r="ED173" t="s">
        <v>2185</v>
      </c>
      <c r="EE173" t="s">
        <v>2235</v>
      </c>
      <c r="EF173" t="s">
        <v>2605</v>
      </c>
      <c r="EG173" t="s">
        <v>2237</v>
      </c>
      <c r="EH173" t="s">
        <v>2731</v>
      </c>
      <c r="EI173" t="s">
        <v>2239</v>
      </c>
      <c r="EJ173" t="s">
        <v>2664</v>
      </c>
      <c r="EK173" t="s">
        <v>2241</v>
      </c>
      <c r="EL173" t="s">
        <v>2546</v>
      </c>
      <c r="EM173" t="s">
        <v>2243</v>
      </c>
      <c r="EN173" t="s">
        <v>3238</v>
      </c>
      <c r="EO173" t="s">
        <v>2245</v>
      </c>
      <c r="EP173" t="s">
        <v>3522</v>
      </c>
      <c r="EQ173" t="s">
        <v>2247</v>
      </c>
      <c r="ER173" t="s">
        <v>3559</v>
      </c>
      <c r="ES173" t="s">
        <v>2249</v>
      </c>
      <c r="ET173" t="s">
        <v>3522</v>
      </c>
      <c r="EU173" t="s">
        <v>3313</v>
      </c>
      <c r="EV173" t="s">
        <v>3523</v>
      </c>
      <c r="EW173" t="s">
        <v>3357</v>
      </c>
      <c r="EX173" t="s">
        <v>3121</v>
      </c>
      <c r="EY173" t="s">
        <v>3358</v>
      </c>
      <c r="EZ173" t="s">
        <v>3359</v>
      </c>
      <c r="FA173" t="s">
        <v>3315</v>
      </c>
      <c r="FB173" t="s">
        <v>3121</v>
      </c>
      <c r="FC173" t="s">
        <v>2253</v>
      </c>
      <c r="FD173" t="s">
        <v>2254</v>
      </c>
      <c r="FE173" t="s">
        <v>31</v>
      </c>
    </row>
    <row r="174" spans="1:163" x14ac:dyDescent="0.25">
      <c r="A174">
        <v>173</v>
      </c>
      <c r="B174" t="s">
        <v>1726</v>
      </c>
      <c r="C174" t="s">
        <v>1727</v>
      </c>
      <c r="D174" t="s">
        <v>1667</v>
      </c>
      <c r="E174" t="s">
        <v>1433</v>
      </c>
      <c r="F174" t="s">
        <v>1728</v>
      </c>
      <c r="G174" t="s">
        <v>1729</v>
      </c>
      <c r="I174" t="s">
        <v>1670</v>
      </c>
      <c r="J174" t="s">
        <v>1730</v>
      </c>
      <c r="O174" t="s">
        <v>1731</v>
      </c>
      <c r="P174" t="s">
        <v>31</v>
      </c>
      <c r="Q174" t="s">
        <v>1732</v>
      </c>
      <c r="R174" t="s">
        <v>1733</v>
      </c>
      <c r="S174" t="s">
        <v>57</v>
      </c>
      <c r="T174" t="s">
        <v>1728</v>
      </c>
      <c r="U174" t="s">
        <v>3129</v>
      </c>
      <c r="V174">
        <v>1</v>
      </c>
      <c r="W174" t="s">
        <v>3339</v>
      </c>
      <c r="X174" t="s">
        <v>3509</v>
      </c>
      <c r="Y174" t="s">
        <v>2162</v>
      </c>
      <c r="Z174" t="s">
        <v>2386</v>
      </c>
      <c r="AA174" t="s">
        <v>2164</v>
      </c>
      <c r="AB174" t="s">
        <v>2639</v>
      </c>
      <c r="AC174" t="s">
        <v>2166</v>
      </c>
      <c r="AD174" t="s">
        <v>3541</v>
      </c>
      <c r="AE174" t="s">
        <v>2168</v>
      </c>
      <c r="AF174" t="s">
        <v>2169</v>
      </c>
      <c r="AG174" t="s">
        <v>2170</v>
      </c>
      <c r="AH174" t="s">
        <v>3560</v>
      </c>
      <c r="AI174" t="s">
        <v>2172</v>
      </c>
      <c r="AJ174" t="s">
        <v>3543</v>
      </c>
      <c r="AK174" t="s">
        <v>2173</v>
      </c>
      <c r="AL174" t="s">
        <v>3561</v>
      </c>
      <c r="AM174" t="s">
        <v>2175</v>
      </c>
      <c r="AN174" t="s">
        <v>3344</v>
      </c>
      <c r="AO174" t="s">
        <v>3110</v>
      </c>
      <c r="AP174" t="s">
        <v>3562</v>
      </c>
      <c r="AQ174" t="s">
        <v>2178</v>
      </c>
      <c r="AR174" t="s">
        <v>2179</v>
      </c>
      <c r="AS174" t="s">
        <v>2180</v>
      </c>
      <c r="AT174" t="s">
        <v>2169</v>
      </c>
      <c r="AU174" t="s">
        <v>2181</v>
      </c>
      <c r="AV174" t="s">
        <v>2169</v>
      </c>
      <c r="AW174" t="s">
        <v>2182</v>
      </c>
      <c r="AX174" t="s">
        <v>2183</v>
      </c>
      <c r="AY174" t="s">
        <v>2184</v>
      </c>
      <c r="AZ174" t="s">
        <v>2185</v>
      </c>
      <c r="BA174" t="s">
        <v>2186</v>
      </c>
      <c r="BB174" t="s">
        <v>2169</v>
      </c>
      <c r="BC174" t="s">
        <v>2187</v>
      </c>
      <c r="BD174" t="s">
        <v>2169</v>
      </c>
      <c r="BE174" t="s">
        <v>2188</v>
      </c>
      <c r="BF174" t="s">
        <v>2169</v>
      </c>
      <c r="BG174" t="s">
        <v>2189</v>
      </c>
      <c r="BH174" t="s">
        <v>2169</v>
      </c>
      <c r="BI174" t="s">
        <v>2190</v>
      </c>
      <c r="BJ174" t="s">
        <v>2169</v>
      </c>
      <c r="BK174" t="s">
        <v>2191</v>
      </c>
      <c r="BL174" t="s">
        <v>2169</v>
      </c>
      <c r="BM174" t="s">
        <v>2192</v>
      </c>
      <c r="BN174" t="s">
        <v>2169</v>
      </c>
      <c r="BO174" t="s">
        <v>2193</v>
      </c>
      <c r="BP174" t="s">
        <v>2169</v>
      </c>
      <c r="BQ174" t="s">
        <v>2195</v>
      </c>
      <c r="BR174" t="s">
        <v>2169</v>
      </c>
      <c r="BS174" t="s">
        <v>2196</v>
      </c>
      <c r="BT174" t="s">
        <v>2169</v>
      </c>
      <c r="BU174" t="s">
        <v>2197</v>
      </c>
      <c r="BV174" t="s">
        <v>2169</v>
      </c>
      <c r="BW174" t="s">
        <v>2199</v>
      </c>
      <c r="BX174" t="s">
        <v>2169</v>
      </c>
      <c r="BY174" t="s">
        <v>2200</v>
      </c>
      <c r="BZ174" t="s">
        <v>2185</v>
      </c>
      <c r="CA174" t="s">
        <v>3131</v>
      </c>
      <c r="CB174" t="s">
        <v>2169</v>
      </c>
      <c r="CC174" t="s">
        <v>2201</v>
      </c>
      <c r="CD174" t="s">
        <v>2169</v>
      </c>
      <c r="CE174" t="s">
        <v>2202</v>
      </c>
      <c r="CF174" t="s">
        <v>2169</v>
      </c>
      <c r="CG174" t="s">
        <v>2915</v>
      </c>
      <c r="CH174" t="s">
        <v>2169</v>
      </c>
      <c r="CI174" t="s">
        <v>2916</v>
      </c>
      <c r="CJ174" t="s">
        <v>2169</v>
      </c>
      <c r="CK174" t="s">
        <v>2205</v>
      </c>
      <c r="CL174" t="s">
        <v>2169</v>
      </c>
      <c r="CM174" t="s">
        <v>2206</v>
      </c>
      <c r="CN174" t="s">
        <v>2169</v>
      </c>
      <c r="CO174" t="s">
        <v>2840</v>
      </c>
      <c r="CP174" t="s">
        <v>2169</v>
      </c>
      <c r="CQ174" t="s">
        <v>2209</v>
      </c>
      <c r="CR174" t="s">
        <v>2397</v>
      </c>
      <c r="CS174" t="s">
        <v>2211</v>
      </c>
      <c r="CT174" t="s">
        <v>2169</v>
      </c>
      <c r="CU174" t="s">
        <v>3348</v>
      </c>
      <c r="CV174" t="s">
        <v>3563</v>
      </c>
      <c r="CW174" t="s">
        <v>2212</v>
      </c>
      <c r="CX174" t="s">
        <v>3365</v>
      </c>
      <c r="CY174" t="s">
        <v>2214</v>
      </c>
      <c r="CZ174" t="s">
        <v>3513</v>
      </c>
      <c r="DA174" t="s">
        <v>2216</v>
      </c>
      <c r="DB174" t="s">
        <v>2372</v>
      </c>
      <c r="DC174" t="s">
        <v>2218</v>
      </c>
      <c r="DD174" t="s">
        <v>2314</v>
      </c>
      <c r="DE174" t="s">
        <v>2220</v>
      </c>
      <c r="DF174" t="s">
        <v>3351</v>
      </c>
      <c r="DG174" t="s">
        <v>2222</v>
      </c>
      <c r="DH174" t="s">
        <v>2185</v>
      </c>
      <c r="DI174" t="s">
        <v>2224</v>
      </c>
      <c r="DJ174" t="s">
        <v>3352</v>
      </c>
      <c r="DK174" t="s">
        <v>2230</v>
      </c>
      <c r="DL174" t="s">
        <v>3352</v>
      </c>
      <c r="DM174" t="s">
        <v>2231</v>
      </c>
      <c r="DN174" t="s">
        <v>2185</v>
      </c>
      <c r="DO174" t="s">
        <v>2232</v>
      </c>
      <c r="DP174" t="s">
        <v>2169</v>
      </c>
      <c r="DQ174" t="s">
        <v>3135</v>
      </c>
      <c r="DR174" t="s">
        <v>2185</v>
      </c>
      <c r="DS174" t="s">
        <v>2925</v>
      </c>
      <c r="DT174" t="s">
        <v>2169</v>
      </c>
      <c r="DU174" t="s">
        <v>3136</v>
      </c>
      <c r="DV174" t="s">
        <v>2185</v>
      </c>
      <c r="DW174" t="s">
        <v>3137</v>
      </c>
      <c r="DX174" t="s">
        <v>2185</v>
      </c>
      <c r="DY174" t="s">
        <v>2235</v>
      </c>
      <c r="DZ174" t="s">
        <v>3548</v>
      </c>
      <c r="EA174" t="s">
        <v>2237</v>
      </c>
      <c r="EB174" t="s">
        <v>2665</v>
      </c>
      <c r="EC174" t="s">
        <v>2239</v>
      </c>
      <c r="ED174" t="s">
        <v>3549</v>
      </c>
      <c r="EE174" t="s">
        <v>2241</v>
      </c>
      <c r="EF174" t="s">
        <v>2248</v>
      </c>
      <c r="EG174" t="s">
        <v>2243</v>
      </c>
      <c r="EH174" t="s">
        <v>3550</v>
      </c>
      <c r="EI174" t="s">
        <v>2245</v>
      </c>
      <c r="EJ174" t="s">
        <v>3398</v>
      </c>
      <c r="EK174" t="s">
        <v>2247</v>
      </c>
      <c r="EL174" t="s">
        <v>2590</v>
      </c>
      <c r="EM174" t="s">
        <v>2249</v>
      </c>
      <c r="EN174" t="s">
        <v>3564</v>
      </c>
      <c r="EO174" t="s">
        <v>2253</v>
      </c>
      <c r="EP174" t="s">
        <v>2254</v>
      </c>
      <c r="EQ174" t="s">
        <v>31</v>
      </c>
    </row>
    <row r="175" spans="1:163" x14ac:dyDescent="0.25">
      <c r="A175">
        <v>174</v>
      </c>
      <c r="B175" t="s">
        <v>1734</v>
      </c>
      <c r="C175" t="s">
        <v>1735</v>
      </c>
      <c r="D175" t="s">
        <v>1667</v>
      </c>
      <c r="E175" t="s">
        <v>1433</v>
      </c>
      <c r="F175" t="s">
        <v>1736</v>
      </c>
      <c r="G175" t="s">
        <v>1737</v>
      </c>
      <c r="I175" t="s">
        <v>1738</v>
      </c>
      <c r="J175" t="s">
        <v>1739</v>
      </c>
      <c r="K175" t="s">
        <v>1690</v>
      </c>
      <c r="O175" t="s">
        <v>1740</v>
      </c>
      <c r="P175" t="s">
        <v>31</v>
      </c>
      <c r="Q175" t="s">
        <v>1673</v>
      </c>
      <c r="R175" t="s">
        <v>1741</v>
      </c>
      <c r="S175" t="s">
        <v>57</v>
      </c>
      <c r="T175" t="s">
        <v>1736</v>
      </c>
      <c r="U175" t="s">
        <v>3129</v>
      </c>
      <c r="V175">
        <v>1</v>
      </c>
      <c r="W175" t="s">
        <v>3339</v>
      </c>
      <c r="X175" t="s">
        <v>2161</v>
      </c>
      <c r="Y175" t="s">
        <v>2162</v>
      </c>
      <c r="Z175" t="s">
        <v>3280</v>
      </c>
      <c r="AA175" t="s">
        <v>2164</v>
      </c>
      <c r="AB175" t="s">
        <v>2550</v>
      </c>
      <c r="AC175" t="s">
        <v>2166</v>
      </c>
      <c r="AD175" t="s">
        <v>3510</v>
      </c>
      <c r="AE175" t="s">
        <v>2168</v>
      </c>
      <c r="AF175" t="s">
        <v>2169</v>
      </c>
      <c r="AG175" t="s">
        <v>2170</v>
      </c>
      <c r="AH175" t="s">
        <v>3516</v>
      </c>
      <c r="AI175" t="s">
        <v>2172</v>
      </c>
      <c r="AJ175" t="s">
        <v>2849</v>
      </c>
      <c r="AK175" t="s">
        <v>2173</v>
      </c>
      <c r="AL175" t="s">
        <v>2594</v>
      </c>
      <c r="AM175" t="s">
        <v>2175</v>
      </c>
      <c r="AN175" t="s">
        <v>2315</v>
      </c>
      <c r="AO175" t="s">
        <v>3110</v>
      </c>
      <c r="AP175" t="s">
        <v>3565</v>
      </c>
      <c r="AQ175" t="s">
        <v>2178</v>
      </c>
      <c r="AR175" t="s">
        <v>3158</v>
      </c>
      <c r="AS175" t="s">
        <v>2180</v>
      </c>
      <c r="AT175" t="s">
        <v>2169</v>
      </c>
      <c r="AU175" t="s">
        <v>2181</v>
      </c>
      <c r="AV175" t="s">
        <v>2169</v>
      </c>
      <c r="AW175" t="s">
        <v>2182</v>
      </c>
      <c r="AX175" t="s">
        <v>2183</v>
      </c>
      <c r="AY175" t="s">
        <v>2184</v>
      </c>
      <c r="AZ175" t="s">
        <v>2185</v>
      </c>
      <c r="BA175" t="s">
        <v>2186</v>
      </c>
      <c r="BB175" t="s">
        <v>2169</v>
      </c>
      <c r="BC175" t="s">
        <v>2187</v>
      </c>
      <c r="BD175" t="s">
        <v>2169</v>
      </c>
      <c r="BE175" t="s">
        <v>2189</v>
      </c>
      <c r="BF175" t="s">
        <v>2169</v>
      </c>
      <c r="BG175" t="s">
        <v>2190</v>
      </c>
      <c r="BH175" t="s">
        <v>2169</v>
      </c>
      <c r="BI175" t="s">
        <v>2191</v>
      </c>
      <c r="BJ175" t="s">
        <v>2169</v>
      </c>
      <c r="BK175" t="s">
        <v>2192</v>
      </c>
      <c r="BL175" t="s">
        <v>2169</v>
      </c>
      <c r="BM175" t="s">
        <v>2193</v>
      </c>
      <c r="BN175" t="s">
        <v>2169</v>
      </c>
      <c r="BO175" t="s">
        <v>2195</v>
      </c>
      <c r="BP175" t="s">
        <v>2169</v>
      </c>
      <c r="BQ175" t="s">
        <v>2196</v>
      </c>
      <c r="BR175" t="s">
        <v>2169</v>
      </c>
      <c r="BS175" t="s">
        <v>2197</v>
      </c>
      <c r="BT175" t="s">
        <v>2169</v>
      </c>
      <c r="BU175" t="s">
        <v>2199</v>
      </c>
      <c r="BV175" t="s">
        <v>2169</v>
      </c>
      <c r="BW175" t="s">
        <v>2200</v>
      </c>
      <c r="BX175" t="s">
        <v>2185</v>
      </c>
      <c r="BY175" t="s">
        <v>3131</v>
      </c>
      <c r="BZ175" t="s">
        <v>2169</v>
      </c>
      <c r="CA175" t="s">
        <v>2201</v>
      </c>
      <c r="CB175" t="s">
        <v>2169</v>
      </c>
      <c r="CC175" t="s">
        <v>2202</v>
      </c>
      <c r="CD175" t="s">
        <v>2169</v>
      </c>
      <c r="CE175" t="s">
        <v>2915</v>
      </c>
      <c r="CF175" t="s">
        <v>2185</v>
      </c>
      <c r="CG175" t="s">
        <v>2916</v>
      </c>
      <c r="CH175" t="s">
        <v>2169</v>
      </c>
      <c r="CI175" t="s">
        <v>2205</v>
      </c>
      <c r="CJ175" t="s">
        <v>2169</v>
      </c>
      <c r="CK175" t="s">
        <v>2206</v>
      </c>
      <c r="CL175" t="s">
        <v>3427</v>
      </c>
      <c r="CM175" t="s">
        <v>2919</v>
      </c>
      <c r="CN175" t="s">
        <v>3517</v>
      </c>
      <c r="CO175" t="s">
        <v>2209</v>
      </c>
      <c r="CP175" t="s">
        <v>2397</v>
      </c>
      <c r="CQ175" t="s">
        <v>2211</v>
      </c>
      <c r="CR175" t="s">
        <v>2169</v>
      </c>
      <c r="CS175" t="s">
        <v>3348</v>
      </c>
      <c r="CT175" t="s">
        <v>3566</v>
      </c>
      <c r="CU175" t="s">
        <v>2212</v>
      </c>
      <c r="CV175" t="s">
        <v>3309</v>
      </c>
      <c r="CW175" t="s">
        <v>2214</v>
      </c>
      <c r="CX175" t="s">
        <v>2398</v>
      </c>
      <c r="CY175" t="s">
        <v>2216</v>
      </c>
      <c r="CZ175" t="s">
        <v>2399</v>
      </c>
      <c r="DA175" t="s">
        <v>2218</v>
      </c>
      <c r="DB175" t="s">
        <v>3514</v>
      </c>
      <c r="DC175" t="s">
        <v>2220</v>
      </c>
      <c r="DD175" t="s">
        <v>2221</v>
      </c>
      <c r="DE175" t="s">
        <v>2222</v>
      </c>
      <c r="DF175" t="s">
        <v>2185</v>
      </c>
      <c r="DG175" t="s">
        <v>3162</v>
      </c>
      <c r="DH175" t="s">
        <v>3430</v>
      </c>
      <c r="DI175" t="s">
        <v>2224</v>
      </c>
      <c r="DJ175" t="s">
        <v>2319</v>
      </c>
      <c r="DK175" t="s">
        <v>2226</v>
      </c>
      <c r="DL175" t="s">
        <v>3567</v>
      </c>
      <c r="DM175" t="s">
        <v>2228</v>
      </c>
      <c r="DN175" t="s">
        <v>3567</v>
      </c>
      <c r="DO175" t="s">
        <v>2230</v>
      </c>
      <c r="DP175" t="s">
        <v>2319</v>
      </c>
      <c r="DQ175" t="s">
        <v>2231</v>
      </c>
      <c r="DR175" t="s">
        <v>2185</v>
      </c>
      <c r="DS175" t="s">
        <v>2232</v>
      </c>
      <c r="DT175" t="s">
        <v>2169</v>
      </c>
      <c r="DU175" t="s">
        <v>3135</v>
      </c>
      <c r="DV175" t="s">
        <v>2837</v>
      </c>
      <c r="DW175" t="s">
        <v>2925</v>
      </c>
      <c r="DX175" t="s">
        <v>2169</v>
      </c>
      <c r="DY175" t="s">
        <v>3136</v>
      </c>
      <c r="DZ175" t="s">
        <v>2185</v>
      </c>
      <c r="EA175" t="s">
        <v>3137</v>
      </c>
      <c r="EB175" t="s">
        <v>2185</v>
      </c>
      <c r="EC175" t="s">
        <v>2235</v>
      </c>
      <c r="ED175" t="s">
        <v>3461</v>
      </c>
      <c r="EE175" t="s">
        <v>2237</v>
      </c>
      <c r="EF175" t="s">
        <v>2750</v>
      </c>
      <c r="EG175" t="s">
        <v>2239</v>
      </c>
      <c r="EH175" t="s">
        <v>2379</v>
      </c>
      <c r="EI175" t="s">
        <v>2241</v>
      </c>
      <c r="EJ175" t="s">
        <v>3382</v>
      </c>
      <c r="EK175" t="s">
        <v>2243</v>
      </c>
      <c r="EL175" t="s">
        <v>2601</v>
      </c>
      <c r="EM175" t="s">
        <v>2245</v>
      </c>
      <c r="EN175" t="s">
        <v>3382</v>
      </c>
      <c r="EO175" t="s">
        <v>2247</v>
      </c>
      <c r="EP175" t="s">
        <v>2603</v>
      </c>
      <c r="EQ175" t="s">
        <v>2249</v>
      </c>
      <c r="ER175" t="s">
        <v>3102</v>
      </c>
      <c r="ES175" t="s">
        <v>2253</v>
      </c>
      <c r="ET175" t="s">
        <v>2254</v>
      </c>
      <c r="EU175" t="s">
        <v>31</v>
      </c>
    </row>
    <row r="176" spans="1:163" x14ac:dyDescent="0.25">
      <c r="A176">
        <v>175</v>
      </c>
      <c r="B176" t="s">
        <v>1742</v>
      </c>
      <c r="C176" t="s">
        <v>1743</v>
      </c>
      <c r="D176" t="s">
        <v>1667</v>
      </c>
      <c r="E176" t="s">
        <v>1433</v>
      </c>
      <c r="F176" t="s">
        <v>1744</v>
      </c>
      <c r="G176" t="s">
        <v>1745</v>
      </c>
      <c r="I176" t="s">
        <v>1670</v>
      </c>
      <c r="J176" t="s">
        <v>1746</v>
      </c>
      <c r="O176" t="s">
        <v>1747</v>
      </c>
      <c r="P176" t="s">
        <v>31</v>
      </c>
      <c r="Q176" t="s">
        <v>1748</v>
      </c>
      <c r="R176" t="s">
        <v>1749</v>
      </c>
      <c r="S176" t="s">
        <v>57</v>
      </c>
      <c r="T176" t="s">
        <v>1744</v>
      </c>
      <c r="U176" t="s">
        <v>3129</v>
      </c>
      <c r="V176">
        <v>1</v>
      </c>
      <c r="W176" t="s">
        <v>3339</v>
      </c>
      <c r="X176" t="s">
        <v>3509</v>
      </c>
      <c r="Y176" t="s">
        <v>2162</v>
      </c>
      <c r="Z176" t="s">
        <v>2366</v>
      </c>
      <c r="AA176" t="s">
        <v>2164</v>
      </c>
      <c r="AB176" t="s">
        <v>3540</v>
      </c>
      <c r="AC176" t="s">
        <v>2166</v>
      </c>
      <c r="AD176" t="s">
        <v>3552</v>
      </c>
      <c r="AE176" t="s">
        <v>2168</v>
      </c>
      <c r="AF176" t="s">
        <v>2169</v>
      </c>
      <c r="AG176" t="s">
        <v>2170</v>
      </c>
      <c r="AH176" t="s">
        <v>3146</v>
      </c>
      <c r="AI176" t="s">
        <v>2172</v>
      </c>
      <c r="AJ176" t="s">
        <v>3230</v>
      </c>
      <c r="AK176" t="s">
        <v>2173</v>
      </c>
      <c r="AL176" t="s">
        <v>3554</v>
      </c>
      <c r="AM176" t="s">
        <v>2175</v>
      </c>
      <c r="AN176" t="s">
        <v>3376</v>
      </c>
      <c r="AO176" t="s">
        <v>3110</v>
      </c>
      <c r="AP176" t="s">
        <v>3568</v>
      </c>
      <c r="AQ176" t="s">
        <v>2178</v>
      </c>
      <c r="AR176" t="s">
        <v>2179</v>
      </c>
      <c r="AS176" t="s">
        <v>2180</v>
      </c>
      <c r="AT176" t="s">
        <v>2169</v>
      </c>
      <c r="AU176" t="s">
        <v>2181</v>
      </c>
      <c r="AV176" t="s">
        <v>2169</v>
      </c>
      <c r="AW176" t="s">
        <v>2182</v>
      </c>
      <c r="AX176" t="s">
        <v>2183</v>
      </c>
      <c r="AY176" t="s">
        <v>2184</v>
      </c>
      <c r="AZ176" t="s">
        <v>2185</v>
      </c>
      <c r="BA176" t="s">
        <v>2186</v>
      </c>
      <c r="BB176" t="s">
        <v>2169</v>
      </c>
      <c r="BC176" t="s">
        <v>2187</v>
      </c>
      <c r="BD176" t="s">
        <v>2169</v>
      </c>
      <c r="BE176" t="s">
        <v>2188</v>
      </c>
      <c r="BF176" t="s">
        <v>2169</v>
      </c>
      <c r="BG176" t="s">
        <v>2189</v>
      </c>
      <c r="BH176" t="s">
        <v>2169</v>
      </c>
      <c r="BI176" t="s">
        <v>2190</v>
      </c>
      <c r="BJ176" t="s">
        <v>2169</v>
      </c>
      <c r="BK176" t="s">
        <v>2191</v>
      </c>
      <c r="BL176" t="s">
        <v>2169</v>
      </c>
      <c r="BM176" t="s">
        <v>2192</v>
      </c>
      <c r="BN176" t="s">
        <v>2169</v>
      </c>
      <c r="BO176" t="s">
        <v>2193</v>
      </c>
      <c r="BP176" t="s">
        <v>2169</v>
      </c>
      <c r="BQ176" t="s">
        <v>2195</v>
      </c>
      <c r="BR176" t="s">
        <v>2169</v>
      </c>
      <c r="BS176" t="s">
        <v>2196</v>
      </c>
      <c r="BT176" t="s">
        <v>2169</v>
      </c>
      <c r="BU176" t="s">
        <v>2197</v>
      </c>
      <c r="BV176" t="s">
        <v>2169</v>
      </c>
      <c r="BW176" t="s">
        <v>2199</v>
      </c>
      <c r="BX176" t="s">
        <v>2169</v>
      </c>
      <c r="BY176" t="s">
        <v>2200</v>
      </c>
      <c r="BZ176" t="s">
        <v>2185</v>
      </c>
      <c r="CA176" t="s">
        <v>3131</v>
      </c>
      <c r="CB176" t="s">
        <v>2169</v>
      </c>
      <c r="CC176" t="s">
        <v>2201</v>
      </c>
      <c r="CD176" t="s">
        <v>2169</v>
      </c>
      <c r="CE176" t="s">
        <v>2202</v>
      </c>
      <c r="CF176" t="s">
        <v>2169</v>
      </c>
      <c r="CG176" t="s">
        <v>2915</v>
      </c>
      <c r="CH176" t="s">
        <v>2169</v>
      </c>
      <c r="CI176" t="s">
        <v>2916</v>
      </c>
      <c r="CJ176" t="s">
        <v>2169</v>
      </c>
      <c r="CK176" t="s">
        <v>2205</v>
      </c>
      <c r="CL176" t="s">
        <v>2169</v>
      </c>
      <c r="CM176" t="s">
        <v>2206</v>
      </c>
      <c r="CN176" t="s">
        <v>2169</v>
      </c>
      <c r="CO176" t="s">
        <v>2840</v>
      </c>
      <c r="CP176" t="s">
        <v>2169</v>
      </c>
      <c r="CQ176" t="s">
        <v>2209</v>
      </c>
      <c r="CR176" t="s">
        <v>2397</v>
      </c>
      <c r="CS176" t="s">
        <v>2211</v>
      </c>
      <c r="CT176" t="s">
        <v>2169</v>
      </c>
      <c r="CU176" t="s">
        <v>3348</v>
      </c>
      <c r="CV176" t="s">
        <v>3569</v>
      </c>
      <c r="CW176" t="s">
        <v>2212</v>
      </c>
      <c r="CX176" t="s">
        <v>3365</v>
      </c>
      <c r="CY176" t="s">
        <v>2214</v>
      </c>
      <c r="CZ176" t="s">
        <v>3513</v>
      </c>
      <c r="DA176" t="s">
        <v>2216</v>
      </c>
      <c r="DB176" t="s">
        <v>2372</v>
      </c>
      <c r="DC176" t="s">
        <v>2218</v>
      </c>
      <c r="DD176" t="s">
        <v>3556</v>
      </c>
      <c r="DE176" t="s">
        <v>2220</v>
      </c>
      <c r="DF176" t="s">
        <v>2221</v>
      </c>
      <c r="DG176" t="s">
        <v>2222</v>
      </c>
      <c r="DH176" t="s">
        <v>2185</v>
      </c>
      <c r="DI176" t="s">
        <v>2224</v>
      </c>
      <c r="DJ176" t="s">
        <v>2279</v>
      </c>
      <c r="DK176" t="s">
        <v>2230</v>
      </c>
      <c r="DL176" t="s">
        <v>2279</v>
      </c>
      <c r="DM176" t="s">
        <v>2231</v>
      </c>
      <c r="DN176" t="s">
        <v>2185</v>
      </c>
      <c r="DO176" t="s">
        <v>2232</v>
      </c>
      <c r="DP176" t="s">
        <v>2169</v>
      </c>
      <c r="DQ176" t="s">
        <v>3135</v>
      </c>
      <c r="DR176" t="s">
        <v>2185</v>
      </c>
      <c r="DS176" t="s">
        <v>2925</v>
      </c>
      <c r="DT176" t="s">
        <v>2169</v>
      </c>
      <c r="DU176" t="s">
        <v>3136</v>
      </c>
      <c r="DV176" t="s">
        <v>2185</v>
      </c>
      <c r="DW176" t="s">
        <v>3137</v>
      </c>
      <c r="DX176" t="s">
        <v>2185</v>
      </c>
      <c r="DY176" t="s">
        <v>2235</v>
      </c>
      <c r="DZ176" t="s">
        <v>2605</v>
      </c>
      <c r="EA176" t="s">
        <v>2237</v>
      </c>
      <c r="EB176" t="s">
        <v>2665</v>
      </c>
      <c r="EC176" t="s">
        <v>2239</v>
      </c>
      <c r="ED176" t="s">
        <v>2664</v>
      </c>
      <c r="EE176" t="s">
        <v>2241</v>
      </c>
      <c r="EF176" t="s">
        <v>2248</v>
      </c>
      <c r="EG176" t="s">
        <v>2243</v>
      </c>
      <c r="EH176" t="s">
        <v>3238</v>
      </c>
      <c r="EI176" t="s">
        <v>2245</v>
      </c>
      <c r="EJ176" t="s">
        <v>3398</v>
      </c>
      <c r="EK176" t="s">
        <v>2247</v>
      </c>
      <c r="EL176" t="s">
        <v>3559</v>
      </c>
      <c r="EM176" t="s">
        <v>2249</v>
      </c>
      <c r="EN176" t="s">
        <v>3564</v>
      </c>
      <c r="EO176" t="s">
        <v>2253</v>
      </c>
      <c r="EP176" t="s">
        <v>2254</v>
      </c>
      <c r="EQ176" t="s">
        <v>31</v>
      </c>
    </row>
    <row r="177" spans="1:163" x14ac:dyDescent="0.25">
      <c r="A177">
        <v>176</v>
      </c>
      <c r="B177" t="s">
        <v>1750</v>
      </c>
      <c r="C177" t="s">
        <v>1751</v>
      </c>
      <c r="D177" t="s">
        <v>1667</v>
      </c>
      <c r="E177" t="s">
        <v>1433</v>
      </c>
      <c r="F177" t="s">
        <v>1752</v>
      </c>
      <c r="G177" t="s">
        <v>1753</v>
      </c>
      <c r="I177" t="s">
        <v>1688</v>
      </c>
      <c r="J177" t="s">
        <v>1754</v>
      </c>
      <c r="K177" t="s">
        <v>1690</v>
      </c>
      <c r="O177" t="s">
        <v>1755</v>
      </c>
      <c r="P177" t="s">
        <v>31</v>
      </c>
      <c r="Q177" t="s">
        <v>1748</v>
      </c>
      <c r="R177" t="s">
        <v>1756</v>
      </c>
      <c r="S177" t="s">
        <v>57</v>
      </c>
      <c r="T177" t="s">
        <v>1752</v>
      </c>
      <c r="U177" t="s">
        <v>3129</v>
      </c>
      <c r="V177">
        <v>1</v>
      </c>
      <c r="W177" t="s">
        <v>3339</v>
      </c>
      <c r="X177" t="s">
        <v>2161</v>
      </c>
      <c r="Y177" t="s">
        <v>2162</v>
      </c>
      <c r="Z177" t="s">
        <v>2366</v>
      </c>
      <c r="AA177" t="s">
        <v>2164</v>
      </c>
      <c r="AB177" t="s">
        <v>2550</v>
      </c>
      <c r="AC177" t="s">
        <v>2166</v>
      </c>
      <c r="AD177" t="s">
        <v>3552</v>
      </c>
      <c r="AE177" t="s">
        <v>2168</v>
      </c>
      <c r="AF177" t="s">
        <v>2169</v>
      </c>
      <c r="AG177" t="s">
        <v>2170</v>
      </c>
      <c r="AH177" t="s">
        <v>3553</v>
      </c>
      <c r="AI177" t="s">
        <v>2172</v>
      </c>
      <c r="AJ177" t="s">
        <v>3230</v>
      </c>
      <c r="AK177" t="s">
        <v>2173</v>
      </c>
      <c r="AL177" t="s">
        <v>3554</v>
      </c>
      <c r="AM177" t="s">
        <v>2175</v>
      </c>
      <c r="AN177" t="s">
        <v>3376</v>
      </c>
      <c r="AO177" t="s">
        <v>3110</v>
      </c>
      <c r="AP177" t="s">
        <v>3562</v>
      </c>
      <c r="AQ177" t="s">
        <v>2178</v>
      </c>
      <c r="AR177" t="s">
        <v>3158</v>
      </c>
      <c r="AS177" t="s">
        <v>2180</v>
      </c>
      <c r="AT177" t="s">
        <v>2169</v>
      </c>
      <c r="AU177" t="s">
        <v>2181</v>
      </c>
      <c r="AV177" t="s">
        <v>2169</v>
      </c>
      <c r="AW177" t="s">
        <v>2182</v>
      </c>
      <c r="AX177" t="s">
        <v>2183</v>
      </c>
      <c r="AY177" t="s">
        <v>2184</v>
      </c>
      <c r="AZ177" t="s">
        <v>2185</v>
      </c>
      <c r="BA177" t="s">
        <v>2186</v>
      </c>
      <c r="BB177" t="s">
        <v>2169</v>
      </c>
      <c r="BC177" t="s">
        <v>2187</v>
      </c>
      <c r="BD177" t="s">
        <v>2169</v>
      </c>
      <c r="BE177" t="s">
        <v>2189</v>
      </c>
      <c r="BF177" t="s">
        <v>2169</v>
      </c>
      <c r="BG177" t="s">
        <v>2190</v>
      </c>
      <c r="BH177" t="s">
        <v>2169</v>
      </c>
      <c r="BI177" t="s">
        <v>2191</v>
      </c>
      <c r="BJ177" t="s">
        <v>2169</v>
      </c>
      <c r="BK177" t="s">
        <v>2192</v>
      </c>
      <c r="BL177" t="s">
        <v>2169</v>
      </c>
      <c r="BM177" t="s">
        <v>2193</v>
      </c>
      <c r="BN177" t="s">
        <v>2169</v>
      </c>
      <c r="BO177" t="s">
        <v>2195</v>
      </c>
      <c r="BP177" t="s">
        <v>2169</v>
      </c>
      <c r="BQ177" t="s">
        <v>2196</v>
      </c>
      <c r="BR177" t="s">
        <v>2169</v>
      </c>
      <c r="BS177" t="s">
        <v>2197</v>
      </c>
      <c r="BT177" t="s">
        <v>2169</v>
      </c>
      <c r="BU177" t="s">
        <v>2199</v>
      </c>
      <c r="BV177" t="s">
        <v>2169</v>
      </c>
      <c r="BW177" t="s">
        <v>2200</v>
      </c>
      <c r="BX177" t="s">
        <v>2185</v>
      </c>
      <c r="BY177" t="s">
        <v>3131</v>
      </c>
      <c r="BZ177" t="s">
        <v>2169</v>
      </c>
      <c r="CA177" t="s">
        <v>2201</v>
      </c>
      <c r="CB177" t="s">
        <v>2169</v>
      </c>
      <c r="CC177" t="s">
        <v>2202</v>
      </c>
      <c r="CD177" t="s">
        <v>2169</v>
      </c>
      <c r="CE177" t="s">
        <v>2915</v>
      </c>
      <c r="CF177" t="s">
        <v>2185</v>
      </c>
      <c r="CG177" t="s">
        <v>2916</v>
      </c>
      <c r="CH177" t="s">
        <v>2169</v>
      </c>
      <c r="CI177" t="s">
        <v>2205</v>
      </c>
      <c r="CJ177" t="s">
        <v>2169</v>
      </c>
      <c r="CK177" t="s">
        <v>2206</v>
      </c>
      <c r="CL177" t="s">
        <v>3427</v>
      </c>
      <c r="CM177" t="s">
        <v>2919</v>
      </c>
      <c r="CN177" t="s">
        <v>3517</v>
      </c>
      <c r="CO177" t="s">
        <v>2209</v>
      </c>
      <c r="CP177" t="s">
        <v>2397</v>
      </c>
      <c r="CQ177" t="s">
        <v>2211</v>
      </c>
      <c r="CR177" t="s">
        <v>2169</v>
      </c>
      <c r="CS177" t="s">
        <v>3348</v>
      </c>
      <c r="CT177" t="s">
        <v>3555</v>
      </c>
      <c r="CU177" t="s">
        <v>2212</v>
      </c>
      <c r="CV177" t="s">
        <v>3309</v>
      </c>
      <c r="CW177" t="s">
        <v>2214</v>
      </c>
      <c r="CX177" t="s">
        <v>3545</v>
      </c>
      <c r="CY177" t="s">
        <v>2216</v>
      </c>
      <c r="CZ177" t="s">
        <v>2372</v>
      </c>
      <c r="DA177" t="s">
        <v>2218</v>
      </c>
      <c r="DB177" t="s">
        <v>3556</v>
      </c>
      <c r="DC177" t="s">
        <v>2220</v>
      </c>
      <c r="DD177" t="s">
        <v>2221</v>
      </c>
      <c r="DE177" t="s">
        <v>2222</v>
      </c>
      <c r="DF177" t="s">
        <v>2185</v>
      </c>
      <c r="DG177" t="s">
        <v>3162</v>
      </c>
      <c r="DH177" t="s">
        <v>3430</v>
      </c>
      <c r="DI177" t="s">
        <v>2224</v>
      </c>
      <c r="DJ177" t="s">
        <v>2279</v>
      </c>
      <c r="DK177" t="s">
        <v>2226</v>
      </c>
      <c r="DL177" t="s">
        <v>3557</v>
      </c>
      <c r="DM177" t="s">
        <v>2228</v>
      </c>
      <c r="DN177" t="s">
        <v>3558</v>
      </c>
      <c r="DO177" t="s">
        <v>2230</v>
      </c>
      <c r="DP177" t="s">
        <v>2279</v>
      </c>
      <c r="DQ177" t="s">
        <v>2231</v>
      </c>
      <c r="DR177" t="s">
        <v>2185</v>
      </c>
      <c r="DS177" t="s">
        <v>2232</v>
      </c>
      <c r="DT177" t="s">
        <v>2169</v>
      </c>
      <c r="DU177" t="s">
        <v>3135</v>
      </c>
      <c r="DV177" t="s">
        <v>2837</v>
      </c>
      <c r="DW177" t="s">
        <v>2925</v>
      </c>
      <c r="DX177" t="s">
        <v>2169</v>
      </c>
      <c r="DY177" t="s">
        <v>3136</v>
      </c>
      <c r="DZ177" t="s">
        <v>2185</v>
      </c>
      <c r="EA177" t="s">
        <v>3137</v>
      </c>
      <c r="EB177" t="s">
        <v>2185</v>
      </c>
      <c r="EC177" t="s">
        <v>2235</v>
      </c>
      <c r="ED177" t="s">
        <v>2605</v>
      </c>
      <c r="EE177" t="s">
        <v>2237</v>
      </c>
      <c r="EF177" t="s">
        <v>3002</v>
      </c>
      <c r="EG177" t="s">
        <v>2239</v>
      </c>
      <c r="EH177" t="s">
        <v>2664</v>
      </c>
      <c r="EI177" t="s">
        <v>2241</v>
      </c>
      <c r="EJ177" t="s">
        <v>3382</v>
      </c>
      <c r="EK177" t="s">
        <v>2243</v>
      </c>
      <c r="EL177" t="s">
        <v>3238</v>
      </c>
      <c r="EM177" t="s">
        <v>2245</v>
      </c>
      <c r="EN177" t="s">
        <v>3382</v>
      </c>
      <c r="EO177" t="s">
        <v>2247</v>
      </c>
      <c r="EP177" t="s">
        <v>3559</v>
      </c>
      <c r="EQ177" t="s">
        <v>2249</v>
      </c>
      <c r="ER177" t="s">
        <v>3551</v>
      </c>
      <c r="ES177" t="s">
        <v>2253</v>
      </c>
      <c r="ET177" t="s">
        <v>2254</v>
      </c>
      <c r="EU177" t="s">
        <v>31</v>
      </c>
    </row>
    <row r="178" spans="1:163" x14ac:dyDescent="0.25">
      <c r="A178">
        <v>177</v>
      </c>
      <c r="B178" t="s">
        <v>1757</v>
      </c>
      <c r="C178" t="s">
        <v>1758</v>
      </c>
      <c r="D178" t="s">
        <v>1667</v>
      </c>
      <c r="E178" t="s">
        <v>1433</v>
      </c>
      <c r="F178" t="s">
        <v>1759</v>
      </c>
      <c r="G178" t="s">
        <v>1760</v>
      </c>
      <c r="I178" t="s">
        <v>1670</v>
      </c>
      <c r="J178" t="s">
        <v>1761</v>
      </c>
      <c r="O178" t="s">
        <v>1762</v>
      </c>
      <c r="P178" t="s">
        <v>31</v>
      </c>
      <c r="Q178" t="s">
        <v>1763</v>
      </c>
      <c r="R178" t="s">
        <v>1764</v>
      </c>
      <c r="S178" t="s">
        <v>57</v>
      </c>
      <c r="T178" t="s">
        <v>1759</v>
      </c>
      <c r="U178" t="s">
        <v>3129</v>
      </c>
      <c r="V178">
        <v>1</v>
      </c>
      <c r="W178" t="s">
        <v>3339</v>
      </c>
      <c r="X178" t="s">
        <v>3509</v>
      </c>
      <c r="Y178" t="s">
        <v>2162</v>
      </c>
      <c r="Z178" t="s">
        <v>2331</v>
      </c>
      <c r="AA178" t="s">
        <v>2164</v>
      </c>
      <c r="AB178" t="s">
        <v>2354</v>
      </c>
      <c r="AC178" t="s">
        <v>2166</v>
      </c>
      <c r="AD178" t="s">
        <v>3009</v>
      </c>
      <c r="AE178" t="s">
        <v>2168</v>
      </c>
      <c r="AF178" t="s">
        <v>2169</v>
      </c>
      <c r="AG178" t="s">
        <v>2170</v>
      </c>
      <c r="AH178" t="s">
        <v>3258</v>
      </c>
      <c r="AI178" t="s">
        <v>2172</v>
      </c>
      <c r="AJ178" t="s">
        <v>2576</v>
      </c>
      <c r="AK178" t="s">
        <v>2173</v>
      </c>
      <c r="AL178" t="s">
        <v>2576</v>
      </c>
      <c r="AM178" t="s">
        <v>2175</v>
      </c>
      <c r="AN178" t="s">
        <v>2576</v>
      </c>
      <c r="AO178" t="s">
        <v>3110</v>
      </c>
      <c r="AP178" t="s">
        <v>2737</v>
      </c>
      <c r="AQ178" t="s">
        <v>2178</v>
      </c>
      <c r="AR178" t="s">
        <v>2179</v>
      </c>
      <c r="AS178" t="s">
        <v>2180</v>
      </c>
      <c r="AT178" t="s">
        <v>2169</v>
      </c>
      <c r="AU178" t="s">
        <v>2181</v>
      </c>
      <c r="AV178" t="s">
        <v>2169</v>
      </c>
      <c r="AW178" t="s">
        <v>2182</v>
      </c>
      <c r="AX178" t="s">
        <v>2183</v>
      </c>
      <c r="AY178" t="s">
        <v>2184</v>
      </c>
      <c r="AZ178" t="s">
        <v>2185</v>
      </c>
      <c r="BA178" t="s">
        <v>2186</v>
      </c>
      <c r="BB178" t="s">
        <v>2169</v>
      </c>
      <c r="BC178" t="s">
        <v>2187</v>
      </c>
      <c r="BD178" t="s">
        <v>2169</v>
      </c>
      <c r="BE178" t="s">
        <v>2188</v>
      </c>
      <c r="BF178" t="s">
        <v>2169</v>
      </c>
      <c r="BG178" t="s">
        <v>2189</v>
      </c>
      <c r="BH178" t="s">
        <v>2169</v>
      </c>
      <c r="BI178" t="s">
        <v>2190</v>
      </c>
      <c r="BJ178" t="s">
        <v>2169</v>
      </c>
      <c r="BK178" t="s">
        <v>2191</v>
      </c>
      <c r="BL178" t="s">
        <v>2169</v>
      </c>
      <c r="BM178" t="s">
        <v>2192</v>
      </c>
      <c r="BN178" t="s">
        <v>2169</v>
      </c>
      <c r="BO178" t="s">
        <v>2193</v>
      </c>
      <c r="BP178" t="s">
        <v>2169</v>
      </c>
      <c r="BQ178" t="s">
        <v>2195</v>
      </c>
      <c r="BR178" t="s">
        <v>2169</v>
      </c>
      <c r="BS178" t="s">
        <v>2196</v>
      </c>
      <c r="BT178" t="s">
        <v>2169</v>
      </c>
      <c r="BU178" t="s">
        <v>2197</v>
      </c>
      <c r="BV178" t="s">
        <v>2169</v>
      </c>
      <c r="BW178" t="s">
        <v>2199</v>
      </c>
      <c r="BX178" t="s">
        <v>2169</v>
      </c>
      <c r="BY178" t="s">
        <v>2200</v>
      </c>
      <c r="BZ178" t="s">
        <v>2185</v>
      </c>
      <c r="CA178" t="s">
        <v>3131</v>
      </c>
      <c r="CB178" t="s">
        <v>2169</v>
      </c>
      <c r="CC178" t="s">
        <v>2201</v>
      </c>
      <c r="CD178" t="s">
        <v>2169</v>
      </c>
      <c r="CE178" t="s">
        <v>2202</v>
      </c>
      <c r="CF178" t="s">
        <v>2169</v>
      </c>
      <c r="CG178" t="s">
        <v>2915</v>
      </c>
      <c r="CH178" t="s">
        <v>2169</v>
      </c>
      <c r="CI178" t="s">
        <v>2916</v>
      </c>
      <c r="CJ178" t="s">
        <v>2169</v>
      </c>
      <c r="CK178" t="s">
        <v>2205</v>
      </c>
      <c r="CL178" t="s">
        <v>2169</v>
      </c>
      <c r="CM178" t="s">
        <v>2206</v>
      </c>
      <c r="CN178" t="s">
        <v>2169</v>
      </c>
      <c r="CO178" t="s">
        <v>2840</v>
      </c>
      <c r="CP178" t="s">
        <v>2169</v>
      </c>
      <c r="CQ178" t="s">
        <v>2209</v>
      </c>
      <c r="CR178" t="s">
        <v>2397</v>
      </c>
      <c r="CS178" t="s">
        <v>2211</v>
      </c>
      <c r="CT178" t="s">
        <v>2169</v>
      </c>
      <c r="CU178" t="s">
        <v>3348</v>
      </c>
      <c r="CV178" t="s">
        <v>3530</v>
      </c>
      <c r="CW178" t="s">
        <v>2212</v>
      </c>
      <c r="CX178" t="s">
        <v>3365</v>
      </c>
      <c r="CY178" t="s">
        <v>2214</v>
      </c>
      <c r="CZ178" t="s">
        <v>3513</v>
      </c>
      <c r="DA178" t="s">
        <v>2216</v>
      </c>
      <c r="DB178" t="s">
        <v>2276</v>
      </c>
      <c r="DC178" t="s">
        <v>2218</v>
      </c>
      <c r="DD178" t="s">
        <v>2690</v>
      </c>
      <c r="DE178" t="s">
        <v>2220</v>
      </c>
      <c r="DF178" t="s">
        <v>2221</v>
      </c>
      <c r="DG178" t="s">
        <v>2222</v>
      </c>
      <c r="DH178" t="s">
        <v>2185</v>
      </c>
      <c r="DI178" t="s">
        <v>2224</v>
      </c>
      <c r="DJ178" t="s">
        <v>2360</v>
      </c>
      <c r="DK178" t="s">
        <v>2230</v>
      </c>
      <c r="DL178" t="s">
        <v>2360</v>
      </c>
      <c r="DM178" t="s">
        <v>2231</v>
      </c>
      <c r="DN178" t="s">
        <v>2185</v>
      </c>
      <c r="DO178" t="s">
        <v>2232</v>
      </c>
      <c r="DP178" t="s">
        <v>2169</v>
      </c>
      <c r="DQ178" t="s">
        <v>3135</v>
      </c>
      <c r="DR178" t="s">
        <v>2185</v>
      </c>
      <c r="DS178" t="s">
        <v>2925</v>
      </c>
      <c r="DT178" t="s">
        <v>2169</v>
      </c>
      <c r="DU178" t="s">
        <v>3136</v>
      </c>
      <c r="DV178" t="s">
        <v>2185</v>
      </c>
      <c r="DW178" t="s">
        <v>3137</v>
      </c>
      <c r="DX178" t="s">
        <v>2185</v>
      </c>
      <c r="DY178" t="s">
        <v>2235</v>
      </c>
      <c r="DZ178" t="s">
        <v>3207</v>
      </c>
      <c r="EA178" t="s">
        <v>2237</v>
      </c>
      <c r="EB178" t="s">
        <v>2754</v>
      </c>
      <c r="EC178" t="s">
        <v>2239</v>
      </c>
      <c r="ED178" t="s">
        <v>3275</v>
      </c>
      <c r="EE178" t="s">
        <v>2241</v>
      </c>
      <c r="EF178" t="s">
        <v>2248</v>
      </c>
      <c r="EG178" t="s">
        <v>2243</v>
      </c>
      <c r="EH178" t="s">
        <v>2325</v>
      </c>
      <c r="EI178" t="s">
        <v>2245</v>
      </c>
      <c r="EJ178" t="s">
        <v>3398</v>
      </c>
      <c r="EK178" t="s">
        <v>2247</v>
      </c>
      <c r="EL178" t="s">
        <v>3276</v>
      </c>
      <c r="EM178" t="s">
        <v>2249</v>
      </c>
      <c r="EN178" t="s">
        <v>3570</v>
      </c>
      <c r="EO178" t="s">
        <v>2253</v>
      </c>
      <c r="EP178" t="s">
        <v>2254</v>
      </c>
      <c r="EQ178" t="s">
        <v>31</v>
      </c>
    </row>
    <row r="179" spans="1:163" x14ac:dyDescent="0.25">
      <c r="A179">
        <v>178</v>
      </c>
      <c r="B179" t="s">
        <v>1765</v>
      </c>
      <c r="C179" t="s">
        <v>1766</v>
      </c>
      <c r="D179" t="s">
        <v>1667</v>
      </c>
      <c r="E179" t="s">
        <v>1433</v>
      </c>
      <c r="F179" t="s">
        <v>1767</v>
      </c>
      <c r="G179" t="s">
        <v>1768</v>
      </c>
      <c r="I179" t="s">
        <v>1670</v>
      </c>
      <c r="J179" t="s">
        <v>1769</v>
      </c>
      <c r="K179" t="s">
        <v>1680</v>
      </c>
      <c r="O179" t="s">
        <v>1770</v>
      </c>
      <c r="P179" t="s">
        <v>31</v>
      </c>
      <c r="Q179" t="s">
        <v>1771</v>
      </c>
      <c r="R179" t="s">
        <v>1772</v>
      </c>
      <c r="S179" t="s">
        <v>57</v>
      </c>
      <c r="T179" t="s">
        <v>1767</v>
      </c>
      <c r="U179" t="s">
        <v>3129</v>
      </c>
      <c r="V179">
        <v>1</v>
      </c>
      <c r="W179" t="s">
        <v>3339</v>
      </c>
      <c r="X179" t="s">
        <v>2161</v>
      </c>
      <c r="Y179" t="s">
        <v>2162</v>
      </c>
      <c r="Z179" t="s">
        <v>2386</v>
      </c>
      <c r="AA179" t="s">
        <v>2164</v>
      </c>
      <c r="AB179" t="s">
        <v>2909</v>
      </c>
      <c r="AC179" t="s">
        <v>2166</v>
      </c>
      <c r="AD179" t="s">
        <v>3450</v>
      </c>
      <c r="AE179" t="s">
        <v>2168</v>
      </c>
      <c r="AF179" t="s">
        <v>2169</v>
      </c>
      <c r="AG179" t="s">
        <v>2170</v>
      </c>
      <c r="AH179" t="s">
        <v>3571</v>
      </c>
      <c r="AI179" t="s">
        <v>2172</v>
      </c>
      <c r="AJ179" t="s">
        <v>3572</v>
      </c>
      <c r="AK179" t="s">
        <v>2173</v>
      </c>
      <c r="AL179" t="s">
        <v>3464</v>
      </c>
      <c r="AM179" t="s">
        <v>2175</v>
      </c>
      <c r="AN179" t="s">
        <v>3507</v>
      </c>
      <c r="AO179" t="s">
        <v>3110</v>
      </c>
      <c r="AP179" t="s">
        <v>2778</v>
      </c>
      <c r="AQ179" t="s">
        <v>2178</v>
      </c>
      <c r="AR179" t="s">
        <v>2179</v>
      </c>
      <c r="AS179" t="s">
        <v>2180</v>
      </c>
      <c r="AT179" t="s">
        <v>2169</v>
      </c>
      <c r="AU179" t="s">
        <v>2181</v>
      </c>
      <c r="AV179" t="s">
        <v>2169</v>
      </c>
      <c r="AW179" t="s">
        <v>2182</v>
      </c>
      <c r="AX179" t="s">
        <v>2183</v>
      </c>
      <c r="AY179" t="s">
        <v>2184</v>
      </c>
      <c r="AZ179" t="s">
        <v>2185</v>
      </c>
      <c r="BA179" t="s">
        <v>2186</v>
      </c>
      <c r="BB179" t="s">
        <v>2169</v>
      </c>
      <c r="BC179" t="s">
        <v>2187</v>
      </c>
      <c r="BD179" t="s">
        <v>2169</v>
      </c>
      <c r="BE179" t="s">
        <v>2188</v>
      </c>
      <c r="BF179" t="s">
        <v>2169</v>
      </c>
      <c r="BG179" t="s">
        <v>2189</v>
      </c>
      <c r="BH179" t="s">
        <v>2169</v>
      </c>
      <c r="BI179" t="s">
        <v>2190</v>
      </c>
      <c r="BJ179" t="s">
        <v>2169</v>
      </c>
      <c r="BK179" t="s">
        <v>2191</v>
      </c>
      <c r="BL179" t="s">
        <v>2169</v>
      </c>
      <c r="BM179" t="s">
        <v>2192</v>
      </c>
      <c r="BN179" t="s">
        <v>2169</v>
      </c>
      <c r="BO179" t="s">
        <v>2193</v>
      </c>
      <c r="BP179" t="s">
        <v>2169</v>
      </c>
      <c r="BQ179" t="s">
        <v>2195</v>
      </c>
      <c r="BR179" t="s">
        <v>2169</v>
      </c>
      <c r="BS179" t="s">
        <v>2196</v>
      </c>
      <c r="BT179" t="s">
        <v>2169</v>
      </c>
      <c r="BU179" t="s">
        <v>2197</v>
      </c>
      <c r="BV179" t="s">
        <v>2169</v>
      </c>
      <c r="BW179" t="s">
        <v>2199</v>
      </c>
      <c r="BX179" t="s">
        <v>2169</v>
      </c>
      <c r="BY179" t="s">
        <v>2200</v>
      </c>
      <c r="BZ179" t="s">
        <v>2185</v>
      </c>
      <c r="CA179" t="s">
        <v>3131</v>
      </c>
      <c r="CB179" t="s">
        <v>2169</v>
      </c>
      <c r="CC179" t="s">
        <v>2201</v>
      </c>
      <c r="CD179" t="s">
        <v>2169</v>
      </c>
      <c r="CE179" t="s">
        <v>2202</v>
      </c>
      <c r="CF179" t="s">
        <v>2169</v>
      </c>
      <c r="CG179" t="s">
        <v>2915</v>
      </c>
      <c r="CH179" t="s">
        <v>2169</v>
      </c>
      <c r="CI179" t="s">
        <v>2916</v>
      </c>
      <c r="CJ179" t="s">
        <v>2169</v>
      </c>
      <c r="CK179" t="s">
        <v>2205</v>
      </c>
      <c r="CL179" t="s">
        <v>2169</v>
      </c>
      <c r="CM179" t="s">
        <v>2206</v>
      </c>
      <c r="CN179" t="s">
        <v>2169</v>
      </c>
      <c r="CO179" t="s">
        <v>2840</v>
      </c>
      <c r="CP179" t="s">
        <v>2169</v>
      </c>
      <c r="CQ179" t="s">
        <v>2208</v>
      </c>
      <c r="CR179" t="s">
        <v>2169</v>
      </c>
      <c r="CS179" t="s">
        <v>2919</v>
      </c>
      <c r="CT179" t="s">
        <v>3517</v>
      </c>
      <c r="CU179" t="s">
        <v>2209</v>
      </c>
      <c r="CV179" t="s">
        <v>2397</v>
      </c>
      <c r="CW179" t="s">
        <v>2211</v>
      </c>
      <c r="CX179" t="s">
        <v>2169</v>
      </c>
      <c r="CY179" t="s">
        <v>3348</v>
      </c>
      <c r="CZ179" t="s">
        <v>3573</v>
      </c>
      <c r="DA179" t="s">
        <v>2212</v>
      </c>
      <c r="DB179" t="s">
        <v>3309</v>
      </c>
      <c r="DC179" t="s">
        <v>2214</v>
      </c>
      <c r="DD179" t="s">
        <v>3545</v>
      </c>
      <c r="DE179" t="s">
        <v>2216</v>
      </c>
      <c r="DF179" t="s">
        <v>2372</v>
      </c>
      <c r="DG179" t="s">
        <v>2218</v>
      </c>
      <c r="DH179" t="s">
        <v>2610</v>
      </c>
      <c r="DI179" t="s">
        <v>2220</v>
      </c>
      <c r="DJ179" t="s">
        <v>3351</v>
      </c>
      <c r="DK179" t="s">
        <v>2222</v>
      </c>
      <c r="DL179" t="s">
        <v>2185</v>
      </c>
      <c r="DM179" t="s">
        <v>2224</v>
      </c>
      <c r="DN179" t="s">
        <v>3366</v>
      </c>
      <c r="DO179" t="s">
        <v>2226</v>
      </c>
      <c r="DP179" t="s">
        <v>3574</v>
      </c>
      <c r="DQ179" t="s">
        <v>2228</v>
      </c>
      <c r="DR179" t="s">
        <v>3575</v>
      </c>
      <c r="DS179" t="s">
        <v>2230</v>
      </c>
      <c r="DT179" t="s">
        <v>3366</v>
      </c>
      <c r="DU179" t="s">
        <v>2231</v>
      </c>
      <c r="DV179" t="s">
        <v>2185</v>
      </c>
      <c r="DW179" t="s">
        <v>2232</v>
      </c>
      <c r="DX179" t="s">
        <v>2169</v>
      </c>
      <c r="DY179" t="s">
        <v>3135</v>
      </c>
      <c r="DZ179" t="s">
        <v>2837</v>
      </c>
      <c r="EA179" t="s">
        <v>2925</v>
      </c>
      <c r="EB179" t="s">
        <v>2169</v>
      </c>
      <c r="EC179" t="s">
        <v>3136</v>
      </c>
      <c r="ED179" t="s">
        <v>2185</v>
      </c>
      <c r="EE179" t="s">
        <v>3137</v>
      </c>
      <c r="EF179" t="s">
        <v>2185</v>
      </c>
      <c r="EG179" t="s">
        <v>2235</v>
      </c>
      <c r="EH179" t="s">
        <v>3548</v>
      </c>
      <c r="EI179" t="s">
        <v>2237</v>
      </c>
      <c r="EJ179" t="s">
        <v>2495</v>
      </c>
      <c r="EK179" t="s">
        <v>2239</v>
      </c>
      <c r="EL179" t="s">
        <v>3549</v>
      </c>
      <c r="EM179" t="s">
        <v>2241</v>
      </c>
      <c r="EN179" t="s">
        <v>2546</v>
      </c>
      <c r="EO179" t="s">
        <v>2243</v>
      </c>
      <c r="EP179" t="s">
        <v>3550</v>
      </c>
      <c r="EQ179" t="s">
        <v>2245</v>
      </c>
      <c r="ER179" t="s">
        <v>3522</v>
      </c>
      <c r="ES179" t="s">
        <v>2247</v>
      </c>
      <c r="ET179" t="s">
        <v>2590</v>
      </c>
      <c r="EU179" t="s">
        <v>2249</v>
      </c>
      <c r="EV179" t="s">
        <v>3522</v>
      </c>
      <c r="EW179" t="s">
        <v>3313</v>
      </c>
      <c r="EX179" t="s">
        <v>3523</v>
      </c>
      <c r="EY179" t="s">
        <v>3357</v>
      </c>
      <c r="EZ179" t="s">
        <v>3121</v>
      </c>
      <c r="FA179" t="s">
        <v>3358</v>
      </c>
      <c r="FB179" t="s">
        <v>3359</v>
      </c>
      <c r="FC179" t="s">
        <v>3315</v>
      </c>
      <c r="FD179" t="s">
        <v>3121</v>
      </c>
      <c r="FE179" t="s">
        <v>2253</v>
      </c>
      <c r="FF179" t="s">
        <v>2254</v>
      </c>
      <c r="FG179" t="s">
        <v>31</v>
      </c>
    </row>
    <row r="180" spans="1:163" x14ac:dyDescent="0.25">
      <c r="A180">
        <v>179</v>
      </c>
      <c r="B180" t="s">
        <v>1773</v>
      </c>
      <c r="C180" t="s">
        <v>1774</v>
      </c>
      <c r="D180" t="s">
        <v>1667</v>
      </c>
      <c r="E180" t="s">
        <v>1433</v>
      </c>
      <c r="F180" t="s">
        <v>1775</v>
      </c>
      <c r="G180" t="s">
        <v>1776</v>
      </c>
      <c r="I180" t="s">
        <v>1670</v>
      </c>
      <c r="J180" t="s">
        <v>1777</v>
      </c>
      <c r="K180" t="s">
        <v>1690</v>
      </c>
      <c r="O180" t="s">
        <v>1778</v>
      </c>
      <c r="P180" t="s">
        <v>31</v>
      </c>
      <c r="Q180" t="s">
        <v>1779</v>
      </c>
      <c r="R180" t="s">
        <v>1780</v>
      </c>
      <c r="S180" t="s">
        <v>57</v>
      </c>
      <c r="T180" t="s">
        <v>1775</v>
      </c>
      <c r="U180" t="s">
        <v>3129</v>
      </c>
      <c r="V180">
        <v>1</v>
      </c>
      <c r="W180" t="s">
        <v>3339</v>
      </c>
      <c r="X180" t="s">
        <v>2161</v>
      </c>
      <c r="Y180" t="s">
        <v>2162</v>
      </c>
      <c r="Z180" t="s">
        <v>2386</v>
      </c>
      <c r="AA180" t="s">
        <v>2164</v>
      </c>
      <c r="AB180" t="s">
        <v>3540</v>
      </c>
      <c r="AC180" t="s">
        <v>2166</v>
      </c>
      <c r="AD180" t="s">
        <v>3450</v>
      </c>
      <c r="AE180" t="s">
        <v>2168</v>
      </c>
      <c r="AF180" t="s">
        <v>2169</v>
      </c>
      <c r="AG180" t="s">
        <v>2170</v>
      </c>
      <c r="AH180" t="s">
        <v>3571</v>
      </c>
      <c r="AI180" t="s">
        <v>2172</v>
      </c>
      <c r="AJ180" t="s">
        <v>3572</v>
      </c>
      <c r="AK180" t="s">
        <v>2173</v>
      </c>
      <c r="AL180" t="s">
        <v>3464</v>
      </c>
      <c r="AM180" t="s">
        <v>2175</v>
      </c>
      <c r="AN180" t="s">
        <v>3507</v>
      </c>
      <c r="AO180" t="s">
        <v>3110</v>
      </c>
      <c r="AP180" t="s">
        <v>3272</v>
      </c>
      <c r="AQ180" t="s">
        <v>2178</v>
      </c>
      <c r="AR180" t="s">
        <v>3158</v>
      </c>
      <c r="AS180" t="s">
        <v>2180</v>
      </c>
      <c r="AT180" t="s">
        <v>2169</v>
      </c>
      <c r="AU180" t="s">
        <v>2181</v>
      </c>
      <c r="AV180" t="s">
        <v>2169</v>
      </c>
      <c r="AW180" t="s">
        <v>2182</v>
      </c>
      <c r="AX180" t="s">
        <v>2183</v>
      </c>
      <c r="AY180" t="s">
        <v>2184</v>
      </c>
      <c r="AZ180" t="s">
        <v>2185</v>
      </c>
      <c r="BA180" t="s">
        <v>2186</v>
      </c>
      <c r="BB180" t="s">
        <v>2169</v>
      </c>
      <c r="BC180" t="s">
        <v>2187</v>
      </c>
      <c r="BD180" t="s">
        <v>2169</v>
      </c>
      <c r="BE180" t="s">
        <v>2189</v>
      </c>
      <c r="BF180" t="s">
        <v>2169</v>
      </c>
      <c r="BG180" t="s">
        <v>2190</v>
      </c>
      <c r="BH180" t="s">
        <v>2169</v>
      </c>
      <c r="BI180" t="s">
        <v>2191</v>
      </c>
      <c r="BJ180" t="s">
        <v>2169</v>
      </c>
      <c r="BK180" t="s">
        <v>2192</v>
      </c>
      <c r="BL180" t="s">
        <v>2169</v>
      </c>
      <c r="BM180" t="s">
        <v>2193</v>
      </c>
      <c r="BN180" t="s">
        <v>2169</v>
      </c>
      <c r="BO180" t="s">
        <v>2195</v>
      </c>
      <c r="BP180" t="s">
        <v>2169</v>
      </c>
      <c r="BQ180" t="s">
        <v>2196</v>
      </c>
      <c r="BR180" t="s">
        <v>2169</v>
      </c>
      <c r="BS180" t="s">
        <v>2197</v>
      </c>
      <c r="BT180" t="s">
        <v>2169</v>
      </c>
      <c r="BU180" t="s">
        <v>2199</v>
      </c>
      <c r="BV180" t="s">
        <v>2169</v>
      </c>
      <c r="BW180" t="s">
        <v>2200</v>
      </c>
      <c r="BX180" t="s">
        <v>2185</v>
      </c>
      <c r="BY180" t="s">
        <v>3131</v>
      </c>
      <c r="BZ180" t="s">
        <v>2169</v>
      </c>
      <c r="CA180" t="s">
        <v>2201</v>
      </c>
      <c r="CB180" t="s">
        <v>2169</v>
      </c>
      <c r="CC180" t="s">
        <v>2202</v>
      </c>
      <c r="CD180" t="s">
        <v>2169</v>
      </c>
      <c r="CE180" t="s">
        <v>2915</v>
      </c>
      <c r="CF180" t="s">
        <v>2185</v>
      </c>
      <c r="CG180" t="s">
        <v>2916</v>
      </c>
      <c r="CH180" t="s">
        <v>2169</v>
      </c>
      <c r="CI180" t="s">
        <v>2205</v>
      </c>
      <c r="CJ180" t="s">
        <v>2169</v>
      </c>
      <c r="CK180" t="s">
        <v>2206</v>
      </c>
      <c r="CL180" t="s">
        <v>3427</v>
      </c>
      <c r="CM180" t="s">
        <v>2919</v>
      </c>
      <c r="CN180" t="s">
        <v>3517</v>
      </c>
      <c r="CO180" t="s">
        <v>2209</v>
      </c>
      <c r="CP180" t="s">
        <v>2397</v>
      </c>
      <c r="CQ180" t="s">
        <v>2211</v>
      </c>
      <c r="CR180" t="s">
        <v>2169</v>
      </c>
      <c r="CS180" t="s">
        <v>3348</v>
      </c>
      <c r="CT180" t="s">
        <v>3576</v>
      </c>
      <c r="CU180" t="s">
        <v>2212</v>
      </c>
      <c r="CV180" t="s">
        <v>3309</v>
      </c>
      <c r="CW180" t="s">
        <v>2214</v>
      </c>
      <c r="CX180" t="s">
        <v>3545</v>
      </c>
      <c r="CY180" t="s">
        <v>2216</v>
      </c>
      <c r="CZ180" t="s">
        <v>2372</v>
      </c>
      <c r="DA180" t="s">
        <v>2218</v>
      </c>
      <c r="DB180" t="s">
        <v>3257</v>
      </c>
      <c r="DC180" t="s">
        <v>2220</v>
      </c>
      <c r="DD180" t="s">
        <v>3351</v>
      </c>
      <c r="DE180" t="s">
        <v>2222</v>
      </c>
      <c r="DF180" t="s">
        <v>2185</v>
      </c>
      <c r="DG180" t="s">
        <v>3162</v>
      </c>
      <c r="DH180" t="s">
        <v>3430</v>
      </c>
      <c r="DI180" t="s">
        <v>2224</v>
      </c>
      <c r="DJ180" t="s">
        <v>3366</v>
      </c>
      <c r="DK180" t="s">
        <v>2226</v>
      </c>
      <c r="DL180" t="s">
        <v>3577</v>
      </c>
      <c r="DM180" t="s">
        <v>2228</v>
      </c>
      <c r="DN180" t="s">
        <v>3577</v>
      </c>
      <c r="DO180" t="s">
        <v>2230</v>
      </c>
      <c r="DP180" t="s">
        <v>3366</v>
      </c>
      <c r="DQ180" t="s">
        <v>2231</v>
      </c>
      <c r="DR180" t="s">
        <v>2185</v>
      </c>
      <c r="DS180" t="s">
        <v>2232</v>
      </c>
      <c r="DT180" t="s">
        <v>2169</v>
      </c>
      <c r="DU180" t="s">
        <v>3135</v>
      </c>
      <c r="DV180" t="s">
        <v>2837</v>
      </c>
      <c r="DW180" t="s">
        <v>2925</v>
      </c>
      <c r="DX180" t="s">
        <v>2169</v>
      </c>
      <c r="DY180" t="s">
        <v>3136</v>
      </c>
      <c r="DZ180" t="s">
        <v>2185</v>
      </c>
      <c r="EA180" t="s">
        <v>3137</v>
      </c>
      <c r="EB180" t="s">
        <v>2185</v>
      </c>
      <c r="EC180" t="s">
        <v>2235</v>
      </c>
      <c r="ED180" t="s">
        <v>3548</v>
      </c>
      <c r="EE180" t="s">
        <v>2237</v>
      </c>
      <c r="EF180" t="s">
        <v>3002</v>
      </c>
      <c r="EG180" t="s">
        <v>2239</v>
      </c>
      <c r="EH180" t="s">
        <v>3549</v>
      </c>
      <c r="EI180" t="s">
        <v>2241</v>
      </c>
      <c r="EJ180" t="s">
        <v>3382</v>
      </c>
      <c r="EK180" t="s">
        <v>2243</v>
      </c>
      <c r="EL180" t="s">
        <v>3550</v>
      </c>
      <c r="EM180" t="s">
        <v>2245</v>
      </c>
      <c r="EN180" t="s">
        <v>3382</v>
      </c>
      <c r="EO180" t="s">
        <v>2247</v>
      </c>
      <c r="EP180" t="s">
        <v>2590</v>
      </c>
      <c r="EQ180" t="s">
        <v>2249</v>
      </c>
      <c r="ER180" t="s">
        <v>3551</v>
      </c>
      <c r="ES180" t="s">
        <v>2253</v>
      </c>
      <c r="ET180" t="s">
        <v>2254</v>
      </c>
      <c r="EU180" t="s">
        <v>31</v>
      </c>
    </row>
    <row r="181" spans="1:163" x14ac:dyDescent="0.25">
      <c r="A181">
        <v>180</v>
      </c>
      <c r="B181" t="s">
        <v>1781</v>
      </c>
      <c r="C181" t="s">
        <v>1782</v>
      </c>
      <c r="D181" t="s">
        <v>1667</v>
      </c>
      <c r="E181" t="s">
        <v>1433</v>
      </c>
      <c r="F181" t="s">
        <v>1783</v>
      </c>
      <c r="G181" t="s">
        <v>1784</v>
      </c>
      <c r="I181" t="s">
        <v>1670</v>
      </c>
      <c r="J181" t="s">
        <v>1785</v>
      </c>
      <c r="O181" t="s">
        <v>1786</v>
      </c>
      <c r="P181" t="s">
        <v>31</v>
      </c>
      <c r="Q181" t="s">
        <v>1779</v>
      </c>
      <c r="R181" t="s">
        <v>1787</v>
      </c>
      <c r="S181" t="s">
        <v>57</v>
      </c>
      <c r="T181" t="s">
        <v>1783</v>
      </c>
      <c r="U181" t="s">
        <v>3129</v>
      </c>
      <c r="V181">
        <v>1</v>
      </c>
      <c r="W181" t="s">
        <v>3339</v>
      </c>
      <c r="X181" t="s">
        <v>3509</v>
      </c>
      <c r="Y181" t="s">
        <v>2162</v>
      </c>
      <c r="Z181" t="s">
        <v>2386</v>
      </c>
      <c r="AA181" t="s">
        <v>2164</v>
      </c>
      <c r="AB181" t="s">
        <v>2639</v>
      </c>
      <c r="AC181" t="s">
        <v>2166</v>
      </c>
      <c r="AD181" t="s">
        <v>3450</v>
      </c>
      <c r="AE181" t="s">
        <v>2168</v>
      </c>
      <c r="AF181" t="s">
        <v>2169</v>
      </c>
      <c r="AG181" t="s">
        <v>2170</v>
      </c>
      <c r="AH181" t="s">
        <v>3578</v>
      </c>
      <c r="AI181" t="s">
        <v>2172</v>
      </c>
      <c r="AJ181" t="s">
        <v>3572</v>
      </c>
      <c r="AK181" t="s">
        <v>2173</v>
      </c>
      <c r="AL181" t="s">
        <v>3464</v>
      </c>
      <c r="AM181" t="s">
        <v>2175</v>
      </c>
      <c r="AN181" t="s">
        <v>3507</v>
      </c>
      <c r="AO181" t="s">
        <v>3110</v>
      </c>
      <c r="AP181" t="s">
        <v>3562</v>
      </c>
      <c r="AQ181" t="s">
        <v>2178</v>
      </c>
      <c r="AR181" t="s">
        <v>2179</v>
      </c>
      <c r="AS181" t="s">
        <v>2180</v>
      </c>
      <c r="AT181" t="s">
        <v>2169</v>
      </c>
      <c r="AU181" t="s">
        <v>2181</v>
      </c>
      <c r="AV181" t="s">
        <v>2169</v>
      </c>
      <c r="AW181" t="s">
        <v>2182</v>
      </c>
      <c r="AX181" t="s">
        <v>2183</v>
      </c>
      <c r="AY181" t="s">
        <v>2184</v>
      </c>
      <c r="AZ181" t="s">
        <v>2185</v>
      </c>
      <c r="BA181" t="s">
        <v>2186</v>
      </c>
      <c r="BB181" t="s">
        <v>2169</v>
      </c>
      <c r="BC181" t="s">
        <v>2187</v>
      </c>
      <c r="BD181" t="s">
        <v>2169</v>
      </c>
      <c r="BE181" t="s">
        <v>2188</v>
      </c>
      <c r="BF181" t="s">
        <v>2169</v>
      </c>
      <c r="BG181" t="s">
        <v>2189</v>
      </c>
      <c r="BH181" t="s">
        <v>2169</v>
      </c>
      <c r="BI181" t="s">
        <v>2190</v>
      </c>
      <c r="BJ181" t="s">
        <v>2169</v>
      </c>
      <c r="BK181" t="s">
        <v>2191</v>
      </c>
      <c r="BL181" t="s">
        <v>2169</v>
      </c>
      <c r="BM181" t="s">
        <v>2192</v>
      </c>
      <c r="BN181" t="s">
        <v>2169</v>
      </c>
      <c r="BO181" t="s">
        <v>2193</v>
      </c>
      <c r="BP181" t="s">
        <v>2169</v>
      </c>
      <c r="BQ181" t="s">
        <v>2195</v>
      </c>
      <c r="BR181" t="s">
        <v>2169</v>
      </c>
      <c r="BS181" t="s">
        <v>2196</v>
      </c>
      <c r="BT181" t="s">
        <v>2169</v>
      </c>
      <c r="BU181" t="s">
        <v>2197</v>
      </c>
      <c r="BV181" t="s">
        <v>2169</v>
      </c>
      <c r="BW181" t="s">
        <v>2199</v>
      </c>
      <c r="BX181" t="s">
        <v>2169</v>
      </c>
      <c r="BY181" t="s">
        <v>2200</v>
      </c>
      <c r="BZ181" t="s">
        <v>2185</v>
      </c>
      <c r="CA181" t="s">
        <v>3131</v>
      </c>
      <c r="CB181" t="s">
        <v>2169</v>
      </c>
      <c r="CC181" t="s">
        <v>2201</v>
      </c>
      <c r="CD181" t="s">
        <v>2169</v>
      </c>
      <c r="CE181" t="s">
        <v>2202</v>
      </c>
      <c r="CF181" t="s">
        <v>2169</v>
      </c>
      <c r="CG181" t="s">
        <v>2915</v>
      </c>
      <c r="CH181" t="s">
        <v>2169</v>
      </c>
      <c r="CI181" t="s">
        <v>2916</v>
      </c>
      <c r="CJ181" t="s">
        <v>2169</v>
      </c>
      <c r="CK181" t="s">
        <v>2205</v>
      </c>
      <c r="CL181" t="s">
        <v>2169</v>
      </c>
      <c r="CM181" t="s">
        <v>2206</v>
      </c>
      <c r="CN181" t="s">
        <v>2169</v>
      </c>
      <c r="CO181" t="s">
        <v>2840</v>
      </c>
      <c r="CP181" t="s">
        <v>2169</v>
      </c>
      <c r="CQ181" t="s">
        <v>2209</v>
      </c>
      <c r="CR181" t="s">
        <v>2397</v>
      </c>
      <c r="CS181" t="s">
        <v>2211</v>
      </c>
      <c r="CT181" t="s">
        <v>2169</v>
      </c>
      <c r="CU181" t="s">
        <v>3348</v>
      </c>
      <c r="CV181" t="s">
        <v>3579</v>
      </c>
      <c r="CW181" t="s">
        <v>2212</v>
      </c>
      <c r="CX181" t="s">
        <v>3365</v>
      </c>
      <c r="CY181" t="s">
        <v>2214</v>
      </c>
      <c r="CZ181" t="s">
        <v>3513</v>
      </c>
      <c r="DA181" t="s">
        <v>2216</v>
      </c>
      <c r="DB181" t="s">
        <v>2372</v>
      </c>
      <c r="DC181" t="s">
        <v>2218</v>
      </c>
      <c r="DD181" t="s">
        <v>2610</v>
      </c>
      <c r="DE181" t="s">
        <v>2220</v>
      </c>
      <c r="DF181" t="s">
        <v>3351</v>
      </c>
      <c r="DG181" t="s">
        <v>2222</v>
      </c>
      <c r="DH181" t="s">
        <v>2185</v>
      </c>
      <c r="DI181" t="s">
        <v>2224</v>
      </c>
      <c r="DJ181" t="s">
        <v>3366</v>
      </c>
      <c r="DK181" t="s">
        <v>2230</v>
      </c>
      <c r="DL181" t="s">
        <v>3366</v>
      </c>
      <c r="DM181" t="s">
        <v>2231</v>
      </c>
      <c r="DN181" t="s">
        <v>2185</v>
      </c>
      <c r="DO181" t="s">
        <v>2232</v>
      </c>
      <c r="DP181" t="s">
        <v>2169</v>
      </c>
      <c r="DQ181" t="s">
        <v>3135</v>
      </c>
      <c r="DR181" t="s">
        <v>2185</v>
      </c>
      <c r="DS181" t="s">
        <v>2925</v>
      </c>
      <c r="DT181" t="s">
        <v>2169</v>
      </c>
      <c r="DU181" t="s">
        <v>3136</v>
      </c>
      <c r="DV181" t="s">
        <v>2185</v>
      </c>
      <c r="DW181" t="s">
        <v>3137</v>
      </c>
      <c r="DX181" t="s">
        <v>2185</v>
      </c>
      <c r="DY181" t="s">
        <v>2235</v>
      </c>
      <c r="DZ181" t="s">
        <v>3548</v>
      </c>
      <c r="EA181" t="s">
        <v>2237</v>
      </c>
      <c r="EB181" t="s">
        <v>2665</v>
      </c>
      <c r="EC181" t="s">
        <v>2239</v>
      </c>
      <c r="ED181" t="s">
        <v>3549</v>
      </c>
      <c r="EE181" t="s">
        <v>2241</v>
      </c>
      <c r="EF181" t="s">
        <v>2248</v>
      </c>
      <c r="EG181" t="s">
        <v>2243</v>
      </c>
      <c r="EH181" t="s">
        <v>3550</v>
      </c>
      <c r="EI181" t="s">
        <v>2245</v>
      </c>
      <c r="EJ181" t="s">
        <v>3398</v>
      </c>
      <c r="EK181" t="s">
        <v>2247</v>
      </c>
      <c r="EL181" t="s">
        <v>2590</v>
      </c>
      <c r="EM181" t="s">
        <v>2249</v>
      </c>
      <c r="EN181" t="s">
        <v>3564</v>
      </c>
      <c r="EO181" t="s">
        <v>2253</v>
      </c>
      <c r="EP181" t="s">
        <v>2254</v>
      </c>
      <c r="EQ181" t="s">
        <v>31</v>
      </c>
    </row>
    <row r="182" spans="1:163" x14ac:dyDescent="0.25">
      <c r="A182">
        <v>181</v>
      </c>
      <c r="B182" t="s">
        <v>1788</v>
      </c>
      <c r="C182" t="s">
        <v>1789</v>
      </c>
      <c r="D182" t="s">
        <v>1667</v>
      </c>
      <c r="E182" t="s">
        <v>1433</v>
      </c>
      <c r="F182" t="s">
        <v>1790</v>
      </c>
      <c r="G182" t="s">
        <v>1791</v>
      </c>
      <c r="I182" t="s">
        <v>1670</v>
      </c>
      <c r="J182" t="s">
        <v>1792</v>
      </c>
      <c r="K182" t="s">
        <v>1680</v>
      </c>
      <c r="O182" t="s">
        <v>1793</v>
      </c>
      <c r="P182" t="s">
        <v>31</v>
      </c>
      <c r="Q182" t="s">
        <v>1794</v>
      </c>
      <c r="R182" t="s">
        <v>1795</v>
      </c>
      <c r="S182" t="s">
        <v>57</v>
      </c>
      <c r="T182" t="s">
        <v>1790</v>
      </c>
      <c r="U182" t="s">
        <v>3129</v>
      </c>
      <c r="V182">
        <v>1</v>
      </c>
      <c r="W182" t="s">
        <v>3339</v>
      </c>
      <c r="X182" t="s">
        <v>2161</v>
      </c>
      <c r="Y182" t="s">
        <v>2162</v>
      </c>
      <c r="Z182" t="s">
        <v>2386</v>
      </c>
      <c r="AA182" t="s">
        <v>2164</v>
      </c>
      <c r="AB182" t="s">
        <v>2909</v>
      </c>
      <c r="AC182" t="s">
        <v>2166</v>
      </c>
      <c r="AD182" t="s">
        <v>3541</v>
      </c>
      <c r="AE182" t="s">
        <v>2168</v>
      </c>
      <c r="AF182" t="s">
        <v>2169</v>
      </c>
      <c r="AG182" t="s">
        <v>2170</v>
      </c>
      <c r="AH182" t="s">
        <v>3542</v>
      </c>
      <c r="AI182" t="s">
        <v>2172</v>
      </c>
      <c r="AJ182" t="s">
        <v>3543</v>
      </c>
      <c r="AK182" t="s">
        <v>2173</v>
      </c>
      <c r="AL182" t="s">
        <v>3463</v>
      </c>
      <c r="AM182" t="s">
        <v>2175</v>
      </c>
      <c r="AN182" t="s">
        <v>3464</v>
      </c>
      <c r="AO182" t="s">
        <v>3110</v>
      </c>
      <c r="AP182" t="s">
        <v>2778</v>
      </c>
      <c r="AQ182" t="s">
        <v>2178</v>
      </c>
      <c r="AR182" t="s">
        <v>2179</v>
      </c>
      <c r="AS182" t="s">
        <v>2180</v>
      </c>
      <c r="AT182" t="s">
        <v>2169</v>
      </c>
      <c r="AU182" t="s">
        <v>2181</v>
      </c>
      <c r="AV182" t="s">
        <v>2169</v>
      </c>
      <c r="AW182" t="s">
        <v>2182</v>
      </c>
      <c r="AX182" t="s">
        <v>2183</v>
      </c>
      <c r="AY182" t="s">
        <v>2184</v>
      </c>
      <c r="AZ182" t="s">
        <v>2185</v>
      </c>
      <c r="BA182" t="s">
        <v>2186</v>
      </c>
      <c r="BB182" t="s">
        <v>2169</v>
      </c>
      <c r="BC182" t="s">
        <v>2187</v>
      </c>
      <c r="BD182" t="s">
        <v>2169</v>
      </c>
      <c r="BE182" t="s">
        <v>2188</v>
      </c>
      <c r="BF182" t="s">
        <v>2169</v>
      </c>
      <c r="BG182" t="s">
        <v>2189</v>
      </c>
      <c r="BH182" t="s">
        <v>2169</v>
      </c>
      <c r="BI182" t="s">
        <v>2190</v>
      </c>
      <c r="BJ182" t="s">
        <v>2169</v>
      </c>
      <c r="BK182" t="s">
        <v>2191</v>
      </c>
      <c r="BL182" t="s">
        <v>2169</v>
      </c>
      <c r="BM182" t="s">
        <v>2192</v>
      </c>
      <c r="BN182" t="s">
        <v>2169</v>
      </c>
      <c r="BO182" t="s">
        <v>2193</v>
      </c>
      <c r="BP182" t="s">
        <v>2169</v>
      </c>
      <c r="BQ182" t="s">
        <v>2195</v>
      </c>
      <c r="BR182" t="s">
        <v>2169</v>
      </c>
      <c r="BS182" t="s">
        <v>2196</v>
      </c>
      <c r="BT182" t="s">
        <v>2169</v>
      </c>
      <c r="BU182" t="s">
        <v>2197</v>
      </c>
      <c r="BV182" t="s">
        <v>2169</v>
      </c>
      <c r="BW182" t="s">
        <v>2199</v>
      </c>
      <c r="BX182" t="s">
        <v>2169</v>
      </c>
      <c r="BY182" t="s">
        <v>2200</v>
      </c>
      <c r="BZ182" t="s">
        <v>2185</v>
      </c>
      <c r="CA182" t="s">
        <v>3131</v>
      </c>
      <c r="CB182" t="s">
        <v>2169</v>
      </c>
      <c r="CC182" t="s">
        <v>2201</v>
      </c>
      <c r="CD182" t="s">
        <v>2169</v>
      </c>
      <c r="CE182" t="s">
        <v>2202</v>
      </c>
      <c r="CF182" t="s">
        <v>2169</v>
      </c>
      <c r="CG182" t="s">
        <v>2915</v>
      </c>
      <c r="CH182" t="s">
        <v>2169</v>
      </c>
      <c r="CI182" t="s">
        <v>2916</v>
      </c>
      <c r="CJ182" t="s">
        <v>2169</v>
      </c>
      <c r="CK182" t="s">
        <v>2205</v>
      </c>
      <c r="CL182" t="s">
        <v>2169</v>
      </c>
      <c r="CM182" t="s">
        <v>2206</v>
      </c>
      <c r="CN182" t="s">
        <v>2169</v>
      </c>
      <c r="CO182" t="s">
        <v>2840</v>
      </c>
      <c r="CP182" t="s">
        <v>2169</v>
      </c>
      <c r="CQ182" t="s">
        <v>2919</v>
      </c>
      <c r="CR182" t="s">
        <v>3517</v>
      </c>
      <c r="CS182" t="s">
        <v>2209</v>
      </c>
      <c r="CT182" t="s">
        <v>2397</v>
      </c>
      <c r="CU182" t="s">
        <v>2211</v>
      </c>
      <c r="CV182" t="s">
        <v>2169</v>
      </c>
      <c r="CW182" t="s">
        <v>3348</v>
      </c>
      <c r="CX182" t="s">
        <v>3580</v>
      </c>
      <c r="CY182" t="s">
        <v>2212</v>
      </c>
      <c r="CZ182" t="s">
        <v>3309</v>
      </c>
      <c r="DA182" t="s">
        <v>2214</v>
      </c>
      <c r="DB182" t="s">
        <v>3545</v>
      </c>
      <c r="DC182" t="s">
        <v>2216</v>
      </c>
      <c r="DD182" t="s">
        <v>2372</v>
      </c>
      <c r="DE182" t="s">
        <v>2218</v>
      </c>
      <c r="DF182" t="s">
        <v>2314</v>
      </c>
      <c r="DG182" t="s">
        <v>2220</v>
      </c>
      <c r="DH182" t="s">
        <v>3351</v>
      </c>
      <c r="DI182" t="s">
        <v>2222</v>
      </c>
      <c r="DJ182" t="s">
        <v>2185</v>
      </c>
      <c r="DK182" t="s">
        <v>2224</v>
      </c>
      <c r="DL182" t="s">
        <v>3352</v>
      </c>
      <c r="DM182" t="s">
        <v>2226</v>
      </c>
      <c r="DN182" t="s">
        <v>3581</v>
      </c>
      <c r="DO182" t="s">
        <v>2228</v>
      </c>
      <c r="DP182" t="s">
        <v>3582</v>
      </c>
      <c r="DQ182" t="s">
        <v>2230</v>
      </c>
      <c r="DR182" t="s">
        <v>3352</v>
      </c>
      <c r="DS182" t="s">
        <v>2231</v>
      </c>
      <c r="DT182" t="s">
        <v>2185</v>
      </c>
      <c r="DU182" t="s">
        <v>2232</v>
      </c>
      <c r="DV182" t="s">
        <v>2169</v>
      </c>
      <c r="DW182" t="s">
        <v>3135</v>
      </c>
      <c r="DX182" t="s">
        <v>2837</v>
      </c>
      <c r="DY182" t="s">
        <v>2925</v>
      </c>
      <c r="DZ182" t="s">
        <v>2169</v>
      </c>
      <c r="EA182" t="s">
        <v>3136</v>
      </c>
      <c r="EB182" t="s">
        <v>2185</v>
      </c>
      <c r="EC182" t="s">
        <v>3137</v>
      </c>
      <c r="ED182" t="s">
        <v>2185</v>
      </c>
      <c r="EE182" t="s">
        <v>2235</v>
      </c>
      <c r="EF182" t="s">
        <v>3548</v>
      </c>
      <c r="EG182" t="s">
        <v>2237</v>
      </c>
      <c r="EH182" t="s">
        <v>2495</v>
      </c>
      <c r="EI182" t="s">
        <v>2239</v>
      </c>
      <c r="EJ182" t="s">
        <v>3549</v>
      </c>
      <c r="EK182" t="s">
        <v>2241</v>
      </c>
      <c r="EL182" t="s">
        <v>2546</v>
      </c>
      <c r="EM182" t="s">
        <v>2243</v>
      </c>
      <c r="EN182" t="s">
        <v>3550</v>
      </c>
      <c r="EO182" t="s">
        <v>2245</v>
      </c>
      <c r="EP182" t="s">
        <v>3522</v>
      </c>
      <c r="EQ182" t="s">
        <v>2247</v>
      </c>
      <c r="ER182" t="s">
        <v>2590</v>
      </c>
      <c r="ES182" t="s">
        <v>2249</v>
      </c>
      <c r="ET182" t="s">
        <v>3522</v>
      </c>
      <c r="EU182" t="s">
        <v>3313</v>
      </c>
      <c r="EV182" t="s">
        <v>3523</v>
      </c>
      <c r="EW182" t="s">
        <v>3357</v>
      </c>
      <c r="EX182" t="s">
        <v>3121</v>
      </c>
      <c r="EY182" t="s">
        <v>3358</v>
      </c>
      <c r="EZ182" t="s">
        <v>3359</v>
      </c>
      <c r="FA182" t="s">
        <v>3315</v>
      </c>
      <c r="FB182" t="s">
        <v>3121</v>
      </c>
      <c r="FC182" t="s">
        <v>2253</v>
      </c>
      <c r="FD182" t="s">
        <v>2254</v>
      </c>
      <c r="FE182" t="s">
        <v>31</v>
      </c>
    </row>
    <row r="183" spans="1:163" x14ac:dyDescent="0.25">
      <c r="A183">
        <v>182</v>
      </c>
      <c r="B183" t="s">
        <v>1796</v>
      </c>
      <c r="C183" t="s">
        <v>1797</v>
      </c>
      <c r="D183" t="s">
        <v>1667</v>
      </c>
      <c r="E183" t="s">
        <v>1433</v>
      </c>
      <c r="F183" t="s">
        <v>1798</v>
      </c>
      <c r="G183" t="s">
        <v>1799</v>
      </c>
      <c r="I183" t="s">
        <v>1800</v>
      </c>
      <c r="J183" t="s">
        <v>1801</v>
      </c>
      <c r="K183" t="s">
        <v>1802</v>
      </c>
      <c r="M183" t="s">
        <v>1803</v>
      </c>
      <c r="O183" t="s">
        <v>1804</v>
      </c>
      <c r="P183" t="s">
        <v>31</v>
      </c>
      <c r="Q183" t="s">
        <v>1476</v>
      </c>
      <c r="R183" t="s">
        <v>1805</v>
      </c>
      <c r="S183" t="s">
        <v>57</v>
      </c>
      <c r="T183" t="s">
        <v>1798</v>
      </c>
      <c r="U183" t="s">
        <v>3129</v>
      </c>
      <c r="V183">
        <v>1</v>
      </c>
      <c r="W183" t="s">
        <v>3339</v>
      </c>
      <c r="X183" t="s">
        <v>2161</v>
      </c>
      <c r="Y183" t="s">
        <v>2162</v>
      </c>
      <c r="Z183" t="s">
        <v>2366</v>
      </c>
      <c r="AA183" t="s">
        <v>2164</v>
      </c>
      <c r="AB183" t="s">
        <v>2835</v>
      </c>
      <c r="AC183" t="s">
        <v>2166</v>
      </c>
      <c r="AD183" t="s">
        <v>3057</v>
      </c>
      <c r="AE183" t="s">
        <v>2168</v>
      </c>
      <c r="AF183" t="s">
        <v>2185</v>
      </c>
      <c r="AG183" t="s">
        <v>2170</v>
      </c>
      <c r="AH183" t="s">
        <v>3496</v>
      </c>
      <c r="AI183" t="s">
        <v>2172</v>
      </c>
      <c r="AJ183" t="s">
        <v>2502</v>
      </c>
      <c r="AK183" t="s">
        <v>2173</v>
      </c>
      <c r="AL183" t="s">
        <v>3497</v>
      </c>
      <c r="AM183" t="s">
        <v>2175</v>
      </c>
      <c r="AN183" t="s">
        <v>2393</v>
      </c>
      <c r="AO183" t="s">
        <v>3110</v>
      </c>
      <c r="AP183" t="s">
        <v>3583</v>
      </c>
      <c r="AQ183" t="s">
        <v>2178</v>
      </c>
      <c r="AR183" t="s">
        <v>2179</v>
      </c>
      <c r="AS183" t="s">
        <v>2180</v>
      </c>
      <c r="AT183" t="s">
        <v>2169</v>
      </c>
      <c r="AU183" t="s">
        <v>2181</v>
      </c>
      <c r="AV183" t="s">
        <v>2169</v>
      </c>
      <c r="AW183" t="s">
        <v>2182</v>
      </c>
      <c r="AX183" t="s">
        <v>2183</v>
      </c>
      <c r="AY183" t="s">
        <v>2184</v>
      </c>
      <c r="AZ183" t="s">
        <v>2395</v>
      </c>
      <c r="BA183" t="s">
        <v>2186</v>
      </c>
      <c r="BB183" t="s">
        <v>2169</v>
      </c>
      <c r="BC183" t="s">
        <v>2187</v>
      </c>
      <c r="BD183" t="s">
        <v>2169</v>
      </c>
      <c r="BE183" t="s">
        <v>2188</v>
      </c>
      <c r="BF183" t="s">
        <v>2169</v>
      </c>
      <c r="BG183" t="s">
        <v>2189</v>
      </c>
      <c r="BH183" t="s">
        <v>2169</v>
      </c>
      <c r="BI183" t="s">
        <v>2190</v>
      </c>
      <c r="BJ183" t="s">
        <v>2169</v>
      </c>
      <c r="BK183" t="s">
        <v>2191</v>
      </c>
      <c r="BL183" t="s">
        <v>2169</v>
      </c>
      <c r="BM183" t="s">
        <v>2192</v>
      </c>
      <c r="BN183" t="s">
        <v>2169</v>
      </c>
      <c r="BO183" t="s">
        <v>2193</v>
      </c>
      <c r="BP183" t="s">
        <v>2169</v>
      </c>
      <c r="BQ183" t="s">
        <v>2195</v>
      </c>
      <c r="BR183" t="s">
        <v>2169</v>
      </c>
      <c r="BS183" t="s">
        <v>2196</v>
      </c>
      <c r="BT183" t="s">
        <v>2169</v>
      </c>
      <c r="BU183" t="s">
        <v>2197</v>
      </c>
      <c r="BV183" t="s">
        <v>2169</v>
      </c>
      <c r="BW183" t="s">
        <v>2199</v>
      </c>
      <c r="BX183" t="s">
        <v>2169</v>
      </c>
      <c r="BY183" t="s">
        <v>2200</v>
      </c>
      <c r="BZ183" t="s">
        <v>2185</v>
      </c>
      <c r="CA183" t="s">
        <v>3131</v>
      </c>
      <c r="CB183" t="s">
        <v>2169</v>
      </c>
      <c r="CC183" t="s">
        <v>2201</v>
      </c>
      <c r="CD183" t="s">
        <v>2169</v>
      </c>
      <c r="CE183" t="s">
        <v>2202</v>
      </c>
      <c r="CF183" t="s">
        <v>2169</v>
      </c>
      <c r="CG183" t="s">
        <v>2915</v>
      </c>
      <c r="CH183" t="s">
        <v>2169</v>
      </c>
      <c r="CI183" t="s">
        <v>2916</v>
      </c>
      <c r="CJ183" t="s">
        <v>2169</v>
      </c>
      <c r="CK183" t="s">
        <v>2205</v>
      </c>
      <c r="CL183" t="s">
        <v>2169</v>
      </c>
      <c r="CM183" t="s">
        <v>2206</v>
      </c>
      <c r="CN183" t="s">
        <v>2169</v>
      </c>
      <c r="CO183" t="s">
        <v>2840</v>
      </c>
      <c r="CP183" t="s">
        <v>2169</v>
      </c>
      <c r="CQ183" t="s">
        <v>2209</v>
      </c>
      <c r="CR183" t="s">
        <v>2300</v>
      </c>
      <c r="CS183" t="s">
        <v>2211</v>
      </c>
      <c r="CT183" t="s">
        <v>2169</v>
      </c>
      <c r="CU183" t="s">
        <v>3348</v>
      </c>
      <c r="CV183" t="s">
        <v>3584</v>
      </c>
      <c r="CW183" t="s">
        <v>2212</v>
      </c>
      <c r="CX183" t="s">
        <v>3365</v>
      </c>
      <c r="CY183" t="s">
        <v>2214</v>
      </c>
      <c r="CZ183" t="s">
        <v>2276</v>
      </c>
      <c r="DA183" t="s">
        <v>2216</v>
      </c>
      <c r="DB183" t="s">
        <v>2215</v>
      </c>
      <c r="DC183" t="s">
        <v>2218</v>
      </c>
      <c r="DD183" t="s">
        <v>3460</v>
      </c>
      <c r="DE183" t="s">
        <v>2220</v>
      </c>
      <c r="DF183" t="s">
        <v>2221</v>
      </c>
      <c r="DG183" t="s">
        <v>2222</v>
      </c>
      <c r="DH183" t="s">
        <v>2185</v>
      </c>
      <c r="DI183" t="s">
        <v>2224</v>
      </c>
      <c r="DJ183" t="s">
        <v>2319</v>
      </c>
      <c r="DK183" t="s">
        <v>2230</v>
      </c>
      <c r="DL183" t="s">
        <v>2319</v>
      </c>
      <c r="DM183" t="s">
        <v>2231</v>
      </c>
      <c r="DN183" t="s">
        <v>2185</v>
      </c>
      <c r="DO183" t="s">
        <v>2232</v>
      </c>
      <c r="DP183" t="s">
        <v>2169</v>
      </c>
      <c r="DQ183" t="s">
        <v>3135</v>
      </c>
      <c r="DR183" t="s">
        <v>2185</v>
      </c>
      <c r="DS183" t="s">
        <v>2925</v>
      </c>
      <c r="DT183" t="s">
        <v>2169</v>
      </c>
      <c r="DU183" t="s">
        <v>3136</v>
      </c>
      <c r="DV183" t="s">
        <v>2185</v>
      </c>
      <c r="DW183" t="s">
        <v>3137</v>
      </c>
      <c r="DX183" t="s">
        <v>2185</v>
      </c>
      <c r="DY183" t="s">
        <v>2235</v>
      </c>
      <c r="DZ183" t="s">
        <v>3585</v>
      </c>
      <c r="EA183" t="s">
        <v>2237</v>
      </c>
      <c r="EB183" t="s">
        <v>2568</v>
      </c>
      <c r="EC183" t="s">
        <v>2239</v>
      </c>
      <c r="ED183" t="s">
        <v>2803</v>
      </c>
      <c r="EE183" t="s">
        <v>2241</v>
      </c>
      <c r="EF183" t="s">
        <v>3586</v>
      </c>
      <c r="EG183" t="s">
        <v>2243</v>
      </c>
      <c r="EH183" t="s">
        <v>2326</v>
      </c>
      <c r="EI183" t="s">
        <v>2245</v>
      </c>
      <c r="EJ183" t="s">
        <v>3368</v>
      </c>
      <c r="EK183" t="s">
        <v>2247</v>
      </c>
      <c r="EL183" t="s">
        <v>2716</v>
      </c>
      <c r="EM183" t="s">
        <v>2249</v>
      </c>
      <c r="EN183" t="s">
        <v>3515</v>
      </c>
      <c r="EO183" t="s">
        <v>2253</v>
      </c>
      <c r="EP183" t="s">
        <v>2254</v>
      </c>
      <c r="EQ183" t="s">
        <v>31</v>
      </c>
    </row>
    <row r="184" spans="1:163" x14ac:dyDescent="0.25">
      <c r="A184">
        <v>183</v>
      </c>
      <c r="B184" t="s">
        <v>1806</v>
      </c>
      <c r="C184" t="s">
        <v>1807</v>
      </c>
      <c r="D184" t="s">
        <v>1667</v>
      </c>
      <c r="E184" t="s">
        <v>1433</v>
      </c>
      <c r="F184" t="s">
        <v>1808</v>
      </c>
      <c r="G184" t="s">
        <v>1809</v>
      </c>
      <c r="I184" t="s">
        <v>1810</v>
      </c>
      <c r="J184" t="s">
        <v>1811</v>
      </c>
      <c r="K184" t="s">
        <v>1802</v>
      </c>
      <c r="M184" t="s">
        <v>1812</v>
      </c>
      <c r="O184" t="s">
        <v>1813</v>
      </c>
      <c r="P184" t="s">
        <v>31</v>
      </c>
      <c r="Q184" t="s">
        <v>1512</v>
      </c>
      <c r="R184" t="s">
        <v>1814</v>
      </c>
      <c r="S184" t="s">
        <v>57</v>
      </c>
      <c r="T184" t="s">
        <v>1808</v>
      </c>
      <c r="U184" t="s">
        <v>3129</v>
      </c>
      <c r="V184">
        <v>1</v>
      </c>
      <c r="W184" t="s">
        <v>3339</v>
      </c>
      <c r="X184" t="s">
        <v>2161</v>
      </c>
      <c r="Y184" t="s">
        <v>2162</v>
      </c>
      <c r="Z184" t="s">
        <v>2386</v>
      </c>
      <c r="AA184" t="s">
        <v>2164</v>
      </c>
      <c r="AB184" t="s">
        <v>2992</v>
      </c>
      <c r="AC184" t="s">
        <v>2166</v>
      </c>
      <c r="AD184" t="s">
        <v>3342</v>
      </c>
      <c r="AE184" t="s">
        <v>2168</v>
      </c>
      <c r="AF184" t="s">
        <v>2185</v>
      </c>
      <c r="AG184" t="s">
        <v>2170</v>
      </c>
      <c r="AH184" t="s">
        <v>3587</v>
      </c>
      <c r="AI184" t="s">
        <v>2172</v>
      </c>
      <c r="AJ184" t="s">
        <v>3344</v>
      </c>
      <c r="AK184" t="s">
        <v>2173</v>
      </c>
      <c r="AL184" t="s">
        <v>3561</v>
      </c>
      <c r="AM184" t="s">
        <v>2175</v>
      </c>
      <c r="AN184" t="s">
        <v>3344</v>
      </c>
      <c r="AO184" t="s">
        <v>3110</v>
      </c>
      <c r="AP184" t="s">
        <v>3465</v>
      </c>
      <c r="AQ184" t="s">
        <v>2178</v>
      </c>
      <c r="AR184" t="s">
        <v>2179</v>
      </c>
      <c r="AS184" t="s">
        <v>2180</v>
      </c>
      <c r="AT184" t="s">
        <v>2169</v>
      </c>
      <c r="AU184" t="s">
        <v>2181</v>
      </c>
      <c r="AV184" t="s">
        <v>2169</v>
      </c>
      <c r="AW184" t="s">
        <v>2182</v>
      </c>
      <c r="AX184" t="s">
        <v>2183</v>
      </c>
      <c r="AY184" t="s">
        <v>2184</v>
      </c>
      <c r="AZ184" t="s">
        <v>2395</v>
      </c>
      <c r="BA184" t="s">
        <v>2186</v>
      </c>
      <c r="BB184" t="s">
        <v>2169</v>
      </c>
      <c r="BC184" t="s">
        <v>2187</v>
      </c>
      <c r="BD184" t="s">
        <v>2169</v>
      </c>
      <c r="BE184" t="s">
        <v>2188</v>
      </c>
      <c r="BF184" t="s">
        <v>2169</v>
      </c>
      <c r="BG184" t="s">
        <v>2189</v>
      </c>
      <c r="BH184" t="s">
        <v>2169</v>
      </c>
      <c r="BI184" t="s">
        <v>2190</v>
      </c>
      <c r="BJ184" t="s">
        <v>2169</v>
      </c>
      <c r="BK184" t="s">
        <v>2191</v>
      </c>
      <c r="BL184" t="s">
        <v>2169</v>
      </c>
      <c r="BM184" t="s">
        <v>2192</v>
      </c>
      <c r="BN184" t="s">
        <v>2169</v>
      </c>
      <c r="BO184" t="s">
        <v>2193</v>
      </c>
      <c r="BP184" t="s">
        <v>2169</v>
      </c>
      <c r="BQ184" t="s">
        <v>2195</v>
      </c>
      <c r="BR184" t="s">
        <v>2169</v>
      </c>
      <c r="BS184" t="s">
        <v>2196</v>
      </c>
      <c r="BT184" t="s">
        <v>2169</v>
      </c>
      <c r="BU184" t="s">
        <v>2197</v>
      </c>
      <c r="BV184" t="s">
        <v>2169</v>
      </c>
      <c r="BW184" t="s">
        <v>2199</v>
      </c>
      <c r="BX184" t="s">
        <v>2169</v>
      </c>
      <c r="BY184" t="s">
        <v>2200</v>
      </c>
      <c r="BZ184" t="s">
        <v>2185</v>
      </c>
      <c r="CA184" t="s">
        <v>3131</v>
      </c>
      <c r="CB184" t="s">
        <v>2169</v>
      </c>
      <c r="CC184" t="s">
        <v>2201</v>
      </c>
      <c r="CD184" t="s">
        <v>2169</v>
      </c>
      <c r="CE184" t="s">
        <v>2202</v>
      </c>
      <c r="CF184" t="s">
        <v>2169</v>
      </c>
      <c r="CG184" t="s">
        <v>2915</v>
      </c>
      <c r="CH184" t="s">
        <v>2169</v>
      </c>
      <c r="CI184" t="s">
        <v>2916</v>
      </c>
      <c r="CJ184" t="s">
        <v>2169</v>
      </c>
      <c r="CK184" t="s">
        <v>2205</v>
      </c>
      <c r="CL184" t="s">
        <v>2169</v>
      </c>
      <c r="CM184" t="s">
        <v>2206</v>
      </c>
      <c r="CN184" t="s">
        <v>2169</v>
      </c>
      <c r="CO184" t="s">
        <v>2840</v>
      </c>
      <c r="CP184" t="s">
        <v>2169</v>
      </c>
      <c r="CQ184" t="s">
        <v>2209</v>
      </c>
      <c r="CR184" t="s">
        <v>3048</v>
      </c>
      <c r="CS184" t="s">
        <v>2211</v>
      </c>
      <c r="CT184" t="s">
        <v>2169</v>
      </c>
      <c r="CU184" t="s">
        <v>3348</v>
      </c>
      <c r="CV184" t="s">
        <v>3563</v>
      </c>
      <c r="CW184" t="s">
        <v>2212</v>
      </c>
      <c r="CX184" t="s">
        <v>3365</v>
      </c>
      <c r="CY184" t="s">
        <v>2214</v>
      </c>
      <c r="CZ184" t="s">
        <v>2398</v>
      </c>
      <c r="DA184" t="s">
        <v>2216</v>
      </c>
      <c r="DB184" t="s">
        <v>2372</v>
      </c>
      <c r="DC184" t="s">
        <v>2218</v>
      </c>
      <c r="DD184" t="s">
        <v>2358</v>
      </c>
      <c r="DE184" t="s">
        <v>2220</v>
      </c>
      <c r="DF184" t="s">
        <v>3351</v>
      </c>
      <c r="DG184" t="s">
        <v>2222</v>
      </c>
      <c r="DH184" t="s">
        <v>2185</v>
      </c>
      <c r="DI184" t="s">
        <v>2224</v>
      </c>
      <c r="DJ184" t="s">
        <v>3352</v>
      </c>
      <c r="DK184" t="s">
        <v>2230</v>
      </c>
      <c r="DL184" t="s">
        <v>3352</v>
      </c>
      <c r="DM184" t="s">
        <v>2231</v>
      </c>
      <c r="DN184" t="s">
        <v>2185</v>
      </c>
      <c r="DO184" t="s">
        <v>2232</v>
      </c>
      <c r="DP184" t="s">
        <v>2169</v>
      </c>
      <c r="DQ184" t="s">
        <v>3135</v>
      </c>
      <c r="DR184" t="s">
        <v>2185</v>
      </c>
      <c r="DS184" t="s">
        <v>2925</v>
      </c>
      <c r="DT184" t="s">
        <v>2169</v>
      </c>
      <c r="DU184" t="s">
        <v>3136</v>
      </c>
      <c r="DV184" t="s">
        <v>2185</v>
      </c>
      <c r="DW184" t="s">
        <v>3137</v>
      </c>
      <c r="DX184" t="s">
        <v>2185</v>
      </c>
      <c r="DY184" t="s">
        <v>2235</v>
      </c>
      <c r="DZ184" t="s">
        <v>3588</v>
      </c>
      <c r="EA184" t="s">
        <v>2237</v>
      </c>
      <c r="EB184" t="s">
        <v>2665</v>
      </c>
      <c r="EC184" t="s">
        <v>2239</v>
      </c>
      <c r="ED184" t="s">
        <v>3549</v>
      </c>
      <c r="EE184" t="s">
        <v>2241</v>
      </c>
      <c r="EF184" t="s">
        <v>3586</v>
      </c>
      <c r="EG184" t="s">
        <v>2243</v>
      </c>
      <c r="EH184" t="s">
        <v>3550</v>
      </c>
      <c r="EI184" t="s">
        <v>2245</v>
      </c>
      <c r="EJ184" t="s">
        <v>3368</v>
      </c>
      <c r="EK184" t="s">
        <v>2247</v>
      </c>
      <c r="EL184" t="s">
        <v>2590</v>
      </c>
      <c r="EM184" t="s">
        <v>2249</v>
      </c>
      <c r="EN184" t="s">
        <v>3589</v>
      </c>
      <c r="EO184" t="s">
        <v>2253</v>
      </c>
      <c r="EP184" t="s">
        <v>2254</v>
      </c>
      <c r="EQ184" t="s">
        <v>31</v>
      </c>
    </row>
    <row r="185" spans="1:163" x14ac:dyDescent="0.25">
      <c r="A185">
        <v>184</v>
      </c>
      <c r="B185" t="s">
        <v>1815</v>
      </c>
      <c r="C185" t="s">
        <v>1816</v>
      </c>
      <c r="D185" t="s">
        <v>1667</v>
      </c>
      <c r="E185" t="s">
        <v>1433</v>
      </c>
      <c r="F185" t="s">
        <v>1817</v>
      </c>
      <c r="G185" t="s">
        <v>1818</v>
      </c>
      <c r="I185" t="s">
        <v>1810</v>
      </c>
      <c r="J185" t="s">
        <v>1819</v>
      </c>
      <c r="K185" t="s">
        <v>1802</v>
      </c>
      <c r="M185" t="s">
        <v>1820</v>
      </c>
      <c r="O185" t="s">
        <v>1821</v>
      </c>
      <c r="P185" t="s">
        <v>1822</v>
      </c>
      <c r="Q185" t="s">
        <v>1449</v>
      </c>
      <c r="R185" t="s">
        <v>1823</v>
      </c>
      <c r="S185" t="s">
        <v>57</v>
      </c>
      <c r="T185" t="s">
        <v>1817</v>
      </c>
      <c r="U185" t="s">
        <v>3129</v>
      </c>
      <c r="V185">
        <v>1</v>
      </c>
      <c r="W185" t="s">
        <v>3339</v>
      </c>
      <c r="X185" t="s">
        <v>2161</v>
      </c>
      <c r="Y185" t="s">
        <v>2162</v>
      </c>
      <c r="Z185" t="s">
        <v>2386</v>
      </c>
      <c r="AA185" t="s">
        <v>2164</v>
      </c>
      <c r="AB185" t="s">
        <v>2992</v>
      </c>
      <c r="AC185" t="s">
        <v>2166</v>
      </c>
      <c r="AD185" t="s">
        <v>3360</v>
      </c>
      <c r="AE185" t="s">
        <v>2168</v>
      </c>
      <c r="AF185" t="s">
        <v>2185</v>
      </c>
      <c r="AG185" t="s">
        <v>2170</v>
      </c>
      <c r="AH185" t="s">
        <v>3590</v>
      </c>
      <c r="AI185" t="s">
        <v>2172</v>
      </c>
      <c r="AJ185" t="s">
        <v>3362</v>
      </c>
      <c r="AK185" t="s">
        <v>2173</v>
      </c>
      <c r="AL185" t="s">
        <v>3421</v>
      </c>
      <c r="AM185" t="s">
        <v>2175</v>
      </c>
      <c r="AN185" t="s">
        <v>3362</v>
      </c>
      <c r="AO185" t="s">
        <v>3110</v>
      </c>
      <c r="AP185" t="s">
        <v>3465</v>
      </c>
      <c r="AQ185" t="s">
        <v>2178</v>
      </c>
      <c r="AR185" t="s">
        <v>2179</v>
      </c>
      <c r="AS185" t="s">
        <v>2180</v>
      </c>
      <c r="AT185" t="s">
        <v>2169</v>
      </c>
      <c r="AU185" t="s">
        <v>2181</v>
      </c>
      <c r="AV185" t="s">
        <v>2169</v>
      </c>
      <c r="AW185" t="s">
        <v>2182</v>
      </c>
      <c r="AX185" t="s">
        <v>2183</v>
      </c>
      <c r="AY185" t="s">
        <v>2184</v>
      </c>
      <c r="AZ185" t="s">
        <v>2395</v>
      </c>
      <c r="BA185" t="s">
        <v>2186</v>
      </c>
      <c r="BB185" t="s">
        <v>2169</v>
      </c>
      <c r="BC185" t="s">
        <v>2187</v>
      </c>
      <c r="BD185" t="s">
        <v>2169</v>
      </c>
      <c r="BE185" t="s">
        <v>2188</v>
      </c>
      <c r="BF185" t="s">
        <v>2169</v>
      </c>
      <c r="BG185" t="s">
        <v>2189</v>
      </c>
      <c r="BH185" t="s">
        <v>2169</v>
      </c>
      <c r="BI185" t="s">
        <v>2190</v>
      </c>
      <c r="BJ185" t="s">
        <v>2169</v>
      </c>
      <c r="BK185" t="s">
        <v>2191</v>
      </c>
      <c r="BL185" t="s">
        <v>2169</v>
      </c>
      <c r="BM185" t="s">
        <v>2192</v>
      </c>
      <c r="BN185" t="s">
        <v>2169</v>
      </c>
      <c r="BO185" t="s">
        <v>2193</v>
      </c>
      <c r="BP185" t="s">
        <v>2169</v>
      </c>
      <c r="BQ185" t="s">
        <v>2195</v>
      </c>
      <c r="BR185" t="s">
        <v>2169</v>
      </c>
      <c r="BS185" t="s">
        <v>2196</v>
      </c>
      <c r="BT185" t="s">
        <v>2169</v>
      </c>
      <c r="BU185" t="s">
        <v>2197</v>
      </c>
      <c r="BV185" t="s">
        <v>2169</v>
      </c>
      <c r="BW185" t="s">
        <v>2199</v>
      </c>
      <c r="BX185" t="s">
        <v>2169</v>
      </c>
      <c r="BY185" t="s">
        <v>2200</v>
      </c>
      <c r="BZ185" t="s">
        <v>2185</v>
      </c>
      <c r="CA185" t="s">
        <v>3131</v>
      </c>
      <c r="CB185" t="s">
        <v>2169</v>
      </c>
      <c r="CC185" t="s">
        <v>2201</v>
      </c>
      <c r="CD185" t="s">
        <v>2169</v>
      </c>
      <c r="CE185" t="s">
        <v>2202</v>
      </c>
      <c r="CF185" t="s">
        <v>2169</v>
      </c>
      <c r="CG185" t="s">
        <v>2915</v>
      </c>
      <c r="CH185" t="s">
        <v>2169</v>
      </c>
      <c r="CI185" t="s">
        <v>2916</v>
      </c>
      <c r="CJ185" t="s">
        <v>2169</v>
      </c>
      <c r="CK185" t="s">
        <v>2205</v>
      </c>
      <c r="CL185" t="s">
        <v>2169</v>
      </c>
      <c r="CM185" t="s">
        <v>2206</v>
      </c>
      <c r="CN185" t="s">
        <v>2169</v>
      </c>
      <c r="CO185" t="s">
        <v>2840</v>
      </c>
      <c r="CP185" t="s">
        <v>2169</v>
      </c>
      <c r="CQ185" t="s">
        <v>2209</v>
      </c>
      <c r="CR185" t="s">
        <v>2275</v>
      </c>
      <c r="CS185" t="s">
        <v>2211</v>
      </c>
      <c r="CT185" t="s">
        <v>2169</v>
      </c>
      <c r="CU185" t="s">
        <v>3348</v>
      </c>
      <c r="CV185" t="s">
        <v>3591</v>
      </c>
      <c r="CW185" t="s">
        <v>2212</v>
      </c>
      <c r="CX185" t="s">
        <v>3365</v>
      </c>
      <c r="CY185" t="s">
        <v>2214</v>
      </c>
      <c r="CZ185" t="s">
        <v>2398</v>
      </c>
      <c r="DA185" t="s">
        <v>2216</v>
      </c>
      <c r="DB185" t="s">
        <v>2372</v>
      </c>
      <c r="DC185" t="s">
        <v>2218</v>
      </c>
      <c r="DD185" t="s">
        <v>3592</v>
      </c>
      <c r="DE185" t="s">
        <v>2220</v>
      </c>
      <c r="DF185" t="s">
        <v>3351</v>
      </c>
      <c r="DG185" t="s">
        <v>2222</v>
      </c>
      <c r="DH185" t="s">
        <v>2185</v>
      </c>
      <c r="DI185" t="s">
        <v>2224</v>
      </c>
      <c r="DJ185" t="s">
        <v>3366</v>
      </c>
      <c r="DK185" t="s">
        <v>2230</v>
      </c>
      <c r="DL185" t="s">
        <v>3366</v>
      </c>
      <c r="DM185" t="s">
        <v>2231</v>
      </c>
      <c r="DN185" t="s">
        <v>2185</v>
      </c>
      <c r="DO185" t="s">
        <v>2232</v>
      </c>
      <c r="DP185" t="s">
        <v>2169</v>
      </c>
      <c r="DQ185" t="s">
        <v>3135</v>
      </c>
      <c r="DR185" t="s">
        <v>2185</v>
      </c>
      <c r="DS185" t="s">
        <v>2925</v>
      </c>
      <c r="DT185" t="s">
        <v>2169</v>
      </c>
      <c r="DU185" t="s">
        <v>3136</v>
      </c>
      <c r="DV185" t="s">
        <v>2185</v>
      </c>
      <c r="DW185" t="s">
        <v>3137</v>
      </c>
      <c r="DX185" t="s">
        <v>2185</v>
      </c>
      <c r="DY185" t="s">
        <v>2235</v>
      </c>
      <c r="DZ185" t="s">
        <v>3593</v>
      </c>
      <c r="EA185" t="s">
        <v>2237</v>
      </c>
      <c r="EB185" t="s">
        <v>2665</v>
      </c>
      <c r="EC185" t="s">
        <v>2239</v>
      </c>
      <c r="ED185" t="s">
        <v>3549</v>
      </c>
      <c r="EE185" t="s">
        <v>2241</v>
      </c>
      <c r="EF185" t="s">
        <v>3586</v>
      </c>
      <c r="EG185" t="s">
        <v>2243</v>
      </c>
      <c r="EH185" t="s">
        <v>3550</v>
      </c>
      <c r="EI185" t="s">
        <v>2245</v>
      </c>
      <c r="EJ185" t="s">
        <v>3368</v>
      </c>
      <c r="EK185" t="s">
        <v>2247</v>
      </c>
      <c r="EL185" t="s">
        <v>2590</v>
      </c>
      <c r="EM185" t="s">
        <v>2249</v>
      </c>
      <c r="EN185" t="s">
        <v>3589</v>
      </c>
      <c r="EO185" t="s">
        <v>2253</v>
      </c>
      <c r="EP185" t="s">
        <v>2254</v>
      </c>
      <c r="EQ185" t="s">
        <v>31</v>
      </c>
    </row>
    <row r="186" spans="1:163" x14ac:dyDescent="0.25">
      <c r="A186">
        <v>185</v>
      </c>
      <c r="B186" t="s">
        <v>1824</v>
      </c>
      <c r="C186" t="s">
        <v>1825</v>
      </c>
      <c r="D186" t="s">
        <v>1667</v>
      </c>
      <c r="E186" t="s">
        <v>1433</v>
      </c>
      <c r="F186" t="s">
        <v>1826</v>
      </c>
      <c r="G186" t="s">
        <v>1827</v>
      </c>
      <c r="I186" t="s">
        <v>1828</v>
      </c>
      <c r="J186" t="s">
        <v>1829</v>
      </c>
      <c r="K186" t="s">
        <v>1802</v>
      </c>
      <c r="M186" t="s">
        <v>1830</v>
      </c>
      <c r="O186" t="s">
        <v>1831</v>
      </c>
      <c r="P186" t="s">
        <v>31</v>
      </c>
      <c r="Q186" t="s">
        <v>1458</v>
      </c>
      <c r="R186" t="s">
        <v>1832</v>
      </c>
      <c r="S186" t="s">
        <v>57</v>
      </c>
      <c r="T186" t="s">
        <v>1826</v>
      </c>
      <c r="U186" t="s">
        <v>3129</v>
      </c>
      <c r="V186">
        <v>1</v>
      </c>
      <c r="W186" t="s">
        <v>3339</v>
      </c>
      <c r="X186" t="s">
        <v>2161</v>
      </c>
      <c r="Y186" t="s">
        <v>2162</v>
      </c>
      <c r="Z186" t="s">
        <v>2331</v>
      </c>
      <c r="AA186" t="s">
        <v>2164</v>
      </c>
      <c r="AB186" t="s">
        <v>2706</v>
      </c>
      <c r="AC186" t="s">
        <v>2166</v>
      </c>
      <c r="AD186" t="s">
        <v>3009</v>
      </c>
      <c r="AE186" t="s">
        <v>2168</v>
      </c>
      <c r="AF186" t="s">
        <v>2185</v>
      </c>
      <c r="AG186" t="s">
        <v>2170</v>
      </c>
      <c r="AH186" t="s">
        <v>3330</v>
      </c>
      <c r="AI186" t="s">
        <v>2172</v>
      </c>
      <c r="AJ186" t="s">
        <v>3594</v>
      </c>
      <c r="AK186" t="s">
        <v>2173</v>
      </c>
      <c r="AL186" t="s">
        <v>2450</v>
      </c>
      <c r="AM186" t="s">
        <v>2175</v>
      </c>
      <c r="AN186" t="s">
        <v>2576</v>
      </c>
      <c r="AO186" t="s">
        <v>3110</v>
      </c>
      <c r="AP186" t="s">
        <v>2611</v>
      </c>
      <c r="AQ186" t="s">
        <v>2178</v>
      </c>
      <c r="AR186" t="s">
        <v>2179</v>
      </c>
      <c r="AS186" t="s">
        <v>2180</v>
      </c>
      <c r="AT186" t="s">
        <v>2169</v>
      </c>
      <c r="AU186" t="s">
        <v>2181</v>
      </c>
      <c r="AV186" t="s">
        <v>2169</v>
      </c>
      <c r="AW186" t="s">
        <v>2182</v>
      </c>
      <c r="AX186" t="s">
        <v>2183</v>
      </c>
      <c r="AY186" t="s">
        <v>2184</v>
      </c>
      <c r="AZ186" t="s">
        <v>2395</v>
      </c>
      <c r="BA186" t="s">
        <v>2186</v>
      </c>
      <c r="BB186" t="s">
        <v>2169</v>
      </c>
      <c r="BC186" t="s">
        <v>2187</v>
      </c>
      <c r="BD186" t="s">
        <v>2169</v>
      </c>
      <c r="BE186" t="s">
        <v>2188</v>
      </c>
      <c r="BF186" t="s">
        <v>2169</v>
      </c>
      <c r="BG186" t="s">
        <v>2189</v>
      </c>
      <c r="BH186" t="s">
        <v>2169</v>
      </c>
      <c r="BI186" t="s">
        <v>2190</v>
      </c>
      <c r="BJ186" t="s">
        <v>2169</v>
      </c>
      <c r="BK186" t="s">
        <v>2191</v>
      </c>
      <c r="BL186" t="s">
        <v>2169</v>
      </c>
      <c r="BM186" t="s">
        <v>2192</v>
      </c>
      <c r="BN186" t="s">
        <v>2169</v>
      </c>
      <c r="BO186" t="s">
        <v>2193</v>
      </c>
      <c r="BP186" t="s">
        <v>2169</v>
      </c>
      <c r="BQ186" t="s">
        <v>2195</v>
      </c>
      <c r="BR186" t="s">
        <v>2169</v>
      </c>
      <c r="BS186" t="s">
        <v>2196</v>
      </c>
      <c r="BT186" t="s">
        <v>2169</v>
      </c>
      <c r="BU186" t="s">
        <v>2197</v>
      </c>
      <c r="BV186" t="s">
        <v>2169</v>
      </c>
      <c r="BW186" t="s">
        <v>2199</v>
      </c>
      <c r="BX186" t="s">
        <v>2169</v>
      </c>
      <c r="BY186" t="s">
        <v>2200</v>
      </c>
      <c r="BZ186" t="s">
        <v>2185</v>
      </c>
      <c r="CA186" t="s">
        <v>3131</v>
      </c>
      <c r="CB186" t="s">
        <v>2169</v>
      </c>
      <c r="CC186" t="s">
        <v>2201</v>
      </c>
      <c r="CD186" t="s">
        <v>2169</v>
      </c>
      <c r="CE186" t="s">
        <v>2202</v>
      </c>
      <c r="CF186" t="s">
        <v>2169</v>
      </c>
      <c r="CG186" t="s">
        <v>2915</v>
      </c>
      <c r="CH186" t="s">
        <v>2169</v>
      </c>
      <c r="CI186" t="s">
        <v>2916</v>
      </c>
      <c r="CJ186" t="s">
        <v>2169</v>
      </c>
      <c r="CK186" t="s">
        <v>2205</v>
      </c>
      <c r="CL186" t="s">
        <v>2169</v>
      </c>
      <c r="CM186" t="s">
        <v>2206</v>
      </c>
      <c r="CN186" t="s">
        <v>2169</v>
      </c>
      <c r="CO186" t="s">
        <v>2840</v>
      </c>
      <c r="CP186" t="s">
        <v>2169</v>
      </c>
      <c r="CQ186" t="s">
        <v>2209</v>
      </c>
      <c r="CR186" t="s">
        <v>2300</v>
      </c>
      <c r="CS186" t="s">
        <v>2211</v>
      </c>
      <c r="CT186" t="s">
        <v>2169</v>
      </c>
      <c r="CU186" t="s">
        <v>3348</v>
      </c>
      <c r="CV186" t="s">
        <v>3595</v>
      </c>
      <c r="CW186" t="s">
        <v>2212</v>
      </c>
      <c r="CX186" t="s">
        <v>3365</v>
      </c>
      <c r="CY186" t="s">
        <v>2214</v>
      </c>
      <c r="CZ186" t="s">
        <v>2276</v>
      </c>
      <c r="DA186" t="s">
        <v>2216</v>
      </c>
      <c r="DB186" t="s">
        <v>2215</v>
      </c>
      <c r="DC186" t="s">
        <v>2218</v>
      </c>
      <c r="DD186" t="s">
        <v>2788</v>
      </c>
      <c r="DE186" t="s">
        <v>2220</v>
      </c>
      <c r="DF186" t="s">
        <v>2221</v>
      </c>
      <c r="DG186" t="s">
        <v>2222</v>
      </c>
      <c r="DH186" t="s">
        <v>2185</v>
      </c>
      <c r="DI186" t="s">
        <v>2224</v>
      </c>
      <c r="DJ186" t="s">
        <v>2360</v>
      </c>
      <c r="DK186" t="s">
        <v>2230</v>
      </c>
      <c r="DL186" t="s">
        <v>2360</v>
      </c>
      <c r="DM186" t="s">
        <v>2231</v>
      </c>
      <c r="DN186" t="s">
        <v>2185</v>
      </c>
      <c r="DO186" t="s">
        <v>2232</v>
      </c>
      <c r="DP186" t="s">
        <v>2169</v>
      </c>
      <c r="DQ186" t="s">
        <v>3135</v>
      </c>
      <c r="DR186" t="s">
        <v>2185</v>
      </c>
      <c r="DS186" t="s">
        <v>2925</v>
      </c>
      <c r="DT186" t="s">
        <v>2169</v>
      </c>
      <c r="DU186" t="s">
        <v>3136</v>
      </c>
      <c r="DV186" t="s">
        <v>2185</v>
      </c>
      <c r="DW186" t="s">
        <v>3137</v>
      </c>
      <c r="DX186" t="s">
        <v>2185</v>
      </c>
      <c r="DY186" t="s">
        <v>2235</v>
      </c>
      <c r="DZ186" t="s">
        <v>3002</v>
      </c>
      <c r="EA186" t="s">
        <v>2237</v>
      </c>
      <c r="EB186" t="s">
        <v>2511</v>
      </c>
      <c r="EC186" t="s">
        <v>2239</v>
      </c>
      <c r="ED186" t="s">
        <v>3275</v>
      </c>
      <c r="EE186" t="s">
        <v>2241</v>
      </c>
      <c r="EF186" t="s">
        <v>3586</v>
      </c>
      <c r="EG186" t="s">
        <v>2243</v>
      </c>
      <c r="EH186" t="s">
        <v>2325</v>
      </c>
      <c r="EI186" t="s">
        <v>2245</v>
      </c>
      <c r="EJ186" t="s">
        <v>3368</v>
      </c>
      <c r="EK186" t="s">
        <v>2247</v>
      </c>
      <c r="EL186" t="s">
        <v>3276</v>
      </c>
      <c r="EM186" t="s">
        <v>2249</v>
      </c>
      <c r="EN186" t="s">
        <v>3102</v>
      </c>
      <c r="EO186" t="s">
        <v>2253</v>
      </c>
      <c r="EP186" t="s">
        <v>2254</v>
      </c>
      <c r="EQ186" t="s">
        <v>31</v>
      </c>
    </row>
    <row r="187" spans="1:163" x14ac:dyDescent="0.25">
      <c r="A187">
        <v>186</v>
      </c>
      <c r="B187" t="s">
        <v>1833</v>
      </c>
      <c r="C187" t="s">
        <v>1834</v>
      </c>
      <c r="D187" t="s">
        <v>1667</v>
      </c>
      <c r="E187" t="s">
        <v>1433</v>
      </c>
      <c r="F187" t="s">
        <v>1835</v>
      </c>
      <c r="G187" t="s">
        <v>1836</v>
      </c>
      <c r="I187" t="s">
        <v>1837</v>
      </c>
      <c r="J187" t="s">
        <v>1838</v>
      </c>
      <c r="K187" t="s">
        <v>1802</v>
      </c>
      <c r="M187" t="s">
        <v>1839</v>
      </c>
      <c r="O187" t="s">
        <v>1840</v>
      </c>
      <c r="P187" t="s">
        <v>31</v>
      </c>
      <c r="Q187" t="s">
        <v>1494</v>
      </c>
      <c r="R187" t="s">
        <v>1841</v>
      </c>
      <c r="S187" t="s">
        <v>57</v>
      </c>
      <c r="T187" t="s">
        <v>1835</v>
      </c>
      <c r="U187" t="s">
        <v>3129</v>
      </c>
      <c r="V187">
        <v>1</v>
      </c>
      <c r="W187" t="s">
        <v>3339</v>
      </c>
      <c r="X187" t="s">
        <v>2161</v>
      </c>
      <c r="Y187" t="s">
        <v>2162</v>
      </c>
      <c r="Z187" t="s">
        <v>2386</v>
      </c>
      <c r="AA187" t="s">
        <v>2164</v>
      </c>
      <c r="AB187" t="s">
        <v>2835</v>
      </c>
      <c r="AC187" t="s">
        <v>2166</v>
      </c>
      <c r="AD187" t="s">
        <v>3245</v>
      </c>
      <c r="AE187" t="s">
        <v>2168</v>
      </c>
      <c r="AF187" t="s">
        <v>2185</v>
      </c>
      <c r="AG187" t="s">
        <v>2170</v>
      </c>
      <c r="AH187" t="s">
        <v>3596</v>
      </c>
      <c r="AI187" t="s">
        <v>2172</v>
      </c>
      <c r="AJ187" t="s">
        <v>3479</v>
      </c>
      <c r="AK187" t="s">
        <v>2173</v>
      </c>
      <c r="AL187" t="s">
        <v>3597</v>
      </c>
      <c r="AM187" t="s">
        <v>2175</v>
      </c>
      <c r="AN187" t="s">
        <v>3376</v>
      </c>
      <c r="AO187" t="s">
        <v>3110</v>
      </c>
      <c r="AP187" t="s">
        <v>3583</v>
      </c>
      <c r="AQ187" t="s">
        <v>2178</v>
      </c>
      <c r="AR187" t="s">
        <v>2179</v>
      </c>
      <c r="AS187" t="s">
        <v>2180</v>
      </c>
      <c r="AT187" t="s">
        <v>2169</v>
      </c>
      <c r="AU187" t="s">
        <v>2181</v>
      </c>
      <c r="AV187" t="s">
        <v>2169</v>
      </c>
      <c r="AW187" t="s">
        <v>2182</v>
      </c>
      <c r="AX187" t="s">
        <v>2183</v>
      </c>
      <c r="AY187" t="s">
        <v>2184</v>
      </c>
      <c r="AZ187" t="s">
        <v>2395</v>
      </c>
      <c r="BA187" t="s">
        <v>2186</v>
      </c>
      <c r="BB187" t="s">
        <v>2169</v>
      </c>
      <c r="BC187" t="s">
        <v>2187</v>
      </c>
      <c r="BD187" t="s">
        <v>2169</v>
      </c>
      <c r="BE187" t="s">
        <v>2188</v>
      </c>
      <c r="BF187" t="s">
        <v>2169</v>
      </c>
      <c r="BG187" t="s">
        <v>2189</v>
      </c>
      <c r="BH187" t="s">
        <v>2169</v>
      </c>
      <c r="BI187" t="s">
        <v>2190</v>
      </c>
      <c r="BJ187" t="s">
        <v>2169</v>
      </c>
      <c r="BK187" t="s">
        <v>2191</v>
      </c>
      <c r="BL187" t="s">
        <v>2169</v>
      </c>
      <c r="BM187" t="s">
        <v>2192</v>
      </c>
      <c r="BN187" t="s">
        <v>2169</v>
      </c>
      <c r="BO187" t="s">
        <v>2193</v>
      </c>
      <c r="BP187" t="s">
        <v>2169</v>
      </c>
      <c r="BQ187" t="s">
        <v>2195</v>
      </c>
      <c r="BR187" t="s">
        <v>2169</v>
      </c>
      <c r="BS187" t="s">
        <v>2196</v>
      </c>
      <c r="BT187" t="s">
        <v>2169</v>
      </c>
      <c r="BU187" t="s">
        <v>2197</v>
      </c>
      <c r="BV187" t="s">
        <v>2169</v>
      </c>
      <c r="BW187" t="s">
        <v>2199</v>
      </c>
      <c r="BX187" t="s">
        <v>2169</v>
      </c>
      <c r="BY187" t="s">
        <v>2200</v>
      </c>
      <c r="BZ187" t="s">
        <v>2185</v>
      </c>
      <c r="CA187" t="s">
        <v>3131</v>
      </c>
      <c r="CB187" t="s">
        <v>2169</v>
      </c>
      <c r="CC187" t="s">
        <v>2201</v>
      </c>
      <c r="CD187" t="s">
        <v>2169</v>
      </c>
      <c r="CE187" t="s">
        <v>2202</v>
      </c>
      <c r="CF187" t="s">
        <v>2169</v>
      </c>
      <c r="CG187" t="s">
        <v>2915</v>
      </c>
      <c r="CH187" t="s">
        <v>2169</v>
      </c>
      <c r="CI187" t="s">
        <v>2916</v>
      </c>
      <c r="CJ187" t="s">
        <v>2169</v>
      </c>
      <c r="CK187" t="s">
        <v>2205</v>
      </c>
      <c r="CL187" t="s">
        <v>2169</v>
      </c>
      <c r="CM187" t="s">
        <v>2206</v>
      </c>
      <c r="CN187" t="s">
        <v>2169</v>
      </c>
      <c r="CO187" t="s">
        <v>2840</v>
      </c>
      <c r="CP187" t="s">
        <v>2169</v>
      </c>
      <c r="CQ187" t="s">
        <v>2209</v>
      </c>
      <c r="CR187" t="s">
        <v>3048</v>
      </c>
      <c r="CS187" t="s">
        <v>2211</v>
      </c>
      <c r="CT187" t="s">
        <v>2169</v>
      </c>
      <c r="CU187" t="s">
        <v>3348</v>
      </c>
      <c r="CV187" t="s">
        <v>3598</v>
      </c>
      <c r="CW187" t="s">
        <v>2212</v>
      </c>
      <c r="CX187" t="s">
        <v>3365</v>
      </c>
      <c r="CY187" t="s">
        <v>2214</v>
      </c>
      <c r="CZ187" t="s">
        <v>2372</v>
      </c>
      <c r="DA187" t="s">
        <v>2216</v>
      </c>
      <c r="DB187" t="s">
        <v>2276</v>
      </c>
      <c r="DC187" t="s">
        <v>2218</v>
      </c>
      <c r="DD187" t="s">
        <v>2260</v>
      </c>
      <c r="DE187" t="s">
        <v>2220</v>
      </c>
      <c r="DF187" t="s">
        <v>3351</v>
      </c>
      <c r="DG187" t="s">
        <v>2222</v>
      </c>
      <c r="DH187" t="s">
        <v>2185</v>
      </c>
      <c r="DI187" t="s">
        <v>2224</v>
      </c>
      <c r="DJ187" t="s">
        <v>2279</v>
      </c>
      <c r="DK187" t="s">
        <v>2230</v>
      </c>
      <c r="DL187" t="s">
        <v>2279</v>
      </c>
      <c r="DM187" t="s">
        <v>2231</v>
      </c>
      <c r="DN187" t="s">
        <v>2185</v>
      </c>
      <c r="DO187" t="s">
        <v>2232</v>
      </c>
      <c r="DP187" t="s">
        <v>2169</v>
      </c>
      <c r="DQ187" t="s">
        <v>3135</v>
      </c>
      <c r="DR187" t="s">
        <v>2185</v>
      </c>
      <c r="DS187" t="s">
        <v>2925</v>
      </c>
      <c r="DT187" t="s">
        <v>2169</v>
      </c>
      <c r="DU187" t="s">
        <v>3136</v>
      </c>
      <c r="DV187" t="s">
        <v>2185</v>
      </c>
      <c r="DW187" t="s">
        <v>3137</v>
      </c>
      <c r="DX187" t="s">
        <v>2185</v>
      </c>
      <c r="DY187" t="s">
        <v>2235</v>
      </c>
      <c r="DZ187" t="s">
        <v>2902</v>
      </c>
      <c r="EA187" t="s">
        <v>2237</v>
      </c>
      <c r="EB187" t="s">
        <v>2568</v>
      </c>
      <c r="EC187" t="s">
        <v>2239</v>
      </c>
      <c r="ED187" t="s">
        <v>2664</v>
      </c>
      <c r="EE187" t="s">
        <v>2241</v>
      </c>
      <c r="EF187" t="s">
        <v>3586</v>
      </c>
      <c r="EG187" t="s">
        <v>2243</v>
      </c>
      <c r="EH187" t="s">
        <v>3238</v>
      </c>
      <c r="EI187" t="s">
        <v>2245</v>
      </c>
      <c r="EJ187" t="s">
        <v>3368</v>
      </c>
      <c r="EK187" t="s">
        <v>2247</v>
      </c>
      <c r="EL187" t="s">
        <v>3559</v>
      </c>
      <c r="EM187" t="s">
        <v>2249</v>
      </c>
      <c r="EN187" t="s">
        <v>3515</v>
      </c>
      <c r="EO187" t="s">
        <v>2253</v>
      </c>
      <c r="EP187" t="s">
        <v>2254</v>
      </c>
      <c r="EQ187" t="s">
        <v>31</v>
      </c>
    </row>
    <row r="188" spans="1:163" x14ac:dyDescent="0.25">
      <c r="A188">
        <v>187</v>
      </c>
      <c r="B188" t="s">
        <v>1842</v>
      </c>
      <c r="C188" t="s">
        <v>1843</v>
      </c>
      <c r="D188" t="s">
        <v>1667</v>
      </c>
      <c r="E188" t="s">
        <v>1433</v>
      </c>
      <c r="F188" t="s">
        <v>1844</v>
      </c>
      <c r="G188" t="s">
        <v>1845</v>
      </c>
      <c r="I188" t="s">
        <v>1670</v>
      </c>
      <c r="J188" t="s">
        <v>1846</v>
      </c>
      <c r="K188" t="s">
        <v>1847</v>
      </c>
      <c r="O188" t="s">
        <v>1848</v>
      </c>
      <c r="P188" t="s">
        <v>31</v>
      </c>
      <c r="Q188" t="s">
        <v>1849</v>
      </c>
      <c r="R188" t="s">
        <v>1850</v>
      </c>
      <c r="S188" t="s">
        <v>57</v>
      </c>
      <c r="T188" t="s">
        <v>1844</v>
      </c>
      <c r="U188" t="s">
        <v>3129</v>
      </c>
      <c r="V188">
        <v>1</v>
      </c>
      <c r="W188" t="s">
        <v>3339</v>
      </c>
      <c r="X188" t="s">
        <v>2161</v>
      </c>
      <c r="Y188" t="s">
        <v>2162</v>
      </c>
      <c r="Z188" t="s">
        <v>2331</v>
      </c>
      <c r="AA188" t="s">
        <v>2164</v>
      </c>
      <c r="AB188" t="s">
        <v>2606</v>
      </c>
      <c r="AC188" t="s">
        <v>2166</v>
      </c>
      <c r="AD188" t="s">
        <v>3009</v>
      </c>
      <c r="AE188" t="s">
        <v>2168</v>
      </c>
      <c r="AF188" t="s">
        <v>2169</v>
      </c>
      <c r="AG188" t="s">
        <v>2170</v>
      </c>
      <c r="AH188" t="s">
        <v>2799</v>
      </c>
      <c r="AI188" t="s">
        <v>2172</v>
      </c>
      <c r="AJ188" t="s">
        <v>2575</v>
      </c>
      <c r="AK188" t="s">
        <v>2173</v>
      </c>
      <c r="AL188" t="s">
        <v>2576</v>
      </c>
      <c r="AM188" t="s">
        <v>2175</v>
      </c>
      <c r="AN188" t="s">
        <v>2576</v>
      </c>
      <c r="AO188" t="s">
        <v>3110</v>
      </c>
      <c r="AP188" t="s">
        <v>2737</v>
      </c>
      <c r="AQ188" t="s">
        <v>2178</v>
      </c>
      <c r="AR188" t="s">
        <v>2179</v>
      </c>
      <c r="AS188" t="s">
        <v>2180</v>
      </c>
      <c r="AT188" t="s">
        <v>2169</v>
      </c>
      <c r="AU188" t="s">
        <v>2181</v>
      </c>
      <c r="AV188" t="s">
        <v>2169</v>
      </c>
      <c r="AW188" t="s">
        <v>2182</v>
      </c>
      <c r="AX188" t="s">
        <v>2183</v>
      </c>
      <c r="AY188" t="s">
        <v>2184</v>
      </c>
      <c r="AZ188" t="s">
        <v>2185</v>
      </c>
      <c r="BA188" t="s">
        <v>2186</v>
      </c>
      <c r="BB188" t="s">
        <v>2169</v>
      </c>
      <c r="BC188" t="s">
        <v>2187</v>
      </c>
      <c r="BD188" t="s">
        <v>2169</v>
      </c>
      <c r="BE188" t="s">
        <v>2188</v>
      </c>
      <c r="BF188" t="s">
        <v>2169</v>
      </c>
      <c r="BG188" t="s">
        <v>2189</v>
      </c>
      <c r="BH188" t="s">
        <v>2169</v>
      </c>
      <c r="BI188" t="s">
        <v>2190</v>
      </c>
      <c r="BJ188" t="s">
        <v>2169</v>
      </c>
      <c r="BK188" t="s">
        <v>2191</v>
      </c>
      <c r="BL188" t="s">
        <v>2169</v>
      </c>
      <c r="BM188" t="s">
        <v>2192</v>
      </c>
      <c r="BN188" t="s">
        <v>2169</v>
      </c>
      <c r="BO188" t="s">
        <v>2193</v>
      </c>
      <c r="BP188" t="s">
        <v>2169</v>
      </c>
      <c r="BQ188" t="s">
        <v>2195</v>
      </c>
      <c r="BR188" t="s">
        <v>2169</v>
      </c>
      <c r="BS188" t="s">
        <v>2196</v>
      </c>
      <c r="BT188" t="s">
        <v>2169</v>
      </c>
      <c r="BU188" t="s">
        <v>2197</v>
      </c>
      <c r="BV188" t="s">
        <v>2169</v>
      </c>
      <c r="BW188" t="s">
        <v>2199</v>
      </c>
      <c r="BX188" t="s">
        <v>2169</v>
      </c>
      <c r="BY188" t="s">
        <v>2200</v>
      </c>
      <c r="BZ188" t="s">
        <v>2185</v>
      </c>
      <c r="CA188" t="s">
        <v>3131</v>
      </c>
      <c r="CB188" t="s">
        <v>2169</v>
      </c>
      <c r="CC188" t="s">
        <v>2201</v>
      </c>
      <c r="CD188" t="s">
        <v>2169</v>
      </c>
      <c r="CE188" t="s">
        <v>2202</v>
      </c>
      <c r="CF188" t="s">
        <v>2169</v>
      </c>
      <c r="CG188" t="s">
        <v>2915</v>
      </c>
      <c r="CH188" t="s">
        <v>2169</v>
      </c>
      <c r="CI188" t="s">
        <v>2916</v>
      </c>
      <c r="CJ188" t="s">
        <v>2169</v>
      </c>
      <c r="CK188" t="s">
        <v>2205</v>
      </c>
      <c r="CL188" t="s">
        <v>2169</v>
      </c>
      <c r="CM188" t="s">
        <v>2206</v>
      </c>
      <c r="CN188" t="s">
        <v>2169</v>
      </c>
      <c r="CO188" t="s">
        <v>2840</v>
      </c>
      <c r="CP188" t="s">
        <v>2169</v>
      </c>
      <c r="CQ188" t="s">
        <v>2919</v>
      </c>
      <c r="CR188" t="s">
        <v>3517</v>
      </c>
      <c r="CS188" t="s">
        <v>2209</v>
      </c>
      <c r="CT188" t="s">
        <v>2397</v>
      </c>
      <c r="CU188" t="s">
        <v>2211</v>
      </c>
      <c r="CV188" t="s">
        <v>2169</v>
      </c>
      <c r="CW188" t="s">
        <v>3348</v>
      </c>
      <c r="CX188" t="s">
        <v>3599</v>
      </c>
      <c r="CY188" t="s">
        <v>2212</v>
      </c>
      <c r="CZ188" t="s">
        <v>3365</v>
      </c>
      <c r="DA188" t="s">
        <v>2214</v>
      </c>
      <c r="DB188" t="s">
        <v>2372</v>
      </c>
      <c r="DC188" t="s">
        <v>2216</v>
      </c>
      <c r="DD188" t="s">
        <v>2276</v>
      </c>
      <c r="DE188" t="s">
        <v>2218</v>
      </c>
      <c r="DF188" t="s">
        <v>3600</v>
      </c>
      <c r="DG188" t="s">
        <v>2220</v>
      </c>
      <c r="DH188" t="s">
        <v>2221</v>
      </c>
      <c r="DI188" t="s">
        <v>2222</v>
      </c>
      <c r="DJ188" t="s">
        <v>2185</v>
      </c>
      <c r="DK188" t="s">
        <v>2224</v>
      </c>
      <c r="DL188" t="s">
        <v>2360</v>
      </c>
      <c r="DM188" t="s">
        <v>2226</v>
      </c>
      <c r="DN188" t="s">
        <v>3531</v>
      </c>
      <c r="DO188" t="s">
        <v>2228</v>
      </c>
      <c r="DP188" t="s">
        <v>3532</v>
      </c>
      <c r="DQ188" t="s">
        <v>2230</v>
      </c>
      <c r="DR188" t="s">
        <v>2360</v>
      </c>
      <c r="DS188" t="s">
        <v>2231</v>
      </c>
      <c r="DT188" t="s">
        <v>2185</v>
      </c>
      <c r="DU188" t="s">
        <v>2232</v>
      </c>
      <c r="DV188" t="s">
        <v>2169</v>
      </c>
      <c r="DW188" t="s">
        <v>3135</v>
      </c>
      <c r="DX188" t="s">
        <v>2185</v>
      </c>
      <c r="DY188" t="s">
        <v>2925</v>
      </c>
      <c r="DZ188" t="s">
        <v>2169</v>
      </c>
      <c r="EA188" t="s">
        <v>3136</v>
      </c>
      <c r="EB188" t="s">
        <v>2185</v>
      </c>
      <c r="EC188" t="s">
        <v>3137</v>
      </c>
      <c r="ED188" t="s">
        <v>2185</v>
      </c>
      <c r="EE188" t="s">
        <v>2235</v>
      </c>
      <c r="EF188" t="s">
        <v>3207</v>
      </c>
      <c r="EG188" t="s">
        <v>2237</v>
      </c>
      <c r="EH188" t="s">
        <v>2584</v>
      </c>
      <c r="EI188" t="s">
        <v>2239</v>
      </c>
      <c r="EJ188" t="s">
        <v>3275</v>
      </c>
      <c r="EK188" t="s">
        <v>2241</v>
      </c>
      <c r="EL188" t="s">
        <v>3586</v>
      </c>
      <c r="EM188" t="s">
        <v>2243</v>
      </c>
      <c r="EN188" t="s">
        <v>2325</v>
      </c>
      <c r="EO188" t="s">
        <v>2245</v>
      </c>
      <c r="EP188" t="s">
        <v>3368</v>
      </c>
      <c r="EQ188" t="s">
        <v>2247</v>
      </c>
      <c r="ER188" t="s">
        <v>3276</v>
      </c>
      <c r="ES188" t="s">
        <v>2249</v>
      </c>
      <c r="ET188" t="s">
        <v>3102</v>
      </c>
      <c r="EU188" t="s">
        <v>2253</v>
      </c>
      <c r="EV188" t="s">
        <v>2254</v>
      </c>
      <c r="EW188" t="s">
        <v>31</v>
      </c>
    </row>
    <row r="189" spans="1:163" x14ac:dyDescent="0.25">
      <c r="A189">
        <v>188</v>
      </c>
      <c r="B189" t="s">
        <v>1851</v>
      </c>
      <c r="C189" t="s">
        <v>1852</v>
      </c>
      <c r="D189" t="s">
        <v>1667</v>
      </c>
      <c r="E189" t="s">
        <v>1433</v>
      </c>
      <c r="F189" t="s">
        <v>1853</v>
      </c>
      <c r="G189" t="s">
        <v>1854</v>
      </c>
      <c r="I189" t="s">
        <v>1670</v>
      </c>
      <c r="J189" t="s">
        <v>1855</v>
      </c>
      <c r="K189" t="s">
        <v>1847</v>
      </c>
      <c r="O189" t="s">
        <v>1856</v>
      </c>
      <c r="P189" t="s">
        <v>31</v>
      </c>
      <c r="Q189" t="s">
        <v>1857</v>
      </c>
      <c r="R189" t="s">
        <v>1858</v>
      </c>
      <c r="S189" t="s">
        <v>57</v>
      </c>
      <c r="T189" t="s">
        <v>1853</v>
      </c>
      <c r="U189" t="s">
        <v>3129</v>
      </c>
      <c r="V189">
        <v>1</v>
      </c>
      <c r="W189" t="s">
        <v>3339</v>
      </c>
      <c r="X189" t="s">
        <v>2161</v>
      </c>
      <c r="Y189" t="s">
        <v>2162</v>
      </c>
      <c r="Z189" t="s">
        <v>3280</v>
      </c>
      <c r="AA189" t="s">
        <v>2164</v>
      </c>
      <c r="AB189" t="s">
        <v>2311</v>
      </c>
      <c r="AC189" t="s">
        <v>2166</v>
      </c>
      <c r="AD189" t="s">
        <v>3057</v>
      </c>
      <c r="AE189" t="s">
        <v>2168</v>
      </c>
      <c r="AF189" t="s">
        <v>2169</v>
      </c>
      <c r="AG189" t="s">
        <v>2170</v>
      </c>
      <c r="AH189" t="s">
        <v>3516</v>
      </c>
      <c r="AI189" t="s">
        <v>2172</v>
      </c>
      <c r="AJ189" t="s">
        <v>2849</v>
      </c>
      <c r="AK189" t="s">
        <v>2173</v>
      </c>
      <c r="AL189" t="s">
        <v>2594</v>
      </c>
      <c r="AM189" t="s">
        <v>2175</v>
      </c>
      <c r="AN189" t="s">
        <v>2315</v>
      </c>
      <c r="AO189" t="s">
        <v>3110</v>
      </c>
      <c r="AP189" t="s">
        <v>3601</v>
      </c>
      <c r="AQ189" t="s">
        <v>2178</v>
      </c>
      <c r="AR189" t="s">
        <v>2179</v>
      </c>
      <c r="AS189" t="s">
        <v>2180</v>
      </c>
      <c r="AT189" t="s">
        <v>2169</v>
      </c>
      <c r="AU189" t="s">
        <v>2181</v>
      </c>
      <c r="AV189" t="s">
        <v>2169</v>
      </c>
      <c r="AW189" t="s">
        <v>2182</v>
      </c>
      <c r="AX189" t="s">
        <v>2183</v>
      </c>
      <c r="AY189" t="s">
        <v>2184</v>
      </c>
      <c r="AZ189" t="s">
        <v>2185</v>
      </c>
      <c r="BA189" t="s">
        <v>2186</v>
      </c>
      <c r="BB189" t="s">
        <v>2169</v>
      </c>
      <c r="BC189" t="s">
        <v>2187</v>
      </c>
      <c r="BD189" t="s">
        <v>2169</v>
      </c>
      <c r="BE189" t="s">
        <v>2188</v>
      </c>
      <c r="BF189" t="s">
        <v>2169</v>
      </c>
      <c r="BG189" t="s">
        <v>2189</v>
      </c>
      <c r="BH189" t="s">
        <v>2169</v>
      </c>
      <c r="BI189" t="s">
        <v>2190</v>
      </c>
      <c r="BJ189" t="s">
        <v>2169</v>
      </c>
      <c r="BK189" t="s">
        <v>2191</v>
      </c>
      <c r="BL189" t="s">
        <v>2169</v>
      </c>
      <c r="BM189" t="s">
        <v>2192</v>
      </c>
      <c r="BN189" t="s">
        <v>2169</v>
      </c>
      <c r="BO189" t="s">
        <v>2193</v>
      </c>
      <c r="BP189" t="s">
        <v>2169</v>
      </c>
      <c r="BQ189" t="s">
        <v>2195</v>
      </c>
      <c r="BR189" t="s">
        <v>2169</v>
      </c>
      <c r="BS189" t="s">
        <v>2196</v>
      </c>
      <c r="BT189" t="s">
        <v>2169</v>
      </c>
      <c r="BU189" t="s">
        <v>2197</v>
      </c>
      <c r="BV189" t="s">
        <v>2169</v>
      </c>
      <c r="BW189" t="s">
        <v>2199</v>
      </c>
      <c r="BX189" t="s">
        <v>2169</v>
      </c>
      <c r="BY189" t="s">
        <v>2200</v>
      </c>
      <c r="BZ189" t="s">
        <v>2185</v>
      </c>
      <c r="CA189" t="s">
        <v>3131</v>
      </c>
      <c r="CB189" t="s">
        <v>2169</v>
      </c>
      <c r="CC189" t="s">
        <v>2201</v>
      </c>
      <c r="CD189" t="s">
        <v>2169</v>
      </c>
      <c r="CE189" t="s">
        <v>2202</v>
      </c>
      <c r="CF189" t="s">
        <v>2169</v>
      </c>
      <c r="CG189" t="s">
        <v>2915</v>
      </c>
      <c r="CH189" t="s">
        <v>2169</v>
      </c>
      <c r="CI189" t="s">
        <v>2916</v>
      </c>
      <c r="CJ189" t="s">
        <v>2169</v>
      </c>
      <c r="CK189" t="s">
        <v>2205</v>
      </c>
      <c r="CL189" t="s">
        <v>2169</v>
      </c>
      <c r="CM189" t="s">
        <v>2206</v>
      </c>
      <c r="CN189" t="s">
        <v>2169</v>
      </c>
      <c r="CO189" t="s">
        <v>2840</v>
      </c>
      <c r="CP189" t="s">
        <v>2169</v>
      </c>
      <c r="CQ189" t="s">
        <v>2919</v>
      </c>
      <c r="CR189" t="s">
        <v>3517</v>
      </c>
      <c r="CS189" t="s">
        <v>2209</v>
      </c>
      <c r="CT189" t="s">
        <v>2397</v>
      </c>
      <c r="CU189" t="s">
        <v>2211</v>
      </c>
      <c r="CV189" t="s">
        <v>2169</v>
      </c>
      <c r="CW189" t="s">
        <v>3348</v>
      </c>
      <c r="CX189" t="s">
        <v>3512</v>
      </c>
      <c r="CY189" t="s">
        <v>2212</v>
      </c>
      <c r="CZ189" t="s">
        <v>3365</v>
      </c>
      <c r="DA189" t="s">
        <v>2214</v>
      </c>
      <c r="DB189" t="s">
        <v>2398</v>
      </c>
      <c r="DC189" t="s">
        <v>2216</v>
      </c>
      <c r="DD189" t="s">
        <v>2399</v>
      </c>
      <c r="DE189" t="s">
        <v>2218</v>
      </c>
      <c r="DF189" t="s">
        <v>2347</v>
      </c>
      <c r="DG189" t="s">
        <v>2220</v>
      </c>
      <c r="DH189" t="s">
        <v>2221</v>
      </c>
      <c r="DI189" t="s">
        <v>2222</v>
      </c>
      <c r="DJ189" t="s">
        <v>2185</v>
      </c>
      <c r="DK189" t="s">
        <v>2224</v>
      </c>
      <c r="DL189" t="s">
        <v>2319</v>
      </c>
      <c r="DM189" t="s">
        <v>2226</v>
      </c>
      <c r="DN189" t="s">
        <v>3519</v>
      </c>
      <c r="DO189" t="s">
        <v>2228</v>
      </c>
      <c r="DP189" t="s">
        <v>3602</v>
      </c>
      <c r="DQ189" t="s">
        <v>2230</v>
      </c>
      <c r="DR189" t="s">
        <v>2319</v>
      </c>
      <c r="DS189" t="s">
        <v>2231</v>
      </c>
      <c r="DT189" t="s">
        <v>2185</v>
      </c>
      <c r="DU189" t="s">
        <v>2232</v>
      </c>
      <c r="DV189" t="s">
        <v>2169</v>
      </c>
      <c r="DW189" t="s">
        <v>3135</v>
      </c>
      <c r="DX189" t="s">
        <v>2185</v>
      </c>
      <c r="DY189" t="s">
        <v>2925</v>
      </c>
      <c r="DZ189" t="s">
        <v>2169</v>
      </c>
      <c r="EA189" t="s">
        <v>3136</v>
      </c>
      <c r="EB189" t="s">
        <v>2185</v>
      </c>
      <c r="EC189" t="s">
        <v>3137</v>
      </c>
      <c r="ED189" t="s">
        <v>2185</v>
      </c>
      <c r="EE189" t="s">
        <v>2235</v>
      </c>
      <c r="EF189" t="s">
        <v>3461</v>
      </c>
      <c r="EG189" t="s">
        <v>2237</v>
      </c>
      <c r="EH189" t="s">
        <v>2830</v>
      </c>
      <c r="EI189" t="s">
        <v>2239</v>
      </c>
      <c r="EJ189" t="s">
        <v>2379</v>
      </c>
      <c r="EK189" t="s">
        <v>2241</v>
      </c>
      <c r="EL189" t="s">
        <v>3586</v>
      </c>
      <c r="EM189" t="s">
        <v>2243</v>
      </c>
      <c r="EN189" t="s">
        <v>2601</v>
      </c>
      <c r="EO189" t="s">
        <v>2245</v>
      </c>
      <c r="EP189" t="s">
        <v>3368</v>
      </c>
      <c r="EQ189" t="s">
        <v>2247</v>
      </c>
      <c r="ER189" t="s">
        <v>2603</v>
      </c>
      <c r="ES189" t="s">
        <v>2249</v>
      </c>
      <c r="ET189" t="s">
        <v>3515</v>
      </c>
      <c r="EU189" t="s">
        <v>2253</v>
      </c>
      <c r="EV189" t="s">
        <v>2254</v>
      </c>
      <c r="EW189" t="s">
        <v>31</v>
      </c>
    </row>
    <row r="190" spans="1:163" x14ac:dyDescent="0.25">
      <c r="A190">
        <v>189</v>
      </c>
      <c r="B190" t="s">
        <v>1859</v>
      </c>
      <c r="C190" t="s">
        <v>1860</v>
      </c>
      <c r="D190" t="s">
        <v>1667</v>
      </c>
      <c r="E190" t="s">
        <v>1433</v>
      </c>
      <c r="F190" t="s">
        <v>1861</v>
      </c>
      <c r="G190" t="s">
        <v>1862</v>
      </c>
      <c r="I190" t="s">
        <v>1670</v>
      </c>
      <c r="J190" t="s">
        <v>1863</v>
      </c>
      <c r="K190" t="s">
        <v>1847</v>
      </c>
      <c r="O190" t="s">
        <v>1864</v>
      </c>
      <c r="P190" t="s">
        <v>31</v>
      </c>
      <c r="Q190" t="s">
        <v>1865</v>
      </c>
      <c r="R190" t="s">
        <v>1866</v>
      </c>
      <c r="S190" t="s">
        <v>57</v>
      </c>
      <c r="T190" t="s">
        <v>1861</v>
      </c>
      <c r="U190" t="s">
        <v>3129</v>
      </c>
      <c r="V190">
        <v>1</v>
      </c>
      <c r="W190" t="s">
        <v>3339</v>
      </c>
      <c r="X190" t="s">
        <v>2161</v>
      </c>
      <c r="Y190" t="s">
        <v>2162</v>
      </c>
      <c r="Z190" t="s">
        <v>2366</v>
      </c>
      <c r="AA190" t="s">
        <v>2164</v>
      </c>
      <c r="AB190" t="s">
        <v>2835</v>
      </c>
      <c r="AC190" t="s">
        <v>2166</v>
      </c>
      <c r="AD190" t="s">
        <v>3245</v>
      </c>
      <c r="AE190" t="s">
        <v>2168</v>
      </c>
      <c r="AF190" t="s">
        <v>2169</v>
      </c>
      <c r="AG190" t="s">
        <v>2170</v>
      </c>
      <c r="AH190" t="s">
        <v>3553</v>
      </c>
      <c r="AI190" t="s">
        <v>2172</v>
      </c>
      <c r="AJ190" t="s">
        <v>3230</v>
      </c>
      <c r="AK190" t="s">
        <v>2173</v>
      </c>
      <c r="AL190" t="s">
        <v>3554</v>
      </c>
      <c r="AM190" t="s">
        <v>2175</v>
      </c>
      <c r="AN190" t="s">
        <v>3376</v>
      </c>
      <c r="AO190" t="s">
        <v>3110</v>
      </c>
      <c r="AP190" t="s">
        <v>3603</v>
      </c>
      <c r="AQ190" t="s">
        <v>2178</v>
      </c>
      <c r="AR190" t="s">
        <v>2179</v>
      </c>
      <c r="AS190" t="s">
        <v>2180</v>
      </c>
      <c r="AT190" t="s">
        <v>2169</v>
      </c>
      <c r="AU190" t="s">
        <v>2181</v>
      </c>
      <c r="AV190" t="s">
        <v>2169</v>
      </c>
      <c r="AW190" t="s">
        <v>2182</v>
      </c>
      <c r="AX190" t="s">
        <v>2183</v>
      </c>
      <c r="AY190" t="s">
        <v>2184</v>
      </c>
      <c r="AZ190" t="s">
        <v>2185</v>
      </c>
      <c r="BA190" t="s">
        <v>2186</v>
      </c>
      <c r="BB190" t="s">
        <v>2169</v>
      </c>
      <c r="BC190" t="s">
        <v>2187</v>
      </c>
      <c r="BD190" t="s">
        <v>2169</v>
      </c>
      <c r="BE190" t="s">
        <v>2188</v>
      </c>
      <c r="BF190" t="s">
        <v>2169</v>
      </c>
      <c r="BG190" t="s">
        <v>2189</v>
      </c>
      <c r="BH190" t="s">
        <v>2169</v>
      </c>
      <c r="BI190" t="s">
        <v>2190</v>
      </c>
      <c r="BJ190" t="s">
        <v>2169</v>
      </c>
      <c r="BK190" t="s">
        <v>2191</v>
      </c>
      <c r="BL190" t="s">
        <v>2169</v>
      </c>
      <c r="BM190" t="s">
        <v>2192</v>
      </c>
      <c r="BN190" t="s">
        <v>2169</v>
      </c>
      <c r="BO190" t="s">
        <v>2193</v>
      </c>
      <c r="BP190" t="s">
        <v>2169</v>
      </c>
      <c r="BQ190" t="s">
        <v>2195</v>
      </c>
      <c r="BR190" t="s">
        <v>2169</v>
      </c>
      <c r="BS190" t="s">
        <v>2196</v>
      </c>
      <c r="BT190" t="s">
        <v>2169</v>
      </c>
      <c r="BU190" t="s">
        <v>2197</v>
      </c>
      <c r="BV190" t="s">
        <v>2169</v>
      </c>
      <c r="BW190" t="s">
        <v>2199</v>
      </c>
      <c r="BX190" t="s">
        <v>2169</v>
      </c>
      <c r="BY190" t="s">
        <v>2200</v>
      </c>
      <c r="BZ190" t="s">
        <v>2185</v>
      </c>
      <c r="CA190" t="s">
        <v>3131</v>
      </c>
      <c r="CB190" t="s">
        <v>2169</v>
      </c>
      <c r="CC190" t="s">
        <v>2201</v>
      </c>
      <c r="CD190" t="s">
        <v>2169</v>
      </c>
      <c r="CE190" t="s">
        <v>2202</v>
      </c>
      <c r="CF190" t="s">
        <v>2169</v>
      </c>
      <c r="CG190" t="s">
        <v>2915</v>
      </c>
      <c r="CH190" t="s">
        <v>2169</v>
      </c>
      <c r="CI190" t="s">
        <v>2916</v>
      </c>
      <c r="CJ190" t="s">
        <v>2169</v>
      </c>
      <c r="CK190" t="s">
        <v>2205</v>
      </c>
      <c r="CL190" t="s">
        <v>2169</v>
      </c>
      <c r="CM190" t="s">
        <v>2206</v>
      </c>
      <c r="CN190" t="s">
        <v>2169</v>
      </c>
      <c r="CO190" t="s">
        <v>2840</v>
      </c>
      <c r="CP190" t="s">
        <v>2169</v>
      </c>
      <c r="CQ190" t="s">
        <v>2919</v>
      </c>
      <c r="CR190" t="s">
        <v>3517</v>
      </c>
      <c r="CS190" t="s">
        <v>2209</v>
      </c>
      <c r="CT190" t="s">
        <v>2397</v>
      </c>
      <c r="CU190" t="s">
        <v>2211</v>
      </c>
      <c r="CV190" t="s">
        <v>2169</v>
      </c>
      <c r="CW190" t="s">
        <v>3348</v>
      </c>
      <c r="CX190" t="s">
        <v>3569</v>
      </c>
      <c r="CY190" t="s">
        <v>2212</v>
      </c>
      <c r="CZ190" t="s">
        <v>3365</v>
      </c>
      <c r="DA190" t="s">
        <v>2214</v>
      </c>
      <c r="DB190" t="s">
        <v>3545</v>
      </c>
      <c r="DC190" t="s">
        <v>2216</v>
      </c>
      <c r="DD190" t="s">
        <v>2372</v>
      </c>
      <c r="DE190" t="s">
        <v>2218</v>
      </c>
      <c r="DF190" t="s">
        <v>3604</v>
      </c>
      <c r="DG190" t="s">
        <v>2220</v>
      </c>
      <c r="DH190" t="s">
        <v>2221</v>
      </c>
      <c r="DI190" t="s">
        <v>2222</v>
      </c>
      <c r="DJ190" t="s">
        <v>2185</v>
      </c>
      <c r="DK190" t="s">
        <v>2224</v>
      </c>
      <c r="DL190" t="s">
        <v>2279</v>
      </c>
      <c r="DM190" t="s">
        <v>2226</v>
      </c>
      <c r="DN190" t="s">
        <v>3557</v>
      </c>
      <c r="DO190" t="s">
        <v>2228</v>
      </c>
      <c r="DP190" t="s">
        <v>3558</v>
      </c>
      <c r="DQ190" t="s">
        <v>2230</v>
      </c>
      <c r="DR190" t="s">
        <v>2279</v>
      </c>
      <c r="DS190" t="s">
        <v>2231</v>
      </c>
      <c r="DT190" t="s">
        <v>2185</v>
      </c>
      <c r="DU190" t="s">
        <v>2232</v>
      </c>
      <c r="DV190" t="s">
        <v>2169</v>
      </c>
      <c r="DW190" t="s">
        <v>3135</v>
      </c>
      <c r="DX190" t="s">
        <v>2185</v>
      </c>
      <c r="DY190" t="s">
        <v>2925</v>
      </c>
      <c r="DZ190" t="s">
        <v>2169</v>
      </c>
      <c r="EA190" t="s">
        <v>3136</v>
      </c>
      <c r="EB190" t="s">
        <v>2185</v>
      </c>
      <c r="EC190" t="s">
        <v>3137</v>
      </c>
      <c r="ED190" t="s">
        <v>2185</v>
      </c>
      <c r="EE190" t="s">
        <v>2235</v>
      </c>
      <c r="EF190" t="s">
        <v>2605</v>
      </c>
      <c r="EG190" t="s">
        <v>2237</v>
      </c>
      <c r="EH190" t="s">
        <v>3605</v>
      </c>
      <c r="EI190" t="s">
        <v>2239</v>
      </c>
      <c r="EJ190" t="s">
        <v>2664</v>
      </c>
      <c r="EK190" t="s">
        <v>2241</v>
      </c>
      <c r="EL190" t="s">
        <v>3586</v>
      </c>
      <c r="EM190" t="s">
        <v>2243</v>
      </c>
      <c r="EN190" t="s">
        <v>3238</v>
      </c>
      <c r="EO190" t="s">
        <v>2245</v>
      </c>
      <c r="EP190" t="s">
        <v>3368</v>
      </c>
      <c r="EQ190" t="s">
        <v>2247</v>
      </c>
      <c r="ER190" t="s">
        <v>3559</v>
      </c>
      <c r="ES190" t="s">
        <v>2249</v>
      </c>
      <c r="ET190" t="s">
        <v>3589</v>
      </c>
      <c r="EU190" t="s">
        <v>2253</v>
      </c>
      <c r="EV190" t="s">
        <v>2254</v>
      </c>
      <c r="EW190" t="s">
        <v>31</v>
      </c>
    </row>
    <row r="191" spans="1:163" x14ac:dyDescent="0.25">
      <c r="A191">
        <v>190</v>
      </c>
      <c r="B191" t="s">
        <v>1867</v>
      </c>
      <c r="C191" t="s">
        <v>1868</v>
      </c>
      <c r="D191" t="s">
        <v>1667</v>
      </c>
      <c r="E191" t="s">
        <v>1433</v>
      </c>
      <c r="F191" t="s">
        <v>1869</v>
      </c>
      <c r="G191" t="s">
        <v>1870</v>
      </c>
      <c r="I191" t="s">
        <v>1670</v>
      </c>
      <c r="J191" t="s">
        <v>1871</v>
      </c>
      <c r="K191" t="s">
        <v>1847</v>
      </c>
      <c r="O191" t="s">
        <v>1872</v>
      </c>
      <c r="P191" t="s">
        <v>31</v>
      </c>
      <c r="Q191" t="s">
        <v>1873</v>
      </c>
      <c r="R191" t="s">
        <v>1874</v>
      </c>
      <c r="S191" t="s">
        <v>57</v>
      </c>
      <c r="T191" t="s">
        <v>1869</v>
      </c>
      <c r="U191" t="s">
        <v>3129</v>
      </c>
      <c r="V191">
        <v>1</v>
      </c>
      <c r="W191" t="s">
        <v>3339</v>
      </c>
      <c r="X191" t="s">
        <v>2161</v>
      </c>
      <c r="Y191" t="s">
        <v>2162</v>
      </c>
      <c r="Z191" t="s">
        <v>2386</v>
      </c>
      <c r="AA191" t="s">
        <v>2164</v>
      </c>
      <c r="AB191" t="s">
        <v>2992</v>
      </c>
      <c r="AC191" t="s">
        <v>2166</v>
      </c>
      <c r="AD191" t="s">
        <v>3360</v>
      </c>
      <c r="AE191" t="s">
        <v>2168</v>
      </c>
      <c r="AF191" t="s">
        <v>2169</v>
      </c>
      <c r="AG191" t="s">
        <v>2170</v>
      </c>
      <c r="AH191" t="s">
        <v>3463</v>
      </c>
      <c r="AI191" t="s">
        <v>2172</v>
      </c>
      <c r="AJ191" t="s">
        <v>3147</v>
      </c>
      <c r="AK191" t="s">
        <v>2173</v>
      </c>
      <c r="AL191" t="s">
        <v>3464</v>
      </c>
      <c r="AM191" t="s">
        <v>2175</v>
      </c>
      <c r="AN191" t="s">
        <v>3507</v>
      </c>
      <c r="AO191" t="s">
        <v>3110</v>
      </c>
      <c r="AP191" t="s">
        <v>3606</v>
      </c>
      <c r="AQ191" t="s">
        <v>2178</v>
      </c>
      <c r="AR191" t="s">
        <v>2179</v>
      </c>
      <c r="AS191" t="s">
        <v>2180</v>
      </c>
      <c r="AT191" t="s">
        <v>2169</v>
      </c>
      <c r="AU191" t="s">
        <v>2181</v>
      </c>
      <c r="AV191" t="s">
        <v>2169</v>
      </c>
      <c r="AW191" t="s">
        <v>2182</v>
      </c>
      <c r="AX191" t="s">
        <v>2183</v>
      </c>
      <c r="AY191" t="s">
        <v>2184</v>
      </c>
      <c r="AZ191" t="s">
        <v>2185</v>
      </c>
      <c r="BA191" t="s">
        <v>2186</v>
      </c>
      <c r="BB191" t="s">
        <v>2169</v>
      </c>
      <c r="BC191" t="s">
        <v>2187</v>
      </c>
      <c r="BD191" t="s">
        <v>2169</v>
      </c>
      <c r="BE191" t="s">
        <v>2188</v>
      </c>
      <c r="BF191" t="s">
        <v>2169</v>
      </c>
      <c r="BG191" t="s">
        <v>2189</v>
      </c>
      <c r="BH191" t="s">
        <v>2169</v>
      </c>
      <c r="BI191" t="s">
        <v>2190</v>
      </c>
      <c r="BJ191" t="s">
        <v>2169</v>
      </c>
      <c r="BK191" t="s">
        <v>2191</v>
      </c>
      <c r="BL191" t="s">
        <v>2169</v>
      </c>
      <c r="BM191" t="s">
        <v>2192</v>
      </c>
      <c r="BN191" t="s">
        <v>2169</v>
      </c>
      <c r="BO191" t="s">
        <v>2193</v>
      </c>
      <c r="BP191" t="s">
        <v>2169</v>
      </c>
      <c r="BQ191" t="s">
        <v>2195</v>
      </c>
      <c r="BR191" t="s">
        <v>2169</v>
      </c>
      <c r="BS191" t="s">
        <v>2196</v>
      </c>
      <c r="BT191" t="s">
        <v>2169</v>
      </c>
      <c r="BU191" t="s">
        <v>2197</v>
      </c>
      <c r="BV191" t="s">
        <v>2169</v>
      </c>
      <c r="BW191" t="s">
        <v>2199</v>
      </c>
      <c r="BX191" t="s">
        <v>2169</v>
      </c>
      <c r="BY191" t="s">
        <v>2200</v>
      </c>
      <c r="BZ191" t="s">
        <v>2185</v>
      </c>
      <c r="CA191" t="s">
        <v>3131</v>
      </c>
      <c r="CB191" t="s">
        <v>2169</v>
      </c>
      <c r="CC191" t="s">
        <v>2201</v>
      </c>
      <c r="CD191" t="s">
        <v>2169</v>
      </c>
      <c r="CE191" t="s">
        <v>2202</v>
      </c>
      <c r="CF191" t="s">
        <v>2169</v>
      </c>
      <c r="CG191" t="s">
        <v>2915</v>
      </c>
      <c r="CH191" t="s">
        <v>2169</v>
      </c>
      <c r="CI191" t="s">
        <v>2916</v>
      </c>
      <c r="CJ191" t="s">
        <v>2169</v>
      </c>
      <c r="CK191" t="s">
        <v>2205</v>
      </c>
      <c r="CL191" t="s">
        <v>2169</v>
      </c>
      <c r="CM191" t="s">
        <v>2206</v>
      </c>
      <c r="CN191" t="s">
        <v>2169</v>
      </c>
      <c r="CO191" t="s">
        <v>2840</v>
      </c>
      <c r="CP191" t="s">
        <v>2169</v>
      </c>
      <c r="CQ191" t="s">
        <v>2919</v>
      </c>
      <c r="CR191" t="s">
        <v>3517</v>
      </c>
      <c r="CS191" t="s">
        <v>2209</v>
      </c>
      <c r="CT191" t="s">
        <v>2397</v>
      </c>
      <c r="CU191" t="s">
        <v>2211</v>
      </c>
      <c r="CV191" t="s">
        <v>2169</v>
      </c>
      <c r="CW191" t="s">
        <v>3348</v>
      </c>
      <c r="CX191" t="s">
        <v>3591</v>
      </c>
      <c r="CY191" t="s">
        <v>2212</v>
      </c>
      <c r="CZ191" t="s">
        <v>3365</v>
      </c>
      <c r="DA191" t="s">
        <v>2214</v>
      </c>
      <c r="DB191" t="s">
        <v>3545</v>
      </c>
      <c r="DC191" t="s">
        <v>2216</v>
      </c>
      <c r="DD191" t="s">
        <v>2372</v>
      </c>
      <c r="DE191" t="s">
        <v>2218</v>
      </c>
      <c r="DF191" t="s">
        <v>3429</v>
      </c>
      <c r="DG191" t="s">
        <v>2220</v>
      </c>
      <c r="DH191" t="s">
        <v>2221</v>
      </c>
      <c r="DI191" t="s">
        <v>2222</v>
      </c>
      <c r="DJ191" t="s">
        <v>2185</v>
      </c>
      <c r="DK191" t="s">
        <v>2224</v>
      </c>
      <c r="DL191" t="s">
        <v>3366</v>
      </c>
      <c r="DM191" t="s">
        <v>2226</v>
      </c>
      <c r="DN191" t="s">
        <v>3607</v>
      </c>
      <c r="DO191" t="s">
        <v>2228</v>
      </c>
      <c r="DP191" t="s">
        <v>3608</v>
      </c>
      <c r="DQ191" t="s">
        <v>2230</v>
      </c>
      <c r="DR191" t="s">
        <v>3366</v>
      </c>
      <c r="DS191" t="s">
        <v>2231</v>
      </c>
      <c r="DT191" t="s">
        <v>2185</v>
      </c>
      <c r="DU191" t="s">
        <v>2232</v>
      </c>
      <c r="DV191" t="s">
        <v>2169</v>
      </c>
      <c r="DW191" t="s">
        <v>3135</v>
      </c>
      <c r="DX191" t="s">
        <v>2185</v>
      </c>
      <c r="DY191" t="s">
        <v>2925</v>
      </c>
      <c r="DZ191" t="s">
        <v>2169</v>
      </c>
      <c r="EA191" t="s">
        <v>3136</v>
      </c>
      <c r="EB191" t="s">
        <v>2185</v>
      </c>
      <c r="EC191" t="s">
        <v>3137</v>
      </c>
      <c r="ED191" t="s">
        <v>2185</v>
      </c>
      <c r="EE191" t="s">
        <v>2235</v>
      </c>
      <c r="EF191" t="s">
        <v>3548</v>
      </c>
      <c r="EG191" t="s">
        <v>2237</v>
      </c>
      <c r="EH191" t="s">
        <v>3605</v>
      </c>
      <c r="EI191" t="s">
        <v>2239</v>
      </c>
      <c r="EJ191" t="s">
        <v>3549</v>
      </c>
      <c r="EK191" t="s">
        <v>2241</v>
      </c>
      <c r="EL191" t="s">
        <v>3586</v>
      </c>
      <c r="EM191" t="s">
        <v>2243</v>
      </c>
      <c r="EN191" t="s">
        <v>3550</v>
      </c>
      <c r="EO191" t="s">
        <v>2245</v>
      </c>
      <c r="EP191" t="s">
        <v>3368</v>
      </c>
      <c r="EQ191" t="s">
        <v>2247</v>
      </c>
      <c r="ER191" t="s">
        <v>2590</v>
      </c>
      <c r="ES191" t="s">
        <v>2249</v>
      </c>
      <c r="ET191" t="s">
        <v>3589</v>
      </c>
      <c r="EU191" t="s">
        <v>2253</v>
      </c>
      <c r="EV191" t="s">
        <v>2254</v>
      </c>
      <c r="EW191" t="s">
        <v>31</v>
      </c>
    </row>
    <row r="192" spans="1:163" x14ac:dyDescent="0.25">
      <c r="A192">
        <v>191</v>
      </c>
      <c r="B192" t="s">
        <v>1875</v>
      </c>
      <c r="C192" t="s">
        <v>1876</v>
      </c>
      <c r="D192" t="s">
        <v>1667</v>
      </c>
      <c r="E192" t="s">
        <v>1433</v>
      </c>
      <c r="F192" t="s">
        <v>1877</v>
      </c>
      <c r="G192" t="s">
        <v>1878</v>
      </c>
      <c r="I192" t="s">
        <v>1670</v>
      </c>
      <c r="J192" t="s">
        <v>1879</v>
      </c>
      <c r="K192" t="s">
        <v>1847</v>
      </c>
      <c r="O192" t="s">
        <v>1880</v>
      </c>
      <c r="P192" t="s">
        <v>31</v>
      </c>
      <c r="Q192" t="s">
        <v>1881</v>
      </c>
      <c r="R192" t="s">
        <v>1882</v>
      </c>
      <c r="S192" t="s">
        <v>57</v>
      </c>
      <c r="T192" t="s">
        <v>1877</v>
      </c>
      <c r="U192" t="s">
        <v>3129</v>
      </c>
      <c r="V192">
        <v>1</v>
      </c>
      <c r="W192" t="s">
        <v>3339</v>
      </c>
      <c r="X192" t="s">
        <v>2161</v>
      </c>
      <c r="Y192" t="s">
        <v>2162</v>
      </c>
      <c r="Z192" t="s">
        <v>2386</v>
      </c>
      <c r="AA192" t="s">
        <v>2164</v>
      </c>
      <c r="AB192" t="s">
        <v>2992</v>
      </c>
      <c r="AC192" t="s">
        <v>2166</v>
      </c>
      <c r="AD192" t="s">
        <v>3342</v>
      </c>
      <c r="AE192" t="s">
        <v>2168</v>
      </c>
      <c r="AF192" t="s">
        <v>2169</v>
      </c>
      <c r="AG192" t="s">
        <v>2170</v>
      </c>
      <c r="AH192" t="s">
        <v>3542</v>
      </c>
      <c r="AI192" t="s">
        <v>2172</v>
      </c>
      <c r="AJ192" t="s">
        <v>3543</v>
      </c>
      <c r="AK192" t="s">
        <v>2173</v>
      </c>
      <c r="AL192" t="s">
        <v>3463</v>
      </c>
      <c r="AM192" t="s">
        <v>2175</v>
      </c>
      <c r="AN192" t="s">
        <v>3464</v>
      </c>
      <c r="AO192" t="s">
        <v>3110</v>
      </c>
      <c r="AP192" t="s">
        <v>3609</v>
      </c>
      <c r="AQ192" t="s">
        <v>2178</v>
      </c>
      <c r="AR192" t="s">
        <v>2179</v>
      </c>
      <c r="AS192" t="s">
        <v>2180</v>
      </c>
      <c r="AT192" t="s">
        <v>2169</v>
      </c>
      <c r="AU192" t="s">
        <v>2181</v>
      </c>
      <c r="AV192" t="s">
        <v>2169</v>
      </c>
      <c r="AW192" t="s">
        <v>2182</v>
      </c>
      <c r="AX192" t="s">
        <v>2183</v>
      </c>
      <c r="AY192" t="s">
        <v>2184</v>
      </c>
      <c r="AZ192" t="s">
        <v>2185</v>
      </c>
      <c r="BA192" t="s">
        <v>2186</v>
      </c>
      <c r="BB192" t="s">
        <v>2169</v>
      </c>
      <c r="BC192" t="s">
        <v>2187</v>
      </c>
      <c r="BD192" t="s">
        <v>2169</v>
      </c>
      <c r="BE192" t="s">
        <v>2188</v>
      </c>
      <c r="BF192" t="s">
        <v>2169</v>
      </c>
      <c r="BG192" t="s">
        <v>2189</v>
      </c>
      <c r="BH192" t="s">
        <v>2169</v>
      </c>
      <c r="BI192" t="s">
        <v>2190</v>
      </c>
      <c r="BJ192" t="s">
        <v>2169</v>
      </c>
      <c r="BK192" t="s">
        <v>2191</v>
      </c>
      <c r="BL192" t="s">
        <v>2169</v>
      </c>
      <c r="BM192" t="s">
        <v>2192</v>
      </c>
      <c r="BN192" t="s">
        <v>2169</v>
      </c>
      <c r="BO192" t="s">
        <v>2193</v>
      </c>
      <c r="BP192" t="s">
        <v>2169</v>
      </c>
      <c r="BQ192" t="s">
        <v>2195</v>
      </c>
      <c r="BR192" t="s">
        <v>2169</v>
      </c>
      <c r="BS192" t="s">
        <v>2196</v>
      </c>
      <c r="BT192" t="s">
        <v>2169</v>
      </c>
      <c r="BU192" t="s">
        <v>2197</v>
      </c>
      <c r="BV192" t="s">
        <v>2169</v>
      </c>
      <c r="BW192" t="s">
        <v>2199</v>
      </c>
      <c r="BX192" t="s">
        <v>2169</v>
      </c>
      <c r="BY192" t="s">
        <v>2200</v>
      </c>
      <c r="BZ192" t="s">
        <v>2185</v>
      </c>
      <c r="CA192" t="s">
        <v>3131</v>
      </c>
      <c r="CB192" t="s">
        <v>2169</v>
      </c>
      <c r="CC192" t="s">
        <v>2201</v>
      </c>
      <c r="CD192" t="s">
        <v>2169</v>
      </c>
      <c r="CE192" t="s">
        <v>2202</v>
      </c>
      <c r="CF192" t="s">
        <v>2169</v>
      </c>
      <c r="CG192" t="s">
        <v>2915</v>
      </c>
      <c r="CH192" t="s">
        <v>2169</v>
      </c>
      <c r="CI192" t="s">
        <v>2916</v>
      </c>
      <c r="CJ192" t="s">
        <v>2169</v>
      </c>
      <c r="CK192" t="s">
        <v>2205</v>
      </c>
      <c r="CL192" t="s">
        <v>2169</v>
      </c>
      <c r="CM192" t="s">
        <v>2206</v>
      </c>
      <c r="CN192" t="s">
        <v>2169</v>
      </c>
      <c r="CO192" t="s">
        <v>2840</v>
      </c>
      <c r="CP192" t="s">
        <v>2169</v>
      </c>
      <c r="CQ192" t="s">
        <v>2208</v>
      </c>
      <c r="CR192" t="s">
        <v>2169</v>
      </c>
      <c r="CS192" t="s">
        <v>2919</v>
      </c>
      <c r="CT192" t="s">
        <v>3517</v>
      </c>
      <c r="CU192" t="s">
        <v>2209</v>
      </c>
      <c r="CV192" t="s">
        <v>2397</v>
      </c>
      <c r="CW192" t="s">
        <v>2211</v>
      </c>
      <c r="CX192" t="s">
        <v>2169</v>
      </c>
      <c r="CY192" t="s">
        <v>3348</v>
      </c>
      <c r="CZ192" t="s">
        <v>3610</v>
      </c>
      <c r="DA192" t="s">
        <v>2212</v>
      </c>
      <c r="DB192" t="s">
        <v>3365</v>
      </c>
      <c r="DC192" t="s">
        <v>2214</v>
      </c>
      <c r="DD192" t="s">
        <v>3545</v>
      </c>
      <c r="DE192" t="s">
        <v>2216</v>
      </c>
      <c r="DF192" t="s">
        <v>2372</v>
      </c>
      <c r="DG192" t="s">
        <v>2218</v>
      </c>
      <c r="DH192" t="s">
        <v>3611</v>
      </c>
      <c r="DI192" t="s">
        <v>2220</v>
      </c>
      <c r="DJ192" t="s">
        <v>2221</v>
      </c>
      <c r="DK192" t="s">
        <v>2222</v>
      </c>
      <c r="DL192" t="s">
        <v>2185</v>
      </c>
      <c r="DM192" t="s">
        <v>2224</v>
      </c>
      <c r="DN192" t="s">
        <v>3352</v>
      </c>
      <c r="DO192" t="s">
        <v>2226</v>
      </c>
      <c r="DP192" t="s">
        <v>3612</v>
      </c>
      <c r="DQ192" t="s">
        <v>2228</v>
      </c>
      <c r="DR192" t="s">
        <v>3613</v>
      </c>
      <c r="DS192" t="s">
        <v>2230</v>
      </c>
      <c r="DT192" t="s">
        <v>3352</v>
      </c>
      <c r="DU192" t="s">
        <v>2231</v>
      </c>
      <c r="DV192" t="s">
        <v>2185</v>
      </c>
      <c r="DW192" t="s">
        <v>2232</v>
      </c>
      <c r="DX192" t="s">
        <v>2169</v>
      </c>
      <c r="DY192" t="s">
        <v>3135</v>
      </c>
      <c r="DZ192" t="s">
        <v>2185</v>
      </c>
      <c r="EA192" t="s">
        <v>2925</v>
      </c>
      <c r="EB192" t="s">
        <v>2169</v>
      </c>
      <c r="EC192" t="s">
        <v>3136</v>
      </c>
      <c r="ED192" t="s">
        <v>2185</v>
      </c>
      <c r="EE192" t="s">
        <v>3137</v>
      </c>
      <c r="EF192" t="s">
        <v>2185</v>
      </c>
      <c r="EG192" t="s">
        <v>2235</v>
      </c>
      <c r="EH192" t="s">
        <v>3548</v>
      </c>
      <c r="EI192" t="s">
        <v>2237</v>
      </c>
      <c r="EJ192" t="s">
        <v>3605</v>
      </c>
      <c r="EK192" t="s">
        <v>2239</v>
      </c>
      <c r="EL192" t="s">
        <v>3549</v>
      </c>
      <c r="EM192" t="s">
        <v>2241</v>
      </c>
      <c r="EN192" t="s">
        <v>3586</v>
      </c>
      <c r="EO192" t="s">
        <v>2243</v>
      </c>
      <c r="EP192" t="s">
        <v>3550</v>
      </c>
      <c r="EQ192" t="s">
        <v>2245</v>
      </c>
      <c r="ER192" t="s">
        <v>3368</v>
      </c>
      <c r="ES192" t="s">
        <v>2247</v>
      </c>
      <c r="ET192" t="s">
        <v>2590</v>
      </c>
      <c r="EU192" t="s">
        <v>2249</v>
      </c>
      <c r="EV192" t="s">
        <v>3589</v>
      </c>
      <c r="EW192" t="s">
        <v>2253</v>
      </c>
      <c r="EX192" t="s">
        <v>2254</v>
      </c>
      <c r="EY192" t="s">
        <v>31</v>
      </c>
    </row>
    <row r="193" spans="1:155" x14ac:dyDescent="0.25">
      <c r="A193">
        <v>192</v>
      </c>
      <c r="B193" t="s">
        <v>1883</v>
      </c>
      <c r="C193" t="s">
        <v>1884</v>
      </c>
      <c r="D193" t="s">
        <v>1667</v>
      </c>
      <c r="E193" t="s">
        <v>1433</v>
      </c>
      <c r="F193" t="s">
        <v>1885</v>
      </c>
      <c r="G193" t="s">
        <v>1886</v>
      </c>
      <c r="I193" t="s">
        <v>1800</v>
      </c>
      <c r="J193" t="s">
        <v>1887</v>
      </c>
      <c r="M193" t="s">
        <v>1888</v>
      </c>
      <c r="O193" t="s">
        <v>1889</v>
      </c>
      <c r="P193" t="s">
        <v>31</v>
      </c>
      <c r="Q193" t="s">
        <v>1485</v>
      </c>
      <c r="R193" t="s">
        <v>1890</v>
      </c>
      <c r="S193" t="s">
        <v>57</v>
      </c>
      <c r="T193" t="s">
        <v>1885</v>
      </c>
      <c r="U193" t="s">
        <v>3129</v>
      </c>
      <c r="V193">
        <v>1</v>
      </c>
      <c r="W193" t="s">
        <v>3339</v>
      </c>
      <c r="X193" t="s">
        <v>2161</v>
      </c>
      <c r="Y193" t="s">
        <v>2162</v>
      </c>
      <c r="Z193" t="s">
        <v>2366</v>
      </c>
      <c r="AA193" t="s">
        <v>2164</v>
      </c>
      <c r="AB193" t="s">
        <v>2550</v>
      </c>
      <c r="AC193" t="s">
        <v>2166</v>
      </c>
      <c r="AD193" t="s">
        <v>3057</v>
      </c>
      <c r="AE193" t="s">
        <v>2168</v>
      </c>
      <c r="AF193" t="s">
        <v>2185</v>
      </c>
      <c r="AG193" t="s">
        <v>2170</v>
      </c>
      <c r="AH193" t="s">
        <v>2799</v>
      </c>
      <c r="AI193" t="s">
        <v>2172</v>
      </c>
      <c r="AJ193" t="s">
        <v>2393</v>
      </c>
      <c r="AK193" t="s">
        <v>2173</v>
      </c>
      <c r="AL193" t="s">
        <v>2502</v>
      </c>
      <c r="AM193" t="s">
        <v>2175</v>
      </c>
      <c r="AN193" t="s">
        <v>2393</v>
      </c>
      <c r="AO193" t="s">
        <v>3110</v>
      </c>
      <c r="AP193" t="s">
        <v>3614</v>
      </c>
      <c r="AQ193" t="s">
        <v>2178</v>
      </c>
      <c r="AR193" t="s">
        <v>2179</v>
      </c>
      <c r="AS193" t="s">
        <v>2180</v>
      </c>
      <c r="AT193" t="s">
        <v>2169</v>
      </c>
      <c r="AU193" t="s">
        <v>2181</v>
      </c>
      <c r="AV193" t="s">
        <v>2169</v>
      </c>
      <c r="AW193" t="s">
        <v>2182</v>
      </c>
      <c r="AX193" t="s">
        <v>2183</v>
      </c>
      <c r="AY193" t="s">
        <v>2184</v>
      </c>
      <c r="AZ193" t="s">
        <v>2395</v>
      </c>
      <c r="BA193" t="s">
        <v>2186</v>
      </c>
      <c r="BB193" t="s">
        <v>2169</v>
      </c>
      <c r="BC193" t="s">
        <v>2187</v>
      </c>
      <c r="BD193" t="s">
        <v>2169</v>
      </c>
      <c r="BE193" t="s">
        <v>2188</v>
      </c>
      <c r="BF193" t="s">
        <v>2169</v>
      </c>
      <c r="BG193" t="s">
        <v>2189</v>
      </c>
      <c r="BH193" t="s">
        <v>2169</v>
      </c>
      <c r="BI193" t="s">
        <v>2190</v>
      </c>
      <c r="BJ193" t="s">
        <v>2169</v>
      </c>
      <c r="BK193" t="s">
        <v>2191</v>
      </c>
      <c r="BL193" t="s">
        <v>2169</v>
      </c>
      <c r="BM193" t="s">
        <v>2192</v>
      </c>
      <c r="BN193" t="s">
        <v>2169</v>
      </c>
      <c r="BO193" t="s">
        <v>2193</v>
      </c>
      <c r="BP193" t="s">
        <v>2169</v>
      </c>
      <c r="BQ193" t="s">
        <v>2195</v>
      </c>
      <c r="BR193" t="s">
        <v>2169</v>
      </c>
      <c r="BS193" t="s">
        <v>2196</v>
      </c>
      <c r="BT193" t="s">
        <v>2169</v>
      </c>
      <c r="BU193" t="s">
        <v>2197</v>
      </c>
      <c r="BV193" t="s">
        <v>2169</v>
      </c>
      <c r="BW193" t="s">
        <v>2199</v>
      </c>
      <c r="BX193" t="s">
        <v>2169</v>
      </c>
      <c r="BY193" t="s">
        <v>2200</v>
      </c>
      <c r="BZ193" t="s">
        <v>2185</v>
      </c>
      <c r="CA193" t="s">
        <v>3131</v>
      </c>
      <c r="CB193" t="s">
        <v>2169</v>
      </c>
      <c r="CC193" t="s">
        <v>2201</v>
      </c>
      <c r="CD193" t="s">
        <v>2169</v>
      </c>
      <c r="CE193" t="s">
        <v>2202</v>
      </c>
      <c r="CF193" t="s">
        <v>2169</v>
      </c>
      <c r="CG193" t="s">
        <v>2915</v>
      </c>
      <c r="CH193" t="s">
        <v>2169</v>
      </c>
      <c r="CI193" t="s">
        <v>2916</v>
      </c>
      <c r="CJ193" t="s">
        <v>2169</v>
      </c>
      <c r="CK193" t="s">
        <v>2205</v>
      </c>
      <c r="CL193" t="s">
        <v>2169</v>
      </c>
      <c r="CM193" t="s">
        <v>2206</v>
      </c>
      <c r="CN193" t="s">
        <v>2169</v>
      </c>
      <c r="CO193" t="s">
        <v>2840</v>
      </c>
      <c r="CP193" t="s">
        <v>2169</v>
      </c>
      <c r="CQ193" t="s">
        <v>2209</v>
      </c>
      <c r="CR193" t="s">
        <v>2300</v>
      </c>
      <c r="CS193" t="s">
        <v>2211</v>
      </c>
      <c r="CT193" t="s">
        <v>2169</v>
      </c>
      <c r="CU193" t="s">
        <v>3348</v>
      </c>
      <c r="CV193" t="s">
        <v>3584</v>
      </c>
      <c r="CW193" t="s">
        <v>2212</v>
      </c>
      <c r="CX193" t="s">
        <v>3309</v>
      </c>
      <c r="CY193" t="s">
        <v>2214</v>
      </c>
      <c r="CZ193" t="s">
        <v>2276</v>
      </c>
      <c r="DA193" t="s">
        <v>2216</v>
      </c>
      <c r="DB193" t="s">
        <v>2215</v>
      </c>
      <c r="DC193" t="s">
        <v>2218</v>
      </c>
      <c r="DD193" t="s">
        <v>2463</v>
      </c>
      <c r="DE193" t="s">
        <v>2220</v>
      </c>
      <c r="DF193" t="s">
        <v>2221</v>
      </c>
      <c r="DG193" t="s">
        <v>2222</v>
      </c>
      <c r="DH193" t="s">
        <v>2185</v>
      </c>
      <c r="DI193" t="s">
        <v>2224</v>
      </c>
      <c r="DJ193" t="s">
        <v>2319</v>
      </c>
      <c r="DK193" t="s">
        <v>2230</v>
      </c>
      <c r="DL193" t="s">
        <v>2319</v>
      </c>
      <c r="DM193" t="s">
        <v>2231</v>
      </c>
      <c r="DN193" t="s">
        <v>2185</v>
      </c>
      <c r="DO193" t="s">
        <v>2232</v>
      </c>
      <c r="DP193" t="s">
        <v>2169</v>
      </c>
      <c r="DQ193" t="s">
        <v>3135</v>
      </c>
      <c r="DR193" t="s">
        <v>2837</v>
      </c>
      <c r="DS193" t="s">
        <v>2925</v>
      </c>
      <c r="DT193" t="s">
        <v>2169</v>
      </c>
      <c r="DU193" t="s">
        <v>3136</v>
      </c>
      <c r="DV193" t="s">
        <v>2185</v>
      </c>
      <c r="DW193" t="s">
        <v>3137</v>
      </c>
      <c r="DX193" t="s">
        <v>2185</v>
      </c>
      <c r="DY193" t="s">
        <v>2235</v>
      </c>
      <c r="DZ193" t="s">
        <v>2499</v>
      </c>
      <c r="EA193" t="s">
        <v>2237</v>
      </c>
      <c r="EB193" t="s">
        <v>3425</v>
      </c>
      <c r="EC193" t="s">
        <v>2239</v>
      </c>
      <c r="ED193" t="s">
        <v>2803</v>
      </c>
      <c r="EE193" t="s">
        <v>2241</v>
      </c>
      <c r="EF193" t="s">
        <v>3521</v>
      </c>
      <c r="EG193" t="s">
        <v>2243</v>
      </c>
      <c r="EH193" t="s">
        <v>2326</v>
      </c>
      <c r="EI193" t="s">
        <v>2245</v>
      </c>
      <c r="EJ193" t="s">
        <v>3522</v>
      </c>
      <c r="EK193" t="s">
        <v>2247</v>
      </c>
      <c r="EL193" t="s">
        <v>2716</v>
      </c>
      <c r="EM193" t="s">
        <v>2249</v>
      </c>
      <c r="EN193" t="s">
        <v>3522</v>
      </c>
      <c r="EO193" t="s">
        <v>3313</v>
      </c>
      <c r="EP193" t="s">
        <v>3523</v>
      </c>
      <c r="EQ193" t="s">
        <v>3357</v>
      </c>
      <c r="ER193" t="s">
        <v>3121</v>
      </c>
      <c r="ES193" t="s">
        <v>3358</v>
      </c>
      <c r="ET193" t="s">
        <v>3359</v>
      </c>
      <c r="EU193" t="s">
        <v>3315</v>
      </c>
      <c r="EV193" t="s">
        <v>3121</v>
      </c>
      <c r="EW193" t="s">
        <v>2253</v>
      </c>
      <c r="EX193" t="s">
        <v>2254</v>
      </c>
      <c r="EY193" t="s">
        <v>31</v>
      </c>
    </row>
    <row r="194" spans="1:155" x14ac:dyDescent="0.25">
      <c r="A194">
        <v>193</v>
      </c>
      <c r="B194" t="s">
        <v>1891</v>
      </c>
      <c r="C194" t="s">
        <v>1892</v>
      </c>
      <c r="D194" t="s">
        <v>1667</v>
      </c>
      <c r="E194" t="s">
        <v>1433</v>
      </c>
      <c r="F194" t="s">
        <v>1893</v>
      </c>
      <c r="G194" t="s">
        <v>1894</v>
      </c>
      <c r="I194" t="s">
        <v>1837</v>
      </c>
      <c r="J194" t="s">
        <v>1895</v>
      </c>
      <c r="M194" t="s">
        <v>1896</v>
      </c>
      <c r="O194" t="s">
        <v>1897</v>
      </c>
      <c r="P194" t="s">
        <v>31</v>
      </c>
      <c r="Q194" t="s">
        <v>1467</v>
      </c>
      <c r="R194" t="s">
        <v>1898</v>
      </c>
      <c r="S194" t="s">
        <v>57</v>
      </c>
      <c r="T194" t="s">
        <v>1893</v>
      </c>
      <c r="U194" t="s">
        <v>3129</v>
      </c>
      <c r="V194">
        <v>1</v>
      </c>
      <c r="W194" t="s">
        <v>3339</v>
      </c>
      <c r="X194" t="s">
        <v>2161</v>
      </c>
      <c r="Y194" t="s">
        <v>2162</v>
      </c>
      <c r="Z194" t="s">
        <v>3280</v>
      </c>
      <c r="AA194" t="s">
        <v>2164</v>
      </c>
      <c r="AB194" t="s">
        <v>2550</v>
      </c>
      <c r="AC194" t="s">
        <v>2166</v>
      </c>
      <c r="AD194" t="s">
        <v>3245</v>
      </c>
      <c r="AE194" t="s">
        <v>2168</v>
      </c>
      <c r="AF194" t="s">
        <v>2185</v>
      </c>
      <c r="AG194" t="s">
        <v>2170</v>
      </c>
      <c r="AH194" t="s">
        <v>3596</v>
      </c>
      <c r="AI194" t="s">
        <v>2172</v>
      </c>
      <c r="AJ194" t="s">
        <v>3479</v>
      </c>
      <c r="AK194" t="s">
        <v>2173</v>
      </c>
      <c r="AL194" t="s">
        <v>3597</v>
      </c>
      <c r="AM194" t="s">
        <v>2175</v>
      </c>
      <c r="AN194" t="s">
        <v>3479</v>
      </c>
      <c r="AO194" t="s">
        <v>3110</v>
      </c>
      <c r="AP194" t="s">
        <v>3615</v>
      </c>
      <c r="AQ194" t="s">
        <v>2178</v>
      </c>
      <c r="AR194" t="s">
        <v>2179</v>
      </c>
      <c r="AS194" t="s">
        <v>2180</v>
      </c>
      <c r="AT194" t="s">
        <v>2169</v>
      </c>
      <c r="AU194" t="s">
        <v>2181</v>
      </c>
      <c r="AV194" t="s">
        <v>2169</v>
      </c>
      <c r="AW194" t="s">
        <v>2182</v>
      </c>
      <c r="AX194" t="s">
        <v>2183</v>
      </c>
      <c r="AY194" t="s">
        <v>2184</v>
      </c>
      <c r="AZ194" t="s">
        <v>2395</v>
      </c>
      <c r="BA194" t="s">
        <v>2186</v>
      </c>
      <c r="BB194" t="s">
        <v>2169</v>
      </c>
      <c r="BC194" t="s">
        <v>2187</v>
      </c>
      <c r="BD194" t="s">
        <v>2169</v>
      </c>
      <c r="BE194" t="s">
        <v>2188</v>
      </c>
      <c r="BF194" t="s">
        <v>2169</v>
      </c>
      <c r="BG194" t="s">
        <v>2189</v>
      </c>
      <c r="BH194" t="s">
        <v>2169</v>
      </c>
      <c r="BI194" t="s">
        <v>2190</v>
      </c>
      <c r="BJ194" t="s">
        <v>2169</v>
      </c>
      <c r="BK194" t="s">
        <v>2191</v>
      </c>
      <c r="BL194" t="s">
        <v>2169</v>
      </c>
      <c r="BM194" t="s">
        <v>2192</v>
      </c>
      <c r="BN194" t="s">
        <v>2169</v>
      </c>
      <c r="BO194" t="s">
        <v>2193</v>
      </c>
      <c r="BP194" t="s">
        <v>2169</v>
      </c>
      <c r="BQ194" t="s">
        <v>2195</v>
      </c>
      <c r="BR194" t="s">
        <v>2169</v>
      </c>
      <c r="BS194" t="s">
        <v>2196</v>
      </c>
      <c r="BT194" t="s">
        <v>2169</v>
      </c>
      <c r="BU194" t="s">
        <v>2197</v>
      </c>
      <c r="BV194" t="s">
        <v>2169</v>
      </c>
      <c r="BW194" t="s">
        <v>2199</v>
      </c>
      <c r="BX194" t="s">
        <v>2169</v>
      </c>
      <c r="BY194" t="s">
        <v>2200</v>
      </c>
      <c r="BZ194" t="s">
        <v>2185</v>
      </c>
      <c r="CA194" t="s">
        <v>3131</v>
      </c>
      <c r="CB194" t="s">
        <v>2169</v>
      </c>
      <c r="CC194" t="s">
        <v>2201</v>
      </c>
      <c r="CD194" t="s">
        <v>2169</v>
      </c>
      <c r="CE194" t="s">
        <v>2202</v>
      </c>
      <c r="CF194" t="s">
        <v>2169</v>
      </c>
      <c r="CG194" t="s">
        <v>2915</v>
      </c>
      <c r="CH194" t="s">
        <v>2169</v>
      </c>
      <c r="CI194" t="s">
        <v>2916</v>
      </c>
      <c r="CJ194" t="s">
        <v>2169</v>
      </c>
      <c r="CK194" t="s">
        <v>2205</v>
      </c>
      <c r="CL194" t="s">
        <v>2169</v>
      </c>
      <c r="CM194" t="s">
        <v>2206</v>
      </c>
      <c r="CN194" t="s">
        <v>2169</v>
      </c>
      <c r="CO194" t="s">
        <v>2840</v>
      </c>
      <c r="CP194" t="s">
        <v>2169</v>
      </c>
      <c r="CQ194" t="s">
        <v>2209</v>
      </c>
      <c r="CR194" t="s">
        <v>3048</v>
      </c>
      <c r="CS194" t="s">
        <v>2211</v>
      </c>
      <c r="CT194" t="s">
        <v>2169</v>
      </c>
      <c r="CU194" t="s">
        <v>3348</v>
      </c>
      <c r="CV194" t="s">
        <v>3616</v>
      </c>
      <c r="CW194" t="s">
        <v>2212</v>
      </c>
      <c r="CX194" t="s">
        <v>3309</v>
      </c>
      <c r="CY194" t="s">
        <v>2214</v>
      </c>
      <c r="CZ194" t="s">
        <v>2372</v>
      </c>
      <c r="DA194" t="s">
        <v>2216</v>
      </c>
      <c r="DB194" t="s">
        <v>2276</v>
      </c>
      <c r="DC194" t="s">
        <v>2218</v>
      </c>
      <c r="DD194" t="s">
        <v>2260</v>
      </c>
      <c r="DE194" t="s">
        <v>2220</v>
      </c>
      <c r="DF194" t="s">
        <v>3351</v>
      </c>
      <c r="DG194" t="s">
        <v>2222</v>
      </c>
      <c r="DH194" t="s">
        <v>2185</v>
      </c>
      <c r="DI194" t="s">
        <v>2224</v>
      </c>
      <c r="DJ194" t="s">
        <v>2279</v>
      </c>
      <c r="DK194" t="s">
        <v>2230</v>
      </c>
      <c r="DL194" t="s">
        <v>2279</v>
      </c>
      <c r="DM194" t="s">
        <v>2231</v>
      </c>
      <c r="DN194" t="s">
        <v>2185</v>
      </c>
      <c r="DO194" t="s">
        <v>2232</v>
      </c>
      <c r="DP194" t="s">
        <v>2169</v>
      </c>
      <c r="DQ194" t="s">
        <v>3135</v>
      </c>
      <c r="DR194" t="s">
        <v>2837</v>
      </c>
      <c r="DS194" t="s">
        <v>2925</v>
      </c>
      <c r="DT194" t="s">
        <v>2169</v>
      </c>
      <c r="DU194" t="s">
        <v>3136</v>
      </c>
      <c r="DV194" t="s">
        <v>2185</v>
      </c>
      <c r="DW194" t="s">
        <v>3137</v>
      </c>
      <c r="DX194" t="s">
        <v>2185</v>
      </c>
      <c r="DY194" t="s">
        <v>2235</v>
      </c>
      <c r="DZ194" t="s">
        <v>3617</v>
      </c>
      <c r="EA194" t="s">
        <v>2237</v>
      </c>
      <c r="EB194" t="s">
        <v>2584</v>
      </c>
      <c r="EC194" t="s">
        <v>2239</v>
      </c>
      <c r="ED194" t="s">
        <v>2664</v>
      </c>
      <c r="EE194" t="s">
        <v>2241</v>
      </c>
      <c r="EF194" t="s">
        <v>3521</v>
      </c>
      <c r="EG194" t="s">
        <v>2243</v>
      </c>
      <c r="EH194" t="s">
        <v>3238</v>
      </c>
      <c r="EI194" t="s">
        <v>2245</v>
      </c>
      <c r="EJ194" t="s">
        <v>3522</v>
      </c>
      <c r="EK194" t="s">
        <v>2247</v>
      </c>
      <c r="EL194" t="s">
        <v>3559</v>
      </c>
      <c r="EM194" t="s">
        <v>2249</v>
      </c>
      <c r="EN194" t="s">
        <v>3522</v>
      </c>
      <c r="EO194" t="s">
        <v>3313</v>
      </c>
      <c r="EP194" t="s">
        <v>3523</v>
      </c>
      <c r="EQ194" t="s">
        <v>3357</v>
      </c>
      <c r="ER194" t="s">
        <v>3121</v>
      </c>
      <c r="ES194" t="s">
        <v>3358</v>
      </c>
      <c r="ET194" t="s">
        <v>3359</v>
      </c>
      <c r="EU194" t="s">
        <v>3315</v>
      </c>
      <c r="EV194" t="s">
        <v>3121</v>
      </c>
      <c r="EW194" t="s">
        <v>2253</v>
      </c>
      <c r="EX194" t="s">
        <v>2254</v>
      </c>
      <c r="EY194" t="s">
        <v>31</v>
      </c>
    </row>
    <row r="195" spans="1:155" x14ac:dyDescent="0.25">
      <c r="A195">
        <v>194</v>
      </c>
      <c r="B195" t="s">
        <v>1899</v>
      </c>
      <c r="C195" t="s">
        <v>1900</v>
      </c>
      <c r="D195" t="s">
        <v>1667</v>
      </c>
      <c r="E195" t="s">
        <v>1433</v>
      </c>
      <c r="F195" t="s">
        <v>1901</v>
      </c>
      <c r="G195" t="s">
        <v>1902</v>
      </c>
      <c r="I195" t="s">
        <v>1810</v>
      </c>
      <c r="J195" t="s">
        <v>1903</v>
      </c>
      <c r="M195" t="s">
        <v>1904</v>
      </c>
      <c r="O195" t="s">
        <v>1905</v>
      </c>
      <c r="P195" t="s">
        <v>31</v>
      </c>
      <c r="Q195" t="s">
        <v>1530</v>
      </c>
      <c r="R195" t="s">
        <v>1906</v>
      </c>
      <c r="S195" t="s">
        <v>57</v>
      </c>
      <c r="T195" t="s">
        <v>1901</v>
      </c>
      <c r="U195" t="s">
        <v>3129</v>
      </c>
      <c r="V195">
        <v>1</v>
      </c>
      <c r="W195" t="s">
        <v>3339</v>
      </c>
      <c r="X195" t="s">
        <v>2161</v>
      </c>
      <c r="Y195" t="s">
        <v>2162</v>
      </c>
      <c r="Z195" t="s">
        <v>3280</v>
      </c>
      <c r="AA195" t="s">
        <v>2164</v>
      </c>
      <c r="AB195" t="s">
        <v>3540</v>
      </c>
      <c r="AC195" t="s">
        <v>2166</v>
      </c>
      <c r="AD195" t="s">
        <v>3360</v>
      </c>
      <c r="AE195" t="s">
        <v>2168</v>
      </c>
      <c r="AF195" t="s">
        <v>2185</v>
      </c>
      <c r="AG195" t="s">
        <v>2170</v>
      </c>
      <c r="AH195" t="s">
        <v>3618</v>
      </c>
      <c r="AI195" t="s">
        <v>2172</v>
      </c>
      <c r="AJ195" t="s">
        <v>3362</v>
      </c>
      <c r="AK195" t="s">
        <v>2173</v>
      </c>
      <c r="AL195" t="s">
        <v>3421</v>
      </c>
      <c r="AM195" t="s">
        <v>2175</v>
      </c>
      <c r="AN195" t="s">
        <v>3362</v>
      </c>
      <c r="AO195" t="s">
        <v>3110</v>
      </c>
      <c r="AP195" t="s">
        <v>3568</v>
      </c>
      <c r="AQ195" t="s">
        <v>2178</v>
      </c>
      <c r="AR195" t="s">
        <v>2179</v>
      </c>
      <c r="AS195" t="s">
        <v>2180</v>
      </c>
      <c r="AT195" t="s">
        <v>2169</v>
      </c>
      <c r="AU195" t="s">
        <v>2181</v>
      </c>
      <c r="AV195" t="s">
        <v>2169</v>
      </c>
      <c r="AW195" t="s">
        <v>2182</v>
      </c>
      <c r="AX195" t="s">
        <v>2183</v>
      </c>
      <c r="AY195" t="s">
        <v>2184</v>
      </c>
      <c r="AZ195" t="s">
        <v>2395</v>
      </c>
      <c r="BA195" t="s">
        <v>2186</v>
      </c>
      <c r="BB195" t="s">
        <v>2169</v>
      </c>
      <c r="BC195" t="s">
        <v>2187</v>
      </c>
      <c r="BD195" t="s">
        <v>2169</v>
      </c>
      <c r="BE195" t="s">
        <v>2188</v>
      </c>
      <c r="BF195" t="s">
        <v>2169</v>
      </c>
      <c r="BG195" t="s">
        <v>2189</v>
      </c>
      <c r="BH195" t="s">
        <v>2169</v>
      </c>
      <c r="BI195" t="s">
        <v>2190</v>
      </c>
      <c r="BJ195" t="s">
        <v>2169</v>
      </c>
      <c r="BK195" t="s">
        <v>2191</v>
      </c>
      <c r="BL195" t="s">
        <v>2169</v>
      </c>
      <c r="BM195" t="s">
        <v>2192</v>
      </c>
      <c r="BN195" t="s">
        <v>2169</v>
      </c>
      <c r="BO195" t="s">
        <v>2193</v>
      </c>
      <c r="BP195" t="s">
        <v>2169</v>
      </c>
      <c r="BQ195" t="s">
        <v>2195</v>
      </c>
      <c r="BR195" t="s">
        <v>2169</v>
      </c>
      <c r="BS195" t="s">
        <v>2196</v>
      </c>
      <c r="BT195" t="s">
        <v>2169</v>
      </c>
      <c r="BU195" t="s">
        <v>2197</v>
      </c>
      <c r="BV195" t="s">
        <v>2169</v>
      </c>
      <c r="BW195" t="s">
        <v>2199</v>
      </c>
      <c r="BX195" t="s">
        <v>2169</v>
      </c>
      <c r="BY195" t="s">
        <v>2200</v>
      </c>
      <c r="BZ195" t="s">
        <v>2185</v>
      </c>
      <c r="CA195" t="s">
        <v>3131</v>
      </c>
      <c r="CB195" t="s">
        <v>2169</v>
      </c>
      <c r="CC195" t="s">
        <v>2201</v>
      </c>
      <c r="CD195" t="s">
        <v>2169</v>
      </c>
      <c r="CE195" t="s">
        <v>2202</v>
      </c>
      <c r="CF195" t="s">
        <v>2169</v>
      </c>
      <c r="CG195" t="s">
        <v>2915</v>
      </c>
      <c r="CH195" t="s">
        <v>2169</v>
      </c>
      <c r="CI195" t="s">
        <v>2916</v>
      </c>
      <c r="CJ195" t="s">
        <v>2169</v>
      </c>
      <c r="CK195" t="s">
        <v>2205</v>
      </c>
      <c r="CL195" t="s">
        <v>2169</v>
      </c>
      <c r="CM195" t="s">
        <v>2206</v>
      </c>
      <c r="CN195" t="s">
        <v>2169</v>
      </c>
      <c r="CO195" t="s">
        <v>2840</v>
      </c>
      <c r="CP195" t="s">
        <v>2169</v>
      </c>
      <c r="CQ195" t="s">
        <v>2209</v>
      </c>
      <c r="CR195" t="s">
        <v>3048</v>
      </c>
      <c r="CS195" t="s">
        <v>2211</v>
      </c>
      <c r="CT195" t="s">
        <v>2169</v>
      </c>
      <c r="CU195" t="s">
        <v>3348</v>
      </c>
      <c r="CV195" t="s">
        <v>3619</v>
      </c>
      <c r="CW195" t="s">
        <v>2212</v>
      </c>
      <c r="CX195" t="s">
        <v>3309</v>
      </c>
      <c r="CY195" t="s">
        <v>2214</v>
      </c>
      <c r="CZ195" t="s">
        <v>2398</v>
      </c>
      <c r="DA195" t="s">
        <v>2216</v>
      </c>
      <c r="DB195" t="s">
        <v>2372</v>
      </c>
      <c r="DC195" t="s">
        <v>2218</v>
      </c>
      <c r="DD195" t="s">
        <v>3620</v>
      </c>
      <c r="DE195" t="s">
        <v>2220</v>
      </c>
      <c r="DF195" t="s">
        <v>3351</v>
      </c>
      <c r="DG195" t="s">
        <v>2222</v>
      </c>
      <c r="DH195" t="s">
        <v>2185</v>
      </c>
      <c r="DI195" t="s">
        <v>2224</v>
      </c>
      <c r="DJ195" t="s">
        <v>3366</v>
      </c>
      <c r="DK195" t="s">
        <v>2230</v>
      </c>
      <c r="DL195" t="s">
        <v>3366</v>
      </c>
      <c r="DM195" t="s">
        <v>2231</v>
      </c>
      <c r="DN195" t="s">
        <v>2185</v>
      </c>
      <c r="DO195" t="s">
        <v>2232</v>
      </c>
      <c r="DP195" t="s">
        <v>2169</v>
      </c>
      <c r="DQ195" t="s">
        <v>3135</v>
      </c>
      <c r="DR195" t="s">
        <v>2837</v>
      </c>
      <c r="DS195" t="s">
        <v>2925</v>
      </c>
      <c r="DT195" t="s">
        <v>2169</v>
      </c>
      <c r="DU195" t="s">
        <v>3136</v>
      </c>
      <c r="DV195" t="s">
        <v>2185</v>
      </c>
      <c r="DW195" t="s">
        <v>3137</v>
      </c>
      <c r="DX195" t="s">
        <v>2185</v>
      </c>
      <c r="DY195" t="s">
        <v>2235</v>
      </c>
      <c r="DZ195" t="s">
        <v>3593</v>
      </c>
      <c r="EA195" t="s">
        <v>2237</v>
      </c>
      <c r="EB195" t="s">
        <v>2584</v>
      </c>
      <c r="EC195" t="s">
        <v>2239</v>
      </c>
      <c r="ED195" t="s">
        <v>3549</v>
      </c>
      <c r="EE195" t="s">
        <v>2241</v>
      </c>
      <c r="EF195" t="s">
        <v>2546</v>
      </c>
      <c r="EG195" t="s">
        <v>2243</v>
      </c>
      <c r="EH195" t="s">
        <v>3550</v>
      </c>
      <c r="EI195" t="s">
        <v>2245</v>
      </c>
      <c r="EJ195" t="s">
        <v>3522</v>
      </c>
      <c r="EK195" t="s">
        <v>2247</v>
      </c>
      <c r="EL195" t="s">
        <v>2590</v>
      </c>
      <c r="EM195" t="s">
        <v>2249</v>
      </c>
      <c r="EN195" t="s">
        <v>3522</v>
      </c>
      <c r="EO195" t="s">
        <v>3313</v>
      </c>
      <c r="EP195" t="s">
        <v>3523</v>
      </c>
      <c r="EQ195" t="s">
        <v>3357</v>
      </c>
      <c r="ER195" t="s">
        <v>3121</v>
      </c>
      <c r="ES195" t="s">
        <v>3358</v>
      </c>
      <c r="ET195" t="s">
        <v>3359</v>
      </c>
      <c r="EU195" t="s">
        <v>3315</v>
      </c>
      <c r="EV195" t="s">
        <v>3121</v>
      </c>
      <c r="EW195" t="s">
        <v>2253</v>
      </c>
      <c r="EX195" t="s">
        <v>2254</v>
      </c>
      <c r="EY195" t="s">
        <v>31</v>
      </c>
    </row>
    <row r="196" spans="1:155" x14ac:dyDescent="0.25">
      <c r="A196">
        <v>195</v>
      </c>
      <c r="B196" t="s">
        <v>1907</v>
      </c>
      <c r="C196" t="s">
        <v>1908</v>
      </c>
      <c r="D196" t="s">
        <v>1667</v>
      </c>
      <c r="E196" t="s">
        <v>1433</v>
      </c>
      <c r="F196" t="s">
        <v>1909</v>
      </c>
      <c r="G196" t="s">
        <v>1910</v>
      </c>
      <c r="I196" t="s">
        <v>1911</v>
      </c>
      <c r="J196" t="s">
        <v>1912</v>
      </c>
      <c r="M196" t="s">
        <v>1913</v>
      </c>
      <c r="O196" t="s">
        <v>1914</v>
      </c>
      <c r="P196" t="s">
        <v>31</v>
      </c>
      <c r="Q196" t="s">
        <v>1503</v>
      </c>
      <c r="R196" t="s">
        <v>1915</v>
      </c>
      <c r="S196" t="s">
        <v>57</v>
      </c>
      <c r="T196" t="s">
        <v>1909</v>
      </c>
      <c r="U196" t="s">
        <v>3129</v>
      </c>
      <c r="V196">
        <v>1</v>
      </c>
      <c r="W196" t="s">
        <v>3339</v>
      </c>
      <c r="X196" t="s">
        <v>2161</v>
      </c>
      <c r="Y196" t="s">
        <v>2162</v>
      </c>
      <c r="Z196" t="s">
        <v>2163</v>
      </c>
      <c r="AA196" t="s">
        <v>2164</v>
      </c>
      <c r="AB196" t="s">
        <v>3341</v>
      </c>
      <c r="AC196" t="s">
        <v>2166</v>
      </c>
      <c r="AD196" t="s">
        <v>2965</v>
      </c>
      <c r="AE196" t="s">
        <v>2168</v>
      </c>
      <c r="AF196" t="s">
        <v>2185</v>
      </c>
      <c r="AG196" t="s">
        <v>2170</v>
      </c>
      <c r="AH196" t="s">
        <v>3621</v>
      </c>
      <c r="AI196" t="s">
        <v>2172</v>
      </c>
      <c r="AJ196" t="s">
        <v>2529</v>
      </c>
      <c r="AK196" t="s">
        <v>2173</v>
      </c>
      <c r="AL196" t="s">
        <v>2719</v>
      </c>
      <c r="AM196" t="s">
        <v>2175</v>
      </c>
      <c r="AN196" t="s">
        <v>2529</v>
      </c>
      <c r="AO196" t="s">
        <v>3110</v>
      </c>
      <c r="AP196" t="s">
        <v>3622</v>
      </c>
      <c r="AQ196" t="s">
        <v>2178</v>
      </c>
      <c r="AR196" t="s">
        <v>2179</v>
      </c>
      <c r="AS196" t="s">
        <v>2180</v>
      </c>
      <c r="AT196" t="s">
        <v>2169</v>
      </c>
      <c r="AU196" t="s">
        <v>2181</v>
      </c>
      <c r="AV196" t="s">
        <v>2169</v>
      </c>
      <c r="AW196" t="s">
        <v>2182</v>
      </c>
      <c r="AX196" t="s">
        <v>2183</v>
      </c>
      <c r="AY196" t="s">
        <v>2184</v>
      </c>
      <c r="AZ196" t="s">
        <v>2395</v>
      </c>
      <c r="BA196" t="s">
        <v>2186</v>
      </c>
      <c r="BB196" t="s">
        <v>2169</v>
      </c>
      <c r="BC196" t="s">
        <v>2187</v>
      </c>
      <c r="BD196" t="s">
        <v>2169</v>
      </c>
      <c r="BE196" t="s">
        <v>2188</v>
      </c>
      <c r="BF196" t="s">
        <v>2169</v>
      </c>
      <c r="BG196" t="s">
        <v>2189</v>
      </c>
      <c r="BH196" t="s">
        <v>2169</v>
      </c>
      <c r="BI196" t="s">
        <v>2190</v>
      </c>
      <c r="BJ196" t="s">
        <v>2169</v>
      </c>
      <c r="BK196" t="s">
        <v>2191</v>
      </c>
      <c r="BL196" t="s">
        <v>2169</v>
      </c>
      <c r="BM196" t="s">
        <v>2192</v>
      </c>
      <c r="BN196" t="s">
        <v>2169</v>
      </c>
      <c r="BO196" t="s">
        <v>2193</v>
      </c>
      <c r="BP196" t="s">
        <v>2169</v>
      </c>
      <c r="BQ196" t="s">
        <v>2195</v>
      </c>
      <c r="BR196" t="s">
        <v>2169</v>
      </c>
      <c r="BS196" t="s">
        <v>2196</v>
      </c>
      <c r="BT196" t="s">
        <v>2169</v>
      </c>
      <c r="BU196" t="s">
        <v>2197</v>
      </c>
      <c r="BV196" t="s">
        <v>2169</v>
      </c>
      <c r="BW196" t="s">
        <v>2199</v>
      </c>
      <c r="BX196" t="s">
        <v>2169</v>
      </c>
      <c r="BY196" t="s">
        <v>2200</v>
      </c>
      <c r="BZ196" t="s">
        <v>2185</v>
      </c>
      <c r="CA196" t="s">
        <v>3131</v>
      </c>
      <c r="CB196" t="s">
        <v>2169</v>
      </c>
      <c r="CC196" t="s">
        <v>2201</v>
      </c>
      <c r="CD196" t="s">
        <v>2169</v>
      </c>
      <c r="CE196" t="s">
        <v>2202</v>
      </c>
      <c r="CF196" t="s">
        <v>2169</v>
      </c>
      <c r="CG196" t="s">
        <v>2915</v>
      </c>
      <c r="CH196" t="s">
        <v>2169</v>
      </c>
      <c r="CI196" t="s">
        <v>2916</v>
      </c>
      <c r="CJ196" t="s">
        <v>2169</v>
      </c>
      <c r="CK196" t="s">
        <v>2205</v>
      </c>
      <c r="CL196" t="s">
        <v>2169</v>
      </c>
      <c r="CM196" t="s">
        <v>2206</v>
      </c>
      <c r="CN196" t="s">
        <v>2169</v>
      </c>
      <c r="CO196" t="s">
        <v>2840</v>
      </c>
      <c r="CP196" t="s">
        <v>2169</v>
      </c>
      <c r="CQ196" t="s">
        <v>2209</v>
      </c>
      <c r="CR196" t="s">
        <v>3048</v>
      </c>
      <c r="CS196" t="s">
        <v>2211</v>
      </c>
      <c r="CT196" t="s">
        <v>2169</v>
      </c>
      <c r="CU196" t="s">
        <v>3348</v>
      </c>
      <c r="CV196" t="s">
        <v>3623</v>
      </c>
      <c r="CW196" t="s">
        <v>2212</v>
      </c>
      <c r="CX196" t="s">
        <v>3309</v>
      </c>
      <c r="CY196" t="s">
        <v>2214</v>
      </c>
      <c r="CZ196" t="s">
        <v>2276</v>
      </c>
      <c r="DA196" t="s">
        <v>2216</v>
      </c>
      <c r="DB196" t="s">
        <v>2215</v>
      </c>
      <c r="DC196" t="s">
        <v>2218</v>
      </c>
      <c r="DD196" t="s">
        <v>3624</v>
      </c>
      <c r="DE196" t="s">
        <v>2220</v>
      </c>
      <c r="DF196" t="s">
        <v>2221</v>
      </c>
      <c r="DG196" t="s">
        <v>2222</v>
      </c>
      <c r="DH196" t="s">
        <v>2185</v>
      </c>
      <c r="DI196" t="s">
        <v>2224</v>
      </c>
      <c r="DJ196" t="s">
        <v>2337</v>
      </c>
      <c r="DK196" t="s">
        <v>2230</v>
      </c>
      <c r="DL196" t="s">
        <v>2337</v>
      </c>
      <c r="DM196" t="s">
        <v>2231</v>
      </c>
      <c r="DN196" t="s">
        <v>2185</v>
      </c>
      <c r="DO196" t="s">
        <v>2232</v>
      </c>
      <c r="DP196" t="s">
        <v>2169</v>
      </c>
      <c r="DQ196" t="s">
        <v>3135</v>
      </c>
      <c r="DR196" t="s">
        <v>2837</v>
      </c>
      <c r="DS196" t="s">
        <v>2925</v>
      </c>
      <c r="DT196" t="s">
        <v>2169</v>
      </c>
      <c r="DU196" t="s">
        <v>3136</v>
      </c>
      <c r="DV196" t="s">
        <v>2185</v>
      </c>
      <c r="DW196" t="s">
        <v>3137</v>
      </c>
      <c r="DX196" t="s">
        <v>2185</v>
      </c>
      <c r="DY196" t="s">
        <v>2235</v>
      </c>
      <c r="DZ196" t="s">
        <v>2830</v>
      </c>
      <c r="EA196" t="s">
        <v>2237</v>
      </c>
      <c r="EB196" t="s">
        <v>3533</v>
      </c>
      <c r="EC196" t="s">
        <v>2239</v>
      </c>
      <c r="ED196" t="s">
        <v>3275</v>
      </c>
      <c r="EE196" t="s">
        <v>2241</v>
      </c>
      <c r="EF196" t="s">
        <v>2288</v>
      </c>
      <c r="EG196" t="s">
        <v>2243</v>
      </c>
      <c r="EH196" t="s">
        <v>2816</v>
      </c>
      <c r="EI196" t="s">
        <v>2245</v>
      </c>
      <c r="EJ196" t="s">
        <v>3312</v>
      </c>
      <c r="EK196" t="s">
        <v>2247</v>
      </c>
      <c r="EL196" t="s">
        <v>3191</v>
      </c>
      <c r="EM196" t="s">
        <v>2249</v>
      </c>
      <c r="EN196" t="s">
        <v>3312</v>
      </c>
      <c r="EO196" t="s">
        <v>3313</v>
      </c>
      <c r="EP196" t="s">
        <v>3314</v>
      </c>
      <c r="EQ196" t="s">
        <v>3357</v>
      </c>
      <c r="ER196" t="s">
        <v>3316</v>
      </c>
      <c r="ES196" t="s">
        <v>3358</v>
      </c>
      <c r="ET196" t="s">
        <v>3359</v>
      </c>
      <c r="EU196" t="s">
        <v>3315</v>
      </c>
      <c r="EV196" t="s">
        <v>3316</v>
      </c>
      <c r="EW196" t="s">
        <v>2253</v>
      </c>
      <c r="EX196" t="s">
        <v>2254</v>
      </c>
      <c r="EY196" t="s">
        <v>31</v>
      </c>
    </row>
    <row r="197" spans="1:155" x14ac:dyDescent="0.25">
      <c r="A197">
        <v>196</v>
      </c>
      <c r="B197" t="s">
        <v>1916</v>
      </c>
      <c r="C197" t="s">
        <v>1917</v>
      </c>
      <c r="D197" t="s">
        <v>1667</v>
      </c>
      <c r="E197" t="s">
        <v>1433</v>
      </c>
      <c r="F197" t="s">
        <v>1918</v>
      </c>
      <c r="G197" t="s">
        <v>1919</v>
      </c>
      <c r="I197" t="s">
        <v>1920</v>
      </c>
      <c r="J197" t="s">
        <v>1921</v>
      </c>
      <c r="M197" t="s">
        <v>1922</v>
      </c>
      <c r="O197" t="s">
        <v>1923</v>
      </c>
      <c r="P197" t="s">
        <v>31</v>
      </c>
      <c r="Q197" t="s">
        <v>1521</v>
      </c>
      <c r="R197" t="s">
        <v>1924</v>
      </c>
      <c r="S197" t="s">
        <v>57</v>
      </c>
      <c r="T197" t="s">
        <v>1918</v>
      </c>
      <c r="U197" t="s">
        <v>3129</v>
      </c>
      <c r="V197">
        <v>1</v>
      </c>
      <c r="W197" t="s">
        <v>3339</v>
      </c>
      <c r="X197" t="s">
        <v>2161</v>
      </c>
      <c r="Y197" t="s">
        <v>2162</v>
      </c>
      <c r="Z197" t="s">
        <v>2331</v>
      </c>
      <c r="AA197" t="s">
        <v>2164</v>
      </c>
      <c r="AB197" t="s">
        <v>3341</v>
      </c>
      <c r="AC197" t="s">
        <v>2166</v>
      </c>
      <c r="AD197" t="s">
        <v>3009</v>
      </c>
      <c r="AE197" t="s">
        <v>2168</v>
      </c>
      <c r="AF197" t="s">
        <v>2185</v>
      </c>
      <c r="AG197" t="s">
        <v>2170</v>
      </c>
      <c r="AH197" t="s">
        <v>3177</v>
      </c>
      <c r="AI197" t="s">
        <v>2172</v>
      </c>
      <c r="AJ197" t="s">
        <v>2450</v>
      </c>
      <c r="AK197" t="s">
        <v>2173</v>
      </c>
      <c r="AL197" t="s">
        <v>2576</v>
      </c>
      <c r="AM197" t="s">
        <v>2175</v>
      </c>
      <c r="AN197" t="s">
        <v>2450</v>
      </c>
      <c r="AO197" t="s">
        <v>3110</v>
      </c>
      <c r="AP197" t="s">
        <v>3622</v>
      </c>
      <c r="AQ197" t="s">
        <v>2178</v>
      </c>
      <c r="AR197" t="s">
        <v>2179</v>
      </c>
      <c r="AS197" t="s">
        <v>2180</v>
      </c>
      <c r="AT197" t="s">
        <v>2169</v>
      </c>
      <c r="AU197" t="s">
        <v>2181</v>
      </c>
      <c r="AV197" t="s">
        <v>2169</v>
      </c>
      <c r="AW197" t="s">
        <v>2182</v>
      </c>
      <c r="AX197" t="s">
        <v>2183</v>
      </c>
      <c r="AY197" t="s">
        <v>2184</v>
      </c>
      <c r="AZ197" t="s">
        <v>2395</v>
      </c>
      <c r="BA197" t="s">
        <v>2186</v>
      </c>
      <c r="BB197" t="s">
        <v>2169</v>
      </c>
      <c r="BC197" t="s">
        <v>2187</v>
      </c>
      <c r="BD197" t="s">
        <v>2169</v>
      </c>
      <c r="BE197" t="s">
        <v>2188</v>
      </c>
      <c r="BF197" t="s">
        <v>2169</v>
      </c>
      <c r="BG197" t="s">
        <v>2189</v>
      </c>
      <c r="BH197" t="s">
        <v>2169</v>
      </c>
      <c r="BI197" t="s">
        <v>2190</v>
      </c>
      <c r="BJ197" t="s">
        <v>2169</v>
      </c>
      <c r="BK197" t="s">
        <v>2191</v>
      </c>
      <c r="BL197" t="s">
        <v>2169</v>
      </c>
      <c r="BM197" t="s">
        <v>2192</v>
      </c>
      <c r="BN197" t="s">
        <v>2169</v>
      </c>
      <c r="BO197" t="s">
        <v>2193</v>
      </c>
      <c r="BP197" t="s">
        <v>2169</v>
      </c>
      <c r="BQ197" t="s">
        <v>2195</v>
      </c>
      <c r="BR197" t="s">
        <v>2169</v>
      </c>
      <c r="BS197" t="s">
        <v>2196</v>
      </c>
      <c r="BT197" t="s">
        <v>2169</v>
      </c>
      <c r="BU197" t="s">
        <v>2197</v>
      </c>
      <c r="BV197" t="s">
        <v>2169</v>
      </c>
      <c r="BW197" t="s">
        <v>2199</v>
      </c>
      <c r="BX197" t="s">
        <v>2169</v>
      </c>
      <c r="BY197" t="s">
        <v>2200</v>
      </c>
      <c r="BZ197" t="s">
        <v>2185</v>
      </c>
      <c r="CA197" t="s">
        <v>3131</v>
      </c>
      <c r="CB197" t="s">
        <v>2169</v>
      </c>
      <c r="CC197" t="s">
        <v>2201</v>
      </c>
      <c r="CD197" t="s">
        <v>2169</v>
      </c>
      <c r="CE197" t="s">
        <v>2202</v>
      </c>
      <c r="CF197" t="s">
        <v>2169</v>
      </c>
      <c r="CG197" t="s">
        <v>2915</v>
      </c>
      <c r="CH197" t="s">
        <v>2169</v>
      </c>
      <c r="CI197" t="s">
        <v>2916</v>
      </c>
      <c r="CJ197" t="s">
        <v>2169</v>
      </c>
      <c r="CK197" t="s">
        <v>2205</v>
      </c>
      <c r="CL197" t="s">
        <v>2169</v>
      </c>
      <c r="CM197" t="s">
        <v>2206</v>
      </c>
      <c r="CN197" t="s">
        <v>2169</v>
      </c>
      <c r="CO197" t="s">
        <v>2840</v>
      </c>
      <c r="CP197" t="s">
        <v>2169</v>
      </c>
      <c r="CQ197" t="s">
        <v>2209</v>
      </c>
      <c r="CR197" t="s">
        <v>3048</v>
      </c>
      <c r="CS197" t="s">
        <v>2211</v>
      </c>
      <c r="CT197" t="s">
        <v>2169</v>
      </c>
      <c r="CU197" t="s">
        <v>3348</v>
      </c>
      <c r="CV197" t="s">
        <v>3625</v>
      </c>
      <c r="CW197" t="s">
        <v>2212</v>
      </c>
      <c r="CX197" t="s">
        <v>3309</v>
      </c>
      <c r="CY197" t="s">
        <v>2214</v>
      </c>
      <c r="CZ197" t="s">
        <v>2276</v>
      </c>
      <c r="DA197" t="s">
        <v>2216</v>
      </c>
      <c r="DB197" t="s">
        <v>2215</v>
      </c>
      <c r="DC197" t="s">
        <v>2218</v>
      </c>
      <c r="DD197" t="s">
        <v>3626</v>
      </c>
      <c r="DE197" t="s">
        <v>2220</v>
      </c>
      <c r="DF197" t="s">
        <v>2221</v>
      </c>
      <c r="DG197" t="s">
        <v>2222</v>
      </c>
      <c r="DH197" t="s">
        <v>2185</v>
      </c>
      <c r="DI197" t="s">
        <v>2224</v>
      </c>
      <c r="DJ197" t="s">
        <v>2360</v>
      </c>
      <c r="DK197" t="s">
        <v>2230</v>
      </c>
      <c r="DL197" t="s">
        <v>2360</v>
      </c>
      <c r="DM197" t="s">
        <v>2231</v>
      </c>
      <c r="DN197" t="s">
        <v>2185</v>
      </c>
      <c r="DO197" t="s">
        <v>2232</v>
      </c>
      <c r="DP197" t="s">
        <v>2169</v>
      </c>
      <c r="DQ197" t="s">
        <v>3135</v>
      </c>
      <c r="DR197" t="s">
        <v>2837</v>
      </c>
      <c r="DS197" t="s">
        <v>2925</v>
      </c>
      <c r="DT197" t="s">
        <v>2169</v>
      </c>
      <c r="DU197" t="s">
        <v>3136</v>
      </c>
      <c r="DV197" t="s">
        <v>2185</v>
      </c>
      <c r="DW197" t="s">
        <v>3137</v>
      </c>
      <c r="DX197" t="s">
        <v>2185</v>
      </c>
      <c r="DY197" t="s">
        <v>2235</v>
      </c>
      <c r="DZ197" t="s">
        <v>2568</v>
      </c>
      <c r="EA197" t="s">
        <v>2237</v>
      </c>
      <c r="EB197" t="s">
        <v>3533</v>
      </c>
      <c r="EC197" t="s">
        <v>2239</v>
      </c>
      <c r="ED197" t="s">
        <v>3275</v>
      </c>
      <c r="EE197" t="s">
        <v>2241</v>
      </c>
      <c r="EF197" t="s">
        <v>2288</v>
      </c>
      <c r="EG197" t="s">
        <v>2243</v>
      </c>
      <c r="EH197" t="s">
        <v>2325</v>
      </c>
      <c r="EI197" t="s">
        <v>2245</v>
      </c>
      <c r="EJ197" t="s">
        <v>3312</v>
      </c>
      <c r="EK197" t="s">
        <v>2247</v>
      </c>
      <c r="EL197" t="s">
        <v>3276</v>
      </c>
      <c r="EM197" t="s">
        <v>2249</v>
      </c>
      <c r="EN197" t="s">
        <v>3312</v>
      </c>
      <c r="EO197" t="s">
        <v>3313</v>
      </c>
      <c r="EP197" t="s">
        <v>3314</v>
      </c>
      <c r="EQ197" t="s">
        <v>3357</v>
      </c>
      <c r="ER197" t="s">
        <v>3316</v>
      </c>
      <c r="ES197" t="s">
        <v>3358</v>
      </c>
      <c r="ET197" t="s">
        <v>3359</v>
      </c>
      <c r="EU197" t="s">
        <v>3315</v>
      </c>
      <c r="EV197" t="s">
        <v>3316</v>
      </c>
      <c r="EW197" t="s">
        <v>2253</v>
      </c>
      <c r="EX197" t="s">
        <v>2254</v>
      </c>
      <c r="EY197" t="s">
        <v>31</v>
      </c>
    </row>
    <row r="198" spans="1:155" x14ac:dyDescent="0.25">
      <c r="A198">
        <v>197</v>
      </c>
      <c r="B198" t="s">
        <v>1925</v>
      </c>
      <c r="C198" t="s">
        <v>1926</v>
      </c>
      <c r="D198" t="s">
        <v>1667</v>
      </c>
      <c r="E198" t="s">
        <v>1433</v>
      </c>
      <c r="F198" t="s">
        <v>1927</v>
      </c>
      <c r="G198" t="s">
        <v>1928</v>
      </c>
      <c r="I198" t="s">
        <v>1810</v>
      </c>
      <c r="J198" t="s">
        <v>1929</v>
      </c>
      <c r="M198" t="s">
        <v>1930</v>
      </c>
      <c r="O198" t="s">
        <v>1931</v>
      </c>
      <c r="P198" t="s">
        <v>31</v>
      </c>
      <c r="Q198" t="s">
        <v>1440</v>
      </c>
      <c r="R198" t="s">
        <v>1932</v>
      </c>
      <c r="S198" t="s">
        <v>57</v>
      </c>
      <c r="T198" t="s">
        <v>1927</v>
      </c>
      <c r="U198" t="s">
        <v>3129</v>
      </c>
      <c r="V198">
        <v>1</v>
      </c>
      <c r="W198" t="s">
        <v>3339</v>
      </c>
      <c r="X198" t="s">
        <v>2161</v>
      </c>
      <c r="Y198" t="s">
        <v>2162</v>
      </c>
      <c r="Z198" t="s">
        <v>2386</v>
      </c>
      <c r="AA198" t="s">
        <v>2164</v>
      </c>
      <c r="AB198" t="s">
        <v>3540</v>
      </c>
      <c r="AC198" t="s">
        <v>2166</v>
      </c>
      <c r="AD198" t="s">
        <v>3342</v>
      </c>
      <c r="AE198" t="s">
        <v>2168</v>
      </c>
      <c r="AF198" t="s">
        <v>2185</v>
      </c>
      <c r="AG198" t="s">
        <v>2170</v>
      </c>
      <c r="AH198" t="s">
        <v>3627</v>
      </c>
      <c r="AI198" t="s">
        <v>2172</v>
      </c>
      <c r="AJ198" t="s">
        <v>3344</v>
      </c>
      <c r="AK198" t="s">
        <v>2173</v>
      </c>
      <c r="AL198" t="s">
        <v>3561</v>
      </c>
      <c r="AM198" t="s">
        <v>2175</v>
      </c>
      <c r="AN198" t="s">
        <v>3344</v>
      </c>
      <c r="AO198" t="s">
        <v>3110</v>
      </c>
      <c r="AP198" t="s">
        <v>3568</v>
      </c>
      <c r="AQ198" t="s">
        <v>2178</v>
      </c>
      <c r="AR198" t="s">
        <v>2179</v>
      </c>
      <c r="AS198" t="s">
        <v>2180</v>
      </c>
      <c r="AT198" t="s">
        <v>2169</v>
      </c>
      <c r="AU198" t="s">
        <v>2181</v>
      </c>
      <c r="AV198" t="s">
        <v>2169</v>
      </c>
      <c r="AW198" t="s">
        <v>2182</v>
      </c>
      <c r="AX198" t="s">
        <v>2183</v>
      </c>
      <c r="AY198" t="s">
        <v>2184</v>
      </c>
      <c r="AZ198" t="s">
        <v>2395</v>
      </c>
      <c r="BA198" t="s">
        <v>2186</v>
      </c>
      <c r="BB198" t="s">
        <v>2169</v>
      </c>
      <c r="BC198" t="s">
        <v>2187</v>
      </c>
      <c r="BD198" t="s">
        <v>2169</v>
      </c>
      <c r="BE198" t="s">
        <v>2188</v>
      </c>
      <c r="BF198" t="s">
        <v>2169</v>
      </c>
      <c r="BG198" t="s">
        <v>2189</v>
      </c>
      <c r="BH198" t="s">
        <v>2169</v>
      </c>
      <c r="BI198" t="s">
        <v>2190</v>
      </c>
      <c r="BJ198" t="s">
        <v>2169</v>
      </c>
      <c r="BK198" t="s">
        <v>2191</v>
      </c>
      <c r="BL198" t="s">
        <v>2169</v>
      </c>
      <c r="BM198" t="s">
        <v>2192</v>
      </c>
      <c r="BN198" t="s">
        <v>2169</v>
      </c>
      <c r="BO198" t="s">
        <v>2193</v>
      </c>
      <c r="BP198" t="s">
        <v>2169</v>
      </c>
      <c r="BQ198" t="s">
        <v>2195</v>
      </c>
      <c r="BR198" t="s">
        <v>2169</v>
      </c>
      <c r="BS198" t="s">
        <v>2196</v>
      </c>
      <c r="BT198" t="s">
        <v>2169</v>
      </c>
      <c r="BU198" t="s">
        <v>2197</v>
      </c>
      <c r="BV198" t="s">
        <v>2169</v>
      </c>
      <c r="BW198" t="s">
        <v>2199</v>
      </c>
      <c r="BX198" t="s">
        <v>2169</v>
      </c>
      <c r="BY198" t="s">
        <v>2200</v>
      </c>
      <c r="BZ198" t="s">
        <v>2185</v>
      </c>
      <c r="CA198" t="s">
        <v>3131</v>
      </c>
      <c r="CB198" t="s">
        <v>2169</v>
      </c>
      <c r="CC198" t="s">
        <v>2201</v>
      </c>
      <c r="CD198" t="s">
        <v>2169</v>
      </c>
      <c r="CE198" t="s">
        <v>2202</v>
      </c>
      <c r="CF198" t="s">
        <v>2169</v>
      </c>
      <c r="CG198" t="s">
        <v>2915</v>
      </c>
      <c r="CH198" t="s">
        <v>2169</v>
      </c>
      <c r="CI198" t="s">
        <v>2916</v>
      </c>
      <c r="CJ198" t="s">
        <v>2169</v>
      </c>
      <c r="CK198" t="s">
        <v>2205</v>
      </c>
      <c r="CL198" t="s">
        <v>2169</v>
      </c>
      <c r="CM198" t="s">
        <v>2206</v>
      </c>
      <c r="CN198" t="s">
        <v>2169</v>
      </c>
      <c r="CO198" t="s">
        <v>2840</v>
      </c>
      <c r="CP198" t="s">
        <v>2169</v>
      </c>
      <c r="CQ198" t="s">
        <v>2209</v>
      </c>
      <c r="CR198" t="s">
        <v>2275</v>
      </c>
      <c r="CS198" t="s">
        <v>2211</v>
      </c>
      <c r="CT198" t="s">
        <v>2169</v>
      </c>
      <c r="CU198" t="s">
        <v>3348</v>
      </c>
      <c r="CV198" t="s">
        <v>3628</v>
      </c>
      <c r="CW198" t="s">
        <v>2212</v>
      </c>
      <c r="CX198" t="s">
        <v>3309</v>
      </c>
      <c r="CY198" t="s">
        <v>2214</v>
      </c>
      <c r="CZ198" t="s">
        <v>2398</v>
      </c>
      <c r="DA198" t="s">
        <v>2216</v>
      </c>
      <c r="DB198" t="s">
        <v>2372</v>
      </c>
      <c r="DC198" t="s">
        <v>2218</v>
      </c>
      <c r="DD198" t="s">
        <v>2449</v>
      </c>
      <c r="DE198" t="s">
        <v>2220</v>
      </c>
      <c r="DF198" t="s">
        <v>3351</v>
      </c>
      <c r="DG198" t="s">
        <v>2222</v>
      </c>
      <c r="DH198" t="s">
        <v>2185</v>
      </c>
      <c r="DI198" t="s">
        <v>2224</v>
      </c>
      <c r="DJ198" t="s">
        <v>3629</v>
      </c>
      <c r="DK198" t="s">
        <v>2230</v>
      </c>
      <c r="DL198" t="s">
        <v>3629</v>
      </c>
      <c r="DM198" t="s">
        <v>2231</v>
      </c>
      <c r="DN198" t="s">
        <v>2185</v>
      </c>
      <c r="DO198" t="s">
        <v>2232</v>
      </c>
      <c r="DP198" t="s">
        <v>2169</v>
      </c>
      <c r="DQ198" t="s">
        <v>3135</v>
      </c>
      <c r="DR198" t="s">
        <v>2837</v>
      </c>
      <c r="DS198" t="s">
        <v>2925</v>
      </c>
      <c r="DT198" t="s">
        <v>2169</v>
      </c>
      <c r="DU198" t="s">
        <v>3136</v>
      </c>
      <c r="DV198" t="s">
        <v>2185</v>
      </c>
      <c r="DW198" t="s">
        <v>3137</v>
      </c>
      <c r="DX198" t="s">
        <v>2185</v>
      </c>
      <c r="DY198" t="s">
        <v>2235</v>
      </c>
      <c r="DZ198" t="s">
        <v>3588</v>
      </c>
      <c r="EA198" t="s">
        <v>2237</v>
      </c>
      <c r="EB198" t="s">
        <v>2584</v>
      </c>
      <c r="EC198" t="s">
        <v>2239</v>
      </c>
      <c r="ED198" t="s">
        <v>3549</v>
      </c>
      <c r="EE198" t="s">
        <v>2241</v>
      </c>
      <c r="EF198" t="s">
        <v>2546</v>
      </c>
      <c r="EG198" t="s">
        <v>2243</v>
      </c>
      <c r="EH198" t="s">
        <v>3550</v>
      </c>
      <c r="EI198" t="s">
        <v>2245</v>
      </c>
      <c r="EJ198" t="s">
        <v>3522</v>
      </c>
      <c r="EK198" t="s">
        <v>2247</v>
      </c>
      <c r="EL198" t="s">
        <v>2590</v>
      </c>
      <c r="EM198" t="s">
        <v>2249</v>
      </c>
      <c r="EN198" t="s">
        <v>3522</v>
      </c>
      <c r="EO198" t="s">
        <v>3313</v>
      </c>
      <c r="EP198" t="s">
        <v>3523</v>
      </c>
      <c r="EQ198" t="s">
        <v>3357</v>
      </c>
      <c r="ER198" t="s">
        <v>3121</v>
      </c>
      <c r="ES198" t="s">
        <v>3358</v>
      </c>
      <c r="ET198" t="s">
        <v>3359</v>
      </c>
      <c r="EU198" t="s">
        <v>3315</v>
      </c>
      <c r="EV198" t="s">
        <v>3121</v>
      </c>
      <c r="EW198" t="s">
        <v>2253</v>
      </c>
      <c r="EX198" t="s">
        <v>2254</v>
      </c>
      <c r="EY198" t="s">
        <v>31</v>
      </c>
    </row>
    <row r="199" spans="1:155" x14ac:dyDescent="0.25">
      <c r="A199">
        <v>198</v>
      </c>
      <c r="B199" t="s">
        <v>1933</v>
      </c>
      <c r="C199" t="s">
        <v>1934</v>
      </c>
      <c r="D199" t="s">
        <v>1667</v>
      </c>
      <c r="E199" t="s">
        <v>1433</v>
      </c>
      <c r="F199" t="s">
        <v>1935</v>
      </c>
      <c r="G199" t="s">
        <v>1936</v>
      </c>
      <c r="I199" t="s">
        <v>1937</v>
      </c>
      <c r="J199" t="s">
        <v>1938</v>
      </c>
      <c r="M199" t="s">
        <v>1939</v>
      </c>
      <c r="O199" t="s">
        <v>1940</v>
      </c>
      <c r="P199" t="s">
        <v>31</v>
      </c>
      <c r="Q199" t="s">
        <v>1575</v>
      </c>
      <c r="R199" t="s">
        <v>1941</v>
      </c>
      <c r="S199" t="s">
        <v>57</v>
      </c>
      <c r="T199" t="s">
        <v>1935</v>
      </c>
      <c r="U199" t="s">
        <v>3129</v>
      </c>
      <c r="V199">
        <v>1</v>
      </c>
      <c r="W199" t="s">
        <v>3339</v>
      </c>
      <c r="X199" t="s">
        <v>2161</v>
      </c>
      <c r="Y199" t="s">
        <v>2162</v>
      </c>
      <c r="Z199" t="s">
        <v>2386</v>
      </c>
      <c r="AA199" t="s">
        <v>2164</v>
      </c>
      <c r="AB199" t="s">
        <v>2269</v>
      </c>
      <c r="AC199" t="s">
        <v>2166</v>
      </c>
      <c r="AD199" t="s">
        <v>3342</v>
      </c>
      <c r="AE199" t="s">
        <v>2168</v>
      </c>
      <c r="AF199" t="s">
        <v>2185</v>
      </c>
      <c r="AG199" t="s">
        <v>2170</v>
      </c>
      <c r="AH199" t="s">
        <v>3587</v>
      </c>
      <c r="AI199" t="s">
        <v>2172</v>
      </c>
      <c r="AJ199" t="s">
        <v>3344</v>
      </c>
      <c r="AK199" t="s">
        <v>2173</v>
      </c>
      <c r="AL199" t="s">
        <v>3630</v>
      </c>
      <c r="AM199" t="s">
        <v>2175</v>
      </c>
      <c r="AN199" t="s">
        <v>3344</v>
      </c>
      <c r="AO199" t="s">
        <v>3110</v>
      </c>
      <c r="AP199" t="s">
        <v>3631</v>
      </c>
      <c r="AQ199" t="s">
        <v>2178</v>
      </c>
      <c r="AR199" t="s">
        <v>3158</v>
      </c>
      <c r="AS199" t="s">
        <v>2180</v>
      </c>
      <c r="AT199" t="s">
        <v>2169</v>
      </c>
      <c r="AU199" t="s">
        <v>2181</v>
      </c>
      <c r="AV199" t="s">
        <v>2169</v>
      </c>
      <c r="AW199" t="s">
        <v>2182</v>
      </c>
      <c r="AX199" t="s">
        <v>2183</v>
      </c>
      <c r="AY199" t="s">
        <v>2184</v>
      </c>
      <c r="AZ199" t="s">
        <v>2395</v>
      </c>
      <c r="BA199" t="s">
        <v>2186</v>
      </c>
      <c r="BB199" t="s">
        <v>2169</v>
      </c>
      <c r="BC199" t="s">
        <v>2187</v>
      </c>
      <c r="BD199" t="s">
        <v>2169</v>
      </c>
      <c r="BE199" t="s">
        <v>2189</v>
      </c>
      <c r="BF199" t="s">
        <v>2169</v>
      </c>
      <c r="BG199" t="s">
        <v>2190</v>
      </c>
      <c r="BH199" t="s">
        <v>2169</v>
      </c>
      <c r="BI199" t="s">
        <v>2191</v>
      </c>
      <c r="BJ199" t="s">
        <v>2169</v>
      </c>
      <c r="BK199" t="s">
        <v>2192</v>
      </c>
      <c r="BL199" t="s">
        <v>2169</v>
      </c>
      <c r="BM199" t="s">
        <v>2193</v>
      </c>
      <c r="BN199" t="s">
        <v>2169</v>
      </c>
      <c r="BO199" t="s">
        <v>2195</v>
      </c>
      <c r="BP199" t="s">
        <v>2169</v>
      </c>
      <c r="BQ199" t="s">
        <v>2196</v>
      </c>
      <c r="BR199" t="s">
        <v>2169</v>
      </c>
      <c r="BS199" t="s">
        <v>2197</v>
      </c>
      <c r="BT199" t="s">
        <v>2169</v>
      </c>
      <c r="BU199" t="s">
        <v>2199</v>
      </c>
      <c r="BV199" t="s">
        <v>2169</v>
      </c>
      <c r="BW199" t="s">
        <v>2200</v>
      </c>
      <c r="BX199" t="s">
        <v>2185</v>
      </c>
      <c r="BY199" t="s">
        <v>3131</v>
      </c>
      <c r="BZ199" t="s">
        <v>2169</v>
      </c>
      <c r="CA199" t="s">
        <v>2201</v>
      </c>
      <c r="CB199" t="s">
        <v>2169</v>
      </c>
      <c r="CC199" t="s">
        <v>2202</v>
      </c>
      <c r="CD199" t="s">
        <v>2169</v>
      </c>
      <c r="CE199" t="s">
        <v>2915</v>
      </c>
      <c r="CF199" t="s">
        <v>2185</v>
      </c>
      <c r="CG199" t="s">
        <v>2916</v>
      </c>
      <c r="CH199" t="s">
        <v>2169</v>
      </c>
      <c r="CI199" t="s">
        <v>2205</v>
      </c>
      <c r="CJ199" t="s">
        <v>2169</v>
      </c>
      <c r="CK199" t="s">
        <v>2206</v>
      </c>
      <c r="CL199" t="s">
        <v>3427</v>
      </c>
      <c r="CM199" t="s">
        <v>2209</v>
      </c>
      <c r="CN199" t="s">
        <v>2275</v>
      </c>
      <c r="CO199" t="s">
        <v>2211</v>
      </c>
      <c r="CP199" t="s">
        <v>2169</v>
      </c>
      <c r="CQ199" t="s">
        <v>3348</v>
      </c>
      <c r="CR199" t="s">
        <v>3563</v>
      </c>
      <c r="CS199" t="s">
        <v>2212</v>
      </c>
      <c r="CT199" t="s">
        <v>3309</v>
      </c>
      <c r="CU199" t="s">
        <v>2214</v>
      </c>
      <c r="CV199" t="s">
        <v>2398</v>
      </c>
      <c r="CW199" t="s">
        <v>2216</v>
      </c>
      <c r="CX199" t="s">
        <v>2372</v>
      </c>
      <c r="CY199" t="s">
        <v>2218</v>
      </c>
      <c r="CZ199" t="s">
        <v>2490</v>
      </c>
      <c r="DA199" t="s">
        <v>2220</v>
      </c>
      <c r="DB199" t="s">
        <v>3351</v>
      </c>
      <c r="DC199" t="s">
        <v>2222</v>
      </c>
      <c r="DD199" t="s">
        <v>2185</v>
      </c>
      <c r="DE199" t="s">
        <v>3162</v>
      </c>
      <c r="DF199" t="s">
        <v>3632</v>
      </c>
      <c r="DG199" t="s">
        <v>2224</v>
      </c>
      <c r="DH199" t="s">
        <v>3352</v>
      </c>
      <c r="DI199" t="s">
        <v>2230</v>
      </c>
      <c r="DJ199" t="s">
        <v>3352</v>
      </c>
      <c r="DK199" t="s">
        <v>2231</v>
      </c>
      <c r="DL199" t="s">
        <v>2185</v>
      </c>
      <c r="DM199" t="s">
        <v>2232</v>
      </c>
      <c r="DN199" t="s">
        <v>2169</v>
      </c>
      <c r="DO199" t="s">
        <v>3135</v>
      </c>
      <c r="DP199" t="s">
        <v>2837</v>
      </c>
      <c r="DQ199" t="s">
        <v>2925</v>
      </c>
      <c r="DR199" t="s">
        <v>2169</v>
      </c>
      <c r="DS199" t="s">
        <v>3136</v>
      </c>
      <c r="DT199" t="s">
        <v>2185</v>
      </c>
      <c r="DU199" t="s">
        <v>3137</v>
      </c>
      <c r="DV199" t="s">
        <v>2185</v>
      </c>
      <c r="DW199" t="s">
        <v>2235</v>
      </c>
      <c r="DX199" t="s">
        <v>3588</v>
      </c>
      <c r="DY199" t="s">
        <v>2237</v>
      </c>
      <c r="DZ199" t="s">
        <v>3633</v>
      </c>
      <c r="EA199" t="s">
        <v>2239</v>
      </c>
      <c r="EB199" t="s">
        <v>3549</v>
      </c>
      <c r="EC199" t="s">
        <v>2241</v>
      </c>
      <c r="ED199" t="s">
        <v>2457</v>
      </c>
      <c r="EE199" t="s">
        <v>2243</v>
      </c>
      <c r="EF199" t="s">
        <v>3550</v>
      </c>
      <c r="EG199" t="s">
        <v>2245</v>
      </c>
      <c r="EH199" t="s">
        <v>3634</v>
      </c>
      <c r="EI199" t="s">
        <v>2247</v>
      </c>
      <c r="EJ199" t="s">
        <v>2590</v>
      </c>
      <c r="EK199" t="s">
        <v>2249</v>
      </c>
      <c r="EL199" t="s">
        <v>3635</v>
      </c>
      <c r="EM199" t="s">
        <v>2253</v>
      </c>
      <c r="EN199" t="s">
        <v>2254</v>
      </c>
      <c r="EO199" t="s">
        <v>31</v>
      </c>
    </row>
    <row r="200" spans="1:155" x14ac:dyDescent="0.25">
      <c r="A200">
        <v>199</v>
      </c>
      <c r="B200" t="s">
        <v>1942</v>
      </c>
      <c r="C200" t="s">
        <v>1943</v>
      </c>
      <c r="D200" t="s">
        <v>1667</v>
      </c>
      <c r="E200" t="s">
        <v>1433</v>
      </c>
      <c r="F200" t="s">
        <v>1944</v>
      </c>
      <c r="G200" t="s">
        <v>1945</v>
      </c>
      <c r="I200" t="s">
        <v>1946</v>
      </c>
      <c r="J200" t="s">
        <v>1947</v>
      </c>
      <c r="M200" t="s">
        <v>1948</v>
      </c>
      <c r="O200" t="s">
        <v>1949</v>
      </c>
      <c r="P200" t="s">
        <v>31</v>
      </c>
      <c r="Q200" t="s">
        <v>1566</v>
      </c>
      <c r="R200" t="s">
        <v>1950</v>
      </c>
      <c r="S200" t="s">
        <v>57</v>
      </c>
      <c r="T200" t="s">
        <v>1944</v>
      </c>
      <c r="U200" t="s">
        <v>3129</v>
      </c>
      <c r="V200">
        <v>1</v>
      </c>
      <c r="W200" t="s">
        <v>3339</v>
      </c>
      <c r="X200" t="s">
        <v>2161</v>
      </c>
      <c r="Y200" t="s">
        <v>2162</v>
      </c>
      <c r="Z200" t="s">
        <v>3280</v>
      </c>
      <c r="AA200" t="s">
        <v>2164</v>
      </c>
      <c r="AB200" t="s">
        <v>2992</v>
      </c>
      <c r="AC200" t="s">
        <v>2166</v>
      </c>
      <c r="AD200" t="s">
        <v>3245</v>
      </c>
      <c r="AE200" t="s">
        <v>2168</v>
      </c>
      <c r="AF200" t="s">
        <v>2185</v>
      </c>
      <c r="AG200" t="s">
        <v>2170</v>
      </c>
      <c r="AH200" t="s">
        <v>3596</v>
      </c>
      <c r="AI200" t="s">
        <v>2172</v>
      </c>
      <c r="AJ200" t="s">
        <v>3376</v>
      </c>
      <c r="AK200" t="s">
        <v>2173</v>
      </c>
      <c r="AL200" t="s">
        <v>3597</v>
      </c>
      <c r="AM200" t="s">
        <v>2175</v>
      </c>
      <c r="AN200" t="s">
        <v>3376</v>
      </c>
      <c r="AO200" t="s">
        <v>3110</v>
      </c>
      <c r="AP200" t="s">
        <v>3603</v>
      </c>
      <c r="AQ200" t="s">
        <v>2178</v>
      </c>
      <c r="AR200" t="s">
        <v>3158</v>
      </c>
      <c r="AS200" t="s">
        <v>2180</v>
      </c>
      <c r="AT200" t="s">
        <v>2169</v>
      </c>
      <c r="AU200" t="s">
        <v>2181</v>
      </c>
      <c r="AV200" t="s">
        <v>2169</v>
      </c>
      <c r="AW200" t="s">
        <v>2182</v>
      </c>
      <c r="AX200" t="s">
        <v>2183</v>
      </c>
      <c r="AY200" t="s">
        <v>2184</v>
      </c>
      <c r="AZ200" t="s">
        <v>2395</v>
      </c>
      <c r="BA200" t="s">
        <v>2186</v>
      </c>
      <c r="BB200" t="s">
        <v>2169</v>
      </c>
      <c r="BC200" t="s">
        <v>2187</v>
      </c>
      <c r="BD200" t="s">
        <v>2169</v>
      </c>
      <c r="BE200" t="s">
        <v>2189</v>
      </c>
      <c r="BF200" t="s">
        <v>2169</v>
      </c>
      <c r="BG200" t="s">
        <v>2190</v>
      </c>
      <c r="BH200" t="s">
        <v>2169</v>
      </c>
      <c r="BI200" t="s">
        <v>2191</v>
      </c>
      <c r="BJ200" t="s">
        <v>2169</v>
      </c>
      <c r="BK200" t="s">
        <v>2192</v>
      </c>
      <c r="BL200" t="s">
        <v>2169</v>
      </c>
      <c r="BM200" t="s">
        <v>2193</v>
      </c>
      <c r="BN200" t="s">
        <v>2169</v>
      </c>
      <c r="BO200" t="s">
        <v>2195</v>
      </c>
      <c r="BP200" t="s">
        <v>2169</v>
      </c>
      <c r="BQ200" t="s">
        <v>2196</v>
      </c>
      <c r="BR200" t="s">
        <v>2169</v>
      </c>
      <c r="BS200" t="s">
        <v>2197</v>
      </c>
      <c r="BT200" t="s">
        <v>2169</v>
      </c>
      <c r="BU200" t="s">
        <v>2199</v>
      </c>
      <c r="BV200" t="s">
        <v>2169</v>
      </c>
      <c r="BW200" t="s">
        <v>2200</v>
      </c>
      <c r="BX200" t="s">
        <v>2185</v>
      </c>
      <c r="BY200" t="s">
        <v>3131</v>
      </c>
      <c r="BZ200" t="s">
        <v>2169</v>
      </c>
      <c r="CA200" t="s">
        <v>2201</v>
      </c>
      <c r="CB200" t="s">
        <v>2169</v>
      </c>
      <c r="CC200" t="s">
        <v>2202</v>
      </c>
      <c r="CD200" t="s">
        <v>2169</v>
      </c>
      <c r="CE200" t="s">
        <v>2915</v>
      </c>
      <c r="CF200" t="s">
        <v>2185</v>
      </c>
      <c r="CG200" t="s">
        <v>2916</v>
      </c>
      <c r="CH200" t="s">
        <v>2169</v>
      </c>
      <c r="CI200" t="s">
        <v>2205</v>
      </c>
      <c r="CJ200" t="s">
        <v>2169</v>
      </c>
      <c r="CK200" t="s">
        <v>2206</v>
      </c>
      <c r="CL200" t="s">
        <v>3427</v>
      </c>
      <c r="CM200" t="s">
        <v>2209</v>
      </c>
      <c r="CN200" t="s">
        <v>3048</v>
      </c>
      <c r="CO200" t="s">
        <v>2211</v>
      </c>
      <c r="CP200" t="s">
        <v>2169</v>
      </c>
      <c r="CQ200" t="s">
        <v>3348</v>
      </c>
      <c r="CR200" t="s">
        <v>3598</v>
      </c>
      <c r="CS200" t="s">
        <v>2212</v>
      </c>
      <c r="CT200" t="s">
        <v>3309</v>
      </c>
      <c r="CU200" t="s">
        <v>2214</v>
      </c>
      <c r="CV200" t="s">
        <v>2372</v>
      </c>
      <c r="CW200" t="s">
        <v>2216</v>
      </c>
      <c r="CX200" t="s">
        <v>2276</v>
      </c>
      <c r="CY200" t="s">
        <v>2218</v>
      </c>
      <c r="CZ200" t="s">
        <v>2260</v>
      </c>
      <c r="DA200" t="s">
        <v>2220</v>
      </c>
      <c r="DB200" t="s">
        <v>3351</v>
      </c>
      <c r="DC200" t="s">
        <v>2222</v>
      </c>
      <c r="DD200" t="s">
        <v>2185</v>
      </c>
      <c r="DE200" t="s">
        <v>3162</v>
      </c>
      <c r="DF200" t="s">
        <v>3636</v>
      </c>
      <c r="DG200" t="s">
        <v>2224</v>
      </c>
      <c r="DH200" t="s">
        <v>2279</v>
      </c>
      <c r="DI200" t="s">
        <v>2230</v>
      </c>
      <c r="DJ200" t="s">
        <v>2279</v>
      </c>
      <c r="DK200" t="s">
        <v>2231</v>
      </c>
      <c r="DL200" t="s">
        <v>2185</v>
      </c>
      <c r="DM200" t="s">
        <v>2232</v>
      </c>
      <c r="DN200" t="s">
        <v>2169</v>
      </c>
      <c r="DO200" t="s">
        <v>3135</v>
      </c>
      <c r="DP200" t="s">
        <v>2837</v>
      </c>
      <c r="DQ200" t="s">
        <v>2925</v>
      </c>
      <c r="DR200" t="s">
        <v>2169</v>
      </c>
      <c r="DS200" t="s">
        <v>3136</v>
      </c>
      <c r="DT200" t="s">
        <v>2185</v>
      </c>
      <c r="DU200" t="s">
        <v>3137</v>
      </c>
      <c r="DV200" t="s">
        <v>2185</v>
      </c>
      <c r="DW200" t="s">
        <v>2235</v>
      </c>
      <c r="DX200" t="s">
        <v>3617</v>
      </c>
      <c r="DY200" t="s">
        <v>2237</v>
      </c>
      <c r="DZ200" t="s">
        <v>2309</v>
      </c>
      <c r="EA200" t="s">
        <v>2239</v>
      </c>
      <c r="EB200" t="s">
        <v>2664</v>
      </c>
      <c r="EC200" t="s">
        <v>2241</v>
      </c>
      <c r="ED200" t="s">
        <v>2546</v>
      </c>
      <c r="EE200" t="s">
        <v>2243</v>
      </c>
      <c r="EF200" t="s">
        <v>3238</v>
      </c>
      <c r="EG200" t="s">
        <v>2245</v>
      </c>
      <c r="EH200" t="s">
        <v>3634</v>
      </c>
      <c r="EI200" t="s">
        <v>2247</v>
      </c>
      <c r="EJ200" t="s">
        <v>3559</v>
      </c>
      <c r="EK200" t="s">
        <v>2249</v>
      </c>
      <c r="EL200" t="s">
        <v>2558</v>
      </c>
      <c r="EM200" t="s">
        <v>2253</v>
      </c>
      <c r="EN200" t="s">
        <v>2254</v>
      </c>
      <c r="EO200" t="s">
        <v>31</v>
      </c>
    </row>
    <row r="201" spans="1:155" x14ac:dyDescent="0.25">
      <c r="A201">
        <v>200</v>
      </c>
      <c r="B201" t="s">
        <v>1951</v>
      </c>
      <c r="C201" t="s">
        <v>1952</v>
      </c>
      <c r="D201" t="s">
        <v>1667</v>
      </c>
      <c r="E201" t="s">
        <v>1433</v>
      </c>
      <c r="F201" t="s">
        <v>1953</v>
      </c>
      <c r="G201" t="s">
        <v>1954</v>
      </c>
      <c r="I201" t="s">
        <v>1937</v>
      </c>
      <c r="J201" t="s">
        <v>1955</v>
      </c>
      <c r="M201" t="s">
        <v>1956</v>
      </c>
      <c r="O201" t="s">
        <v>1957</v>
      </c>
      <c r="P201" t="s">
        <v>31</v>
      </c>
      <c r="Q201" t="s">
        <v>1539</v>
      </c>
      <c r="R201" t="s">
        <v>1958</v>
      </c>
      <c r="S201" t="s">
        <v>57</v>
      </c>
      <c r="T201" t="s">
        <v>1953</v>
      </c>
      <c r="U201" t="s">
        <v>3129</v>
      </c>
      <c r="V201">
        <v>1</v>
      </c>
      <c r="W201" t="s">
        <v>3339</v>
      </c>
      <c r="X201" t="s">
        <v>2161</v>
      </c>
      <c r="Y201" t="s">
        <v>2162</v>
      </c>
      <c r="Z201" t="s">
        <v>3280</v>
      </c>
      <c r="AA201" t="s">
        <v>2164</v>
      </c>
      <c r="AB201" t="s">
        <v>3385</v>
      </c>
      <c r="AC201" t="s">
        <v>2166</v>
      </c>
      <c r="AD201" t="s">
        <v>3360</v>
      </c>
      <c r="AE201" t="s">
        <v>2168</v>
      </c>
      <c r="AF201" t="s">
        <v>2185</v>
      </c>
      <c r="AG201" t="s">
        <v>2170</v>
      </c>
      <c r="AH201" t="s">
        <v>3618</v>
      </c>
      <c r="AI201" t="s">
        <v>2172</v>
      </c>
      <c r="AJ201" t="s">
        <v>3362</v>
      </c>
      <c r="AK201" t="s">
        <v>2173</v>
      </c>
      <c r="AL201" t="s">
        <v>3421</v>
      </c>
      <c r="AM201" t="s">
        <v>2175</v>
      </c>
      <c r="AN201" t="s">
        <v>3362</v>
      </c>
      <c r="AO201" t="s">
        <v>3110</v>
      </c>
      <c r="AP201" t="s">
        <v>3451</v>
      </c>
      <c r="AQ201" t="s">
        <v>2178</v>
      </c>
      <c r="AR201" t="s">
        <v>3158</v>
      </c>
      <c r="AS201" t="s">
        <v>2180</v>
      </c>
      <c r="AT201" t="s">
        <v>2169</v>
      </c>
      <c r="AU201" t="s">
        <v>2181</v>
      </c>
      <c r="AV201" t="s">
        <v>2169</v>
      </c>
      <c r="AW201" t="s">
        <v>2182</v>
      </c>
      <c r="AX201" t="s">
        <v>2183</v>
      </c>
      <c r="AY201" t="s">
        <v>2184</v>
      </c>
      <c r="AZ201" t="s">
        <v>2395</v>
      </c>
      <c r="BA201" t="s">
        <v>2186</v>
      </c>
      <c r="BB201" t="s">
        <v>2169</v>
      </c>
      <c r="BC201" t="s">
        <v>2187</v>
      </c>
      <c r="BD201" t="s">
        <v>2169</v>
      </c>
      <c r="BE201" t="s">
        <v>2189</v>
      </c>
      <c r="BF201" t="s">
        <v>2169</v>
      </c>
      <c r="BG201" t="s">
        <v>2190</v>
      </c>
      <c r="BH201" t="s">
        <v>2169</v>
      </c>
      <c r="BI201" t="s">
        <v>2191</v>
      </c>
      <c r="BJ201" t="s">
        <v>2169</v>
      </c>
      <c r="BK201" t="s">
        <v>2192</v>
      </c>
      <c r="BL201" t="s">
        <v>2169</v>
      </c>
      <c r="BM201" t="s">
        <v>2193</v>
      </c>
      <c r="BN201" t="s">
        <v>2169</v>
      </c>
      <c r="BO201" t="s">
        <v>2195</v>
      </c>
      <c r="BP201" t="s">
        <v>2169</v>
      </c>
      <c r="BQ201" t="s">
        <v>2196</v>
      </c>
      <c r="BR201" t="s">
        <v>2169</v>
      </c>
      <c r="BS201" t="s">
        <v>2197</v>
      </c>
      <c r="BT201" t="s">
        <v>2169</v>
      </c>
      <c r="BU201" t="s">
        <v>2199</v>
      </c>
      <c r="BV201" t="s">
        <v>2169</v>
      </c>
      <c r="BW201" t="s">
        <v>2200</v>
      </c>
      <c r="BX201" t="s">
        <v>2185</v>
      </c>
      <c r="BY201" t="s">
        <v>3131</v>
      </c>
      <c r="BZ201" t="s">
        <v>2169</v>
      </c>
      <c r="CA201" t="s">
        <v>2201</v>
      </c>
      <c r="CB201" t="s">
        <v>2169</v>
      </c>
      <c r="CC201" t="s">
        <v>2202</v>
      </c>
      <c r="CD201" t="s">
        <v>2169</v>
      </c>
      <c r="CE201" t="s">
        <v>2915</v>
      </c>
      <c r="CF201" t="s">
        <v>2185</v>
      </c>
      <c r="CG201" t="s">
        <v>2916</v>
      </c>
      <c r="CH201" t="s">
        <v>2169</v>
      </c>
      <c r="CI201" t="s">
        <v>2205</v>
      </c>
      <c r="CJ201" t="s">
        <v>2169</v>
      </c>
      <c r="CK201" t="s">
        <v>2206</v>
      </c>
      <c r="CL201" t="s">
        <v>3427</v>
      </c>
      <c r="CM201" t="s">
        <v>2209</v>
      </c>
      <c r="CN201" t="s">
        <v>3048</v>
      </c>
      <c r="CO201" t="s">
        <v>2211</v>
      </c>
      <c r="CP201" t="s">
        <v>2169</v>
      </c>
      <c r="CQ201" t="s">
        <v>3348</v>
      </c>
      <c r="CR201" t="s">
        <v>3591</v>
      </c>
      <c r="CS201" t="s">
        <v>2212</v>
      </c>
      <c r="CT201" t="s">
        <v>3309</v>
      </c>
      <c r="CU201" t="s">
        <v>2214</v>
      </c>
      <c r="CV201" t="s">
        <v>2398</v>
      </c>
      <c r="CW201" t="s">
        <v>2216</v>
      </c>
      <c r="CX201" t="s">
        <v>2372</v>
      </c>
      <c r="CY201" t="s">
        <v>2218</v>
      </c>
      <c r="CZ201" t="s">
        <v>3620</v>
      </c>
      <c r="DA201" t="s">
        <v>2220</v>
      </c>
      <c r="DB201" t="s">
        <v>3351</v>
      </c>
      <c r="DC201" t="s">
        <v>2222</v>
      </c>
      <c r="DD201" t="s">
        <v>2185</v>
      </c>
      <c r="DE201" t="s">
        <v>3162</v>
      </c>
      <c r="DF201" t="s">
        <v>3632</v>
      </c>
      <c r="DG201" t="s">
        <v>2224</v>
      </c>
      <c r="DH201" t="s">
        <v>3366</v>
      </c>
      <c r="DI201" t="s">
        <v>2230</v>
      </c>
      <c r="DJ201" t="s">
        <v>3366</v>
      </c>
      <c r="DK201" t="s">
        <v>2231</v>
      </c>
      <c r="DL201" t="s">
        <v>2185</v>
      </c>
      <c r="DM201" t="s">
        <v>2232</v>
      </c>
      <c r="DN201" t="s">
        <v>2169</v>
      </c>
      <c r="DO201" t="s">
        <v>3135</v>
      </c>
      <c r="DP201" t="s">
        <v>2837</v>
      </c>
      <c r="DQ201" t="s">
        <v>2925</v>
      </c>
      <c r="DR201" t="s">
        <v>2169</v>
      </c>
      <c r="DS201" t="s">
        <v>3136</v>
      </c>
      <c r="DT201" t="s">
        <v>2185</v>
      </c>
      <c r="DU201" t="s">
        <v>3137</v>
      </c>
      <c r="DV201" t="s">
        <v>2185</v>
      </c>
      <c r="DW201" t="s">
        <v>2235</v>
      </c>
      <c r="DX201" t="s">
        <v>3593</v>
      </c>
      <c r="DY201" t="s">
        <v>2237</v>
      </c>
      <c r="DZ201" t="s">
        <v>2322</v>
      </c>
      <c r="EA201" t="s">
        <v>2239</v>
      </c>
      <c r="EB201" t="s">
        <v>3549</v>
      </c>
      <c r="EC201" t="s">
        <v>2241</v>
      </c>
      <c r="ED201" t="s">
        <v>2546</v>
      </c>
      <c r="EE201" t="s">
        <v>2243</v>
      </c>
      <c r="EF201" t="s">
        <v>3550</v>
      </c>
      <c r="EG201" t="s">
        <v>2245</v>
      </c>
      <c r="EH201" t="s">
        <v>3634</v>
      </c>
      <c r="EI201" t="s">
        <v>2247</v>
      </c>
      <c r="EJ201" t="s">
        <v>2590</v>
      </c>
      <c r="EK201" t="s">
        <v>2249</v>
      </c>
      <c r="EL201" t="s">
        <v>3635</v>
      </c>
      <c r="EM201" t="s">
        <v>2253</v>
      </c>
      <c r="EN201" t="s">
        <v>2254</v>
      </c>
      <c r="EO201" t="s">
        <v>31</v>
      </c>
    </row>
    <row r="202" spans="1:155" x14ac:dyDescent="0.25">
      <c r="A202">
        <v>201</v>
      </c>
      <c r="B202" t="s">
        <v>1959</v>
      </c>
      <c r="C202" t="s">
        <v>1960</v>
      </c>
      <c r="D202" t="s">
        <v>1667</v>
      </c>
      <c r="E202" t="s">
        <v>1433</v>
      </c>
      <c r="F202" t="s">
        <v>1961</v>
      </c>
      <c r="G202" t="s">
        <v>1962</v>
      </c>
      <c r="I202" t="s">
        <v>1963</v>
      </c>
      <c r="J202" t="s">
        <v>1964</v>
      </c>
      <c r="M202" t="s">
        <v>1965</v>
      </c>
      <c r="O202" t="s">
        <v>1966</v>
      </c>
      <c r="P202" t="s">
        <v>31</v>
      </c>
      <c r="Q202" t="s">
        <v>1557</v>
      </c>
      <c r="R202" t="s">
        <v>1967</v>
      </c>
      <c r="S202" t="s">
        <v>57</v>
      </c>
      <c r="T202" t="s">
        <v>1961</v>
      </c>
      <c r="U202" t="s">
        <v>3129</v>
      </c>
      <c r="V202">
        <v>1</v>
      </c>
      <c r="W202" t="s">
        <v>3339</v>
      </c>
      <c r="X202" t="s">
        <v>2161</v>
      </c>
      <c r="Y202" t="s">
        <v>2162</v>
      </c>
      <c r="Z202" t="s">
        <v>2366</v>
      </c>
      <c r="AA202" t="s">
        <v>2164</v>
      </c>
      <c r="AB202" t="s">
        <v>2835</v>
      </c>
      <c r="AC202" t="s">
        <v>2166</v>
      </c>
      <c r="AD202" t="s">
        <v>3057</v>
      </c>
      <c r="AE202" t="s">
        <v>2168</v>
      </c>
      <c r="AF202" t="s">
        <v>2185</v>
      </c>
      <c r="AG202" t="s">
        <v>2170</v>
      </c>
      <c r="AH202" t="s">
        <v>3637</v>
      </c>
      <c r="AI202" t="s">
        <v>2172</v>
      </c>
      <c r="AJ202" t="s">
        <v>2393</v>
      </c>
      <c r="AK202" t="s">
        <v>2173</v>
      </c>
      <c r="AL202" t="s">
        <v>2595</v>
      </c>
      <c r="AM202" t="s">
        <v>2175</v>
      </c>
      <c r="AN202" t="s">
        <v>2393</v>
      </c>
      <c r="AO202" t="s">
        <v>3110</v>
      </c>
      <c r="AP202" t="s">
        <v>3565</v>
      </c>
      <c r="AQ202" t="s">
        <v>2178</v>
      </c>
      <c r="AR202" t="s">
        <v>3158</v>
      </c>
      <c r="AS202" t="s">
        <v>2180</v>
      </c>
      <c r="AT202" t="s">
        <v>2169</v>
      </c>
      <c r="AU202" t="s">
        <v>2181</v>
      </c>
      <c r="AV202" t="s">
        <v>2169</v>
      </c>
      <c r="AW202" t="s">
        <v>2182</v>
      </c>
      <c r="AX202" t="s">
        <v>2183</v>
      </c>
      <c r="AY202" t="s">
        <v>2184</v>
      </c>
      <c r="AZ202" t="s">
        <v>2395</v>
      </c>
      <c r="BA202" t="s">
        <v>2186</v>
      </c>
      <c r="BB202" t="s">
        <v>2169</v>
      </c>
      <c r="BC202" t="s">
        <v>2187</v>
      </c>
      <c r="BD202" t="s">
        <v>2169</v>
      </c>
      <c r="BE202" t="s">
        <v>2189</v>
      </c>
      <c r="BF202" t="s">
        <v>2169</v>
      </c>
      <c r="BG202" t="s">
        <v>2190</v>
      </c>
      <c r="BH202" t="s">
        <v>2169</v>
      </c>
      <c r="BI202" t="s">
        <v>2191</v>
      </c>
      <c r="BJ202" t="s">
        <v>2169</v>
      </c>
      <c r="BK202" t="s">
        <v>2192</v>
      </c>
      <c r="BL202" t="s">
        <v>2169</v>
      </c>
      <c r="BM202" t="s">
        <v>2193</v>
      </c>
      <c r="BN202" t="s">
        <v>2169</v>
      </c>
      <c r="BO202" t="s">
        <v>2195</v>
      </c>
      <c r="BP202" t="s">
        <v>2169</v>
      </c>
      <c r="BQ202" t="s">
        <v>2196</v>
      </c>
      <c r="BR202" t="s">
        <v>2169</v>
      </c>
      <c r="BS202" t="s">
        <v>2197</v>
      </c>
      <c r="BT202" t="s">
        <v>2169</v>
      </c>
      <c r="BU202" t="s">
        <v>2199</v>
      </c>
      <c r="BV202" t="s">
        <v>2169</v>
      </c>
      <c r="BW202" t="s">
        <v>2200</v>
      </c>
      <c r="BX202" t="s">
        <v>2185</v>
      </c>
      <c r="BY202" t="s">
        <v>3131</v>
      </c>
      <c r="BZ202" t="s">
        <v>2169</v>
      </c>
      <c r="CA202" t="s">
        <v>2201</v>
      </c>
      <c r="CB202" t="s">
        <v>2169</v>
      </c>
      <c r="CC202" t="s">
        <v>2202</v>
      </c>
      <c r="CD202" t="s">
        <v>2169</v>
      </c>
      <c r="CE202" t="s">
        <v>2915</v>
      </c>
      <c r="CF202" t="s">
        <v>2185</v>
      </c>
      <c r="CG202" t="s">
        <v>2916</v>
      </c>
      <c r="CH202" t="s">
        <v>2169</v>
      </c>
      <c r="CI202" t="s">
        <v>2205</v>
      </c>
      <c r="CJ202" t="s">
        <v>2169</v>
      </c>
      <c r="CK202" t="s">
        <v>2206</v>
      </c>
      <c r="CL202" t="s">
        <v>3427</v>
      </c>
      <c r="CM202" t="s">
        <v>2209</v>
      </c>
      <c r="CN202" t="s">
        <v>2300</v>
      </c>
      <c r="CO202" t="s">
        <v>2211</v>
      </c>
      <c r="CP202" t="s">
        <v>2169</v>
      </c>
      <c r="CQ202" t="s">
        <v>3348</v>
      </c>
      <c r="CR202" t="s">
        <v>3584</v>
      </c>
      <c r="CS202" t="s">
        <v>2212</v>
      </c>
      <c r="CT202" t="s">
        <v>3309</v>
      </c>
      <c r="CU202" t="s">
        <v>2214</v>
      </c>
      <c r="CV202" t="s">
        <v>2276</v>
      </c>
      <c r="CW202" t="s">
        <v>2216</v>
      </c>
      <c r="CX202" t="s">
        <v>2215</v>
      </c>
      <c r="CY202" t="s">
        <v>2218</v>
      </c>
      <c r="CZ202" t="s">
        <v>2463</v>
      </c>
      <c r="DA202" t="s">
        <v>2220</v>
      </c>
      <c r="DB202" t="s">
        <v>2221</v>
      </c>
      <c r="DC202" t="s">
        <v>2222</v>
      </c>
      <c r="DD202" t="s">
        <v>2185</v>
      </c>
      <c r="DE202" t="s">
        <v>3162</v>
      </c>
      <c r="DF202" t="s">
        <v>3636</v>
      </c>
      <c r="DG202" t="s">
        <v>2224</v>
      </c>
      <c r="DH202" t="s">
        <v>2319</v>
      </c>
      <c r="DI202" t="s">
        <v>2230</v>
      </c>
      <c r="DJ202" t="s">
        <v>2319</v>
      </c>
      <c r="DK202" t="s">
        <v>2231</v>
      </c>
      <c r="DL202" t="s">
        <v>2185</v>
      </c>
      <c r="DM202" t="s">
        <v>2232</v>
      </c>
      <c r="DN202" t="s">
        <v>2169</v>
      </c>
      <c r="DO202" t="s">
        <v>3135</v>
      </c>
      <c r="DP202" t="s">
        <v>2837</v>
      </c>
      <c r="DQ202" t="s">
        <v>2925</v>
      </c>
      <c r="DR202" t="s">
        <v>2169</v>
      </c>
      <c r="DS202" t="s">
        <v>3136</v>
      </c>
      <c r="DT202" t="s">
        <v>2185</v>
      </c>
      <c r="DU202" t="s">
        <v>3137</v>
      </c>
      <c r="DV202" t="s">
        <v>2185</v>
      </c>
      <c r="DW202" t="s">
        <v>2235</v>
      </c>
      <c r="DX202" t="s">
        <v>2499</v>
      </c>
      <c r="DY202" t="s">
        <v>2237</v>
      </c>
      <c r="DZ202" t="s">
        <v>2695</v>
      </c>
      <c r="EA202" t="s">
        <v>2239</v>
      </c>
      <c r="EB202" t="s">
        <v>2803</v>
      </c>
      <c r="EC202" t="s">
        <v>2241</v>
      </c>
      <c r="ED202" t="s">
        <v>2546</v>
      </c>
      <c r="EE202" t="s">
        <v>2243</v>
      </c>
      <c r="EF202" t="s">
        <v>2326</v>
      </c>
      <c r="EG202" t="s">
        <v>2245</v>
      </c>
      <c r="EH202" t="s">
        <v>3634</v>
      </c>
      <c r="EI202" t="s">
        <v>2247</v>
      </c>
      <c r="EJ202" t="s">
        <v>2716</v>
      </c>
      <c r="EK202" t="s">
        <v>2249</v>
      </c>
      <c r="EL202" t="s">
        <v>2558</v>
      </c>
      <c r="EM202" t="s">
        <v>2253</v>
      </c>
      <c r="EN202" t="s">
        <v>2254</v>
      </c>
      <c r="EO202" t="s">
        <v>31</v>
      </c>
    </row>
    <row r="203" spans="1:155" x14ac:dyDescent="0.25">
      <c r="A203">
        <v>202</v>
      </c>
      <c r="B203" t="s">
        <v>1968</v>
      </c>
      <c r="C203" t="s">
        <v>1969</v>
      </c>
      <c r="D203" t="s">
        <v>1667</v>
      </c>
      <c r="E203" t="s">
        <v>1433</v>
      </c>
      <c r="F203" t="s">
        <v>1970</v>
      </c>
      <c r="G203" t="s">
        <v>1971</v>
      </c>
      <c r="I203" t="s">
        <v>1972</v>
      </c>
      <c r="J203" t="s">
        <v>1973</v>
      </c>
      <c r="M203" t="s">
        <v>1974</v>
      </c>
      <c r="O203" t="s">
        <v>1975</v>
      </c>
      <c r="P203" t="s">
        <v>31</v>
      </c>
      <c r="Q203" t="s">
        <v>1548</v>
      </c>
      <c r="R203" t="s">
        <v>1976</v>
      </c>
      <c r="S203" t="s">
        <v>57</v>
      </c>
      <c r="T203" t="s">
        <v>1970</v>
      </c>
      <c r="U203" t="s">
        <v>3129</v>
      </c>
      <c r="V203">
        <v>1</v>
      </c>
      <c r="W203" t="s">
        <v>3339</v>
      </c>
      <c r="X203" t="s">
        <v>2161</v>
      </c>
      <c r="Y203" t="s">
        <v>2162</v>
      </c>
      <c r="Z203" t="s">
        <v>2331</v>
      </c>
      <c r="AA203" t="s">
        <v>2164</v>
      </c>
      <c r="AB203" t="s">
        <v>2706</v>
      </c>
      <c r="AC203" t="s">
        <v>2166</v>
      </c>
      <c r="AD203" t="s">
        <v>3009</v>
      </c>
      <c r="AE203" t="s">
        <v>2168</v>
      </c>
      <c r="AF203" t="s">
        <v>2185</v>
      </c>
      <c r="AG203" t="s">
        <v>2170</v>
      </c>
      <c r="AH203" t="s">
        <v>3177</v>
      </c>
      <c r="AI203" t="s">
        <v>2172</v>
      </c>
      <c r="AJ203" t="s">
        <v>2450</v>
      </c>
      <c r="AK203" t="s">
        <v>2173</v>
      </c>
      <c r="AL203" t="s">
        <v>2576</v>
      </c>
      <c r="AM203" t="s">
        <v>2175</v>
      </c>
      <c r="AN203" t="s">
        <v>2450</v>
      </c>
      <c r="AO203" t="s">
        <v>3110</v>
      </c>
      <c r="AP203" t="s">
        <v>2491</v>
      </c>
      <c r="AQ203" t="s">
        <v>2178</v>
      </c>
      <c r="AR203" t="s">
        <v>3158</v>
      </c>
      <c r="AS203" t="s">
        <v>2180</v>
      </c>
      <c r="AT203" t="s">
        <v>2169</v>
      </c>
      <c r="AU203" t="s">
        <v>2181</v>
      </c>
      <c r="AV203" t="s">
        <v>2169</v>
      </c>
      <c r="AW203" t="s">
        <v>2182</v>
      </c>
      <c r="AX203" t="s">
        <v>2183</v>
      </c>
      <c r="AY203" t="s">
        <v>2184</v>
      </c>
      <c r="AZ203" t="s">
        <v>2395</v>
      </c>
      <c r="BA203" t="s">
        <v>2186</v>
      </c>
      <c r="BB203" t="s">
        <v>2169</v>
      </c>
      <c r="BC203" t="s">
        <v>2187</v>
      </c>
      <c r="BD203" t="s">
        <v>2169</v>
      </c>
      <c r="BE203" t="s">
        <v>2189</v>
      </c>
      <c r="BF203" t="s">
        <v>2169</v>
      </c>
      <c r="BG203" t="s">
        <v>2190</v>
      </c>
      <c r="BH203" t="s">
        <v>2169</v>
      </c>
      <c r="BI203" t="s">
        <v>2191</v>
      </c>
      <c r="BJ203" t="s">
        <v>2169</v>
      </c>
      <c r="BK203" t="s">
        <v>2192</v>
      </c>
      <c r="BL203" t="s">
        <v>2169</v>
      </c>
      <c r="BM203" t="s">
        <v>2193</v>
      </c>
      <c r="BN203" t="s">
        <v>2169</v>
      </c>
      <c r="BO203" t="s">
        <v>2195</v>
      </c>
      <c r="BP203" t="s">
        <v>2169</v>
      </c>
      <c r="BQ203" t="s">
        <v>2196</v>
      </c>
      <c r="BR203" t="s">
        <v>2169</v>
      </c>
      <c r="BS203" t="s">
        <v>2197</v>
      </c>
      <c r="BT203" t="s">
        <v>2169</v>
      </c>
      <c r="BU203" t="s">
        <v>2199</v>
      </c>
      <c r="BV203" t="s">
        <v>2169</v>
      </c>
      <c r="BW203" t="s">
        <v>2200</v>
      </c>
      <c r="BX203" t="s">
        <v>2185</v>
      </c>
      <c r="BY203" t="s">
        <v>3131</v>
      </c>
      <c r="BZ203" t="s">
        <v>2169</v>
      </c>
      <c r="CA203" t="s">
        <v>2201</v>
      </c>
      <c r="CB203" t="s">
        <v>2169</v>
      </c>
      <c r="CC203" t="s">
        <v>2202</v>
      </c>
      <c r="CD203" t="s">
        <v>2169</v>
      </c>
      <c r="CE203" t="s">
        <v>2915</v>
      </c>
      <c r="CF203" t="s">
        <v>2185</v>
      </c>
      <c r="CG203" t="s">
        <v>2916</v>
      </c>
      <c r="CH203" t="s">
        <v>2169</v>
      </c>
      <c r="CI203" t="s">
        <v>2205</v>
      </c>
      <c r="CJ203" t="s">
        <v>2169</v>
      </c>
      <c r="CK203" t="s">
        <v>2206</v>
      </c>
      <c r="CL203" t="s">
        <v>3427</v>
      </c>
      <c r="CM203" t="s">
        <v>2209</v>
      </c>
      <c r="CN203" t="s">
        <v>3048</v>
      </c>
      <c r="CO203" t="s">
        <v>2211</v>
      </c>
      <c r="CP203" t="s">
        <v>2169</v>
      </c>
      <c r="CQ203" t="s">
        <v>3348</v>
      </c>
      <c r="CR203" t="s">
        <v>3638</v>
      </c>
      <c r="CS203" t="s">
        <v>2212</v>
      </c>
      <c r="CT203" t="s">
        <v>3309</v>
      </c>
      <c r="CU203" t="s">
        <v>2214</v>
      </c>
      <c r="CV203" t="s">
        <v>2276</v>
      </c>
      <c r="CW203" t="s">
        <v>2216</v>
      </c>
      <c r="CX203" t="s">
        <v>2215</v>
      </c>
      <c r="CY203" t="s">
        <v>2218</v>
      </c>
      <c r="CZ203" t="s">
        <v>3639</v>
      </c>
      <c r="DA203" t="s">
        <v>2220</v>
      </c>
      <c r="DB203" t="s">
        <v>2221</v>
      </c>
      <c r="DC203" t="s">
        <v>2222</v>
      </c>
      <c r="DD203" t="s">
        <v>2185</v>
      </c>
      <c r="DE203" t="s">
        <v>3162</v>
      </c>
      <c r="DF203" t="s">
        <v>3636</v>
      </c>
      <c r="DG203" t="s">
        <v>2224</v>
      </c>
      <c r="DH203" t="s">
        <v>2360</v>
      </c>
      <c r="DI203" t="s">
        <v>2230</v>
      </c>
      <c r="DJ203" t="s">
        <v>2360</v>
      </c>
      <c r="DK203" t="s">
        <v>2231</v>
      </c>
      <c r="DL203" t="s">
        <v>2185</v>
      </c>
      <c r="DM203" t="s">
        <v>2232</v>
      </c>
      <c r="DN203" t="s">
        <v>2169</v>
      </c>
      <c r="DO203" t="s">
        <v>3135</v>
      </c>
      <c r="DP203" t="s">
        <v>2837</v>
      </c>
      <c r="DQ203" t="s">
        <v>2925</v>
      </c>
      <c r="DR203" t="s">
        <v>2169</v>
      </c>
      <c r="DS203" t="s">
        <v>3136</v>
      </c>
      <c r="DT203" t="s">
        <v>2185</v>
      </c>
      <c r="DU203" t="s">
        <v>3137</v>
      </c>
      <c r="DV203" t="s">
        <v>2185</v>
      </c>
      <c r="DW203" t="s">
        <v>2235</v>
      </c>
      <c r="DX203" t="s">
        <v>2568</v>
      </c>
      <c r="DY203" t="s">
        <v>2237</v>
      </c>
      <c r="DZ203" t="s">
        <v>2750</v>
      </c>
      <c r="EA203" t="s">
        <v>2239</v>
      </c>
      <c r="EB203" t="s">
        <v>3275</v>
      </c>
      <c r="EC203" t="s">
        <v>2241</v>
      </c>
      <c r="ED203" t="s">
        <v>2546</v>
      </c>
      <c r="EE203" t="s">
        <v>2243</v>
      </c>
      <c r="EF203" t="s">
        <v>2325</v>
      </c>
      <c r="EG203" t="s">
        <v>2245</v>
      </c>
      <c r="EH203" t="s">
        <v>3634</v>
      </c>
      <c r="EI203" t="s">
        <v>2247</v>
      </c>
      <c r="EJ203" t="s">
        <v>3276</v>
      </c>
      <c r="EK203" t="s">
        <v>2249</v>
      </c>
      <c r="EL203" t="s">
        <v>2558</v>
      </c>
      <c r="EM203" t="s">
        <v>2253</v>
      </c>
      <c r="EN203" t="s">
        <v>2254</v>
      </c>
      <c r="EO203" t="s">
        <v>31</v>
      </c>
    </row>
    <row r="204" spans="1:155" x14ac:dyDescent="0.25">
      <c r="A204">
        <v>203</v>
      </c>
      <c r="B204" t="s">
        <v>1977</v>
      </c>
      <c r="C204" t="s">
        <v>1978</v>
      </c>
      <c r="D204" t="s">
        <v>1667</v>
      </c>
      <c r="E204" t="s">
        <v>1433</v>
      </c>
      <c r="F204" t="s">
        <v>1979</v>
      </c>
      <c r="G204" t="s">
        <v>1980</v>
      </c>
      <c r="J204" t="s">
        <v>1981</v>
      </c>
      <c r="K204" t="s">
        <v>1982</v>
      </c>
      <c r="M204" t="s">
        <v>1983</v>
      </c>
      <c r="O204" t="s">
        <v>1984</v>
      </c>
      <c r="P204" t="s">
        <v>1985</v>
      </c>
      <c r="Q204" t="s">
        <v>1708</v>
      </c>
      <c r="R204" t="s">
        <v>1986</v>
      </c>
      <c r="S204" t="s">
        <v>57</v>
      </c>
      <c r="T204" t="s">
        <v>1979</v>
      </c>
      <c r="U204" t="s">
        <v>3129</v>
      </c>
      <c r="V204">
        <v>1</v>
      </c>
      <c r="W204" t="s">
        <v>3339</v>
      </c>
      <c r="X204" t="s">
        <v>2161</v>
      </c>
      <c r="Y204" t="s">
        <v>2162</v>
      </c>
      <c r="Z204" t="s">
        <v>2569</v>
      </c>
      <c r="AA204" t="s">
        <v>2164</v>
      </c>
      <c r="AB204" t="s">
        <v>2311</v>
      </c>
      <c r="AC204" t="s">
        <v>2166</v>
      </c>
      <c r="AD204" t="s">
        <v>2965</v>
      </c>
      <c r="AE204" t="s">
        <v>2168</v>
      </c>
      <c r="AF204" t="s">
        <v>2169</v>
      </c>
      <c r="AG204" t="s">
        <v>2170</v>
      </c>
      <c r="AH204" t="s">
        <v>3194</v>
      </c>
      <c r="AI204" t="s">
        <v>2172</v>
      </c>
      <c r="AJ204" t="s">
        <v>3535</v>
      </c>
      <c r="AK204" t="s">
        <v>2173</v>
      </c>
      <c r="AL204" t="s">
        <v>2719</v>
      </c>
      <c r="AM204" t="s">
        <v>2175</v>
      </c>
      <c r="AN204" t="s">
        <v>2529</v>
      </c>
      <c r="AO204" t="s">
        <v>3110</v>
      </c>
      <c r="AP204" t="s">
        <v>2778</v>
      </c>
      <c r="AQ204" t="s">
        <v>2178</v>
      </c>
      <c r="AR204" t="s">
        <v>2179</v>
      </c>
      <c r="AS204" t="s">
        <v>2180</v>
      </c>
      <c r="AT204" t="s">
        <v>2169</v>
      </c>
      <c r="AU204" t="s">
        <v>2181</v>
      </c>
      <c r="AV204" t="s">
        <v>2169</v>
      </c>
      <c r="AW204" t="s">
        <v>2182</v>
      </c>
      <c r="AX204" t="s">
        <v>2183</v>
      </c>
      <c r="AY204" t="s">
        <v>2184</v>
      </c>
      <c r="AZ204" t="s">
        <v>2185</v>
      </c>
      <c r="BA204" t="s">
        <v>2186</v>
      </c>
      <c r="BB204" t="s">
        <v>2169</v>
      </c>
      <c r="BC204" t="s">
        <v>2187</v>
      </c>
      <c r="BD204" t="s">
        <v>2169</v>
      </c>
      <c r="BE204" t="s">
        <v>2188</v>
      </c>
      <c r="BF204" t="s">
        <v>2169</v>
      </c>
      <c r="BG204" t="s">
        <v>2189</v>
      </c>
      <c r="BH204" t="s">
        <v>2169</v>
      </c>
      <c r="BI204" t="s">
        <v>2190</v>
      </c>
      <c r="BJ204" t="s">
        <v>2169</v>
      </c>
      <c r="BK204" t="s">
        <v>2191</v>
      </c>
      <c r="BL204" t="s">
        <v>2169</v>
      </c>
      <c r="BM204" t="s">
        <v>2192</v>
      </c>
      <c r="BN204" t="s">
        <v>2169</v>
      </c>
      <c r="BO204" t="s">
        <v>2193</v>
      </c>
      <c r="BP204" t="s">
        <v>2169</v>
      </c>
      <c r="BQ204" t="s">
        <v>2196</v>
      </c>
      <c r="BR204" t="s">
        <v>2169</v>
      </c>
      <c r="BS204" t="s">
        <v>2197</v>
      </c>
      <c r="BT204" t="s">
        <v>2169</v>
      </c>
      <c r="BU204" t="s">
        <v>2199</v>
      </c>
      <c r="BV204" t="s">
        <v>2169</v>
      </c>
      <c r="BW204" t="s">
        <v>2200</v>
      </c>
      <c r="BX204" t="s">
        <v>2185</v>
      </c>
      <c r="BY204" t="s">
        <v>3131</v>
      </c>
      <c r="BZ204" t="s">
        <v>2169</v>
      </c>
      <c r="CA204" t="s">
        <v>2201</v>
      </c>
      <c r="CB204" t="s">
        <v>2169</v>
      </c>
      <c r="CC204" t="s">
        <v>2202</v>
      </c>
      <c r="CD204" t="s">
        <v>2169</v>
      </c>
      <c r="CE204" t="s">
        <v>2915</v>
      </c>
      <c r="CF204" t="s">
        <v>2169</v>
      </c>
      <c r="CG204" t="s">
        <v>2916</v>
      </c>
      <c r="CH204" t="s">
        <v>2169</v>
      </c>
      <c r="CI204" t="s">
        <v>2205</v>
      </c>
      <c r="CJ204" t="s">
        <v>2169</v>
      </c>
      <c r="CK204" t="s">
        <v>2206</v>
      </c>
      <c r="CL204" t="s">
        <v>2169</v>
      </c>
      <c r="CM204" t="s">
        <v>2840</v>
      </c>
      <c r="CN204" t="s">
        <v>2169</v>
      </c>
      <c r="CO204" t="s">
        <v>2208</v>
      </c>
      <c r="CP204" t="s">
        <v>2169</v>
      </c>
      <c r="CQ204" t="s">
        <v>2209</v>
      </c>
      <c r="CR204" t="s">
        <v>2397</v>
      </c>
      <c r="CS204" t="s">
        <v>2211</v>
      </c>
      <c r="CT204" t="s">
        <v>2169</v>
      </c>
      <c r="CU204" t="s">
        <v>2212</v>
      </c>
      <c r="CV204" t="s">
        <v>3309</v>
      </c>
      <c r="CW204" t="s">
        <v>2214</v>
      </c>
      <c r="CX204" t="s">
        <v>2399</v>
      </c>
      <c r="CY204" t="s">
        <v>2216</v>
      </c>
      <c r="CZ204" t="s">
        <v>2277</v>
      </c>
      <c r="DA204" t="s">
        <v>2218</v>
      </c>
      <c r="DB204" t="s">
        <v>2629</v>
      </c>
      <c r="DC204" t="s">
        <v>2220</v>
      </c>
      <c r="DD204" t="s">
        <v>2221</v>
      </c>
      <c r="DE204" t="s">
        <v>2224</v>
      </c>
      <c r="DF204" t="s">
        <v>2337</v>
      </c>
      <c r="DG204" t="s">
        <v>2226</v>
      </c>
      <c r="DH204" t="s">
        <v>3640</v>
      </c>
      <c r="DI204" t="s">
        <v>2228</v>
      </c>
      <c r="DJ204" t="s">
        <v>3641</v>
      </c>
      <c r="DK204" t="s">
        <v>2230</v>
      </c>
      <c r="DL204" t="s">
        <v>2337</v>
      </c>
      <c r="DM204" t="s">
        <v>2231</v>
      </c>
      <c r="DN204" t="s">
        <v>2185</v>
      </c>
      <c r="DO204" t="s">
        <v>2232</v>
      </c>
      <c r="DP204" t="s">
        <v>2169</v>
      </c>
      <c r="DQ204" t="s">
        <v>3135</v>
      </c>
      <c r="DR204" t="s">
        <v>2837</v>
      </c>
      <c r="DS204" t="s">
        <v>2925</v>
      </c>
      <c r="DT204" t="s">
        <v>2169</v>
      </c>
      <c r="DU204" t="s">
        <v>3137</v>
      </c>
      <c r="DV204" t="s">
        <v>2185</v>
      </c>
      <c r="DW204" t="s">
        <v>2235</v>
      </c>
      <c r="DX204" t="s">
        <v>2266</v>
      </c>
      <c r="DY204" t="s">
        <v>2237</v>
      </c>
      <c r="DZ204" t="s">
        <v>3642</v>
      </c>
      <c r="EA204" t="s">
        <v>2239</v>
      </c>
      <c r="EB204" t="s">
        <v>3190</v>
      </c>
      <c r="EC204" t="s">
        <v>2241</v>
      </c>
      <c r="ED204" t="s">
        <v>2288</v>
      </c>
      <c r="EE204" t="s">
        <v>2243</v>
      </c>
      <c r="EF204" t="s">
        <v>2635</v>
      </c>
      <c r="EG204" t="s">
        <v>2245</v>
      </c>
      <c r="EH204" t="s">
        <v>3312</v>
      </c>
      <c r="EI204" t="s">
        <v>2247</v>
      </c>
      <c r="EJ204" t="s">
        <v>3643</v>
      </c>
      <c r="EK204" t="s">
        <v>2249</v>
      </c>
      <c r="EL204" t="s">
        <v>3312</v>
      </c>
      <c r="EM204" t="s">
        <v>3313</v>
      </c>
      <c r="EN204" t="s">
        <v>3314</v>
      </c>
      <c r="EO204" t="s">
        <v>3357</v>
      </c>
      <c r="EP204" t="s">
        <v>3316</v>
      </c>
      <c r="EQ204" t="s">
        <v>3358</v>
      </c>
      <c r="ER204" t="s">
        <v>3316</v>
      </c>
      <c r="ES204" t="s">
        <v>3315</v>
      </c>
      <c r="ET204" t="s">
        <v>3316</v>
      </c>
      <c r="EU204" t="s">
        <v>2253</v>
      </c>
      <c r="EV204" t="s">
        <v>2254</v>
      </c>
      <c r="EW204" t="s">
        <v>31</v>
      </c>
    </row>
    <row r="205" spans="1:155" x14ac:dyDescent="0.25">
      <c r="A205">
        <v>204</v>
      </c>
      <c r="B205" t="s">
        <v>1987</v>
      </c>
      <c r="C205" t="s">
        <v>1988</v>
      </c>
      <c r="D205" t="s">
        <v>1667</v>
      </c>
      <c r="E205" t="s">
        <v>1433</v>
      </c>
      <c r="F205" t="s">
        <v>1989</v>
      </c>
      <c r="G205" t="s">
        <v>1990</v>
      </c>
      <c r="J205" t="s">
        <v>1991</v>
      </c>
      <c r="K205" t="s">
        <v>1982</v>
      </c>
      <c r="M205" t="s">
        <v>1992</v>
      </c>
      <c r="O205" t="s">
        <v>1993</v>
      </c>
      <c r="P205" t="s">
        <v>1994</v>
      </c>
      <c r="Q205" t="s">
        <v>1771</v>
      </c>
      <c r="R205" t="s">
        <v>1995</v>
      </c>
      <c r="S205" t="s">
        <v>57</v>
      </c>
      <c r="T205" t="s">
        <v>1989</v>
      </c>
      <c r="U205" t="s">
        <v>3129</v>
      </c>
      <c r="V205">
        <v>1</v>
      </c>
      <c r="W205" t="s">
        <v>3339</v>
      </c>
      <c r="X205" t="s">
        <v>2161</v>
      </c>
      <c r="Y205" t="s">
        <v>2162</v>
      </c>
      <c r="Z205" t="s">
        <v>2386</v>
      </c>
      <c r="AA205" t="s">
        <v>2164</v>
      </c>
      <c r="AB205" t="s">
        <v>2909</v>
      </c>
      <c r="AC205" t="s">
        <v>2166</v>
      </c>
      <c r="AD205" t="s">
        <v>3360</v>
      </c>
      <c r="AE205" t="s">
        <v>2168</v>
      </c>
      <c r="AF205" t="s">
        <v>2169</v>
      </c>
      <c r="AG205" t="s">
        <v>2170</v>
      </c>
      <c r="AH205" t="s">
        <v>3571</v>
      </c>
      <c r="AI205" t="s">
        <v>2172</v>
      </c>
      <c r="AJ205" t="s">
        <v>3572</v>
      </c>
      <c r="AK205" t="s">
        <v>2173</v>
      </c>
      <c r="AL205" t="s">
        <v>3464</v>
      </c>
      <c r="AM205" t="s">
        <v>2175</v>
      </c>
      <c r="AN205" t="s">
        <v>3507</v>
      </c>
      <c r="AO205" t="s">
        <v>3110</v>
      </c>
      <c r="AP205" t="s">
        <v>3465</v>
      </c>
      <c r="AQ205" t="s">
        <v>2178</v>
      </c>
      <c r="AR205" t="s">
        <v>2179</v>
      </c>
      <c r="AS205" t="s">
        <v>2180</v>
      </c>
      <c r="AT205" t="s">
        <v>2169</v>
      </c>
      <c r="AU205" t="s">
        <v>2181</v>
      </c>
      <c r="AV205" t="s">
        <v>2169</v>
      </c>
      <c r="AW205" t="s">
        <v>2182</v>
      </c>
      <c r="AX205" t="s">
        <v>2183</v>
      </c>
      <c r="AY205" t="s">
        <v>2184</v>
      </c>
      <c r="AZ205" t="s">
        <v>2185</v>
      </c>
      <c r="BA205" t="s">
        <v>2186</v>
      </c>
      <c r="BB205" t="s">
        <v>2169</v>
      </c>
      <c r="BC205" t="s">
        <v>2187</v>
      </c>
      <c r="BD205" t="s">
        <v>2169</v>
      </c>
      <c r="BE205" t="s">
        <v>2188</v>
      </c>
      <c r="BF205" t="s">
        <v>2169</v>
      </c>
      <c r="BG205" t="s">
        <v>2189</v>
      </c>
      <c r="BH205" t="s">
        <v>2169</v>
      </c>
      <c r="BI205" t="s">
        <v>2190</v>
      </c>
      <c r="BJ205" t="s">
        <v>2169</v>
      </c>
      <c r="BK205" t="s">
        <v>2191</v>
      </c>
      <c r="BL205" t="s">
        <v>2169</v>
      </c>
      <c r="BM205" t="s">
        <v>2192</v>
      </c>
      <c r="BN205" t="s">
        <v>2169</v>
      </c>
      <c r="BO205" t="s">
        <v>2193</v>
      </c>
      <c r="BP205" t="s">
        <v>2169</v>
      </c>
      <c r="BQ205" t="s">
        <v>2196</v>
      </c>
      <c r="BR205" t="s">
        <v>2169</v>
      </c>
      <c r="BS205" t="s">
        <v>2197</v>
      </c>
      <c r="BT205" t="s">
        <v>2169</v>
      </c>
      <c r="BU205" t="s">
        <v>2199</v>
      </c>
      <c r="BV205" t="s">
        <v>2169</v>
      </c>
      <c r="BW205" t="s">
        <v>2200</v>
      </c>
      <c r="BX205" t="s">
        <v>2185</v>
      </c>
      <c r="BY205" t="s">
        <v>3131</v>
      </c>
      <c r="BZ205" t="s">
        <v>2169</v>
      </c>
      <c r="CA205" t="s">
        <v>2201</v>
      </c>
      <c r="CB205" t="s">
        <v>2169</v>
      </c>
      <c r="CC205" t="s">
        <v>2202</v>
      </c>
      <c r="CD205" t="s">
        <v>2169</v>
      </c>
      <c r="CE205" t="s">
        <v>2915</v>
      </c>
      <c r="CF205" t="s">
        <v>2169</v>
      </c>
      <c r="CG205" t="s">
        <v>2916</v>
      </c>
      <c r="CH205" t="s">
        <v>2169</v>
      </c>
      <c r="CI205" t="s">
        <v>2205</v>
      </c>
      <c r="CJ205" t="s">
        <v>2169</v>
      </c>
      <c r="CK205" t="s">
        <v>2206</v>
      </c>
      <c r="CL205" t="s">
        <v>2169</v>
      </c>
      <c r="CM205" t="s">
        <v>2840</v>
      </c>
      <c r="CN205" t="s">
        <v>2169</v>
      </c>
      <c r="CO205" t="s">
        <v>2208</v>
      </c>
      <c r="CP205" t="s">
        <v>2169</v>
      </c>
      <c r="CQ205" t="s">
        <v>2209</v>
      </c>
      <c r="CR205" t="s">
        <v>2397</v>
      </c>
      <c r="CS205" t="s">
        <v>2211</v>
      </c>
      <c r="CT205" t="s">
        <v>2169</v>
      </c>
      <c r="CU205" t="s">
        <v>2212</v>
      </c>
      <c r="CV205" t="s">
        <v>3309</v>
      </c>
      <c r="CW205" t="s">
        <v>2214</v>
      </c>
      <c r="CX205" t="s">
        <v>3545</v>
      </c>
      <c r="CY205" t="s">
        <v>2216</v>
      </c>
      <c r="CZ205" t="s">
        <v>2372</v>
      </c>
      <c r="DA205" t="s">
        <v>2218</v>
      </c>
      <c r="DB205" t="s">
        <v>2314</v>
      </c>
      <c r="DC205" t="s">
        <v>2220</v>
      </c>
      <c r="DD205" t="s">
        <v>3351</v>
      </c>
      <c r="DE205" t="s">
        <v>2224</v>
      </c>
      <c r="DF205" t="s">
        <v>3366</v>
      </c>
      <c r="DG205" t="s">
        <v>2226</v>
      </c>
      <c r="DH205" t="s">
        <v>3574</v>
      </c>
      <c r="DI205" t="s">
        <v>2228</v>
      </c>
      <c r="DJ205" t="s">
        <v>3644</v>
      </c>
      <c r="DK205" t="s">
        <v>2230</v>
      </c>
      <c r="DL205" t="s">
        <v>3366</v>
      </c>
      <c r="DM205" t="s">
        <v>2231</v>
      </c>
      <c r="DN205" t="s">
        <v>2185</v>
      </c>
      <c r="DO205" t="s">
        <v>2232</v>
      </c>
      <c r="DP205" t="s">
        <v>2169</v>
      </c>
      <c r="DQ205" t="s">
        <v>3135</v>
      </c>
      <c r="DR205" t="s">
        <v>2837</v>
      </c>
      <c r="DS205" t="s">
        <v>2925</v>
      </c>
      <c r="DT205" t="s">
        <v>2169</v>
      </c>
      <c r="DU205" t="s">
        <v>3137</v>
      </c>
      <c r="DV205" t="s">
        <v>2185</v>
      </c>
      <c r="DW205" t="s">
        <v>2235</v>
      </c>
      <c r="DX205" t="s">
        <v>3548</v>
      </c>
      <c r="DY205" t="s">
        <v>2237</v>
      </c>
      <c r="DZ205" t="s">
        <v>2932</v>
      </c>
      <c r="EA205" t="s">
        <v>2239</v>
      </c>
      <c r="EB205" t="s">
        <v>3549</v>
      </c>
      <c r="EC205" t="s">
        <v>2241</v>
      </c>
      <c r="ED205" t="s">
        <v>3645</v>
      </c>
      <c r="EE205" t="s">
        <v>2243</v>
      </c>
      <c r="EF205" t="s">
        <v>3550</v>
      </c>
      <c r="EG205" t="s">
        <v>2245</v>
      </c>
      <c r="EH205" t="s">
        <v>3119</v>
      </c>
      <c r="EI205" t="s">
        <v>2247</v>
      </c>
      <c r="EJ205" t="s">
        <v>2590</v>
      </c>
      <c r="EK205" t="s">
        <v>2249</v>
      </c>
      <c r="EL205" t="s">
        <v>3119</v>
      </c>
      <c r="EM205" t="s">
        <v>3313</v>
      </c>
      <c r="EN205" t="s">
        <v>3523</v>
      </c>
      <c r="EO205" t="s">
        <v>3357</v>
      </c>
      <c r="EP205" t="s">
        <v>3121</v>
      </c>
      <c r="EQ205" t="s">
        <v>3358</v>
      </c>
      <c r="ER205" t="s">
        <v>3121</v>
      </c>
      <c r="ES205" t="s">
        <v>3315</v>
      </c>
      <c r="ET205" t="s">
        <v>3121</v>
      </c>
      <c r="EU205" t="s">
        <v>2253</v>
      </c>
      <c r="EV205" t="s">
        <v>2254</v>
      </c>
      <c r="EW205" t="s">
        <v>31</v>
      </c>
    </row>
    <row r="206" spans="1:155" x14ac:dyDescent="0.25">
      <c r="A206">
        <v>205</v>
      </c>
      <c r="B206" t="s">
        <v>1996</v>
      </c>
      <c r="C206" t="s">
        <v>1997</v>
      </c>
      <c r="D206" t="s">
        <v>1667</v>
      </c>
      <c r="E206" t="s">
        <v>1433</v>
      </c>
      <c r="F206" t="s">
        <v>1998</v>
      </c>
      <c r="G206" t="s">
        <v>1999</v>
      </c>
      <c r="J206" t="s">
        <v>2000</v>
      </c>
      <c r="K206" t="s">
        <v>2001</v>
      </c>
      <c r="M206" t="s">
        <v>2002</v>
      </c>
      <c r="O206" t="s">
        <v>2003</v>
      </c>
      <c r="P206" t="s">
        <v>2004</v>
      </c>
      <c r="Q206" t="s">
        <v>1873</v>
      </c>
      <c r="R206" t="s">
        <v>2005</v>
      </c>
      <c r="S206" t="s">
        <v>57</v>
      </c>
      <c r="T206" t="s">
        <v>1998</v>
      </c>
      <c r="U206" t="s">
        <v>3129</v>
      </c>
      <c r="V206">
        <v>1</v>
      </c>
      <c r="W206" t="s">
        <v>3339</v>
      </c>
      <c r="X206" t="s">
        <v>2161</v>
      </c>
      <c r="Y206" t="s">
        <v>2162</v>
      </c>
      <c r="Z206" t="s">
        <v>2386</v>
      </c>
      <c r="AA206" t="s">
        <v>2164</v>
      </c>
      <c r="AB206" t="s">
        <v>2992</v>
      </c>
      <c r="AC206" t="s">
        <v>2166</v>
      </c>
      <c r="AD206" t="s">
        <v>3360</v>
      </c>
      <c r="AE206" t="s">
        <v>2168</v>
      </c>
      <c r="AF206" t="s">
        <v>2169</v>
      </c>
      <c r="AG206" t="s">
        <v>2170</v>
      </c>
      <c r="AH206" t="s">
        <v>3463</v>
      </c>
      <c r="AI206" t="s">
        <v>2172</v>
      </c>
      <c r="AJ206" t="s">
        <v>3147</v>
      </c>
      <c r="AK206" t="s">
        <v>2173</v>
      </c>
      <c r="AL206" t="s">
        <v>3464</v>
      </c>
      <c r="AM206" t="s">
        <v>2175</v>
      </c>
      <c r="AN206" t="s">
        <v>3507</v>
      </c>
      <c r="AO206" t="s">
        <v>3110</v>
      </c>
      <c r="AP206" t="s">
        <v>3606</v>
      </c>
      <c r="AQ206" t="s">
        <v>2178</v>
      </c>
      <c r="AR206" t="s">
        <v>2179</v>
      </c>
      <c r="AS206" t="s">
        <v>2180</v>
      </c>
      <c r="AT206" t="s">
        <v>2169</v>
      </c>
      <c r="AU206" t="s">
        <v>2181</v>
      </c>
      <c r="AV206" t="s">
        <v>2169</v>
      </c>
      <c r="AW206" t="s">
        <v>2182</v>
      </c>
      <c r="AX206" t="s">
        <v>2183</v>
      </c>
      <c r="AY206" t="s">
        <v>2184</v>
      </c>
      <c r="AZ206" t="s">
        <v>2185</v>
      </c>
      <c r="BA206" t="s">
        <v>2186</v>
      </c>
      <c r="BB206" t="s">
        <v>2169</v>
      </c>
      <c r="BC206" t="s">
        <v>2187</v>
      </c>
      <c r="BD206" t="s">
        <v>2169</v>
      </c>
      <c r="BE206" t="s">
        <v>2188</v>
      </c>
      <c r="BF206" t="s">
        <v>2169</v>
      </c>
      <c r="BG206" t="s">
        <v>2189</v>
      </c>
      <c r="BH206" t="s">
        <v>2169</v>
      </c>
      <c r="BI206" t="s">
        <v>2190</v>
      </c>
      <c r="BJ206" t="s">
        <v>2169</v>
      </c>
      <c r="BK206" t="s">
        <v>2191</v>
      </c>
      <c r="BL206" t="s">
        <v>2169</v>
      </c>
      <c r="BM206" t="s">
        <v>2192</v>
      </c>
      <c r="BN206" t="s">
        <v>2169</v>
      </c>
      <c r="BO206" t="s">
        <v>2193</v>
      </c>
      <c r="BP206" t="s">
        <v>2169</v>
      </c>
      <c r="BQ206" t="s">
        <v>2196</v>
      </c>
      <c r="BR206" t="s">
        <v>2169</v>
      </c>
      <c r="BS206" t="s">
        <v>2197</v>
      </c>
      <c r="BT206" t="s">
        <v>2169</v>
      </c>
      <c r="BU206" t="s">
        <v>2199</v>
      </c>
      <c r="BV206" t="s">
        <v>2169</v>
      </c>
      <c r="BW206" t="s">
        <v>2200</v>
      </c>
      <c r="BX206" t="s">
        <v>2185</v>
      </c>
      <c r="BY206" t="s">
        <v>3131</v>
      </c>
      <c r="BZ206" t="s">
        <v>2169</v>
      </c>
      <c r="CA206" t="s">
        <v>2201</v>
      </c>
      <c r="CB206" t="s">
        <v>2169</v>
      </c>
      <c r="CC206" t="s">
        <v>2202</v>
      </c>
      <c r="CD206" t="s">
        <v>2169</v>
      </c>
      <c r="CE206" t="s">
        <v>2915</v>
      </c>
      <c r="CF206" t="s">
        <v>2169</v>
      </c>
      <c r="CG206" t="s">
        <v>2916</v>
      </c>
      <c r="CH206" t="s">
        <v>2169</v>
      </c>
      <c r="CI206" t="s">
        <v>2205</v>
      </c>
      <c r="CJ206" t="s">
        <v>2169</v>
      </c>
      <c r="CK206" t="s">
        <v>2206</v>
      </c>
      <c r="CL206" t="s">
        <v>2169</v>
      </c>
      <c r="CM206" t="s">
        <v>2840</v>
      </c>
      <c r="CN206" t="s">
        <v>2169</v>
      </c>
      <c r="CO206" t="s">
        <v>2208</v>
      </c>
      <c r="CP206" t="s">
        <v>2169</v>
      </c>
      <c r="CQ206" t="s">
        <v>2209</v>
      </c>
      <c r="CR206" t="s">
        <v>2397</v>
      </c>
      <c r="CS206" t="s">
        <v>2211</v>
      </c>
      <c r="CT206" t="s">
        <v>2169</v>
      </c>
      <c r="CU206" t="s">
        <v>2212</v>
      </c>
      <c r="CV206" t="s">
        <v>3365</v>
      </c>
      <c r="CW206" t="s">
        <v>2214</v>
      </c>
      <c r="CX206" t="s">
        <v>3545</v>
      </c>
      <c r="CY206" t="s">
        <v>2216</v>
      </c>
      <c r="CZ206" t="s">
        <v>2372</v>
      </c>
      <c r="DA206" t="s">
        <v>2218</v>
      </c>
      <c r="DB206" t="s">
        <v>2501</v>
      </c>
      <c r="DC206" t="s">
        <v>2220</v>
      </c>
      <c r="DD206" t="s">
        <v>3351</v>
      </c>
      <c r="DE206" t="s">
        <v>2224</v>
      </c>
      <c r="DF206" t="s">
        <v>3366</v>
      </c>
      <c r="DG206" t="s">
        <v>2226</v>
      </c>
      <c r="DH206" t="s">
        <v>3646</v>
      </c>
      <c r="DI206" t="s">
        <v>2228</v>
      </c>
      <c r="DJ206" t="s">
        <v>3644</v>
      </c>
      <c r="DK206" t="s">
        <v>2230</v>
      </c>
      <c r="DL206" t="s">
        <v>3366</v>
      </c>
      <c r="DM206" t="s">
        <v>2231</v>
      </c>
      <c r="DN206" t="s">
        <v>2185</v>
      </c>
      <c r="DO206" t="s">
        <v>2232</v>
      </c>
      <c r="DP206" t="s">
        <v>2169</v>
      </c>
      <c r="DQ206" t="s">
        <v>3135</v>
      </c>
      <c r="DR206" t="s">
        <v>2837</v>
      </c>
      <c r="DS206" t="s">
        <v>2925</v>
      </c>
      <c r="DT206" t="s">
        <v>2169</v>
      </c>
      <c r="DU206" t="s">
        <v>3137</v>
      </c>
      <c r="DV206" t="s">
        <v>2185</v>
      </c>
      <c r="DW206" t="s">
        <v>2235</v>
      </c>
      <c r="DX206" t="s">
        <v>3548</v>
      </c>
      <c r="DY206" t="s">
        <v>2237</v>
      </c>
      <c r="DZ206" t="s">
        <v>3605</v>
      </c>
      <c r="EA206" t="s">
        <v>2239</v>
      </c>
      <c r="EB206" t="s">
        <v>3549</v>
      </c>
      <c r="EC206" t="s">
        <v>2241</v>
      </c>
      <c r="ED206" t="s">
        <v>3586</v>
      </c>
      <c r="EE206" t="s">
        <v>2243</v>
      </c>
      <c r="EF206" t="s">
        <v>3550</v>
      </c>
      <c r="EG206" t="s">
        <v>2245</v>
      </c>
      <c r="EH206" t="s">
        <v>3368</v>
      </c>
      <c r="EI206" t="s">
        <v>2247</v>
      </c>
      <c r="EJ206" t="s">
        <v>2590</v>
      </c>
      <c r="EK206" t="s">
        <v>2249</v>
      </c>
      <c r="EL206" t="s">
        <v>3589</v>
      </c>
      <c r="EM206" t="s">
        <v>2253</v>
      </c>
      <c r="EN206" t="s">
        <v>2254</v>
      </c>
      <c r="EO206" t="s">
        <v>31</v>
      </c>
    </row>
    <row r="207" spans="1:155" x14ac:dyDescent="0.25">
      <c r="A207">
        <v>206</v>
      </c>
      <c r="B207" t="s">
        <v>2006</v>
      </c>
      <c r="C207" t="s">
        <v>2007</v>
      </c>
      <c r="D207" t="s">
        <v>1667</v>
      </c>
      <c r="E207" t="s">
        <v>1433</v>
      </c>
      <c r="F207" t="s">
        <v>2008</v>
      </c>
      <c r="G207" t="s">
        <v>2009</v>
      </c>
      <c r="J207" t="s">
        <v>2010</v>
      </c>
      <c r="K207" t="s">
        <v>2011</v>
      </c>
      <c r="M207" t="s">
        <v>2012</v>
      </c>
      <c r="O207" t="s">
        <v>2013</v>
      </c>
      <c r="P207" t="s">
        <v>2014</v>
      </c>
      <c r="Q207" t="s">
        <v>2015</v>
      </c>
      <c r="R207" t="s">
        <v>2016</v>
      </c>
      <c r="S207" t="s">
        <v>57</v>
      </c>
      <c r="T207" t="s">
        <v>2008</v>
      </c>
      <c r="U207" t="s">
        <v>3129</v>
      </c>
      <c r="V207">
        <v>1</v>
      </c>
      <c r="W207" t="s">
        <v>3339</v>
      </c>
      <c r="X207" t="s">
        <v>2161</v>
      </c>
      <c r="Y207" t="s">
        <v>2162</v>
      </c>
      <c r="Z207" t="s">
        <v>2386</v>
      </c>
      <c r="AA207" t="s">
        <v>2164</v>
      </c>
      <c r="AB207" t="s">
        <v>3540</v>
      </c>
      <c r="AC207" t="s">
        <v>2166</v>
      </c>
      <c r="AD207" t="s">
        <v>3541</v>
      </c>
      <c r="AE207" t="s">
        <v>2168</v>
      </c>
      <c r="AF207" t="s">
        <v>2169</v>
      </c>
      <c r="AG207" t="s">
        <v>2170</v>
      </c>
      <c r="AH207" t="s">
        <v>3542</v>
      </c>
      <c r="AI207" t="s">
        <v>2172</v>
      </c>
      <c r="AJ207" t="s">
        <v>3543</v>
      </c>
      <c r="AK207" t="s">
        <v>2173</v>
      </c>
      <c r="AL207" t="s">
        <v>3463</v>
      </c>
      <c r="AM207" t="s">
        <v>2175</v>
      </c>
      <c r="AN207" t="s">
        <v>3647</v>
      </c>
      <c r="AO207" t="s">
        <v>3110</v>
      </c>
      <c r="AP207" t="s">
        <v>3272</v>
      </c>
      <c r="AQ207" t="s">
        <v>2178</v>
      </c>
      <c r="AR207" t="s">
        <v>3158</v>
      </c>
      <c r="AS207" t="s">
        <v>2180</v>
      </c>
      <c r="AT207" t="s">
        <v>2169</v>
      </c>
      <c r="AU207" t="s">
        <v>2181</v>
      </c>
      <c r="AV207" t="s">
        <v>2169</v>
      </c>
      <c r="AW207" t="s">
        <v>2182</v>
      </c>
      <c r="AX207" t="s">
        <v>2183</v>
      </c>
      <c r="AY207" t="s">
        <v>2184</v>
      </c>
      <c r="AZ207" t="s">
        <v>2185</v>
      </c>
      <c r="BA207" t="s">
        <v>2186</v>
      </c>
      <c r="BB207" t="s">
        <v>2169</v>
      </c>
      <c r="BC207" t="s">
        <v>2187</v>
      </c>
      <c r="BD207" t="s">
        <v>2169</v>
      </c>
      <c r="BE207" t="s">
        <v>2189</v>
      </c>
      <c r="BF207" t="s">
        <v>2169</v>
      </c>
      <c r="BG207" t="s">
        <v>2190</v>
      </c>
      <c r="BH207" t="s">
        <v>2169</v>
      </c>
      <c r="BI207" t="s">
        <v>2191</v>
      </c>
      <c r="BJ207" t="s">
        <v>2169</v>
      </c>
      <c r="BK207" t="s">
        <v>2192</v>
      </c>
      <c r="BL207" t="s">
        <v>2169</v>
      </c>
      <c r="BM207" t="s">
        <v>2193</v>
      </c>
      <c r="BN207" t="s">
        <v>2169</v>
      </c>
      <c r="BO207" t="s">
        <v>2196</v>
      </c>
      <c r="BP207" t="s">
        <v>2169</v>
      </c>
      <c r="BQ207" t="s">
        <v>2197</v>
      </c>
      <c r="BR207" t="s">
        <v>2169</v>
      </c>
      <c r="BS207" t="s">
        <v>2199</v>
      </c>
      <c r="BT207" t="s">
        <v>2169</v>
      </c>
      <c r="BU207" t="s">
        <v>2200</v>
      </c>
      <c r="BV207" t="s">
        <v>2185</v>
      </c>
      <c r="BW207" t="s">
        <v>3131</v>
      </c>
      <c r="BX207" t="s">
        <v>2169</v>
      </c>
      <c r="BY207" t="s">
        <v>2201</v>
      </c>
      <c r="BZ207" t="s">
        <v>2169</v>
      </c>
      <c r="CA207" t="s">
        <v>2202</v>
      </c>
      <c r="CB207" t="s">
        <v>2169</v>
      </c>
      <c r="CC207" t="s">
        <v>2915</v>
      </c>
      <c r="CD207" t="s">
        <v>2185</v>
      </c>
      <c r="CE207" t="s">
        <v>2916</v>
      </c>
      <c r="CF207" t="s">
        <v>2169</v>
      </c>
      <c r="CG207" t="s">
        <v>2206</v>
      </c>
      <c r="CH207" t="s">
        <v>3427</v>
      </c>
      <c r="CI207" t="s">
        <v>2208</v>
      </c>
      <c r="CJ207" t="s">
        <v>2169</v>
      </c>
      <c r="CK207" t="s">
        <v>2209</v>
      </c>
      <c r="CL207" t="s">
        <v>2397</v>
      </c>
      <c r="CM207" t="s">
        <v>2211</v>
      </c>
      <c r="CN207" t="s">
        <v>2169</v>
      </c>
      <c r="CO207" t="s">
        <v>2212</v>
      </c>
      <c r="CP207" t="s">
        <v>3160</v>
      </c>
      <c r="CQ207" t="s">
        <v>2214</v>
      </c>
      <c r="CR207" t="s">
        <v>3545</v>
      </c>
      <c r="CS207" t="s">
        <v>2216</v>
      </c>
      <c r="CT207" t="s">
        <v>2372</v>
      </c>
      <c r="CU207" t="s">
        <v>2218</v>
      </c>
      <c r="CV207" t="s">
        <v>2314</v>
      </c>
      <c r="CW207" t="s">
        <v>2220</v>
      </c>
      <c r="CX207" t="s">
        <v>3351</v>
      </c>
      <c r="CY207" t="s">
        <v>3162</v>
      </c>
      <c r="CZ207" t="s">
        <v>3430</v>
      </c>
      <c r="DA207" t="s">
        <v>2224</v>
      </c>
      <c r="DB207" t="s">
        <v>3352</v>
      </c>
      <c r="DC207" t="s">
        <v>2226</v>
      </c>
      <c r="DD207" t="s">
        <v>3648</v>
      </c>
      <c r="DE207" t="s">
        <v>2228</v>
      </c>
      <c r="DF207" t="s">
        <v>3646</v>
      </c>
      <c r="DG207" t="s">
        <v>2230</v>
      </c>
      <c r="DH207" t="s">
        <v>3352</v>
      </c>
      <c r="DI207" t="s">
        <v>2231</v>
      </c>
      <c r="DJ207" t="s">
        <v>2185</v>
      </c>
      <c r="DK207" t="s">
        <v>2232</v>
      </c>
      <c r="DL207" t="s">
        <v>2169</v>
      </c>
      <c r="DM207" t="s">
        <v>3135</v>
      </c>
      <c r="DN207" t="s">
        <v>2837</v>
      </c>
      <c r="DO207" t="s">
        <v>2925</v>
      </c>
      <c r="DP207" t="s">
        <v>2169</v>
      </c>
      <c r="DQ207" t="s">
        <v>3137</v>
      </c>
      <c r="DR207" t="s">
        <v>2185</v>
      </c>
      <c r="DS207" t="s">
        <v>2235</v>
      </c>
      <c r="DT207" t="s">
        <v>3548</v>
      </c>
      <c r="DU207" t="s">
        <v>2237</v>
      </c>
      <c r="DV207" t="s">
        <v>3002</v>
      </c>
      <c r="DW207" t="s">
        <v>2239</v>
      </c>
      <c r="DX207" t="s">
        <v>3549</v>
      </c>
      <c r="DY207" t="s">
        <v>2241</v>
      </c>
      <c r="DZ207" t="s">
        <v>3382</v>
      </c>
      <c r="EA207" t="s">
        <v>2243</v>
      </c>
      <c r="EB207" t="s">
        <v>3550</v>
      </c>
      <c r="EC207" t="s">
        <v>2245</v>
      </c>
      <c r="ED207" t="s">
        <v>2379</v>
      </c>
      <c r="EE207" t="s">
        <v>2247</v>
      </c>
      <c r="EF207" t="s">
        <v>2590</v>
      </c>
      <c r="EG207" t="s">
        <v>2249</v>
      </c>
      <c r="EH207" t="s">
        <v>3551</v>
      </c>
      <c r="EI207" t="s">
        <v>2253</v>
      </c>
      <c r="EJ207" t="s">
        <v>2254</v>
      </c>
      <c r="EK207" t="s">
        <v>31</v>
      </c>
    </row>
    <row r="208" spans="1:155" x14ac:dyDescent="0.25">
      <c r="A208">
        <v>207</v>
      </c>
      <c r="B208" t="s">
        <v>2017</v>
      </c>
      <c r="C208" t="s">
        <v>2018</v>
      </c>
      <c r="D208" t="s">
        <v>1667</v>
      </c>
      <c r="E208" t="s">
        <v>1433</v>
      </c>
      <c r="F208" t="s">
        <v>2019</v>
      </c>
      <c r="G208" t="s">
        <v>2020</v>
      </c>
      <c r="J208" t="s">
        <v>2021</v>
      </c>
      <c r="K208" t="s">
        <v>2011</v>
      </c>
      <c r="M208" t="s">
        <v>2022</v>
      </c>
      <c r="O208" t="s">
        <v>2023</v>
      </c>
      <c r="P208" t="s">
        <v>2024</v>
      </c>
      <c r="Q208" t="s">
        <v>2025</v>
      </c>
      <c r="R208" t="s">
        <v>2026</v>
      </c>
      <c r="S208" t="s">
        <v>57</v>
      </c>
      <c r="T208" t="s">
        <v>2019</v>
      </c>
      <c r="U208" t="s">
        <v>3129</v>
      </c>
      <c r="V208">
        <v>1</v>
      </c>
      <c r="W208" t="s">
        <v>3339</v>
      </c>
      <c r="X208" t="s">
        <v>2161</v>
      </c>
      <c r="Y208" t="s">
        <v>2162</v>
      </c>
      <c r="Z208" t="s">
        <v>2386</v>
      </c>
      <c r="AA208" t="s">
        <v>2164</v>
      </c>
      <c r="AB208" t="s">
        <v>3540</v>
      </c>
      <c r="AC208" t="s">
        <v>2166</v>
      </c>
      <c r="AD208" t="s">
        <v>3360</v>
      </c>
      <c r="AE208" t="s">
        <v>2168</v>
      </c>
      <c r="AF208" t="s">
        <v>2169</v>
      </c>
      <c r="AG208" t="s">
        <v>2170</v>
      </c>
      <c r="AH208" t="s">
        <v>3571</v>
      </c>
      <c r="AI208" t="s">
        <v>2172</v>
      </c>
      <c r="AJ208" t="s">
        <v>3572</v>
      </c>
      <c r="AK208" t="s">
        <v>2173</v>
      </c>
      <c r="AL208" t="s">
        <v>3464</v>
      </c>
      <c r="AM208" t="s">
        <v>2175</v>
      </c>
      <c r="AN208" t="s">
        <v>3088</v>
      </c>
      <c r="AO208" t="s">
        <v>3110</v>
      </c>
      <c r="AP208" t="s">
        <v>3272</v>
      </c>
      <c r="AQ208" t="s">
        <v>2178</v>
      </c>
      <c r="AR208" t="s">
        <v>3158</v>
      </c>
      <c r="AS208" t="s">
        <v>2180</v>
      </c>
      <c r="AT208" t="s">
        <v>2169</v>
      </c>
      <c r="AU208" t="s">
        <v>2181</v>
      </c>
      <c r="AV208" t="s">
        <v>2169</v>
      </c>
      <c r="AW208" t="s">
        <v>2182</v>
      </c>
      <c r="AX208" t="s">
        <v>2183</v>
      </c>
      <c r="AY208" t="s">
        <v>2184</v>
      </c>
      <c r="AZ208" t="s">
        <v>2185</v>
      </c>
      <c r="BA208" t="s">
        <v>2186</v>
      </c>
      <c r="BB208" t="s">
        <v>2169</v>
      </c>
      <c r="BC208" t="s">
        <v>2187</v>
      </c>
      <c r="BD208" t="s">
        <v>2169</v>
      </c>
      <c r="BE208" t="s">
        <v>2189</v>
      </c>
      <c r="BF208" t="s">
        <v>2169</v>
      </c>
      <c r="BG208" t="s">
        <v>2190</v>
      </c>
      <c r="BH208" t="s">
        <v>2169</v>
      </c>
      <c r="BI208" t="s">
        <v>2191</v>
      </c>
      <c r="BJ208" t="s">
        <v>2169</v>
      </c>
      <c r="BK208" t="s">
        <v>2192</v>
      </c>
      <c r="BL208" t="s">
        <v>2169</v>
      </c>
      <c r="BM208" t="s">
        <v>2193</v>
      </c>
      <c r="BN208" t="s">
        <v>2169</v>
      </c>
      <c r="BO208" t="s">
        <v>2196</v>
      </c>
      <c r="BP208" t="s">
        <v>2169</v>
      </c>
      <c r="BQ208" t="s">
        <v>2197</v>
      </c>
      <c r="BR208" t="s">
        <v>2169</v>
      </c>
      <c r="BS208" t="s">
        <v>2199</v>
      </c>
      <c r="BT208" t="s">
        <v>2169</v>
      </c>
      <c r="BU208" t="s">
        <v>2200</v>
      </c>
      <c r="BV208" t="s">
        <v>2185</v>
      </c>
      <c r="BW208" t="s">
        <v>3131</v>
      </c>
      <c r="BX208" t="s">
        <v>2169</v>
      </c>
      <c r="BY208" t="s">
        <v>2201</v>
      </c>
      <c r="BZ208" t="s">
        <v>2169</v>
      </c>
      <c r="CA208" t="s">
        <v>2202</v>
      </c>
      <c r="CB208" t="s">
        <v>2169</v>
      </c>
      <c r="CC208" t="s">
        <v>2915</v>
      </c>
      <c r="CD208" t="s">
        <v>2185</v>
      </c>
      <c r="CE208" t="s">
        <v>2916</v>
      </c>
      <c r="CF208" t="s">
        <v>2169</v>
      </c>
      <c r="CG208" t="s">
        <v>2206</v>
      </c>
      <c r="CH208" t="s">
        <v>3427</v>
      </c>
      <c r="CI208" t="s">
        <v>2208</v>
      </c>
      <c r="CJ208" t="s">
        <v>2169</v>
      </c>
      <c r="CK208" t="s">
        <v>2209</v>
      </c>
      <c r="CL208" t="s">
        <v>2397</v>
      </c>
      <c r="CM208" t="s">
        <v>2211</v>
      </c>
      <c r="CN208" t="s">
        <v>2169</v>
      </c>
      <c r="CO208" t="s">
        <v>2212</v>
      </c>
      <c r="CP208" t="s">
        <v>3160</v>
      </c>
      <c r="CQ208" t="s">
        <v>2214</v>
      </c>
      <c r="CR208" t="s">
        <v>3545</v>
      </c>
      <c r="CS208" t="s">
        <v>2216</v>
      </c>
      <c r="CT208" t="s">
        <v>2372</v>
      </c>
      <c r="CU208" t="s">
        <v>2218</v>
      </c>
      <c r="CV208" t="s">
        <v>2610</v>
      </c>
      <c r="CW208" t="s">
        <v>2220</v>
      </c>
      <c r="CX208" t="s">
        <v>3351</v>
      </c>
      <c r="CY208" t="s">
        <v>3162</v>
      </c>
      <c r="CZ208" t="s">
        <v>3430</v>
      </c>
      <c r="DA208" t="s">
        <v>2224</v>
      </c>
      <c r="DB208" t="s">
        <v>3366</v>
      </c>
      <c r="DC208" t="s">
        <v>2226</v>
      </c>
      <c r="DD208" t="s">
        <v>3646</v>
      </c>
      <c r="DE208" t="s">
        <v>2228</v>
      </c>
      <c r="DF208" t="s">
        <v>3644</v>
      </c>
      <c r="DG208" t="s">
        <v>2230</v>
      </c>
      <c r="DH208" t="s">
        <v>3366</v>
      </c>
      <c r="DI208" t="s">
        <v>2231</v>
      </c>
      <c r="DJ208" t="s">
        <v>2185</v>
      </c>
      <c r="DK208" t="s">
        <v>2232</v>
      </c>
      <c r="DL208" t="s">
        <v>2169</v>
      </c>
      <c r="DM208" t="s">
        <v>3135</v>
      </c>
      <c r="DN208" t="s">
        <v>2837</v>
      </c>
      <c r="DO208" t="s">
        <v>2925</v>
      </c>
      <c r="DP208" t="s">
        <v>2169</v>
      </c>
      <c r="DQ208" t="s">
        <v>3137</v>
      </c>
      <c r="DR208" t="s">
        <v>2185</v>
      </c>
      <c r="DS208" t="s">
        <v>2235</v>
      </c>
      <c r="DT208" t="s">
        <v>3548</v>
      </c>
      <c r="DU208" t="s">
        <v>2237</v>
      </c>
      <c r="DV208" t="s">
        <v>3002</v>
      </c>
      <c r="DW208" t="s">
        <v>2239</v>
      </c>
      <c r="DX208" t="s">
        <v>3549</v>
      </c>
      <c r="DY208" t="s">
        <v>2241</v>
      </c>
      <c r="DZ208" t="s">
        <v>3382</v>
      </c>
      <c r="EA208" t="s">
        <v>2243</v>
      </c>
      <c r="EB208" t="s">
        <v>3550</v>
      </c>
      <c r="EC208" t="s">
        <v>2245</v>
      </c>
      <c r="ED208" t="s">
        <v>2379</v>
      </c>
      <c r="EE208" t="s">
        <v>2247</v>
      </c>
      <c r="EF208" t="s">
        <v>2590</v>
      </c>
      <c r="EG208" t="s">
        <v>2249</v>
      </c>
      <c r="EH208" t="s">
        <v>3551</v>
      </c>
      <c r="EI208" t="s">
        <v>2253</v>
      </c>
      <c r="EJ208" t="s">
        <v>2254</v>
      </c>
      <c r="EK208" t="s">
        <v>31</v>
      </c>
    </row>
    <row r="209" spans="1:153" x14ac:dyDescent="0.25">
      <c r="A209">
        <v>208</v>
      </c>
      <c r="B209" t="s">
        <v>2027</v>
      </c>
      <c r="C209" t="s">
        <v>2028</v>
      </c>
      <c r="D209" t="s">
        <v>1667</v>
      </c>
      <c r="E209" t="s">
        <v>1433</v>
      </c>
      <c r="F209" t="s">
        <v>2029</v>
      </c>
      <c r="G209" t="s">
        <v>2030</v>
      </c>
      <c r="J209" t="s">
        <v>2031</v>
      </c>
      <c r="K209" t="s">
        <v>1982</v>
      </c>
      <c r="M209" t="s">
        <v>2032</v>
      </c>
      <c r="O209" t="s">
        <v>2033</v>
      </c>
      <c r="P209" t="s">
        <v>2034</v>
      </c>
      <c r="Q209" t="s">
        <v>1700</v>
      </c>
      <c r="R209" t="s">
        <v>2035</v>
      </c>
      <c r="S209" t="s">
        <v>57</v>
      </c>
      <c r="T209" t="s">
        <v>2029</v>
      </c>
      <c r="U209" t="s">
        <v>3129</v>
      </c>
      <c r="V209">
        <v>1</v>
      </c>
      <c r="W209" t="s">
        <v>3339</v>
      </c>
      <c r="X209" t="s">
        <v>2161</v>
      </c>
      <c r="Y209" t="s">
        <v>2162</v>
      </c>
      <c r="Z209" t="s">
        <v>2331</v>
      </c>
      <c r="AA209" t="s">
        <v>2164</v>
      </c>
      <c r="AB209" t="s">
        <v>3439</v>
      </c>
      <c r="AC209" t="s">
        <v>2166</v>
      </c>
      <c r="AD209" t="s">
        <v>2998</v>
      </c>
      <c r="AE209" t="s">
        <v>2168</v>
      </c>
      <c r="AF209" t="s">
        <v>2169</v>
      </c>
      <c r="AG209" t="s">
        <v>2170</v>
      </c>
      <c r="AH209" t="s">
        <v>3525</v>
      </c>
      <c r="AI209" t="s">
        <v>2172</v>
      </c>
      <c r="AJ209" t="s">
        <v>2576</v>
      </c>
      <c r="AK209" t="s">
        <v>2173</v>
      </c>
      <c r="AL209" t="s">
        <v>2576</v>
      </c>
      <c r="AM209" t="s">
        <v>2175</v>
      </c>
      <c r="AN209" t="s">
        <v>2450</v>
      </c>
      <c r="AO209" t="s">
        <v>3110</v>
      </c>
      <c r="AP209" t="s">
        <v>3622</v>
      </c>
      <c r="AQ209" t="s">
        <v>2178</v>
      </c>
      <c r="AR209" t="s">
        <v>2179</v>
      </c>
      <c r="AS209" t="s">
        <v>2180</v>
      </c>
      <c r="AT209" t="s">
        <v>2169</v>
      </c>
      <c r="AU209" t="s">
        <v>2181</v>
      </c>
      <c r="AV209" t="s">
        <v>2169</v>
      </c>
      <c r="AW209" t="s">
        <v>2182</v>
      </c>
      <c r="AX209" t="s">
        <v>2183</v>
      </c>
      <c r="AY209" t="s">
        <v>2184</v>
      </c>
      <c r="AZ209" t="s">
        <v>2185</v>
      </c>
      <c r="BA209" t="s">
        <v>2186</v>
      </c>
      <c r="BB209" t="s">
        <v>2169</v>
      </c>
      <c r="BC209" t="s">
        <v>2187</v>
      </c>
      <c r="BD209" t="s">
        <v>2169</v>
      </c>
      <c r="BE209" t="s">
        <v>2188</v>
      </c>
      <c r="BF209" t="s">
        <v>2169</v>
      </c>
      <c r="BG209" t="s">
        <v>2189</v>
      </c>
      <c r="BH209" t="s">
        <v>2169</v>
      </c>
      <c r="BI209" t="s">
        <v>2190</v>
      </c>
      <c r="BJ209" t="s">
        <v>2169</v>
      </c>
      <c r="BK209" t="s">
        <v>2191</v>
      </c>
      <c r="BL209" t="s">
        <v>2169</v>
      </c>
      <c r="BM209" t="s">
        <v>2192</v>
      </c>
      <c r="BN209" t="s">
        <v>2169</v>
      </c>
      <c r="BO209" t="s">
        <v>2193</v>
      </c>
      <c r="BP209" t="s">
        <v>2169</v>
      </c>
      <c r="BQ209" t="s">
        <v>2196</v>
      </c>
      <c r="BR209" t="s">
        <v>2169</v>
      </c>
      <c r="BS209" t="s">
        <v>2197</v>
      </c>
      <c r="BT209" t="s">
        <v>2169</v>
      </c>
      <c r="BU209" t="s">
        <v>2199</v>
      </c>
      <c r="BV209" t="s">
        <v>2169</v>
      </c>
      <c r="BW209" t="s">
        <v>2200</v>
      </c>
      <c r="BX209" t="s">
        <v>2185</v>
      </c>
      <c r="BY209" t="s">
        <v>3131</v>
      </c>
      <c r="BZ209" t="s">
        <v>2169</v>
      </c>
      <c r="CA209" t="s">
        <v>2201</v>
      </c>
      <c r="CB209" t="s">
        <v>2169</v>
      </c>
      <c r="CC209" t="s">
        <v>2202</v>
      </c>
      <c r="CD209" t="s">
        <v>2169</v>
      </c>
      <c r="CE209" t="s">
        <v>2915</v>
      </c>
      <c r="CF209" t="s">
        <v>2169</v>
      </c>
      <c r="CG209" t="s">
        <v>2916</v>
      </c>
      <c r="CH209" t="s">
        <v>2169</v>
      </c>
      <c r="CI209" t="s">
        <v>2205</v>
      </c>
      <c r="CJ209" t="s">
        <v>2169</v>
      </c>
      <c r="CK209" t="s">
        <v>2206</v>
      </c>
      <c r="CL209" t="s">
        <v>2169</v>
      </c>
      <c r="CM209" t="s">
        <v>2840</v>
      </c>
      <c r="CN209" t="s">
        <v>2169</v>
      </c>
      <c r="CO209" t="s">
        <v>2208</v>
      </c>
      <c r="CP209" t="s">
        <v>2169</v>
      </c>
      <c r="CQ209" t="s">
        <v>2209</v>
      </c>
      <c r="CR209" t="s">
        <v>2397</v>
      </c>
      <c r="CS209" t="s">
        <v>2211</v>
      </c>
      <c r="CT209" t="s">
        <v>2169</v>
      </c>
      <c r="CU209" t="s">
        <v>2212</v>
      </c>
      <c r="CV209" t="s">
        <v>3309</v>
      </c>
      <c r="CW209" t="s">
        <v>2214</v>
      </c>
      <c r="CX209" t="s">
        <v>2372</v>
      </c>
      <c r="CY209" t="s">
        <v>2216</v>
      </c>
      <c r="CZ209" t="s">
        <v>2276</v>
      </c>
      <c r="DA209" t="s">
        <v>2218</v>
      </c>
      <c r="DB209" t="s">
        <v>2690</v>
      </c>
      <c r="DC209" t="s">
        <v>2220</v>
      </c>
      <c r="DD209" t="s">
        <v>2221</v>
      </c>
      <c r="DE209" t="s">
        <v>2224</v>
      </c>
      <c r="DF209" t="s">
        <v>2360</v>
      </c>
      <c r="DG209" t="s">
        <v>2226</v>
      </c>
      <c r="DH209" t="s">
        <v>3649</v>
      </c>
      <c r="DI209" t="s">
        <v>2228</v>
      </c>
      <c r="DJ209" t="s">
        <v>3650</v>
      </c>
      <c r="DK209" t="s">
        <v>2230</v>
      </c>
      <c r="DL209" t="s">
        <v>2360</v>
      </c>
      <c r="DM209" t="s">
        <v>2231</v>
      </c>
      <c r="DN209" t="s">
        <v>2185</v>
      </c>
      <c r="DO209" t="s">
        <v>2232</v>
      </c>
      <c r="DP209" t="s">
        <v>2169</v>
      </c>
      <c r="DQ209" t="s">
        <v>3135</v>
      </c>
      <c r="DR209" t="s">
        <v>2837</v>
      </c>
      <c r="DS209" t="s">
        <v>2925</v>
      </c>
      <c r="DT209" t="s">
        <v>2169</v>
      </c>
      <c r="DU209" t="s">
        <v>3137</v>
      </c>
      <c r="DV209" t="s">
        <v>2185</v>
      </c>
      <c r="DW209" t="s">
        <v>2235</v>
      </c>
      <c r="DX209" t="s">
        <v>2511</v>
      </c>
      <c r="DY209" t="s">
        <v>2237</v>
      </c>
      <c r="DZ209" t="s">
        <v>3642</v>
      </c>
      <c r="EA209" t="s">
        <v>2239</v>
      </c>
      <c r="EB209" t="s">
        <v>2522</v>
      </c>
      <c r="EC209" t="s">
        <v>2241</v>
      </c>
      <c r="ED209" t="s">
        <v>2288</v>
      </c>
      <c r="EE209" t="s">
        <v>2243</v>
      </c>
      <c r="EF209" t="s">
        <v>2587</v>
      </c>
      <c r="EG209" t="s">
        <v>2245</v>
      </c>
      <c r="EH209" t="s">
        <v>3312</v>
      </c>
      <c r="EI209" t="s">
        <v>2247</v>
      </c>
      <c r="EJ209" t="s">
        <v>2589</v>
      </c>
      <c r="EK209" t="s">
        <v>2249</v>
      </c>
      <c r="EL209" t="s">
        <v>3312</v>
      </c>
      <c r="EM209" t="s">
        <v>3313</v>
      </c>
      <c r="EN209" t="s">
        <v>3314</v>
      </c>
      <c r="EO209" t="s">
        <v>3357</v>
      </c>
      <c r="EP209" t="s">
        <v>3316</v>
      </c>
      <c r="EQ209" t="s">
        <v>3358</v>
      </c>
      <c r="ER209" t="s">
        <v>3316</v>
      </c>
      <c r="ES209" t="s">
        <v>3315</v>
      </c>
      <c r="ET209" t="s">
        <v>3316</v>
      </c>
      <c r="EU209" t="s">
        <v>2253</v>
      </c>
      <c r="EV209" t="s">
        <v>2254</v>
      </c>
      <c r="EW209" t="s">
        <v>31</v>
      </c>
    </row>
    <row r="210" spans="1:153" x14ac:dyDescent="0.25">
      <c r="A210">
        <v>209</v>
      </c>
      <c r="B210" t="s">
        <v>2036</v>
      </c>
      <c r="C210" t="s">
        <v>2037</v>
      </c>
      <c r="D210" t="s">
        <v>1667</v>
      </c>
      <c r="E210" t="s">
        <v>1433</v>
      </c>
      <c r="F210" t="s">
        <v>2038</v>
      </c>
      <c r="G210" t="s">
        <v>2039</v>
      </c>
      <c r="J210" t="s">
        <v>2040</v>
      </c>
      <c r="K210" t="s">
        <v>1982</v>
      </c>
      <c r="M210" t="s">
        <v>2041</v>
      </c>
      <c r="O210" t="s">
        <v>2042</v>
      </c>
      <c r="P210" t="s">
        <v>2043</v>
      </c>
      <c r="Q210" t="s">
        <v>1724</v>
      </c>
      <c r="R210" t="s">
        <v>2044</v>
      </c>
      <c r="S210" t="s">
        <v>57</v>
      </c>
      <c r="T210" t="s">
        <v>2038</v>
      </c>
      <c r="U210" t="s">
        <v>3129</v>
      </c>
      <c r="V210">
        <v>1</v>
      </c>
      <c r="W210" t="s">
        <v>3339</v>
      </c>
      <c r="X210" t="s">
        <v>2161</v>
      </c>
      <c r="Y210" t="s">
        <v>2162</v>
      </c>
      <c r="Z210" t="s">
        <v>2366</v>
      </c>
      <c r="AA210" t="s">
        <v>2164</v>
      </c>
      <c r="AB210" t="s">
        <v>2909</v>
      </c>
      <c r="AC210" t="s">
        <v>2166</v>
      </c>
      <c r="AD210" t="s">
        <v>3245</v>
      </c>
      <c r="AE210" t="s">
        <v>2168</v>
      </c>
      <c r="AF210" t="s">
        <v>2169</v>
      </c>
      <c r="AG210" t="s">
        <v>2170</v>
      </c>
      <c r="AH210" t="s">
        <v>3553</v>
      </c>
      <c r="AI210" t="s">
        <v>2172</v>
      </c>
      <c r="AJ210" t="s">
        <v>3230</v>
      </c>
      <c r="AK210" t="s">
        <v>2173</v>
      </c>
      <c r="AL210" t="s">
        <v>3554</v>
      </c>
      <c r="AM210" t="s">
        <v>2175</v>
      </c>
      <c r="AN210" t="s">
        <v>3376</v>
      </c>
      <c r="AO210" t="s">
        <v>3110</v>
      </c>
      <c r="AP210" t="s">
        <v>3651</v>
      </c>
      <c r="AQ210" t="s">
        <v>2178</v>
      </c>
      <c r="AR210" t="s">
        <v>2179</v>
      </c>
      <c r="AS210" t="s">
        <v>2180</v>
      </c>
      <c r="AT210" t="s">
        <v>2169</v>
      </c>
      <c r="AU210" t="s">
        <v>2181</v>
      </c>
      <c r="AV210" t="s">
        <v>2169</v>
      </c>
      <c r="AW210" t="s">
        <v>2182</v>
      </c>
      <c r="AX210" t="s">
        <v>2183</v>
      </c>
      <c r="AY210" t="s">
        <v>2184</v>
      </c>
      <c r="AZ210" t="s">
        <v>2185</v>
      </c>
      <c r="BA210" t="s">
        <v>2186</v>
      </c>
      <c r="BB210" t="s">
        <v>2169</v>
      </c>
      <c r="BC210" t="s">
        <v>2187</v>
      </c>
      <c r="BD210" t="s">
        <v>2169</v>
      </c>
      <c r="BE210" t="s">
        <v>2188</v>
      </c>
      <c r="BF210" t="s">
        <v>2169</v>
      </c>
      <c r="BG210" t="s">
        <v>2189</v>
      </c>
      <c r="BH210" t="s">
        <v>2169</v>
      </c>
      <c r="BI210" t="s">
        <v>2190</v>
      </c>
      <c r="BJ210" t="s">
        <v>2169</v>
      </c>
      <c r="BK210" t="s">
        <v>2191</v>
      </c>
      <c r="BL210" t="s">
        <v>2169</v>
      </c>
      <c r="BM210" t="s">
        <v>2192</v>
      </c>
      <c r="BN210" t="s">
        <v>2169</v>
      </c>
      <c r="BO210" t="s">
        <v>2193</v>
      </c>
      <c r="BP210" t="s">
        <v>2169</v>
      </c>
      <c r="BQ210" t="s">
        <v>2196</v>
      </c>
      <c r="BR210" t="s">
        <v>2169</v>
      </c>
      <c r="BS210" t="s">
        <v>2197</v>
      </c>
      <c r="BT210" t="s">
        <v>2169</v>
      </c>
      <c r="BU210" t="s">
        <v>2199</v>
      </c>
      <c r="BV210" t="s">
        <v>2169</v>
      </c>
      <c r="BW210" t="s">
        <v>2200</v>
      </c>
      <c r="BX210" t="s">
        <v>2185</v>
      </c>
      <c r="BY210" t="s">
        <v>3131</v>
      </c>
      <c r="BZ210" t="s">
        <v>2169</v>
      </c>
      <c r="CA210" t="s">
        <v>2201</v>
      </c>
      <c r="CB210" t="s">
        <v>2169</v>
      </c>
      <c r="CC210" t="s">
        <v>2202</v>
      </c>
      <c r="CD210" t="s">
        <v>2169</v>
      </c>
      <c r="CE210" t="s">
        <v>2915</v>
      </c>
      <c r="CF210" t="s">
        <v>2169</v>
      </c>
      <c r="CG210" t="s">
        <v>2916</v>
      </c>
      <c r="CH210" t="s">
        <v>2169</v>
      </c>
      <c r="CI210" t="s">
        <v>2205</v>
      </c>
      <c r="CJ210" t="s">
        <v>2169</v>
      </c>
      <c r="CK210" t="s">
        <v>2206</v>
      </c>
      <c r="CL210" t="s">
        <v>2169</v>
      </c>
      <c r="CM210" t="s">
        <v>2840</v>
      </c>
      <c r="CN210" t="s">
        <v>2169</v>
      </c>
      <c r="CO210" t="s">
        <v>2208</v>
      </c>
      <c r="CP210" t="s">
        <v>2169</v>
      </c>
      <c r="CQ210" t="s">
        <v>2209</v>
      </c>
      <c r="CR210" t="s">
        <v>2397</v>
      </c>
      <c r="CS210" t="s">
        <v>2211</v>
      </c>
      <c r="CT210" t="s">
        <v>2169</v>
      </c>
      <c r="CU210" t="s">
        <v>2212</v>
      </c>
      <c r="CV210" t="s">
        <v>3309</v>
      </c>
      <c r="CW210" t="s">
        <v>2214</v>
      </c>
      <c r="CX210" t="s">
        <v>3545</v>
      </c>
      <c r="CY210" t="s">
        <v>2216</v>
      </c>
      <c r="CZ210" t="s">
        <v>2372</v>
      </c>
      <c r="DA210" t="s">
        <v>2218</v>
      </c>
      <c r="DB210" t="s">
        <v>3556</v>
      </c>
      <c r="DC210" t="s">
        <v>2220</v>
      </c>
      <c r="DD210" t="s">
        <v>2221</v>
      </c>
      <c r="DE210" t="s">
        <v>2224</v>
      </c>
      <c r="DF210" t="s">
        <v>2279</v>
      </c>
      <c r="DG210" t="s">
        <v>2226</v>
      </c>
      <c r="DH210" t="s">
        <v>3557</v>
      </c>
      <c r="DI210" t="s">
        <v>2228</v>
      </c>
      <c r="DJ210" t="s">
        <v>3652</v>
      </c>
      <c r="DK210" t="s">
        <v>2230</v>
      </c>
      <c r="DL210" t="s">
        <v>2279</v>
      </c>
      <c r="DM210" t="s">
        <v>2231</v>
      </c>
      <c r="DN210" t="s">
        <v>2185</v>
      </c>
      <c r="DO210" t="s">
        <v>2232</v>
      </c>
      <c r="DP210" t="s">
        <v>2169</v>
      </c>
      <c r="DQ210" t="s">
        <v>3135</v>
      </c>
      <c r="DR210" t="s">
        <v>2837</v>
      </c>
      <c r="DS210" t="s">
        <v>2925</v>
      </c>
      <c r="DT210" t="s">
        <v>2169</v>
      </c>
      <c r="DU210" t="s">
        <v>3137</v>
      </c>
      <c r="DV210" t="s">
        <v>2185</v>
      </c>
      <c r="DW210" t="s">
        <v>2235</v>
      </c>
      <c r="DX210" t="s">
        <v>2605</v>
      </c>
      <c r="DY210" t="s">
        <v>2237</v>
      </c>
      <c r="DZ210" t="s">
        <v>2584</v>
      </c>
      <c r="EA210" t="s">
        <v>2239</v>
      </c>
      <c r="EB210" t="s">
        <v>2664</v>
      </c>
      <c r="EC210" t="s">
        <v>2241</v>
      </c>
      <c r="ED210" t="s">
        <v>3645</v>
      </c>
      <c r="EE210" t="s">
        <v>2243</v>
      </c>
      <c r="EF210" t="s">
        <v>3238</v>
      </c>
      <c r="EG210" t="s">
        <v>2245</v>
      </c>
      <c r="EH210" t="s">
        <v>3119</v>
      </c>
      <c r="EI210" t="s">
        <v>2247</v>
      </c>
      <c r="EJ210" t="s">
        <v>3559</v>
      </c>
      <c r="EK210" t="s">
        <v>2249</v>
      </c>
      <c r="EL210" t="s">
        <v>3119</v>
      </c>
      <c r="EM210" t="s">
        <v>3313</v>
      </c>
      <c r="EN210" t="s">
        <v>3523</v>
      </c>
      <c r="EO210" t="s">
        <v>3357</v>
      </c>
      <c r="EP210" t="s">
        <v>3121</v>
      </c>
      <c r="EQ210" t="s">
        <v>3358</v>
      </c>
      <c r="ER210" t="s">
        <v>3121</v>
      </c>
      <c r="ES210" t="s">
        <v>3315</v>
      </c>
      <c r="ET210" t="s">
        <v>3121</v>
      </c>
      <c r="EU210" t="s">
        <v>2253</v>
      </c>
      <c r="EV210" t="s">
        <v>2254</v>
      </c>
      <c r="EW210" t="s">
        <v>31</v>
      </c>
    </row>
    <row r="211" spans="1:153" x14ac:dyDescent="0.25">
      <c r="A211">
        <v>210</v>
      </c>
      <c r="B211" t="s">
        <v>2045</v>
      </c>
      <c r="C211" t="s">
        <v>2046</v>
      </c>
      <c r="D211" t="s">
        <v>1667</v>
      </c>
      <c r="E211" t="s">
        <v>1433</v>
      </c>
      <c r="F211" t="s">
        <v>2047</v>
      </c>
      <c r="G211" t="s">
        <v>2048</v>
      </c>
      <c r="J211" t="s">
        <v>2049</v>
      </c>
      <c r="K211" t="s">
        <v>2011</v>
      </c>
      <c r="M211" t="s">
        <v>2050</v>
      </c>
      <c r="O211" t="s">
        <v>2051</v>
      </c>
      <c r="P211" t="s">
        <v>2052</v>
      </c>
      <c r="Q211" t="s">
        <v>2053</v>
      </c>
      <c r="R211" t="s">
        <v>2054</v>
      </c>
      <c r="S211" t="s">
        <v>57</v>
      </c>
      <c r="T211" t="s">
        <v>2047</v>
      </c>
      <c r="U211" t="s">
        <v>3129</v>
      </c>
      <c r="V211">
        <v>1</v>
      </c>
      <c r="W211" t="s">
        <v>3339</v>
      </c>
      <c r="X211" t="s">
        <v>2161</v>
      </c>
      <c r="Y211" t="s">
        <v>2162</v>
      </c>
      <c r="Z211" t="s">
        <v>2331</v>
      </c>
      <c r="AA211" t="s">
        <v>2164</v>
      </c>
      <c r="AB211" t="s">
        <v>3439</v>
      </c>
      <c r="AC211" t="s">
        <v>2166</v>
      </c>
      <c r="AD211" t="s">
        <v>2998</v>
      </c>
      <c r="AE211" t="s">
        <v>2168</v>
      </c>
      <c r="AF211" t="s">
        <v>2169</v>
      </c>
      <c r="AG211" t="s">
        <v>2170</v>
      </c>
      <c r="AH211" t="s">
        <v>3525</v>
      </c>
      <c r="AI211" t="s">
        <v>2172</v>
      </c>
      <c r="AJ211" t="s">
        <v>2576</v>
      </c>
      <c r="AK211" t="s">
        <v>2173</v>
      </c>
      <c r="AL211" t="s">
        <v>2576</v>
      </c>
      <c r="AM211" t="s">
        <v>2175</v>
      </c>
      <c r="AN211" t="s">
        <v>2629</v>
      </c>
      <c r="AO211" t="s">
        <v>3110</v>
      </c>
      <c r="AP211" t="s">
        <v>2503</v>
      </c>
      <c r="AQ211" t="s">
        <v>2178</v>
      </c>
      <c r="AR211" t="s">
        <v>3158</v>
      </c>
      <c r="AS211" t="s">
        <v>2180</v>
      </c>
      <c r="AT211" t="s">
        <v>2169</v>
      </c>
      <c r="AU211" t="s">
        <v>2181</v>
      </c>
      <c r="AV211" t="s">
        <v>2169</v>
      </c>
      <c r="AW211" t="s">
        <v>2182</v>
      </c>
      <c r="AX211" t="s">
        <v>2183</v>
      </c>
      <c r="AY211" t="s">
        <v>2184</v>
      </c>
      <c r="AZ211" t="s">
        <v>2185</v>
      </c>
      <c r="BA211" t="s">
        <v>2186</v>
      </c>
      <c r="BB211" t="s">
        <v>2169</v>
      </c>
      <c r="BC211" t="s">
        <v>2187</v>
      </c>
      <c r="BD211" t="s">
        <v>2169</v>
      </c>
      <c r="BE211" t="s">
        <v>2189</v>
      </c>
      <c r="BF211" t="s">
        <v>2169</v>
      </c>
      <c r="BG211" t="s">
        <v>2190</v>
      </c>
      <c r="BH211" t="s">
        <v>2169</v>
      </c>
      <c r="BI211" t="s">
        <v>2191</v>
      </c>
      <c r="BJ211" t="s">
        <v>2169</v>
      </c>
      <c r="BK211" t="s">
        <v>2192</v>
      </c>
      <c r="BL211" t="s">
        <v>2169</v>
      </c>
      <c r="BM211" t="s">
        <v>2193</v>
      </c>
      <c r="BN211" t="s">
        <v>2169</v>
      </c>
      <c r="BO211" t="s">
        <v>2196</v>
      </c>
      <c r="BP211" t="s">
        <v>2169</v>
      </c>
      <c r="BQ211" t="s">
        <v>2197</v>
      </c>
      <c r="BR211" t="s">
        <v>2169</v>
      </c>
      <c r="BS211" t="s">
        <v>2199</v>
      </c>
      <c r="BT211" t="s">
        <v>2169</v>
      </c>
      <c r="BU211" t="s">
        <v>2200</v>
      </c>
      <c r="BV211" t="s">
        <v>2185</v>
      </c>
      <c r="BW211" t="s">
        <v>3131</v>
      </c>
      <c r="BX211" t="s">
        <v>2169</v>
      </c>
      <c r="BY211" t="s">
        <v>2201</v>
      </c>
      <c r="BZ211" t="s">
        <v>2169</v>
      </c>
      <c r="CA211" t="s">
        <v>2202</v>
      </c>
      <c r="CB211" t="s">
        <v>2169</v>
      </c>
      <c r="CC211" t="s">
        <v>2915</v>
      </c>
      <c r="CD211" t="s">
        <v>2185</v>
      </c>
      <c r="CE211" t="s">
        <v>2916</v>
      </c>
      <c r="CF211" t="s">
        <v>2169</v>
      </c>
      <c r="CG211" t="s">
        <v>2206</v>
      </c>
      <c r="CH211" t="s">
        <v>3427</v>
      </c>
      <c r="CI211" t="s">
        <v>2208</v>
      </c>
      <c r="CJ211" t="s">
        <v>2169</v>
      </c>
      <c r="CK211" t="s">
        <v>2209</v>
      </c>
      <c r="CL211" t="s">
        <v>2397</v>
      </c>
      <c r="CM211" t="s">
        <v>2211</v>
      </c>
      <c r="CN211" t="s">
        <v>2169</v>
      </c>
      <c r="CO211" t="s">
        <v>2212</v>
      </c>
      <c r="CP211" t="s">
        <v>3160</v>
      </c>
      <c r="CQ211" t="s">
        <v>2214</v>
      </c>
      <c r="CR211" t="s">
        <v>2372</v>
      </c>
      <c r="CS211" t="s">
        <v>2216</v>
      </c>
      <c r="CT211" t="s">
        <v>2276</v>
      </c>
      <c r="CU211" t="s">
        <v>2218</v>
      </c>
      <c r="CV211" t="s">
        <v>2690</v>
      </c>
      <c r="CW211" t="s">
        <v>2220</v>
      </c>
      <c r="CX211" t="s">
        <v>2221</v>
      </c>
      <c r="CY211" t="s">
        <v>3162</v>
      </c>
      <c r="CZ211" t="s">
        <v>3430</v>
      </c>
      <c r="DA211" t="s">
        <v>2224</v>
      </c>
      <c r="DB211" t="s">
        <v>2360</v>
      </c>
      <c r="DC211" t="s">
        <v>2226</v>
      </c>
      <c r="DD211" t="s">
        <v>3546</v>
      </c>
      <c r="DE211" t="s">
        <v>2228</v>
      </c>
      <c r="DF211" t="s">
        <v>3650</v>
      </c>
      <c r="DG211" t="s">
        <v>2230</v>
      </c>
      <c r="DH211" t="s">
        <v>2360</v>
      </c>
      <c r="DI211" t="s">
        <v>2231</v>
      </c>
      <c r="DJ211" t="s">
        <v>2185</v>
      </c>
      <c r="DK211" t="s">
        <v>2232</v>
      </c>
      <c r="DL211" t="s">
        <v>2169</v>
      </c>
      <c r="DM211" t="s">
        <v>3135</v>
      </c>
      <c r="DN211" t="s">
        <v>2837</v>
      </c>
      <c r="DO211" t="s">
        <v>2925</v>
      </c>
      <c r="DP211" t="s">
        <v>2169</v>
      </c>
      <c r="DQ211" t="s">
        <v>3137</v>
      </c>
      <c r="DR211" t="s">
        <v>2185</v>
      </c>
      <c r="DS211" t="s">
        <v>2235</v>
      </c>
      <c r="DT211" t="s">
        <v>2511</v>
      </c>
      <c r="DU211" t="s">
        <v>2237</v>
      </c>
      <c r="DV211" t="s">
        <v>2495</v>
      </c>
      <c r="DW211" t="s">
        <v>2239</v>
      </c>
      <c r="DX211" t="s">
        <v>2522</v>
      </c>
      <c r="DY211" t="s">
        <v>2241</v>
      </c>
      <c r="DZ211" t="s">
        <v>3382</v>
      </c>
      <c r="EA211" t="s">
        <v>2243</v>
      </c>
      <c r="EB211" t="s">
        <v>2587</v>
      </c>
      <c r="EC211" t="s">
        <v>2245</v>
      </c>
      <c r="ED211" t="s">
        <v>2379</v>
      </c>
      <c r="EE211" t="s">
        <v>2247</v>
      </c>
      <c r="EF211" t="s">
        <v>2589</v>
      </c>
      <c r="EG211" t="s">
        <v>2249</v>
      </c>
      <c r="EH211" t="s">
        <v>3102</v>
      </c>
      <c r="EI211" t="s">
        <v>2253</v>
      </c>
      <c r="EJ211" t="s">
        <v>2254</v>
      </c>
      <c r="EK211" t="s">
        <v>31</v>
      </c>
    </row>
    <row r="212" spans="1:153" x14ac:dyDescent="0.25">
      <c r="A212">
        <v>211</v>
      </c>
      <c r="B212" t="s">
        <v>2055</v>
      </c>
      <c r="C212" t="s">
        <v>2056</v>
      </c>
      <c r="D212" t="s">
        <v>1667</v>
      </c>
      <c r="E212" t="s">
        <v>1433</v>
      </c>
      <c r="F212" t="s">
        <v>2057</v>
      </c>
      <c r="G212" t="s">
        <v>2058</v>
      </c>
      <c r="J212" t="s">
        <v>2059</v>
      </c>
      <c r="K212" t="s">
        <v>1982</v>
      </c>
      <c r="M212" t="s">
        <v>2060</v>
      </c>
      <c r="O212" t="s">
        <v>2061</v>
      </c>
      <c r="P212" t="s">
        <v>2062</v>
      </c>
      <c r="Q212" t="s">
        <v>1682</v>
      </c>
      <c r="R212" t="s">
        <v>2063</v>
      </c>
      <c r="S212" t="s">
        <v>57</v>
      </c>
      <c r="T212" t="s">
        <v>2057</v>
      </c>
      <c r="U212" t="s">
        <v>3129</v>
      </c>
      <c r="V212">
        <v>1</v>
      </c>
      <c r="W212" t="s">
        <v>3339</v>
      </c>
      <c r="X212" t="s">
        <v>2161</v>
      </c>
      <c r="Y212" t="s">
        <v>2162</v>
      </c>
      <c r="Z212" t="s">
        <v>3280</v>
      </c>
      <c r="AA212" t="s">
        <v>2164</v>
      </c>
      <c r="AB212" t="s">
        <v>2992</v>
      </c>
      <c r="AC212" t="s">
        <v>2166</v>
      </c>
      <c r="AD212" t="s">
        <v>3057</v>
      </c>
      <c r="AE212" t="s">
        <v>2168</v>
      </c>
      <c r="AF212" t="s">
        <v>2169</v>
      </c>
      <c r="AG212" t="s">
        <v>2170</v>
      </c>
      <c r="AH212" t="s">
        <v>3516</v>
      </c>
      <c r="AI212" t="s">
        <v>2172</v>
      </c>
      <c r="AJ212" t="s">
        <v>2849</v>
      </c>
      <c r="AK212" t="s">
        <v>2173</v>
      </c>
      <c r="AL212" t="s">
        <v>3653</v>
      </c>
      <c r="AM212" t="s">
        <v>2175</v>
      </c>
      <c r="AN212" t="s">
        <v>2393</v>
      </c>
      <c r="AO212" t="s">
        <v>3110</v>
      </c>
      <c r="AP212" t="s">
        <v>3615</v>
      </c>
      <c r="AQ212" t="s">
        <v>2178</v>
      </c>
      <c r="AR212" t="s">
        <v>2179</v>
      </c>
      <c r="AS212" t="s">
        <v>2180</v>
      </c>
      <c r="AT212" t="s">
        <v>2169</v>
      </c>
      <c r="AU212" t="s">
        <v>2181</v>
      </c>
      <c r="AV212" t="s">
        <v>2169</v>
      </c>
      <c r="AW212" t="s">
        <v>2182</v>
      </c>
      <c r="AX212" t="s">
        <v>2183</v>
      </c>
      <c r="AY212" t="s">
        <v>2184</v>
      </c>
      <c r="AZ212" t="s">
        <v>2185</v>
      </c>
      <c r="BA212" t="s">
        <v>2186</v>
      </c>
      <c r="BB212" t="s">
        <v>2169</v>
      </c>
      <c r="BC212" t="s">
        <v>2187</v>
      </c>
      <c r="BD212" t="s">
        <v>2169</v>
      </c>
      <c r="BE212" t="s">
        <v>2188</v>
      </c>
      <c r="BF212" t="s">
        <v>2169</v>
      </c>
      <c r="BG212" t="s">
        <v>2189</v>
      </c>
      <c r="BH212" t="s">
        <v>2169</v>
      </c>
      <c r="BI212" t="s">
        <v>2190</v>
      </c>
      <c r="BJ212" t="s">
        <v>2169</v>
      </c>
      <c r="BK212" t="s">
        <v>2191</v>
      </c>
      <c r="BL212" t="s">
        <v>2169</v>
      </c>
      <c r="BM212" t="s">
        <v>2192</v>
      </c>
      <c r="BN212" t="s">
        <v>2169</v>
      </c>
      <c r="BO212" t="s">
        <v>2193</v>
      </c>
      <c r="BP212" t="s">
        <v>2169</v>
      </c>
      <c r="BQ212" t="s">
        <v>2196</v>
      </c>
      <c r="BR212" t="s">
        <v>2169</v>
      </c>
      <c r="BS212" t="s">
        <v>2197</v>
      </c>
      <c r="BT212" t="s">
        <v>2169</v>
      </c>
      <c r="BU212" t="s">
        <v>2199</v>
      </c>
      <c r="BV212" t="s">
        <v>2169</v>
      </c>
      <c r="BW212" t="s">
        <v>2200</v>
      </c>
      <c r="BX212" t="s">
        <v>2185</v>
      </c>
      <c r="BY212" t="s">
        <v>3131</v>
      </c>
      <c r="BZ212" t="s">
        <v>2169</v>
      </c>
      <c r="CA212" t="s">
        <v>2201</v>
      </c>
      <c r="CB212" t="s">
        <v>2169</v>
      </c>
      <c r="CC212" t="s">
        <v>2202</v>
      </c>
      <c r="CD212" t="s">
        <v>2169</v>
      </c>
      <c r="CE212" t="s">
        <v>2915</v>
      </c>
      <c r="CF212" t="s">
        <v>2169</v>
      </c>
      <c r="CG212" t="s">
        <v>2916</v>
      </c>
      <c r="CH212" t="s">
        <v>2169</v>
      </c>
      <c r="CI212" t="s">
        <v>2205</v>
      </c>
      <c r="CJ212" t="s">
        <v>2169</v>
      </c>
      <c r="CK212" t="s">
        <v>2206</v>
      </c>
      <c r="CL212" t="s">
        <v>2169</v>
      </c>
      <c r="CM212" t="s">
        <v>2840</v>
      </c>
      <c r="CN212" t="s">
        <v>2169</v>
      </c>
      <c r="CO212" t="s">
        <v>2208</v>
      </c>
      <c r="CP212" t="s">
        <v>2169</v>
      </c>
      <c r="CQ212" t="s">
        <v>2209</v>
      </c>
      <c r="CR212" t="s">
        <v>2397</v>
      </c>
      <c r="CS212" t="s">
        <v>2211</v>
      </c>
      <c r="CT212" t="s">
        <v>2169</v>
      </c>
      <c r="CU212" t="s">
        <v>2212</v>
      </c>
      <c r="CV212" t="s">
        <v>3309</v>
      </c>
      <c r="CW212" t="s">
        <v>2214</v>
      </c>
      <c r="CX212" t="s">
        <v>2398</v>
      </c>
      <c r="CY212" t="s">
        <v>2216</v>
      </c>
      <c r="CZ212" t="s">
        <v>2399</v>
      </c>
      <c r="DA212" t="s">
        <v>2218</v>
      </c>
      <c r="DB212" t="s">
        <v>3319</v>
      </c>
      <c r="DC212" t="s">
        <v>2220</v>
      </c>
      <c r="DD212" t="s">
        <v>2221</v>
      </c>
      <c r="DE212" t="s">
        <v>2224</v>
      </c>
      <c r="DF212" t="s">
        <v>2319</v>
      </c>
      <c r="DG212" t="s">
        <v>2226</v>
      </c>
      <c r="DH212" t="s">
        <v>3654</v>
      </c>
      <c r="DI212" t="s">
        <v>2228</v>
      </c>
      <c r="DJ212" t="s">
        <v>3655</v>
      </c>
      <c r="DK212" t="s">
        <v>2230</v>
      </c>
      <c r="DL212" t="s">
        <v>2319</v>
      </c>
      <c r="DM212" t="s">
        <v>2231</v>
      </c>
      <c r="DN212" t="s">
        <v>2185</v>
      </c>
      <c r="DO212" t="s">
        <v>2232</v>
      </c>
      <c r="DP212" t="s">
        <v>2169</v>
      </c>
      <c r="DQ212" t="s">
        <v>3135</v>
      </c>
      <c r="DR212" t="s">
        <v>2837</v>
      </c>
      <c r="DS212" t="s">
        <v>2925</v>
      </c>
      <c r="DT212" t="s">
        <v>2169</v>
      </c>
      <c r="DU212" t="s">
        <v>3137</v>
      </c>
      <c r="DV212" t="s">
        <v>2185</v>
      </c>
      <c r="DW212" t="s">
        <v>2235</v>
      </c>
      <c r="DX212" t="s">
        <v>2615</v>
      </c>
      <c r="DY212" t="s">
        <v>2237</v>
      </c>
      <c r="DZ212" t="s">
        <v>2340</v>
      </c>
      <c r="EA212" t="s">
        <v>2239</v>
      </c>
      <c r="EB212" t="s">
        <v>2379</v>
      </c>
      <c r="EC212" t="s">
        <v>2241</v>
      </c>
      <c r="ED212" t="s">
        <v>2682</v>
      </c>
      <c r="EE212" t="s">
        <v>2243</v>
      </c>
      <c r="EF212" t="s">
        <v>2587</v>
      </c>
      <c r="EG212" t="s">
        <v>2245</v>
      </c>
      <c r="EH212" t="s">
        <v>3119</v>
      </c>
      <c r="EI212" t="s">
        <v>2247</v>
      </c>
      <c r="EJ212" t="s">
        <v>2603</v>
      </c>
      <c r="EK212" t="s">
        <v>2249</v>
      </c>
      <c r="EL212" t="s">
        <v>3119</v>
      </c>
      <c r="EM212" t="s">
        <v>3313</v>
      </c>
      <c r="EN212" t="s">
        <v>3523</v>
      </c>
      <c r="EO212" t="s">
        <v>3357</v>
      </c>
      <c r="EP212" t="s">
        <v>3121</v>
      </c>
      <c r="EQ212" t="s">
        <v>3358</v>
      </c>
      <c r="ER212" t="s">
        <v>3121</v>
      </c>
      <c r="ES212" t="s">
        <v>3315</v>
      </c>
      <c r="ET212" t="s">
        <v>3121</v>
      </c>
      <c r="EU212" t="s">
        <v>2253</v>
      </c>
      <c r="EV212" t="s">
        <v>2254</v>
      </c>
      <c r="EW212" t="s">
        <v>31</v>
      </c>
    </row>
    <row r="213" spans="1:153" x14ac:dyDescent="0.25">
      <c r="A213">
        <v>212</v>
      </c>
      <c r="B213" t="s">
        <v>2064</v>
      </c>
      <c r="C213" t="s">
        <v>2065</v>
      </c>
      <c r="D213" t="s">
        <v>1667</v>
      </c>
      <c r="E213" t="s">
        <v>1433</v>
      </c>
      <c r="F213" t="s">
        <v>2066</v>
      </c>
      <c r="G213" t="s">
        <v>2067</v>
      </c>
      <c r="J213" t="s">
        <v>2068</v>
      </c>
      <c r="K213" t="s">
        <v>2001</v>
      </c>
      <c r="M213" t="s">
        <v>2069</v>
      </c>
      <c r="O213" t="s">
        <v>2070</v>
      </c>
      <c r="P213" t="s">
        <v>2071</v>
      </c>
      <c r="Q213" t="s">
        <v>1849</v>
      </c>
      <c r="R213" t="s">
        <v>2072</v>
      </c>
      <c r="S213" t="s">
        <v>57</v>
      </c>
      <c r="T213" t="s">
        <v>2066</v>
      </c>
      <c r="U213" t="s">
        <v>3129</v>
      </c>
      <c r="V213">
        <v>1</v>
      </c>
      <c r="W213" t="s">
        <v>3339</v>
      </c>
      <c r="X213" t="s">
        <v>2161</v>
      </c>
      <c r="Y213" t="s">
        <v>2162</v>
      </c>
      <c r="Z213" t="s">
        <v>2331</v>
      </c>
      <c r="AA213" t="s">
        <v>2164</v>
      </c>
      <c r="AB213" t="s">
        <v>2606</v>
      </c>
      <c r="AC213" t="s">
        <v>2166</v>
      </c>
      <c r="AD213" t="s">
        <v>2998</v>
      </c>
      <c r="AE213" t="s">
        <v>2168</v>
      </c>
      <c r="AF213" t="s">
        <v>2169</v>
      </c>
      <c r="AG213" t="s">
        <v>2170</v>
      </c>
      <c r="AH213" t="s">
        <v>2799</v>
      </c>
      <c r="AI213" t="s">
        <v>2172</v>
      </c>
      <c r="AJ213" t="s">
        <v>2575</v>
      </c>
      <c r="AK213" t="s">
        <v>2173</v>
      </c>
      <c r="AL213" t="s">
        <v>2999</v>
      </c>
      <c r="AM213" t="s">
        <v>2175</v>
      </c>
      <c r="AN213" t="s">
        <v>2577</v>
      </c>
      <c r="AO213" t="s">
        <v>3110</v>
      </c>
      <c r="AP213" t="s">
        <v>2737</v>
      </c>
      <c r="AQ213" t="s">
        <v>2178</v>
      </c>
      <c r="AR213" t="s">
        <v>2179</v>
      </c>
      <c r="AS213" t="s">
        <v>2180</v>
      </c>
      <c r="AT213" t="s">
        <v>2169</v>
      </c>
      <c r="AU213" t="s">
        <v>2181</v>
      </c>
      <c r="AV213" t="s">
        <v>2169</v>
      </c>
      <c r="AW213" t="s">
        <v>2182</v>
      </c>
      <c r="AX213" t="s">
        <v>2183</v>
      </c>
      <c r="AY213" t="s">
        <v>2184</v>
      </c>
      <c r="AZ213" t="s">
        <v>2185</v>
      </c>
      <c r="BA213" t="s">
        <v>2186</v>
      </c>
      <c r="BB213" t="s">
        <v>2169</v>
      </c>
      <c r="BC213" t="s">
        <v>2187</v>
      </c>
      <c r="BD213" t="s">
        <v>2169</v>
      </c>
      <c r="BE213" t="s">
        <v>2188</v>
      </c>
      <c r="BF213" t="s">
        <v>2169</v>
      </c>
      <c r="BG213" t="s">
        <v>2189</v>
      </c>
      <c r="BH213" t="s">
        <v>2169</v>
      </c>
      <c r="BI213" t="s">
        <v>2190</v>
      </c>
      <c r="BJ213" t="s">
        <v>2169</v>
      </c>
      <c r="BK213" t="s">
        <v>2191</v>
      </c>
      <c r="BL213" t="s">
        <v>2169</v>
      </c>
      <c r="BM213" t="s">
        <v>2192</v>
      </c>
      <c r="BN213" t="s">
        <v>2169</v>
      </c>
      <c r="BO213" t="s">
        <v>2193</v>
      </c>
      <c r="BP213" t="s">
        <v>2169</v>
      </c>
      <c r="BQ213" t="s">
        <v>2196</v>
      </c>
      <c r="BR213" t="s">
        <v>2169</v>
      </c>
      <c r="BS213" t="s">
        <v>2197</v>
      </c>
      <c r="BT213" t="s">
        <v>2169</v>
      </c>
      <c r="BU213" t="s">
        <v>2199</v>
      </c>
      <c r="BV213" t="s">
        <v>2169</v>
      </c>
      <c r="BW213" t="s">
        <v>2200</v>
      </c>
      <c r="BX213" t="s">
        <v>2185</v>
      </c>
      <c r="BY213" t="s">
        <v>3131</v>
      </c>
      <c r="BZ213" t="s">
        <v>2169</v>
      </c>
      <c r="CA213" t="s">
        <v>2201</v>
      </c>
      <c r="CB213" t="s">
        <v>2169</v>
      </c>
      <c r="CC213" t="s">
        <v>2202</v>
      </c>
      <c r="CD213" t="s">
        <v>2169</v>
      </c>
      <c r="CE213" t="s">
        <v>2915</v>
      </c>
      <c r="CF213" t="s">
        <v>2169</v>
      </c>
      <c r="CG213" t="s">
        <v>2916</v>
      </c>
      <c r="CH213" t="s">
        <v>2169</v>
      </c>
      <c r="CI213" t="s">
        <v>2205</v>
      </c>
      <c r="CJ213" t="s">
        <v>2169</v>
      </c>
      <c r="CK213" t="s">
        <v>2206</v>
      </c>
      <c r="CL213" t="s">
        <v>2169</v>
      </c>
      <c r="CM213" t="s">
        <v>2840</v>
      </c>
      <c r="CN213" t="s">
        <v>2169</v>
      </c>
      <c r="CO213" t="s">
        <v>2208</v>
      </c>
      <c r="CP213" t="s">
        <v>2169</v>
      </c>
      <c r="CQ213" t="s">
        <v>2209</v>
      </c>
      <c r="CR213" t="s">
        <v>2397</v>
      </c>
      <c r="CS213" t="s">
        <v>2211</v>
      </c>
      <c r="CT213" t="s">
        <v>2169</v>
      </c>
      <c r="CU213" t="s">
        <v>2212</v>
      </c>
      <c r="CV213" t="s">
        <v>3365</v>
      </c>
      <c r="CW213" t="s">
        <v>2214</v>
      </c>
      <c r="CX213" t="s">
        <v>2372</v>
      </c>
      <c r="CY213" t="s">
        <v>2216</v>
      </c>
      <c r="CZ213" t="s">
        <v>2276</v>
      </c>
      <c r="DA213" t="s">
        <v>2218</v>
      </c>
      <c r="DB213" t="s">
        <v>2744</v>
      </c>
      <c r="DC213" t="s">
        <v>2220</v>
      </c>
      <c r="DD213" t="s">
        <v>2221</v>
      </c>
      <c r="DE213" t="s">
        <v>2224</v>
      </c>
      <c r="DF213" t="s">
        <v>2360</v>
      </c>
      <c r="DG213" t="s">
        <v>2226</v>
      </c>
      <c r="DH213" t="s">
        <v>3656</v>
      </c>
      <c r="DI213" t="s">
        <v>2228</v>
      </c>
      <c r="DJ213" t="s">
        <v>3608</v>
      </c>
      <c r="DK213" t="s">
        <v>2230</v>
      </c>
      <c r="DL213" t="s">
        <v>2360</v>
      </c>
      <c r="DM213" t="s">
        <v>2231</v>
      </c>
      <c r="DN213" t="s">
        <v>2185</v>
      </c>
      <c r="DO213" t="s">
        <v>2232</v>
      </c>
      <c r="DP213" t="s">
        <v>2169</v>
      </c>
      <c r="DQ213" t="s">
        <v>3135</v>
      </c>
      <c r="DR213" t="s">
        <v>2837</v>
      </c>
      <c r="DS213" t="s">
        <v>2925</v>
      </c>
      <c r="DT213" t="s">
        <v>2169</v>
      </c>
      <c r="DU213" t="s">
        <v>3137</v>
      </c>
      <c r="DV213" t="s">
        <v>2185</v>
      </c>
      <c r="DW213" t="s">
        <v>2235</v>
      </c>
      <c r="DX213" t="s">
        <v>2511</v>
      </c>
      <c r="DY213" t="s">
        <v>2237</v>
      </c>
      <c r="DZ213" t="s">
        <v>2584</v>
      </c>
      <c r="EA213" t="s">
        <v>2239</v>
      </c>
      <c r="EB213" t="s">
        <v>2522</v>
      </c>
      <c r="EC213" t="s">
        <v>2241</v>
      </c>
      <c r="ED213" t="s">
        <v>3586</v>
      </c>
      <c r="EE213" t="s">
        <v>2243</v>
      </c>
      <c r="EF213" t="s">
        <v>2587</v>
      </c>
      <c r="EG213" t="s">
        <v>2245</v>
      </c>
      <c r="EH213" t="s">
        <v>3368</v>
      </c>
      <c r="EI213" t="s">
        <v>2247</v>
      </c>
      <c r="EJ213" t="s">
        <v>2589</v>
      </c>
      <c r="EK213" t="s">
        <v>2249</v>
      </c>
      <c r="EL213" t="s">
        <v>3102</v>
      </c>
      <c r="EM213" t="s">
        <v>2253</v>
      </c>
      <c r="EN213" t="s">
        <v>2254</v>
      </c>
      <c r="EO213" t="s">
        <v>31</v>
      </c>
    </row>
    <row r="214" spans="1:153" x14ac:dyDescent="0.25">
      <c r="A214">
        <v>213</v>
      </c>
      <c r="B214" t="s">
        <v>2073</v>
      </c>
      <c r="C214" t="s">
        <v>2074</v>
      </c>
      <c r="D214" t="s">
        <v>1667</v>
      </c>
      <c r="E214" t="s">
        <v>1433</v>
      </c>
      <c r="F214" t="s">
        <v>2075</v>
      </c>
      <c r="G214" t="s">
        <v>2076</v>
      </c>
      <c r="J214" t="s">
        <v>2077</v>
      </c>
      <c r="K214" t="s">
        <v>1982</v>
      </c>
      <c r="M214" t="s">
        <v>2078</v>
      </c>
      <c r="O214" t="s">
        <v>2079</v>
      </c>
      <c r="P214" t="s">
        <v>2080</v>
      </c>
      <c r="Q214" t="s">
        <v>1794</v>
      </c>
      <c r="R214" t="s">
        <v>2081</v>
      </c>
      <c r="S214" t="s">
        <v>57</v>
      </c>
      <c r="T214" t="s">
        <v>2075</v>
      </c>
      <c r="U214" t="s">
        <v>3129</v>
      </c>
      <c r="V214">
        <v>1</v>
      </c>
      <c r="W214" t="s">
        <v>3339</v>
      </c>
      <c r="X214" t="s">
        <v>2161</v>
      </c>
      <c r="Y214" t="s">
        <v>2162</v>
      </c>
      <c r="Z214" t="s">
        <v>2386</v>
      </c>
      <c r="AA214" t="s">
        <v>2164</v>
      </c>
      <c r="AB214" t="s">
        <v>2909</v>
      </c>
      <c r="AC214" t="s">
        <v>2166</v>
      </c>
      <c r="AD214" t="s">
        <v>3541</v>
      </c>
      <c r="AE214" t="s">
        <v>2168</v>
      </c>
      <c r="AF214" t="s">
        <v>2169</v>
      </c>
      <c r="AG214" t="s">
        <v>2170</v>
      </c>
      <c r="AH214" t="s">
        <v>3542</v>
      </c>
      <c r="AI214" t="s">
        <v>2172</v>
      </c>
      <c r="AJ214" t="s">
        <v>3543</v>
      </c>
      <c r="AK214" t="s">
        <v>2173</v>
      </c>
      <c r="AL214" t="s">
        <v>3463</v>
      </c>
      <c r="AM214" t="s">
        <v>2175</v>
      </c>
      <c r="AN214" t="s">
        <v>3464</v>
      </c>
      <c r="AO214" t="s">
        <v>3110</v>
      </c>
      <c r="AP214" t="s">
        <v>3465</v>
      </c>
      <c r="AQ214" t="s">
        <v>2178</v>
      </c>
      <c r="AR214" t="s">
        <v>2179</v>
      </c>
      <c r="AS214" t="s">
        <v>2180</v>
      </c>
      <c r="AT214" t="s">
        <v>2169</v>
      </c>
      <c r="AU214" t="s">
        <v>2181</v>
      </c>
      <c r="AV214" t="s">
        <v>2169</v>
      </c>
      <c r="AW214" t="s">
        <v>2182</v>
      </c>
      <c r="AX214" t="s">
        <v>2183</v>
      </c>
      <c r="AY214" t="s">
        <v>2184</v>
      </c>
      <c r="AZ214" t="s">
        <v>2185</v>
      </c>
      <c r="BA214" t="s">
        <v>2186</v>
      </c>
      <c r="BB214" t="s">
        <v>2169</v>
      </c>
      <c r="BC214" t="s">
        <v>2187</v>
      </c>
      <c r="BD214" t="s">
        <v>2169</v>
      </c>
      <c r="BE214" t="s">
        <v>2188</v>
      </c>
      <c r="BF214" t="s">
        <v>2169</v>
      </c>
      <c r="BG214" t="s">
        <v>2189</v>
      </c>
      <c r="BH214" t="s">
        <v>2169</v>
      </c>
      <c r="BI214" t="s">
        <v>2190</v>
      </c>
      <c r="BJ214" t="s">
        <v>2169</v>
      </c>
      <c r="BK214" t="s">
        <v>2191</v>
      </c>
      <c r="BL214" t="s">
        <v>2169</v>
      </c>
      <c r="BM214" t="s">
        <v>2192</v>
      </c>
      <c r="BN214" t="s">
        <v>2169</v>
      </c>
      <c r="BO214" t="s">
        <v>2193</v>
      </c>
      <c r="BP214" t="s">
        <v>2169</v>
      </c>
      <c r="BQ214" t="s">
        <v>2196</v>
      </c>
      <c r="BR214" t="s">
        <v>2169</v>
      </c>
      <c r="BS214" t="s">
        <v>2197</v>
      </c>
      <c r="BT214" t="s">
        <v>2169</v>
      </c>
      <c r="BU214" t="s">
        <v>2199</v>
      </c>
      <c r="BV214" t="s">
        <v>2169</v>
      </c>
      <c r="BW214" t="s">
        <v>2200</v>
      </c>
      <c r="BX214" t="s">
        <v>2185</v>
      </c>
      <c r="BY214" t="s">
        <v>3131</v>
      </c>
      <c r="BZ214" t="s">
        <v>2169</v>
      </c>
      <c r="CA214" t="s">
        <v>2201</v>
      </c>
      <c r="CB214" t="s">
        <v>2169</v>
      </c>
      <c r="CC214" t="s">
        <v>2202</v>
      </c>
      <c r="CD214" t="s">
        <v>2169</v>
      </c>
      <c r="CE214" t="s">
        <v>2915</v>
      </c>
      <c r="CF214" t="s">
        <v>2169</v>
      </c>
      <c r="CG214" t="s">
        <v>2916</v>
      </c>
      <c r="CH214" t="s">
        <v>2169</v>
      </c>
      <c r="CI214" t="s">
        <v>2205</v>
      </c>
      <c r="CJ214" t="s">
        <v>2169</v>
      </c>
      <c r="CK214" t="s">
        <v>2206</v>
      </c>
      <c r="CL214" t="s">
        <v>2169</v>
      </c>
      <c r="CM214" t="s">
        <v>2840</v>
      </c>
      <c r="CN214" t="s">
        <v>2169</v>
      </c>
      <c r="CO214" t="s">
        <v>2208</v>
      </c>
      <c r="CP214" t="s">
        <v>2169</v>
      </c>
      <c r="CQ214" t="s">
        <v>2209</v>
      </c>
      <c r="CR214" t="s">
        <v>2397</v>
      </c>
      <c r="CS214" t="s">
        <v>2211</v>
      </c>
      <c r="CT214" t="s">
        <v>2169</v>
      </c>
      <c r="CU214" t="s">
        <v>2212</v>
      </c>
      <c r="CV214" t="s">
        <v>3309</v>
      </c>
      <c r="CW214" t="s">
        <v>2214</v>
      </c>
      <c r="CX214" t="s">
        <v>3545</v>
      </c>
      <c r="CY214" t="s">
        <v>2216</v>
      </c>
      <c r="CZ214" t="s">
        <v>2372</v>
      </c>
      <c r="DA214" t="s">
        <v>2218</v>
      </c>
      <c r="DB214" t="s">
        <v>3657</v>
      </c>
      <c r="DC214" t="s">
        <v>2220</v>
      </c>
      <c r="DD214" t="s">
        <v>3351</v>
      </c>
      <c r="DE214" t="s">
        <v>2224</v>
      </c>
      <c r="DF214" t="s">
        <v>3352</v>
      </c>
      <c r="DG214" t="s">
        <v>2226</v>
      </c>
      <c r="DH214" t="s">
        <v>3581</v>
      </c>
      <c r="DI214" t="s">
        <v>2228</v>
      </c>
      <c r="DJ214" t="s">
        <v>3646</v>
      </c>
      <c r="DK214" t="s">
        <v>2230</v>
      </c>
      <c r="DL214" t="s">
        <v>3352</v>
      </c>
      <c r="DM214" t="s">
        <v>2231</v>
      </c>
      <c r="DN214" t="s">
        <v>2185</v>
      </c>
      <c r="DO214" t="s">
        <v>2232</v>
      </c>
      <c r="DP214" t="s">
        <v>2169</v>
      </c>
      <c r="DQ214" t="s">
        <v>3135</v>
      </c>
      <c r="DR214" t="s">
        <v>2837</v>
      </c>
      <c r="DS214" t="s">
        <v>2925</v>
      </c>
      <c r="DT214" t="s">
        <v>2169</v>
      </c>
      <c r="DU214" t="s">
        <v>3137</v>
      </c>
      <c r="DV214" t="s">
        <v>2185</v>
      </c>
      <c r="DW214" t="s">
        <v>2235</v>
      </c>
      <c r="DX214" t="s">
        <v>3548</v>
      </c>
      <c r="DY214" t="s">
        <v>2237</v>
      </c>
      <c r="DZ214" t="s">
        <v>2932</v>
      </c>
      <c r="EA214" t="s">
        <v>2239</v>
      </c>
      <c r="EB214" t="s">
        <v>3549</v>
      </c>
      <c r="EC214" t="s">
        <v>2241</v>
      </c>
      <c r="ED214" t="s">
        <v>3645</v>
      </c>
      <c r="EE214" t="s">
        <v>2243</v>
      </c>
      <c r="EF214" t="s">
        <v>3550</v>
      </c>
      <c r="EG214" t="s">
        <v>2245</v>
      </c>
      <c r="EH214" t="s">
        <v>3119</v>
      </c>
      <c r="EI214" t="s">
        <v>2247</v>
      </c>
      <c r="EJ214" t="s">
        <v>2590</v>
      </c>
      <c r="EK214" t="s">
        <v>2249</v>
      </c>
      <c r="EL214" t="s">
        <v>3119</v>
      </c>
      <c r="EM214" t="s">
        <v>3313</v>
      </c>
      <c r="EN214" t="s">
        <v>3523</v>
      </c>
      <c r="EO214" t="s">
        <v>3357</v>
      </c>
      <c r="EP214" t="s">
        <v>3121</v>
      </c>
      <c r="EQ214" t="s">
        <v>3358</v>
      </c>
      <c r="ER214" t="s">
        <v>3121</v>
      </c>
      <c r="ES214" t="s">
        <v>3315</v>
      </c>
      <c r="ET214" t="s">
        <v>3121</v>
      </c>
      <c r="EU214" t="s">
        <v>2253</v>
      </c>
      <c r="EV214" t="s">
        <v>2254</v>
      </c>
      <c r="EW214" t="s">
        <v>31</v>
      </c>
    </row>
    <row r="215" spans="1:153" x14ac:dyDescent="0.25">
      <c r="A215">
        <v>214</v>
      </c>
      <c r="B215" t="s">
        <v>2082</v>
      </c>
      <c r="C215" t="s">
        <v>2083</v>
      </c>
      <c r="D215" t="s">
        <v>1667</v>
      </c>
      <c r="E215" t="s">
        <v>1433</v>
      </c>
      <c r="F215" t="s">
        <v>2084</v>
      </c>
      <c r="G215" t="s">
        <v>2085</v>
      </c>
      <c r="J215" t="s">
        <v>2086</v>
      </c>
      <c r="K215" t="s">
        <v>2011</v>
      </c>
      <c r="M215" t="s">
        <v>2087</v>
      </c>
      <c r="O215" t="s">
        <v>2088</v>
      </c>
      <c r="P215" t="s">
        <v>2089</v>
      </c>
      <c r="Q215" t="s">
        <v>2090</v>
      </c>
      <c r="R215" t="s">
        <v>2091</v>
      </c>
      <c r="S215" t="s">
        <v>57</v>
      </c>
      <c r="T215" t="s">
        <v>2084</v>
      </c>
      <c r="U215" t="s">
        <v>3129</v>
      </c>
      <c r="V215">
        <v>1</v>
      </c>
      <c r="W215" t="s">
        <v>3339</v>
      </c>
      <c r="X215" t="s">
        <v>2161</v>
      </c>
      <c r="Y215" t="s">
        <v>2162</v>
      </c>
      <c r="Z215" t="s">
        <v>2366</v>
      </c>
      <c r="AA215" t="s">
        <v>2164</v>
      </c>
      <c r="AB215" t="s">
        <v>2550</v>
      </c>
      <c r="AC215" t="s">
        <v>2166</v>
      </c>
      <c r="AD215" t="s">
        <v>3245</v>
      </c>
      <c r="AE215" t="s">
        <v>2168</v>
      </c>
      <c r="AF215" t="s">
        <v>2169</v>
      </c>
      <c r="AG215" t="s">
        <v>2170</v>
      </c>
      <c r="AH215" t="s">
        <v>3553</v>
      </c>
      <c r="AI215" t="s">
        <v>2172</v>
      </c>
      <c r="AJ215" t="s">
        <v>3230</v>
      </c>
      <c r="AK215" t="s">
        <v>2173</v>
      </c>
      <c r="AL215" t="s">
        <v>3554</v>
      </c>
      <c r="AM215" t="s">
        <v>2175</v>
      </c>
      <c r="AN215" t="s">
        <v>2698</v>
      </c>
      <c r="AO215" t="s">
        <v>3110</v>
      </c>
      <c r="AP215" t="s">
        <v>3562</v>
      </c>
      <c r="AQ215" t="s">
        <v>2178</v>
      </c>
      <c r="AR215" t="s">
        <v>3158</v>
      </c>
      <c r="AS215" t="s">
        <v>2180</v>
      </c>
      <c r="AT215" t="s">
        <v>2169</v>
      </c>
      <c r="AU215" t="s">
        <v>2181</v>
      </c>
      <c r="AV215" t="s">
        <v>2169</v>
      </c>
      <c r="AW215" t="s">
        <v>2182</v>
      </c>
      <c r="AX215" t="s">
        <v>2183</v>
      </c>
      <c r="AY215" t="s">
        <v>2184</v>
      </c>
      <c r="AZ215" t="s">
        <v>2185</v>
      </c>
      <c r="BA215" t="s">
        <v>2186</v>
      </c>
      <c r="BB215" t="s">
        <v>2169</v>
      </c>
      <c r="BC215" t="s">
        <v>2187</v>
      </c>
      <c r="BD215" t="s">
        <v>2169</v>
      </c>
      <c r="BE215" t="s">
        <v>2189</v>
      </c>
      <c r="BF215" t="s">
        <v>2169</v>
      </c>
      <c r="BG215" t="s">
        <v>2190</v>
      </c>
      <c r="BH215" t="s">
        <v>2169</v>
      </c>
      <c r="BI215" t="s">
        <v>2191</v>
      </c>
      <c r="BJ215" t="s">
        <v>2169</v>
      </c>
      <c r="BK215" t="s">
        <v>2192</v>
      </c>
      <c r="BL215" t="s">
        <v>2169</v>
      </c>
      <c r="BM215" t="s">
        <v>2193</v>
      </c>
      <c r="BN215" t="s">
        <v>2169</v>
      </c>
      <c r="BO215" t="s">
        <v>2196</v>
      </c>
      <c r="BP215" t="s">
        <v>2169</v>
      </c>
      <c r="BQ215" t="s">
        <v>2197</v>
      </c>
      <c r="BR215" t="s">
        <v>2169</v>
      </c>
      <c r="BS215" t="s">
        <v>2199</v>
      </c>
      <c r="BT215" t="s">
        <v>2169</v>
      </c>
      <c r="BU215" t="s">
        <v>2200</v>
      </c>
      <c r="BV215" t="s">
        <v>2185</v>
      </c>
      <c r="BW215" t="s">
        <v>3131</v>
      </c>
      <c r="BX215" t="s">
        <v>2169</v>
      </c>
      <c r="BY215" t="s">
        <v>2201</v>
      </c>
      <c r="BZ215" t="s">
        <v>2169</v>
      </c>
      <c r="CA215" t="s">
        <v>2202</v>
      </c>
      <c r="CB215" t="s">
        <v>2169</v>
      </c>
      <c r="CC215" t="s">
        <v>2915</v>
      </c>
      <c r="CD215" t="s">
        <v>2185</v>
      </c>
      <c r="CE215" t="s">
        <v>2916</v>
      </c>
      <c r="CF215" t="s">
        <v>2169</v>
      </c>
      <c r="CG215" t="s">
        <v>2206</v>
      </c>
      <c r="CH215" t="s">
        <v>3427</v>
      </c>
      <c r="CI215" t="s">
        <v>2208</v>
      </c>
      <c r="CJ215" t="s">
        <v>2169</v>
      </c>
      <c r="CK215" t="s">
        <v>2209</v>
      </c>
      <c r="CL215" t="s">
        <v>2397</v>
      </c>
      <c r="CM215" t="s">
        <v>2211</v>
      </c>
      <c r="CN215" t="s">
        <v>2169</v>
      </c>
      <c r="CO215" t="s">
        <v>2212</v>
      </c>
      <c r="CP215" t="s">
        <v>3160</v>
      </c>
      <c r="CQ215" t="s">
        <v>2214</v>
      </c>
      <c r="CR215" t="s">
        <v>3545</v>
      </c>
      <c r="CS215" t="s">
        <v>2216</v>
      </c>
      <c r="CT215" t="s">
        <v>2372</v>
      </c>
      <c r="CU215" t="s">
        <v>2218</v>
      </c>
      <c r="CV215" t="s">
        <v>3556</v>
      </c>
      <c r="CW215" t="s">
        <v>2220</v>
      </c>
      <c r="CX215" t="s">
        <v>2221</v>
      </c>
      <c r="CY215" t="s">
        <v>3162</v>
      </c>
      <c r="CZ215" t="s">
        <v>3430</v>
      </c>
      <c r="DA215" t="s">
        <v>2224</v>
      </c>
      <c r="DB215" t="s">
        <v>2279</v>
      </c>
      <c r="DC215" t="s">
        <v>2226</v>
      </c>
      <c r="DD215" t="s">
        <v>3658</v>
      </c>
      <c r="DE215" t="s">
        <v>2228</v>
      </c>
      <c r="DF215" t="s">
        <v>3652</v>
      </c>
      <c r="DG215" t="s">
        <v>2230</v>
      </c>
      <c r="DH215" t="s">
        <v>2279</v>
      </c>
      <c r="DI215" t="s">
        <v>2231</v>
      </c>
      <c r="DJ215" t="s">
        <v>2185</v>
      </c>
      <c r="DK215" t="s">
        <v>2232</v>
      </c>
      <c r="DL215" t="s">
        <v>2169</v>
      </c>
      <c r="DM215" t="s">
        <v>3135</v>
      </c>
      <c r="DN215" t="s">
        <v>2837</v>
      </c>
      <c r="DO215" t="s">
        <v>2925</v>
      </c>
      <c r="DP215" t="s">
        <v>2169</v>
      </c>
      <c r="DQ215" t="s">
        <v>3137</v>
      </c>
      <c r="DR215" t="s">
        <v>2185</v>
      </c>
      <c r="DS215" t="s">
        <v>2235</v>
      </c>
      <c r="DT215" t="s">
        <v>2605</v>
      </c>
      <c r="DU215" t="s">
        <v>2237</v>
      </c>
      <c r="DV215" t="s">
        <v>3002</v>
      </c>
      <c r="DW215" t="s">
        <v>2239</v>
      </c>
      <c r="DX215" t="s">
        <v>2664</v>
      </c>
      <c r="DY215" t="s">
        <v>2241</v>
      </c>
      <c r="DZ215" t="s">
        <v>3382</v>
      </c>
      <c r="EA215" t="s">
        <v>2243</v>
      </c>
      <c r="EB215" t="s">
        <v>3238</v>
      </c>
      <c r="EC215" t="s">
        <v>2245</v>
      </c>
      <c r="ED215" t="s">
        <v>2379</v>
      </c>
      <c r="EE215" t="s">
        <v>2247</v>
      </c>
      <c r="EF215" t="s">
        <v>3559</v>
      </c>
      <c r="EG215" t="s">
        <v>2249</v>
      </c>
      <c r="EH215" t="s">
        <v>3551</v>
      </c>
      <c r="EI215" t="s">
        <v>2253</v>
      </c>
      <c r="EJ215" t="s">
        <v>2254</v>
      </c>
      <c r="EK215" t="s">
        <v>31</v>
      </c>
    </row>
    <row r="216" spans="1:153" x14ac:dyDescent="0.25">
      <c r="A216">
        <v>215</v>
      </c>
      <c r="B216" t="s">
        <v>2092</v>
      </c>
      <c r="C216" t="s">
        <v>2093</v>
      </c>
      <c r="D216" t="s">
        <v>1667</v>
      </c>
      <c r="E216" t="s">
        <v>1433</v>
      </c>
      <c r="F216" t="s">
        <v>2094</v>
      </c>
      <c r="G216" t="s">
        <v>2095</v>
      </c>
      <c r="J216" t="s">
        <v>2096</v>
      </c>
      <c r="K216" t="s">
        <v>2011</v>
      </c>
      <c r="M216" t="s">
        <v>2097</v>
      </c>
      <c r="O216" t="s">
        <v>2098</v>
      </c>
      <c r="P216" t="s">
        <v>2099</v>
      </c>
      <c r="Q216" t="s">
        <v>2100</v>
      </c>
      <c r="R216" t="s">
        <v>2101</v>
      </c>
      <c r="S216" t="s">
        <v>57</v>
      </c>
      <c r="T216" t="s">
        <v>2094</v>
      </c>
      <c r="U216" t="s">
        <v>3129</v>
      </c>
      <c r="V216">
        <v>1</v>
      </c>
      <c r="W216" t="s">
        <v>3339</v>
      </c>
      <c r="X216" t="s">
        <v>2161</v>
      </c>
      <c r="Y216" t="s">
        <v>2162</v>
      </c>
      <c r="Z216" t="s">
        <v>3280</v>
      </c>
      <c r="AA216" t="s">
        <v>2164</v>
      </c>
      <c r="AB216" t="s">
        <v>2550</v>
      </c>
      <c r="AC216" t="s">
        <v>2166</v>
      </c>
      <c r="AD216" t="s">
        <v>3057</v>
      </c>
      <c r="AE216" t="s">
        <v>2168</v>
      </c>
      <c r="AF216" t="s">
        <v>2169</v>
      </c>
      <c r="AG216" t="s">
        <v>2170</v>
      </c>
      <c r="AH216" t="s">
        <v>3516</v>
      </c>
      <c r="AI216" t="s">
        <v>2172</v>
      </c>
      <c r="AJ216" t="s">
        <v>2849</v>
      </c>
      <c r="AK216" t="s">
        <v>2173</v>
      </c>
      <c r="AL216" t="s">
        <v>3653</v>
      </c>
      <c r="AM216" t="s">
        <v>2175</v>
      </c>
      <c r="AN216" t="s">
        <v>3659</v>
      </c>
      <c r="AO216" t="s">
        <v>3110</v>
      </c>
      <c r="AP216" t="s">
        <v>3565</v>
      </c>
      <c r="AQ216" t="s">
        <v>2178</v>
      </c>
      <c r="AR216" t="s">
        <v>3158</v>
      </c>
      <c r="AS216" t="s">
        <v>2180</v>
      </c>
      <c r="AT216" t="s">
        <v>2169</v>
      </c>
      <c r="AU216" t="s">
        <v>2181</v>
      </c>
      <c r="AV216" t="s">
        <v>2169</v>
      </c>
      <c r="AW216" t="s">
        <v>2182</v>
      </c>
      <c r="AX216" t="s">
        <v>2183</v>
      </c>
      <c r="AY216" t="s">
        <v>2184</v>
      </c>
      <c r="AZ216" t="s">
        <v>2185</v>
      </c>
      <c r="BA216" t="s">
        <v>2186</v>
      </c>
      <c r="BB216" t="s">
        <v>2169</v>
      </c>
      <c r="BC216" t="s">
        <v>2187</v>
      </c>
      <c r="BD216" t="s">
        <v>2169</v>
      </c>
      <c r="BE216" t="s">
        <v>2189</v>
      </c>
      <c r="BF216" t="s">
        <v>2169</v>
      </c>
      <c r="BG216" t="s">
        <v>2190</v>
      </c>
      <c r="BH216" t="s">
        <v>2169</v>
      </c>
      <c r="BI216" t="s">
        <v>2191</v>
      </c>
      <c r="BJ216" t="s">
        <v>2169</v>
      </c>
      <c r="BK216" t="s">
        <v>2192</v>
      </c>
      <c r="BL216" t="s">
        <v>2169</v>
      </c>
      <c r="BM216" t="s">
        <v>2193</v>
      </c>
      <c r="BN216" t="s">
        <v>2169</v>
      </c>
      <c r="BO216" t="s">
        <v>2196</v>
      </c>
      <c r="BP216" t="s">
        <v>2169</v>
      </c>
      <c r="BQ216" t="s">
        <v>2197</v>
      </c>
      <c r="BR216" t="s">
        <v>2169</v>
      </c>
      <c r="BS216" t="s">
        <v>2199</v>
      </c>
      <c r="BT216" t="s">
        <v>2169</v>
      </c>
      <c r="BU216" t="s">
        <v>2200</v>
      </c>
      <c r="BV216" t="s">
        <v>2185</v>
      </c>
      <c r="BW216" t="s">
        <v>3131</v>
      </c>
      <c r="BX216" t="s">
        <v>2169</v>
      </c>
      <c r="BY216" t="s">
        <v>2201</v>
      </c>
      <c r="BZ216" t="s">
        <v>2169</v>
      </c>
      <c r="CA216" t="s">
        <v>2202</v>
      </c>
      <c r="CB216" t="s">
        <v>2169</v>
      </c>
      <c r="CC216" t="s">
        <v>2915</v>
      </c>
      <c r="CD216" t="s">
        <v>2185</v>
      </c>
      <c r="CE216" t="s">
        <v>2916</v>
      </c>
      <c r="CF216" t="s">
        <v>2169</v>
      </c>
      <c r="CG216" t="s">
        <v>2206</v>
      </c>
      <c r="CH216" t="s">
        <v>3427</v>
      </c>
      <c r="CI216" t="s">
        <v>2208</v>
      </c>
      <c r="CJ216" t="s">
        <v>2169</v>
      </c>
      <c r="CK216" t="s">
        <v>2209</v>
      </c>
      <c r="CL216" t="s">
        <v>2397</v>
      </c>
      <c r="CM216" t="s">
        <v>2211</v>
      </c>
      <c r="CN216" t="s">
        <v>2169</v>
      </c>
      <c r="CO216" t="s">
        <v>2212</v>
      </c>
      <c r="CP216" t="s">
        <v>3160</v>
      </c>
      <c r="CQ216" t="s">
        <v>2214</v>
      </c>
      <c r="CR216" t="s">
        <v>2398</v>
      </c>
      <c r="CS216" t="s">
        <v>2216</v>
      </c>
      <c r="CT216" t="s">
        <v>2399</v>
      </c>
      <c r="CU216" t="s">
        <v>2218</v>
      </c>
      <c r="CV216" t="s">
        <v>3319</v>
      </c>
      <c r="CW216" t="s">
        <v>2220</v>
      </c>
      <c r="CX216" t="s">
        <v>2221</v>
      </c>
      <c r="CY216" t="s">
        <v>3162</v>
      </c>
      <c r="CZ216" t="s">
        <v>3430</v>
      </c>
      <c r="DA216" t="s">
        <v>2224</v>
      </c>
      <c r="DB216" t="s">
        <v>2319</v>
      </c>
      <c r="DC216" t="s">
        <v>2226</v>
      </c>
      <c r="DD216" t="s">
        <v>3660</v>
      </c>
      <c r="DE216" t="s">
        <v>2228</v>
      </c>
      <c r="DF216" t="s">
        <v>3655</v>
      </c>
      <c r="DG216" t="s">
        <v>2230</v>
      </c>
      <c r="DH216" t="s">
        <v>2319</v>
      </c>
      <c r="DI216" t="s">
        <v>2231</v>
      </c>
      <c r="DJ216" t="s">
        <v>2185</v>
      </c>
      <c r="DK216" t="s">
        <v>2232</v>
      </c>
      <c r="DL216" t="s">
        <v>2169</v>
      </c>
      <c r="DM216" t="s">
        <v>3135</v>
      </c>
      <c r="DN216" t="s">
        <v>2837</v>
      </c>
      <c r="DO216" t="s">
        <v>2925</v>
      </c>
      <c r="DP216" t="s">
        <v>2169</v>
      </c>
      <c r="DQ216" t="s">
        <v>3137</v>
      </c>
      <c r="DR216" t="s">
        <v>2185</v>
      </c>
      <c r="DS216" t="s">
        <v>2235</v>
      </c>
      <c r="DT216" t="s">
        <v>2615</v>
      </c>
      <c r="DU216" t="s">
        <v>2237</v>
      </c>
      <c r="DV216" t="s">
        <v>2750</v>
      </c>
      <c r="DW216" t="s">
        <v>2239</v>
      </c>
      <c r="DX216" t="s">
        <v>2379</v>
      </c>
      <c r="DY216" t="s">
        <v>2241</v>
      </c>
      <c r="DZ216" t="s">
        <v>3382</v>
      </c>
      <c r="EA216" t="s">
        <v>2243</v>
      </c>
      <c r="EB216" t="s">
        <v>2587</v>
      </c>
      <c r="EC216" t="s">
        <v>2245</v>
      </c>
      <c r="ED216" t="s">
        <v>2379</v>
      </c>
      <c r="EE216" t="s">
        <v>2247</v>
      </c>
      <c r="EF216" t="s">
        <v>2603</v>
      </c>
      <c r="EG216" t="s">
        <v>2249</v>
      </c>
      <c r="EH216" t="s">
        <v>3102</v>
      </c>
      <c r="EI216" t="s">
        <v>2253</v>
      </c>
      <c r="EJ216" t="s">
        <v>2254</v>
      </c>
      <c r="EK216" t="s">
        <v>31</v>
      </c>
    </row>
    <row r="217" spans="1:153" x14ac:dyDescent="0.25">
      <c r="A217">
        <v>216</v>
      </c>
      <c r="B217" t="s">
        <v>2102</v>
      </c>
      <c r="C217" t="s">
        <v>2103</v>
      </c>
      <c r="D217" t="s">
        <v>1667</v>
      </c>
      <c r="E217" t="s">
        <v>1433</v>
      </c>
      <c r="F217" t="s">
        <v>2104</v>
      </c>
      <c r="G217" t="s">
        <v>2105</v>
      </c>
      <c r="J217" t="s">
        <v>2106</v>
      </c>
      <c r="K217" t="s">
        <v>2001</v>
      </c>
      <c r="M217" t="s">
        <v>2107</v>
      </c>
      <c r="O217" t="s">
        <v>2108</v>
      </c>
      <c r="P217" t="s">
        <v>2109</v>
      </c>
      <c r="Q217" t="s">
        <v>1857</v>
      </c>
      <c r="R217" t="s">
        <v>2110</v>
      </c>
      <c r="S217" t="s">
        <v>57</v>
      </c>
      <c r="T217" t="s">
        <v>2104</v>
      </c>
      <c r="U217" t="s">
        <v>3129</v>
      </c>
      <c r="V217">
        <v>1</v>
      </c>
      <c r="W217" t="s">
        <v>3339</v>
      </c>
      <c r="X217" t="s">
        <v>2161</v>
      </c>
      <c r="Y217" t="s">
        <v>2162</v>
      </c>
      <c r="Z217" t="s">
        <v>3280</v>
      </c>
      <c r="AA217" t="s">
        <v>2164</v>
      </c>
      <c r="AB217" t="s">
        <v>2311</v>
      </c>
      <c r="AC217" t="s">
        <v>2166</v>
      </c>
      <c r="AD217" t="s">
        <v>3057</v>
      </c>
      <c r="AE217" t="s">
        <v>2168</v>
      </c>
      <c r="AF217" t="s">
        <v>2169</v>
      </c>
      <c r="AG217" t="s">
        <v>2170</v>
      </c>
      <c r="AH217" t="s">
        <v>3516</v>
      </c>
      <c r="AI217" t="s">
        <v>2172</v>
      </c>
      <c r="AJ217" t="s">
        <v>2849</v>
      </c>
      <c r="AK217" t="s">
        <v>2173</v>
      </c>
      <c r="AL217" t="s">
        <v>3387</v>
      </c>
      <c r="AM217" t="s">
        <v>2175</v>
      </c>
      <c r="AN217" t="s">
        <v>2393</v>
      </c>
      <c r="AO217" t="s">
        <v>3110</v>
      </c>
      <c r="AP217" t="s">
        <v>3601</v>
      </c>
      <c r="AQ217" t="s">
        <v>2178</v>
      </c>
      <c r="AR217" t="s">
        <v>2179</v>
      </c>
      <c r="AS217" t="s">
        <v>2180</v>
      </c>
      <c r="AT217" t="s">
        <v>2169</v>
      </c>
      <c r="AU217" t="s">
        <v>2181</v>
      </c>
      <c r="AV217" t="s">
        <v>2169</v>
      </c>
      <c r="AW217" t="s">
        <v>2182</v>
      </c>
      <c r="AX217" t="s">
        <v>2183</v>
      </c>
      <c r="AY217" t="s">
        <v>2184</v>
      </c>
      <c r="AZ217" t="s">
        <v>2185</v>
      </c>
      <c r="BA217" t="s">
        <v>2186</v>
      </c>
      <c r="BB217" t="s">
        <v>2169</v>
      </c>
      <c r="BC217" t="s">
        <v>2187</v>
      </c>
      <c r="BD217" t="s">
        <v>2169</v>
      </c>
      <c r="BE217" t="s">
        <v>2188</v>
      </c>
      <c r="BF217" t="s">
        <v>2169</v>
      </c>
      <c r="BG217" t="s">
        <v>2189</v>
      </c>
      <c r="BH217" t="s">
        <v>2169</v>
      </c>
      <c r="BI217" t="s">
        <v>2190</v>
      </c>
      <c r="BJ217" t="s">
        <v>2169</v>
      </c>
      <c r="BK217" t="s">
        <v>2191</v>
      </c>
      <c r="BL217" t="s">
        <v>2169</v>
      </c>
      <c r="BM217" t="s">
        <v>2192</v>
      </c>
      <c r="BN217" t="s">
        <v>2169</v>
      </c>
      <c r="BO217" t="s">
        <v>2193</v>
      </c>
      <c r="BP217" t="s">
        <v>2169</v>
      </c>
      <c r="BQ217" t="s">
        <v>2196</v>
      </c>
      <c r="BR217" t="s">
        <v>2169</v>
      </c>
      <c r="BS217" t="s">
        <v>2197</v>
      </c>
      <c r="BT217" t="s">
        <v>2169</v>
      </c>
      <c r="BU217" t="s">
        <v>2199</v>
      </c>
      <c r="BV217" t="s">
        <v>2169</v>
      </c>
      <c r="BW217" t="s">
        <v>2200</v>
      </c>
      <c r="BX217" t="s">
        <v>2185</v>
      </c>
      <c r="BY217" t="s">
        <v>3131</v>
      </c>
      <c r="BZ217" t="s">
        <v>2169</v>
      </c>
      <c r="CA217" t="s">
        <v>2201</v>
      </c>
      <c r="CB217" t="s">
        <v>2169</v>
      </c>
      <c r="CC217" t="s">
        <v>2202</v>
      </c>
      <c r="CD217" t="s">
        <v>2169</v>
      </c>
      <c r="CE217" t="s">
        <v>2915</v>
      </c>
      <c r="CF217" t="s">
        <v>2169</v>
      </c>
      <c r="CG217" t="s">
        <v>2916</v>
      </c>
      <c r="CH217" t="s">
        <v>2169</v>
      </c>
      <c r="CI217" t="s">
        <v>2205</v>
      </c>
      <c r="CJ217" t="s">
        <v>2169</v>
      </c>
      <c r="CK217" t="s">
        <v>2206</v>
      </c>
      <c r="CL217" t="s">
        <v>2169</v>
      </c>
      <c r="CM217" t="s">
        <v>2840</v>
      </c>
      <c r="CN217" t="s">
        <v>2169</v>
      </c>
      <c r="CO217" t="s">
        <v>2208</v>
      </c>
      <c r="CP217" t="s">
        <v>2169</v>
      </c>
      <c r="CQ217" t="s">
        <v>2209</v>
      </c>
      <c r="CR217" t="s">
        <v>2397</v>
      </c>
      <c r="CS217" t="s">
        <v>2211</v>
      </c>
      <c r="CT217" t="s">
        <v>2169</v>
      </c>
      <c r="CU217" t="s">
        <v>2212</v>
      </c>
      <c r="CV217" t="s">
        <v>3365</v>
      </c>
      <c r="CW217" t="s">
        <v>2214</v>
      </c>
      <c r="CX217" t="s">
        <v>2398</v>
      </c>
      <c r="CY217" t="s">
        <v>2216</v>
      </c>
      <c r="CZ217" t="s">
        <v>2399</v>
      </c>
      <c r="DA217" t="s">
        <v>2218</v>
      </c>
      <c r="DB217" t="s">
        <v>3661</v>
      </c>
      <c r="DC217" t="s">
        <v>2220</v>
      </c>
      <c r="DD217" t="s">
        <v>2221</v>
      </c>
      <c r="DE217" t="s">
        <v>2224</v>
      </c>
      <c r="DF217" t="s">
        <v>2319</v>
      </c>
      <c r="DG217" t="s">
        <v>2226</v>
      </c>
      <c r="DH217" t="s">
        <v>3662</v>
      </c>
      <c r="DI217" t="s">
        <v>2228</v>
      </c>
      <c r="DJ217" t="s">
        <v>3655</v>
      </c>
      <c r="DK217" t="s">
        <v>2230</v>
      </c>
      <c r="DL217" t="s">
        <v>2319</v>
      </c>
      <c r="DM217" t="s">
        <v>2231</v>
      </c>
      <c r="DN217" t="s">
        <v>2185</v>
      </c>
      <c r="DO217" t="s">
        <v>2232</v>
      </c>
      <c r="DP217" t="s">
        <v>2169</v>
      </c>
      <c r="DQ217" t="s">
        <v>3135</v>
      </c>
      <c r="DR217" t="s">
        <v>2837</v>
      </c>
      <c r="DS217" t="s">
        <v>2925</v>
      </c>
      <c r="DT217" t="s">
        <v>2169</v>
      </c>
      <c r="DU217" t="s">
        <v>3137</v>
      </c>
      <c r="DV217" t="s">
        <v>2185</v>
      </c>
      <c r="DW217" t="s">
        <v>2235</v>
      </c>
      <c r="DX217" t="s">
        <v>2615</v>
      </c>
      <c r="DY217" t="s">
        <v>2237</v>
      </c>
      <c r="DZ217" t="s">
        <v>2830</v>
      </c>
      <c r="EA217" t="s">
        <v>2239</v>
      </c>
      <c r="EB217" t="s">
        <v>2379</v>
      </c>
      <c r="EC217" t="s">
        <v>2241</v>
      </c>
      <c r="ED217" t="s">
        <v>3586</v>
      </c>
      <c r="EE217" t="s">
        <v>2243</v>
      </c>
      <c r="EF217" t="s">
        <v>2587</v>
      </c>
      <c r="EG217" t="s">
        <v>2245</v>
      </c>
      <c r="EH217" t="s">
        <v>3368</v>
      </c>
      <c r="EI217" t="s">
        <v>2247</v>
      </c>
      <c r="EJ217" t="s">
        <v>2603</v>
      </c>
      <c r="EK217" t="s">
        <v>2249</v>
      </c>
      <c r="EL217" t="s">
        <v>3515</v>
      </c>
      <c r="EM217" t="s">
        <v>2253</v>
      </c>
      <c r="EN217" t="s">
        <v>2254</v>
      </c>
      <c r="EO217" t="s">
        <v>31</v>
      </c>
    </row>
    <row r="218" spans="1:153" x14ac:dyDescent="0.25">
      <c r="A218">
        <v>217</v>
      </c>
      <c r="B218" t="s">
        <v>2111</v>
      </c>
      <c r="C218" t="s">
        <v>2112</v>
      </c>
      <c r="D218" t="s">
        <v>1667</v>
      </c>
      <c r="E218" t="s">
        <v>1433</v>
      </c>
      <c r="F218" t="s">
        <v>2113</v>
      </c>
      <c r="G218" t="s">
        <v>2114</v>
      </c>
      <c r="J218" t="s">
        <v>2115</v>
      </c>
      <c r="K218" t="s">
        <v>2001</v>
      </c>
      <c r="M218" t="s">
        <v>2116</v>
      </c>
      <c r="O218" t="s">
        <v>2117</v>
      </c>
      <c r="P218" t="s">
        <v>2118</v>
      </c>
      <c r="Q218" t="s">
        <v>1881</v>
      </c>
      <c r="R218" t="s">
        <v>2119</v>
      </c>
      <c r="S218" t="s">
        <v>57</v>
      </c>
      <c r="T218" t="s">
        <v>2113</v>
      </c>
      <c r="U218" t="s">
        <v>3129</v>
      </c>
      <c r="V218">
        <v>1</v>
      </c>
      <c r="W218" t="s">
        <v>3339</v>
      </c>
      <c r="X218" t="s">
        <v>2161</v>
      </c>
      <c r="Y218" t="s">
        <v>2162</v>
      </c>
      <c r="Z218" t="s">
        <v>2386</v>
      </c>
      <c r="AA218" t="s">
        <v>2164</v>
      </c>
      <c r="AB218" t="s">
        <v>2992</v>
      </c>
      <c r="AC218" t="s">
        <v>2166</v>
      </c>
      <c r="AD218" t="s">
        <v>3541</v>
      </c>
      <c r="AE218" t="s">
        <v>2168</v>
      </c>
      <c r="AF218" t="s">
        <v>2169</v>
      </c>
      <c r="AG218" t="s">
        <v>2170</v>
      </c>
      <c r="AH218" t="s">
        <v>3542</v>
      </c>
      <c r="AI218" t="s">
        <v>2172</v>
      </c>
      <c r="AJ218" t="s">
        <v>3543</v>
      </c>
      <c r="AK218" t="s">
        <v>2173</v>
      </c>
      <c r="AL218" t="s">
        <v>3463</v>
      </c>
      <c r="AM218" t="s">
        <v>2175</v>
      </c>
      <c r="AN218" t="s">
        <v>3464</v>
      </c>
      <c r="AO218" t="s">
        <v>3110</v>
      </c>
      <c r="AP218" t="s">
        <v>3609</v>
      </c>
      <c r="AQ218" t="s">
        <v>2178</v>
      </c>
      <c r="AR218" t="s">
        <v>2179</v>
      </c>
      <c r="AS218" t="s">
        <v>2180</v>
      </c>
      <c r="AT218" t="s">
        <v>2169</v>
      </c>
      <c r="AU218" t="s">
        <v>2181</v>
      </c>
      <c r="AV218" t="s">
        <v>2169</v>
      </c>
      <c r="AW218" t="s">
        <v>2182</v>
      </c>
      <c r="AX218" t="s">
        <v>2183</v>
      </c>
      <c r="AY218" t="s">
        <v>2184</v>
      </c>
      <c r="AZ218" t="s">
        <v>2185</v>
      </c>
      <c r="BA218" t="s">
        <v>2186</v>
      </c>
      <c r="BB218" t="s">
        <v>2169</v>
      </c>
      <c r="BC218" t="s">
        <v>2187</v>
      </c>
      <c r="BD218" t="s">
        <v>2169</v>
      </c>
      <c r="BE218" t="s">
        <v>2188</v>
      </c>
      <c r="BF218" t="s">
        <v>2169</v>
      </c>
      <c r="BG218" t="s">
        <v>2189</v>
      </c>
      <c r="BH218" t="s">
        <v>2169</v>
      </c>
      <c r="BI218" t="s">
        <v>2190</v>
      </c>
      <c r="BJ218" t="s">
        <v>2169</v>
      </c>
      <c r="BK218" t="s">
        <v>2191</v>
      </c>
      <c r="BL218" t="s">
        <v>2169</v>
      </c>
      <c r="BM218" t="s">
        <v>2192</v>
      </c>
      <c r="BN218" t="s">
        <v>2169</v>
      </c>
      <c r="BO218" t="s">
        <v>2193</v>
      </c>
      <c r="BP218" t="s">
        <v>2169</v>
      </c>
      <c r="BQ218" t="s">
        <v>2196</v>
      </c>
      <c r="BR218" t="s">
        <v>2169</v>
      </c>
      <c r="BS218" t="s">
        <v>2197</v>
      </c>
      <c r="BT218" t="s">
        <v>2169</v>
      </c>
      <c r="BU218" t="s">
        <v>2199</v>
      </c>
      <c r="BV218" t="s">
        <v>2169</v>
      </c>
      <c r="BW218" t="s">
        <v>2200</v>
      </c>
      <c r="BX218" t="s">
        <v>2185</v>
      </c>
      <c r="BY218" t="s">
        <v>3131</v>
      </c>
      <c r="BZ218" t="s">
        <v>2169</v>
      </c>
      <c r="CA218" t="s">
        <v>2201</v>
      </c>
      <c r="CB218" t="s">
        <v>2169</v>
      </c>
      <c r="CC218" t="s">
        <v>2202</v>
      </c>
      <c r="CD218" t="s">
        <v>2169</v>
      </c>
      <c r="CE218" t="s">
        <v>2915</v>
      </c>
      <c r="CF218" t="s">
        <v>2169</v>
      </c>
      <c r="CG218" t="s">
        <v>2916</v>
      </c>
      <c r="CH218" t="s">
        <v>2169</v>
      </c>
      <c r="CI218" t="s">
        <v>2205</v>
      </c>
      <c r="CJ218" t="s">
        <v>2169</v>
      </c>
      <c r="CK218" t="s">
        <v>2206</v>
      </c>
      <c r="CL218" t="s">
        <v>2169</v>
      </c>
      <c r="CM218" t="s">
        <v>2840</v>
      </c>
      <c r="CN218" t="s">
        <v>2169</v>
      </c>
      <c r="CO218" t="s">
        <v>2208</v>
      </c>
      <c r="CP218" t="s">
        <v>2169</v>
      </c>
      <c r="CQ218" t="s">
        <v>2209</v>
      </c>
      <c r="CR218" t="s">
        <v>2397</v>
      </c>
      <c r="CS218" t="s">
        <v>2211</v>
      </c>
      <c r="CT218" t="s">
        <v>2169</v>
      </c>
      <c r="CU218" t="s">
        <v>2212</v>
      </c>
      <c r="CV218" t="s">
        <v>3365</v>
      </c>
      <c r="CW218" t="s">
        <v>2214</v>
      </c>
      <c r="CX218" t="s">
        <v>3545</v>
      </c>
      <c r="CY218" t="s">
        <v>2216</v>
      </c>
      <c r="CZ218" t="s">
        <v>2372</v>
      </c>
      <c r="DA218" t="s">
        <v>2218</v>
      </c>
      <c r="DB218" t="s">
        <v>3657</v>
      </c>
      <c r="DC218" t="s">
        <v>2220</v>
      </c>
      <c r="DD218" t="s">
        <v>3351</v>
      </c>
      <c r="DE218" t="s">
        <v>2224</v>
      </c>
      <c r="DF218" t="s">
        <v>3352</v>
      </c>
      <c r="DG218" t="s">
        <v>2226</v>
      </c>
      <c r="DH218" t="s">
        <v>3648</v>
      </c>
      <c r="DI218" t="s">
        <v>2228</v>
      </c>
      <c r="DJ218" t="s">
        <v>3646</v>
      </c>
      <c r="DK218" t="s">
        <v>2230</v>
      </c>
      <c r="DL218" t="s">
        <v>3352</v>
      </c>
      <c r="DM218" t="s">
        <v>2231</v>
      </c>
      <c r="DN218" t="s">
        <v>2185</v>
      </c>
      <c r="DO218" t="s">
        <v>2232</v>
      </c>
      <c r="DP218" t="s">
        <v>2169</v>
      </c>
      <c r="DQ218" t="s">
        <v>3135</v>
      </c>
      <c r="DR218" t="s">
        <v>2837</v>
      </c>
      <c r="DS218" t="s">
        <v>2925</v>
      </c>
      <c r="DT218" t="s">
        <v>2169</v>
      </c>
      <c r="DU218" t="s">
        <v>3137</v>
      </c>
      <c r="DV218" t="s">
        <v>2185</v>
      </c>
      <c r="DW218" t="s">
        <v>2235</v>
      </c>
      <c r="DX218" t="s">
        <v>3548</v>
      </c>
      <c r="DY218" t="s">
        <v>2237</v>
      </c>
      <c r="DZ218" t="s">
        <v>3605</v>
      </c>
      <c r="EA218" t="s">
        <v>2239</v>
      </c>
      <c r="EB218" t="s">
        <v>3549</v>
      </c>
      <c r="EC218" t="s">
        <v>2241</v>
      </c>
      <c r="ED218" t="s">
        <v>3586</v>
      </c>
      <c r="EE218" t="s">
        <v>2243</v>
      </c>
      <c r="EF218" t="s">
        <v>3550</v>
      </c>
      <c r="EG218" t="s">
        <v>2245</v>
      </c>
      <c r="EH218" t="s">
        <v>3368</v>
      </c>
      <c r="EI218" t="s">
        <v>2247</v>
      </c>
      <c r="EJ218" t="s">
        <v>2590</v>
      </c>
      <c r="EK218" t="s">
        <v>2249</v>
      </c>
      <c r="EL218" t="s">
        <v>3589</v>
      </c>
      <c r="EM218" t="s">
        <v>2253</v>
      </c>
      <c r="EN218" t="s">
        <v>2254</v>
      </c>
      <c r="EO218" t="s">
        <v>31</v>
      </c>
    </row>
    <row r="219" spans="1:153" x14ac:dyDescent="0.25">
      <c r="A219">
        <v>218</v>
      </c>
      <c r="B219" t="s">
        <v>2120</v>
      </c>
      <c r="C219" t="s">
        <v>2121</v>
      </c>
      <c r="D219" t="s">
        <v>1667</v>
      </c>
      <c r="E219" t="s">
        <v>1433</v>
      </c>
      <c r="F219" t="s">
        <v>2122</v>
      </c>
      <c r="G219" t="s">
        <v>2123</v>
      </c>
      <c r="J219" t="s">
        <v>2124</v>
      </c>
      <c r="K219" t="s">
        <v>2001</v>
      </c>
      <c r="M219" t="s">
        <v>2125</v>
      </c>
      <c r="O219" t="s">
        <v>2126</v>
      </c>
      <c r="P219" t="s">
        <v>2127</v>
      </c>
      <c r="Q219" t="s">
        <v>1865</v>
      </c>
      <c r="R219" t="s">
        <v>2128</v>
      </c>
      <c r="S219" t="s">
        <v>57</v>
      </c>
      <c r="T219" t="s">
        <v>2122</v>
      </c>
      <c r="U219" t="s">
        <v>3129</v>
      </c>
      <c r="V219">
        <v>1</v>
      </c>
      <c r="W219" t="s">
        <v>3339</v>
      </c>
      <c r="X219" t="s">
        <v>2161</v>
      </c>
      <c r="Y219" t="s">
        <v>2162</v>
      </c>
      <c r="Z219" t="s">
        <v>2366</v>
      </c>
      <c r="AA219" t="s">
        <v>2164</v>
      </c>
      <c r="AB219" t="s">
        <v>2835</v>
      </c>
      <c r="AC219" t="s">
        <v>2166</v>
      </c>
      <c r="AD219" t="s">
        <v>3245</v>
      </c>
      <c r="AE219" t="s">
        <v>2168</v>
      </c>
      <c r="AF219" t="s">
        <v>2169</v>
      </c>
      <c r="AG219" t="s">
        <v>2170</v>
      </c>
      <c r="AH219" t="s">
        <v>3553</v>
      </c>
      <c r="AI219" t="s">
        <v>2172</v>
      </c>
      <c r="AJ219" t="s">
        <v>3230</v>
      </c>
      <c r="AK219" t="s">
        <v>2173</v>
      </c>
      <c r="AL219" t="s">
        <v>3554</v>
      </c>
      <c r="AM219" t="s">
        <v>2175</v>
      </c>
      <c r="AN219" t="s">
        <v>3376</v>
      </c>
      <c r="AO219" t="s">
        <v>3110</v>
      </c>
      <c r="AP219" t="s">
        <v>3603</v>
      </c>
      <c r="AQ219" t="s">
        <v>2178</v>
      </c>
      <c r="AR219" t="s">
        <v>2179</v>
      </c>
      <c r="AS219" t="s">
        <v>2180</v>
      </c>
      <c r="AT219" t="s">
        <v>2169</v>
      </c>
      <c r="AU219" t="s">
        <v>2181</v>
      </c>
      <c r="AV219" t="s">
        <v>2169</v>
      </c>
      <c r="AW219" t="s">
        <v>2182</v>
      </c>
      <c r="AX219" t="s">
        <v>2183</v>
      </c>
      <c r="AY219" t="s">
        <v>2184</v>
      </c>
      <c r="AZ219" t="s">
        <v>2185</v>
      </c>
      <c r="BA219" t="s">
        <v>2186</v>
      </c>
      <c r="BB219" t="s">
        <v>2169</v>
      </c>
      <c r="BC219" t="s">
        <v>2187</v>
      </c>
      <c r="BD219" t="s">
        <v>2169</v>
      </c>
      <c r="BE219" t="s">
        <v>2188</v>
      </c>
      <c r="BF219" t="s">
        <v>2169</v>
      </c>
      <c r="BG219" t="s">
        <v>2189</v>
      </c>
      <c r="BH219" t="s">
        <v>2169</v>
      </c>
      <c r="BI219" t="s">
        <v>2190</v>
      </c>
      <c r="BJ219" t="s">
        <v>2169</v>
      </c>
      <c r="BK219" t="s">
        <v>2191</v>
      </c>
      <c r="BL219" t="s">
        <v>2169</v>
      </c>
      <c r="BM219" t="s">
        <v>2192</v>
      </c>
      <c r="BN219" t="s">
        <v>2169</v>
      </c>
      <c r="BO219" t="s">
        <v>2193</v>
      </c>
      <c r="BP219" t="s">
        <v>2169</v>
      </c>
      <c r="BQ219" t="s">
        <v>2196</v>
      </c>
      <c r="BR219" t="s">
        <v>2169</v>
      </c>
      <c r="BS219" t="s">
        <v>2197</v>
      </c>
      <c r="BT219" t="s">
        <v>2169</v>
      </c>
      <c r="BU219" t="s">
        <v>2199</v>
      </c>
      <c r="BV219" t="s">
        <v>2169</v>
      </c>
      <c r="BW219" t="s">
        <v>2200</v>
      </c>
      <c r="BX219" t="s">
        <v>2185</v>
      </c>
      <c r="BY219" t="s">
        <v>3131</v>
      </c>
      <c r="BZ219" t="s">
        <v>2169</v>
      </c>
      <c r="CA219" t="s">
        <v>2201</v>
      </c>
      <c r="CB219" t="s">
        <v>2169</v>
      </c>
      <c r="CC219" t="s">
        <v>2202</v>
      </c>
      <c r="CD219" t="s">
        <v>2169</v>
      </c>
      <c r="CE219" t="s">
        <v>2915</v>
      </c>
      <c r="CF219" t="s">
        <v>2169</v>
      </c>
      <c r="CG219" t="s">
        <v>2916</v>
      </c>
      <c r="CH219" t="s">
        <v>2169</v>
      </c>
      <c r="CI219" t="s">
        <v>2205</v>
      </c>
      <c r="CJ219" t="s">
        <v>2169</v>
      </c>
      <c r="CK219" t="s">
        <v>2206</v>
      </c>
      <c r="CL219" t="s">
        <v>2169</v>
      </c>
      <c r="CM219" t="s">
        <v>2840</v>
      </c>
      <c r="CN219" t="s">
        <v>2169</v>
      </c>
      <c r="CO219" t="s">
        <v>2208</v>
      </c>
      <c r="CP219" t="s">
        <v>2169</v>
      </c>
      <c r="CQ219" t="s">
        <v>2209</v>
      </c>
      <c r="CR219" t="s">
        <v>2397</v>
      </c>
      <c r="CS219" t="s">
        <v>2211</v>
      </c>
      <c r="CT219" t="s">
        <v>2169</v>
      </c>
      <c r="CU219" t="s">
        <v>2212</v>
      </c>
      <c r="CV219" t="s">
        <v>3365</v>
      </c>
      <c r="CW219" t="s">
        <v>2214</v>
      </c>
      <c r="CX219" t="s">
        <v>3545</v>
      </c>
      <c r="CY219" t="s">
        <v>2216</v>
      </c>
      <c r="CZ219" t="s">
        <v>2372</v>
      </c>
      <c r="DA219" t="s">
        <v>2218</v>
      </c>
      <c r="DB219" t="s">
        <v>3556</v>
      </c>
      <c r="DC219" t="s">
        <v>2220</v>
      </c>
      <c r="DD219" t="s">
        <v>2221</v>
      </c>
      <c r="DE219" t="s">
        <v>2224</v>
      </c>
      <c r="DF219" t="s">
        <v>2279</v>
      </c>
      <c r="DG219" t="s">
        <v>2226</v>
      </c>
      <c r="DH219" t="s">
        <v>3658</v>
      </c>
      <c r="DI219" t="s">
        <v>2228</v>
      </c>
      <c r="DJ219" t="s">
        <v>3652</v>
      </c>
      <c r="DK219" t="s">
        <v>2230</v>
      </c>
      <c r="DL219" t="s">
        <v>2279</v>
      </c>
      <c r="DM219" t="s">
        <v>2231</v>
      </c>
      <c r="DN219" t="s">
        <v>2185</v>
      </c>
      <c r="DO219" t="s">
        <v>2232</v>
      </c>
      <c r="DP219" t="s">
        <v>2169</v>
      </c>
      <c r="DQ219" t="s">
        <v>3135</v>
      </c>
      <c r="DR219" t="s">
        <v>2837</v>
      </c>
      <c r="DS219" t="s">
        <v>2925</v>
      </c>
      <c r="DT219" t="s">
        <v>2169</v>
      </c>
      <c r="DU219" t="s">
        <v>3137</v>
      </c>
      <c r="DV219" t="s">
        <v>2185</v>
      </c>
      <c r="DW219" t="s">
        <v>2235</v>
      </c>
      <c r="DX219" t="s">
        <v>2605</v>
      </c>
      <c r="DY219" t="s">
        <v>2237</v>
      </c>
      <c r="DZ219" t="s">
        <v>3605</v>
      </c>
      <c r="EA219" t="s">
        <v>2239</v>
      </c>
      <c r="EB219" t="s">
        <v>2664</v>
      </c>
      <c r="EC219" t="s">
        <v>2241</v>
      </c>
      <c r="ED219" t="s">
        <v>3586</v>
      </c>
      <c r="EE219" t="s">
        <v>2243</v>
      </c>
      <c r="EF219" t="s">
        <v>3238</v>
      </c>
      <c r="EG219" t="s">
        <v>2245</v>
      </c>
      <c r="EH219" t="s">
        <v>3368</v>
      </c>
      <c r="EI219" t="s">
        <v>2247</v>
      </c>
      <c r="EJ219" t="s">
        <v>3559</v>
      </c>
      <c r="EK219" t="s">
        <v>2249</v>
      </c>
      <c r="EL219" t="s">
        <v>3589</v>
      </c>
      <c r="EM219" t="s">
        <v>2253</v>
      </c>
      <c r="EN219" t="s">
        <v>2254</v>
      </c>
      <c r="EO219" t="s">
        <v>31</v>
      </c>
    </row>
    <row r="220" spans="1:153" x14ac:dyDescent="0.25">
      <c r="A220">
        <v>219</v>
      </c>
      <c r="B220" t="s">
        <v>2129</v>
      </c>
      <c r="C220" t="s">
        <v>2130</v>
      </c>
      <c r="D220" t="s">
        <v>20</v>
      </c>
      <c r="E220" t="s">
        <v>21</v>
      </c>
      <c r="F220" t="s">
        <v>2131</v>
      </c>
      <c r="G220" t="s">
        <v>2132</v>
      </c>
      <c r="K220" t="s">
        <v>2133</v>
      </c>
      <c r="M220" t="s">
        <v>2134</v>
      </c>
      <c r="O220" t="s">
        <v>2135</v>
      </c>
      <c r="P220" t="s">
        <v>2136</v>
      </c>
      <c r="Q220" t="s">
        <v>2137</v>
      </c>
      <c r="R220" t="s">
        <v>2138</v>
      </c>
      <c r="S220" t="s">
        <v>57</v>
      </c>
      <c r="T220" t="s">
        <v>2131</v>
      </c>
      <c r="U220" t="s">
        <v>3129</v>
      </c>
      <c r="V220">
        <v>2</v>
      </c>
      <c r="W220" t="s">
        <v>3339</v>
      </c>
      <c r="X220" t="s">
        <v>3663</v>
      </c>
      <c r="Y220" t="s">
        <v>2166</v>
      </c>
      <c r="Z220" t="s">
        <v>2975</v>
      </c>
      <c r="AA220" t="s">
        <v>2172</v>
      </c>
      <c r="AB220" t="s">
        <v>2562</v>
      </c>
      <c r="AC220" t="s">
        <v>3664</v>
      </c>
      <c r="AD220" t="s">
        <v>2639</v>
      </c>
      <c r="AE220" t="s">
        <v>3665</v>
      </c>
      <c r="AF220" t="s">
        <v>3666</v>
      </c>
      <c r="AG220" t="s">
        <v>3667</v>
      </c>
      <c r="AH220" t="s">
        <v>3668</v>
      </c>
      <c r="AI220" t="s">
        <v>2178</v>
      </c>
      <c r="AJ220" t="s">
        <v>2179</v>
      </c>
      <c r="AK220" t="s">
        <v>2180</v>
      </c>
      <c r="AL220" t="s">
        <v>2169</v>
      </c>
      <c r="AM220" t="s">
        <v>2181</v>
      </c>
      <c r="AN220" t="s">
        <v>2169</v>
      </c>
      <c r="AO220" t="s">
        <v>2182</v>
      </c>
      <c r="AP220" t="s">
        <v>2183</v>
      </c>
      <c r="AQ220" t="s">
        <v>2187</v>
      </c>
      <c r="AR220" t="s">
        <v>2169</v>
      </c>
      <c r="AS220" t="s">
        <v>2188</v>
      </c>
      <c r="AT220" t="s">
        <v>2169</v>
      </c>
      <c r="AU220" t="s">
        <v>2190</v>
      </c>
      <c r="AV220" t="s">
        <v>2169</v>
      </c>
      <c r="AW220" t="s">
        <v>2192</v>
      </c>
      <c r="AX220" t="s">
        <v>2185</v>
      </c>
      <c r="AY220" t="s">
        <v>2193</v>
      </c>
      <c r="AZ220" t="s">
        <v>2169</v>
      </c>
      <c r="BA220" t="s">
        <v>2194</v>
      </c>
      <c r="BB220" t="s">
        <v>2185</v>
      </c>
      <c r="BC220" t="s">
        <v>2196</v>
      </c>
      <c r="BD220" t="s">
        <v>2169</v>
      </c>
      <c r="BE220" t="s">
        <v>3100</v>
      </c>
      <c r="BF220" t="s">
        <v>2185</v>
      </c>
      <c r="BG220" t="s">
        <v>2198</v>
      </c>
      <c r="BH220">
        <v>4</v>
      </c>
      <c r="BI220" t="s">
        <v>2201</v>
      </c>
      <c r="BJ220" t="s">
        <v>2169</v>
      </c>
      <c r="BK220" t="s">
        <v>2203</v>
      </c>
      <c r="BL220" t="s">
        <v>2169</v>
      </c>
      <c r="BM220" t="s">
        <v>2916</v>
      </c>
      <c r="BN220" t="s">
        <v>2185</v>
      </c>
      <c r="BO220" t="s">
        <v>2205</v>
      </c>
      <c r="BP220" t="s">
        <v>2169</v>
      </c>
      <c r="BQ220" t="s">
        <v>2206</v>
      </c>
      <c r="BR220" t="s">
        <v>2169</v>
      </c>
      <c r="BS220" t="s">
        <v>2917</v>
      </c>
      <c r="BT220" t="s">
        <v>2169</v>
      </c>
      <c r="BU220" t="s">
        <v>2919</v>
      </c>
      <c r="BV220" t="s">
        <v>3517</v>
      </c>
      <c r="BW220" t="s">
        <v>2209</v>
      </c>
      <c r="BX220" t="s">
        <v>2300</v>
      </c>
      <c r="BY220" t="s">
        <v>2211</v>
      </c>
      <c r="BZ220" t="s">
        <v>2169</v>
      </c>
      <c r="CA220" t="s">
        <v>2212</v>
      </c>
      <c r="CB220" t="s">
        <v>3669</v>
      </c>
      <c r="CC220" t="s">
        <v>2218</v>
      </c>
      <c r="CD220" t="s">
        <v>3670</v>
      </c>
      <c r="CE220" t="s">
        <v>2220</v>
      </c>
      <c r="CF220" t="s">
        <v>2221</v>
      </c>
      <c r="CG220" t="s">
        <v>2222</v>
      </c>
      <c r="CH220" t="s">
        <v>2223</v>
      </c>
      <c r="CI220" t="s">
        <v>3101</v>
      </c>
      <c r="CJ220" t="s">
        <v>2966</v>
      </c>
      <c r="CK220" t="s">
        <v>2224</v>
      </c>
      <c r="CL220" t="s">
        <v>2349</v>
      </c>
      <c r="CM220" t="s">
        <v>2230</v>
      </c>
      <c r="CN220" t="s">
        <v>2349</v>
      </c>
      <c r="CO220" t="s">
        <v>2232</v>
      </c>
      <c r="CP220" t="s">
        <v>2169</v>
      </c>
      <c r="CQ220" t="s">
        <v>2925</v>
      </c>
      <c r="CR220" t="s">
        <v>2169</v>
      </c>
      <c r="CS220" t="s">
        <v>2926</v>
      </c>
      <c r="CT220" t="s">
        <v>2185</v>
      </c>
      <c r="CU220" t="s">
        <v>2931</v>
      </c>
      <c r="CV220" t="s">
        <v>2754</v>
      </c>
      <c r="CW220" t="s">
        <v>2933</v>
      </c>
      <c r="CX220" t="s">
        <v>3039</v>
      </c>
      <c r="CY220" t="s">
        <v>2935</v>
      </c>
      <c r="CZ220" t="s">
        <v>3671</v>
      </c>
      <c r="DA220" t="s">
        <v>2937</v>
      </c>
      <c r="DB220" t="s">
        <v>3040</v>
      </c>
      <c r="DC220" t="s">
        <v>2251</v>
      </c>
      <c r="DD220" t="s">
        <v>2584</v>
      </c>
      <c r="DE220" t="s">
        <v>2939</v>
      </c>
      <c r="DF220" t="s">
        <v>3008</v>
      </c>
      <c r="DG220" t="s">
        <v>2941</v>
      </c>
      <c r="DH220" t="s">
        <v>3672</v>
      </c>
      <c r="DI220" t="s">
        <v>2943</v>
      </c>
      <c r="DJ220" t="s">
        <v>3673</v>
      </c>
      <c r="DK220" t="s">
        <v>2253</v>
      </c>
      <c r="DL220" t="s">
        <v>2254</v>
      </c>
      <c r="DM220" t="s">
        <v>31</v>
      </c>
    </row>
    <row r="221" spans="1:153" x14ac:dyDescent="0.25">
      <c r="A221">
        <v>220</v>
      </c>
      <c r="B221" t="s">
        <v>2139</v>
      </c>
      <c r="C221" t="s">
        <v>2140</v>
      </c>
      <c r="D221" t="s">
        <v>20</v>
      </c>
      <c r="E221" t="s">
        <v>21</v>
      </c>
      <c r="F221" t="s">
        <v>2141</v>
      </c>
      <c r="G221" t="s">
        <v>2142</v>
      </c>
      <c r="K221" t="s">
        <v>2143</v>
      </c>
      <c r="M221" t="s">
        <v>2144</v>
      </c>
      <c r="O221" t="s">
        <v>2145</v>
      </c>
      <c r="P221" t="s">
        <v>2146</v>
      </c>
      <c r="Q221" t="s">
        <v>2147</v>
      </c>
      <c r="R221" t="s">
        <v>2148</v>
      </c>
      <c r="S221" t="s">
        <v>57</v>
      </c>
      <c r="T221" t="s">
        <v>2141</v>
      </c>
      <c r="U221" t="s">
        <v>3129</v>
      </c>
      <c r="V221">
        <v>2</v>
      </c>
      <c r="W221" t="s">
        <v>3339</v>
      </c>
      <c r="X221" t="s">
        <v>3663</v>
      </c>
      <c r="Y221" t="s">
        <v>2166</v>
      </c>
      <c r="Z221" t="s">
        <v>3674</v>
      </c>
      <c r="AA221" t="s">
        <v>2172</v>
      </c>
      <c r="AB221" t="s">
        <v>3675</v>
      </c>
      <c r="AC221" t="s">
        <v>3664</v>
      </c>
      <c r="AD221" t="s">
        <v>2569</v>
      </c>
      <c r="AE221" t="s">
        <v>3665</v>
      </c>
      <c r="AF221" t="s">
        <v>3666</v>
      </c>
      <c r="AG221" t="s">
        <v>3667</v>
      </c>
      <c r="AH221" t="s">
        <v>3668</v>
      </c>
      <c r="AI221" t="s">
        <v>2178</v>
      </c>
      <c r="AJ221" t="s">
        <v>2179</v>
      </c>
      <c r="AK221" t="s">
        <v>2180</v>
      </c>
      <c r="AL221" t="s">
        <v>2169</v>
      </c>
      <c r="AM221" t="s">
        <v>2181</v>
      </c>
      <c r="AN221" t="s">
        <v>2169</v>
      </c>
      <c r="AO221" t="s">
        <v>2182</v>
      </c>
      <c r="AP221" t="s">
        <v>2183</v>
      </c>
      <c r="AQ221" t="s">
        <v>2187</v>
      </c>
      <c r="AR221" t="s">
        <v>2169</v>
      </c>
      <c r="AS221" t="s">
        <v>2188</v>
      </c>
      <c r="AT221" t="s">
        <v>2169</v>
      </c>
      <c r="AU221" t="s">
        <v>2190</v>
      </c>
      <c r="AV221" t="s">
        <v>2169</v>
      </c>
      <c r="AW221" t="s">
        <v>2192</v>
      </c>
      <c r="AX221" t="s">
        <v>2185</v>
      </c>
      <c r="AY221" t="s">
        <v>2193</v>
      </c>
      <c r="AZ221" t="s">
        <v>2169</v>
      </c>
      <c r="BA221" t="s">
        <v>2194</v>
      </c>
      <c r="BB221" t="s">
        <v>2169</v>
      </c>
      <c r="BC221" t="s">
        <v>2196</v>
      </c>
      <c r="BD221" t="s">
        <v>2169</v>
      </c>
      <c r="BE221" t="s">
        <v>3100</v>
      </c>
      <c r="BF221" t="s">
        <v>2169</v>
      </c>
      <c r="BG221" t="s">
        <v>2198</v>
      </c>
      <c r="BH221">
        <v>4</v>
      </c>
      <c r="BI221" t="s">
        <v>2201</v>
      </c>
      <c r="BJ221" t="s">
        <v>2169</v>
      </c>
      <c r="BK221" t="s">
        <v>2203</v>
      </c>
      <c r="BL221" t="s">
        <v>2169</v>
      </c>
      <c r="BM221" t="s">
        <v>2916</v>
      </c>
      <c r="BN221" t="s">
        <v>2185</v>
      </c>
      <c r="BO221" t="s">
        <v>2205</v>
      </c>
      <c r="BP221" t="s">
        <v>2169</v>
      </c>
      <c r="BQ221" t="s">
        <v>2206</v>
      </c>
      <c r="BR221" t="s">
        <v>2169</v>
      </c>
      <c r="BS221" t="s">
        <v>2917</v>
      </c>
      <c r="BT221" t="s">
        <v>2169</v>
      </c>
      <c r="BU221" t="s">
        <v>2919</v>
      </c>
      <c r="BV221" t="s">
        <v>3517</v>
      </c>
      <c r="BW221" t="s">
        <v>2209</v>
      </c>
      <c r="BX221" t="s">
        <v>2300</v>
      </c>
      <c r="BY221" t="s">
        <v>2211</v>
      </c>
      <c r="BZ221" t="s">
        <v>2169</v>
      </c>
      <c r="CA221" t="s">
        <v>2212</v>
      </c>
      <c r="CB221" t="s">
        <v>3669</v>
      </c>
      <c r="CC221" t="s">
        <v>2218</v>
      </c>
      <c r="CD221" t="s">
        <v>2764</v>
      </c>
      <c r="CE221" t="s">
        <v>2220</v>
      </c>
      <c r="CF221" t="s">
        <v>2221</v>
      </c>
      <c r="CG221" t="s">
        <v>2222</v>
      </c>
      <c r="CH221" t="s">
        <v>2223</v>
      </c>
      <c r="CI221" t="s">
        <v>3101</v>
      </c>
      <c r="CJ221" t="s">
        <v>2966</v>
      </c>
      <c r="CK221" t="s">
        <v>2224</v>
      </c>
      <c r="CL221" t="s">
        <v>3676</v>
      </c>
      <c r="CM221" t="s">
        <v>2230</v>
      </c>
      <c r="CN221" t="s">
        <v>3676</v>
      </c>
      <c r="CO221" t="s">
        <v>2232</v>
      </c>
      <c r="CP221" t="s">
        <v>2169</v>
      </c>
      <c r="CQ221" t="s">
        <v>2925</v>
      </c>
      <c r="CR221" t="s">
        <v>2169</v>
      </c>
      <c r="CS221" t="s">
        <v>2926</v>
      </c>
      <c r="CT221" t="s">
        <v>2185</v>
      </c>
      <c r="CU221" t="s">
        <v>2931</v>
      </c>
      <c r="CV221" t="s">
        <v>3677</v>
      </c>
      <c r="CW221" t="s">
        <v>2933</v>
      </c>
      <c r="CX221" t="s">
        <v>3678</v>
      </c>
      <c r="CY221" t="s">
        <v>2935</v>
      </c>
      <c r="CZ221" t="s">
        <v>3028</v>
      </c>
      <c r="DA221" t="s">
        <v>2937</v>
      </c>
      <c r="DB221" t="s">
        <v>3679</v>
      </c>
      <c r="DC221" t="s">
        <v>2251</v>
      </c>
      <c r="DD221" t="s">
        <v>2266</v>
      </c>
      <c r="DE221" t="s">
        <v>2939</v>
      </c>
      <c r="DF221" t="s">
        <v>3680</v>
      </c>
      <c r="DG221" t="s">
        <v>2941</v>
      </c>
      <c r="DH221" t="s">
        <v>3681</v>
      </c>
      <c r="DI221" t="s">
        <v>2943</v>
      </c>
      <c r="DJ221" t="s">
        <v>3682</v>
      </c>
      <c r="DK221" t="s">
        <v>2253</v>
      </c>
      <c r="DL221" t="s">
        <v>2254</v>
      </c>
      <c r="DM221" t="s">
        <v>31</v>
      </c>
    </row>
    <row r="222" spans="1:153" x14ac:dyDescent="0.25">
      <c r="A222">
        <v>221</v>
      </c>
      <c r="B222" t="s">
        <v>2149</v>
      </c>
      <c r="C222" t="s">
        <v>2150</v>
      </c>
      <c r="D222" t="s">
        <v>20</v>
      </c>
      <c r="E222" t="s">
        <v>21</v>
      </c>
      <c r="F222" t="s">
        <v>2151</v>
      </c>
      <c r="G222" t="s">
        <v>2152</v>
      </c>
      <c r="K222" t="s">
        <v>2153</v>
      </c>
      <c r="M222" t="s">
        <v>2154</v>
      </c>
      <c r="O222" t="s">
        <v>2155</v>
      </c>
      <c r="P222" t="s">
        <v>2156</v>
      </c>
      <c r="Q222" t="s">
        <v>2157</v>
      </c>
      <c r="R222" t="s">
        <v>2158</v>
      </c>
      <c r="S222" t="s">
        <v>57</v>
      </c>
      <c r="T222" t="s">
        <v>2151</v>
      </c>
      <c r="U222" t="s">
        <v>3129</v>
      </c>
      <c r="V222">
        <v>2</v>
      </c>
      <c r="W222" t="s">
        <v>3339</v>
      </c>
      <c r="X222" t="s">
        <v>3663</v>
      </c>
      <c r="Y222" t="s">
        <v>2166</v>
      </c>
      <c r="Z222" t="s">
        <v>3105</v>
      </c>
      <c r="AA222" t="s">
        <v>2172</v>
      </c>
      <c r="AB222" t="s">
        <v>2541</v>
      </c>
      <c r="AC222" t="s">
        <v>3664</v>
      </c>
      <c r="AD222" t="s">
        <v>2639</v>
      </c>
      <c r="AE222" t="s">
        <v>3665</v>
      </c>
      <c r="AF222" t="s">
        <v>3666</v>
      </c>
      <c r="AG222" t="s">
        <v>3667</v>
      </c>
      <c r="AH222" t="s">
        <v>3668</v>
      </c>
      <c r="AI222" t="s">
        <v>2178</v>
      </c>
      <c r="AJ222" t="s">
        <v>2179</v>
      </c>
      <c r="AK222" t="s">
        <v>2180</v>
      </c>
      <c r="AL222" t="s">
        <v>2169</v>
      </c>
      <c r="AM222" t="s">
        <v>2181</v>
      </c>
      <c r="AN222" t="s">
        <v>2169</v>
      </c>
      <c r="AO222" t="s">
        <v>2182</v>
      </c>
      <c r="AP222" t="s">
        <v>2183</v>
      </c>
      <c r="AQ222" t="s">
        <v>2187</v>
      </c>
      <c r="AR222" t="s">
        <v>2169</v>
      </c>
      <c r="AS222" t="s">
        <v>2188</v>
      </c>
      <c r="AT222" t="s">
        <v>2169</v>
      </c>
      <c r="AU222" t="s">
        <v>2190</v>
      </c>
      <c r="AV222" t="s">
        <v>2169</v>
      </c>
      <c r="AW222" t="s">
        <v>2192</v>
      </c>
      <c r="AX222" t="s">
        <v>2185</v>
      </c>
      <c r="AY222" t="s">
        <v>2193</v>
      </c>
      <c r="AZ222" t="s">
        <v>2169</v>
      </c>
      <c r="BA222" t="s">
        <v>2194</v>
      </c>
      <c r="BB222" t="s">
        <v>2185</v>
      </c>
      <c r="BC222" t="s">
        <v>2196</v>
      </c>
      <c r="BD222" t="s">
        <v>2169</v>
      </c>
      <c r="BE222" t="s">
        <v>3100</v>
      </c>
      <c r="BF222" t="s">
        <v>2185</v>
      </c>
      <c r="BG222" t="s">
        <v>2198</v>
      </c>
      <c r="BH222">
        <v>4</v>
      </c>
      <c r="BI222" t="s">
        <v>2201</v>
      </c>
      <c r="BJ222" t="s">
        <v>2169</v>
      </c>
      <c r="BK222" t="s">
        <v>2203</v>
      </c>
      <c r="BL222" t="s">
        <v>2169</v>
      </c>
      <c r="BM222" t="s">
        <v>2916</v>
      </c>
      <c r="BN222" t="s">
        <v>2185</v>
      </c>
      <c r="BO222" t="s">
        <v>2205</v>
      </c>
      <c r="BP222" t="s">
        <v>2169</v>
      </c>
      <c r="BQ222" t="s">
        <v>2206</v>
      </c>
      <c r="BR222" t="s">
        <v>2169</v>
      </c>
      <c r="BS222" t="s">
        <v>2917</v>
      </c>
      <c r="BT222" t="s">
        <v>2169</v>
      </c>
      <c r="BU222" t="s">
        <v>2919</v>
      </c>
      <c r="BV222" t="s">
        <v>3517</v>
      </c>
      <c r="BW222" t="s">
        <v>2209</v>
      </c>
      <c r="BX222" t="s">
        <v>2300</v>
      </c>
      <c r="BY222" t="s">
        <v>2211</v>
      </c>
      <c r="BZ222" t="s">
        <v>2169</v>
      </c>
      <c r="CA222" t="s">
        <v>2212</v>
      </c>
      <c r="CB222" t="s">
        <v>3669</v>
      </c>
      <c r="CC222" t="s">
        <v>2218</v>
      </c>
      <c r="CD222" t="s">
        <v>2419</v>
      </c>
      <c r="CE222" t="s">
        <v>2220</v>
      </c>
      <c r="CF222" t="s">
        <v>2221</v>
      </c>
      <c r="CG222" t="s">
        <v>2222</v>
      </c>
      <c r="CH222" t="s">
        <v>2223</v>
      </c>
      <c r="CI222" t="s">
        <v>3101</v>
      </c>
      <c r="CJ222" t="s">
        <v>2966</v>
      </c>
      <c r="CK222" t="s">
        <v>2224</v>
      </c>
      <c r="CL222" t="s">
        <v>2303</v>
      </c>
      <c r="CM222" t="s">
        <v>2230</v>
      </c>
      <c r="CN222" t="s">
        <v>2303</v>
      </c>
      <c r="CO222" t="s">
        <v>2232</v>
      </c>
      <c r="CP222" t="s">
        <v>2169</v>
      </c>
      <c r="CQ222" t="s">
        <v>2925</v>
      </c>
      <c r="CR222" t="s">
        <v>2169</v>
      </c>
      <c r="CS222" t="s">
        <v>2926</v>
      </c>
      <c r="CT222" t="s">
        <v>2185</v>
      </c>
      <c r="CU222" t="s">
        <v>2931</v>
      </c>
      <c r="CV222" t="s">
        <v>2340</v>
      </c>
      <c r="CW222" t="s">
        <v>2933</v>
      </c>
      <c r="CX222" t="s">
        <v>3039</v>
      </c>
      <c r="CY222" t="s">
        <v>2935</v>
      </c>
      <c r="CZ222" t="s">
        <v>3671</v>
      </c>
      <c r="DA222" t="s">
        <v>2937</v>
      </c>
      <c r="DB222" t="s">
        <v>3040</v>
      </c>
      <c r="DC222" t="s">
        <v>2251</v>
      </c>
      <c r="DD222" t="s">
        <v>2511</v>
      </c>
      <c r="DE222" t="s">
        <v>2939</v>
      </c>
      <c r="DF222" t="s">
        <v>3008</v>
      </c>
      <c r="DG222" t="s">
        <v>2941</v>
      </c>
      <c r="DH222" t="s">
        <v>3672</v>
      </c>
      <c r="DI222" t="s">
        <v>2943</v>
      </c>
      <c r="DJ222" t="s">
        <v>3673</v>
      </c>
      <c r="DK222" t="s">
        <v>2253</v>
      </c>
      <c r="DL222" t="s">
        <v>2254</v>
      </c>
      <c r="DM222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 filterMode="1"/>
  <dimension ref="A1:L13752"/>
  <sheetViews>
    <sheetView zoomScale="80" zoomScaleNormal="80" workbookViewId="0">
      <pane xSplit="3" ySplit="1" topLeftCell="D11842" activePane="bottomRight" state="frozen"/>
      <selection pane="topRight" activeCell="D1" sqref="D1"/>
      <selection pane="bottomLeft" activeCell="A2" sqref="A2"/>
      <selection pane="bottomRight" activeCell="G13757" sqref="G13757"/>
    </sheetView>
  </sheetViews>
  <sheetFormatPr defaultRowHeight="15" x14ac:dyDescent="0.25"/>
  <cols>
    <col min="1" max="1" width="4.42578125" style="10" customWidth="1"/>
    <col min="2" max="2" width="6.85546875" style="10" customWidth="1"/>
    <col min="3" max="3" width="17.28515625" style="10" customWidth="1"/>
    <col min="4" max="4" width="19.28515625" style="10" customWidth="1"/>
    <col min="5" max="5" width="10.42578125" style="10" customWidth="1"/>
    <col min="6" max="6" width="49.28515625" style="10" customWidth="1"/>
    <col min="7" max="7" width="56.5703125" style="10" customWidth="1"/>
    <col min="8" max="8" width="29.28515625" style="10" customWidth="1"/>
    <col min="9" max="16384" width="9.140625" style="10"/>
  </cols>
  <sheetData>
    <row r="1" spans="1:12" x14ac:dyDescent="0.25">
      <c r="A1" s="10" t="s">
        <v>2159</v>
      </c>
      <c r="B1" s="10" t="s">
        <v>0</v>
      </c>
      <c r="C1" s="10" t="s">
        <v>1</v>
      </c>
      <c r="D1" s="10" t="s">
        <v>3689</v>
      </c>
      <c r="E1" s="10" t="s">
        <v>2</v>
      </c>
      <c r="F1" s="10" t="s">
        <v>3695</v>
      </c>
      <c r="G1" s="10" t="s">
        <v>3690</v>
      </c>
      <c r="H1" s="10" t="s">
        <v>3691</v>
      </c>
      <c r="I1" s="10" t="s">
        <v>3698</v>
      </c>
      <c r="J1" s="10" t="s">
        <v>5262</v>
      </c>
      <c r="K1" s="10" t="s">
        <v>5263</v>
      </c>
      <c r="L1" s="10" t="e">
        <f>MID(J1,1,FIND(" ",J1,1)-1)</f>
        <v>#VALUE!</v>
      </c>
    </row>
    <row r="2" spans="1:12" hidden="1" x14ac:dyDescent="0.25">
      <c r="A2" s="10">
        <v>1</v>
      </c>
      <c r="B2" s="10" t="s">
        <v>18</v>
      </c>
      <c r="C2" s="10" t="s">
        <v>19</v>
      </c>
      <c r="D2" s="10" t="s">
        <v>33</v>
      </c>
      <c r="E2" s="10" t="s">
        <v>20</v>
      </c>
      <c r="F2" s="10" t="s">
        <v>21</v>
      </c>
      <c r="G2" s="21" t="s">
        <v>2160</v>
      </c>
      <c r="H2" s="21" t="s">
        <v>3699</v>
      </c>
      <c r="I2" s="21">
        <v>1</v>
      </c>
      <c r="J2" s="21" t="str">
        <f>H2</f>
        <v>Кондиционирование</v>
      </c>
      <c r="K2" s="21"/>
    </row>
    <row r="3" spans="1:12" hidden="1" x14ac:dyDescent="0.25">
      <c r="A3" s="10">
        <v>1</v>
      </c>
      <c r="B3" s="10" t="s">
        <v>18</v>
      </c>
      <c r="C3" s="10" t="s">
        <v>19</v>
      </c>
      <c r="D3" s="10" t="s">
        <v>33</v>
      </c>
      <c r="E3" s="10" t="s">
        <v>20</v>
      </c>
      <c r="F3" s="10" t="s">
        <v>21</v>
      </c>
      <c r="G3" s="21" t="s">
        <v>3108</v>
      </c>
      <c r="H3" s="21" t="s">
        <v>3700</v>
      </c>
      <c r="I3" s="21">
        <v>1</v>
      </c>
      <c r="J3" s="21">
        <f>MID(H3,1,FIND(" ",H3,1)-1)*1</f>
        <v>53</v>
      </c>
      <c r="K3" s="21" t="s">
        <v>5260</v>
      </c>
    </row>
    <row r="4" spans="1:12" hidden="1" x14ac:dyDescent="0.25">
      <c r="A4" s="10">
        <v>1</v>
      </c>
      <c r="B4" s="10" t="s">
        <v>18</v>
      </c>
      <c r="C4" s="10" t="s">
        <v>19</v>
      </c>
      <c r="D4" s="10" t="s">
        <v>33</v>
      </c>
      <c r="E4" s="10" t="s">
        <v>20</v>
      </c>
      <c r="F4" s="10" t="s">
        <v>21</v>
      </c>
      <c r="G4" s="21" t="s">
        <v>3701</v>
      </c>
      <c r="H4" s="21" t="s">
        <v>3702</v>
      </c>
      <c r="I4" s="21">
        <v>1</v>
      </c>
      <c r="J4" s="21">
        <f>MID(H4,1,FIND(" ",H4,1)-1)*1</f>
        <v>21</v>
      </c>
      <c r="K4" s="21" t="s">
        <v>5260</v>
      </c>
    </row>
    <row r="5" spans="1:12" hidden="1" x14ac:dyDescent="0.25">
      <c r="A5" s="10">
        <v>1</v>
      </c>
      <c r="B5" s="10" t="s">
        <v>18</v>
      </c>
      <c r="C5" s="10" t="s">
        <v>19</v>
      </c>
      <c r="D5" s="10" t="s">
        <v>33</v>
      </c>
      <c r="E5" s="10" t="s">
        <v>20</v>
      </c>
      <c r="F5" s="10" t="s">
        <v>21</v>
      </c>
      <c r="G5" s="21" t="s">
        <v>3703</v>
      </c>
      <c r="H5" s="21" t="s">
        <v>3704</v>
      </c>
      <c r="I5" s="21">
        <v>1</v>
      </c>
      <c r="J5" s="21">
        <f>RIGHT(MID(H5,1,FIND(" ",H5,1)-1),LEN(MID(H5,1,FIND(" ",H5,1)-1))-1)*1</f>
        <v>27</v>
      </c>
      <c r="K5" s="21" t="s">
        <v>5254</v>
      </c>
    </row>
    <row r="6" spans="1:12" hidden="1" x14ac:dyDescent="0.25">
      <c r="A6" s="10">
        <v>1</v>
      </c>
      <c r="B6" s="10" t="s">
        <v>18</v>
      </c>
      <c r="C6" s="10" t="s">
        <v>19</v>
      </c>
      <c r="D6" s="10" t="s">
        <v>33</v>
      </c>
      <c r="E6" s="10" t="s">
        <v>20</v>
      </c>
      <c r="F6" s="10" t="s">
        <v>21</v>
      </c>
      <c r="G6" s="21" t="s">
        <v>3705</v>
      </c>
      <c r="H6" s="21" t="s">
        <v>34</v>
      </c>
      <c r="I6" s="21">
        <v>1</v>
      </c>
      <c r="J6" s="21" t="str">
        <f>H6</f>
        <v>Да</v>
      </c>
      <c r="K6" s="21"/>
    </row>
    <row r="7" spans="1:12" hidden="1" x14ac:dyDescent="0.25">
      <c r="A7" s="10">
        <v>1</v>
      </c>
      <c r="B7" s="10" t="s">
        <v>18</v>
      </c>
      <c r="C7" s="10" t="s">
        <v>19</v>
      </c>
      <c r="D7" s="10" t="s">
        <v>33</v>
      </c>
      <c r="E7" s="10" t="s">
        <v>20</v>
      </c>
      <c r="F7" s="10" t="s">
        <v>21</v>
      </c>
      <c r="G7" s="21" t="s">
        <v>3706</v>
      </c>
      <c r="H7" s="21" t="s">
        <v>3707</v>
      </c>
      <c r="I7" s="21">
        <v>1</v>
      </c>
      <c r="J7" s="21">
        <f>MID(H7,1,FIND(" ",H7,1)-1)*1</f>
        <v>3</v>
      </c>
      <c r="K7" s="21" t="s">
        <v>5258</v>
      </c>
    </row>
    <row r="8" spans="1:12" hidden="1" x14ac:dyDescent="0.25">
      <c r="A8" s="10">
        <v>1</v>
      </c>
      <c r="B8" s="10" t="s">
        <v>18</v>
      </c>
      <c r="C8" s="10" t="s">
        <v>19</v>
      </c>
      <c r="D8" s="10" t="s">
        <v>33</v>
      </c>
      <c r="E8" s="10" t="s">
        <v>20</v>
      </c>
      <c r="F8" s="10" t="s">
        <v>21</v>
      </c>
      <c r="G8" s="21" t="s">
        <v>3708</v>
      </c>
      <c r="H8" s="21" t="s">
        <v>3707</v>
      </c>
      <c r="I8" s="21">
        <v>1</v>
      </c>
      <c r="J8" s="21">
        <f t="shared" ref="J8:J10" si="0">MID(H8,1,FIND(" ",H8,1)-1)*1</f>
        <v>3</v>
      </c>
      <c r="K8" s="21" t="s">
        <v>5258</v>
      </c>
    </row>
    <row r="9" spans="1:12" hidden="1" x14ac:dyDescent="0.25">
      <c r="A9" s="10">
        <v>1</v>
      </c>
      <c r="B9" s="10" t="s">
        <v>18</v>
      </c>
      <c r="C9" s="10" t="s">
        <v>19</v>
      </c>
      <c r="D9" s="10" t="s">
        <v>33</v>
      </c>
      <c r="E9" s="10" t="s">
        <v>20</v>
      </c>
      <c r="F9" s="10" t="s">
        <v>21</v>
      </c>
      <c r="G9" s="21" t="s">
        <v>3709</v>
      </c>
      <c r="H9" s="21" t="s">
        <v>3710</v>
      </c>
      <c r="I9" s="21">
        <v>0</v>
      </c>
      <c r="J9" s="21">
        <f t="shared" si="0"/>
        <v>2.9</v>
      </c>
      <c r="K9" s="21" t="s">
        <v>5258</v>
      </c>
    </row>
    <row r="10" spans="1:12" hidden="1" x14ac:dyDescent="0.25">
      <c r="A10" s="10">
        <v>1</v>
      </c>
      <c r="B10" s="10" t="s">
        <v>18</v>
      </c>
      <c r="C10" s="10" t="s">
        <v>19</v>
      </c>
      <c r="D10" s="10" t="s">
        <v>33</v>
      </c>
      <c r="E10" s="10" t="s">
        <v>20</v>
      </c>
      <c r="F10" s="10" t="s">
        <v>21</v>
      </c>
      <c r="G10" s="21" t="s">
        <v>3711</v>
      </c>
      <c r="H10" s="21" t="s">
        <v>3710</v>
      </c>
      <c r="I10" s="21">
        <v>0</v>
      </c>
      <c r="J10" s="21">
        <f t="shared" si="0"/>
        <v>2.9</v>
      </c>
      <c r="K10" s="21" t="s">
        <v>5258</v>
      </c>
    </row>
    <row r="11" spans="1:12" hidden="1" x14ac:dyDescent="0.25">
      <c r="A11" s="10">
        <v>1</v>
      </c>
      <c r="B11" s="10" t="s">
        <v>18</v>
      </c>
      <c r="C11" s="10" t="s">
        <v>19</v>
      </c>
      <c r="D11" s="10" t="s">
        <v>33</v>
      </c>
      <c r="E11" s="10" t="s">
        <v>20</v>
      </c>
      <c r="F11" s="10" t="s">
        <v>21</v>
      </c>
      <c r="G11" s="21" t="s">
        <v>3712</v>
      </c>
      <c r="H11" s="21" t="s">
        <v>3713</v>
      </c>
      <c r="I11" s="21">
        <v>1</v>
      </c>
      <c r="J11" s="21">
        <f>MID(H11,1,FIND(" ",H11,1)-1)*1</f>
        <v>550</v>
      </c>
      <c r="K11" s="21" t="s">
        <v>5269</v>
      </c>
    </row>
    <row r="12" spans="1:12" hidden="1" x14ac:dyDescent="0.25">
      <c r="A12" s="10">
        <v>1</v>
      </c>
      <c r="B12" s="10" t="s">
        <v>18</v>
      </c>
      <c r="C12" s="10" t="s">
        <v>19</v>
      </c>
      <c r="D12" s="10" t="s">
        <v>33</v>
      </c>
      <c r="E12" s="10" t="s">
        <v>20</v>
      </c>
      <c r="F12" s="10" t="s">
        <v>21</v>
      </c>
      <c r="G12" s="10" t="s">
        <v>3714</v>
      </c>
      <c r="H12" s="10" t="s">
        <v>3715</v>
      </c>
      <c r="I12" s="10">
        <v>0</v>
      </c>
    </row>
    <row r="13" spans="1:12" hidden="1" x14ac:dyDescent="0.25">
      <c r="A13" s="10">
        <v>1</v>
      </c>
      <c r="B13" s="10" t="s">
        <v>18</v>
      </c>
      <c r="C13" s="10" t="s">
        <v>19</v>
      </c>
      <c r="D13" s="10" t="s">
        <v>33</v>
      </c>
      <c r="E13" s="10" t="s">
        <v>20</v>
      </c>
      <c r="F13" s="10" t="s">
        <v>21</v>
      </c>
      <c r="G13" s="10" t="s">
        <v>3716</v>
      </c>
      <c r="H13" s="10" t="s">
        <v>34</v>
      </c>
      <c r="I13" s="10">
        <v>0</v>
      </c>
    </row>
    <row r="14" spans="1:12" hidden="1" x14ac:dyDescent="0.25">
      <c r="A14" s="10">
        <v>1</v>
      </c>
      <c r="B14" s="10" t="s">
        <v>18</v>
      </c>
      <c r="C14" s="10" t="s">
        <v>19</v>
      </c>
      <c r="D14" s="10" t="s">
        <v>33</v>
      </c>
      <c r="E14" s="10" t="s">
        <v>20</v>
      </c>
      <c r="F14" s="10" t="s">
        <v>21</v>
      </c>
      <c r="G14" s="10" t="s">
        <v>3717</v>
      </c>
      <c r="H14" s="10" t="s">
        <v>34</v>
      </c>
      <c r="I14" s="10">
        <v>0</v>
      </c>
    </row>
    <row r="15" spans="1:12" hidden="1" x14ac:dyDescent="0.25">
      <c r="A15" s="10">
        <v>1</v>
      </c>
      <c r="B15" s="10" t="s">
        <v>18</v>
      </c>
      <c r="C15" s="10" t="s">
        <v>19</v>
      </c>
      <c r="D15" s="10" t="s">
        <v>33</v>
      </c>
      <c r="E15" s="10" t="s">
        <v>20</v>
      </c>
      <c r="F15" s="10" t="s">
        <v>21</v>
      </c>
      <c r="G15" s="10" t="s">
        <v>3718</v>
      </c>
      <c r="H15" s="10" t="s">
        <v>5168</v>
      </c>
      <c r="I15" s="10">
        <v>0</v>
      </c>
    </row>
    <row r="16" spans="1:12" hidden="1" x14ac:dyDescent="0.25">
      <c r="A16" s="10">
        <v>1</v>
      </c>
      <c r="B16" s="10" t="s">
        <v>18</v>
      </c>
      <c r="C16" s="10" t="s">
        <v>19</v>
      </c>
      <c r="D16" s="10" t="s">
        <v>33</v>
      </c>
      <c r="E16" s="10" t="s">
        <v>20</v>
      </c>
      <c r="F16" s="10" t="s">
        <v>21</v>
      </c>
      <c r="G16" s="10" t="s">
        <v>3719</v>
      </c>
      <c r="H16" s="10" t="s">
        <v>57</v>
      </c>
      <c r="I16" s="10">
        <v>0</v>
      </c>
    </row>
    <row r="17" spans="1:9" hidden="1" x14ac:dyDescent="0.25">
      <c r="A17" s="10">
        <v>1</v>
      </c>
      <c r="B17" s="10" t="s">
        <v>18</v>
      </c>
      <c r="C17" s="10" t="s">
        <v>19</v>
      </c>
      <c r="D17" s="10" t="s">
        <v>33</v>
      </c>
      <c r="E17" s="10" t="s">
        <v>20</v>
      </c>
      <c r="F17" s="10" t="s">
        <v>21</v>
      </c>
      <c r="G17" s="10" t="s">
        <v>3720</v>
      </c>
      <c r="H17" s="10" t="s">
        <v>57</v>
      </c>
      <c r="I17" s="10">
        <v>0</v>
      </c>
    </row>
    <row r="18" spans="1:9" hidden="1" x14ac:dyDescent="0.25">
      <c r="A18" s="10">
        <v>1</v>
      </c>
      <c r="B18" s="10" t="s">
        <v>18</v>
      </c>
      <c r="C18" s="10" t="s">
        <v>19</v>
      </c>
      <c r="D18" s="10" t="s">
        <v>33</v>
      </c>
      <c r="E18" s="10" t="s">
        <v>20</v>
      </c>
      <c r="F18" s="10" t="s">
        <v>21</v>
      </c>
      <c r="G18" s="10" t="s">
        <v>3721</v>
      </c>
      <c r="H18" s="10" t="s">
        <v>34</v>
      </c>
      <c r="I18" s="10">
        <v>0</v>
      </c>
    </row>
    <row r="19" spans="1:9" hidden="1" x14ac:dyDescent="0.25">
      <c r="A19" s="10">
        <v>1</v>
      </c>
      <c r="B19" s="10" t="s">
        <v>18</v>
      </c>
      <c r="C19" s="10" t="s">
        <v>19</v>
      </c>
      <c r="D19" s="10" t="s">
        <v>33</v>
      </c>
      <c r="E19" s="10" t="s">
        <v>20</v>
      </c>
      <c r="F19" s="10" t="s">
        <v>21</v>
      </c>
      <c r="G19" s="10" t="s">
        <v>3722</v>
      </c>
      <c r="H19" s="10" t="s">
        <v>34</v>
      </c>
      <c r="I19" s="10">
        <v>0</v>
      </c>
    </row>
    <row r="20" spans="1:9" hidden="1" x14ac:dyDescent="0.25">
      <c r="A20" s="10">
        <v>1</v>
      </c>
      <c r="B20" s="10" t="s">
        <v>18</v>
      </c>
      <c r="C20" s="10" t="s">
        <v>19</v>
      </c>
      <c r="D20" s="10" t="s">
        <v>33</v>
      </c>
      <c r="E20" s="10" t="s">
        <v>20</v>
      </c>
      <c r="F20" s="10" t="s">
        <v>21</v>
      </c>
      <c r="G20" s="10" t="s">
        <v>3723</v>
      </c>
      <c r="H20" s="10" t="s">
        <v>34</v>
      </c>
      <c r="I20" s="10">
        <v>0</v>
      </c>
    </row>
    <row r="21" spans="1:9" hidden="1" x14ac:dyDescent="0.25">
      <c r="A21" s="10">
        <v>1</v>
      </c>
      <c r="B21" s="10" t="s">
        <v>18</v>
      </c>
      <c r="C21" s="10" t="s">
        <v>19</v>
      </c>
      <c r="D21" s="10" t="s">
        <v>33</v>
      </c>
      <c r="E21" s="10" t="s">
        <v>20</v>
      </c>
      <c r="F21" s="10" t="s">
        <v>21</v>
      </c>
      <c r="G21" s="10" t="s">
        <v>3724</v>
      </c>
      <c r="H21" s="10" t="s">
        <v>34</v>
      </c>
      <c r="I21" s="10">
        <v>0</v>
      </c>
    </row>
    <row r="22" spans="1:9" hidden="1" x14ac:dyDescent="0.25">
      <c r="A22" s="10">
        <v>1</v>
      </c>
      <c r="B22" s="10" t="s">
        <v>18</v>
      </c>
      <c r="C22" s="10" t="s">
        <v>19</v>
      </c>
      <c r="D22" s="10" t="s">
        <v>33</v>
      </c>
      <c r="E22" s="10" t="s">
        <v>20</v>
      </c>
      <c r="F22" s="10" t="s">
        <v>21</v>
      </c>
      <c r="G22" s="10" t="s">
        <v>3725</v>
      </c>
      <c r="H22" s="10" t="s">
        <v>34</v>
      </c>
      <c r="I22" s="10">
        <v>0</v>
      </c>
    </row>
    <row r="23" spans="1:9" hidden="1" x14ac:dyDescent="0.25">
      <c r="A23" s="10">
        <v>1</v>
      </c>
      <c r="B23" s="10" t="s">
        <v>18</v>
      </c>
      <c r="C23" s="10" t="s">
        <v>19</v>
      </c>
      <c r="D23" s="10" t="s">
        <v>33</v>
      </c>
      <c r="E23" s="10" t="s">
        <v>20</v>
      </c>
      <c r="F23" s="10" t="s">
        <v>21</v>
      </c>
      <c r="G23" s="10" t="s">
        <v>3726</v>
      </c>
      <c r="H23" s="10" t="s">
        <v>34</v>
      </c>
      <c r="I23" s="10">
        <v>0</v>
      </c>
    </row>
    <row r="24" spans="1:9" hidden="1" x14ac:dyDescent="0.25">
      <c r="A24" s="10">
        <v>1</v>
      </c>
      <c r="B24" s="10" t="s">
        <v>18</v>
      </c>
      <c r="C24" s="10" t="s">
        <v>19</v>
      </c>
      <c r="D24" s="10" t="s">
        <v>33</v>
      </c>
      <c r="E24" s="10" t="s">
        <v>20</v>
      </c>
      <c r="F24" s="10" t="s">
        <v>21</v>
      </c>
      <c r="G24" s="10" t="s">
        <v>3727</v>
      </c>
      <c r="H24" s="10" t="s">
        <v>34</v>
      </c>
      <c r="I24" s="10">
        <v>0</v>
      </c>
    </row>
    <row r="25" spans="1:9" hidden="1" x14ac:dyDescent="0.25">
      <c r="A25" s="10">
        <v>1</v>
      </c>
      <c r="B25" s="10" t="s">
        <v>18</v>
      </c>
      <c r="C25" s="10" t="s">
        <v>19</v>
      </c>
      <c r="D25" s="10" t="s">
        <v>33</v>
      </c>
      <c r="E25" s="10" t="s">
        <v>20</v>
      </c>
      <c r="F25" s="10" t="s">
        <v>21</v>
      </c>
      <c r="G25" s="10" t="s">
        <v>3728</v>
      </c>
      <c r="H25" s="10" t="s">
        <v>34</v>
      </c>
      <c r="I25" s="10">
        <v>0</v>
      </c>
    </row>
    <row r="26" spans="1:9" hidden="1" x14ac:dyDescent="0.25">
      <c r="A26" s="10">
        <v>1</v>
      </c>
      <c r="B26" s="10" t="s">
        <v>18</v>
      </c>
      <c r="C26" s="10" t="s">
        <v>19</v>
      </c>
      <c r="D26" s="10" t="s">
        <v>33</v>
      </c>
      <c r="E26" s="10" t="s">
        <v>20</v>
      </c>
      <c r="F26" s="10" t="s">
        <v>21</v>
      </c>
      <c r="G26" s="10" t="s">
        <v>3729</v>
      </c>
      <c r="H26" s="10" t="s">
        <v>34</v>
      </c>
      <c r="I26" s="10">
        <v>0</v>
      </c>
    </row>
    <row r="27" spans="1:9" hidden="1" x14ac:dyDescent="0.25">
      <c r="A27" s="10">
        <v>1</v>
      </c>
      <c r="B27" s="10" t="s">
        <v>18</v>
      </c>
      <c r="C27" s="10" t="s">
        <v>19</v>
      </c>
      <c r="D27" s="10" t="s">
        <v>33</v>
      </c>
      <c r="E27" s="10" t="s">
        <v>20</v>
      </c>
      <c r="F27" s="10" t="s">
        <v>21</v>
      </c>
      <c r="G27" s="10" t="s">
        <v>3730</v>
      </c>
      <c r="H27" s="10" t="s">
        <v>34</v>
      </c>
      <c r="I27" s="10">
        <v>0</v>
      </c>
    </row>
    <row r="28" spans="1:9" hidden="1" x14ac:dyDescent="0.25">
      <c r="A28" s="10">
        <v>1</v>
      </c>
      <c r="B28" s="10" t="s">
        <v>18</v>
      </c>
      <c r="C28" s="10" t="s">
        <v>19</v>
      </c>
      <c r="D28" s="10" t="s">
        <v>33</v>
      </c>
      <c r="E28" s="10" t="s">
        <v>20</v>
      </c>
      <c r="F28" s="10" t="s">
        <v>21</v>
      </c>
      <c r="G28" s="10" t="s">
        <v>3731</v>
      </c>
      <c r="H28" s="10" t="s">
        <v>34</v>
      </c>
      <c r="I28" s="10">
        <v>0</v>
      </c>
    </row>
    <row r="29" spans="1:9" hidden="1" x14ac:dyDescent="0.25">
      <c r="A29" s="10">
        <v>1</v>
      </c>
      <c r="B29" s="10" t="s">
        <v>18</v>
      </c>
      <c r="C29" s="10" t="s">
        <v>19</v>
      </c>
      <c r="D29" s="10" t="s">
        <v>33</v>
      </c>
      <c r="E29" s="10" t="s">
        <v>20</v>
      </c>
      <c r="F29" s="10" t="s">
        <v>21</v>
      </c>
      <c r="G29" s="10" t="s">
        <v>3732</v>
      </c>
      <c r="H29" s="10" t="s">
        <v>3733</v>
      </c>
      <c r="I29" s="10">
        <v>0</v>
      </c>
    </row>
    <row r="30" spans="1:9" hidden="1" x14ac:dyDescent="0.25">
      <c r="A30" s="10">
        <v>1</v>
      </c>
      <c r="B30" s="10" t="s">
        <v>18</v>
      </c>
      <c r="C30" s="10" t="s">
        <v>19</v>
      </c>
      <c r="D30" s="10" t="s">
        <v>33</v>
      </c>
      <c r="E30" s="10" t="s">
        <v>20</v>
      </c>
      <c r="F30" s="10" t="s">
        <v>21</v>
      </c>
      <c r="G30" s="10" t="s">
        <v>3734</v>
      </c>
      <c r="H30" s="10" t="s">
        <v>34</v>
      </c>
      <c r="I30" s="10">
        <v>0</v>
      </c>
    </row>
    <row r="31" spans="1:9" hidden="1" x14ac:dyDescent="0.25">
      <c r="A31" s="10">
        <v>1</v>
      </c>
      <c r="B31" s="10" t="s">
        <v>18</v>
      </c>
      <c r="C31" s="10" t="s">
        <v>19</v>
      </c>
      <c r="D31" s="10" t="s">
        <v>33</v>
      </c>
      <c r="E31" s="10" t="s">
        <v>20</v>
      </c>
      <c r="F31" s="10" t="s">
        <v>21</v>
      </c>
      <c r="G31" s="10" t="s">
        <v>3735</v>
      </c>
      <c r="H31" s="10" t="s">
        <v>34</v>
      </c>
      <c r="I31" s="10">
        <v>0</v>
      </c>
    </row>
    <row r="32" spans="1:9" hidden="1" x14ac:dyDescent="0.25">
      <c r="A32" s="10">
        <v>1</v>
      </c>
      <c r="B32" s="10" t="s">
        <v>18</v>
      </c>
      <c r="C32" s="10" t="s">
        <v>19</v>
      </c>
      <c r="D32" s="10" t="s">
        <v>33</v>
      </c>
      <c r="E32" s="10" t="s">
        <v>20</v>
      </c>
      <c r="F32" s="10" t="s">
        <v>21</v>
      </c>
      <c r="G32" s="10" t="s">
        <v>3736</v>
      </c>
      <c r="H32" s="10" t="s">
        <v>34</v>
      </c>
      <c r="I32" s="10">
        <v>0</v>
      </c>
    </row>
    <row r="33" spans="1:11" hidden="1" x14ac:dyDescent="0.25">
      <c r="A33" s="10">
        <v>1</v>
      </c>
      <c r="B33" s="10" t="s">
        <v>18</v>
      </c>
      <c r="C33" s="10" t="s">
        <v>19</v>
      </c>
      <c r="D33" s="10" t="s">
        <v>33</v>
      </c>
      <c r="E33" s="10" t="s">
        <v>20</v>
      </c>
      <c r="F33" s="10" t="s">
        <v>21</v>
      </c>
      <c r="G33" s="10" t="s">
        <v>3737</v>
      </c>
      <c r="H33" s="10" t="s">
        <v>34</v>
      </c>
      <c r="I33" s="10">
        <v>0</v>
      </c>
    </row>
    <row r="34" spans="1:11" hidden="1" x14ac:dyDescent="0.25">
      <c r="A34" s="10">
        <v>1</v>
      </c>
      <c r="B34" s="10" t="s">
        <v>18</v>
      </c>
      <c r="C34" s="10" t="s">
        <v>19</v>
      </c>
      <c r="D34" s="10" t="s">
        <v>33</v>
      </c>
      <c r="E34" s="10" t="s">
        <v>20</v>
      </c>
      <c r="F34" s="10" t="s">
        <v>21</v>
      </c>
      <c r="G34" s="10" t="s">
        <v>3738</v>
      </c>
      <c r="H34" s="10" t="s">
        <v>34</v>
      </c>
      <c r="I34" s="10">
        <v>0</v>
      </c>
    </row>
    <row r="35" spans="1:11" hidden="1" x14ac:dyDescent="0.25">
      <c r="A35" s="10">
        <v>1</v>
      </c>
      <c r="B35" s="10" t="s">
        <v>18</v>
      </c>
      <c r="C35" s="10" t="s">
        <v>19</v>
      </c>
      <c r="D35" s="10" t="s">
        <v>33</v>
      </c>
      <c r="E35" s="10" t="s">
        <v>20</v>
      </c>
      <c r="F35" s="10" t="s">
        <v>21</v>
      </c>
      <c r="G35" s="10" t="s">
        <v>3739</v>
      </c>
      <c r="H35" s="10" t="s">
        <v>34</v>
      </c>
      <c r="I35" s="10">
        <v>0</v>
      </c>
    </row>
    <row r="36" spans="1:11" hidden="1" x14ac:dyDescent="0.25">
      <c r="A36" s="10">
        <v>1</v>
      </c>
      <c r="B36" s="10" t="s">
        <v>18</v>
      </c>
      <c r="C36" s="10" t="s">
        <v>19</v>
      </c>
      <c r="D36" s="10" t="s">
        <v>33</v>
      </c>
      <c r="E36" s="10" t="s">
        <v>20</v>
      </c>
      <c r="F36" s="10" t="s">
        <v>21</v>
      </c>
      <c r="G36" s="10" t="s">
        <v>3740</v>
      </c>
      <c r="H36" s="10" t="s">
        <v>34</v>
      </c>
      <c r="I36" s="10">
        <v>0</v>
      </c>
    </row>
    <row r="37" spans="1:11" hidden="1" x14ac:dyDescent="0.25">
      <c r="A37" s="10">
        <v>1</v>
      </c>
      <c r="B37" s="10" t="s">
        <v>18</v>
      </c>
      <c r="C37" s="10" t="s">
        <v>19</v>
      </c>
      <c r="D37" s="10" t="s">
        <v>33</v>
      </c>
      <c r="E37" s="10" t="s">
        <v>20</v>
      </c>
      <c r="F37" s="10" t="s">
        <v>21</v>
      </c>
      <c r="G37" s="10" t="s">
        <v>3741</v>
      </c>
      <c r="H37" s="10" t="s">
        <v>34</v>
      </c>
      <c r="I37" s="10">
        <v>0</v>
      </c>
    </row>
    <row r="38" spans="1:11" hidden="1" x14ac:dyDescent="0.25">
      <c r="A38" s="10">
        <v>1</v>
      </c>
      <c r="B38" s="10" t="s">
        <v>18</v>
      </c>
      <c r="C38" s="10" t="s">
        <v>19</v>
      </c>
      <c r="D38" s="10" t="s">
        <v>33</v>
      </c>
      <c r="E38" s="10" t="s">
        <v>20</v>
      </c>
      <c r="F38" s="10" t="s">
        <v>21</v>
      </c>
      <c r="G38" s="10" t="s">
        <v>3742</v>
      </c>
      <c r="H38" s="10" t="s">
        <v>34</v>
      </c>
      <c r="I38" s="10">
        <v>0</v>
      </c>
    </row>
    <row r="39" spans="1:11" hidden="1" x14ac:dyDescent="0.25">
      <c r="A39" s="10">
        <v>1</v>
      </c>
      <c r="B39" s="10" t="s">
        <v>18</v>
      </c>
      <c r="C39" s="10" t="s">
        <v>19</v>
      </c>
      <c r="D39" s="10" t="s">
        <v>33</v>
      </c>
      <c r="E39" s="10" t="s">
        <v>20</v>
      </c>
      <c r="F39" s="10" t="s">
        <v>21</v>
      </c>
      <c r="G39" s="10" t="s">
        <v>3743</v>
      </c>
      <c r="H39" s="10" t="s">
        <v>34</v>
      </c>
      <c r="I39" s="10">
        <v>0</v>
      </c>
    </row>
    <row r="40" spans="1:11" hidden="1" x14ac:dyDescent="0.25">
      <c r="A40" s="10">
        <v>1</v>
      </c>
      <c r="B40" s="10" t="s">
        <v>18</v>
      </c>
      <c r="C40" s="10" t="s">
        <v>19</v>
      </c>
      <c r="D40" s="10" t="s">
        <v>33</v>
      </c>
      <c r="E40" s="10" t="s">
        <v>20</v>
      </c>
      <c r="F40" s="10" t="s">
        <v>21</v>
      </c>
      <c r="G40" s="10" t="s">
        <v>3744</v>
      </c>
      <c r="H40" s="10" t="s">
        <v>3745</v>
      </c>
      <c r="I40" s="10">
        <v>0</v>
      </c>
    </row>
    <row r="41" spans="1:11" hidden="1" x14ac:dyDescent="0.25">
      <c r="A41" s="10">
        <v>1</v>
      </c>
      <c r="B41" s="10" t="s">
        <v>18</v>
      </c>
      <c r="C41" s="10" t="s">
        <v>19</v>
      </c>
      <c r="D41" s="10" t="s">
        <v>33</v>
      </c>
      <c r="E41" s="10" t="s">
        <v>20</v>
      </c>
      <c r="F41" s="10" t="s">
        <v>21</v>
      </c>
      <c r="G41" s="10" t="s">
        <v>3746</v>
      </c>
      <c r="H41" s="10" t="s">
        <v>34</v>
      </c>
      <c r="I41" s="10">
        <v>0</v>
      </c>
    </row>
    <row r="42" spans="1:11" hidden="1" x14ac:dyDescent="0.25">
      <c r="A42" s="10">
        <v>1</v>
      </c>
      <c r="B42" s="10" t="s">
        <v>18</v>
      </c>
      <c r="C42" s="10" t="s">
        <v>19</v>
      </c>
      <c r="D42" s="10" t="s">
        <v>33</v>
      </c>
      <c r="E42" s="10" t="s">
        <v>20</v>
      </c>
      <c r="F42" s="10" t="s">
        <v>21</v>
      </c>
      <c r="G42" s="21" t="s">
        <v>3747</v>
      </c>
      <c r="H42" s="21" t="s">
        <v>3748</v>
      </c>
      <c r="I42" s="21">
        <v>1</v>
      </c>
      <c r="J42" s="21" t="str">
        <f>H42</f>
        <v>Настенная</v>
      </c>
      <c r="K42" s="21"/>
    </row>
    <row r="43" spans="1:11" hidden="1" x14ac:dyDescent="0.25">
      <c r="A43" s="10">
        <v>1</v>
      </c>
      <c r="B43" s="10" t="s">
        <v>18</v>
      </c>
      <c r="C43" s="10" t="s">
        <v>19</v>
      </c>
      <c r="D43" s="10" t="s">
        <v>33</v>
      </c>
      <c r="E43" s="10" t="s">
        <v>20</v>
      </c>
      <c r="F43" s="10" t="s">
        <v>21</v>
      </c>
      <c r="G43" s="21" t="s">
        <v>3749</v>
      </c>
      <c r="H43" s="21" t="s">
        <v>3750</v>
      </c>
      <c r="I43" s="21">
        <v>1</v>
      </c>
      <c r="J43" s="21">
        <f>MID(H43,1,FIND(" ",H43,1)-1)*1</f>
        <v>15</v>
      </c>
      <c r="K43" s="21" t="s">
        <v>5264</v>
      </c>
    </row>
    <row r="44" spans="1:11" hidden="1" x14ac:dyDescent="0.25">
      <c r="A44" s="10">
        <v>1</v>
      </c>
      <c r="B44" s="10" t="s">
        <v>18</v>
      </c>
      <c r="C44" s="10" t="s">
        <v>19</v>
      </c>
      <c r="D44" s="10" t="s">
        <v>33</v>
      </c>
      <c r="E44" s="10" t="s">
        <v>20</v>
      </c>
      <c r="F44" s="10" t="s">
        <v>21</v>
      </c>
      <c r="G44" s="21" t="s">
        <v>3751</v>
      </c>
      <c r="H44" s="21" t="s">
        <v>3752</v>
      </c>
      <c r="I44" s="21">
        <v>1</v>
      </c>
      <c r="J44" s="21">
        <f>MID(H44,1,FIND(" ",H44,1)-1)*1</f>
        <v>5</v>
      </c>
      <c r="K44" s="21" t="s">
        <v>5264</v>
      </c>
    </row>
    <row r="45" spans="1:11" hidden="1" x14ac:dyDescent="0.25">
      <c r="A45" s="10">
        <v>1</v>
      </c>
      <c r="B45" s="10" t="s">
        <v>18</v>
      </c>
      <c r="C45" s="10" t="s">
        <v>19</v>
      </c>
      <c r="D45" s="10" t="s">
        <v>33</v>
      </c>
      <c r="E45" s="10" t="s">
        <v>20</v>
      </c>
      <c r="F45" s="10" t="s">
        <v>21</v>
      </c>
      <c r="G45" s="21" t="s">
        <v>3753</v>
      </c>
      <c r="H45" s="21" t="s">
        <v>3754</v>
      </c>
      <c r="I45" s="21">
        <v>1</v>
      </c>
      <c r="J45" s="21">
        <f>MID(H45,1,FIND(" ",H45,1)-1)*1</f>
        <v>1.3</v>
      </c>
      <c r="K45" s="21" t="s">
        <v>5258</v>
      </c>
    </row>
    <row r="46" spans="1:11" hidden="1" x14ac:dyDescent="0.25">
      <c r="A46" s="10">
        <v>1</v>
      </c>
      <c r="B46" s="10" t="s">
        <v>18</v>
      </c>
      <c r="C46" s="10" t="s">
        <v>19</v>
      </c>
      <c r="D46" s="10" t="s">
        <v>33</v>
      </c>
      <c r="E46" s="10" t="s">
        <v>20</v>
      </c>
      <c r="F46" s="10" t="s">
        <v>21</v>
      </c>
      <c r="G46" s="21" t="s">
        <v>3755</v>
      </c>
      <c r="H46" s="21" t="s">
        <v>3756</v>
      </c>
      <c r="I46" s="21">
        <v>1</v>
      </c>
      <c r="J46" s="21" t="s">
        <v>5266</v>
      </c>
      <c r="K46" s="21" t="s">
        <v>5265</v>
      </c>
    </row>
    <row r="47" spans="1:11" hidden="1" x14ac:dyDescent="0.25">
      <c r="A47" s="10">
        <v>1</v>
      </c>
      <c r="B47" s="10" t="s">
        <v>18</v>
      </c>
      <c r="C47" s="10" t="s">
        <v>19</v>
      </c>
      <c r="D47" s="10" t="s">
        <v>33</v>
      </c>
      <c r="E47" s="10" t="s">
        <v>20</v>
      </c>
      <c r="F47" s="10" t="s">
        <v>21</v>
      </c>
      <c r="G47" s="10" t="s">
        <v>3757</v>
      </c>
      <c r="H47" s="10" t="s">
        <v>3758</v>
      </c>
      <c r="I47" s="10">
        <v>0</v>
      </c>
    </row>
    <row r="48" spans="1:11" hidden="1" x14ac:dyDescent="0.25">
      <c r="A48" s="10">
        <v>1</v>
      </c>
      <c r="B48" s="10" t="s">
        <v>18</v>
      </c>
      <c r="C48" s="10" t="s">
        <v>19</v>
      </c>
      <c r="D48" s="10" t="s">
        <v>33</v>
      </c>
      <c r="E48" s="10" t="s">
        <v>20</v>
      </c>
      <c r="F48" s="10" t="s">
        <v>21</v>
      </c>
      <c r="G48" s="21" t="s">
        <v>3759</v>
      </c>
      <c r="H48" s="21">
        <v>10000</v>
      </c>
      <c r="I48" s="21">
        <v>1</v>
      </c>
      <c r="J48" s="21">
        <f>TRIM(H48)*1</f>
        <v>10000</v>
      </c>
      <c r="K48" s="21" t="s">
        <v>5261</v>
      </c>
    </row>
    <row r="49" spans="1:11" hidden="1" x14ac:dyDescent="0.25">
      <c r="A49" s="10">
        <v>1</v>
      </c>
      <c r="B49" s="10" t="s">
        <v>18</v>
      </c>
      <c r="C49" s="10" t="s">
        <v>19</v>
      </c>
      <c r="D49" s="10" t="s">
        <v>33</v>
      </c>
      <c r="E49" s="10" t="s">
        <v>20</v>
      </c>
      <c r="F49" s="10" t="s">
        <v>21</v>
      </c>
      <c r="G49" s="21" t="s">
        <v>3760</v>
      </c>
      <c r="H49" s="21" t="s">
        <v>3761</v>
      </c>
      <c r="I49" s="21">
        <v>1</v>
      </c>
      <c r="J49" s="21">
        <f>MID(H49,1,FIND(" ",H49,1)-1)*1</f>
        <v>740</v>
      </c>
      <c r="K49" s="21" t="s">
        <v>5259</v>
      </c>
    </row>
    <row r="50" spans="1:11" hidden="1" x14ac:dyDescent="0.25">
      <c r="A50" s="10">
        <v>1</v>
      </c>
      <c r="B50" s="10" t="s">
        <v>18</v>
      </c>
      <c r="C50" s="10" t="s">
        <v>19</v>
      </c>
      <c r="D50" s="10" t="s">
        <v>33</v>
      </c>
      <c r="E50" s="10" t="s">
        <v>20</v>
      </c>
      <c r="F50" s="10" t="s">
        <v>21</v>
      </c>
      <c r="G50" s="21" t="s">
        <v>3762</v>
      </c>
      <c r="H50" s="21" t="s">
        <v>3763</v>
      </c>
      <c r="I50" s="21">
        <v>1</v>
      </c>
      <c r="J50" s="21">
        <f>MID(H50,1,FIND(" ",H50,1)-1)*1</f>
        <v>905</v>
      </c>
      <c r="K50" s="21" t="s">
        <v>5259</v>
      </c>
    </row>
    <row r="51" spans="1:11" hidden="1" x14ac:dyDescent="0.25">
      <c r="A51" s="10">
        <v>1</v>
      </c>
      <c r="B51" s="10" t="s">
        <v>18</v>
      </c>
      <c r="C51" s="10" t="s">
        <v>19</v>
      </c>
      <c r="D51" s="10" t="s">
        <v>33</v>
      </c>
      <c r="E51" s="10" t="s">
        <v>20</v>
      </c>
      <c r="F51" s="10" t="s">
        <v>21</v>
      </c>
      <c r="G51" s="21" t="s">
        <v>3764</v>
      </c>
      <c r="H51" s="21">
        <v>10000</v>
      </c>
      <c r="I51" s="21">
        <v>1</v>
      </c>
      <c r="J51" s="21">
        <f>TRIM(H51)*1</f>
        <v>10000</v>
      </c>
      <c r="K51" s="21" t="s">
        <v>5261</v>
      </c>
    </row>
    <row r="52" spans="1:11" hidden="1" x14ac:dyDescent="0.25">
      <c r="A52" s="10">
        <v>1</v>
      </c>
      <c r="B52" s="10" t="s">
        <v>18</v>
      </c>
      <c r="C52" s="10" t="s">
        <v>19</v>
      </c>
      <c r="D52" s="10" t="s">
        <v>33</v>
      </c>
      <c r="E52" s="10" t="s">
        <v>20</v>
      </c>
      <c r="F52" s="10" t="s">
        <v>21</v>
      </c>
      <c r="G52" s="10" t="s">
        <v>3765</v>
      </c>
      <c r="H52" s="10" t="s">
        <v>34</v>
      </c>
      <c r="I52" s="10">
        <v>0</v>
      </c>
    </row>
    <row r="53" spans="1:11" hidden="1" x14ac:dyDescent="0.25">
      <c r="A53" s="10">
        <v>1</v>
      </c>
      <c r="B53" s="10" t="s">
        <v>18</v>
      </c>
      <c r="C53" s="10" t="s">
        <v>19</v>
      </c>
      <c r="D53" s="10" t="s">
        <v>33</v>
      </c>
      <c r="E53" s="10" t="s">
        <v>20</v>
      </c>
      <c r="F53" s="10" t="s">
        <v>21</v>
      </c>
      <c r="G53" s="10" t="s">
        <v>3766</v>
      </c>
      <c r="H53" s="10" t="s">
        <v>34</v>
      </c>
      <c r="I53" s="10">
        <v>0</v>
      </c>
    </row>
    <row r="54" spans="1:11" hidden="1" x14ac:dyDescent="0.25">
      <c r="A54" s="10">
        <v>1</v>
      </c>
      <c r="B54" s="10" t="s">
        <v>18</v>
      </c>
      <c r="C54" s="10" t="s">
        <v>19</v>
      </c>
      <c r="D54" s="10" t="s">
        <v>33</v>
      </c>
      <c r="E54" s="10" t="s">
        <v>20</v>
      </c>
      <c r="F54" s="10" t="s">
        <v>21</v>
      </c>
      <c r="G54" s="10" t="s">
        <v>3767</v>
      </c>
      <c r="H54" s="10" t="s">
        <v>3768</v>
      </c>
      <c r="I54" s="10">
        <v>0</v>
      </c>
    </row>
    <row r="55" spans="1:11" hidden="1" x14ac:dyDescent="0.25">
      <c r="A55" s="10">
        <v>1</v>
      </c>
      <c r="B55" s="10" t="s">
        <v>18</v>
      </c>
      <c r="C55" s="10" t="s">
        <v>19</v>
      </c>
      <c r="D55" s="10" t="s">
        <v>33</v>
      </c>
      <c r="E55" s="10" t="s">
        <v>20</v>
      </c>
      <c r="F55" s="10" t="s">
        <v>21</v>
      </c>
      <c r="G55" s="21" t="s">
        <v>3769</v>
      </c>
      <c r="H55" s="21" t="s">
        <v>3770</v>
      </c>
      <c r="I55" s="21">
        <v>1</v>
      </c>
      <c r="J55" s="21">
        <f>MID(H55,1,FIND(" ",H55,1)-1)*1</f>
        <v>22</v>
      </c>
      <c r="K55" s="21" t="s">
        <v>5255</v>
      </c>
    </row>
    <row r="56" spans="1:11" hidden="1" x14ac:dyDescent="0.25">
      <c r="A56" s="10">
        <v>1</v>
      </c>
      <c r="B56" s="10" t="s">
        <v>18</v>
      </c>
      <c r="C56" s="10" t="s">
        <v>19</v>
      </c>
      <c r="D56" s="10" t="s">
        <v>33</v>
      </c>
      <c r="E56" s="10" t="s">
        <v>20</v>
      </c>
      <c r="F56" s="10" t="s">
        <v>21</v>
      </c>
      <c r="G56" s="21" t="s">
        <v>3771</v>
      </c>
      <c r="H56" s="21" t="s">
        <v>3772</v>
      </c>
      <c r="I56" s="21">
        <v>1</v>
      </c>
      <c r="J56" s="21">
        <f>MID(H56,1,FIND(" ",H56,1)-1)*1</f>
        <v>8</v>
      </c>
      <c r="K56" s="21" t="s">
        <v>5255</v>
      </c>
    </row>
    <row r="57" spans="1:11" hidden="1" x14ac:dyDescent="0.25">
      <c r="A57" s="10">
        <v>1</v>
      </c>
      <c r="B57" s="10" t="s">
        <v>18</v>
      </c>
      <c r="C57" s="10" t="s">
        <v>19</v>
      </c>
      <c r="D57" s="10" t="s">
        <v>33</v>
      </c>
      <c r="E57" s="10" t="s">
        <v>20</v>
      </c>
      <c r="F57" s="10" t="s">
        <v>21</v>
      </c>
      <c r="G57" s="21" t="s">
        <v>3773</v>
      </c>
      <c r="H57" s="21" t="s">
        <v>3774</v>
      </c>
      <c r="I57" s="21">
        <v>1</v>
      </c>
      <c r="J57" s="21">
        <f>MID(H57,1,FIND(" ",H57,1)-1)*1000</f>
        <v>482</v>
      </c>
      <c r="K57" s="22" t="s">
        <v>5256</v>
      </c>
    </row>
    <row r="58" spans="1:11" hidden="1" x14ac:dyDescent="0.25">
      <c r="A58" s="10">
        <v>1</v>
      </c>
      <c r="B58" s="10" t="s">
        <v>18</v>
      </c>
      <c r="C58" s="10" t="s">
        <v>19</v>
      </c>
      <c r="D58" s="10" t="s">
        <v>33</v>
      </c>
      <c r="E58" s="10" t="s">
        <v>20</v>
      </c>
      <c r="F58" s="10" t="s">
        <v>21</v>
      </c>
      <c r="G58" s="21" t="s">
        <v>3775</v>
      </c>
      <c r="H58" s="21" t="s">
        <v>3776</v>
      </c>
      <c r="I58" s="21">
        <v>1</v>
      </c>
      <c r="J58" s="21">
        <f>MID(H58,1,FIND(" ",H58,1)-1)*1000</f>
        <v>270</v>
      </c>
      <c r="K58" s="22" t="s">
        <v>5256</v>
      </c>
    </row>
    <row r="59" spans="1:11" hidden="1" x14ac:dyDescent="0.25">
      <c r="A59" s="10">
        <v>1</v>
      </c>
      <c r="B59" s="10" t="s">
        <v>18</v>
      </c>
      <c r="C59" s="10" t="s">
        <v>19</v>
      </c>
      <c r="D59" s="10" t="s">
        <v>33</v>
      </c>
      <c r="E59" s="10" t="s">
        <v>20</v>
      </c>
      <c r="F59" s="10" t="s">
        <v>21</v>
      </c>
      <c r="G59" s="21" t="s">
        <v>3777</v>
      </c>
      <c r="H59" s="21" t="s">
        <v>3778</v>
      </c>
      <c r="I59" s="21">
        <v>1</v>
      </c>
      <c r="J59" s="21">
        <f>MID(H59,1,FIND(" ",H59,1)-1)*1000</f>
        <v>240</v>
      </c>
      <c r="K59" s="22" t="s">
        <v>5256</v>
      </c>
    </row>
    <row r="60" spans="1:11" hidden="1" x14ac:dyDescent="0.25">
      <c r="A60" s="10">
        <v>1</v>
      </c>
      <c r="B60" s="10" t="s">
        <v>18</v>
      </c>
      <c r="C60" s="10" t="s">
        <v>19</v>
      </c>
      <c r="D60" s="10" t="s">
        <v>33</v>
      </c>
      <c r="E60" s="10" t="s">
        <v>20</v>
      </c>
      <c r="F60" s="10" t="s">
        <v>21</v>
      </c>
      <c r="G60" s="21" t="s">
        <v>3779</v>
      </c>
      <c r="H60" s="21" t="s">
        <v>3780</v>
      </c>
      <c r="I60" s="21">
        <v>1</v>
      </c>
      <c r="J60" s="21">
        <f t="shared" ref="J60:J62" si="1">MID(H60,1,FIND(" ",H60,1)-1)*1000</f>
        <v>212</v>
      </c>
      <c r="K60" s="22" t="s">
        <v>5256</v>
      </c>
    </row>
    <row r="61" spans="1:11" hidden="1" x14ac:dyDescent="0.25">
      <c r="A61" s="10">
        <v>1</v>
      </c>
      <c r="B61" s="10" t="s">
        <v>18</v>
      </c>
      <c r="C61" s="10" t="s">
        <v>19</v>
      </c>
      <c r="D61" s="10" t="s">
        <v>33</v>
      </c>
      <c r="E61" s="10" t="s">
        <v>20</v>
      </c>
      <c r="F61" s="10" t="s">
        <v>21</v>
      </c>
      <c r="G61" s="21" t="s">
        <v>3781</v>
      </c>
      <c r="H61" s="21" t="s">
        <v>3782</v>
      </c>
      <c r="I61" s="21">
        <v>1</v>
      </c>
      <c r="J61" s="21">
        <f t="shared" si="1"/>
        <v>660</v>
      </c>
      <c r="K61" s="22" t="s">
        <v>5256</v>
      </c>
    </row>
    <row r="62" spans="1:11" hidden="1" x14ac:dyDescent="0.25">
      <c r="A62" s="10">
        <v>1</v>
      </c>
      <c r="B62" s="10" t="s">
        <v>18</v>
      </c>
      <c r="C62" s="10" t="s">
        <v>19</v>
      </c>
      <c r="D62" s="10" t="s">
        <v>33</v>
      </c>
      <c r="E62" s="10" t="s">
        <v>20</v>
      </c>
      <c r="F62" s="10" t="s">
        <v>21</v>
      </c>
      <c r="G62" s="21" t="s">
        <v>3783</v>
      </c>
      <c r="H62" s="21" t="s">
        <v>3784</v>
      </c>
      <c r="I62" s="21">
        <v>1</v>
      </c>
      <c r="J62" s="21">
        <f t="shared" si="1"/>
        <v>780</v>
      </c>
      <c r="K62" s="22" t="s">
        <v>5256</v>
      </c>
    </row>
    <row r="63" spans="1:11" hidden="1" x14ac:dyDescent="0.25">
      <c r="A63" s="10">
        <v>1</v>
      </c>
      <c r="B63" s="10" t="s">
        <v>18</v>
      </c>
      <c r="C63" s="10" t="s">
        <v>19</v>
      </c>
      <c r="D63" s="10" t="s">
        <v>33</v>
      </c>
      <c r="E63" s="10" t="s">
        <v>20</v>
      </c>
      <c r="F63" s="10" t="s">
        <v>21</v>
      </c>
      <c r="G63" s="21" t="s">
        <v>3785</v>
      </c>
      <c r="H63" s="21" t="s">
        <v>3786</v>
      </c>
      <c r="I63" s="21">
        <v>1</v>
      </c>
      <c r="J63" s="21">
        <f>MID(H63,1,FIND(" ",H63,1)-1)*1</f>
        <v>33.5</v>
      </c>
      <c r="K63" s="21" t="s">
        <v>5255</v>
      </c>
    </row>
    <row r="64" spans="1:11" hidden="1" x14ac:dyDescent="0.25">
      <c r="A64" s="10">
        <v>1</v>
      </c>
      <c r="B64" s="10" t="s">
        <v>18</v>
      </c>
      <c r="C64" s="10" t="s">
        <v>19</v>
      </c>
      <c r="D64" s="10" t="s">
        <v>33</v>
      </c>
      <c r="E64" s="10" t="s">
        <v>20</v>
      </c>
      <c r="F64" s="10" t="s">
        <v>21</v>
      </c>
      <c r="G64" s="10" t="s">
        <v>3787</v>
      </c>
      <c r="H64" s="10" t="s">
        <v>3788</v>
      </c>
      <c r="I64" s="10">
        <v>0</v>
      </c>
    </row>
    <row r="65" spans="1:11" hidden="1" x14ac:dyDescent="0.25">
      <c r="A65" s="10">
        <v>1</v>
      </c>
      <c r="B65" s="10" t="s">
        <v>18</v>
      </c>
      <c r="C65" s="10" t="s">
        <v>19</v>
      </c>
      <c r="D65" s="10" t="s">
        <v>33</v>
      </c>
      <c r="E65" s="10" t="s">
        <v>20</v>
      </c>
      <c r="F65" s="10" t="s">
        <v>21</v>
      </c>
      <c r="G65" s="10" t="s">
        <v>3789</v>
      </c>
      <c r="H65" s="10" t="s">
        <v>3789</v>
      </c>
      <c r="I65" s="10">
        <v>0</v>
      </c>
    </row>
    <row r="66" spans="1:11" hidden="1" x14ac:dyDescent="0.25">
      <c r="A66" s="10">
        <v>2</v>
      </c>
      <c r="B66" s="10" t="s">
        <v>35</v>
      </c>
      <c r="C66" s="10" t="s">
        <v>36</v>
      </c>
      <c r="D66" s="10" t="s">
        <v>44</v>
      </c>
      <c r="E66" s="10" t="s">
        <v>20</v>
      </c>
      <c r="F66" s="10" t="s">
        <v>21</v>
      </c>
      <c r="G66" s="21" t="s">
        <v>2160</v>
      </c>
      <c r="H66" s="21" t="s">
        <v>3699</v>
      </c>
      <c r="I66" s="21">
        <v>1</v>
      </c>
      <c r="J66" s="21" t="str">
        <f>H66</f>
        <v>Кондиционирование</v>
      </c>
      <c r="K66" s="21"/>
    </row>
    <row r="67" spans="1:11" hidden="1" x14ac:dyDescent="0.25">
      <c r="A67" s="10">
        <v>2</v>
      </c>
      <c r="B67" s="10" t="s">
        <v>35</v>
      </c>
      <c r="C67" s="10" t="s">
        <v>36</v>
      </c>
      <c r="D67" s="10" t="s">
        <v>44</v>
      </c>
      <c r="E67" s="10" t="s">
        <v>20</v>
      </c>
      <c r="F67" s="10" t="s">
        <v>21</v>
      </c>
      <c r="G67" s="21" t="s">
        <v>3108</v>
      </c>
      <c r="H67" s="21" t="s">
        <v>3700</v>
      </c>
      <c r="I67" s="21">
        <v>1</v>
      </c>
      <c r="J67" s="21">
        <f t="shared" ref="J67:J68" si="2">MID(H67,1,FIND(" ",H67,1)-1)*1</f>
        <v>53</v>
      </c>
      <c r="K67" s="21" t="s">
        <v>5260</v>
      </c>
    </row>
    <row r="68" spans="1:11" hidden="1" x14ac:dyDescent="0.25">
      <c r="A68" s="10">
        <v>2</v>
      </c>
      <c r="B68" s="10" t="s">
        <v>35</v>
      </c>
      <c r="C68" s="10" t="s">
        <v>36</v>
      </c>
      <c r="D68" s="10" t="s">
        <v>44</v>
      </c>
      <c r="E68" s="10" t="s">
        <v>20</v>
      </c>
      <c r="F68" s="10" t="s">
        <v>21</v>
      </c>
      <c r="G68" s="21" t="s">
        <v>3701</v>
      </c>
      <c r="H68" s="21" t="s">
        <v>3790</v>
      </c>
      <c r="I68" s="21">
        <v>1</v>
      </c>
      <c r="J68" s="21">
        <f t="shared" si="2"/>
        <v>23</v>
      </c>
      <c r="K68" s="21" t="s">
        <v>5260</v>
      </c>
    </row>
    <row r="69" spans="1:11" hidden="1" x14ac:dyDescent="0.25">
      <c r="A69" s="10">
        <v>2</v>
      </c>
      <c r="B69" s="10" t="s">
        <v>35</v>
      </c>
      <c r="C69" s="10" t="s">
        <v>36</v>
      </c>
      <c r="D69" s="10" t="s">
        <v>44</v>
      </c>
      <c r="E69" s="10" t="s">
        <v>20</v>
      </c>
      <c r="F69" s="10" t="s">
        <v>21</v>
      </c>
      <c r="G69" s="21" t="s">
        <v>3703</v>
      </c>
      <c r="H69" s="21" t="s">
        <v>3791</v>
      </c>
      <c r="I69" s="21">
        <v>1</v>
      </c>
      <c r="J69" s="21">
        <f>RIGHT(MID(H69,1,FIND(" ",H69,1)-1),LEN(MID(H69,1,FIND(" ",H69,1)-1))-1)*1</f>
        <v>35</v>
      </c>
      <c r="K69" s="21" t="s">
        <v>5254</v>
      </c>
    </row>
    <row r="70" spans="1:11" hidden="1" x14ac:dyDescent="0.25">
      <c r="A70" s="10">
        <v>2</v>
      </c>
      <c r="B70" s="10" t="s">
        <v>35</v>
      </c>
      <c r="C70" s="10" t="s">
        <v>36</v>
      </c>
      <c r="D70" s="10" t="s">
        <v>44</v>
      </c>
      <c r="E70" s="10" t="s">
        <v>20</v>
      </c>
      <c r="F70" s="10" t="s">
        <v>21</v>
      </c>
      <c r="G70" s="21" t="s">
        <v>3705</v>
      </c>
      <c r="H70" s="21" t="s">
        <v>34</v>
      </c>
      <c r="I70" s="21">
        <v>1</v>
      </c>
      <c r="J70" s="21" t="str">
        <f>H70</f>
        <v>Да</v>
      </c>
      <c r="K70" s="21"/>
    </row>
    <row r="71" spans="1:11" hidden="1" x14ac:dyDescent="0.25">
      <c r="A71" s="10">
        <v>2</v>
      </c>
      <c r="B71" s="10" t="s">
        <v>35</v>
      </c>
      <c r="C71" s="10" t="s">
        <v>36</v>
      </c>
      <c r="D71" s="10" t="s">
        <v>44</v>
      </c>
      <c r="E71" s="10" t="s">
        <v>20</v>
      </c>
      <c r="F71" s="10" t="s">
        <v>21</v>
      </c>
      <c r="G71" s="21" t="s">
        <v>3706</v>
      </c>
      <c r="H71" s="21" t="s">
        <v>4131</v>
      </c>
      <c r="I71" s="21">
        <v>1</v>
      </c>
      <c r="J71" s="21">
        <f t="shared" ref="J71:J74" si="3">MID(H71,1,FIND(" ",H71,1)-1)*1</f>
        <v>4.0999999999999996</v>
      </c>
      <c r="K71" s="21" t="s">
        <v>5258</v>
      </c>
    </row>
    <row r="72" spans="1:11" hidden="1" x14ac:dyDescent="0.25">
      <c r="A72" s="10">
        <v>2</v>
      </c>
      <c r="B72" s="10" t="s">
        <v>35</v>
      </c>
      <c r="C72" s="10" t="s">
        <v>36</v>
      </c>
      <c r="D72" s="10" t="s">
        <v>44</v>
      </c>
      <c r="E72" s="10" t="s">
        <v>20</v>
      </c>
      <c r="F72" s="10" t="s">
        <v>21</v>
      </c>
      <c r="G72" s="21" t="s">
        <v>3708</v>
      </c>
      <c r="H72" s="21" t="s">
        <v>3792</v>
      </c>
      <c r="I72" s="21">
        <v>1</v>
      </c>
      <c r="J72" s="21">
        <f t="shared" si="3"/>
        <v>3.6</v>
      </c>
      <c r="K72" s="21" t="s">
        <v>5258</v>
      </c>
    </row>
    <row r="73" spans="1:11" hidden="1" x14ac:dyDescent="0.25">
      <c r="A73" s="10">
        <v>2</v>
      </c>
      <c r="B73" s="10" t="s">
        <v>35</v>
      </c>
      <c r="C73" s="10" t="s">
        <v>36</v>
      </c>
      <c r="D73" s="10" t="s">
        <v>44</v>
      </c>
      <c r="E73" s="10" t="s">
        <v>20</v>
      </c>
      <c r="F73" s="10" t="s">
        <v>21</v>
      </c>
      <c r="G73" s="21" t="s">
        <v>3709</v>
      </c>
      <c r="H73" s="21" t="s">
        <v>3793</v>
      </c>
      <c r="I73" s="21">
        <v>0</v>
      </c>
      <c r="J73" s="21">
        <f t="shared" si="3"/>
        <v>3.8</v>
      </c>
      <c r="K73" s="21" t="s">
        <v>5258</v>
      </c>
    </row>
    <row r="74" spans="1:11" hidden="1" x14ac:dyDescent="0.25">
      <c r="A74" s="10">
        <v>2</v>
      </c>
      <c r="B74" s="10" t="s">
        <v>35</v>
      </c>
      <c r="C74" s="10" t="s">
        <v>36</v>
      </c>
      <c r="D74" s="10" t="s">
        <v>44</v>
      </c>
      <c r="E74" s="10" t="s">
        <v>20</v>
      </c>
      <c r="F74" s="10" t="s">
        <v>21</v>
      </c>
      <c r="G74" s="21" t="s">
        <v>3711</v>
      </c>
      <c r="H74" s="21" t="s">
        <v>3794</v>
      </c>
      <c r="I74" s="21">
        <v>0</v>
      </c>
      <c r="J74" s="21">
        <f t="shared" si="3"/>
        <v>3.5</v>
      </c>
      <c r="K74" s="21" t="s">
        <v>5258</v>
      </c>
    </row>
    <row r="75" spans="1:11" hidden="1" x14ac:dyDescent="0.25">
      <c r="A75" s="10">
        <v>2</v>
      </c>
      <c r="B75" s="10" t="s">
        <v>35</v>
      </c>
      <c r="C75" s="10" t="s">
        <v>36</v>
      </c>
      <c r="D75" s="10" t="s">
        <v>44</v>
      </c>
      <c r="E75" s="10" t="s">
        <v>20</v>
      </c>
      <c r="F75" s="10" t="s">
        <v>21</v>
      </c>
      <c r="G75" s="21" t="s">
        <v>3712</v>
      </c>
      <c r="H75" s="21" t="s">
        <v>3795</v>
      </c>
      <c r="I75" s="21">
        <v>1</v>
      </c>
      <c r="J75" s="21">
        <f>MID(H75,1,FIND(" ",H75,1)-1)*1</f>
        <v>580</v>
      </c>
      <c r="K75" s="21" t="s">
        <v>5269</v>
      </c>
    </row>
    <row r="76" spans="1:11" hidden="1" x14ac:dyDescent="0.25">
      <c r="A76" s="10">
        <v>2</v>
      </c>
      <c r="B76" s="10" t="s">
        <v>35</v>
      </c>
      <c r="C76" s="10" t="s">
        <v>36</v>
      </c>
      <c r="D76" s="10" t="s">
        <v>44</v>
      </c>
      <c r="E76" s="10" t="s">
        <v>20</v>
      </c>
      <c r="F76" s="10" t="s">
        <v>21</v>
      </c>
      <c r="G76" s="10" t="s">
        <v>3714</v>
      </c>
      <c r="H76" s="10" t="s">
        <v>3715</v>
      </c>
      <c r="I76" s="10">
        <v>0</v>
      </c>
    </row>
    <row r="77" spans="1:11" hidden="1" x14ac:dyDescent="0.25">
      <c r="A77" s="10">
        <v>2</v>
      </c>
      <c r="B77" s="10" t="s">
        <v>35</v>
      </c>
      <c r="C77" s="10" t="s">
        <v>36</v>
      </c>
      <c r="D77" s="10" t="s">
        <v>44</v>
      </c>
      <c r="E77" s="10" t="s">
        <v>20</v>
      </c>
      <c r="F77" s="10" t="s">
        <v>21</v>
      </c>
      <c r="G77" s="10" t="s">
        <v>3716</v>
      </c>
      <c r="H77" s="10" t="s">
        <v>34</v>
      </c>
      <c r="I77" s="10">
        <v>0</v>
      </c>
    </row>
    <row r="78" spans="1:11" hidden="1" x14ac:dyDescent="0.25">
      <c r="A78" s="10">
        <v>2</v>
      </c>
      <c r="B78" s="10" t="s">
        <v>35</v>
      </c>
      <c r="C78" s="10" t="s">
        <v>36</v>
      </c>
      <c r="D78" s="10" t="s">
        <v>44</v>
      </c>
      <c r="E78" s="10" t="s">
        <v>20</v>
      </c>
      <c r="F78" s="10" t="s">
        <v>21</v>
      </c>
      <c r="G78" s="10" t="s">
        <v>3717</v>
      </c>
      <c r="H78" s="10" t="s">
        <v>34</v>
      </c>
      <c r="I78" s="10">
        <v>0</v>
      </c>
    </row>
    <row r="79" spans="1:11" hidden="1" x14ac:dyDescent="0.25">
      <c r="A79" s="10">
        <v>2</v>
      </c>
      <c r="B79" s="10" t="s">
        <v>35</v>
      </c>
      <c r="C79" s="10" t="s">
        <v>36</v>
      </c>
      <c r="D79" s="10" t="s">
        <v>44</v>
      </c>
      <c r="E79" s="10" t="s">
        <v>20</v>
      </c>
      <c r="F79" s="10" t="s">
        <v>21</v>
      </c>
      <c r="G79" s="10" t="s">
        <v>3718</v>
      </c>
      <c r="H79" s="10" t="s">
        <v>5168</v>
      </c>
      <c r="I79" s="10">
        <v>0</v>
      </c>
    </row>
    <row r="80" spans="1:11" hidden="1" x14ac:dyDescent="0.25">
      <c r="A80" s="10">
        <v>2</v>
      </c>
      <c r="B80" s="10" t="s">
        <v>35</v>
      </c>
      <c r="C80" s="10" t="s">
        <v>36</v>
      </c>
      <c r="D80" s="10" t="s">
        <v>44</v>
      </c>
      <c r="E80" s="10" t="s">
        <v>20</v>
      </c>
      <c r="F80" s="10" t="s">
        <v>21</v>
      </c>
      <c r="G80" s="10" t="s">
        <v>3719</v>
      </c>
      <c r="H80" s="10" t="s">
        <v>57</v>
      </c>
      <c r="I80" s="10">
        <v>0</v>
      </c>
    </row>
    <row r="81" spans="1:9" hidden="1" x14ac:dyDescent="0.25">
      <c r="A81" s="10">
        <v>2</v>
      </c>
      <c r="B81" s="10" t="s">
        <v>35</v>
      </c>
      <c r="C81" s="10" t="s">
        <v>36</v>
      </c>
      <c r="D81" s="10" t="s">
        <v>44</v>
      </c>
      <c r="E81" s="10" t="s">
        <v>20</v>
      </c>
      <c r="F81" s="10" t="s">
        <v>21</v>
      </c>
      <c r="G81" s="10" t="s">
        <v>3720</v>
      </c>
      <c r="H81" s="10" t="s">
        <v>57</v>
      </c>
      <c r="I81" s="10">
        <v>0</v>
      </c>
    </row>
    <row r="82" spans="1:9" hidden="1" x14ac:dyDescent="0.25">
      <c r="A82" s="10">
        <v>2</v>
      </c>
      <c r="B82" s="10" t="s">
        <v>35</v>
      </c>
      <c r="C82" s="10" t="s">
        <v>36</v>
      </c>
      <c r="D82" s="10" t="s">
        <v>44</v>
      </c>
      <c r="E82" s="10" t="s">
        <v>20</v>
      </c>
      <c r="F82" s="10" t="s">
        <v>21</v>
      </c>
      <c r="G82" s="10" t="s">
        <v>3721</v>
      </c>
      <c r="H82" s="10" t="s">
        <v>34</v>
      </c>
      <c r="I82" s="10">
        <v>0</v>
      </c>
    </row>
    <row r="83" spans="1:9" hidden="1" x14ac:dyDescent="0.25">
      <c r="A83" s="10">
        <v>2</v>
      </c>
      <c r="B83" s="10" t="s">
        <v>35</v>
      </c>
      <c r="C83" s="10" t="s">
        <v>36</v>
      </c>
      <c r="D83" s="10" t="s">
        <v>44</v>
      </c>
      <c r="E83" s="10" t="s">
        <v>20</v>
      </c>
      <c r="F83" s="10" t="s">
        <v>21</v>
      </c>
      <c r="G83" s="10" t="s">
        <v>3722</v>
      </c>
      <c r="H83" s="10" t="s">
        <v>34</v>
      </c>
      <c r="I83" s="10">
        <v>0</v>
      </c>
    </row>
    <row r="84" spans="1:9" hidden="1" x14ac:dyDescent="0.25">
      <c r="A84" s="10">
        <v>2</v>
      </c>
      <c r="B84" s="10" t="s">
        <v>35</v>
      </c>
      <c r="C84" s="10" t="s">
        <v>36</v>
      </c>
      <c r="D84" s="10" t="s">
        <v>44</v>
      </c>
      <c r="E84" s="10" t="s">
        <v>20</v>
      </c>
      <c r="F84" s="10" t="s">
        <v>21</v>
      </c>
      <c r="G84" s="10" t="s">
        <v>3723</v>
      </c>
      <c r="H84" s="10" t="s">
        <v>34</v>
      </c>
      <c r="I84" s="10">
        <v>0</v>
      </c>
    </row>
    <row r="85" spans="1:9" hidden="1" x14ac:dyDescent="0.25">
      <c r="A85" s="10">
        <v>2</v>
      </c>
      <c r="B85" s="10" t="s">
        <v>35</v>
      </c>
      <c r="C85" s="10" t="s">
        <v>36</v>
      </c>
      <c r="D85" s="10" t="s">
        <v>44</v>
      </c>
      <c r="E85" s="10" t="s">
        <v>20</v>
      </c>
      <c r="F85" s="10" t="s">
        <v>21</v>
      </c>
      <c r="G85" s="10" t="s">
        <v>3724</v>
      </c>
      <c r="H85" s="10" t="s">
        <v>34</v>
      </c>
      <c r="I85" s="10">
        <v>0</v>
      </c>
    </row>
    <row r="86" spans="1:9" hidden="1" x14ac:dyDescent="0.25">
      <c r="A86" s="10">
        <v>2</v>
      </c>
      <c r="B86" s="10" t="s">
        <v>35</v>
      </c>
      <c r="C86" s="10" t="s">
        <v>36</v>
      </c>
      <c r="D86" s="10" t="s">
        <v>44</v>
      </c>
      <c r="E86" s="10" t="s">
        <v>20</v>
      </c>
      <c r="F86" s="10" t="s">
        <v>21</v>
      </c>
      <c r="G86" s="10" t="s">
        <v>3725</v>
      </c>
      <c r="H86" s="10" t="s">
        <v>34</v>
      </c>
      <c r="I86" s="10">
        <v>0</v>
      </c>
    </row>
    <row r="87" spans="1:9" hidden="1" x14ac:dyDescent="0.25">
      <c r="A87" s="10">
        <v>2</v>
      </c>
      <c r="B87" s="10" t="s">
        <v>35</v>
      </c>
      <c r="C87" s="10" t="s">
        <v>36</v>
      </c>
      <c r="D87" s="10" t="s">
        <v>44</v>
      </c>
      <c r="E87" s="10" t="s">
        <v>20</v>
      </c>
      <c r="F87" s="10" t="s">
        <v>21</v>
      </c>
      <c r="G87" s="10" t="s">
        <v>3726</v>
      </c>
      <c r="H87" s="10" t="s">
        <v>34</v>
      </c>
      <c r="I87" s="10">
        <v>0</v>
      </c>
    </row>
    <row r="88" spans="1:9" hidden="1" x14ac:dyDescent="0.25">
      <c r="A88" s="10">
        <v>2</v>
      </c>
      <c r="B88" s="10" t="s">
        <v>35</v>
      </c>
      <c r="C88" s="10" t="s">
        <v>36</v>
      </c>
      <c r="D88" s="10" t="s">
        <v>44</v>
      </c>
      <c r="E88" s="10" t="s">
        <v>20</v>
      </c>
      <c r="F88" s="10" t="s">
        <v>21</v>
      </c>
      <c r="G88" s="10" t="s">
        <v>3727</v>
      </c>
      <c r="H88" s="10" t="s">
        <v>34</v>
      </c>
      <c r="I88" s="10">
        <v>0</v>
      </c>
    </row>
    <row r="89" spans="1:9" hidden="1" x14ac:dyDescent="0.25">
      <c r="A89" s="10">
        <v>2</v>
      </c>
      <c r="B89" s="10" t="s">
        <v>35</v>
      </c>
      <c r="C89" s="10" t="s">
        <v>36</v>
      </c>
      <c r="D89" s="10" t="s">
        <v>44</v>
      </c>
      <c r="E89" s="10" t="s">
        <v>20</v>
      </c>
      <c r="F89" s="10" t="s">
        <v>21</v>
      </c>
      <c r="G89" s="10" t="s">
        <v>3728</v>
      </c>
      <c r="H89" s="10" t="s">
        <v>34</v>
      </c>
      <c r="I89" s="10">
        <v>0</v>
      </c>
    </row>
    <row r="90" spans="1:9" hidden="1" x14ac:dyDescent="0.25">
      <c r="A90" s="10">
        <v>2</v>
      </c>
      <c r="B90" s="10" t="s">
        <v>35</v>
      </c>
      <c r="C90" s="10" t="s">
        <v>36</v>
      </c>
      <c r="D90" s="10" t="s">
        <v>44</v>
      </c>
      <c r="E90" s="10" t="s">
        <v>20</v>
      </c>
      <c r="F90" s="10" t="s">
        <v>21</v>
      </c>
      <c r="G90" s="10" t="s">
        <v>3729</v>
      </c>
      <c r="H90" s="10" t="s">
        <v>34</v>
      </c>
      <c r="I90" s="10">
        <v>0</v>
      </c>
    </row>
    <row r="91" spans="1:9" hidden="1" x14ac:dyDescent="0.25">
      <c r="A91" s="10">
        <v>2</v>
      </c>
      <c r="B91" s="10" t="s">
        <v>35</v>
      </c>
      <c r="C91" s="10" t="s">
        <v>36</v>
      </c>
      <c r="D91" s="10" t="s">
        <v>44</v>
      </c>
      <c r="E91" s="10" t="s">
        <v>20</v>
      </c>
      <c r="F91" s="10" t="s">
        <v>21</v>
      </c>
      <c r="G91" s="10" t="s">
        <v>3730</v>
      </c>
      <c r="H91" s="10" t="s">
        <v>34</v>
      </c>
      <c r="I91" s="10">
        <v>0</v>
      </c>
    </row>
    <row r="92" spans="1:9" hidden="1" x14ac:dyDescent="0.25">
      <c r="A92" s="10">
        <v>2</v>
      </c>
      <c r="B92" s="10" t="s">
        <v>35</v>
      </c>
      <c r="C92" s="10" t="s">
        <v>36</v>
      </c>
      <c r="D92" s="10" t="s">
        <v>44</v>
      </c>
      <c r="E92" s="10" t="s">
        <v>20</v>
      </c>
      <c r="F92" s="10" t="s">
        <v>21</v>
      </c>
      <c r="G92" s="10" t="s">
        <v>3731</v>
      </c>
      <c r="H92" s="10" t="s">
        <v>34</v>
      </c>
      <c r="I92" s="10">
        <v>0</v>
      </c>
    </row>
    <row r="93" spans="1:9" hidden="1" x14ac:dyDescent="0.25">
      <c r="A93" s="10">
        <v>2</v>
      </c>
      <c r="B93" s="10" t="s">
        <v>35</v>
      </c>
      <c r="C93" s="10" t="s">
        <v>36</v>
      </c>
      <c r="D93" s="10" t="s">
        <v>44</v>
      </c>
      <c r="E93" s="10" t="s">
        <v>20</v>
      </c>
      <c r="F93" s="10" t="s">
        <v>21</v>
      </c>
      <c r="G93" s="10" t="s">
        <v>3732</v>
      </c>
      <c r="H93" s="10" t="s">
        <v>3733</v>
      </c>
      <c r="I93" s="10">
        <v>0</v>
      </c>
    </row>
    <row r="94" spans="1:9" hidden="1" x14ac:dyDescent="0.25">
      <c r="A94" s="10">
        <v>2</v>
      </c>
      <c r="B94" s="10" t="s">
        <v>35</v>
      </c>
      <c r="C94" s="10" t="s">
        <v>36</v>
      </c>
      <c r="D94" s="10" t="s">
        <v>44</v>
      </c>
      <c r="E94" s="10" t="s">
        <v>20</v>
      </c>
      <c r="F94" s="10" t="s">
        <v>21</v>
      </c>
      <c r="G94" s="10" t="s">
        <v>3734</v>
      </c>
      <c r="H94" s="10" t="s">
        <v>34</v>
      </c>
      <c r="I94" s="10">
        <v>0</v>
      </c>
    </row>
    <row r="95" spans="1:9" hidden="1" x14ac:dyDescent="0.25">
      <c r="A95" s="10">
        <v>2</v>
      </c>
      <c r="B95" s="10" t="s">
        <v>35</v>
      </c>
      <c r="C95" s="10" t="s">
        <v>36</v>
      </c>
      <c r="D95" s="10" t="s">
        <v>44</v>
      </c>
      <c r="E95" s="10" t="s">
        <v>20</v>
      </c>
      <c r="F95" s="10" t="s">
        <v>21</v>
      </c>
      <c r="G95" s="10" t="s">
        <v>3735</v>
      </c>
      <c r="H95" s="10" t="s">
        <v>34</v>
      </c>
      <c r="I95" s="10">
        <v>0</v>
      </c>
    </row>
    <row r="96" spans="1:9" hidden="1" x14ac:dyDescent="0.25">
      <c r="A96" s="10">
        <v>2</v>
      </c>
      <c r="B96" s="10" t="s">
        <v>35</v>
      </c>
      <c r="C96" s="10" t="s">
        <v>36</v>
      </c>
      <c r="D96" s="10" t="s">
        <v>44</v>
      </c>
      <c r="E96" s="10" t="s">
        <v>20</v>
      </c>
      <c r="F96" s="10" t="s">
        <v>21</v>
      </c>
      <c r="G96" s="10" t="s">
        <v>3736</v>
      </c>
      <c r="H96" s="10" t="s">
        <v>34</v>
      </c>
      <c r="I96" s="10">
        <v>0</v>
      </c>
    </row>
    <row r="97" spans="1:11" hidden="1" x14ac:dyDescent="0.25">
      <c r="A97" s="10">
        <v>2</v>
      </c>
      <c r="B97" s="10" t="s">
        <v>35</v>
      </c>
      <c r="C97" s="10" t="s">
        <v>36</v>
      </c>
      <c r="D97" s="10" t="s">
        <v>44</v>
      </c>
      <c r="E97" s="10" t="s">
        <v>20</v>
      </c>
      <c r="F97" s="10" t="s">
        <v>21</v>
      </c>
      <c r="G97" s="10" t="s">
        <v>3737</v>
      </c>
      <c r="H97" s="10" t="s">
        <v>34</v>
      </c>
      <c r="I97" s="10">
        <v>0</v>
      </c>
    </row>
    <row r="98" spans="1:11" hidden="1" x14ac:dyDescent="0.25">
      <c r="A98" s="10">
        <v>2</v>
      </c>
      <c r="B98" s="10" t="s">
        <v>35</v>
      </c>
      <c r="C98" s="10" t="s">
        <v>36</v>
      </c>
      <c r="D98" s="10" t="s">
        <v>44</v>
      </c>
      <c r="E98" s="10" t="s">
        <v>20</v>
      </c>
      <c r="F98" s="10" t="s">
        <v>21</v>
      </c>
      <c r="G98" s="10" t="s">
        <v>3738</v>
      </c>
      <c r="H98" s="10" t="s">
        <v>34</v>
      </c>
      <c r="I98" s="10">
        <v>0</v>
      </c>
    </row>
    <row r="99" spans="1:11" hidden="1" x14ac:dyDescent="0.25">
      <c r="A99" s="10">
        <v>2</v>
      </c>
      <c r="B99" s="10" t="s">
        <v>35</v>
      </c>
      <c r="C99" s="10" t="s">
        <v>36</v>
      </c>
      <c r="D99" s="10" t="s">
        <v>44</v>
      </c>
      <c r="E99" s="10" t="s">
        <v>20</v>
      </c>
      <c r="F99" s="10" t="s">
        <v>21</v>
      </c>
      <c r="G99" s="10" t="s">
        <v>3739</v>
      </c>
      <c r="H99" s="10" t="s">
        <v>34</v>
      </c>
      <c r="I99" s="10">
        <v>0</v>
      </c>
    </row>
    <row r="100" spans="1:11" hidden="1" x14ac:dyDescent="0.25">
      <c r="A100" s="10">
        <v>2</v>
      </c>
      <c r="B100" s="10" t="s">
        <v>35</v>
      </c>
      <c r="C100" s="10" t="s">
        <v>36</v>
      </c>
      <c r="D100" s="10" t="s">
        <v>44</v>
      </c>
      <c r="E100" s="10" t="s">
        <v>20</v>
      </c>
      <c r="F100" s="10" t="s">
        <v>21</v>
      </c>
      <c r="G100" s="10" t="s">
        <v>3740</v>
      </c>
      <c r="H100" s="10" t="s">
        <v>34</v>
      </c>
      <c r="I100" s="10">
        <v>0</v>
      </c>
    </row>
    <row r="101" spans="1:11" hidden="1" x14ac:dyDescent="0.25">
      <c r="A101" s="10">
        <v>2</v>
      </c>
      <c r="B101" s="10" t="s">
        <v>35</v>
      </c>
      <c r="C101" s="10" t="s">
        <v>36</v>
      </c>
      <c r="D101" s="10" t="s">
        <v>44</v>
      </c>
      <c r="E101" s="10" t="s">
        <v>20</v>
      </c>
      <c r="F101" s="10" t="s">
        <v>21</v>
      </c>
      <c r="G101" s="10" t="s">
        <v>3741</v>
      </c>
      <c r="H101" s="10" t="s">
        <v>34</v>
      </c>
      <c r="I101" s="10">
        <v>0</v>
      </c>
    </row>
    <row r="102" spans="1:11" hidden="1" x14ac:dyDescent="0.25">
      <c r="A102" s="10">
        <v>2</v>
      </c>
      <c r="B102" s="10" t="s">
        <v>35</v>
      </c>
      <c r="C102" s="10" t="s">
        <v>36</v>
      </c>
      <c r="D102" s="10" t="s">
        <v>44</v>
      </c>
      <c r="E102" s="10" t="s">
        <v>20</v>
      </c>
      <c r="F102" s="10" t="s">
        <v>21</v>
      </c>
      <c r="G102" s="10" t="s">
        <v>3742</v>
      </c>
      <c r="H102" s="10" t="s">
        <v>34</v>
      </c>
      <c r="I102" s="10">
        <v>0</v>
      </c>
    </row>
    <row r="103" spans="1:11" hidden="1" x14ac:dyDescent="0.25">
      <c r="A103" s="10">
        <v>2</v>
      </c>
      <c r="B103" s="10" t="s">
        <v>35</v>
      </c>
      <c r="C103" s="10" t="s">
        <v>36</v>
      </c>
      <c r="D103" s="10" t="s">
        <v>44</v>
      </c>
      <c r="E103" s="10" t="s">
        <v>20</v>
      </c>
      <c r="F103" s="10" t="s">
        <v>21</v>
      </c>
      <c r="G103" s="10" t="s">
        <v>3743</v>
      </c>
      <c r="H103" s="10" t="s">
        <v>34</v>
      </c>
      <c r="I103" s="10">
        <v>0</v>
      </c>
    </row>
    <row r="104" spans="1:11" hidden="1" x14ac:dyDescent="0.25">
      <c r="A104" s="10">
        <v>2</v>
      </c>
      <c r="B104" s="10" t="s">
        <v>35</v>
      </c>
      <c r="C104" s="10" t="s">
        <v>36</v>
      </c>
      <c r="D104" s="10" t="s">
        <v>44</v>
      </c>
      <c r="E104" s="10" t="s">
        <v>20</v>
      </c>
      <c r="F104" s="10" t="s">
        <v>21</v>
      </c>
      <c r="G104" s="10" t="s">
        <v>3744</v>
      </c>
      <c r="H104" s="10" t="s">
        <v>3745</v>
      </c>
      <c r="I104" s="10">
        <v>0</v>
      </c>
    </row>
    <row r="105" spans="1:11" hidden="1" x14ac:dyDescent="0.25">
      <c r="A105" s="10">
        <v>2</v>
      </c>
      <c r="B105" s="10" t="s">
        <v>35</v>
      </c>
      <c r="C105" s="10" t="s">
        <v>36</v>
      </c>
      <c r="D105" s="10" t="s">
        <v>44</v>
      </c>
      <c r="E105" s="10" t="s">
        <v>20</v>
      </c>
      <c r="F105" s="10" t="s">
        <v>21</v>
      </c>
      <c r="G105" s="10" t="s">
        <v>3746</v>
      </c>
      <c r="H105" s="10" t="s">
        <v>34</v>
      </c>
      <c r="I105" s="10">
        <v>0</v>
      </c>
    </row>
    <row r="106" spans="1:11" hidden="1" x14ac:dyDescent="0.25">
      <c r="A106" s="10">
        <v>2</v>
      </c>
      <c r="B106" s="10" t="s">
        <v>35</v>
      </c>
      <c r="C106" s="10" t="s">
        <v>36</v>
      </c>
      <c r="D106" s="10" t="s">
        <v>44</v>
      </c>
      <c r="E106" s="10" t="s">
        <v>20</v>
      </c>
      <c r="F106" s="10" t="s">
        <v>21</v>
      </c>
      <c r="G106" s="21" t="s">
        <v>3747</v>
      </c>
      <c r="H106" s="21" t="s">
        <v>3748</v>
      </c>
      <c r="I106" s="21">
        <v>1</v>
      </c>
      <c r="J106" s="21" t="str">
        <f>H106</f>
        <v>Настенная</v>
      </c>
      <c r="K106" s="21"/>
    </row>
    <row r="107" spans="1:11" hidden="1" x14ac:dyDescent="0.25">
      <c r="A107" s="10">
        <v>2</v>
      </c>
      <c r="B107" s="10" t="s">
        <v>35</v>
      </c>
      <c r="C107" s="10" t="s">
        <v>36</v>
      </c>
      <c r="D107" s="10" t="s">
        <v>44</v>
      </c>
      <c r="E107" s="10" t="s">
        <v>20</v>
      </c>
      <c r="F107" s="10" t="s">
        <v>21</v>
      </c>
      <c r="G107" s="21" t="s">
        <v>3749</v>
      </c>
      <c r="H107" s="21" t="s">
        <v>3750</v>
      </c>
      <c r="I107" s="21">
        <v>1</v>
      </c>
      <c r="J107" s="21">
        <f>MID(H107,1,FIND(" ",H107,1)-1)*1</f>
        <v>15</v>
      </c>
      <c r="K107" s="21" t="s">
        <v>5264</v>
      </c>
    </row>
    <row r="108" spans="1:11" hidden="1" x14ac:dyDescent="0.25">
      <c r="A108" s="10">
        <v>2</v>
      </c>
      <c r="B108" s="10" t="s">
        <v>35</v>
      </c>
      <c r="C108" s="10" t="s">
        <v>36</v>
      </c>
      <c r="D108" s="10" t="s">
        <v>44</v>
      </c>
      <c r="E108" s="10" t="s">
        <v>20</v>
      </c>
      <c r="F108" s="10" t="s">
        <v>21</v>
      </c>
      <c r="G108" s="21" t="s">
        <v>3751</v>
      </c>
      <c r="H108" s="21" t="s">
        <v>3752</v>
      </c>
      <c r="I108" s="21">
        <v>1</v>
      </c>
      <c r="J108" s="21">
        <f>MID(H108,1,FIND(" ",H108,1)-1)*1</f>
        <v>5</v>
      </c>
      <c r="K108" s="21" t="s">
        <v>5264</v>
      </c>
    </row>
    <row r="109" spans="1:11" hidden="1" x14ac:dyDescent="0.25">
      <c r="A109" s="10">
        <v>2</v>
      </c>
      <c r="B109" s="10" t="s">
        <v>35</v>
      </c>
      <c r="C109" s="10" t="s">
        <v>36</v>
      </c>
      <c r="D109" s="10" t="s">
        <v>44</v>
      </c>
      <c r="E109" s="10" t="s">
        <v>20</v>
      </c>
      <c r="F109" s="10" t="s">
        <v>21</v>
      </c>
      <c r="G109" s="21" t="s">
        <v>3753</v>
      </c>
      <c r="H109" s="21" t="s">
        <v>3796</v>
      </c>
      <c r="I109" s="21">
        <v>1</v>
      </c>
      <c r="J109" s="21">
        <f>MID(H109,1,FIND(" ",H109,1)-1)*1</f>
        <v>1.5</v>
      </c>
      <c r="K109" s="21" t="s">
        <v>5258</v>
      </c>
    </row>
    <row r="110" spans="1:11" hidden="1" x14ac:dyDescent="0.25">
      <c r="A110" s="10">
        <v>2</v>
      </c>
      <c r="B110" s="10" t="s">
        <v>35</v>
      </c>
      <c r="C110" s="10" t="s">
        <v>36</v>
      </c>
      <c r="D110" s="10" t="s">
        <v>44</v>
      </c>
      <c r="E110" s="10" t="s">
        <v>20</v>
      </c>
      <c r="F110" s="10" t="s">
        <v>21</v>
      </c>
      <c r="G110" s="21" t="s">
        <v>3755</v>
      </c>
      <c r="H110" s="21" t="s">
        <v>3756</v>
      </c>
      <c r="I110" s="21">
        <v>1</v>
      </c>
      <c r="J110" s="21" t="s">
        <v>5266</v>
      </c>
      <c r="K110" s="21" t="s">
        <v>5265</v>
      </c>
    </row>
    <row r="111" spans="1:11" hidden="1" x14ac:dyDescent="0.25">
      <c r="A111" s="10">
        <v>2</v>
      </c>
      <c r="B111" s="10" t="s">
        <v>35</v>
      </c>
      <c r="C111" s="10" t="s">
        <v>36</v>
      </c>
      <c r="D111" s="10" t="s">
        <v>44</v>
      </c>
      <c r="E111" s="10" t="s">
        <v>20</v>
      </c>
      <c r="F111" s="10" t="s">
        <v>21</v>
      </c>
      <c r="G111" s="10" t="s">
        <v>3757</v>
      </c>
      <c r="H111" s="10" t="s">
        <v>3758</v>
      </c>
      <c r="I111" s="10">
        <v>0</v>
      </c>
    </row>
    <row r="112" spans="1:11" hidden="1" x14ac:dyDescent="0.25">
      <c r="A112" s="10">
        <v>2</v>
      </c>
      <c r="B112" s="10" t="s">
        <v>35</v>
      </c>
      <c r="C112" s="10" t="s">
        <v>36</v>
      </c>
      <c r="D112" s="10" t="s">
        <v>44</v>
      </c>
      <c r="E112" s="10" t="s">
        <v>20</v>
      </c>
      <c r="F112" s="10" t="s">
        <v>21</v>
      </c>
      <c r="G112" s="21" t="s">
        <v>3759</v>
      </c>
      <c r="H112" s="21">
        <v>13000</v>
      </c>
      <c r="I112" s="21">
        <v>1</v>
      </c>
      <c r="J112" s="21">
        <f>TRIM(H112)*1</f>
        <v>13000</v>
      </c>
      <c r="K112" s="21" t="s">
        <v>5261</v>
      </c>
    </row>
    <row r="113" spans="1:11" hidden="1" x14ac:dyDescent="0.25">
      <c r="A113" s="10">
        <v>2</v>
      </c>
      <c r="B113" s="10" t="s">
        <v>35</v>
      </c>
      <c r="C113" s="10" t="s">
        <v>36</v>
      </c>
      <c r="D113" s="10" t="s">
        <v>44</v>
      </c>
      <c r="E113" s="10" t="s">
        <v>20</v>
      </c>
      <c r="F113" s="10" t="s">
        <v>21</v>
      </c>
      <c r="G113" s="21" t="s">
        <v>3760</v>
      </c>
      <c r="H113" s="21" t="s">
        <v>3797</v>
      </c>
      <c r="I113" s="21">
        <v>1</v>
      </c>
      <c r="J113" s="21">
        <f t="shared" ref="J113:J114" si="4">MID(H113,1,FIND(" ",H113,1)-1)*1</f>
        <v>1140</v>
      </c>
      <c r="K113" s="21" t="s">
        <v>5259</v>
      </c>
    </row>
    <row r="114" spans="1:11" hidden="1" x14ac:dyDescent="0.25">
      <c r="A114" s="10">
        <v>2</v>
      </c>
      <c r="B114" s="10" t="s">
        <v>35</v>
      </c>
      <c r="C114" s="10" t="s">
        <v>36</v>
      </c>
      <c r="D114" s="10" t="s">
        <v>44</v>
      </c>
      <c r="E114" s="10" t="s">
        <v>20</v>
      </c>
      <c r="F114" s="10" t="s">
        <v>21</v>
      </c>
      <c r="G114" s="21" t="s">
        <v>3762</v>
      </c>
      <c r="H114" s="21" t="s">
        <v>3798</v>
      </c>
      <c r="I114" s="21">
        <v>1</v>
      </c>
      <c r="J114" s="21">
        <f t="shared" si="4"/>
        <v>1190</v>
      </c>
      <c r="K114" s="21" t="s">
        <v>5259</v>
      </c>
    </row>
    <row r="115" spans="1:11" hidden="1" x14ac:dyDescent="0.25">
      <c r="A115" s="10">
        <v>2</v>
      </c>
      <c r="B115" s="10" t="s">
        <v>35</v>
      </c>
      <c r="C115" s="10" t="s">
        <v>36</v>
      </c>
      <c r="D115" s="10" t="s">
        <v>44</v>
      </c>
      <c r="E115" s="10" t="s">
        <v>20</v>
      </c>
      <c r="F115" s="10" t="s">
        <v>21</v>
      </c>
      <c r="G115" s="21" t="s">
        <v>3764</v>
      </c>
      <c r="H115" s="21">
        <v>13000</v>
      </c>
      <c r="I115" s="21">
        <v>1</v>
      </c>
      <c r="J115" s="21">
        <f>TRIM(H115)*1</f>
        <v>13000</v>
      </c>
      <c r="K115" s="21" t="s">
        <v>5261</v>
      </c>
    </row>
    <row r="116" spans="1:11" hidden="1" x14ac:dyDescent="0.25">
      <c r="A116" s="10">
        <v>2</v>
      </c>
      <c r="B116" s="10" t="s">
        <v>35</v>
      </c>
      <c r="C116" s="10" t="s">
        <v>36</v>
      </c>
      <c r="D116" s="10" t="s">
        <v>44</v>
      </c>
      <c r="E116" s="10" t="s">
        <v>20</v>
      </c>
      <c r="F116" s="10" t="s">
        <v>21</v>
      </c>
      <c r="G116" s="10" t="s">
        <v>3765</v>
      </c>
      <c r="H116" s="10" t="s">
        <v>34</v>
      </c>
      <c r="I116" s="10">
        <v>0</v>
      </c>
    </row>
    <row r="117" spans="1:11" hidden="1" x14ac:dyDescent="0.25">
      <c r="A117" s="10">
        <v>2</v>
      </c>
      <c r="B117" s="10" t="s">
        <v>35</v>
      </c>
      <c r="C117" s="10" t="s">
        <v>36</v>
      </c>
      <c r="D117" s="10" t="s">
        <v>44</v>
      </c>
      <c r="E117" s="10" t="s">
        <v>20</v>
      </c>
      <c r="F117" s="10" t="s">
        <v>21</v>
      </c>
      <c r="G117" s="10" t="s">
        <v>3766</v>
      </c>
      <c r="H117" s="10" t="s">
        <v>34</v>
      </c>
      <c r="I117" s="10">
        <v>0</v>
      </c>
    </row>
    <row r="118" spans="1:11" hidden="1" x14ac:dyDescent="0.25">
      <c r="A118" s="10">
        <v>2</v>
      </c>
      <c r="B118" s="10" t="s">
        <v>35</v>
      </c>
      <c r="C118" s="10" t="s">
        <v>36</v>
      </c>
      <c r="D118" s="10" t="s">
        <v>44</v>
      </c>
      <c r="E118" s="10" t="s">
        <v>20</v>
      </c>
      <c r="F118" s="10" t="s">
        <v>21</v>
      </c>
      <c r="G118" s="10" t="s">
        <v>3767</v>
      </c>
      <c r="H118" s="10" t="s">
        <v>3768</v>
      </c>
      <c r="I118" s="10">
        <v>0</v>
      </c>
    </row>
    <row r="119" spans="1:11" hidden="1" x14ac:dyDescent="0.25">
      <c r="A119" s="10">
        <v>2</v>
      </c>
      <c r="B119" s="10" t="s">
        <v>35</v>
      </c>
      <c r="C119" s="10" t="s">
        <v>36</v>
      </c>
      <c r="D119" s="10" t="s">
        <v>44</v>
      </c>
      <c r="E119" s="10" t="s">
        <v>20</v>
      </c>
      <c r="F119" s="10" t="s">
        <v>21</v>
      </c>
      <c r="G119" s="21" t="s">
        <v>3769</v>
      </c>
      <c r="H119" s="21" t="s">
        <v>3799</v>
      </c>
      <c r="I119" s="21">
        <v>1</v>
      </c>
      <c r="J119" s="21">
        <f t="shared" ref="J119:J120" si="5">MID(H119,1,FIND(" ",H119,1)-1)*1</f>
        <v>23</v>
      </c>
      <c r="K119" s="21" t="s">
        <v>5255</v>
      </c>
    </row>
    <row r="120" spans="1:11" hidden="1" x14ac:dyDescent="0.25">
      <c r="A120" s="10">
        <v>2</v>
      </c>
      <c r="B120" s="10" t="s">
        <v>35</v>
      </c>
      <c r="C120" s="10" t="s">
        <v>36</v>
      </c>
      <c r="D120" s="10" t="s">
        <v>44</v>
      </c>
      <c r="E120" s="10" t="s">
        <v>20</v>
      </c>
      <c r="F120" s="10" t="s">
        <v>21</v>
      </c>
      <c r="G120" s="21" t="s">
        <v>3771</v>
      </c>
      <c r="H120" s="21" t="s">
        <v>3772</v>
      </c>
      <c r="I120" s="21">
        <v>1</v>
      </c>
      <c r="J120" s="21">
        <f t="shared" si="5"/>
        <v>8</v>
      </c>
      <c r="K120" s="21" t="s">
        <v>5255</v>
      </c>
    </row>
    <row r="121" spans="1:11" hidden="1" x14ac:dyDescent="0.25">
      <c r="A121" s="10">
        <v>2</v>
      </c>
      <c r="B121" s="10" t="s">
        <v>35</v>
      </c>
      <c r="C121" s="10" t="s">
        <v>36</v>
      </c>
      <c r="D121" s="10" t="s">
        <v>44</v>
      </c>
      <c r="E121" s="10" t="s">
        <v>20</v>
      </c>
      <c r="F121" s="10" t="s">
        <v>21</v>
      </c>
      <c r="G121" s="21" t="s">
        <v>3773</v>
      </c>
      <c r="H121" s="21" t="s">
        <v>3774</v>
      </c>
      <c r="I121" s="21">
        <v>1</v>
      </c>
      <c r="J121" s="21">
        <f t="shared" ref="J121:J126" si="6">MID(H121,1,FIND(" ",H121,1)-1)*1000</f>
        <v>482</v>
      </c>
      <c r="K121" s="22" t="s">
        <v>5256</v>
      </c>
    </row>
    <row r="122" spans="1:11" hidden="1" x14ac:dyDescent="0.25">
      <c r="A122" s="10">
        <v>2</v>
      </c>
      <c r="B122" s="10" t="s">
        <v>35</v>
      </c>
      <c r="C122" s="10" t="s">
        <v>36</v>
      </c>
      <c r="D122" s="10" t="s">
        <v>44</v>
      </c>
      <c r="E122" s="10" t="s">
        <v>20</v>
      </c>
      <c r="F122" s="10" t="s">
        <v>21</v>
      </c>
      <c r="G122" s="21" t="s">
        <v>3775</v>
      </c>
      <c r="H122" s="21" t="s">
        <v>3776</v>
      </c>
      <c r="I122" s="21">
        <v>1</v>
      </c>
      <c r="J122" s="21">
        <f t="shared" si="6"/>
        <v>270</v>
      </c>
      <c r="K122" s="22" t="s">
        <v>5256</v>
      </c>
    </row>
    <row r="123" spans="1:11" hidden="1" x14ac:dyDescent="0.25">
      <c r="A123" s="10">
        <v>2</v>
      </c>
      <c r="B123" s="10" t="s">
        <v>35</v>
      </c>
      <c r="C123" s="10" t="s">
        <v>36</v>
      </c>
      <c r="D123" s="10" t="s">
        <v>44</v>
      </c>
      <c r="E123" s="10" t="s">
        <v>20</v>
      </c>
      <c r="F123" s="10" t="s">
        <v>21</v>
      </c>
      <c r="G123" s="21" t="s">
        <v>3777</v>
      </c>
      <c r="H123" s="21" t="s">
        <v>3778</v>
      </c>
      <c r="I123" s="21">
        <v>1</v>
      </c>
      <c r="J123" s="21">
        <f t="shared" si="6"/>
        <v>240</v>
      </c>
      <c r="K123" s="22" t="s">
        <v>5256</v>
      </c>
    </row>
    <row r="124" spans="1:11" hidden="1" x14ac:dyDescent="0.25">
      <c r="A124" s="10">
        <v>2</v>
      </c>
      <c r="B124" s="10" t="s">
        <v>35</v>
      </c>
      <c r="C124" s="10" t="s">
        <v>36</v>
      </c>
      <c r="D124" s="10" t="s">
        <v>44</v>
      </c>
      <c r="E124" s="10" t="s">
        <v>20</v>
      </c>
      <c r="F124" s="10" t="s">
        <v>21</v>
      </c>
      <c r="G124" s="21" t="s">
        <v>3779</v>
      </c>
      <c r="H124" s="21" t="s">
        <v>3780</v>
      </c>
      <c r="I124" s="21">
        <v>1</v>
      </c>
      <c r="J124" s="21">
        <f t="shared" si="6"/>
        <v>212</v>
      </c>
      <c r="K124" s="22" t="s">
        <v>5256</v>
      </c>
    </row>
    <row r="125" spans="1:11" hidden="1" x14ac:dyDescent="0.25">
      <c r="A125" s="10">
        <v>2</v>
      </c>
      <c r="B125" s="10" t="s">
        <v>35</v>
      </c>
      <c r="C125" s="10" t="s">
        <v>36</v>
      </c>
      <c r="D125" s="10" t="s">
        <v>44</v>
      </c>
      <c r="E125" s="10" t="s">
        <v>20</v>
      </c>
      <c r="F125" s="10" t="s">
        <v>21</v>
      </c>
      <c r="G125" s="21" t="s">
        <v>3781</v>
      </c>
      <c r="H125" s="21" t="s">
        <v>3782</v>
      </c>
      <c r="I125" s="21">
        <v>1</v>
      </c>
      <c r="J125" s="21">
        <f t="shared" si="6"/>
        <v>660</v>
      </c>
      <c r="K125" s="22" t="s">
        <v>5256</v>
      </c>
    </row>
    <row r="126" spans="1:11" hidden="1" x14ac:dyDescent="0.25">
      <c r="A126" s="10">
        <v>2</v>
      </c>
      <c r="B126" s="10" t="s">
        <v>35</v>
      </c>
      <c r="C126" s="10" t="s">
        <v>36</v>
      </c>
      <c r="D126" s="10" t="s">
        <v>44</v>
      </c>
      <c r="E126" s="10" t="s">
        <v>20</v>
      </c>
      <c r="F126" s="10" t="s">
        <v>21</v>
      </c>
      <c r="G126" s="21" t="s">
        <v>3783</v>
      </c>
      <c r="H126" s="21" t="s">
        <v>3784</v>
      </c>
      <c r="I126" s="21">
        <v>1</v>
      </c>
      <c r="J126" s="21">
        <f t="shared" si="6"/>
        <v>780</v>
      </c>
      <c r="K126" s="22" t="s">
        <v>5256</v>
      </c>
    </row>
    <row r="127" spans="1:11" hidden="1" x14ac:dyDescent="0.25">
      <c r="A127" s="10">
        <v>2</v>
      </c>
      <c r="B127" s="10" t="s">
        <v>35</v>
      </c>
      <c r="C127" s="10" t="s">
        <v>36</v>
      </c>
      <c r="D127" s="10" t="s">
        <v>44</v>
      </c>
      <c r="E127" s="10" t="s">
        <v>20</v>
      </c>
      <c r="F127" s="10" t="s">
        <v>21</v>
      </c>
      <c r="G127" s="21" t="s">
        <v>3785</v>
      </c>
      <c r="H127" s="21" t="s">
        <v>3800</v>
      </c>
      <c r="I127" s="21">
        <v>1</v>
      </c>
      <c r="J127" s="21">
        <f>MID(H127,1,FIND(" ",H127,1)-1)*1</f>
        <v>34.5</v>
      </c>
      <c r="K127" s="21" t="s">
        <v>5255</v>
      </c>
    </row>
    <row r="128" spans="1:11" hidden="1" x14ac:dyDescent="0.25">
      <c r="A128" s="10">
        <v>2</v>
      </c>
      <c r="B128" s="10" t="s">
        <v>35</v>
      </c>
      <c r="C128" s="10" t="s">
        <v>36</v>
      </c>
      <c r="D128" s="10" t="s">
        <v>44</v>
      </c>
      <c r="E128" s="10" t="s">
        <v>20</v>
      </c>
      <c r="F128" s="10" t="s">
        <v>21</v>
      </c>
      <c r="G128" s="10" t="s">
        <v>3787</v>
      </c>
      <c r="H128" s="10" t="s">
        <v>3788</v>
      </c>
      <c r="I128" s="10">
        <v>0</v>
      </c>
    </row>
    <row r="129" spans="1:11" hidden="1" x14ac:dyDescent="0.25">
      <c r="A129" s="10">
        <v>2</v>
      </c>
      <c r="B129" s="10" t="s">
        <v>35</v>
      </c>
      <c r="C129" s="10" t="s">
        <v>36</v>
      </c>
      <c r="D129" s="10" t="s">
        <v>44</v>
      </c>
      <c r="E129" s="10" t="s">
        <v>20</v>
      </c>
      <c r="F129" s="10" t="s">
        <v>21</v>
      </c>
      <c r="G129" s="10" t="s">
        <v>3789</v>
      </c>
      <c r="H129" s="10" t="s">
        <v>3789</v>
      </c>
      <c r="I129" s="10">
        <v>0</v>
      </c>
    </row>
    <row r="130" spans="1:11" hidden="1" x14ac:dyDescent="0.25">
      <c r="A130" s="10">
        <v>3</v>
      </c>
      <c r="B130" s="10" t="s">
        <v>45</v>
      </c>
      <c r="C130" s="10" t="s">
        <v>46</v>
      </c>
      <c r="D130" s="10" t="s">
        <v>56</v>
      </c>
      <c r="E130" s="10" t="s">
        <v>20</v>
      </c>
      <c r="F130" s="10" t="s">
        <v>21</v>
      </c>
      <c r="G130" s="21" t="s">
        <v>2160</v>
      </c>
      <c r="H130" s="21" t="s">
        <v>3699</v>
      </c>
      <c r="I130" s="21">
        <v>1</v>
      </c>
      <c r="J130" s="21" t="str">
        <f>H130</f>
        <v>Кондиционирование</v>
      </c>
      <c r="K130" s="21"/>
    </row>
    <row r="131" spans="1:11" hidden="1" x14ac:dyDescent="0.25">
      <c r="A131" s="10">
        <v>3</v>
      </c>
      <c r="B131" s="10" t="s">
        <v>45</v>
      </c>
      <c r="C131" s="10" t="s">
        <v>46</v>
      </c>
      <c r="D131" s="10" t="s">
        <v>56</v>
      </c>
      <c r="E131" s="10" t="s">
        <v>20</v>
      </c>
      <c r="F131" s="10" t="s">
        <v>21</v>
      </c>
      <c r="G131" s="21" t="s">
        <v>3108</v>
      </c>
      <c r="H131" s="21" t="s">
        <v>3801</v>
      </c>
      <c r="I131" s="21">
        <v>1</v>
      </c>
      <c r="J131" s="21">
        <f t="shared" ref="J131:J132" si="7">MID(H131,1,FIND(" ",H131,1)-1)*1</f>
        <v>64</v>
      </c>
      <c r="K131" s="21" t="s">
        <v>5260</v>
      </c>
    </row>
    <row r="132" spans="1:11" hidden="1" x14ac:dyDescent="0.25">
      <c r="A132" s="10">
        <v>3</v>
      </c>
      <c r="B132" s="10" t="s">
        <v>45</v>
      </c>
      <c r="C132" s="10" t="s">
        <v>46</v>
      </c>
      <c r="D132" s="10" t="s">
        <v>56</v>
      </c>
      <c r="E132" s="10" t="s">
        <v>20</v>
      </c>
      <c r="F132" s="10" t="s">
        <v>21</v>
      </c>
      <c r="G132" s="21" t="s">
        <v>3701</v>
      </c>
      <c r="H132" s="21" t="s">
        <v>3802</v>
      </c>
      <c r="I132" s="21">
        <v>1</v>
      </c>
      <c r="J132" s="21">
        <f t="shared" si="7"/>
        <v>45</v>
      </c>
      <c r="K132" s="21" t="s">
        <v>5260</v>
      </c>
    </row>
    <row r="133" spans="1:11" hidden="1" x14ac:dyDescent="0.25">
      <c r="A133" s="10">
        <v>3</v>
      </c>
      <c r="B133" s="10" t="s">
        <v>45</v>
      </c>
      <c r="C133" s="10" t="s">
        <v>46</v>
      </c>
      <c r="D133" s="10" t="s">
        <v>56</v>
      </c>
      <c r="E133" s="10" t="s">
        <v>20</v>
      </c>
      <c r="F133" s="10" t="s">
        <v>21</v>
      </c>
      <c r="G133" s="21" t="s">
        <v>3703</v>
      </c>
      <c r="H133" s="21" t="s">
        <v>3803</v>
      </c>
      <c r="I133" s="21">
        <v>1</v>
      </c>
      <c r="J133" s="21">
        <f>RIGHT(MID(H133,1,FIND(" ",H133,1)-1),LEN(MID(H133,1,FIND(" ",H133,1)-1))-1)*1</f>
        <v>100</v>
      </c>
      <c r="K133" s="21" t="s">
        <v>5254</v>
      </c>
    </row>
    <row r="134" spans="1:11" hidden="1" x14ac:dyDescent="0.25">
      <c r="A134" s="10">
        <v>3</v>
      </c>
      <c r="B134" s="10" t="s">
        <v>45</v>
      </c>
      <c r="C134" s="10" t="s">
        <v>46</v>
      </c>
      <c r="D134" s="10" t="s">
        <v>56</v>
      </c>
      <c r="E134" s="10" t="s">
        <v>20</v>
      </c>
      <c r="F134" s="10" t="s">
        <v>21</v>
      </c>
      <c r="G134" s="21" t="s">
        <v>3705</v>
      </c>
      <c r="H134" s="21" t="s">
        <v>57</v>
      </c>
      <c r="I134" s="21">
        <v>1</v>
      </c>
      <c r="J134" s="21" t="str">
        <f>H134</f>
        <v>Нет</v>
      </c>
      <c r="K134" s="21"/>
    </row>
    <row r="135" spans="1:11" hidden="1" x14ac:dyDescent="0.25">
      <c r="A135" s="10">
        <v>3</v>
      </c>
      <c r="B135" s="10" t="s">
        <v>45</v>
      </c>
      <c r="C135" s="10" t="s">
        <v>46</v>
      </c>
      <c r="D135" s="10" t="s">
        <v>56</v>
      </c>
      <c r="E135" s="10" t="s">
        <v>20</v>
      </c>
      <c r="F135" s="10" t="s">
        <v>21</v>
      </c>
      <c r="G135" s="21" t="s">
        <v>3706</v>
      </c>
      <c r="H135" s="21" t="s">
        <v>3805</v>
      </c>
      <c r="I135" s="21">
        <v>1</v>
      </c>
      <c r="J135" s="21">
        <f t="shared" ref="J135:J138" si="8">MID(H135,1,FIND(" ",H135,1)-1)*1</f>
        <v>9.6</v>
      </c>
      <c r="K135" s="21" t="s">
        <v>5258</v>
      </c>
    </row>
    <row r="136" spans="1:11" hidden="1" x14ac:dyDescent="0.25">
      <c r="A136" s="10">
        <v>3</v>
      </c>
      <c r="B136" s="10" t="s">
        <v>45</v>
      </c>
      <c r="C136" s="10" t="s">
        <v>46</v>
      </c>
      <c r="D136" s="10" t="s">
        <v>56</v>
      </c>
      <c r="E136" s="10" t="s">
        <v>20</v>
      </c>
      <c r="F136" s="10" t="s">
        <v>21</v>
      </c>
      <c r="G136" s="21" t="s">
        <v>3708</v>
      </c>
      <c r="H136" s="21" t="s">
        <v>3804</v>
      </c>
      <c r="I136" s="21">
        <v>1</v>
      </c>
      <c r="J136" s="21">
        <f t="shared" si="8"/>
        <v>9.4</v>
      </c>
      <c r="K136" s="21" t="s">
        <v>5258</v>
      </c>
    </row>
    <row r="137" spans="1:11" hidden="1" x14ac:dyDescent="0.25">
      <c r="A137" s="10">
        <v>3</v>
      </c>
      <c r="B137" s="10" t="s">
        <v>45</v>
      </c>
      <c r="C137" s="10" t="s">
        <v>46</v>
      </c>
      <c r="D137" s="10" t="s">
        <v>56</v>
      </c>
      <c r="E137" s="10" t="s">
        <v>20</v>
      </c>
      <c r="F137" s="10" t="s">
        <v>21</v>
      </c>
      <c r="G137" s="21" t="s">
        <v>3709</v>
      </c>
      <c r="H137" s="21" t="s">
        <v>3805</v>
      </c>
      <c r="I137" s="21">
        <v>0</v>
      </c>
      <c r="J137" s="21">
        <f t="shared" si="8"/>
        <v>9.6</v>
      </c>
      <c r="K137" s="21" t="s">
        <v>5258</v>
      </c>
    </row>
    <row r="138" spans="1:11" hidden="1" x14ac:dyDescent="0.25">
      <c r="A138" s="10">
        <v>3</v>
      </c>
      <c r="B138" s="10" t="s">
        <v>45</v>
      </c>
      <c r="C138" s="10" t="s">
        <v>46</v>
      </c>
      <c r="D138" s="10" t="s">
        <v>56</v>
      </c>
      <c r="E138" s="10" t="s">
        <v>20</v>
      </c>
      <c r="F138" s="10" t="s">
        <v>21</v>
      </c>
      <c r="G138" s="21" t="s">
        <v>3711</v>
      </c>
      <c r="H138" s="21" t="s">
        <v>3804</v>
      </c>
      <c r="I138" s="21">
        <v>0</v>
      </c>
      <c r="J138" s="21">
        <f t="shared" si="8"/>
        <v>9.4</v>
      </c>
      <c r="K138" s="21" t="s">
        <v>5258</v>
      </c>
    </row>
    <row r="139" spans="1:11" hidden="1" x14ac:dyDescent="0.25">
      <c r="A139" s="10">
        <v>3</v>
      </c>
      <c r="B139" s="10" t="s">
        <v>45</v>
      </c>
      <c r="C139" s="10" t="s">
        <v>46</v>
      </c>
      <c r="D139" s="10" t="s">
        <v>56</v>
      </c>
      <c r="E139" s="10" t="s">
        <v>20</v>
      </c>
      <c r="F139" s="10" t="s">
        <v>21</v>
      </c>
      <c r="G139" s="21" t="s">
        <v>3712</v>
      </c>
      <c r="H139" s="21" t="s">
        <v>3806</v>
      </c>
      <c r="I139" s="21">
        <v>1</v>
      </c>
      <c r="J139" s="21">
        <f>MID(H139,1,FIND(" ",H139,1)-1)*1</f>
        <v>1680</v>
      </c>
      <c r="K139" s="21" t="s">
        <v>5269</v>
      </c>
    </row>
    <row r="140" spans="1:11" hidden="1" x14ac:dyDescent="0.25">
      <c r="A140" s="10">
        <v>3</v>
      </c>
      <c r="B140" s="10" t="s">
        <v>45</v>
      </c>
      <c r="C140" s="10" t="s">
        <v>46</v>
      </c>
      <c r="D140" s="10" t="s">
        <v>56</v>
      </c>
      <c r="E140" s="10" t="s">
        <v>20</v>
      </c>
      <c r="F140" s="10" t="s">
        <v>21</v>
      </c>
      <c r="G140" s="10" t="s">
        <v>3714</v>
      </c>
      <c r="H140" s="10" t="s">
        <v>3715</v>
      </c>
      <c r="I140" s="10">
        <v>0</v>
      </c>
    </row>
    <row r="141" spans="1:11" hidden="1" x14ac:dyDescent="0.25">
      <c r="A141" s="10">
        <v>3</v>
      </c>
      <c r="B141" s="10" t="s">
        <v>45</v>
      </c>
      <c r="C141" s="10" t="s">
        <v>46</v>
      </c>
      <c r="D141" s="10" t="s">
        <v>56</v>
      </c>
      <c r="E141" s="10" t="s">
        <v>20</v>
      </c>
      <c r="F141" s="10" t="s">
        <v>21</v>
      </c>
      <c r="G141" s="10" t="s">
        <v>3716</v>
      </c>
      <c r="H141" s="10" t="s">
        <v>34</v>
      </c>
      <c r="I141" s="10">
        <v>0</v>
      </c>
    </row>
    <row r="142" spans="1:11" hidden="1" x14ac:dyDescent="0.25">
      <c r="A142" s="10">
        <v>3</v>
      </c>
      <c r="B142" s="10" t="s">
        <v>45</v>
      </c>
      <c r="C142" s="10" t="s">
        <v>46</v>
      </c>
      <c r="D142" s="10" t="s">
        <v>56</v>
      </c>
      <c r="E142" s="10" t="s">
        <v>20</v>
      </c>
      <c r="F142" s="10" t="s">
        <v>21</v>
      </c>
      <c r="G142" s="10" t="s">
        <v>3717</v>
      </c>
      <c r="H142" s="10" t="s">
        <v>34</v>
      </c>
      <c r="I142" s="10">
        <v>0</v>
      </c>
    </row>
    <row r="143" spans="1:11" hidden="1" x14ac:dyDescent="0.25">
      <c r="A143" s="10">
        <v>3</v>
      </c>
      <c r="B143" s="10" t="s">
        <v>45</v>
      </c>
      <c r="C143" s="10" t="s">
        <v>46</v>
      </c>
      <c r="D143" s="10" t="s">
        <v>56</v>
      </c>
      <c r="E143" s="10" t="s">
        <v>20</v>
      </c>
      <c r="F143" s="10" t="s">
        <v>21</v>
      </c>
      <c r="G143" s="10" t="s">
        <v>3718</v>
      </c>
      <c r="H143" s="10" t="s">
        <v>5168</v>
      </c>
      <c r="I143" s="10">
        <v>0</v>
      </c>
    </row>
    <row r="144" spans="1:11" hidden="1" x14ac:dyDescent="0.25">
      <c r="A144" s="10">
        <v>3</v>
      </c>
      <c r="B144" s="10" t="s">
        <v>45</v>
      </c>
      <c r="C144" s="10" t="s">
        <v>46</v>
      </c>
      <c r="D144" s="10" t="s">
        <v>56</v>
      </c>
      <c r="E144" s="10" t="s">
        <v>20</v>
      </c>
      <c r="F144" s="10" t="s">
        <v>21</v>
      </c>
      <c r="G144" s="10" t="s">
        <v>3719</v>
      </c>
      <c r="H144" s="10" t="s">
        <v>57</v>
      </c>
      <c r="I144" s="10">
        <v>0</v>
      </c>
    </row>
    <row r="145" spans="1:9" hidden="1" x14ac:dyDescent="0.25">
      <c r="A145" s="10">
        <v>3</v>
      </c>
      <c r="B145" s="10" t="s">
        <v>45</v>
      </c>
      <c r="C145" s="10" t="s">
        <v>46</v>
      </c>
      <c r="D145" s="10" t="s">
        <v>56</v>
      </c>
      <c r="E145" s="10" t="s">
        <v>20</v>
      </c>
      <c r="F145" s="10" t="s">
        <v>21</v>
      </c>
      <c r="G145" s="10" t="s">
        <v>3720</v>
      </c>
      <c r="H145" s="10" t="s">
        <v>57</v>
      </c>
      <c r="I145" s="10">
        <v>0</v>
      </c>
    </row>
    <row r="146" spans="1:9" hidden="1" x14ac:dyDescent="0.25">
      <c r="A146" s="10">
        <v>3</v>
      </c>
      <c r="B146" s="10" t="s">
        <v>45</v>
      </c>
      <c r="C146" s="10" t="s">
        <v>46</v>
      </c>
      <c r="D146" s="10" t="s">
        <v>56</v>
      </c>
      <c r="E146" s="10" t="s">
        <v>20</v>
      </c>
      <c r="F146" s="10" t="s">
        <v>21</v>
      </c>
      <c r="G146" s="10" t="s">
        <v>3721</v>
      </c>
      <c r="H146" s="10" t="s">
        <v>34</v>
      </c>
      <c r="I146" s="10">
        <v>0</v>
      </c>
    </row>
    <row r="147" spans="1:9" hidden="1" x14ac:dyDescent="0.25">
      <c r="A147" s="10">
        <v>3</v>
      </c>
      <c r="B147" s="10" t="s">
        <v>45</v>
      </c>
      <c r="C147" s="10" t="s">
        <v>46</v>
      </c>
      <c r="D147" s="10" t="s">
        <v>56</v>
      </c>
      <c r="E147" s="10" t="s">
        <v>20</v>
      </c>
      <c r="F147" s="10" t="s">
        <v>21</v>
      </c>
      <c r="G147" s="10" t="s">
        <v>3722</v>
      </c>
      <c r="H147" s="10" t="s">
        <v>34</v>
      </c>
      <c r="I147" s="10">
        <v>0</v>
      </c>
    </row>
    <row r="148" spans="1:9" hidden="1" x14ac:dyDescent="0.25">
      <c r="A148" s="10">
        <v>3</v>
      </c>
      <c r="B148" s="10" t="s">
        <v>45</v>
      </c>
      <c r="C148" s="10" t="s">
        <v>46</v>
      </c>
      <c r="D148" s="10" t="s">
        <v>56</v>
      </c>
      <c r="E148" s="10" t="s">
        <v>20</v>
      </c>
      <c r="F148" s="10" t="s">
        <v>21</v>
      </c>
      <c r="G148" s="10" t="s">
        <v>3723</v>
      </c>
      <c r="H148" s="10" t="s">
        <v>34</v>
      </c>
      <c r="I148" s="10">
        <v>0</v>
      </c>
    </row>
    <row r="149" spans="1:9" hidden="1" x14ac:dyDescent="0.25">
      <c r="A149" s="10">
        <v>3</v>
      </c>
      <c r="B149" s="10" t="s">
        <v>45</v>
      </c>
      <c r="C149" s="10" t="s">
        <v>46</v>
      </c>
      <c r="D149" s="10" t="s">
        <v>56</v>
      </c>
      <c r="E149" s="10" t="s">
        <v>20</v>
      </c>
      <c r="F149" s="10" t="s">
        <v>21</v>
      </c>
      <c r="G149" s="10" t="s">
        <v>3724</v>
      </c>
      <c r="H149" s="10" t="s">
        <v>34</v>
      </c>
      <c r="I149" s="10">
        <v>0</v>
      </c>
    </row>
    <row r="150" spans="1:9" hidden="1" x14ac:dyDescent="0.25">
      <c r="A150" s="10">
        <v>3</v>
      </c>
      <c r="B150" s="10" t="s">
        <v>45</v>
      </c>
      <c r="C150" s="10" t="s">
        <v>46</v>
      </c>
      <c r="D150" s="10" t="s">
        <v>56</v>
      </c>
      <c r="E150" s="10" t="s">
        <v>20</v>
      </c>
      <c r="F150" s="10" t="s">
        <v>21</v>
      </c>
      <c r="G150" s="10" t="s">
        <v>3725</v>
      </c>
      <c r="H150" s="10" t="s">
        <v>34</v>
      </c>
      <c r="I150" s="10">
        <v>0</v>
      </c>
    </row>
    <row r="151" spans="1:9" hidden="1" x14ac:dyDescent="0.25">
      <c r="A151" s="10">
        <v>3</v>
      </c>
      <c r="B151" s="10" t="s">
        <v>45</v>
      </c>
      <c r="C151" s="10" t="s">
        <v>46</v>
      </c>
      <c r="D151" s="10" t="s">
        <v>56</v>
      </c>
      <c r="E151" s="10" t="s">
        <v>20</v>
      </c>
      <c r="F151" s="10" t="s">
        <v>21</v>
      </c>
      <c r="G151" s="10" t="s">
        <v>3726</v>
      </c>
      <c r="H151" s="10" t="s">
        <v>34</v>
      </c>
      <c r="I151" s="10">
        <v>0</v>
      </c>
    </row>
    <row r="152" spans="1:9" hidden="1" x14ac:dyDescent="0.25">
      <c r="A152" s="10">
        <v>3</v>
      </c>
      <c r="B152" s="10" t="s">
        <v>45</v>
      </c>
      <c r="C152" s="10" t="s">
        <v>46</v>
      </c>
      <c r="D152" s="10" t="s">
        <v>56</v>
      </c>
      <c r="E152" s="10" t="s">
        <v>20</v>
      </c>
      <c r="F152" s="10" t="s">
        <v>21</v>
      </c>
      <c r="G152" s="10" t="s">
        <v>3727</v>
      </c>
      <c r="H152" s="10" t="s">
        <v>34</v>
      </c>
      <c r="I152" s="10">
        <v>0</v>
      </c>
    </row>
    <row r="153" spans="1:9" hidden="1" x14ac:dyDescent="0.25">
      <c r="A153" s="10">
        <v>3</v>
      </c>
      <c r="B153" s="10" t="s">
        <v>45</v>
      </c>
      <c r="C153" s="10" t="s">
        <v>46</v>
      </c>
      <c r="D153" s="10" t="s">
        <v>56</v>
      </c>
      <c r="E153" s="10" t="s">
        <v>20</v>
      </c>
      <c r="F153" s="10" t="s">
        <v>21</v>
      </c>
      <c r="G153" s="10" t="s">
        <v>3728</v>
      </c>
      <c r="H153" s="10" t="s">
        <v>34</v>
      </c>
      <c r="I153" s="10">
        <v>0</v>
      </c>
    </row>
    <row r="154" spans="1:9" hidden="1" x14ac:dyDescent="0.25">
      <c r="A154" s="10">
        <v>3</v>
      </c>
      <c r="B154" s="10" t="s">
        <v>45</v>
      </c>
      <c r="C154" s="10" t="s">
        <v>46</v>
      </c>
      <c r="D154" s="10" t="s">
        <v>56</v>
      </c>
      <c r="E154" s="10" t="s">
        <v>20</v>
      </c>
      <c r="F154" s="10" t="s">
        <v>21</v>
      </c>
      <c r="G154" s="10" t="s">
        <v>3729</v>
      </c>
      <c r="H154" s="10" t="s">
        <v>34</v>
      </c>
      <c r="I154" s="10">
        <v>0</v>
      </c>
    </row>
    <row r="155" spans="1:9" hidden="1" x14ac:dyDescent="0.25">
      <c r="A155" s="10">
        <v>3</v>
      </c>
      <c r="B155" s="10" t="s">
        <v>45</v>
      </c>
      <c r="C155" s="10" t="s">
        <v>46</v>
      </c>
      <c r="D155" s="10" t="s">
        <v>56</v>
      </c>
      <c r="E155" s="10" t="s">
        <v>20</v>
      </c>
      <c r="F155" s="10" t="s">
        <v>21</v>
      </c>
      <c r="G155" s="10" t="s">
        <v>3730</v>
      </c>
      <c r="H155" s="10" t="s">
        <v>34</v>
      </c>
      <c r="I155" s="10">
        <v>0</v>
      </c>
    </row>
    <row r="156" spans="1:9" hidden="1" x14ac:dyDescent="0.25">
      <c r="A156" s="10">
        <v>3</v>
      </c>
      <c r="B156" s="10" t="s">
        <v>45</v>
      </c>
      <c r="C156" s="10" t="s">
        <v>46</v>
      </c>
      <c r="D156" s="10" t="s">
        <v>56</v>
      </c>
      <c r="E156" s="10" t="s">
        <v>20</v>
      </c>
      <c r="F156" s="10" t="s">
        <v>21</v>
      </c>
      <c r="G156" s="10" t="s">
        <v>3731</v>
      </c>
      <c r="H156" s="10" t="s">
        <v>34</v>
      </c>
      <c r="I156" s="10">
        <v>0</v>
      </c>
    </row>
    <row r="157" spans="1:9" hidden="1" x14ac:dyDescent="0.25">
      <c r="A157" s="10">
        <v>3</v>
      </c>
      <c r="B157" s="10" t="s">
        <v>45</v>
      </c>
      <c r="C157" s="10" t="s">
        <v>46</v>
      </c>
      <c r="D157" s="10" t="s">
        <v>56</v>
      </c>
      <c r="E157" s="10" t="s">
        <v>20</v>
      </c>
      <c r="F157" s="10" t="s">
        <v>21</v>
      </c>
      <c r="G157" s="10" t="s">
        <v>3732</v>
      </c>
      <c r="H157" s="10" t="s">
        <v>3733</v>
      </c>
      <c r="I157" s="10">
        <v>0</v>
      </c>
    </row>
    <row r="158" spans="1:9" hidden="1" x14ac:dyDescent="0.25">
      <c r="A158" s="10">
        <v>3</v>
      </c>
      <c r="B158" s="10" t="s">
        <v>45</v>
      </c>
      <c r="C158" s="10" t="s">
        <v>46</v>
      </c>
      <c r="D158" s="10" t="s">
        <v>56</v>
      </c>
      <c r="E158" s="10" t="s">
        <v>20</v>
      </c>
      <c r="F158" s="10" t="s">
        <v>21</v>
      </c>
      <c r="G158" s="10" t="s">
        <v>3734</v>
      </c>
      <c r="H158" s="10" t="s">
        <v>34</v>
      </c>
      <c r="I158" s="10">
        <v>0</v>
      </c>
    </row>
    <row r="159" spans="1:9" hidden="1" x14ac:dyDescent="0.25">
      <c r="A159" s="10">
        <v>3</v>
      </c>
      <c r="B159" s="10" t="s">
        <v>45</v>
      </c>
      <c r="C159" s="10" t="s">
        <v>46</v>
      </c>
      <c r="D159" s="10" t="s">
        <v>56</v>
      </c>
      <c r="E159" s="10" t="s">
        <v>20</v>
      </c>
      <c r="F159" s="10" t="s">
        <v>21</v>
      </c>
      <c r="G159" s="10" t="s">
        <v>3735</v>
      </c>
      <c r="H159" s="10" t="s">
        <v>57</v>
      </c>
      <c r="I159" s="10">
        <v>0</v>
      </c>
    </row>
    <row r="160" spans="1:9" hidden="1" x14ac:dyDescent="0.25">
      <c r="A160" s="10">
        <v>3</v>
      </c>
      <c r="B160" s="10" t="s">
        <v>45</v>
      </c>
      <c r="C160" s="10" t="s">
        <v>46</v>
      </c>
      <c r="D160" s="10" t="s">
        <v>56</v>
      </c>
      <c r="E160" s="10" t="s">
        <v>20</v>
      </c>
      <c r="F160" s="10" t="s">
        <v>21</v>
      </c>
      <c r="G160" s="10" t="s">
        <v>3736</v>
      </c>
      <c r="H160" s="10" t="s">
        <v>34</v>
      </c>
      <c r="I160" s="10">
        <v>0</v>
      </c>
    </row>
    <row r="161" spans="1:11" hidden="1" x14ac:dyDescent="0.25">
      <c r="A161" s="10">
        <v>3</v>
      </c>
      <c r="B161" s="10" t="s">
        <v>45</v>
      </c>
      <c r="C161" s="10" t="s">
        <v>46</v>
      </c>
      <c r="D161" s="10" t="s">
        <v>56</v>
      </c>
      <c r="E161" s="10" t="s">
        <v>20</v>
      </c>
      <c r="F161" s="10" t="s">
        <v>21</v>
      </c>
      <c r="G161" s="10" t="s">
        <v>3737</v>
      </c>
      <c r="H161" s="10" t="s">
        <v>34</v>
      </c>
      <c r="I161" s="10">
        <v>0</v>
      </c>
    </row>
    <row r="162" spans="1:11" hidden="1" x14ac:dyDescent="0.25">
      <c r="A162" s="10">
        <v>3</v>
      </c>
      <c r="B162" s="10" t="s">
        <v>45</v>
      </c>
      <c r="C162" s="10" t="s">
        <v>46</v>
      </c>
      <c r="D162" s="10" t="s">
        <v>56</v>
      </c>
      <c r="E162" s="10" t="s">
        <v>20</v>
      </c>
      <c r="F162" s="10" t="s">
        <v>21</v>
      </c>
      <c r="G162" s="10" t="s">
        <v>3738</v>
      </c>
      <c r="H162" s="10" t="s">
        <v>34</v>
      </c>
      <c r="I162" s="10">
        <v>0</v>
      </c>
    </row>
    <row r="163" spans="1:11" hidden="1" x14ac:dyDescent="0.25">
      <c r="A163" s="10">
        <v>3</v>
      </c>
      <c r="B163" s="10" t="s">
        <v>45</v>
      </c>
      <c r="C163" s="10" t="s">
        <v>46</v>
      </c>
      <c r="D163" s="10" t="s">
        <v>56</v>
      </c>
      <c r="E163" s="10" t="s">
        <v>20</v>
      </c>
      <c r="F163" s="10" t="s">
        <v>21</v>
      </c>
      <c r="G163" s="10" t="s">
        <v>3739</v>
      </c>
      <c r="H163" s="10" t="s">
        <v>34</v>
      </c>
      <c r="I163" s="10">
        <v>0</v>
      </c>
    </row>
    <row r="164" spans="1:11" hidden="1" x14ac:dyDescent="0.25">
      <c r="A164" s="10">
        <v>3</v>
      </c>
      <c r="B164" s="10" t="s">
        <v>45</v>
      </c>
      <c r="C164" s="10" t="s">
        <v>46</v>
      </c>
      <c r="D164" s="10" t="s">
        <v>56</v>
      </c>
      <c r="E164" s="10" t="s">
        <v>20</v>
      </c>
      <c r="F164" s="10" t="s">
        <v>21</v>
      </c>
      <c r="G164" s="10" t="s">
        <v>3740</v>
      </c>
      <c r="H164" s="10" t="s">
        <v>34</v>
      </c>
      <c r="I164" s="10">
        <v>0</v>
      </c>
    </row>
    <row r="165" spans="1:11" hidden="1" x14ac:dyDescent="0.25">
      <c r="A165" s="10">
        <v>3</v>
      </c>
      <c r="B165" s="10" t="s">
        <v>45</v>
      </c>
      <c r="C165" s="10" t="s">
        <v>46</v>
      </c>
      <c r="D165" s="10" t="s">
        <v>56</v>
      </c>
      <c r="E165" s="10" t="s">
        <v>20</v>
      </c>
      <c r="F165" s="10" t="s">
        <v>21</v>
      </c>
      <c r="G165" s="10" t="s">
        <v>3741</v>
      </c>
      <c r="H165" s="10" t="s">
        <v>34</v>
      </c>
      <c r="I165" s="10">
        <v>0</v>
      </c>
    </row>
    <row r="166" spans="1:11" hidden="1" x14ac:dyDescent="0.25">
      <c r="A166" s="10">
        <v>3</v>
      </c>
      <c r="B166" s="10" t="s">
        <v>45</v>
      </c>
      <c r="C166" s="10" t="s">
        <v>46</v>
      </c>
      <c r="D166" s="10" t="s">
        <v>56</v>
      </c>
      <c r="E166" s="10" t="s">
        <v>20</v>
      </c>
      <c r="F166" s="10" t="s">
        <v>21</v>
      </c>
      <c r="G166" s="10" t="s">
        <v>3742</v>
      </c>
      <c r="H166" s="10" t="s">
        <v>34</v>
      </c>
      <c r="I166" s="10">
        <v>0</v>
      </c>
    </row>
    <row r="167" spans="1:11" hidden="1" x14ac:dyDescent="0.25">
      <c r="A167" s="10">
        <v>3</v>
      </c>
      <c r="B167" s="10" t="s">
        <v>45</v>
      </c>
      <c r="C167" s="10" t="s">
        <v>46</v>
      </c>
      <c r="D167" s="10" t="s">
        <v>56</v>
      </c>
      <c r="E167" s="10" t="s">
        <v>20</v>
      </c>
      <c r="F167" s="10" t="s">
        <v>21</v>
      </c>
      <c r="G167" s="10" t="s">
        <v>3743</v>
      </c>
      <c r="H167" s="10" t="s">
        <v>34</v>
      </c>
      <c r="I167" s="10">
        <v>0</v>
      </c>
    </row>
    <row r="168" spans="1:11" hidden="1" x14ac:dyDescent="0.25">
      <c r="A168" s="10">
        <v>3</v>
      </c>
      <c r="B168" s="10" t="s">
        <v>45</v>
      </c>
      <c r="C168" s="10" t="s">
        <v>46</v>
      </c>
      <c r="D168" s="10" t="s">
        <v>56</v>
      </c>
      <c r="E168" s="10" t="s">
        <v>20</v>
      </c>
      <c r="F168" s="10" t="s">
        <v>21</v>
      </c>
      <c r="G168" s="10" t="s">
        <v>3744</v>
      </c>
      <c r="H168" s="10" t="s">
        <v>3807</v>
      </c>
      <c r="I168" s="10">
        <v>0</v>
      </c>
    </row>
    <row r="169" spans="1:11" hidden="1" x14ac:dyDescent="0.25">
      <c r="A169" s="10">
        <v>3</v>
      </c>
      <c r="B169" s="10" t="s">
        <v>45</v>
      </c>
      <c r="C169" s="10" t="s">
        <v>46</v>
      </c>
      <c r="D169" s="10" t="s">
        <v>56</v>
      </c>
      <c r="E169" s="10" t="s">
        <v>20</v>
      </c>
      <c r="F169" s="10" t="s">
        <v>21</v>
      </c>
      <c r="G169" s="10" t="s">
        <v>3746</v>
      </c>
      <c r="H169" s="10" t="s">
        <v>34</v>
      </c>
      <c r="I169" s="10">
        <v>0</v>
      </c>
    </row>
    <row r="170" spans="1:11" hidden="1" x14ac:dyDescent="0.25">
      <c r="A170" s="10">
        <v>3</v>
      </c>
      <c r="B170" s="10" t="s">
        <v>45</v>
      </c>
      <c r="C170" s="10" t="s">
        <v>46</v>
      </c>
      <c r="D170" s="10" t="s">
        <v>56</v>
      </c>
      <c r="E170" s="10" t="s">
        <v>20</v>
      </c>
      <c r="F170" s="10" t="s">
        <v>21</v>
      </c>
      <c r="G170" s="21" t="s">
        <v>3747</v>
      </c>
      <c r="H170" s="21" t="s">
        <v>3748</v>
      </c>
      <c r="I170" s="21">
        <v>1</v>
      </c>
      <c r="J170" s="21" t="str">
        <f>H170</f>
        <v>Настенная</v>
      </c>
      <c r="K170" s="21"/>
    </row>
    <row r="171" spans="1:11" hidden="1" x14ac:dyDescent="0.25">
      <c r="A171" s="10">
        <v>3</v>
      </c>
      <c r="B171" s="10" t="s">
        <v>45</v>
      </c>
      <c r="C171" s="10" t="s">
        <v>46</v>
      </c>
      <c r="D171" s="10" t="s">
        <v>56</v>
      </c>
      <c r="E171" s="10" t="s">
        <v>20</v>
      </c>
      <c r="F171" s="10" t="s">
        <v>21</v>
      </c>
      <c r="G171" s="21" t="s">
        <v>3749</v>
      </c>
      <c r="H171" s="21" t="s">
        <v>3808</v>
      </c>
      <c r="I171" s="21">
        <v>1</v>
      </c>
      <c r="J171" s="21">
        <f>MID(H171,1,FIND(" ",H171,1)-1)*1</f>
        <v>20</v>
      </c>
      <c r="K171" s="21" t="s">
        <v>5264</v>
      </c>
    </row>
    <row r="172" spans="1:11" hidden="1" x14ac:dyDescent="0.25">
      <c r="A172" s="10">
        <v>3</v>
      </c>
      <c r="B172" s="10" t="s">
        <v>45</v>
      </c>
      <c r="C172" s="10" t="s">
        <v>46</v>
      </c>
      <c r="D172" s="10" t="s">
        <v>56</v>
      </c>
      <c r="E172" s="10" t="s">
        <v>20</v>
      </c>
      <c r="F172" s="10" t="s">
        <v>21</v>
      </c>
      <c r="G172" s="21" t="s">
        <v>3751</v>
      </c>
      <c r="H172" s="21" t="s">
        <v>3809</v>
      </c>
      <c r="I172" s="21">
        <v>1</v>
      </c>
      <c r="J172" s="21">
        <f>MID(H172,1,FIND(" ",H172,1)-1)*1</f>
        <v>10</v>
      </c>
      <c r="K172" s="21" t="s">
        <v>5264</v>
      </c>
    </row>
    <row r="173" spans="1:11" hidden="1" x14ac:dyDescent="0.25">
      <c r="A173" s="10">
        <v>3</v>
      </c>
      <c r="B173" s="10" t="s">
        <v>45</v>
      </c>
      <c r="C173" s="10" t="s">
        <v>46</v>
      </c>
      <c r="D173" s="10" t="s">
        <v>56</v>
      </c>
      <c r="E173" s="10" t="s">
        <v>20</v>
      </c>
      <c r="F173" s="10" t="s">
        <v>21</v>
      </c>
      <c r="G173" s="21" t="s">
        <v>3753</v>
      </c>
      <c r="H173" s="21" t="s">
        <v>3810</v>
      </c>
      <c r="I173" s="21">
        <v>1</v>
      </c>
      <c r="J173" s="21">
        <f>MID(H173,1,FIND(" ",H173,1)-1)*1</f>
        <v>3.35</v>
      </c>
      <c r="K173" s="21" t="s">
        <v>5258</v>
      </c>
    </row>
    <row r="174" spans="1:11" hidden="1" x14ac:dyDescent="0.25">
      <c r="A174" s="10">
        <v>3</v>
      </c>
      <c r="B174" s="10" t="s">
        <v>45</v>
      </c>
      <c r="C174" s="10" t="s">
        <v>46</v>
      </c>
      <c r="D174" s="10" t="s">
        <v>56</v>
      </c>
      <c r="E174" s="10" t="s">
        <v>20</v>
      </c>
      <c r="F174" s="10" t="s">
        <v>21</v>
      </c>
      <c r="G174" s="21" t="s">
        <v>3755</v>
      </c>
      <c r="H174" s="21" t="s">
        <v>3756</v>
      </c>
      <c r="I174" s="21">
        <v>1</v>
      </c>
      <c r="J174" s="21" t="s">
        <v>5266</v>
      </c>
      <c r="K174" s="21" t="s">
        <v>5265</v>
      </c>
    </row>
    <row r="175" spans="1:11" hidden="1" x14ac:dyDescent="0.25">
      <c r="A175" s="10">
        <v>3</v>
      </c>
      <c r="B175" s="10" t="s">
        <v>45</v>
      </c>
      <c r="C175" s="10" t="s">
        <v>46</v>
      </c>
      <c r="D175" s="10" t="s">
        <v>56</v>
      </c>
      <c r="E175" s="10" t="s">
        <v>20</v>
      </c>
      <c r="F175" s="10" t="s">
        <v>21</v>
      </c>
      <c r="G175" s="10" t="s">
        <v>3757</v>
      </c>
      <c r="H175" s="10" t="s">
        <v>57</v>
      </c>
      <c r="I175" s="10">
        <v>0</v>
      </c>
    </row>
    <row r="176" spans="1:11" hidden="1" x14ac:dyDescent="0.25">
      <c r="A176" s="10">
        <v>3</v>
      </c>
      <c r="B176" s="10" t="s">
        <v>45</v>
      </c>
      <c r="C176" s="10" t="s">
        <v>46</v>
      </c>
      <c r="D176" s="10" t="s">
        <v>56</v>
      </c>
      <c r="E176" s="10" t="s">
        <v>20</v>
      </c>
      <c r="F176" s="10" t="s">
        <v>21</v>
      </c>
      <c r="G176" s="21" t="s">
        <v>3759</v>
      </c>
      <c r="H176" s="21">
        <v>36000</v>
      </c>
      <c r="I176" s="21">
        <v>1</v>
      </c>
      <c r="J176" s="21">
        <f>TRIM(H176)*1</f>
        <v>36000</v>
      </c>
      <c r="K176" s="21" t="s">
        <v>5261</v>
      </c>
    </row>
    <row r="177" spans="1:11" hidden="1" x14ac:dyDescent="0.25">
      <c r="A177" s="10">
        <v>3</v>
      </c>
      <c r="B177" s="10" t="s">
        <v>45</v>
      </c>
      <c r="C177" s="10" t="s">
        <v>46</v>
      </c>
      <c r="D177" s="10" t="s">
        <v>56</v>
      </c>
      <c r="E177" s="10" t="s">
        <v>20</v>
      </c>
      <c r="F177" s="10" t="s">
        <v>21</v>
      </c>
      <c r="G177" s="21" t="s">
        <v>3760</v>
      </c>
      <c r="H177" s="21" t="s">
        <v>3811</v>
      </c>
      <c r="I177" s="21">
        <v>1</v>
      </c>
      <c r="J177" s="21">
        <f t="shared" ref="J177:J178" si="9">MID(H177,1,FIND(" ",H177,1)-1)*1</f>
        <v>2990</v>
      </c>
      <c r="K177" s="21" t="s">
        <v>5259</v>
      </c>
    </row>
    <row r="178" spans="1:11" hidden="1" x14ac:dyDescent="0.25">
      <c r="A178" s="10">
        <v>3</v>
      </c>
      <c r="B178" s="10" t="s">
        <v>45</v>
      </c>
      <c r="C178" s="10" t="s">
        <v>46</v>
      </c>
      <c r="D178" s="10" t="s">
        <v>56</v>
      </c>
      <c r="E178" s="10" t="s">
        <v>20</v>
      </c>
      <c r="F178" s="10" t="s">
        <v>21</v>
      </c>
      <c r="G178" s="21" t="s">
        <v>3762</v>
      </c>
      <c r="H178" s="21" t="s">
        <v>3812</v>
      </c>
      <c r="I178" s="21">
        <v>1</v>
      </c>
      <c r="J178" s="21">
        <f t="shared" si="9"/>
        <v>3345</v>
      </c>
      <c r="K178" s="21" t="s">
        <v>5259</v>
      </c>
    </row>
    <row r="179" spans="1:11" hidden="1" x14ac:dyDescent="0.25">
      <c r="A179" s="10">
        <v>3</v>
      </c>
      <c r="B179" s="10" t="s">
        <v>45</v>
      </c>
      <c r="C179" s="10" t="s">
        <v>46</v>
      </c>
      <c r="D179" s="10" t="s">
        <v>56</v>
      </c>
      <c r="E179" s="10" t="s">
        <v>20</v>
      </c>
      <c r="F179" s="10" t="s">
        <v>21</v>
      </c>
      <c r="G179" s="21" t="s">
        <v>3764</v>
      </c>
      <c r="H179" s="21">
        <v>36000</v>
      </c>
      <c r="I179" s="21">
        <v>1</v>
      </c>
      <c r="J179" s="21">
        <f>TRIM(H179)*1</f>
        <v>36000</v>
      </c>
      <c r="K179" s="21" t="s">
        <v>5261</v>
      </c>
    </row>
    <row r="180" spans="1:11" hidden="1" x14ac:dyDescent="0.25">
      <c r="A180" s="10">
        <v>3</v>
      </c>
      <c r="B180" s="10" t="s">
        <v>45</v>
      </c>
      <c r="C180" s="10" t="s">
        <v>46</v>
      </c>
      <c r="D180" s="10" t="s">
        <v>56</v>
      </c>
      <c r="E180" s="10" t="s">
        <v>20</v>
      </c>
      <c r="F180" s="10" t="s">
        <v>21</v>
      </c>
      <c r="G180" s="10" t="s">
        <v>3765</v>
      </c>
      <c r="H180" s="10" t="s">
        <v>57</v>
      </c>
      <c r="I180" s="10">
        <v>0</v>
      </c>
    </row>
    <row r="181" spans="1:11" hidden="1" x14ac:dyDescent="0.25">
      <c r="A181" s="10">
        <v>3</v>
      </c>
      <c r="B181" s="10" t="s">
        <v>45</v>
      </c>
      <c r="C181" s="10" t="s">
        <v>46</v>
      </c>
      <c r="D181" s="10" t="s">
        <v>56</v>
      </c>
      <c r="E181" s="10" t="s">
        <v>20</v>
      </c>
      <c r="F181" s="10" t="s">
        <v>21</v>
      </c>
      <c r="G181" s="10" t="s">
        <v>3766</v>
      </c>
      <c r="H181" s="10" t="s">
        <v>34</v>
      </c>
      <c r="I181" s="10">
        <v>0</v>
      </c>
    </row>
    <row r="182" spans="1:11" hidden="1" x14ac:dyDescent="0.25">
      <c r="A182" s="10">
        <v>3</v>
      </c>
      <c r="B182" s="10" t="s">
        <v>45</v>
      </c>
      <c r="C182" s="10" t="s">
        <v>46</v>
      </c>
      <c r="D182" s="10" t="s">
        <v>56</v>
      </c>
      <c r="E182" s="10" t="s">
        <v>20</v>
      </c>
      <c r="F182" s="10" t="s">
        <v>21</v>
      </c>
      <c r="G182" s="10" t="s">
        <v>3767</v>
      </c>
      <c r="H182" s="10" t="s">
        <v>3813</v>
      </c>
      <c r="I182" s="10">
        <v>0</v>
      </c>
    </row>
    <row r="183" spans="1:11" hidden="1" x14ac:dyDescent="0.25">
      <c r="A183" s="10">
        <v>3</v>
      </c>
      <c r="B183" s="10" t="s">
        <v>45</v>
      </c>
      <c r="C183" s="10" t="s">
        <v>46</v>
      </c>
      <c r="D183" s="10" t="s">
        <v>56</v>
      </c>
      <c r="E183" s="10" t="s">
        <v>20</v>
      </c>
      <c r="F183" s="10" t="s">
        <v>21</v>
      </c>
      <c r="G183" s="21" t="s">
        <v>3769</v>
      </c>
      <c r="H183" s="21" t="s">
        <v>3814</v>
      </c>
      <c r="I183" s="21">
        <v>1</v>
      </c>
      <c r="J183" s="21">
        <f t="shared" ref="J183:J184" si="10">MID(H183,1,FIND(" ",H183,1)-1)*1</f>
        <v>60</v>
      </c>
      <c r="K183" s="21" t="s">
        <v>5255</v>
      </c>
    </row>
    <row r="184" spans="1:11" hidden="1" x14ac:dyDescent="0.25">
      <c r="A184" s="10">
        <v>3</v>
      </c>
      <c r="B184" s="10" t="s">
        <v>45</v>
      </c>
      <c r="C184" s="10" t="s">
        <v>46</v>
      </c>
      <c r="D184" s="10" t="s">
        <v>56</v>
      </c>
      <c r="E184" s="10" t="s">
        <v>20</v>
      </c>
      <c r="F184" s="10" t="s">
        <v>21</v>
      </c>
      <c r="G184" s="21" t="s">
        <v>3771</v>
      </c>
      <c r="H184" s="21" t="s">
        <v>3815</v>
      </c>
      <c r="I184" s="21">
        <v>1</v>
      </c>
      <c r="J184" s="21">
        <f t="shared" si="10"/>
        <v>19.5</v>
      </c>
      <c r="K184" s="21" t="s">
        <v>5255</v>
      </c>
    </row>
    <row r="185" spans="1:11" hidden="1" x14ac:dyDescent="0.25">
      <c r="A185" s="10">
        <v>3</v>
      </c>
      <c r="B185" s="10" t="s">
        <v>45</v>
      </c>
      <c r="C185" s="10" t="s">
        <v>46</v>
      </c>
      <c r="D185" s="10" t="s">
        <v>56</v>
      </c>
      <c r="E185" s="10" t="s">
        <v>20</v>
      </c>
      <c r="F185" s="10" t="s">
        <v>21</v>
      </c>
      <c r="G185" s="21" t="s">
        <v>3773</v>
      </c>
      <c r="H185" s="21" t="s">
        <v>3816</v>
      </c>
      <c r="I185" s="21">
        <v>1</v>
      </c>
      <c r="J185" s="21">
        <f t="shared" ref="J185:J190" si="11">MID(H185,1,FIND(" ",H185,1)-1)*1000</f>
        <v>795</v>
      </c>
      <c r="K185" s="22" t="s">
        <v>5256</v>
      </c>
    </row>
    <row r="186" spans="1:11" hidden="1" x14ac:dyDescent="0.25">
      <c r="A186" s="10">
        <v>3</v>
      </c>
      <c r="B186" s="10" t="s">
        <v>45</v>
      </c>
      <c r="C186" s="10" t="s">
        <v>46</v>
      </c>
      <c r="D186" s="10" t="s">
        <v>56</v>
      </c>
      <c r="E186" s="10" t="s">
        <v>20</v>
      </c>
      <c r="F186" s="10" t="s">
        <v>21</v>
      </c>
      <c r="G186" s="21" t="s">
        <v>3775</v>
      </c>
      <c r="H186" s="21" t="s">
        <v>3817</v>
      </c>
      <c r="I186" s="21">
        <v>1</v>
      </c>
      <c r="J186" s="21">
        <f t="shared" si="11"/>
        <v>364</v>
      </c>
      <c r="K186" s="22" t="s">
        <v>5256</v>
      </c>
    </row>
    <row r="187" spans="1:11" hidden="1" x14ac:dyDescent="0.25">
      <c r="A187" s="10">
        <v>3</v>
      </c>
      <c r="B187" s="10" t="s">
        <v>45</v>
      </c>
      <c r="C187" s="10" t="s">
        <v>46</v>
      </c>
      <c r="D187" s="10" t="s">
        <v>56</v>
      </c>
      <c r="E187" s="10" t="s">
        <v>20</v>
      </c>
      <c r="F187" s="10" t="s">
        <v>21</v>
      </c>
      <c r="G187" s="21" t="s">
        <v>3777</v>
      </c>
      <c r="H187" s="21" t="s">
        <v>3818</v>
      </c>
      <c r="I187" s="21">
        <v>1</v>
      </c>
      <c r="J187" s="21">
        <f t="shared" si="11"/>
        <v>366</v>
      </c>
      <c r="K187" s="22" t="s">
        <v>5256</v>
      </c>
    </row>
    <row r="188" spans="1:11" hidden="1" x14ac:dyDescent="0.25">
      <c r="A188" s="10">
        <v>3</v>
      </c>
      <c r="B188" s="10" t="s">
        <v>45</v>
      </c>
      <c r="C188" s="10" t="s">
        <v>46</v>
      </c>
      <c r="D188" s="10" t="s">
        <v>56</v>
      </c>
      <c r="E188" s="10" t="s">
        <v>20</v>
      </c>
      <c r="F188" s="10" t="s">
        <v>21</v>
      </c>
      <c r="G188" s="21" t="s">
        <v>3779</v>
      </c>
      <c r="H188" s="21" t="s">
        <v>3819</v>
      </c>
      <c r="I188" s="21">
        <v>1</v>
      </c>
      <c r="J188" s="21">
        <f t="shared" si="11"/>
        <v>260</v>
      </c>
      <c r="K188" s="22" t="s">
        <v>5256</v>
      </c>
    </row>
    <row r="189" spans="1:11" hidden="1" x14ac:dyDescent="0.25">
      <c r="A189" s="10">
        <v>3</v>
      </c>
      <c r="B189" s="10" t="s">
        <v>45</v>
      </c>
      <c r="C189" s="10" t="s">
        <v>46</v>
      </c>
      <c r="D189" s="10" t="s">
        <v>56</v>
      </c>
      <c r="E189" s="10" t="s">
        <v>20</v>
      </c>
      <c r="F189" s="10" t="s">
        <v>21</v>
      </c>
      <c r="G189" s="21" t="s">
        <v>3781</v>
      </c>
      <c r="H189" s="21" t="s">
        <v>3820</v>
      </c>
      <c r="I189" s="21">
        <v>1</v>
      </c>
      <c r="J189" s="21">
        <f t="shared" si="11"/>
        <v>885</v>
      </c>
      <c r="K189" s="22" t="s">
        <v>5256</v>
      </c>
    </row>
    <row r="190" spans="1:11" hidden="1" x14ac:dyDescent="0.25">
      <c r="A190" s="10">
        <v>3</v>
      </c>
      <c r="B190" s="10" t="s">
        <v>45</v>
      </c>
      <c r="C190" s="10" t="s">
        <v>46</v>
      </c>
      <c r="D190" s="10" t="s">
        <v>56</v>
      </c>
      <c r="E190" s="10" t="s">
        <v>20</v>
      </c>
      <c r="F190" s="10" t="s">
        <v>21</v>
      </c>
      <c r="G190" s="21" t="s">
        <v>3783</v>
      </c>
      <c r="H190" s="21" t="s">
        <v>3821</v>
      </c>
      <c r="I190" s="21">
        <v>1</v>
      </c>
      <c r="J190" s="21">
        <f t="shared" si="11"/>
        <v>1350</v>
      </c>
      <c r="K190" s="22" t="s">
        <v>5256</v>
      </c>
    </row>
    <row r="191" spans="1:11" hidden="1" x14ac:dyDescent="0.25">
      <c r="A191" s="10">
        <v>3</v>
      </c>
      <c r="B191" s="10" t="s">
        <v>45</v>
      </c>
      <c r="C191" s="10" t="s">
        <v>46</v>
      </c>
      <c r="D191" s="10" t="s">
        <v>56</v>
      </c>
      <c r="E191" s="10" t="s">
        <v>20</v>
      </c>
      <c r="F191" s="10" t="s">
        <v>21</v>
      </c>
      <c r="G191" s="21" t="s">
        <v>3785</v>
      </c>
      <c r="H191" s="21" t="s">
        <v>3822</v>
      </c>
      <c r="I191" s="21">
        <v>1</v>
      </c>
      <c r="J191" s="21">
        <f>MID(H191,1,FIND(" ",H191,1)-1)*1</f>
        <v>93</v>
      </c>
      <c r="K191" s="21" t="s">
        <v>5255</v>
      </c>
    </row>
    <row r="192" spans="1:11" hidden="1" x14ac:dyDescent="0.25">
      <c r="A192" s="10">
        <v>3</v>
      </c>
      <c r="B192" s="10" t="s">
        <v>45</v>
      </c>
      <c r="C192" s="10" t="s">
        <v>46</v>
      </c>
      <c r="D192" s="10" t="s">
        <v>56</v>
      </c>
      <c r="E192" s="10" t="s">
        <v>20</v>
      </c>
      <c r="F192" s="10" t="s">
        <v>21</v>
      </c>
      <c r="G192" s="10" t="s">
        <v>3787</v>
      </c>
      <c r="H192" s="10" t="s">
        <v>3788</v>
      </c>
      <c r="I192" s="10">
        <v>0</v>
      </c>
    </row>
    <row r="193" spans="1:11" hidden="1" x14ac:dyDescent="0.25">
      <c r="A193" s="10">
        <v>3</v>
      </c>
      <c r="B193" s="10" t="s">
        <v>45</v>
      </c>
      <c r="C193" s="10" t="s">
        <v>46</v>
      </c>
      <c r="D193" s="10" t="s">
        <v>56</v>
      </c>
      <c r="E193" s="10" t="s">
        <v>20</v>
      </c>
      <c r="F193" s="10" t="s">
        <v>21</v>
      </c>
      <c r="G193" s="10" t="s">
        <v>3789</v>
      </c>
      <c r="H193" s="10" t="s">
        <v>3789</v>
      </c>
      <c r="I193" s="10">
        <v>0</v>
      </c>
    </row>
    <row r="194" spans="1:11" hidden="1" x14ac:dyDescent="0.25">
      <c r="A194" s="10">
        <v>4</v>
      </c>
      <c r="B194" s="10" t="s">
        <v>58</v>
      </c>
      <c r="C194" s="10" t="s">
        <v>59</v>
      </c>
      <c r="D194" s="10" t="s">
        <v>69</v>
      </c>
      <c r="E194" s="10" t="s">
        <v>20</v>
      </c>
      <c r="F194" s="10" t="s">
        <v>21</v>
      </c>
      <c r="G194" s="21" t="s">
        <v>2160</v>
      </c>
      <c r="H194" s="21" t="s">
        <v>3699</v>
      </c>
      <c r="I194" s="21">
        <v>1</v>
      </c>
      <c r="J194" s="21" t="str">
        <f>H194</f>
        <v>Кондиционирование</v>
      </c>
      <c r="K194" s="21"/>
    </row>
    <row r="195" spans="1:11" hidden="1" x14ac:dyDescent="0.25">
      <c r="A195" s="10">
        <v>4</v>
      </c>
      <c r="B195" s="10" t="s">
        <v>58</v>
      </c>
      <c r="C195" s="10" t="s">
        <v>59</v>
      </c>
      <c r="D195" s="10" t="s">
        <v>69</v>
      </c>
      <c r="E195" s="10" t="s">
        <v>20</v>
      </c>
      <c r="F195" s="10" t="s">
        <v>21</v>
      </c>
      <c r="G195" s="21" t="s">
        <v>3108</v>
      </c>
      <c r="H195" s="21" t="s">
        <v>3823</v>
      </c>
      <c r="I195" s="21">
        <v>1</v>
      </c>
      <c r="J195" s="21">
        <f t="shared" ref="J195:J196" si="12">MID(H195,1,FIND(" ",H195,1)-1)*1</f>
        <v>52</v>
      </c>
      <c r="K195" s="21" t="s">
        <v>5260</v>
      </c>
    </row>
    <row r="196" spans="1:11" hidden="1" x14ac:dyDescent="0.25">
      <c r="A196" s="10">
        <v>4</v>
      </c>
      <c r="B196" s="10" t="s">
        <v>58</v>
      </c>
      <c r="C196" s="10" t="s">
        <v>59</v>
      </c>
      <c r="D196" s="10" t="s">
        <v>69</v>
      </c>
      <c r="E196" s="10" t="s">
        <v>20</v>
      </c>
      <c r="F196" s="10" t="s">
        <v>21</v>
      </c>
      <c r="G196" s="21" t="s">
        <v>3701</v>
      </c>
      <c r="H196" s="21" t="s">
        <v>3824</v>
      </c>
      <c r="I196" s="21">
        <v>1</v>
      </c>
      <c r="J196" s="21">
        <f t="shared" si="12"/>
        <v>25</v>
      </c>
      <c r="K196" s="21" t="s">
        <v>5260</v>
      </c>
    </row>
    <row r="197" spans="1:11" hidden="1" x14ac:dyDescent="0.25">
      <c r="A197" s="10">
        <v>4</v>
      </c>
      <c r="B197" s="10" t="s">
        <v>58</v>
      </c>
      <c r="C197" s="10" t="s">
        <v>59</v>
      </c>
      <c r="D197" s="10" t="s">
        <v>69</v>
      </c>
      <c r="E197" s="10" t="s">
        <v>20</v>
      </c>
      <c r="F197" s="10" t="s">
        <v>21</v>
      </c>
      <c r="G197" s="21" t="s">
        <v>3703</v>
      </c>
      <c r="H197" s="21" t="s">
        <v>3825</v>
      </c>
      <c r="I197" s="21">
        <v>1</v>
      </c>
      <c r="J197" s="21">
        <f>RIGHT(MID(H197,1,FIND(" ",H197,1)-1),LEN(MID(H197,1,FIND(" ",H197,1)-1))-1)*1</f>
        <v>25</v>
      </c>
      <c r="K197" s="21" t="s">
        <v>5254</v>
      </c>
    </row>
    <row r="198" spans="1:11" hidden="1" x14ac:dyDescent="0.25">
      <c r="A198" s="10">
        <v>4</v>
      </c>
      <c r="B198" s="10" t="s">
        <v>58</v>
      </c>
      <c r="C198" s="10" t="s">
        <v>59</v>
      </c>
      <c r="D198" s="10" t="s">
        <v>69</v>
      </c>
      <c r="E198" s="10" t="s">
        <v>20</v>
      </c>
      <c r="F198" s="10" t="s">
        <v>21</v>
      </c>
      <c r="G198" s="21" t="s">
        <v>3705</v>
      </c>
      <c r="H198" s="21" t="s">
        <v>57</v>
      </c>
      <c r="I198" s="21">
        <v>1</v>
      </c>
      <c r="J198" s="21" t="str">
        <f>H198</f>
        <v>Нет</v>
      </c>
      <c r="K198" s="21"/>
    </row>
    <row r="199" spans="1:11" hidden="1" x14ac:dyDescent="0.25">
      <c r="A199" s="10">
        <v>4</v>
      </c>
      <c r="B199" s="10" t="s">
        <v>58</v>
      </c>
      <c r="C199" s="10" t="s">
        <v>59</v>
      </c>
      <c r="D199" s="10" t="s">
        <v>69</v>
      </c>
      <c r="E199" s="10" t="s">
        <v>20</v>
      </c>
      <c r="F199" s="10" t="s">
        <v>21</v>
      </c>
      <c r="G199" s="21" t="s">
        <v>3706</v>
      </c>
      <c r="H199" s="21" t="s">
        <v>3827</v>
      </c>
      <c r="I199" s="21">
        <v>1</v>
      </c>
      <c r="J199" s="21">
        <f t="shared" ref="J199:J202" si="13">MID(H199,1,FIND(" ",H199,1)-1)*1</f>
        <v>2.5499999999999998</v>
      </c>
      <c r="K199" s="21" t="s">
        <v>5258</v>
      </c>
    </row>
    <row r="200" spans="1:11" hidden="1" x14ac:dyDescent="0.25">
      <c r="A200" s="10">
        <v>4</v>
      </c>
      <c r="B200" s="10" t="s">
        <v>58</v>
      </c>
      <c r="C200" s="10" t="s">
        <v>59</v>
      </c>
      <c r="D200" s="10" t="s">
        <v>69</v>
      </c>
      <c r="E200" s="10" t="s">
        <v>20</v>
      </c>
      <c r="F200" s="10" t="s">
        <v>21</v>
      </c>
      <c r="G200" s="21" t="s">
        <v>3708</v>
      </c>
      <c r="H200" s="21" t="s">
        <v>3826</v>
      </c>
      <c r="I200" s="21">
        <v>1</v>
      </c>
      <c r="J200" s="21">
        <f t="shared" si="13"/>
        <v>2.5</v>
      </c>
      <c r="K200" s="21" t="s">
        <v>5258</v>
      </c>
    </row>
    <row r="201" spans="1:11" hidden="1" x14ac:dyDescent="0.25">
      <c r="A201" s="10">
        <v>4</v>
      </c>
      <c r="B201" s="10" t="s">
        <v>58</v>
      </c>
      <c r="C201" s="10" t="s">
        <v>59</v>
      </c>
      <c r="D201" s="10" t="s">
        <v>69</v>
      </c>
      <c r="E201" s="10" t="s">
        <v>20</v>
      </c>
      <c r="F201" s="10" t="s">
        <v>21</v>
      </c>
      <c r="G201" s="21" t="s">
        <v>3709</v>
      </c>
      <c r="H201" s="21" t="s">
        <v>3827</v>
      </c>
      <c r="I201" s="21">
        <v>0</v>
      </c>
      <c r="J201" s="21">
        <f t="shared" si="13"/>
        <v>2.5499999999999998</v>
      </c>
      <c r="K201" s="21" t="s">
        <v>5258</v>
      </c>
    </row>
    <row r="202" spans="1:11" hidden="1" x14ac:dyDescent="0.25">
      <c r="A202" s="10">
        <v>4</v>
      </c>
      <c r="B202" s="10" t="s">
        <v>58</v>
      </c>
      <c r="C202" s="10" t="s">
        <v>59</v>
      </c>
      <c r="D202" s="10" t="s">
        <v>69</v>
      </c>
      <c r="E202" s="10" t="s">
        <v>20</v>
      </c>
      <c r="F202" s="10" t="s">
        <v>21</v>
      </c>
      <c r="G202" s="21" t="s">
        <v>3711</v>
      </c>
      <c r="H202" s="21" t="s">
        <v>3826</v>
      </c>
      <c r="I202" s="21">
        <v>0</v>
      </c>
      <c r="J202" s="21">
        <f t="shared" si="13"/>
        <v>2.5</v>
      </c>
      <c r="K202" s="21" t="s">
        <v>5258</v>
      </c>
    </row>
    <row r="203" spans="1:11" hidden="1" x14ac:dyDescent="0.25">
      <c r="A203" s="10">
        <v>4</v>
      </c>
      <c r="B203" s="10" t="s">
        <v>58</v>
      </c>
      <c r="C203" s="10" t="s">
        <v>59</v>
      </c>
      <c r="D203" s="10" t="s">
        <v>69</v>
      </c>
      <c r="E203" s="10" t="s">
        <v>20</v>
      </c>
      <c r="F203" s="10" t="s">
        <v>21</v>
      </c>
      <c r="G203" s="21" t="s">
        <v>3712</v>
      </c>
      <c r="H203" s="21" t="s">
        <v>3828</v>
      </c>
      <c r="I203" s="21">
        <v>1</v>
      </c>
      <c r="J203" s="21">
        <f>MID(H203,1,FIND(" ",H203,1)-1)*1</f>
        <v>500</v>
      </c>
      <c r="K203" s="21" t="s">
        <v>5269</v>
      </c>
    </row>
    <row r="204" spans="1:11" hidden="1" x14ac:dyDescent="0.25">
      <c r="A204" s="10">
        <v>4</v>
      </c>
      <c r="B204" s="10" t="s">
        <v>58</v>
      </c>
      <c r="C204" s="10" t="s">
        <v>59</v>
      </c>
      <c r="D204" s="10" t="s">
        <v>69</v>
      </c>
      <c r="E204" s="10" t="s">
        <v>20</v>
      </c>
      <c r="F204" s="10" t="s">
        <v>21</v>
      </c>
      <c r="G204" s="10" t="s">
        <v>3714</v>
      </c>
      <c r="H204" s="10" t="s">
        <v>3715</v>
      </c>
      <c r="I204" s="10">
        <v>0</v>
      </c>
    </row>
    <row r="205" spans="1:11" hidden="1" x14ac:dyDescent="0.25">
      <c r="A205" s="10">
        <v>4</v>
      </c>
      <c r="B205" s="10" t="s">
        <v>58</v>
      </c>
      <c r="C205" s="10" t="s">
        <v>59</v>
      </c>
      <c r="D205" s="10" t="s">
        <v>69</v>
      </c>
      <c r="E205" s="10" t="s">
        <v>20</v>
      </c>
      <c r="F205" s="10" t="s">
        <v>21</v>
      </c>
      <c r="G205" s="10" t="s">
        <v>3716</v>
      </c>
      <c r="H205" s="10" t="s">
        <v>34</v>
      </c>
      <c r="I205" s="10">
        <v>0</v>
      </c>
    </row>
    <row r="206" spans="1:11" hidden="1" x14ac:dyDescent="0.25">
      <c r="A206" s="10">
        <v>4</v>
      </c>
      <c r="B206" s="10" t="s">
        <v>58</v>
      </c>
      <c r="C206" s="10" t="s">
        <v>59</v>
      </c>
      <c r="D206" s="10" t="s">
        <v>69</v>
      </c>
      <c r="E206" s="10" t="s">
        <v>20</v>
      </c>
      <c r="F206" s="10" t="s">
        <v>21</v>
      </c>
      <c r="G206" s="10" t="s">
        <v>3717</v>
      </c>
      <c r="H206" s="10" t="s">
        <v>34</v>
      </c>
      <c r="I206" s="10">
        <v>0</v>
      </c>
    </row>
    <row r="207" spans="1:11" hidden="1" x14ac:dyDescent="0.25">
      <c r="A207" s="10">
        <v>4</v>
      </c>
      <c r="B207" s="10" t="s">
        <v>58</v>
      </c>
      <c r="C207" s="10" t="s">
        <v>59</v>
      </c>
      <c r="D207" s="10" t="s">
        <v>69</v>
      </c>
      <c r="E207" s="10" t="s">
        <v>20</v>
      </c>
      <c r="F207" s="10" t="s">
        <v>21</v>
      </c>
      <c r="G207" s="10" t="s">
        <v>3718</v>
      </c>
      <c r="H207" s="10" t="s">
        <v>5168</v>
      </c>
      <c r="I207" s="10">
        <v>0</v>
      </c>
    </row>
    <row r="208" spans="1:11" hidden="1" x14ac:dyDescent="0.25">
      <c r="A208" s="10">
        <v>4</v>
      </c>
      <c r="B208" s="10" t="s">
        <v>58</v>
      </c>
      <c r="C208" s="10" t="s">
        <v>59</v>
      </c>
      <c r="D208" s="10" t="s">
        <v>69</v>
      </c>
      <c r="E208" s="10" t="s">
        <v>20</v>
      </c>
      <c r="F208" s="10" t="s">
        <v>21</v>
      </c>
      <c r="G208" s="10" t="s">
        <v>3719</v>
      </c>
      <c r="H208" s="10" t="s">
        <v>57</v>
      </c>
      <c r="I208" s="10">
        <v>0</v>
      </c>
    </row>
    <row r="209" spans="1:9" hidden="1" x14ac:dyDescent="0.25">
      <c r="A209" s="10">
        <v>4</v>
      </c>
      <c r="B209" s="10" t="s">
        <v>58</v>
      </c>
      <c r="C209" s="10" t="s">
        <v>59</v>
      </c>
      <c r="D209" s="10" t="s">
        <v>69</v>
      </c>
      <c r="E209" s="10" t="s">
        <v>20</v>
      </c>
      <c r="F209" s="10" t="s">
        <v>21</v>
      </c>
      <c r="G209" s="10" t="s">
        <v>3720</v>
      </c>
      <c r="H209" s="10" t="s">
        <v>57</v>
      </c>
      <c r="I209" s="10">
        <v>0</v>
      </c>
    </row>
    <row r="210" spans="1:9" hidden="1" x14ac:dyDescent="0.25">
      <c r="A210" s="10">
        <v>4</v>
      </c>
      <c r="B210" s="10" t="s">
        <v>58</v>
      </c>
      <c r="C210" s="10" t="s">
        <v>59</v>
      </c>
      <c r="D210" s="10" t="s">
        <v>69</v>
      </c>
      <c r="E210" s="10" t="s">
        <v>20</v>
      </c>
      <c r="F210" s="10" t="s">
        <v>21</v>
      </c>
      <c r="G210" s="10" t="s">
        <v>3721</v>
      </c>
      <c r="H210" s="10" t="s">
        <v>34</v>
      </c>
      <c r="I210" s="10">
        <v>0</v>
      </c>
    </row>
    <row r="211" spans="1:9" hidden="1" x14ac:dyDescent="0.25">
      <c r="A211" s="10">
        <v>4</v>
      </c>
      <c r="B211" s="10" t="s">
        <v>58</v>
      </c>
      <c r="C211" s="10" t="s">
        <v>59</v>
      </c>
      <c r="D211" s="10" t="s">
        <v>69</v>
      </c>
      <c r="E211" s="10" t="s">
        <v>20</v>
      </c>
      <c r="F211" s="10" t="s">
        <v>21</v>
      </c>
      <c r="G211" s="10" t="s">
        <v>3722</v>
      </c>
      <c r="H211" s="10" t="s">
        <v>34</v>
      </c>
      <c r="I211" s="10">
        <v>0</v>
      </c>
    </row>
    <row r="212" spans="1:9" hidden="1" x14ac:dyDescent="0.25">
      <c r="A212" s="10">
        <v>4</v>
      </c>
      <c r="B212" s="10" t="s">
        <v>58</v>
      </c>
      <c r="C212" s="10" t="s">
        <v>59</v>
      </c>
      <c r="D212" s="10" t="s">
        <v>69</v>
      </c>
      <c r="E212" s="10" t="s">
        <v>20</v>
      </c>
      <c r="F212" s="10" t="s">
        <v>21</v>
      </c>
      <c r="G212" s="10" t="s">
        <v>3723</v>
      </c>
      <c r="H212" s="10" t="s">
        <v>34</v>
      </c>
      <c r="I212" s="10">
        <v>0</v>
      </c>
    </row>
    <row r="213" spans="1:9" hidden="1" x14ac:dyDescent="0.25">
      <c r="A213" s="10">
        <v>4</v>
      </c>
      <c r="B213" s="10" t="s">
        <v>58</v>
      </c>
      <c r="C213" s="10" t="s">
        <v>59</v>
      </c>
      <c r="D213" s="10" t="s">
        <v>69</v>
      </c>
      <c r="E213" s="10" t="s">
        <v>20</v>
      </c>
      <c r="F213" s="10" t="s">
        <v>21</v>
      </c>
      <c r="G213" s="10" t="s">
        <v>3724</v>
      </c>
      <c r="H213" s="10" t="s">
        <v>34</v>
      </c>
      <c r="I213" s="10">
        <v>0</v>
      </c>
    </row>
    <row r="214" spans="1:9" hidden="1" x14ac:dyDescent="0.25">
      <c r="A214" s="10">
        <v>4</v>
      </c>
      <c r="B214" s="10" t="s">
        <v>58</v>
      </c>
      <c r="C214" s="10" t="s">
        <v>59</v>
      </c>
      <c r="D214" s="10" t="s">
        <v>69</v>
      </c>
      <c r="E214" s="10" t="s">
        <v>20</v>
      </c>
      <c r="F214" s="10" t="s">
        <v>21</v>
      </c>
      <c r="G214" s="10" t="s">
        <v>3725</v>
      </c>
      <c r="H214" s="10" t="s">
        <v>34</v>
      </c>
      <c r="I214" s="10">
        <v>0</v>
      </c>
    </row>
    <row r="215" spans="1:9" hidden="1" x14ac:dyDescent="0.25">
      <c r="A215" s="10">
        <v>4</v>
      </c>
      <c r="B215" s="10" t="s">
        <v>58</v>
      </c>
      <c r="C215" s="10" t="s">
        <v>59</v>
      </c>
      <c r="D215" s="10" t="s">
        <v>69</v>
      </c>
      <c r="E215" s="10" t="s">
        <v>20</v>
      </c>
      <c r="F215" s="10" t="s">
        <v>21</v>
      </c>
      <c r="G215" s="10" t="s">
        <v>3726</v>
      </c>
      <c r="H215" s="10" t="s">
        <v>34</v>
      </c>
      <c r="I215" s="10">
        <v>0</v>
      </c>
    </row>
    <row r="216" spans="1:9" hidden="1" x14ac:dyDescent="0.25">
      <c r="A216" s="10">
        <v>4</v>
      </c>
      <c r="B216" s="10" t="s">
        <v>58</v>
      </c>
      <c r="C216" s="10" t="s">
        <v>59</v>
      </c>
      <c r="D216" s="10" t="s">
        <v>69</v>
      </c>
      <c r="E216" s="10" t="s">
        <v>20</v>
      </c>
      <c r="F216" s="10" t="s">
        <v>21</v>
      </c>
      <c r="G216" s="10" t="s">
        <v>3727</v>
      </c>
      <c r="H216" s="10" t="s">
        <v>34</v>
      </c>
      <c r="I216" s="10">
        <v>0</v>
      </c>
    </row>
    <row r="217" spans="1:9" hidden="1" x14ac:dyDescent="0.25">
      <c r="A217" s="10">
        <v>4</v>
      </c>
      <c r="B217" s="10" t="s">
        <v>58</v>
      </c>
      <c r="C217" s="10" t="s">
        <v>59</v>
      </c>
      <c r="D217" s="10" t="s">
        <v>69</v>
      </c>
      <c r="E217" s="10" t="s">
        <v>20</v>
      </c>
      <c r="F217" s="10" t="s">
        <v>21</v>
      </c>
      <c r="G217" s="10" t="s">
        <v>3728</v>
      </c>
      <c r="H217" s="10" t="s">
        <v>34</v>
      </c>
      <c r="I217" s="10">
        <v>0</v>
      </c>
    </row>
    <row r="218" spans="1:9" hidden="1" x14ac:dyDescent="0.25">
      <c r="A218" s="10">
        <v>4</v>
      </c>
      <c r="B218" s="10" t="s">
        <v>58</v>
      </c>
      <c r="C218" s="10" t="s">
        <v>59</v>
      </c>
      <c r="D218" s="10" t="s">
        <v>69</v>
      </c>
      <c r="E218" s="10" t="s">
        <v>20</v>
      </c>
      <c r="F218" s="10" t="s">
        <v>21</v>
      </c>
      <c r="G218" s="10" t="s">
        <v>3729</v>
      </c>
      <c r="H218" s="10" t="s">
        <v>34</v>
      </c>
      <c r="I218" s="10">
        <v>0</v>
      </c>
    </row>
    <row r="219" spans="1:9" hidden="1" x14ac:dyDescent="0.25">
      <c r="A219" s="10">
        <v>4</v>
      </c>
      <c r="B219" s="10" t="s">
        <v>58</v>
      </c>
      <c r="C219" s="10" t="s">
        <v>59</v>
      </c>
      <c r="D219" s="10" t="s">
        <v>69</v>
      </c>
      <c r="E219" s="10" t="s">
        <v>20</v>
      </c>
      <c r="F219" s="10" t="s">
        <v>21</v>
      </c>
      <c r="G219" s="10" t="s">
        <v>3730</v>
      </c>
      <c r="H219" s="10" t="s">
        <v>34</v>
      </c>
      <c r="I219" s="10">
        <v>0</v>
      </c>
    </row>
    <row r="220" spans="1:9" hidden="1" x14ac:dyDescent="0.25">
      <c r="A220" s="10">
        <v>4</v>
      </c>
      <c r="B220" s="10" t="s">
        <v>58</v>
      </c>
      <c r="C220" s="10" t="s">
        <v>59</v>
      </c>
      <c r="D220" s="10" t="s">
        <v>69</v>
      </c>
      <c r="E220" s="10" t="s">
        <v>20</v>
      </c>
      <c r="F220" s="10" t="s">
        <v>21</v>
      </c>
      <c r="G220" s="10" t="s">
        <v>3731</v>
      </c>
      <c r="H220" s="10" t="s">
        <v>34</v>
      </c>
      <c r="I220" s="10">
        <v>0</v>
      </c>
    </row>
    <row r="221" spans="1:9" hidden="1" x14ac:dyDescent="0.25">
      <c r="A221" s="10">
        <v>4</v>
      </c>
      <c r="B221" s="10" t="s">
        <v>58</v>
      </c>
      <c r="C221" s="10" t="s">
        <v>59</v>
      </c>
      <c r="D221" s="10" t="s">
        <v>69</v>
      </c>
      <c r="E221" s="10" t="s">
        <v>20</v>
      </c>
      <c r="F221" s="10" t="s">
        <v>21</v>
      </c>
      <c r="G221" s="10" t="s">
        <v>3732</v>
      </c>
      <c r="H221" s="10" t="s">
        <v>3733</v>
      </c>
      <c r="I221" s="10">
        <v>0</v>
      </c>
    </row>
    <row r="222" spans="1:9" hidden="1" x14ac:dyDescent="0.25">
      <c r="A222" s="10">
        <v>4</v>
      </c>
      <c r="B222" s="10" t="s">
        <v>58</v>
      </c>
      <c r="C222" s="10" t="s">
        <v>59</v>
      </c>
      <c r="D222" s="10" t="s">
        <v>69</v>
      </c>
      <c r="E222" s="10" t="s">
        <v>20</v>
      </c>
      <c r="F222" s="10" t="s">
        <v>21</v>
      </c>
      <c r="G222" s="10" t="s">
        <v>3734</v>
      </c>
      <c r="H222" s="10" t="s">
        <v>34</v>
      </c>
      <c r="I222" s="10">
        <v>0</v>
      </c>
    </row>
    <row r="223" spans="1:9" hidden="1" x14ac:dyDescent="0.25">
      <c r="A223" s="10">
        <v>4</v>
      </c>
      <c r="B223" s="10" t="s">
        <v>58</v>
      </c>
      <c r="C223" s="10" t="s">
        <v>59</v>
      </c>
      <c r="D223" s="10" t="s">
        <v>69</v>
      </c>
      <c r="E223" s="10" t="s">
        <v>20</v>
      </c>
      <c r="F223" s="10" t="s">
        <v>21</v>
      </c>
      <c r="G223" s="10" t="s">
        <v>3735</v>
      </c>
      <c r="H223" s="10" t="s">
        <v>34</v>
      </c>
      <c r="I223" s="10">
        <v>0</v>
      </c>
    </row>
    <row r="224" spans="1:9" hidden="1" x14ac:dyDescent="0.25">
      <c r="A224" s="10">
        <v>4</v>
      </c>
      <c r="B224" s="10" t="s">
        <v>58</v>
      </c>
      <c r="C224" s="10" t="s">
        <v>59</v>
      </c>
      <c r="D224" s="10" t="s">
        <v>69</v>
      </c>
      <c r="E224" s="10" t="s">
        <v>20</v>
      </c>
      <c r="F224" s="10" t="s">
        <v>21</v>
      </c>
      <c r="G224" s="10" t="s">
        <v>3736</v>
      </c>
      <c r="H224" s="10" t="s">
        <v>34</v>
      </c>
      <c r="I224" s="10">
        <v>0</v>
      </c>
    </row>
    <row r="225" spans="1:11" hidden="1" x14ac:dyDescent="0.25">
      <c r="A225" s="10">
        <v>4</v>
      </c>
      <c r="B225" s="10" t="s">
        <v>58</v>
      </c>
      <c r="C225" s="10" t="s">
        <v>59</v>
      </c>
      <c r="D225" s="10" t="s">
        <v>69</v>
      </c>
      <c r="E225" s="10" t="s">
        <v>20</v>
      </c>
      <c r="F225" s="10" t="s">
        <v>21</v>
      </c>
      <c r="G225" s="10" t="s">
        <v>3829</v>
      </c>
      <c r="H225" s="10" t="s">
        <v>34</v>
      </c>
      <c r="I225" s="10">
        <v>0</v>
      </c>
    </row>
    <row r="226" spans="1:11" hidden="1" x14ac:dyDescent="0.25">
      <c r="A226" s="10">
        <v>4</v>
      </c>
      <c r="B226" s="10" t="s">
        <v>58</v>
      </c>
      <c r="C226" s="10" t="s">
        <v>59</v>
      </c>
      <c r="D226" s="10" t="s">
        <v>69</v>
      </c>
      <c r="E226" s="10" t="s">
        <v>20</v>
      </c>
      <c r="F226" s="10" t="s">
        <v>21</v>
      </c>
      <c r="G226" s="10" t="s">
        <v>3737</v>
      </c>
      <c r="H226" s="10" t="s">
        <v>34</v>
      </c>
      <c r="I226" s="10">
        <v>0</v>
      </c>
    </row>
    <row r="227" spans="1:11" hidden="1" x14ac:dyDescent="0.25">
      <c r="A227" s="10">
        <v>4</v>
      </c>
      <c r="B227" s="10" t="s">
        <v>58</v>
      </c>
      <c r="C227" s="10" t="s">
        <v>59</v>
      </c>
      <c r="D227" s="10" t="s">
        <v>69</v>
      </c>
      <c r="E227" s="10" t="s">
        <v>20</v>
      </c>
      <c r="F227" s="10" t="s">
        <v>21</v>
      </c>
      <c r="G227" s="10" t="s">
        <v>3738</v>
      </c>
      <c r="H227" s="10" t="s">
        <v>34</v>
      </c>
      <c r="I227" s="10">
        <v>0</v>
      </c>
    </row>
    <row r="228" spans="1:11" hidden="1" x14ac:dyDescent="0.25">
      <c r="A228" s="10">
        <v>4</v>
      </c>
      <c r="B228" s="10" t="s">
        <v>58</v>
      </c>
      <c r="C228" s="10" t="s">
        <v>59</v>
      </c>
      <c r="D228" s="10" t="s">
        <v>69</v>
      </c>
      <c r="E228" s="10" t="s">
        <v>20</v>
      </c>
      <c r="F228" s="10" t="s">
        <v>21</v>
      </c>
      <c r="G228" s="10" t="s">
        <v>3739</v>
      </c>
      <c r="H228" s="10" t="s">
        <v>34</v>
      </c>
      <c r="I228" s="10">
        <v>0</v>
      </c>
    </row>
    <row r="229" spans="1:11" hidden="1" x14ac:dyDescent="0.25">
      <c r="A229" s="10">
        <v>4</v>
      </c>
      <c r="B229" s="10" t="s">
        <v>58</v>
      </c>
      <c r="C229" s="10" t="s">
        <v>59</v>
      </c>
      <c r="D229" s="10" t="s">
        <v>69</v>
      </c>
      <c r="E229" s="10" t="s">
        <v>20</v>
      </c>
      <c r="F229" s="10" t="s">
        <v>21</v>
      </c>
      <c r="G229" s="10" t="s">
        <v>3740</v>
      </c>
      <c r="H229" s="10" t="s">
        <v>34</v>
      </c>
      <c r="I229" s="10">
        <v>0</v>
      </c>
    </row>
    <row r="230" spans="1:11" hidden="1" x14ac:dyDescent="0.25">
      <c r="A230" s="10">
        <v>4</v>
      </c>
      <c r="B230" s="10" t="s">
        <v>58</v>
      </c>
      <c r="C230" s="10" t="s">
        <v>59</v>
      </c>
      <c r="D230" s="10" t="s">
        <v>69</v>
      </c>
      <c r="E230" s="10" t="s">
        <v>20</v>
      </c>
      <c r="F230" s="10" t="s">
        <v>21</v>
      </c>
      <c r="G230" s="10" t="s">
        <v>3741</v>
      </c>
      <c r="H230" s="10" t="s">
        <v>34</v>
      </c>
      <c r="I230" s="10">
        <v>0</v>
      </c>
    </row>
    <row r="231" spans="1:11" hidden="1" x14ac:dyDescent="0.25">
      <c r="A231" s="10">
        <v>4</v>
      </c>
      <c r="B231" s="10" t="s">
        <v>58</v>
      </c>
      <c r="C231" s="10" t="s">
        <v>59</v>
      </c>
      <c r="D231" s="10" t="s">
        <v>69</v>
      </c>
      <c r="E231" s="10" t="s">
        <v>20</v>
      </c>
      <c r="F231" s="10" t="s">
        <v>21</v>
      </c>
      <c r="G231" s="10" t="s">
        <v>3742</v>
      </c>
      <c r="H231" s="10" t="s">
        <v>34</v>
      </c>
      <c r="I231" s="10">
        <v>0</v>
      </c>
    </row>
    <row r="232" spans="1:11" hidden="1" x14ac:dyDescent="0.25">
      <c r="A232" s="10">
        <v>4</v>
      </c>
      <c r="B232" s="10" t="s">
        <v>58</v>
      </c>
      <c r="C232" s="10" t="s">
        <v>59</v>
      </c>
      <c r="D232" s="10" t="s">
        <v>69</v>
      </c>
      <c r="E232" s="10" t="s">
        <v>20</v>
      </c>
      <c r="F232" s="10" t="s">
        <v>21</v>
      </c>
      <c r="G232" s="10" t="s">
        <v>3743</v>
      </c>
      <c r="H232" s="10" t="s">
        <v>34</v>
      </c>
      <c r="I232" s="10">
        <v>0</v>
      </c>
    </row>
    <row r="233" spans="1:11" hidden="1" x14ac:dyDescent="0.25">
      <c r="A233" s="10">
        <v>4</v>
      </c>
      <c r="B233" s="10" t="s">
        <v>58</v>
      </c>
      <c r="C233" s="10" t="s">
        <v>59</v>
      </c>
      <c r="D233" s="10" t="s">
        <v>69</v>
      </c>
      <c r="E233" s="10" t="s">
        <v>20</v>
      </c>
      <c r="F233" s="10" t="s">
        <v>21</v>
      </c>
      <c r="G233" s="10" t="s">
        <v>3744</v>
      </c>
      <c r="H233" s="10" t="s">
        <v>3830</v>
      </c>
      <c r="I233" s="10">
        <v>0</v>
      </c>
    </row>
    <row r="234" spans="1:11" hidden="1" x14ac:dyDescent="0.25">
      <c r="A234" s="10">
        <v>4</v>
      </c>
      <c r="B234" s="10" t="s">
        <v>58</v>
      </c>
      <c r="C234" s="10" t="s">
        <v>59</v>
      </c>
      <c r="D234" s="10" t="s">
        <v>69</v>
      </c>
      <c r="E234" s="10" t="s">
        <v>20</v>
      </c>
      <c r="F234" s="10" t="s">
        <v>21</v>
      </c>
      <c r="G234" s="10" t="s">
        <v>3746</v>
      </c>
      <c r="H234" s="10" t="s">
        <v>34</v>
      </c>
      <c r="I234" s="10">
        <v>0</v>
      </c>
    </row>
    <row r="235" spans="1:11" hidden="1" x14ac:dyDescent="0.25">
      <c r="A235" s="10">
        <v>4</v>
      </c>
      <c r="B235" s="10" t="s">
        <v>58</v>
      </c>
      <c r="C235" s="10" t="s">
        <v>59</v>
      </c>
      <c r="D235" s="10" t="s">
        <v>69</v>
      </c>
      <c r="E235" s="10" t="s">
        <v>20</v>
      </c>
      <c r="F235" s="10" t="s">
        <v>21</v>
      </c>
      <c r="G235" s="21" t="s">
        <v>3747</v>
      </c>
      <c r="H235" s="21" t="s">
        <v>3748</v>
      </c>
      <c r="I235" s="21">
        <v>1</v>
      </c>
      <c r="J235" s="21" t="str">
        <f>H235</f>
        <v>Настенная</v>
      </c>
      <c r="K235" s="21"/>
    </row>
    <row r="236" spans="1:11" hidden="1" x14ac:dyDescent="0.25">
      <c r="A236" s="10">
        <v>4</v>
      </c>
      <c r="B236" s="10" t="s">
        <v>58</v>
      </c>
      <c r="C236" s="10" t="s">
        <v>59</v>
      </c>
      <c r="D236" s="10" t="s">
        <v>69</v>
      </c>
      <c r="E236" s="10" t="s">
        <v>20</v>
      </c>
      <c r="F236" s="10" t="s">
        <v>21</v>
      </c>
      <c r="G236" s="21" t="s">
        <v>3749</v>
      </c>
      <c r="H236" s="21" t="s">
        <v>3750</v>
      </c>
      <c r="I236" s="21">
        <v>1</v>
      </c>
      <c r="J236" s="21">
        <f>MID(H236,1,FIND(" ",H236,1)-1)*1</f>
        <v>15</v>
      </c>
      <c r="K236" s="21" t="s">
        <v>5264</v>
      </c>
    </row>
    <row r="237" spans="1:11" hidden="1" x14ac:dyDescent="0.25">
      <c r="A237" s="10">
        <v>4</v>
      </c>
      <c r="B237" s="10" t="s">
        <v>58</v>
      </c>
      <c r="C237" s="10" t="s">
        <v>59</v>
      </c>
      <c r="D237" s="10" t="s">
        <v>69</v>
      </c>
      <c r="E237" s="10" t="s">
        <v>20</v>
      </c>
      <c r="F237" s="10" t="s">
        <v>21</v>
      </c>
      <c r="G237" s="21" t="s">
        <v>3751</v>
      </c>
      <c r="H237" s="21" t="s">
        <v>3831</v>
      </c>
      <c r="I237" s="21">
        <v>1</v>
      </c>
      <c r="J237" s="21">
        <f>MID(H237,1,FIND(" ",H237,1)-1)*1</f>
        <v>8</v>
      </c>
      <c r="K237" s="21" t="s">
        <v>5264</v>
      </c>
    </row>
    <row r="238" spans="1:11" hidden="1" x14ac:dyDescent="0.25">
      <c r="A238" s="10">
        <v>4</v>
      </c>
      <c r="B238" s="10" t="s">
        <v>58</v>
      </c>
      <c r="C238" s="10" t="s">
        <v>59</v>
      </c>
      <c r="D238" s="10" t="s">
        <v>69</v>
      </c>
      <c r="E238" s="10" t="s">
        <v>20</v>
      </c>
      <c r="F238" s="10" t="s">
        <v>21</v>
      </c>
      <c r="G238" s="21" t="s">
        <v>3753</v>
      </c>
      <c r="H238" s="21" t="s">
        <v>3832</v>
      </c>
      <c r="I238" s="21">
        <v>1</v>
      </c>
      <c r="J238" s="21">
        <f>MID(H238,1,FIND(" ",H238,1)-1)*1</f>
        <v>0.78</v>
      </c>
      <c r="K238" s="21" t="s">
        <v>5258</v>
      </c>
    </row>
    <row r="239" spans="1:11" hidden="1" x14ac:dyDescent="0.25">
      <c r="A239" s="10">
        <v>4</v>
      </c>
      <c r="B239" s="10" t="s">
        <v>58</v>
      </c>
      <c r="C239" s="10" t="s">
        <v>59</v>
      </c>
      <c r="D239" s="10" t="s">
        <v>69</v>
      </c>
      <c r="E239" s="10" t="s">
        <v>20</v>
      </c>
      <c r="F239" s="10" t="s">
        <v>21</v>
      </c>
      <c r="G239" s="21" t="s">
        <v>3755</v>
      </c>
      <c r="H239" s="21" t="s">
        <v>3756</v>
      </c>
      <c r="I239" s="21">
        <v>1</v>
      </c>
      <c r="J239" s="21" t="s">
        <v>5266</v>
      </c>
      <c r="K239" s="21" t="s">
        <v>5265</v>
      </c>
    </row>
    <row r="240" spans="1:11" hidden="1" x14ac:dyDescent="0.25">
      <c r="A240" s="10">
        <v>4</v>
      </c>
      <c r="B240" s="10" t="s">
        <v>58</v>
      </c>
      <c r="C240" s="10" t="s">
        <v>59</v>
      </c>
      <c r="D240" s="10" t="s">
        <v>69</v>
      </c>
      <c r="E240" s="10" t="s">
        <v>20</v>
      </c>
      <c r="F240" s="10" t="s">
        <v>21</v>
      </c>
      <c r="G240" s="10" t="s">
        <v>3757</v>
      </c>
      <c r="H240" s="10" t="s">
        <v>3758</v>
      </c>
      <c r="I240" s="10">
        <v>0</v>
      </c>
    </row>
    <row r="241" spans="1:11" hidden="1" x14ac:dyDescent="0.25">
      <c r="A241" s="10">
        <v>4</v>
      </c>
      <c r="B241" s="10" t="s">
        <v>58</v>
      </c>
      <c r="C241" s="10" t="s">
        <v>59</v>
      </c>
      <c r="D241" s="10" t="s">
        <v>69</v>
      </c>
      <c r="E241" s="10" t="s">
        <v>20</v>
      </c>
      <c r="F241" s="10" t="s">
        <v>21</v>
      </c>
      <c r="G241" s="21" t="s">
        <v>3759</v>
      </c>
      <c r="H241" s="21">
        <v>9000</v>
      </c>
      <c r="I241" s="21">
        <v>1</v>
      </c>
      <c r="J241" s="21">
        <f>TRIM(H241)*1</f>
        <v>9000</v>
      </c>
      <c r="K241" s="21" t="s">
        <v>5261</v>
      </c>
    </row>
    <row r="242" spans="1:11" hidden="1" x14ac:dyDescent="0.25">
      <c r="A242" s="10">
        <v>4</v>
      </c>
      <c r="B242" s="10" t="s">
        <v>58</v>
      </c>
      <c r="C242" s="10" t="s">
        <v>59</v>
      </c>
      <c r="D242" s="10" t="s">
        <v>69</v>
      </c>
      <c r="E242" s="10" t="s">
        <v>20</v>
      </c>
      <c r="F242" s="10" t="s">
        <v>21</v>
      </c>
      <c r="G242" s="21" t="s">
        <v>3760</v>
      </c>
      <c r="H242" s="21" t="s">
        <v>3833</v>
      </c>
      <c r="I242" s="21">
        <v>1</v>
      </c>
      <c r="J242" s="21">
        <f t="shared" ref="J242:J243" si="14">MID(H242,1,FIND(" ",H242,1)-1)*1</f>
        <v>705</v>
      </c>
      <c r="K242" s="21" t="s">
        <v>5259</v>
      </c>
    </row>
    <row r="243" spans="1:11" hidden="1" x14ac:dyDescent="0.25">
      <c r="A243" s="10">
        <v>4</v>
      </c>
      <c r="B243" s="10" t="s">
        <v>58</v>
      </c>
      <c r="C243" s="10" t="s">
        <v>59</v>
      </c>
      <c r="D243" s="10" t="s">
        <v>69</v>
      </c>
      <c r="E243" s="10" t="s">
        <v>20</v>
      </c>
      <c r="F243" s="10" t="s">
        <v>21</v>
      </c>
      <c r="G243" s="21" t="s">
        <v>3762</v>
      </c>
      <c r="H243" s="21" t="s">
        <v>3834</v>
      </c>
      <c r="I243" s="21">
        <v>1</v>
      </c>
      <c r="J243" s="21">
        <f t="shared" si="14"/>
        <v>780</v>
      </c>
      <c r="K243" s="21" t="s">
        <v>5259</v>
      </c>
    </row>
    <row r="244" spans="1:11" hidden="1" x14ac:dyDescent="0.25">
      <c r="A244" s="10">
        <v>4</v>
      </c>
      <c r="B244" s="10" t="s">
        <v>58</v>
      </c>
      <c r="C244" s="10" t="s">
        <v>59</v>
      </c>
      <c r="D244" s="10" t="s">
        <v>69</v>
      </c>
      <c r="E244" s="10" t="s">
        <v>20</v>
      </c>
      <c r="F244" s="10" t="s">
        <v>21</v>
      </c>
      <c r="G244" s="21" t="s">
        <v>3764</v>
      </c>
      <c r="H244" s="21">
        <v>9000</v>
      </c>
      <c r="I244" s="21">
        <v>1</v>
      </c>
      <c r="J244" s="21">
        <f>TRIM(H244)*1</f>
        <v>9000</v>
      </c>
      <c r="K244" s="21" t="s">
        <v>5261</v>
      </c>
    </row>
    <row r="245" spans="1:11" hidden="1" x14ac:dyDescent="0.25">
      <c r="A245" s="10">
        <v>4</v>
      </c>
      <c r="B245" s="10" t="s">
        <v>58</v>
      </c>
      <c r="C245" s="10" t="s">
        <v>59</v>
      </c>
      <c r="D245" s="10" t="s">
        <v>69</v>
      </c>
      <c r="E245" s="10" t="s">
        <v>20</v>
      </c>
      <c r="F245" s="10" t="s">
        <v>21</v>
      </c>
      <c r="G245" s="10" t="s">
        <v>3765</v>
      </c>
      <c r="H245" s="10" t="s">
        <v>34</v>
      </c>
      <c r="I245" s="10">
        <v>0</v>
      </c>
    </row>
    <row r="246" spans="1:11" hidden="1" x14ac:dyDescent="0.25">
      <c r="A246" s="10">
        <v>4</v>
      </c>
      <c r="B246" s="10" t="s">
        <v>58</v>
      </c>
      <c r="C246" s="10" t="s">
        <v>59</v>
      </c>
      <c r="D246" s="10" t="s">
        <v>69</v>
      </c>
      <c r="E246" s="10" t="s">
        <v>20</v>
      </c>
      <c r="F246" s="10" t="s">
        <v>21</v>
      </c>
      <c r="G246" s="10" t="s">
        <v>3766</v>
      </c>
      <c r="H246" s="10" t="s">
        <v>34</v>
      </c>
      <c r="I246" s="10">
        <v>0</v>
      </c>
    </row>
    <row r="247" spans="1:11" hidden="1" x14ac:dyDescent="0.25">
      <c r="A247" s="10">
        <v>4</v>
      </c>
      <c r="B247" s="10" t="s">
        <v>58</v>
      </c>
      <c r="C247" s="10" t="s">
        <v>59</v>
      </c>
      <c r="D247" s="10" t="s">
        <v>69</v>
      </c>
      <c r="E247" s="10" t="s">
        <v>20</v>
      </c>
      <c r="F247" s="10" t="s">
        <v>21</v>
      </c>
      <c r="G247" s="10" t="s">
        <v>3767</v>
      </c>
      <c r="H247" s="10" t="s">
        <v>3768</v>
      </c>
      <c r="I247" s="10">
        <v>0</v>
      </c>
    </row>
    <row r="248" spans="1:11" hidden="1" x14ac:dyDescent="0.25">
      <c r="A248" s="10">
        <v>4</v>
      </c>
      <c r="B248" s="10" t="s">
        <v>58</v>
      </c>
      <c r="C248" s="10" t="s">
        <v>59</v>
      </c>
      <c r="D248" s="10" t="s">
        <v>69</v>
      </c>
      <c r="E248" s="10" t="s">
        <v>20</v>
      </c>
      <c r="F248" s="10" t="s">
        <v>21</v>
      </c>
      <c r="G248" s="21" t="s">
        <v>3769</v>
      </c>
      <c r="H248" s="21" t="s">
        <v>3799</v>
      </c>
      <c r="I248" s="21">
        <v>1</v>
      </c>
      <c r="J248" s="21">
        <f t="shared" ref="J248:J249" si="15">MID(H248,1,FIND(" ",H248,1)-1)*1</f>
        <v>23</v>
      </c>
      <c r="K248" s="21" t="s">
        <v>5255</v>
      </c>
    </row>
    <row r="249" spans="1:11" hidden="1" x14ac:dyDescent="0.25">
      <c r="A249" s="10">
        <v>4</v>
      </c>
      <c r="B249" s="10" t="s">
        <v>58</v>
      </c>
      <c r="C249" s="10" t="s">
        <v>59</v>
      </c>
      <c r="D249" s="10" t="s">
        <v>69</v>
      </c>
      <c r="E249" s="10" t="s">
        <v>20</v>
      </c>
      <c r="F249" s="10" t="s">
        <v>21</v>
      </c>
      <c r="G249" s="21" t="s">
        <v>3771</v>
      </c>
      <c r="H249" s="21" t="s">
        <v>3772</v>
      </c>
      <c r="I249" s="21">
        <v>1</v>
      </c>
      <c r="J249" s="21">
        <f t="shared" si="15"/>
        <v>8</v>
      </c>
      <c r="K249" s="21" t="s">
        <v>5255</v>
      </c>
    </row>
    <row r="250" spans="1:11" hidden="1" x14ac:dyDescent="0.25">
      <c r="A250" s="10">
        <v>4</v>
      </c>
      <c r="B250" s="10" t="s">
        <v>58</v>
      </c>
      <c r="C250" s="10" t="s">
        <v>59</v>
      </c>
      <c r="D250" s="10" t="s">
        <v>69</v>
      </c>
      <c r="E250" s="10" t="s">
        <v>20</v>
      </c>
      <c r="F250" s="10" t="s">
        <v>21</v>
      </c>
      <c r="G250" s="21" t="s">
        <v>3773</v>
      </c>
      <c r="H250" s="21" t="s">
        <v>3774</v>
      </c>
      <c r="I250" s="21">
        <v>1</v>
      </c>
      <c r="J250" s="21">
        <f t="shared" ref="J250:J255" si="16">MID(H250,1,FIND(" ",H250,1)-1)*1000</f>
        <v>482</v>
      </c>
      <c r="K250" s="22" t="s">
        <v>5256</v>
      </c>
    </row>
    <row r="251" spans="1:11" hidden="1" x14ac:dyDescent="0.25">
      <c r="A251" s="10">
        <v>4</v>
      </c>
      <c r="B251" s="10" t="s">
        <v>58</v>
      </c>
      <c r="C251" s="10" t="s">
        <v>59</v>
      </c>
      <c r="D251" s="10" t="s">
        <v>69</v>
      </c>
      <c r="E251" s="10" t="s">
        <v>20</v>
      </c>
      <c r="F251" s="10" t="s">
        <v>21</v>
      </c>
      <c r="G251" s="21" t="s">
        <v>3775</v>
      </c>
      <c r="H251" s="21" t="s">
        <v>3776</v>
      </c>
      <c r="I251" s="21">
        <v>1</v>
      </c>
      <c r="J251" s="21">
        <f t="shared" si="16"/>
        <v>270</v>
      </c>
      <c r="K251" s="22" t="s">
        <v>5256</v>
      </c>
    </row>
    <row r="252" spans="1:11" hidden="1" x14ac:dyDescent="0.25">
      <c r="A252" s="10">
        <v>4</v>
      </c>
      <c r="B252" s="10" t="s">
        <v>58</v>
      </c>
      <c r="C252" s="10" t="s">
        <v>59</v>
      </c>
      <c r="D252" s="10" t="s">
        <v>69</v>
      </c>
      <c r="E252" s="10" t="s">
        <v>20</v>
      </c>
      <c r="F252" s="10" t="s">
        <v>21</v>
      </c>
      <c r="G252" s="21" t="s">
        <v>3777</v>
      </c>
      <c r="H252" s="21" t="s">
        <v>3778</v>
      </c>
      <c r="I252" s="21">
        <v>1</v>
      </c>
      <c r="J252" s="21">
        <f t="shared" si="16"/>
        <v>240</v>
      </c>
      <c r="K252" s="22" t="s">
        <v>5256</v>
      </c>
    </row>
    <row r="253" spans="1:11" hidden="1" x14ac:dyDescent="0.25">
      <c r="A253" s="10">
        <v>4</v>
      </c>
      <c r="B253" s="10" t="s">
        <v>58</v>
      </c>
      <c r="C253" s="10" t="s">
        <v>59</v>
      </c>
      <c r="D253" s="10" t="s">
        <v>69</v>
      </c>
      <c r="E253" s="10" t="s">
        <v>20</v>
      </c>
      <c r="F253" s="10" t="s">
        <v>21</v>
      </c>
      <c r="G253" s="21" t="s">
        <v>3779</v>
      </c>
      <c r="H253" s="21" t="s">
        <v>3835</v>
      </c>
      <c r="I253" s="21">
        <v>1</v>
      </c>
      <c r="J253" s="21">
        <f t="shared" si="16"/>
        <v>217</v>
      </c>
      <c r="K253" s="22" t="s">
        <v>5256</v>
      </c>
    </row>
    <row r="254" spans="1:11" hidden="1" x14ac:dyDescent="0.25">
      <c r="A254" s="10">
        <v>4</v>
      </c>
      <c r="B254" s="10" t="s">
        <v>58</v>
      </c>
      <c r="C254" s="10" t="s">
        <v>59</v>
      </c>
      <c r="D254" s="10" t="s">
        <v>69</v>
      </c>
      <c r="E254" s="10" t="s">
        <v>20</v>
      </c>
      <c r="F254" s="10" t="s">
        <v>21</v>
      </c>
      <c r="G254" s="21" t="s">
        <v>3781</v>
      </c>
      <c r="H254" s="21" t="s">
        <v>3836</v>
      </c>
      <c r="I254" s="21">
        <v>1</v>
      </c>
      <c r="J254" s="21">
        <f t="shared" si="16"/>
        <v>66</v>
      </c>
      <c r="K254" s="22" t="s">
        <v>5256</v>
      </c>
    </row>
    <row r="255" spans="1:11" hidden="1" x14ac:dyDescent="0.25">
      <c r="A255" s="10">
        <v>4</v>
      </c>
      <c r="B255" s="10" t="s">
        <v>58</v>
      </c>
      <c r="C255" s="10" t="s">
        <v>59</v>
      </c>
      <c r="D255" s="10" t="s">
        <v>69</v>
      </c>
      <c r="E255" s="10" t="s">
        <v>20</v>
      </c>
      <c r="F255" s="10" t="s">
        <v>21</v>
      </c>
      <c r="G255" s="21" t="s">
        <v>3783</v>
      </c>
      <c r="H255" s="21" t="s">
        <v>3837</v>
      </c>
      <c r="I255" s="21">
        <v>1</v>
      </c>
      <c r="J255" s="21">
        <f t="shared" si="16"/>
        <v>818</v>
      </c>
      <c r="K255" s="22" t="s">
        <v>5256</v>
      </c>
    </row>
    <row r="256" spans="1:11" hidden="1" x14ac:dyDescent="0.25">
      <c r="A256" s="10">
        <v>4</v>
      </c>
      <c r="B256" s="10" t="s">
        <v>58</v>
      </c>
      <c r="C256" s="10" t="s">
        <v>59</v>
      </c>
      <c r="D256" s="10" t="s">
        <v>69</v>
      </c>
      <c r="E256" s="10" t="s">
        <v>20</v>
      </c>
      <c r="F256" s="10" t="s">
        <v>21</v>
      </c>
      <c r="G256" s="21" t="s">
        <v>3785</v>
      </c>
      <c r="H256" s="21" t="s">
        <v>3838</v>
      </c>
      <c r="I256" s="21">
        <v>1</v>
      </c>
      <c r="J256" s="21">
        <f>MID(H256,1,FIND(" ",H256,1)-1)*1</f>
        <v>35</v>
      </c>
      <c r="K256" s="21" t="s">
        <v>5255</v>
      </c>
    </row>
    <row r="257" spans="1:11" hidden="1" x14ac:dyDescent="0.25">
      <c r="A257" s="10">
        <v>4</v>
      </c>
      <c r="B257" s="10" t="s">
        <v>58</v>
      </c>
      <c r="C257" s="10" t="s">
        <v>59</v>
      </c>
      <c r="D257" s="10" t="s">
        <v>69</v>
      </c>
      <c r="E257" s="10" t="s">
        <v>20</v>
      </c>
      <c r="F257" s="10" t="s">
        <v>21</v>
      </c>
      <c r="G257" s="10" t="s">
        <v>3787</v>
      </c>
      <c r="H257" s="10" t="s">
        <v>3788</v>
      </c>
      <c r="I257" s="10">
        <v>0</v>
      </c>
    </row>
    <row r="258" spans="1:11" hidden="1" x14ac:dyDescent="0.25">
      <c r="A258" s="10">
        <v>4</v>
      </c>
      <c r="B258" s="10" t="s">
        <v>58</v>
      </c>
      <c r="C258" s="10" t="s">
        <v>59</v>
      </c>
      <c r="D258" s="10" t="s">
        <v>69</v>
      </c>
      <c r="E258" s="10" t="s">
        <v>20</v>
      </c>
      <c r="F258" s="10" t="s">
        <v>21</v>
      </c>
      <c r="G258" s="10" t="s">
        <v>3789</v>
      </c>
      <c r="H258" s="10" t="s">
        <v>3789</v>
      </c>
      <c r="I258" s="10">
        <v>0</v>
      </c>
    </row>
    <row r="259" spans="1:11" hidden="1" x14ac:dyDescent="0.25">
      <c r="A259" s="10">
        <v>5</v>
      </c>
      <c r="B259" s="10" t="s">
        <v>70</v>
      </c>
      <c r="C259" s="10" t="s">
        <v>71</v>
      </c>
      <c r="D259" s="10" t="s">
        <v>80</v>
      </c>
      <c r="E259" s="10" t="s">
        <v>20</v>
      </c>
      <c r="F259" s="10" t="s">
        <v>21</v>
      </c>
      <c r="G259" s="21" t="s">
        <v>2160</v>
      </c>
      <c r="H259" s="21" t="s">
        <v>3699</v>
      </c>
      <c r="I259" s="21">
        <v>1</v>
      </c>
      <c r="J259" s="21" t="str">
        <f>H259</f>
        <v>Кондиционирование</v>
      </c>
      <c r="K259" s="21"/>
    </row>
    <row r="260" spans="1:11" hidden="1" x14ac:dyDescent="0.25">
      <c r="A260" s="10">
        <v>5</v>
      </c>
      <c r="B260" s="10" t="s">
        <v>70</v>
      </c>
      <c r="C260" s="10" t="s">
        <v>71</v>
      </c>
      <c r="D260" s="10" t="s">
        <v>80</v>
      </c>
      <c r="E260" s="10" t="s">
        <v>20</v>
      </c>
      <c r="F260" s="10" t="s">
        <v>21</v>
      </c>
      <c r="G260" s="21" t="s">
        <v>3108</v>
      </c>
      <c r="H260" s="21" t="s">
        <v>3839</v>
      </c>
      <c r="I260" s="21">
        <v>1</v>
      </c>
      <c r="J260" s="21">
        <f t="shared" ref="J260:J261" si="17">MID(H260,1,FIND(" ",H260,1)-1)*1</f>
        <v>56</v>
      </c>
      <c r="K260" s="21" t="s">
        <v>5260</v>
      </c>
    </row>
    <row r="261" spans="1:11" hidden="1" x14ac:dyDescent="0.25">
      <c r="A261" s="10">
        <v>5</v>
      </c>
      <c r="B261" s="10" t="s">
        <v>70</v>
      </c>
      <c r="C261" s="10" t="s">
        <v>71</v>
      </c>
      <c r="D261" s="10" t="s">
        <v>80</v>
      </c>
      <c r="E261" s="10" t="s">
        <v>20</v>
      </c>
      <c r="F261" s="10" t="s">
        <v>21</v>
      </c>
      <c r="G261" s="21" t="s">
        <v>3701</v>
      </c>
      <c r="H261" s="21" t="s">
        <v>3840</v>
      </c>
      <c r="I261" s="21">
        <v>1</v>
      </c>
      <c r="J261" s="21">
        <f t="shared" si="17"/>
        <v>35</v>
      </c>
      <c r="K261" s="21" t="s">
        <v>5260</v>
      </c>
    </row>
    <row r="262" spans="1:11" hidden="1" x14ac:dyDescent="0.25">
      <c r="A262" s="10">
        <v>5</v>
      </c>
      <c r="B262" s="10" t="s">
        <v>70</v>
      </c>
      <c r="C262" s="10" t="s">
        <v>71</v>
      </c>
      <c r="D262" s="10" t="s">
        <v>80</v>
      </c>
      <c r="E262" s="10" t="s">
        <v>20</v>
      </c>
      <c r="F262" s="10" t="s">
        <v>21</v>
      </c>
      <c r="G262" s="21" t="s">
        <v>3703</v>
      </c>
      <c r="H262" s="21" t="s">
        <v>3841</v>
      </c>
      <c r="I262" s="21">
        <v>1</v>
      </c>
      <c r="J262" s="21">
        <f>RIGHT(MID(H262,1,FIND(" ",H262,1)-1),LEN(MID(H262,1,FIND(" ",H262,1)-1))-1)*1</f>
        <v>68</v>
      </c>
      <c r="K262" s="21" t="s">
        <v>5254</v>
      </c>
    </row>
    <row r="263" spans="1:11" hidden="1" x14ac:dyDescent="0.25">
      <c r="A263" s="10">
        <v>5</v>
      </c>
      <c r="B263" s="10" t="s">
        <v>70</v>
      </c>
      <c r="C263" s="10" t="s">
        <v>71</v>
      </c>
      <c r="D263" s="10" t="s">
        <v>80</v>
      </c>
      <c r="E263" s="10" t="s">
        <v>20</v>
      </c>
      <c r="F263" s="10" t="s">
        <v>21</v>
      </c>
      <c r="G263" s="21" t="s">
        <v>3705</v>
      </c>
      <c r="H263" s="21" t="s">
        <v>57</v>
      </c>
      <c r="I263" s="21">
        <v>1</v>
      </c>
      <c r="J263" s="21" t="str">
        <f>H263</f>
        <v>Нет</v>
      </c>
      <c r="K263" s="21"/>
    </row>
    <row r="264" spans="1:11" hidden="1" x14ac:dyDescent="0.25">
      <c r="A264" s="10">
        <v>5</v>
      </c>
      <c r="B264" s="10" t="s">
        <v>70</v>
      </c>
      <c r="C264" s="10" t="s">
        <v>71</v>
      </c>
      <c r="D264" s="10" t="s">
        <v>80</v>
      </c>
      <c r="E264" s="10" t="s">
        <v>20</v>
      </c>
      <c r="F264" s="10" t="s">
        <v>21</v>
      </c>
      <c r="G264" s="21" t="s">
        <v>3706</v>
      </c>
      <c r="H264" s="21" t="s">
        <v>4082</v>
      </c>
      <c r="I264" s="21">
        <v>1</v>
      </c>
      <c r="J264" s="21">
        <f t="shared" ref="J264:J267" si="18">MID(H264,1,FIND(" ",H264,1)-1)*1</f>
        <v>7</v>
      </c>
      <c r="K264" s="21" t="s">
        <v>5258</v>
      </c>
    </row>
    <row r="265" spans="1:11" hidden="1" x14ac:dyDescent="0.25">
      <c r="A265" s="10">
        <v>5</v>
      </c>
      <c r="B265" s="10" t="s">
        <v>70</v>
      </c>
      <c r="C265" s="10" t="s">
        <v>71</v>
      </c>
      <c r="D265" s="10" t="s">
        <v>80</v>
      </c>
      <c r="E265" s="10" t="s">
        <v>20</v>
      </c>
      <c r="F265" s="10" t="s">
        <v>21</v>
      </c>
      <c r="G265" s="21" t="s">
        <v>3708</v>
      </c>
      <c r="H265" s="21" t="s">
        <v>3842</v>
      </c>
      <c r="I265" s="21">
        <v>1</v>
      </c>
      <c r="J265" s="21">
        <f t="shared" si="18"/>
        <v>6.8</v>
      </c>
      <c r="K265" s="21" t="s">
        <v>5258</v>
      </c>
    </row>
    <row r="266" spans="1:11" hidden="1" x14ac:dyDescent="0.25">
      <c r="A266" s="10">
        <v>5</v>
      </c>
      <c r="B266" s="10" t="s">
        <v>70</v>
      </c>
      <c r="C266" s="10" t="s">
        <v>71</v>
      </c>
      <c r="D266" s="10" t="s">
        <v>80</v>
      </c>
      <c r="E266" s="10" t="s">
        <v>20</v>
      </c>
      <c r="F266" s="10" t="s">
        <v>21</v>
      </c>
      <c r="G266" s="21" t="s">
        <v>3709</v>
      </c>
      <c r="H266" s="21" t="s">
        <v>3843</v>
      </c>
      <c r="I266" s="21">
        <v>0</v>
      </c>
      <c r="J266" s="21">
        <f t="shared" si="18"/>
        <v>7</v>
      </c>
      <c r="K266" s="21" t="s">
        <v>5258</v>
      </c>
    </row>
    <row r="267" spans="1:11" hidden="1" x14ac:dyDescent="0.25">
      <c r="A267" s="10">
        <v>5</v>
      </c>
      <c r="B267" s="10" t="s">
        <v>70</v>
      </c>
      <c r="C267" s="10" t="s">
        <v>71</v>
      </c>
      <c r="D267" s="10" t="s">
        <v>80</v>
      </c>
      <c r="E267" s="10" t="s">
        <v>20</v>
      </c>
      <c r="F267" s="10" t="s">
        <v>21</v>
      </c>
      <c r="G267" s="21" t="s">
        <v>3711</v>
      </c>
      <c r="H267" s="21" t="s">
        <v>3842</v>
      </c>
      <c r="I267" s="21">
        <v>0</v>
      </c>
      <c r="J267" s="21">
        <f t="shared" si="18"/>
        <v>6.8</v>
      </c>
      <c r="K267" s="21" t="s">
        <v>5258</v>
      </c>
    </row>
    <row r="268" spans="1:11" hidden="1" x14ac:dyDescent="0.25">
      <c r="A268" s="10">
        <v>5</v>
      </c>
      <c r="B268" s="10" t="s">
        <v>70</v>
      </c>
      <c r="C268" s="10" t="s">
        <v>71</v>
      </c>
      <c r="D268" s="10" t="s">
        <v>80</v>
      </c>
      <c r="E268" s="10" t="s">
        <v>20</v>
      </c>
      <c r="F268" s="10" t="s">
        <v>21</v>
      </c>
      <c r="G268" s="21" t="s">
        <v>3712</v>
      </c>
      <c r="H268" s="21" t="s">
        <v>3844</v>
      </c>
      <c r="I268" s="21">
        <v>1</v>
      </c>
      <c r="J268" s="21">
        <f>MID(H268,1,FIND(" ",H268,1)-1)*1</f>
        <v>1050</v>
      </c>
      <c r="K268" s="21" t="s">
        <v>5269</v>
      </c>
    </row>
    <row r="269" spans="1:11" hidden="1" x14ac:dyDescent="0.25">
      <c r="A269" s="10">
        <v>5</v>
      </c>
      <c r="B269" s="10" t="s">
        <v>70</v>
      </c>
      <c r="C269" s="10" t="s">
        <v>71</v>
      </c>
      <c r="D269" s="10" t="s">
        <v>80</v>
      </c>
      <c r="E269" s="10" t="s">
        <v>20</v>
      </c>
      <c r="F269" s="10" t="s">
        <v>21</v>
      </c>
      <c r="G269" s="10" t="s">
        <v>3714</v>
      </c>
      <c r="H269" s="10" t="s">
        <v>3715</v>
      </c>
      <c r="I269" s="10">
        <v>0</v>
      </c>
    </row>
    <row r="270" spans="1:11" hidden="1" x14ac:dyDescent="0.25">
      <c r="A270" s="10">
        <v>5</v>
      </c>
      <c r="B270" s="10" t="s">
        <v>70</v>
      </c>
      <c r="C270" s="10" t="s">
        <v>71</v>
      </c>
      <c r="D270" s="10" t="s">
        <v>80</v>
      </c>
      <c r="E270" s="10" t="s">
        <v>20</v>
      </c>
      <c r="F270" s="10" t="s">
        <v>21</v>
      </c>
      <c r="G270" s="10" t="s">
        <v>3716</v>
      </c>
      <c r="H270" s="10" t="s">
        <v>34</v>
      </c>
      <c r="I270" s="10">
        <v>0</v>
      </c>
    </row>
    <row r="271" spans="1:11" hidden="1" x14ac:dyDescent="0.25">
      <c r="A271" s="10">
        <v>5</v>
      </c>
      <c r="B271" s="10" t="s">
        <v>70</v>
      </c>
      <c r="C271" s="10" t="s">
        <v>71</v>
      </c>
      <c r="D271" s="10" t="s">
        <v>80</v>
      </c>
      <c r="E271" s="10" t="s">
        <v>20</v>
      </c>
      <c r="F271" s="10" t="s">
        <v>21</v>
      </c>
      <c r="G271" s="10" t="s">
        <v>3717</v>
      </c>
      <c r="H271" s="10" t="s">
        <v>34</v>
      </c>
      <c r="I271" s="10">
        <v>0</v>
      </c>
    </row>
    <row r="272" spans="1:11" hidden="1" x14ac:dyDescent="0.25">
      <c r="A272" s="10">
        <v>5</v>
      </c>
      <c r="B272" s="10" t="s">
        <v>70</v>
      </c>
      <c r="C272" s="10" t="s">
        <v>71</v>
      </c>
      <c r="D272" s="10" t="s">
        <v>80</v>
      </c>
      <c r="E272" s="10" t="s">
        <v>20</v>
      </c>
      <c r="F272" s="10" t="s">
        <v>21</v>
      </c>
      <c r="G272" s="10" t="s">
        <v>3718</v>
      </c>
      <c r="H272" s="10" t="s">
        <v>5168</v>
      </c>
      <c r="I272" s="10">
        <v>0</v>
      </c>
    </row>
    <row r="273" spans="1:9" hidden="1" x14ac:dyDescent="0.25">
      <c r="A273" s="10">
        <v>5</v>
      </c>
      <c r="B273" s="10" t="s">
        <v>70</v>
      </c>
      <c r="C273" s="10" t="s">
        <v>71</v>
      </c>
      <c r="D273" s="10" t="s">
        <v>80</v>
      </c>
      <c r="E273" s="10" t="s">
        <v>20</v>
      </c>
      <c r="F273" s="10" t="s">
        <v>21</v>
      </c>
      <c r="G273" s="10" t="s">
        <v>3719</v>
      </c>
      <c r="H273" s="10" t="s">
        <v>57</v>
      </c>
      <c r="I273" s="10">
        <v>0</v>
      </c>
    </row>
    <row r="274" spans="1:9" hidden="1" x14ac:dyDescent="0.25">
      <c r="A274" s="10">
        <v>5</v>
      </c>
      <c r="B274" s="10" t="s">
        <v>70</v>
      </c>
      <c r="C274" s="10" t="s">
        <v>71</v>
      </c>
      <c r="D274" s="10" t="s">
        <v>80</v>
      </c>
      <c r="E274" s="10" t="s">
        <v>20</v>
      </c>
      <c r="F274" s="10" t="s">
        <v>21</v>
      </c>
      <c r="G274" s="10" t="s">
        <v>3720</v>
      </c>
      <c r="H274" s="10" t="s">
        <v>57</v>
      </c>
      <c r="I274" s="10">
        <v>0</v>
      </c>
    </row>
    <row r="275" spans="1:9" hidden="1" x14ac:dyDescent="0.25">
      <c r="A275" s="10">
        <v>5</v>
      </c>
      <c r="B275" s="10" t="s">
        <v>70</v>
      </c>
      <c r="C275" s="10" t="s">
        <v>71</v>
      </c>
      <c r="D275" s="10" t="s">
        <v>80</v>
      </c>
      <c r="E275" s="10" t="s">
        <v>20</v>
      </c>
      <c r="F275" s="10" t="s">
        <v>21</v>
      </c>
      <c r="G275" s="10" t="s">
        <v>3721</v>
      </c>
      <c r="H275" s="10" t="s">
        <v>34</v>
      </c>
      <c r="I275" s="10">
        <v>0</v>
      </c>
    </row>
    <row r="276" spans="1:9" hidden="1" x14ac:dyDescent="0.25">
      <c r="A276" s="10">
        <v>5</v>
      </c>
      <c r="B276" s="10" t="s">
        <v>70</v>
      </c>
      <c r="C276" s="10" t="s">
        <v>71</v>
      </c>
      <c r="D276" s="10" t="s">
        <v>80</v>
      </c>
      <c r="E276" s="10" t="s">
        <v>20</v>
      </c>
      <c r="F276" s="10" t="s">
        <v>21</v>
      </c>
      <c r="G276" s="10" t="s">
        <v>3722</v>
      </c>
      <c r="H276" s="10" t="s">
        <v>34</v>
      </c>
      <c r="I276" s="10">
        <v>0</v>
      </c>
    </row>
    <row r="277" spans="1:9" hidden="1" x14ac:dyDescent="0.25">
      <c r="A277" s="10">
        <v>5</v>
      </c>
      <c r="B277" s="10" t="s">
        <v>70</v>
      </c>
      <c r="C277" s="10" t="s">
        <v>71</v>
      </c>
      <c r="D277" s="10" t="s">
        <v>80</v>
      </c>
      <c r="E277" s="10" t="s">
        <v>20</v>
      </c>
      <c r="F277" s="10" t="s">
        <v>21</v>
      </c>
      <c r="G277" s="10" t="s">
        <v>3723</v>
      </c>
      <c r="H277" s="10" t="s">
        <v>34</v>
      </c>
      <c r="I277" s="10">
        <v>0</v>
      </c>
    </row>
    <row r="278" spans="1:9" hidden="1" x14ac:dyDescent="0.25">
      <c r="A278" s="10">
        <v>5</v>
      </c>
      <c r="B278" s="10" t="s">
        <v>70</v>
      </c>
      <c r="C278" s="10" t="s">
        <v>71</v>
      </c>
      <c r="D278" s="10" t="s">
        <v>80</v>
      </c>
      <c r="E278" s="10" t="s">
        <v>20</v>
      </c>
      <c r="F278" s="10" t="s">
        <v>21</v>
      </c>
      <c r="G278" s="10" t="s">
        <v>3724</v>
      </c>
      <c r="H278" s="10" t="s">
        <v>34</v>
      </c>
      <c r="I278" s="10">
        <v>0</v>
      </c>
    </row>
    <row r="279" spans="1:9" hidden="1" x14ac:dyDescent="0.25">
      <c r="A279" s="10">
        <v>5</v>
      </c>
      <c r="B279" s="10" t="s">
        <v>70</v>
      </c>
      <c r="C279" s="10" t="s">
        <v>71</v>
      </c>
      <c r="D279" s="10" t="s">
        <v>80</v>
      </c>
      <c r="E279" s="10" t="s">
        <v>20</v>
      </c>
      <c r="F279" s="10" t="s">
        <v>21</v>
      </c>
      <c r="G279" s="10" t="s">
        <v>3725</v>
      </c>
      <c r="H279" s="10" t="s">
        <v>34</v>
      </c>
      <c r="I279" s="10">
        <v>0</v>
      </c>
    </row>
    <row r="280" spans="1:9" hidden="1" x14ac:dyDescent="0.25">
      <c r="A280" s="10">
        <v>5</v>
      </c>
      <c r="B280" s="10" t="s">
        <v>70</v>
      </c>
      <c r="C280" s="10" t="s">
        <v>71</v>
      </c>
      <c r="D280" s="10" t="s">
        <v>80</v>
      </c>
      <c r="E280" s="10" t="s">
        <v>20</v>
      </c>
      <c r="F280" s="10" t="s">
        <v>21</v>
      </c>
      <c r="G280" s="10" t="s">
        <v>3726</v>
      </c>
      <c r="H280" s="10" t="s">
        <v>34</v>
      </c>
      <c r="I280" s="10">
        <v>0</v>
      </c>
    </row>
    <row r="281" spans="1:9" hidden="1" x14ac:dyDescent="0.25">
      <c r="A281" s="10">
        <v>5</v>
      </c>
      <c r="B281" s="10" t="s">
        <v>70</v>
      </c>
      <c r="C281" s="10" t="s">
        <v>71</v>
      </c>
      <c r="D281" s="10" t="s">
        <v>80</v>
      </c>
      <c r="E281" s="10" t="s">
        <v>20</v>
      </c>
      <c r="F281" s="10" t="s">
        <v>21</v>
      </c>
      <c r="G281" s="10" t="s">
        <v>3727</v>
      </c>
      <c r="H281" s="10" t="s">
        <v>34</v>
      </c>
      <c r="I281" s="10">
        <v>0</v>
      </c>
    </row>
    <row r="282" spans="1:9" hidden="1" x14ac:dyDescent="0.25">
      <c r="A282" s="10">
        <v>5</v>
      </c>
      <c r="B282" s="10" t="s">
        <v>70</v>
      </c>
      <c r="C282" s="10" t="s">
        <v>71</v>
      </c>
      <c r="D282" s="10" t="s">
        <v>80</v>
      </c>
      <c r="E282" s="10" t="s">
        <v>20</v>
      </c>
      <c r="F282" s="10" t="s">
        <v>21</v>
      </c>
      <c r="G282" s="10" t="s">
        <v>3728</v>
      </c>
      <c r="H282" s="10" t="s">
        <v>34</v>
      </c>
      <c r="I282" s="10">
        <v>0</v>
      </c>
    </row>
    <row r="283" spans="1:9" hidden="1" x14ac:dyDescent="0.25">
      <c r="A283" s="10">
        <v>5</v>
      </c>
      <c r="B283" s="10" t="s">
        <v>70</v>
      </c>
      <c r="C283" s="10" t="s">
        <v>71</v>
      </c>
      <c r="D283" s="10" t="s">
        <v>80</v>
      </c>
      <c r="E283" s="10" t="s">
        <v>20</v>
      </c>
      <c r="F283" s="10" t="s">
        <v>21</v>
      </c>
      <c r="G283" s="10" t="s">
        <v>3729</v>
      </c>
      <c r="H283" s="10" t="s">
        <v>34</v>
      </c>
      <c r="I283" s="10">
        <v>0</v>
      </c>
    </row>
    <row r="284" spans="1:9" hidden="1" x14ac:dyDescent="0.25">
      <c r="A284" s="10">
        <v>5</v>
      </c>
      <c r="B284" s="10" t="s">
        <v>70</v>
      </c>
      <c r="C284" s="10" t="s">
        <v>71</v>
      </c>
      <c r="D284" s="10" t="s">
        <v>80</v>
      </c>
      <c r="E284" s="10" t="s">
        <v>20</v>
      </c>
      <c r="F284" s="10" t="s">
        <v>21</v>
      </c>
      <c r="G284" s="10" t="s">
        <v>3730</v>
      </c>
      <c r="H284" s="10" t="s">
        <v>34</v>
      </c>
      <c r="I284" s="10">
        <v>0</v>
      </c>
    </row>
    <row r="285" spans="1:9" hidden="1" x14ac:dyDescent="0.25">
      <c r="A285" s="10">
        <v>5</v>
      </c>
      <c r="B285" s="10" t="s">
        <v>70</v>
      </c>
      <c r="C285" s="10" t="s">
        <v>71</v>
      </c>
      <c r="D285" s="10" t="s">
        <v>80</v>
      </c>
      <c r="E285" s="10" t="s">
        <v>20</v>
      </c>
      <c r="F285" s="10" t="s">
        <v>21</v>
      </c>
      <c r="G285" s="10" t="s">
        <v>3731</v>
      </c>
      <c r="H285" s="10" t="s">
        <v>34</v>
      </c>
      <c r="I285" s="10">
        <v>0</v>
      </c>
    </row>
    <row r="286" spans="1:9" hidden="1" x14ac:dyDescent="0.25">
      <c r="A286" s="10">
        <v>5</v>
      </c>
      <c r="B286" s="10" t="s">
        <v>70</v>
      </c>
      <c r="C286" s="10" t="s">
        <v>71</v>
      </c>
      <c r="D286" s="10" t="s">
        <v>80</v>
      </c>
      <c r="E286" s="10" t="s">
        <v>20</v>
      </c>
      <c r="F286" s="10" t="s">
        <v>21</v>
      </c>
      <c r="G286" s="10" t="s">
        <v>3732</v>
      </c>
      <c r="H286" s="10" t="s">
        <v>3733</v>
      </c>
      <c r="I286" s="10">
        <v>0</v>
      </c>
    </row>
    <row r="287" spans="1:9" hidden="1" x14ac:dyDescent="0.25">
      <c r="A287" s="10">
        <v>5</v>
      </c>
      <c r="B287" s="10" t="s">
        <v>70</v>
      </c>
      <c r="C287" s="10" t="s">
        <v>71</v>
      </c>
      <c r="D287" s="10" t="s">
        <v>80</v>
      </c>
      <c r="E287" s="10" t="s">
        <v>20</v>
      </c>
      <c r="F287" s="10" t="s">
        <v>21</v>
      </c>
      <c r="G287" s="10" t="s">
        <v>3734</v>
      </c>
      <c r="H287" s="10" t="s">
        <v>34</v>
      </c>
      <c r="I287" s="10">
        <v>0</v>
      </c>
    </row>
    <row r="288" spans="1:9" hidden="1" x14ac:dyDescent="0.25">
      <c r="A288" s="10">
        <v>5</v>
      </c>
      <c r="B288" s="10" t="s">
        <v>70</v>
      </c>
      <c r="C288" s="10" t="s">
        <v>71</v>
      </c>
      <c r="D288" s="10" t="s">
        <v>80</v>
      </c>
      <c r="E288" s="10" t="s">
        <v>20</v>
      </c>
      <c r="F288" s="10" t="s">
        <v>21</v>
      </c>
      <c r="G288" s="10" t="s">
        <v>3735</v>
      </c>
      <c r="H288" s="10" t="s">
        <v>34</v>
      </c>
      <c r="I288" s="10">
        <v>0</v>
      </c>
    </row>
    <row r="289" spans="1:11" hidden="1" x14ac:dyDescent="0.25">
      <c r="A289" s="10">
        <v>5</v>
      </c>
      <c r="B289" s="10" t="s">
        <v>70</v>
      </c>
      <c r="C289" s="10" t="s">
        <v>71</v>
      </c>
      <c r="D289" s="10" t="s">
        <v>80</v>
      </c>
      <c r="E289" s="10" t="s">
        <v>20</v>
      </c>
      <c r="F289" s="10" t="s">
        <v>21</v>
      </c>
      <c r="G289" s="10" t="s">
        <v>3736</v>
      </c>
      <c r="H289" s="10" t="s">
        <v>34</v>
      </c>
      <c r="I289" s="10">
        <v>0</v>
      </c>
    </row>
    <row r="290" spans="1:11" hidden="1" x14ac:dyDescent="0.25">
      <c r="A290" s="10">
        <v>5</v>
      </c>
      <c r="B290" s="10" t="s">
        <v>70</v>
      </c>
      <c r="C290" s="10" t="s">
        <v>71</v>
      </c>
      <c r="D290" s="10" t="s">
        <v>80</v>
      </c>
      <c r="E290" s="10" t="s">
        <v>20</v>
      </c>
      <c r="F290" s="10" t="s">
        <v>21</v>
      </c>
      <c r="G290" s="10" t="s">
        <v>3829</v>
      </c>
      <c r="H290" s="10" t="s">
        <v>34</v>
      </c>
      <c r="I290" s="10">
        <v>0</v>
      </c>
    </row>
    <row r="291" spans="1:11" hidden="1" x14ac:dyDescent="0.25">
      <c r="A291" s="10">
        <v>5</v>
      </c>
      <c r="B291" s="10" t="s">
        <v>70</v>
      </c>
      <c r="C291" s="10" t="s">
        <v>71</v>
      </c>
      <c r="D291" s="10" t="s">
        <v>80</v>
      </c>
      <c r="E291" s="10" t="s">
        <v>20</v>
      </c>
      <c r="F291" s="10" t="s">
        <v>21</v>
      </c>
      <c r="G291" s="10" t="s">
        <v>3737</v>
      </c>
      <c r="H291" s="10" t="s">
        <v>34</v>
      </c>
      <c r="I291" s="10">
        <v>0</v>
      </c>
    </row>
    <row r="292" spans="1:11" hidden="1" x14ac:dyDescent="0.25">
      <c r="A292" s="10">
        <v>5</v>
      </c>
      <c r="B292" s="10" t="s">
        <v>70</v>
      </c>
      <c r="C292" s="10" t="s">
        <v>71</v>
      </c>
      <c r="D292" s="10" t="s">
        <v>80</v>
      </c>
      <c r="E292" s="10" t="s">
        <v>20</v>
      </c>
      <c r="F292" s="10" t="s">
        <v>21</v>
      </c>
      <c r="G292" s="10" t="s">
        <v>3738</v>
      </c>
      <c r="H292" s="10" t="s">
        <v>34</v>
      </c>
      <c r="I292" s="10">
        <v>0</v>
      </c>
    </row>
    <row r="293" spans="1:11" hidden="1" x14ac:dyDescent="0.25">
      <c r="A293" s="10">
        <v>5</v>
      </c>
      <c r="B293" s="10" t="s">
        <v>70</v>
      </c>
      <c r="C293" s="10" t="s">
        <v>71</v>
      </c>
      <c r="D293" s="10" t="s">
        <v>80</v>
      </c>
      <c r="E293" s="10" t="s">
        <v>20</v>
      </c>
      <c r="F293" s="10" t="s">
        <v>21</v>
      </c>
      <c r="G293" s="10" t="s">
        <v>3739</v>
      </c>
      <c r="H293" s="10" t="s">
        <v>34</v>
      </c>
      <c r="I293" s="10">
        <v>0</v>
      </c>
    </row>
    <row r="294" spans="1:11" hidden="1" x14ac:dyDescent="0.25">
      <c r="A294" s="10">
        <v>5</v>
      </c>
      <c r="B294" s="10" t="s">
        <v>70</v>
      </c>
      <c r="C294" s="10" t="s">
        <v>71</v>
      </c>
      <c r="D294" s="10" t="s">
        <v>80</v>
      </c>
      <c r="E294" s="10" t="s">
        <v>20</v>
      </c>
      <c r="F294" s="10" t="s">
        <v>21</v>
      </c>
      <c r="G294" s="10" t="s">
        <v>3740</v>
      </c>
      <c r="H294" s="10" t="s">
        <v>34</v>
      </c>
      <c r="I294" s="10">
        <v>0</v>
      </c>
    </row>
    <row r="295" spans="1:11" hidden="1" x14ac:dyDescent="0.25">
      <c r="A295" s="10">
        <v>5</v>
      </c>
      <c r="B295" s="10" t="s">
        <v>70</v>
      </c>
      <c r="C295" s="10" t="s">
        <v>71</v>
      </c>
      <c r="D295" s="10" t="s">
        <v>80</v>
      </c>
      <c r="E295" s="10" t="s">
        <v>20</v>
      </c>
      <c r="F295" s="10" t="s">
        <v>21</v>
      </c>
      <c r="G295" s="10" t="s">
        <v>3741</v>
      </c>
      <c r="H295" s="10" t="s">
        <v>34</v>
      </c>
      <c r="I295" s="10">
        <v>0</v>
      </c>
    </row>
    <row r="296" spans="1:11" hidden="1" x14ac:dyDescent="0.25">
      <c r="A296" s="10">
        <v>5</v>
      </c>
      <c r="B296" s="10" t="s">
        <v>70</v>
      </c>
      <c r="C296" s="10" t="s">
        <v>71</v>
      </c>
      <c r="D296" s="10" t="s">
        <v>80</v>
      </c>
      <c r="E296" s="10" t="s">
        <v>20</v>
      </c>
      <c r="F296" s="10" t="s">
        <v>21</v>
      </c>
      <c r="G296" s="10" t="s">
        <v>3742</v>
      </c>
      <c r="H296" s="10" t="s">
        <v>34</v>
      </c>
      <c r="I296" s="10">
        <v>0</v>
      </c>
    </row>
    <row r="297" spans="1:11" hidden="1" x14ac:dyDescent="0.25">
      <c r="A297" s="10">
        <v>5</v>
      </c>
      <c r="B297" s="10" t="s">
        <v>70</v>
      </c>
      <c r="C297" s="10" t="s">
        <v>71</v>
      </c>
      <c r="D297" s="10" t="s">
        <v>80</v>
      </c>
      <c r="E297" s="10" t="s">
        <v>20</v>
      </c>
      <c r="F297" s="10" t="s">
        <v>21</v>
      </c>
      <c r="G297" s="10" t="s">
        <v>3743</v>
      </c>
      <c r="H297" s="10" t="s">
        <v>34</v>
      </c>
      <c r="I297" s="10">
        <v>0</v>
      </c>
    </row>
    <row r="298" spans="1:11" hidden="1" x14ac:dyDescent="0.25">
      <c r="A298" s="10">
        <v>5</v>
      </c>
      <c r="B298" s="10" t="s">
        <v>70</v>
      </c>
      <c r="C298" s="10" t="s">
        <v>71</v>
      </c>
      <c r="D298" s="10" t="s">
        <v>80</v>
      </c>
      <c r="E298" s="10" t="s">
        <v>20</v>
      </c>
      <c r="F298" s="10" t="s">
        <v>21</v>
      </c>
      <c r="G298" s="10" t="s">
        <v>3744</v>
      </c>
      <c r="H298" s="10" t="s">
        <v>3830</v>
      </c>
      <c r="I298" s="10">
        <v>0</v>
      </c>
    </row>
    <row r="299" spans="1:11" hidden="1" x14ac:dyDescent="0.25">
      <c r="A299" s="10">
        <v>5</v>
      </c>
      <c r="B299" s="10" t="s">
        <v>70</v>
      </c>
      <c r="C299" s="10" t="s">
        <v>71</v>
      </c>
      <c r="D299" s="10" t="s">
        <v>80</v>
      </c>
      <c r="E299" s="10" t="s">
        <v>20</v>
      </c>
      <c r="F299" s="10" t="s">
        <v>21</v>
      </c>
      <c r="G299" s="10" t="s">
        <v>3746</v>
      </c>
      <c r="H299" s="10" t="s">
        <v>34</v>
      </c>
      <c r="I299" s="10">
        <v>0</v>
      </c>
    </row>
    <row r="300" spans="1:11" hidden="1" x14ac:dyDescent="0.25">
      <c r="A300" s="10">
        <v>5</v>
      </c>
      <c r="B300" s="10" t="s">
        <v>70</v>
      </c>
      <c r="C300" s="10" t="s">
        <v>71</v>
      </c>
      <c r="D300" s="10" t="s">
        <v>80</v>
      </c>
      <c r="E300" s="10" t="s">
        <v>20</v>
      </c>
      <c r="F300" s="10" t="s">
        <v>21</v>
      </c>
      <c r="G300" s="21" t="s">
        <v>3747</v>
      </c>
      <c r="H300" s="21" t="s">
        <v>3748</v>
      </c>
      <c r="I300" s="21">
        <v>1</v>
      </c>
      <c r="J300" s="21" t="str">
        <f>H300</f>
        <v>Настенная</v>
      </c>
      <c r="K300" s="21"/>
    </row>
    <row r="301" spans="1:11" hidden="1" x14ac:dyDescent="0.25">
      <c r="A301" s="10">
        <v>5</v>
      </c>
      <c r="B301" s="10" t="s">
        <v>70</v>
      </c>
      <c r="C301" s="10" t="s">
        <v>71</v>
      </c>
      <c r="D301" s="10" t="s">
        <v>80</v>
      </c>
      <c r="E301" s="10" t="s">
        <v>20</v>
      </c>
      <c r="F301" s="10" t="s">
        <v>21</v>
      </c>
      <c r="G301" s="21" t="s">
        <v>3749</v>
      </c>
      <c r="H301" s="21" t="s">
        <v>3808</v>
      </c>
      <c r="I301" s="21">
        <v>1</v>
      </c>
      <c r="J301" s="21">
        <f>MID(H301,1,FIND(" ",H301,1)-1)*1</f>
        <v>20</v>
      </c>
      <c r="K301" s="21" t="s">
        <v>5264</v>
      </c>
    </row>
    <row r="302" spans="1:11" hidden="1" x14ac:dyDescent="0.25">
      <c r="A302" s="10">
        <v>5</v>
      </c>
      <c r="B302" s="10" t="s">
        <v>70</v>
      </c>
      <c r="C302" s="10" t="s">
        <v>71</v>
      </c>
      <c r="D302" s="10" t="s">
        <v>80</v>
      </c>
      <c r="E302" s="10" t="s">
        <v>20</v>
      </c>
      <c r="F302" s="10" t="s">
        <v>21</v>
      </c>
      <c r="G302" s="21" t="s">
        <v>3751</v>
      </c>
      <c r="H302" s="21" t="s">
        <v>3809</v>
      </c>
      <c r="I302" s="21">
        <v>1</v>
      </c>
      <c r="J302" s="21">
        <f>MID(H302,1,FIND(" ",H302,1)-1)*1</f>
        <v>10</v>
      </c>
      <c r="K302" s="21" t="s">
        <v>5264</v>
      </c>
    </row>
    <row r="303" spans="1:11" hidden="1" x14ac:dyDescent="0.25">
      <c r="A303" s="10">
        <v>5</v>
      </c>
      <c r="B303" s="10" t="s">
        <v>70</v>
      </c>
      <c r="C303" s="10" t="s">
        <v>71</v>
      </c>
      <c r="D303" s="10" t="s">
        <v>80</v>
      </c>
      <c r="E303" s="10" t="s">
        <v>20</v>
      </c>
      <c r="F303" s="10" t="s">
        <v>21</v>
      </c>
      <c r="G303" s="21" t="s">
        <v>3753</v>
      </c>
      <c r="H303" s="21" t="s">
        <v>3845</v>
      </c>
      <c r="I303" s="21">
        <v>1</v>
      </c>
      <c r="J303" s="21">
        <f>MID(H303,1,FIND(" ",H303,1)-1)*1</f>
        <v>2.12</v>
      </c>
      <c r="K303" s="21" t="s">
        <v>5258</v>
      </c>
    </row>
    <row r="304" spans="1:11" hidden="1" x14ac:dyDescent="0.25">
      <c r="A304" s="10">
        <v>5</v>
      </c>
      <c r="B304" s="10" t="s">
        <v>70</v>
      </c>
      <c r="C304" s="10" t="s">
        <v>71</v>
      </c>
      <c r="D304" s="10" t="s">
        <v>80</v>
      </c>
      <c r="E304" s="10" t="s">
        <v>20</v>
      </c>
      <c r="F304" s="10" t="s">
        <v>21</v>
      </c>
      <c r="G304" s="21" t="s">
        <v>3755</v>
      </c>
      <c r="H304" s="21" t="s">
        <v>3756</v>
      </c>
      <c r="I304" s="21">
        <v>1</v>
      </c>
      <c r="J304" s="21" t="s">
        <v>5266</v>
      </c>
      <c r="K304" s="21" t="s">
        <v>5265</v>
      </c>
    </row>
    <row r="305" spans="1:11" hidden="1" x14ac:dyDescent="0.25">
      <c r="A305" s="10">
        <v>5</v>
      </c>
      <c r="B305" s="10" t="s">
        <v>70</v>
      </c>
      <c r="C305" s="10" t="s">
        <v>71</v>
      </c>
      <c r="D305" s="10" t="s">
        <v>80</v>
      </c>
      <c r="E305" s="10" t="s">
        <v>20</v>
      </c>
      <c r="F305" s="10" t="s">
        <v>21</v>
      </c>
      <c r="G305" s="10" t="s">
        <v>3757</v>
      </c>
      <c r="H305" s="10" t="s">
        <v>3846</v>
      </c>
      <c r="I305" s="10">
        <v>0</v>
      </c>
    </row>
    <row r="306" spans="1:11" hidden="1" x14ac:dyDescent="0.25">
      <c r="A306" s="10">
        <v>5</v>
      </c>
      <c r="B306" s="10" t="s">
        <v>70</v>
      </c>
      <c r="C306" s="10" t="s">
        <v>71</v>
      </c>
      <c r="D306" s="10" t="s">
        <v>80</v>
      </c>
      <c r="E306" s="10" t="s">
        <v>20</v>
      </c>
      <c r="F306" s="10" t="s">
        <v>21</v>
      </c>
      <c r="G306" s="21" t="s">
        <v>3759</v>
      </c>
      <c r="H306" s="21">
        <v>24000</v>
      </c>
      <c r="I306" s="21">
        <v>1</v>
      </c>
      <c r="J306" s="21">
        <f>TRIM(H306)*1</f>
        <v>24000</v>
      </c>
      <c r="K306" s="21" t="s">
        <v>5261</v>
      </c>
    </row>
    <row r="307" spans="1:11" hidden="1" x14ac:dyDescent="0.25">
      <c r="A307" s="10">
        <v>5</v>
      </c>
      <c r="B307" s="10" t="s">
        <v>70</v>
      </c>
      <c r="C307" s="10" t="s">
        <v>71</v>
      </c>
      <c r="D307" s="10" t="s">
        <v>80</v>
      </c>
      <c r="E307" s="10" t="s">
        <v>20</v>
      </c>
      <c r="F307" s="10" t="s">
        <v>21</v>
      </c>
      <c r="G307" s="21" t="s">
        <v>3760</v>
      </c>
      <c r="H307" s="21" t="s">
        <v>3847</v>
      </c>
      <c r="I307" s="21">
        <v>1</v>
      </c>
      <c r="J307" s="21">
        <f t="shared" ref="J307:J308" si="19">MID(H307,1,FIND(" ",H307,1)-1)*1</f>
        <v>1940</v>
      </c>
      <c r="K307" s="21" t="s">
        <v>5259</v>
      </c>
    </row>
    <row r="308" spans="1:11" hidden="1" x14ac:dyDescent="0.25">
      <c r="A308" s="10">
        <v>5</v>
      </c>
      <c r="B308" s="10" t="s">
        <v>70</v>
      </c>
      <c r="C308" s="10" t="s">
        <v>71</v>
      </c>
      <c r="D308" s="10" t="s">
        <v>80</v>
      </c>
      <c r="E308" s="10" t="s">
        <v>20</v>
      </c>
      <c r="F308" s="10" t="s">
        <v>21</v>
      </c>
      <c r="G308" s="21" t="s">
        <v>3762</v>
      </c>
      <c r="H308" s="21" t="s">
        <v>3848</v>
      </c>
      <c r="I308" s="21">
        <v>1</v>
      </c>
      <c r="J308" s="21">
        <f t="shared" si="19"/>
        <v>2120</v>
      </c>
      <c r="K308" s="21" t="s">
        <v>5259</v>
      </c>
    </row>
    <row r="309" spans="1:11" hidden="1" x14ac:dyDescent="0.25">
      <c r="A309" s="10">
        <v>5</v>
      </c>
      <c r="B309" s="10" t="s">
        <v>70</v>
      </c>
      <c r="C309" s="10" t="s">
        <v>71</v>
      </c>
      <c r="D309" s="10" t="s">
        <v>80</v>
      </c>
      <c r="E309" s="10" t="s">
        <v>20</v>
      </c>
      <c r="F309" s="10" t="s">
        <v>21</v>
      </c>
      <c r="G309" s="21" t="s">
        <v>3764</v>
      </c>
      <c r="H309" s="21">
        <v>24000</v>
      </c>
      <c r="I309" s="21">
        <v>1</v>
      </c>
      <c r="J309" s="21">
        <f>TRIM(H309)*1</f>
        <v>24000</v>
      </c>
      <c r="K309" s="21" t="s">
        <v>5261</v>
      </c>
    </row>
    <row r="310" spans="1:11" hidden="1" x14ac:dyDescent="0.25">
      <c r="A310" s="10">
        <v>5</v>
      </c>
      <c r="B310" s="10" t="s">
        <v>70</v>
      </c>
      <c r="C310" s="10" t="s">
        <v>71</v>
      </c>
      <c r="D310" s="10" t="s">
        <v>80</v>
      </c>
      <c r="E310" s="10" t="s">
        <v>20</v>
      </c>
      <c r="F310" s="10" t="s">
        <v>21</v>
      </c>
      <c r="G310" s="10" t="s">
        <v>3765</v>
      </c>
      <c r="H310" s="10" t="s">
        <v>34</v>
      </c>
      <c r="I310" s="10">
        <v>0</v>
      </c>
    </row>
    <row r="311" spans="1:11" hidden="1" x14ac:dyDescent="0.25">
      <c r="A311" s="10">
        <v>5</v>
      </c>
      <c r="B311" s="10" t="s">
        <v>70</v>
      </c>
      <c r="C311" s="10" t="s">
        <v>71</v>
      </c>
      <c r="D311" s="10" t="s">
        <v>80</v>
      </c>
      <c r="E311" s="10" t="s">
        <v>20</v>
      </c>
      <c r="F311" s="10" t="s">
        <v>21</v>
      </c>
      <c r="G311" s="10" t="s">
        <v>3766</v>
      </c>
      <c r="H311" s="10" t="s">
        <v>34</v>
      </c>
      <c r="I311" s="10">
        <v>0</v>
      </c>
    </row>
    <row r="312" spans="1:11" hidden="1" x14ac:dyDescent="0.25">
      <c r="A312" s="10">
        <v>5</v>
      </c>
      <c r="B312" s="10" t="s">
        <v>70</v>
      </c>
      <c r="C312" s="10" t="s">
        <v>71</v>
      </c>
      <c r="D312" s="10" t="s">
        <v>80</v>
      </c>
      <c r="E312" s="10" t="s">
        <v>20</v>
      </c>
      <c r="F312" s="10" t="s">
        <v>21</v>
      </c>
      <c r="G312" s="10" t="s">
        <v>3767</v>
      </c>
      <c r="H312" s="10" t="s">
        <v>3768</v>
      </c>
      <c r="I312" s="10">
        <v>0</v>
      </c>
    </row>
    <row r="313" spans="1:11" hidden="1" x14ac:dyDescent="0.25">
      <c r="A313" s="10">
        <v>5</v>
      </c>
      <c r="B313" s="10" t="s">
        <v>70</v>
      </c>
      <c r="C313" s="10" t="s">
        <v>71</v>
      </c>
      <c r="D313" s="10" t="s">
        <v>80</v>
      </c>
      <c r="E313" s="10" t="s">
        <v>20</v>
      </c>
      <c r="F313" s="10" t="s">
        <v>21</v>
      </c>
      <c r="G313" s="21" t="s">
        <v>3769</v>
      </c>
      <c r="H313" s="21" t="s">
        <v>3849</v>
      </c>
      <c r="I313" s="21">
        <v>1</v>
      </c>
      <c r="J313" s="21">
        <f t="shared" ref="J313:J314" si="20">MID(H313,1,FIND(" ",H313,1)-1)*1</f>
        <v>45</v>
      </c>
      <c r="K313" s="21" t="s">
        <v>5255</v>
      </c>
    </row>
    <row r="314" spans="1:11" hidden="1" x14ac:dyDescent="0.25">
      <c r="A314" s="10">
        <v>5</v>
      </c>
      <c r="B314" s="10" t="s">
        <v>70</v>
      </c>
      <c r="C314" s="10" t="s">
        <v>71</v>
      </c>
      <c r="D314" s="10" t="s">
        <v>80</v>
      </c>
      <c r="E314" s="10" t="s">
        <v>20</v>
      </c>
      <c r="F314" s="10" t="s">
        <v>21</v>
      </c>
      <c r="G314" s="21" t="s">
        <v>3771</v>
      </c>
      <c r="H314" s="21" t="s">
        <v>3850</v>
      </c>
      <c r="I314" s="21">
        <v>1</v>
      </c>
      <c r="J314" s="21">
        <f t="shared" si="20"/>
        <v>12.5</v>
      </c>
      <c r="K314" s="21" t="s">
        <v>5255</v>
      </c>
    </row>
    <row r="315" spans="1:11" hidden="1" x14ac:dyDescent="0.25">
      <c r="A315" s="10">
        <v>5</v>
      </c>
      <c r="B315" s="10" t="s">
        <v>70</v>
      </c>
      <c r="C315" s="10" t="s">
        <v>71</v>
      </c>
      <c r="D315" s="10" t="s">
        <v>80</v>
      </c>
      <c r="E315" s="10" t="s">
        <v>20</v>
      </c>
      <c r="F315" s="10" t="s">
        <v>21</v>
      </c>
      <c r="G315" s="21" t="s">
        <v>3773</v>
      </c>
      <c r="H315" s="21" t="s">
        <v>3851</v>
      </c>
      <c r="I315" s="21">
        <v>1</v>
      </c>
      <c r="J315" s="21">
        <f t="shared" ref="J315:J320" si="21">MID(H315,1,FIND(" ",H315,1)-1)*1000</f>
        <v>667</v>
      </c>
      <c r="K315" s="22" t="s">
        <v>5256</v>
      </c>
    </row>
    <row r="316" spans="1:11" hidden="1" x14ac:dyDescent="0.25">
      <c r="A316" s="10">
        <v>5</v>
      </c>
      <c r="B316" s="10" t="s">
        <v>70</v>
      </c>
      <c r="C316" s="10" t="s">
        <v>71</v>
      </c>
      <c r="D316" s="10" t="s">
        <v>80</v>
      </c>
      <c r="E316" s="10" t="s">
        <v>20</v>
      </c>
      <c r="F316" s="10" t="s">
        <v>21</v>
      </c>
      <c r="G316" s="21" t="s">
        <v>3775</v>
      </c>
      <c r="H316" s="21" t="s">
        <v>3852</v>
      </c>
      <c r="I316" s="21">
        <v>1</v>
      </c>
      <c r="J316" s="21">
        <f t="shared" si="21"/>
        <v>315</v>
      </c>
      <c r="K316" s="22" t="s">
        <v>5256</v>
      </c>
    </row>
    <row r="317" spans="1:11" hidden="1" x14ac:dyDescent="0.25">
      <c r="A317" s="10">
        <v>5</v>
      </c>
      <c r="B317" s="10" t="s">
        <v>70</v>
      </c>
      <c r="C317" s="10" t="s">
        <v>71</v>
      </c>
      <c r="D317" s="10" t="s">
        <v>80</v>
      </c>
      <c r="E317" s="10" t="s">
        <v>20</v>
      </c>
      <c r="F317" s="10" t="s">
        <v>21</v>
      </c>
      <c r="G317" s="21" t="s">
        <v>3777</v>
      </c>
      <c r="H317" s="21" t="s">
        <v>3853</v>
      </c>
      <c r="I317" s="21">
        <v>1</v>
      </c>
      <c r="J317" s="21">
        <f t="shared" si="21"/>
        <v>310</v>
      </c>
      <c r="K317" s="22" t="s">
        <v>5256</v>
      </c>
    </row>
    <row r="318" spans="1:11" hidden="1" x14ac:dyDescent="0.25">
      <c r="A318" s="10">
        <v>5</v>
      </c>
      <c r="B318" s="10" t="s">
        <v>70</v>
      </c>
      <c r="C318" s="10" t="s">
        <v>71</v>
      </c>
      <c r="D318" s="10" t="s">
        <v>80</v>
      </c>
      <c r="E318" s="10" t="s">
        <v>20</v>
      </c>
      <c r="F318" s="10" t="s">
        <v>21</v>
      </c>
      <c r="G318" s="21" t="s">
        <v>3779</v>
      </c>
      <c r="H318" s="21" t="s">
        <v>3854</v>
      </c>
      <c r="I318" s="21">
        <v>1</v>
      </c>
      <c r="J318" s="21">
        <f t="shared" si="21"/>
        <v>238</v>
      </c>
      <c r="K318" s="22" t="s">
        <v>5256</v>
      </c>
    </row>
    <row r="319" spans="1:11" hidden="1" x14ac:dyDescent="0.25">
      <c r="A319" s="10">
        <v>5</v>
      </c>
      <c r="B319" s="10" t="s">
        <v>70</v>
      </c>
      <c r="C319" s="10" t="s">
        <v>71</v>
      </c>
      <c r="D319" s="10" t="s">
        <v>80</v>
      </c>
      <c r="E319" s="10" t="s">
        <v>20</v>
      </c>
      <c r="F319" s="10" t="s">
        <v>21</v>
      </c>
      <c r="G319" s="21" t="s">
        <v>3781</v>
      </c>
      <c r="H319" s="21" t="s">
        <v>3855</v>
      </c>
      <c r="I319" s="21">
        <v>1</v>
      </c>
      <c r="J319" s="21">
        <f t="shared" si="21"/>
        <v>860</v>
      </c>
      <c r="K319" s="22" t="s">
        <v>5256</v>
      </c>
    </row>
    <row r="320" spans="1:11" hidden="1" x14ac:dyDescent="0.25">
      <c r="A320" s="10">
        <v>5</v>
      </c>
      <c r="B320" s="10" t="s">
        <v>70</v>
      </c>
      <c r="C320" s="10" t="s">
        <v>71</v>
      </c>
      <c r="D320" s="10" t="s">
        <v>80</v>
      </c>
      <c r="E320" s="10" t="s">
        <v>20</v>
      </c>
      <c r="F320" s="10" t="s">
        <v>21</v>
      </c>
      <c r="G320" s="21" t="s">
        <v>3783</v>
      </c>
      <c r="H320" s="21" t="s">
        <v>3856</v>
      </c>
      <c r="I320" s="21">
        <v>1</v>
      </c>
      <c r="J320" s="21">
        <f t="shared" si="21"/>
        <v>1002</v>
      </c>
      <c r="K320" s="22" t="s">
        <v>5256</v>
      </c>
    </row>
    <row r="321" spans="1:11" hidden="1" x14ac:dyDescent="0.25">
      <c r="A321" s="10">
        <v>5</v>
      </c>
      <c r="B321" s="10" t="s">
        <v>70</v>
      </c>
      <c r="C321" s="10" t="s">
        <v>71</v>
      </c>
      <c r="D321" s="10" t="s">
        <v>80</v>
      </c>
      <c r="E321" s="10" t="s">
        <v>20</v>
      </c>
      <c r="F321" s="10" t="s">
        <v>21</v>
      </c>
      <c r="G321" s="21" t="s">
        <v>3785</v>
      </c>
      <c r="H321" s="21" t="s">
        <v>3857</v>
      </c>
      <c r="I321" s="21">
        <v>1</v>
      </c>
      <c r="J321" s="21">
        <f>MID(H321,1,FIND(" ",H321,1)-1)*1</f>
        <v>63.5</v>
      </c>
      <c r="K321" s="21" t="s">
        <v>5255</v>
      </c>
    </row>
    <row r="322" spans="1:11" hidden="1" x14ac:dyDescent="0.25">
      <c r="A322" s="10">
        <v>5</v>
      </c>
      <c r="B322" s="10" t="s">
        <v>70</v>
      </c>
      <c r="C322" s="10" t="s">
        <v>71</v>
      </c>
      <c r="D322" s="10" t="s">
        <v>80</v>
      </c>
      <c r="E322" s="10" t="s">
        <v>20</v>
      </c>
      <c r="F322" s="10" t="s">
        <v>21</v>
      </c>
      <c r="G322" s="10" t="s">
        <v>3787</v>
      </c>
      <c r="H322" s="10" t="s">
        <v>3788</v>
      </c>
      <c r="I322" s="10">
        <v>0</v>
      </c>
    </row>
    <row r="323" spans="1:11" hidden="1" x14ac:dyDescent="0.25">
      <c r="A323" s="10">
        <v>5</v>
      </c>
      <c r="B323" s="10" t="s">
        <v>70</v>
      </c>
      <c r="C323" s="10" t="s">
        <v>71</v>
      </c>
      <c r="D323" s="10" t="s">
        <v>80</v>
      </c>
      <c r="E323" s="10" t="s">
        <v>20</v>
      </c>
      <c r="F323" s="10" t="s">
        <v>21</v>
      </c>
      <c r="G323" s="10" t="s">
        <v>3789</v>
      </c>
      <c r="H323" s="10" t="s">
        <v>3789</v>
      </c>
      <c r="I323" s="10">
        <v>0</v>
      </c>
    </row>
    <row r="324" spans="1:11" hidden="1" x14ac:dyDescent="0.25">
      <c r="A324" s="10">
        <v>6</v>
      </c>
      <c r="B324" s="10" t="s">
        <v>81</v>
      </c>
      <c r="C324" s="10" t="s">
        <v>82</v>
      </c>
      <c r="D324" s="10" t="s">
        <v>91</v>
      </c>
      <c r="E324" s="10" t="s">
        <v>20</v>
      </c>
      <c r="F324" s="10" t="s">
        <v>21</v>
      </c>
      <c r="G324" s="21" t="s">
        <v>2160</v>
      </c>
      <c r="H324" s="21" t="s">
        <v>3699</v>
      </c>
      <c r="I324" s="21">
        <v>1</v>
      </c>
      <c r="J324" s="21" t="str">
        <f>H324</f>
        <v>Кондиционирование</v>
      </c>
      <c r="K324" s="21"/>
    </row>
    <row r="325" spans="1:11" hidden="1" x14ac:dyDescent="0.25">
      <c r="A325" s="10">
        <v>6</v>
      </c>
      <c r="B325" s="10" t="s">
        <v>81</v>
      </c>
      <c r="C325" s="10" t="s">
        <v>82</v>
      </c>
      <c r="D325" s="10" t="s">
        <v>91</v>
      </c>
      <c r="E325" s="10" t="s">
        <v>20</v>
      </c>
      <c r="F325" s="10" t="s">
        <v>21</v>
      </c>
      <c r="G325" s="21" t="s">
        <v>3108</v>
      </c>
      <c r="H325" s="21" t="s">
        <v>3858</v>
      </c>
      <c r="I325" s="21">
        <v>1</v>
      </c>
      <c r="J325" s="21">
        <f t="shared" ref="J325:J326" si="22">MID(H325,1,FIND(" ",H325,1)-1)*1</f>
        <v>55</v>
      </c>
      <c r="K325" s="21" t="s">
        <v>5260</v>
      </c>
    </row>
    <row r="326" spans="1:11" hidden="1" x14ac:dyDescent="0.25">
      <c r="A326" s="10">
        <v>6</v>
      </c>
      <c r="B326" s="10" t="s">
        <v>81</v>
      </c>
      <c r="C326" s="10" t="s">
        <v>82</v>
      </c>
      <c r="D326" s="10" t="s">
        <v>91</v>
      </c>
      <c r="E326" s="10" t="s">
        <v>20</v>
      </c>
      <c r="F326" s="10" t="s">
        <v>21</v>
      </c>
      <c r="G326" s="21" t="s">
        <v>3701</v>
      </c>
      <c r="H326" s="21" t="s">
        <v>3859</v>
      </c>
      <c r="I326" s="21">
        <v>1</v>
      </c>
      <c r="J326" s="21">
        <f t="shared" si="22"/>
        <v>30</v>
      </c>
      <c r="K326" s="21" t="s">
        <v>5260</v>
      </c>
    </row>
    <row r="327" spans="1:11" hidden="1" x14ac:dyDescent="0.25">
      <c r="A327" s="10">
        <v>6</v>
      </c>
      <c r="B327" s="10" t="s">
        <v>81</v>
      </c>
      <c r="C327" s="10" t="s">
        <v>82</v>
      </c>
      <c r="D327" s="10" t="s">
        <v>91</v>
      </c>
      <c r="E327" s="10" t="s">
        <v>20</v>
      </c>
      <c r="F327" s="10" t="s">
        <v>21</v>
      </c>
      <c r="G327" s="21" t="s">
        <v>3703</v>
      </c>
      <c r="H327" s="21" t="s">
        <v>3860</v>
      </c>
      <c r="I327" s="21">
        <v>1</v>
      </c>
      <c r="J327" s="21">
        <f>RIGHT(MID(H327,1,FIND(" ",H327,1)-1),LEN(MID(H327,1,FIND(" ",H327,1)-1))-1)*1</f>
        <v>32</v>
      </c>
      <c r="K327" s="21" t="s">
        <v>5254</v>
      </c>
    </row>
    <row r="328" spans="1:11" hidden="1" x14ac:dyDescent="0.25">
      <c r="A328" s="10">
        <v>6</v>
      </c>
      <c r="B328" s="10" t="s">
        <v>81</v>
      </c>
      <c r="C328" s="10" t="s">
        <v>82</v>
      </c>
      <c r="D328" s="10" t="s">
        <v>91</v>
      </c>
      <c r="E328" s="10" t="s">
        <v>20</v>
      </c>
      <c r="F328" s="10" t="s">
        <v>21</v>
      </c>
      <c r="G328" s="21" t="s">
        <v>3705</v>
      </c>
      <c r="H328" s="21" t="s">
        <v>57</v>
      </c>
      <c r="I328" s="21">
        <v>1</v>
      </c>
      <c r="J328" s="21" t="str">
        <f>H328</f>
        <v>Нет</v>
      </c>
      <c r="K328" s="21"/>
    </row>
    <row r="329" spans="1:11" hidden="1" x14ac:dyDescent="0.25">
      <c r="A329" s="10">
        <v>6</v>
      </c>
      <c r="B329" s="10" t="s">
        <v>81</v>
      </c>
      <c r="C329" s="10" t="s">
        <v>82</v>
      </c>
      <c r="D329" s="10" t="s">
        <v>91</v>
      </c>
      <c r="E329" s="10" t="s">
        <v>20</v>
      </c>
      <c r="F329" s="10" t="s">
        <v>21</v>
      </c>
      <c r="G329" s="21" t="s">
        <v>3706</v>
      </c>
      <c r="H329" s="21" t="s">
        <v>3861</v>
      </c>
      <c r="I329" s="21">
        <v>1</v>
      </c>
      <c r="J329" s="21">
        <f t="shared" ref="J329:J332" si="23">MID(H329,1,FIND(" ",H329,1)-1)*1</f>
        <v>3.2</v>
      </c>
      <c r="K329" s="21" t="s">
        <v>5258</v>
      </c>
    </row>
    <row r="330" spans="1:11" hidden="1" x14ac:dyDescent="0.25">
      <c r="A330" s="10">
        <v>6</v>
      </c>
      <c r="B330" s="10" t="s">
        <v>81</v>
      </c>
      <c r="C330" s="10" t="s">
        <v>82</v>
      </c>
      <c r="D330" s="10" t="s">
        <v>91</v>
      </c>
      <c r="E330" s="10" t="s">
        <v>20</v>
      </c>
      <c r="F330" s="10" t="s">
        <v>21</v>
      </c>
      <c r="G330" s="21" t="s">
        <v>3708</v>
      </c>
      <c r="H330" s="21" t="s">
        <v>3861</v>
      </c>
      <c r="I330" s="21">
        <v>1</v>
      </c>
      <c r="J330" s="21">
        <f t="shared" si="23"/>
        <v>3.2</v>
      </c>
      <c r="K330" s="21" t="s">
        <v>5258</v>
      </c>
    </row>
    <row r="331" spans="1:11" hidden="1" x14ac:dyDescent="0.25">
      <c r="A331" s="10">
        <v>6</v>
      </c>
      <c r="B331" s="10" t="s">
        <v>81</v>
      </c>
      <c r="C331" s="10" t="s">
        <v>82</v>
      </c>
      <c r="D331" s="10" t="s">
        <v>91</v>
      </c>
      <c r="E331" s="10" t="s">
        <v>20</v>
      </c>
      <c r="F331" s="10" t="s">
        <v>21</v>
      </c>
      <c r="G331" s="21" t="s">
        <v>3709</v>
      </c>
      <c r="H331" s="21" t="s">
        <v>3861</v>
      </c>
      <c r="I331" s="21">
        <v>0</v>
      </c>
      <c r="J331" s="21">
        <f t="shared" si="23"/>
        <v>3.2</v>
      </c>
      <c r="K331" s="21" t="s">
        <v>5258</v>
      </c>
    </row>
    <row r="332" spans="1:11" hidden="1" x14ac:dyDescent="0.25">
      <c r="A332" s="10">
        <v>6</v>
      </c>
      <c r="B332" s="10" t="s">
        <v>81</v>
      </c>
      <c r="C332" s="10" t="s">
        <v>82</v>
      </c>
      <c r="D332" s="10" t="s">
        <v>91</v>
      </c>
      <c r="E332" s="10" t="s">
        <v>20</v>
      </c>
      <c r="F332" s="10" t="s">
        <v>21</v>
      </c>
      <c r="G332" s="21" t="s">
        <v>3711</v>
      </c>
      <c r="H332" s="21" t="s">
        <v>3861</v>
      </c>
      <c r="I332" s="21">
        <v>0</v>
      </c>
      <c r="J332" s="21">
        <f t="shared" si="23"/>
        <v>3.2</v>
      </c>
      <c r="K332" s="21" t="s">
        <v>5258</v>
      </c>
    </row>
    <row r="333" spans="1:11" hidden="1" x14ac:dyDescent="0.25">
      <c r="A333" s="10">
        <v>6</v>
      </c>
      <c r="B333" s="10" t="s">
        <v>81</v>
      </c>
      <c r="C333" s="10" t="s">
        <v>82</v>
      </c>
      <c r="D333" s="10" t="s">
        <v>91</v>
      </c>
      <c r="E333" s="10" t="s">
        <v>20</v>
      </c>
      <c r="F333" s="10" t="s">
        <v>21</v>
      </c>
      <c r="G333" s="21" t="s">
        <v>3712</v>
      </c>
      <c r="H333" s="21" t="s">
        <v>3828</v>
      </c>
      <c r="I333" s="21">
        <v>1</v>
      </c>
      <c r="J333" s="21">
        <f>MID(H333,1,FIND(" ",H333,1)-1)*1</f>
        <v>500</v>
      </c>
      <c r="K333" s="21" t="s">
        <v>5269</v>
      </c>
    </row>
    <row r="334" spans="1:11" hidden="1" x14ac:dyDescent="0.25">
      <c r="A334" s="10">
        <v>6</v>
      </c>
      <c r="B334" s="10" t="s">
        <v>81</v>
      </c>
      <c r="C334" s="10" t="s">
        <v>82</v>
      </c>
      <c r="D334" s="10" t="s">
        <v>91</v>
      </c>
      <c r="E334" s="10" t="s">
        <v>20</v>
      </c>
      <c r="F334" s="10" t="s">
        <v>21</v>
      </c>
      <c r="G334" s="10" t="s">
        <v>3714</v>
      </c>
      <c r="H334" s="10" t="s">
        <v>3715</v>
      </c>
      <c r="I334" s="10">
        <v>0</v>
      </c>
    </row>
    <row r="335" spans="1:11" hidden="1" x14ac:dyDescent="0.25">
      <c r="A335" s="10">
        <v>6</v>
      </c>
      <c r="B335" s="10" t="s">
        <v>81</v>
      </c>
      <c r="C335" s="10" t="s">
        <v>82</v>
      </c>
      <c r="D335" s="10" t="s">
        <v>91</v>
      </c>
      <c r="E335" s="10" t="s">
        <v>20</v>
      </c>
      <c r="F335" s="10" t="s">
        <v>21</v>
      </c>
      <c r="G335" s="10" t="s">
        <v>3716</v>
      </c>
      <c r="H335" s="10" t="s">
        <v>34</v>
      </c>
      <c r="I335" s="10">
        <v>0</v>
      </c>
    </row>
    <row r="336" spans="1:11" hidden="1" x14ac:dyDescent="0.25">
      <c r="A336" s="10">
        <v>6</v>
      </c>
      <c r="B336" s="10" t="s">
        <v>81</v>
      </c>
      <c r="C336" s="10" t="s">
        <v>82</v>
      </c>
      <c r="D336" s="10" t="s">
        <v>91</v>
      </c>
      <c r="E336" s="10" t="s">
        <v>20</v>
      </c>
      <c r="F336" s="10" t="s">
        <v>21</v>
      </c>
      <c r="G336" s="10" t="s">
        <v>3717</v>
      </c>
      <c r="H336" s="10" t="s">
        <v>34</v>
      </c>
      <c r="I336" s="10">
        <v>0</v>
      </c>
    </row>
    <row r="337" spans="1:9" hidden="1" x14ac:dyDescent="0.25">
      <c r="A337" s="10">
        <v>6</v>
      </c>
      <c r="B337" s="10" t="s">
        <v>81</v>
      </c>
      <c r="C337" s="10" t="s">
        <v>82</v>
      </c>
      <c r="D337" s="10" t="s">
        <v>91</v>
      </c>
      <c r="E337" s="10" t="s">
        <v>20</v>
      </c>
      <c r="F337" s="10" t="s">
        <v>21</v>
      </c>
      <c r="G337" s="10" t="s">
        <v>3718</v>
      </c>
      <c r="H337" s="10" t="s">
        <v>5168</v>
      </c>
      <c r="I337" s="10">
        <v>0</v>
      </c>
    </row>
    <row r="338" spans="1:9" hidden="1" x14ac:dyDescent="0.25">
      <c r="A338" s="10">
        <v>6</v>
      </c>
      <c r="B338" s="10" t="s">
        <v>81</v>
      </c>
      <c r="C338" s="10" t="s">
        <v>82</v>
      </c>
      <c r="D338" s="10" t="s">
        <v>91</v>
      </c>
      <c r="E338" s="10" t="s">
        <v>20</v>
      </c>
      <c r="F338" s="10" t="s">
        <v>21</v>
      </c>
      <c r="G338" s="10" t="s">
        <v>3719</v>
      </c>
      <c r="H338" s="10" t="s">
        <v>57</v>
      </c>
      <c r="I338" s="10">
        <v>0</v>
      </c>
    </row>
    <row r="339" spans="1:9" hidden="1" x14ac:dyDescent="0.25">
      <c r="A339" s="10">
        <v>6</v>
      </c>
      <c r="B339" s="10" t="s">
        <v>81</v>
      </c>
      <c r="C339" s="10" t="s">
        <v>82</v>
      </c>
      <c r="D339" s="10" t="s">
        <v>91</v>
      </c>
      <c r="E339" s="10" t="s">
        <v>20</v>
      </c>
      <c r="F339" s="10" t="s">
        <v>21</v>
      </c>
      <c r="G339" s="10" t="s">
        <v>3720</v>
      </c>
      <c r="H339" s="10" t="s">
        <v>57</v>
      </c>
      <c r="I339" s="10">
        <v>0</v>
      </c>
    </row>
    <row r="340" spans="1:9" hidden="1" x14ac:dyDescent="0.25">
      <c r="A340" s="10">
        <v>6</v>
      </c>
      <c r="B340" s="10" t="s">
        <v>81</v>
      </c>
      <c r="C340" s="10" t="s">
        <v>82</v>
      </c>
      <c r="D340" s="10" t="s">
        <v>91</v>
      </c>
      <c r="E340" s="10" t="s">
        <v>20</v>
      </c>
      <c r="F340" s="10" t="s">
        <v>21</v>
      </c>
      <c r="G340" s="10" t="s">
        <v>3721</v>
      </c>
      <c r="H340" s="10" t="s">
        <v>34</v>
      </c>
      <c r="I340" s="10">
        <v>0</v>
      </c>
    </row>
    <row r="341" spans="1:9" hidden="1" x14ac:dyDescent="0.25">
      <c r="A341" s="10">
        <v>6</v>
      </c>
      <c r="B341" s="10" t="s">
        <v>81</v>
      </c>
      <c r="C341" s="10" t="s">
        <v>82</v>
      </c>
      <c r="D341" s="10" t="s">
        <v>91</v>
      </c>
      <c r="E341" s="10" t="s">
        <v>20</v>
      </c>
      <c r="F341" s="10" t="s">
        <v>21</v>
      </c>
      <c r="G341" s="10" t="s">
        <v>3722</v>
      </c>
      <c r="H341" s="10" t="s">
        <v>34</v>
      </c>
      <c r="I341" s="10">
        <v>0</v>
      </c>
    </row>
    <row r="342" spans="1:9" hidden="1" x14ac:dyDescent="0.25">
      <c r="A342" s="10">
        <v>6</v>
      </c>
      <c r="B342" s="10" t="s">
        <v>81</v>
      </c>
      <c r="C342" s="10" t="s">
        <v>82</v>
      </c>
      <c r="D342" s="10" t="s">
        <v>91</v>
      </c>
      <c r="E342" s="10" t="s">
        <v>20</v>
      </c>
      <c r="F342" s="10" t="s">
        <v>21</v>
      </c>
      <c r="G342" s="10" t="s">
        <v>3723</v>
      </c>
      <c r="H342" s="10" t="s">
        <v>34</v>
      </c>
      <c r="I342" s="10">
        <v>0</v>
      </c>
    </row>
    <row r="343" spans="1:9" hidden="1" x14ac:dyDescent="0.25">
      <c r="A343" s="10">
        <v>6</v>
      </c>
      <c r="B343" s="10" t="s">
        <v>81</v>
      </c>
      <c r="C343" s="10" t="s">
        <v>82</v>
      </c>
      <c r="D343" s="10" t="s">
        <v>91</v>
      </c>
      <c r="E343" s="10" t="s">
        <v>20</v>
      </c>
      <c r="F343" s="10" t="s">
        <v>21</v>
      </c>
      <c r="G343" s="10" t="s">
        <v>3724</v>
      </c>
      <c r="H343" s="10" t="s">
        <v>34</v>
      </c>
      <c r="I343" s="10">
        <v>0</v>
      </c>
    </row>
    <row r="344" spans="1:9" hidden="1" x14ac:dyDescent="0.25">
      <c r="A344" s="10">
        <v>6</v>
      </c>
      <c r="B344" s="10" t="s">
        <v>81</v>
      </c>
      <c r="C344" s="10" t="s">
        <v>82</v>
      </c>
      <c r="D344" s="10" t="s">
        <v>91</v>
      </c>
      <c r="E344" s="10" t="s">
        <v>20</v>
      </c>
      <c r="F344" s="10" t="s">
        <v>21</v>
      </c>
      <c r="G344" s="10" t="s">
        <v>3725</v>
      </c>
      <c r="H344" s="10" t="s">
        <v>34</v>
      </c>
      <c r="I344" s="10">
        <v>0</v>
      </c>
    </row>
    <row r="345" spans="1:9" hidden="1" x14ac:dyDescent="0.25">
      <c r="A345" s="10">
        <v>6</v>
      </c>
      <c r="B345" s="10" t="s">
        <v>81</v>
      </c>
      <c r="C345" s="10" t="s">
        <v>82</v>
      </c>
      <c r="D345" s="10" t="s">
        <v>91</v>
      </c>
      <c r="E345" s="10" t="s">
        <v>20</v>
      </c>
      <c r="F345" s="10" t="s">
        <v>21</v>
      </c>
      <c r="G345" s="10" t="s">
        <v>3726</v>
      </c>
      <c r="H345" s="10" t="s">
        <v>34</v>
      </c>
      <c r="I345" s="10">
        <v>0</v>
      </c>
    </row>
    <row r="346" spans="1:9" hidden="1" x14ac:dyDescent="0.25">
      <c r="A346" s="10">
        <v>6</v>
      </c>
      <c r="B346" s="10" t="s">
        <v>81</v>
      </c>
      <c r="C346" s="10" t="s">
        <v>82</v>
      </c>
      <c r="D346" s="10" t="s">
        <v>91</v>
      </c>
      <c r="E346" s="10" t="s">
        <v>20</v>
      </c>
      <c r="F346" s="10" t="s">
        <v>21</v>
      </c>
      <c r="G346" s="10" t="s">
        <v>3727</v>
      </c>
      <c r="H346" s="10" t="s">
        <v>34</v>
      </c>
      <c r="I346" s="10">
        <v>0</v>
      </c>
    </row>
    <row r="347" spans="1:9" hidden="1" x14ac:dyDescent="0.25">
      <c r="A347" s="10">
        <v>6</v>
      </c>
      <c r="B347" s="10" t="s">
        <v>81</v>
      </c>
      <c r="C347" s="10" t="s">
        <v>82</v>
      </c>
      <c r="D347" s="10" t="s">
        <v>91</v>
      </c>
      <c r="E347" s="10" t="s">
        <v>20</v>
      </c>
      <c r="F347" s="10" t="s">
        <v>21</v>
      </c>
      <c r="G347" s="10" t="s">
        <v>3728</v>
      </c>
      <c r="H347" s="10" t="s">
        <v>34</v>
      </c>
      <c r="I347" s="10">
        <v>0</v>
      </c>
    </row>
    <row r="348" spans="1:9" hidden="1" x14ac:dyDescent="0.25">
      <c r="A348" s="10">
        <v>6</v>
      </c>
      <c r="B348" s="10" t="s">
        <v>81</v>
      </c>
      <c r="C348" s="10" t="s">
        <v>82</v>
      </c>
      <c r="D348" s="10" t="s">
        <v>91</v>
      </c>
      <c r="E348" s="10" t="s">
        <v>20</v>
      </c>
      <c r="F348" s="10" t="s">
        <v>21</v>
      </c>
      <c r="G348" s="10" t="s">
        <v>3729</v>
      </c>
      <c r="H348" s="10" t="s">
        <v>34</v>
      </c>
      <c r="I348" s="10">
        <v>0</v>
      </c>
    </row>
    <row r="349" spans="1:9" hidden="1" x14ac:dyDescent="0.25">
      <c r="A349" s="10">
        <v>6</v>
      </c>
      <c r="B349" s="10" t="s">
        <v>81</v>
      </c>
      <c r="C349" s="10" t="s">
        <v>82</v>
      </c>
      <c r="D349" s="10" t="s">
        <v>91</v>
      </c>
      <c r="E349" s="10" t="s">
        <v>20</v>
      </c>
      <c r="F349" s="10" t="s">
        <v>21</v>
      </c>
      <c r="G349" s="10" t="s">
        <v>3730</v>
      </c>
      <c r="H349" s="10" t="s">
        <v>34</v>
      </c>
      <c r="I349" s="10">
        <v>0</v>
      </c>
    </row>
    <row r="350" spans="1:9" hidden="1" x14ac:dyDescent="0.25">
      <c r="A350" s="10">
        <v>6</v>
      </c>
      <c r="B350" s="10" t="s">
        <v>81</v>
      </c>
      <c r="C350" s="10" t="s">
        <v>82</v>
      </c>
      <c r="D350" s="10" t="s">
        <v>91</v>
      </c>
      <c r="E350" s="10" t="s">
        <v>20</v>
      </c>
      <c r="F350" s="10" t="s">
        <v>21</v>
      </c>
      <c r="G350" s="10" t="s">
        <v>3731</v>
      </c>
      <c r="H350" s="10" t="s">
        <v>34</v>
      </c>
      <c r="I350" s="10">
        <v>0</v>
      </c>
    </row>
    <row r="351" spans="1:9" hidden="1" x14ac:dyDescent="0.25">
      <c r="A351" s="10">
        <v>6</v>
      </c>
      <c r="B351" s="10" t="s">
        <v>81</v>
      </c>
      <c r="C351" s="10" t="s">
        <v>82</v>
      </c>
      <c r="D351" s="10" t="s">
        <v>91</v>
      </c>
      <c r="E351" s="10" t="s">
        <v>20</v>
      </c>
      <c r="F351" s="10" t="s">
        <v>21</v>
      </c>
      <c r="G351" s="10" t="s">
        <v>3732</v>
      </c>
      <c r="H351" s="10" t="s">
        <v>3733</v>
      </c>
      <c r="I351" s="10">
        <v>0</v>
      </c>
    </row>
    <row r="352" spans="1:9" hidden="1" x14ac:dyDescent="0.25">
      <c r="A352" s="10">
        <v>6</v>
      </c>
      <c r="B352" s="10" t="s">
        <v>81</v>
      </c>
      <c r="C352" s="10" t="s">
        <v>82</v>
      </c>
      <c r="D352" s="10" t="s">
        <v>91</v>
      </c>
      <c r="E352" s="10" t="s">
        <v>20</v>
      </c>
      <c r="F352" s="10" t="s">
        <v>21</v>
      </c>
      <c r="G352" s="10" t="s">
        <v>3734</v>
      </c>
      <c r="H352" s="10" t="s">
        <v>34</v>
      </c>
      <c r="I352" s="10">
        <v>0</v>
      </c>
    </row>
    <row r="353" spans="1:11" hidden="1" x14ac:dyDescent="0.25">
      <c r="A353" s="10">
        <v>6</v>
      </c>
      <c r="B353" s="10" t="s">
        <v>81</v>
      </c>
      <c r="C353" s="10" t="s">
        <v>82</v>
      </c>
      <c r="D353" s="10" t="s">
        <v>91</v>
      </c>
      <c r="E353" s="10" t="s">
        <v>20</v>
      </c>
      <c r="F353" s="10" t="s">
        <v>21</v>
      </c>
      <c r="G353" s="10" t="s">
        <v>3735</v>
      </c>
      <c r="H353" s="10" t="s">
        <v>34</v>
      </c>
      <c r="I353" s="10">
        <v>0</v>
      </c>
    </row>
    <row r="354" spans="1:11" hidden="1" x14ac:dyDescent="0.25">
      <c r="A354" s="10">
        <v>6</v>
      </c>
      <c r="B354" s="10" t="s">
        <v>81</v>
      </c>
      <c r="C354" s="10" t="s">
        <v>82</v>
      </c>
      <c r="D354" s="10" t="s">
        <v>91</v>
      </c>
      <c r="E354" s="10" t="s">
        <v>20</v>
      </c>
      <c r="F354" s="10" t="s">
        <v>21</v>
      </c>
      <c r="G354" s="10" t="s">
        <v>3736</v>
      </c>
      <c r="H354" s="10" t="s">
        <v>34</v>
      </c>
      <c r="I354" s="10">
        <v>0</v>
      </c>
    </row>
    <row r="355" spans="1:11" hidden="1" x14ac:dyDescent="0.25">
      <c r="A355" s="10">
        <v>6</v>
      </c>
      <c r="B355" s="10" t="s">
        <v>81</v>
      </c>
      <c r="C355" s="10" t="s">
        <v>82</v>
      </c>
      <c r="D355" s="10" t="s">
        <v>91</v>
      </c>
      <c r="E355" s="10" t="s">
        <v>20</v>
      </c>
      <c r="F355" s="10" t="s">
        <v>21</v>
      </c>
      <c r="G355" s="10" t="s">
        <v>3829</v>
      </c>
      <c r="H355" s="10" t="s">
        <v>34</v>
      </c>
      <c r="I355" s="10">
        <v>0</v>
      </c>
    </row>
    <row r="356" spans="1:11" hidden="1" x14ac:dyDescent="0.25">
      <c r="A356" s="10">
        <v>6</v>
      </c>
      <c r="B356" s="10" t="s">
        <v>81</v>
      </c>
      <c r="C356" s="10" t="s">
        <v>82</v>
      </c>
      <c r="D356" s="10" t="s">
        <v>91</v>
      </c>
      <c r="E356" s="10" t="s">
        <v>20</v>
      </c>
      <c r="F356" s="10" t="s">
        <v>21</v>
      </c>
      <c r="G356" s="10" t="s">
        <v>3737</v>
      </c>
      <c r="H356" s="10" t="s">
        <v>34</v>
      </c>
      <c r="I356" s="10">
        <v>0</v>
      </c>
    </row>
    <row r="357" spans="1:11" hidden="1" x14ac:dyDescent="0.25">
      <c r="A357" s="10">
        <v>6</v>
      </c>
      <c r="B357" s="10" t="s">
        <v>81</v>
      </c>
      <c r="C357" s="10" t="s">
        <v>82</v>
      </c>
      <c r="D357" s="10" t="s">
        <v>91</v>
      </c>
      <c r="E357" s="10" t="s">
        <v>20</v>
      </c>
      <c r="F357" s="10" t="s">
        <v>21</v>
      </c>
      <c r="G357" s="10" t="s">
        <v>3738</v>
      </c>
      <c r="H357" s="10" t="s">
        <v>34</v>
      </c>
      <c r="I357" s="10">
        <v>0</v>
      </c>
    </row>
    <row r="358" spans="1:11" hidden="1" x14ac:dyDescent="0.25">
      <c r="A358" s="10">
        <v>6</v>
      </c>
      <c r="B358" s="10" t="s">
        <v>81</v>
      </c>
      <c r="C358" s="10" t="s">
        <v>82</v>
      </c>
      <c r="D358" s="10" t="s">
        <v>91</v>
      </c>
      <c r="E358" s="10" t="s">
        <v>20</v>
      </c>
      <c r="F358" s="10" t="s">
        <v>21</v>
      </c>
      <c r="G358" s="10" t="s">
        <v>3739</v>
      </c>
      <c r="H358" s="10" t="s">
        <v>34</v>
      </c>
      <c r="I358" s="10">
        <v>0</v>
      </c>
    </row>
    <row r="359" spans="1:11" hidden="1" x14ac:dyDescent="0.25">
      <c r="A359" s="10">
        <v>6</v>
      </c>
      <c r="B359" s="10" t="s">
        <v>81</v>
      </c>
      <c r="C359" s="10" t="s">
        <v>82</v>
      </c>
      <c r="D359" s="10" t="s">
        <v>91</v>
      </c>
      <c r="E359" s="10" t="s">
        <v>20</v>
      </c>
      <c r="F359" s="10" t="s">
        <v>21</v>
      </c>
      <c r="G359" s="10" t="s">
        <v>3740</v>
      </c>
      <c r="H359" s="10" t="s">
        <v>34</v>
      </c>
      <c r="I359" s="10">
        <v>0</v>
      </c>
    </row>
    <row r="360" spans="1:11" hidden="1" x14ac:dyDescent="0.25">
      <c r="A360" s="10">
        <v>6</v>
      </c>
      <c r="B360" s="10" t="s">
        <v>81</v>
      </c>
      <c r="C360" s="10" t="s">
        <v>82</v>
      </c>
      <c r="D360" s="10" t="s">
        <v>91</v>
      </c>
      <c r="E360" s="10" t="s">
        <v>20</v>
      </c>
      <c r="F360" s="10" t="s">
        <v>21</v>
      </c>
      <c r="G360" s="10" t="s">
        <v>3741</v>
      </c>
      <c r="H360" s="10" t="s">
        <v>34</v>
      </c>
      <c r="I360" s="10">
        <v>0</v>
      </c>
    </row>
    <row r="361" spans="1:11" hidden="1" x14ac:dyDescent="0.25">
      <c r="A361" s="10">
        <v>6</v>
      </c>
      <c r="B361" s="10" t="s">
        <v>81</v>
      </c>
      <c r="C361" s="10" t="s">
        <v>82</v>
      </c>
      <c r="D361" s="10" t="s">
        <v>91</v>
      </c>
      <c r="E361" s="10" t="s">
        <v>20</v>
      </c>
      <c r="F361" s="10" t="s">
        <v>21</v>
      </c>
      <c r="G361" s="10" t="s">
        <v>3742</v>
      </c>
      <c r="H361" s="10" t="s">
        <v>34</v>
      </c>
      <c r="I361" s="10">
        <v>0</v>
      </c>
    </row>
    <row r="362" spans="1:11" hidden="1" x14ac:dyDescent="0.25">
      <c r="A362" s="10">
        <v>6</v>
      </c>
      <c r="B362" s="10" t="s">
        <v>81</v>
      </c>
      <c r="C362" s="10" t="s">
        <v>82</v>
      </c>
      <c r="D362" s="10" t="s">
        <v>91</v>
      </c>
      <c r="E362" s="10" t="s">
        <v>20</v>
      </c>
      <c r="F362" s="10" t="s">
        <v>21</v>
      </c>
      <c r="G362" s="10" t="s">
        <v>3743</v>
      </c>
      <c r="H362" s="10" t="s">
        <v>34</v>
      </c>
      <c r="I362" s="10">
        <v>0</v>
      </c>
    </row>
    <row r="363" spans="1:11" hidden="1" x14ac:dyDescent="0.25">
      <c r="A363" s="10">
        <v>6</v>
      </c>
      <c r="B363" s="10" t="s">
        <v>81</v>
      </c>
      <c r="C363" s="10" t="s">
        <v>82</v>
      </c>
      <c r="D363" s="10" t="s">
        <v>91</v>
      </c>
      <c r="E363" s="10" t="s">
        <v>20</v>
      </c>
      <c r="F363" s="10" t="s">
        <v>21</v>
      </c>
      <c r="G363" s="10" t="s">
        <v>3744</v>
      </c>
      <c r="H363" s="10" t="s">
        <v>3830</v>
      </c>
      <c r="I363" s="10">
        <v>0</v>
      </c>
    </row>
    <row r="364" spans="1:11" hidden="1" x14ac:dyDescent="0.25">
      <c r="A364" s="10">
        <v>6</v>
      </c>
      <c r="B364" s="10" t="s">
        <v>81</v>
      </c>
      <c r="C364" s="10" t="s">
        <v>82</v>
      </c>
      <c r="D364" s="10" t="s">
        <v>91</v>
      </c>
      <c r="E364" s="10" t="s">
        <v>20</v>
      </c>
      <c r="F364" s="10" t="s">
        <v>21</v>
      </c>
      <c r="G364" s="10" t="s">
        <v>3746</v>
      </c>
      <c r="H364" s="10" t="s">
        <v>34</v>
      </c>
      <c r="I364" s="10">
        <v>0</v>
      </c>
    </row>
    <row r="365" spans="1:11" hidden="1" x14ac:dyDescent="0.25">
      <c r="A365" s="10">
        <v>6</v>
      </c>
      <c r="B365" s="10" t="s">
        <v>81</v>
      </c>
      <c r="C365" s="10" t="s">
        <v>82</v>
      </c>
      <c r="D365" s="10" t="s">
        <v>91</v>
      </c>
      <c r="E365" s="10" t="s">
        <v>20</v>
      </c>
      <c r="F365" s="10" t="s">
        <v>21</v>
      </c>
      <c r="G365" s="21" t="s">
        <v>3747</v>
      </c>
      <c r="H365" s="21" t="s">
        <v>3748</v>
      </c>
      <c r="I365" s="21">
        <v>1</v>
      </c>
      <c r="J365" s="21" t="str">
        <f>H365</f>
        <v>Настенная</v>
      </c>
      <c r="K365" s="21"/>
    </row>
    <row r="366" spans="1:11" hidden="1" x14ac:dyDescent="0.25">
      <c r="A366" s="10">
        <v>6</v>
      </c>
      <c r="B366" s="10" t="s">
        <v>81</v>
      </c>
      <c r="C366" s="10" t="s">
        <v>82</v>
      </c>
      <c r="D366" s="10" t="s">
        <v>91</v>
      </c>
      <c r="E366" s="10" t="s">
        <v>20</v>
      </c>
      <c r="F366" s="10" t="s">
        <v>21</v>
      </c>
      <c r="G366" s="21" t="s">
        <v>3749</v>
      </c>
      <c r="H366" s="21" t="s">
        <v>3750</v>
      </c>
      <c r="I366" s="21">
        <v>1</v>
      </c>
      <c r="J366" s="21">
        <f>MID(H366,1,FIND(" ",H366,1)-1)*1</f>
        <v>15</v>
      </c>
      <c r="K366" s="21" t="s">
        <v>5264</v>
      </c>
    </row>
    <row r="367" spans="1:11" hidden="1" x14ac:dyDescent="0.25">
      <c r="A367" s="10">
        <v>6</v>
      </c>
      <c r="B367" s="10" t="s">
        <v>81</v>
      </c>
      <c r="C367" s="10" t="s">
        <v>82</v>
      </c>
      <c r="D367" s="10" t="s">
        <v>91</v>
      </c>
      <c r="E367" s="10" t="s">
        <v>20</v>
      </c>
      <c r="F367" s="10" t="s">
        <v>21</v>
      </c>
      <c r="G367" s="21" t="s">
        <v>3751</v>
      </c>
      <c r="H367" s="21" t="s">
        <v>3831</v>
      </c>
      <c r="I367" s="21">
        <v>1</v>
      </c>
      <c r="J367" s="21">
        <f>MID(H367,1,FIND(" ",H367,1)-1)*1</f>
        <v>8</v>
      </c>
      <c r="K367" s="21" t="s">
        <v>5264</v>
      </c>
    </row>
    <row r="368" spans="1:11" hidden="1" x14ac:dyDescent="0.25">
      <c r="A368" s="10">
        <v>6</v>
      </c>
      <c r="B368" s="10" t="s">
        <v>81</v>
      </c>
      <c r="C368" s="10" t="s">
        <v>82</v>
      </c>
      <c r="D368" s="10" t="s">
        <v>91</v>
      </c>
      <c r="E368" s="10" t="s">
        <v>20</v>
      </c>
      <c r="F368" s="10" t="s">
        <v>21</v>
      </c>
      <c r="G368" s="21" t="s">
        <v>3753</v>
      </c>
      <c r="H368" s="21" t="s">
        <v>3862</v>
      </c>
      <c r="I368" s="21">
        <v>1</v>
      </c>
      <c r="J368" s="21">
        <f>MID(H368,1,FIND(" ",H368,1)-1)*1</f>
        <v>0.995</v>
      </c>
      <c r="K368" s="21" t="s">
        <v>5258</v>
      </c>
    </row>
    <row r="369" spans="1:11" hidden="1" x14ac:dyDescent="0.25">
      <c r="A369" s="10">
        <v>6</v>
      </c>
      <c r="B369" s="10" t="s">
        <v>81</v>
      </c>
      <c r="C369" s="10" t="s">
        <v>82</v>
      </c>
      <c r="D369" s="10" t="s">
        <v>91</v>
      </c>
      <c r="E369" s="10" t="s">
        <v>20</v>
      </c>
      <c r="F369" s="10" t="s">
        <v>21</v>
      </c>
      <c r="G369" s="21" t="s">
        <v>3755</v>
      </c>
      <c r="H369" s="21" t="s">
        <v>3756</v>
      </c>
      <c r="I369" s="21">
        <v>1</v>
      </c>
      <c r="J369" s="21" t="s">
        <v>5266</v>
      </c>
      <c r="K369" s="21" t="s">
        <v>5265</v>
      </c>
    </row>
    <row r="370" spans="1:11" hidden="1" x14ac:dyDescent="0.25">
      <c r="A370" s="10">
        <v>6</v>
      </c>
      <c r="B370" s="10" t="s">
        <v>81</v>
      </c>
      <c r="C370" s="10" t="s">
        <v>82</v>
      </c>
      <c r="D370" s="10" t="s">
        <v>91</v>
      </c>
      <c r="E370" s="10" t="s">
        <v>20</v>
      </c>
      <c r="F370" s="10" t="s">
        <v>21</v>
      </c>
      <c r="G370" s="10" t="s">
        <v>3757</v>
      </c>
      <c r="H370" s="10" t="s">
        <v>3758</v>
      </c>
      <c r="I370" s="10">
        <v>0</v>
      </c>
    </row>
    <row r="371" spans="1:11" hidden="1" x14ac:dyDescent="0.25">
      <c r="A371" s="10">
        <v>6</v>
      </c>
      <c r="B371" s="10" t="s">
        <v>81</v>
      </c>
      <c r="C371" s="10" t="s">
        <v>82</v>
      </c>
      <c r="D371" s="10" t="s">
        <v>91</v>
      </c>
      <c r="E371" s="10" t="s">
        <v>20</v>
      </c>
      <c r="F371" s="10" t="s">
        <v>21</v>
      </c>
      <c r="G371" s="21" t="s">
        <v>3759</v>
      </c>
      <c r="H371" s="21">
        <v>12000</v>
      </c>
      <c r="I371" s="21">
        <v>1</v>
      </c>
      <c r="J371" s="21">
        <f>TRIM(H371)*1</f>
        <v>12000</v>
      </c>
      <c r="K371" s="21" t="s">
        <v>5261</v>
      </c>
    </row>
    <row r="372" spans="1:11" hidden="1" x14ac:dyDescent="0.25">
      <c r="A372" s="10">
        <v>6</v>
      </c>
      <c r="B372" s="10" t="s">
        <v>81</v>
      </c>
      <c r="C372" s="10" t="s">
        <v>82</v>
      </c>
      <c r="D372" s="10" t="s">
        <v>91</v>
      </c>
      <c r="E372" s="10" t="s">
        <v>20</v>
      </c>
      <c r="F372" s="10" t="s">
        <v>21</v>
      </c>
      <c r="G372" s="21" t="s">
        <v>3760</v>
      </c>
      <c r="H372" s="21" t="s">
        <v>3863</v>
      </c>
      <c r="I372" s="21">
        <v>1</v>
      </c>
      <c r="J372" s="21">
        <f t="shared" ref="J372:J373" si="24">MID(H372,1,FIND(" ",H372,1)-1)*1</f>
        <v>885</v>
      </c>
      <c r="K372" s="21" t="s">
        <v>5259</v>
      </c>
    </row>
    <row r="373" spans="1:11" hidden="1" x14ac:dyDescent="0.25">
      <c r="A373" s="10">
        <v>6</v>
      </c>
      <c r="B373" s="10" t="s">
        <v>81</v>
      </c>
      <c r="C373" s="10" t="s">
        <v>82</v>
      </c>
      <c r="D373" s="10" t="s">
        <v>91</v>
      </c>
      <c r="E373" s="10" t="s">
        <v>20</v>
      </c>
      <c r="F373" s="10" t="s">
        <v>21</v>
      </c>
      <c r="G373" s="21" t="s">
        <v>3762</v>
      </c>
      <c r="H373" s="21" t="s">
        <v>3864</v>
      </c>
      <c r="I373" s="21">
        <v>1</v>
      </c>
      <c r="J373" s="21">
        <f t="shared" si="24"/>
        <v>995</v>
      </c>
      <c r="K373" s="21" t="s">
        <v>5259</v>
      </c>
    </row>
    <row r="374" spans="1:11" hidden="1" x14ac:dyDescent="0.25">
      <c r="A374" s="10">
        <v>6</v>
      </c>
      <c r="B374" s="10" t="s">
        <v>81</v>
      </c>
      <c r="C374" s="10" t="s">
        <v>82</v>
      </c>
      <c r="D374" s="10" t="s">
        <v>91</v>
      </c>
      <c r="E374" s="10" t="s">
        <v>20</v>
      </c>
      <c r="F374" s="10" t="s">
        <v>21</v>
      </c>
      <c r="G374" s="21" t="s">
        <v>3764</v>
      </c>
      <c r="H374" s="21">
        <v>12000</v>
      </c>
      <c r="I374" s="21">
        <v>1</v>
      </c>
      <c r="J374" s="21">
        <f>TRIM(H374)*1</f>
        <v>12000</v>
      </c>
      <c r="K374" s="21" t="s">
        <v>5261</v>
      </c>
    </row>
    <row r="375" spans="1:11" hidden="1" x14ac:dyDescent="0.25">
      <c r="A375" s="10">
        <v>6</v>
      </c>
      <c r="B375" s="10" t="s">
        <v>81</v>
      </c>
      <c r="C375" s="10" t="s">
        <v>82</v>
      </c>
      <c r="D375" s="10" t="s">
        <v>91</v>
      </c>
      <c r="E375" s="10" t="s">
        <v>20</v>
      </c>
      <c r="F375" s="10" t="s">
        <v>21</v>
      </c>
      <c r="G375" s="10" t="s">
        <v>3765</v>
      </c>
      <c r="H375" s="10" t="s">
        <v>34</v>
      </c>
      <c r="I375" s="10">
        <v>0</v>
      </c>
    </row>
    <row r="376" spans="1:11" hidden="1" x14ac:dyDescent="0.25">
      <c r="A376" s="10">
        <v>6</v>
      </c>
      <c r="B376" s="10" t="s">
        <v>81</v>
      </c>
      <c r="C376" s="10" t="s">
        <v>82</v>
      </c>
      <c r="D376" s="10" t="s">
        <v>91</v>
      </c>
      <c r="E376" s="10" t="s">
        <v>20</v>
      </c>
      <c r="F376" s="10" t="s">
        <v>21</v>
      </c>
      <c r="G376" s="10" t="s">
        <v>3766</v>
      </c>
      <c r="H376" s="10" t="s">
        <v>34</v>
      </c>
      <c r="I376" s="10">
        <v>0</v>
      </c>
    </row>
    <row r="377" spans="1:11" hidden="1" x14ac:dyDescent="0.25">
      <c r="A377" s="10">
        <v>6</v>
      </c>
      <c r="B377" s="10" t="s">
        <v>81</v>
      </c>
      <c r="C377" s="10" t="s">
        <v>82</v>
      </c>
      <c r="D377" s="10" t="s">
        <v>91</v>
      </c>
      <c r="E377" s="10" t="s">
        <v>20</v>
      </c>
      <c r="F377" s="10" t="s">
        <v>21</v>
      </c>
      <c r="G377" s="10" t="s">
        <v>3767</v>
      </c>
      <c r="H377" s="10" t="s">
        <v>3768</v>
      </c>
      <c r="I377" s="10">
        <v>0</v>
      </c>
    </row>
    <row r="378" spans="1:11" hidden="1" x14ac:dyDescent="0.25">
      <c r="A378" s="10">
        <v>6</v>
      </c>
      <c r="B378" s="10" t="s">
        <v>81</v>
      </c>
      <c r="C378" s="10" t="s">
        <v>82</v>
      </c>
      <c r="D378" s="10" t="s">
        <v>91</v>
      </c>
      <c r="E378" s="10" t="s">
        <v>20</v>
      </c>
      <c r="F378" s="10" t="s">
        <v>21</v>
      </c>
      <c r="G378" s="21" t="s">
        <v>3769</v>
      </c>
      <c r="H378" s="21" t="s">
        <v>3865</v>
      </c>
      <c r="I378" s="21">
        <v>1</v>
      </c>
      <c r="J378" s="21">
        <f t="shared" ref="J378:J379" si="25">MID(H378,1,FIND(" ",H378,1)-1)*1</f>
        <v>26</v>
      </c>
      <c r="K378" s="21" t="s">
        <v>5255</v>
      </c>
    </row>
    <row r="379" spans="1:11" hidden="1" x14ac:dyDescent="0.25">
      <c r="A379" s="10">
        <v>6</v>
      </c>
      <c r="B379" s="10" t="s">
        <v>81</v>
      </c>
      <c r="C379" s="10" t="s">
        <v>82</v>
      </c>
      <c r="D379" s="10" t="s">
        <v>91</v>
      </c>
      <c r="E379" s="10" t="s">
        <v>20</v>
      </c>
      <c r="F379" s="10" t="s">
        <v>21</v>
      </c>
      <c r="G379" s="21" t="s">
        <v>3771</v>
      </c>
      <c r="H379" s="21" t="s">
        <v>3772</v>
      </c>
      <c r="I379" s="21">
        <v>1</v>
      </c>
      <c r="J379" s="21">
        <f t="shared" si="25"/>
        <v>8</v>
      </c>
      <c r="K379" s="21" t="s">
        <v>5255</v>
      </c>
    </row>
    <row r="380" spans="1:11" hidden="1" x14ac:dyDescent="0.25">
      <c r="A380" s="10">
        <v>6</v>
      </c>
      <c r="B380" s="10" t="s">
        <v>81</v>
      </c>
      <c r="C380" s="10" t="s">
        <v>82</v>
      </c>
      <c r="D380" s="10" t="s">
        <v>91</v>
      </c>
      <c r="E380" s="10" t="s">
        <v>20</v>
      </c>
      <c r="F380" s="10" t="s">
        <v>21</v>
      </c>
      <c r="G380" s="21" t="s">
        <v>3773</v>
      </c>
      <c r="H380" s="21" t="s">
        <v>3774</v>
      </c>
      <c r="I380" s="21">
        <v>1</v>
      </c>
      <c r="J380" s="21">
        <f t="shared" ref="J380:J385" si="26">MID(H380,1,FIND(" ",H380,1)-1)*1000</f>
        <v>482</v>
      </c>
      <c r="K380" s="22" t="s">
        <v>5256</v>
      </c>
    </row>
    <row r="381" spans="1:11" hidden="1" x14ac:dyDescent="0.25">
      <c r="A381" s="10">
        <v>6</v>
      </c>
      <c r="B381" s="10" t="s">
        <v>81</v>
      </c>
      <c r="C381" s="10" t="s">
        <v>82</v>
      </c>
      <c r="D381" s="10" t="s">
        <v>91</v>
      </c>
      <c r="E381" s="10" t="s">
        <v>20</v>
      </c>
      <c r="F381" s="10" t="s">
        <v>21</v>
      </c>
      <c r="G381" s="21" t="s">
        <v>3775</v>
      </c>
      <c r="H381" s="21" t="s">
        <v>3776</v>
      </c>
      <c r="I381" s="21">
        <v>1</v>
      </c>
      <c r="J381" s="21">
        <f t="shared" si="26"/>
        <v>270</v>
      </c>
      <c r="K381" s="22" t="s">
        <v>5256</v>
      </c>
    </row>
    <row r="382" spans="1:11" hidden="1" x14ac:dyDescent="0.25">
      <c r="A382" s="10">
        <v>6</v>
      </c>
      <c r="B382" s="10" t="s">
        <v>81</v>
      </c>
      <c r="C382" s="10" t="s">
        <v>82</v>
      </c>
      <c r="D382" s="10" t="s">
        <v>91</v>
      </c>
      <c r="E382" s="10" t="s">
        <v>20</v>
      </c>
      <c r="F382" s="10" t="s">
        <v>21</v>
      </c>
      <c r="G382" s="21" t="s">
        <v>3777</v>
      </c>
      <c r="H382" s="21" t="s">
        <v>3778</v>
      </c>
      <c r="I382" s="21">
        <v>1</v>
      </c>
      <c r="J382" s="21">
        <f t="shared" si="26"/>
        <v>240</v>
      </c>
      <c r="K382" s="22" t="s">
        <v>5256</v>
      </c>
    </row>
    <row r="383" spans="1:11" hidden="1" x14ac:dyDescent="0.25">
      <c r="A383" s="10">
        <v>6</v>
      </c>
      <c r="B383" s="10" t="s">
        <v>81</v>
      </c>
      <c r="C383" s="10" t="s">
        <v>82</v>
      </c>
      <c r="D383" s="10" t="s">
        <v>91</v>
      </c>
      <c r="E383" s="10" t="s">
        <v>20</v>
      </c>
      <c r="F383" s="10" t="s">
        <v>21</v>
      </c>
      <c r="G383" s="21" t="s">
        <v>3779</v>
      </c>
      <c r="H383" s="21" t="s">
        <v>3835</v>
      </c>
      <c r="I383" s="21">
        <v>1</v>
      </c>
      <c r="J383" s="21">
        <f t="shared" si="26"/>
        <v>217</v>
      </c>
      <c r="K383" s="22" t="s">
        <v>5256</v>
      </c>
    </row>
    <row r="384" spans="1:11" hidden="1" x14ac:dyDescent="0.25">
      <c r="A384" s="10">
        <v>6</v>
      </c>
      <c r="B384" s="10" t="s">
        <v>81</v>
      </c>
      <c r="C384" s="10" t="s">
        <v>82</v>
      </c>
      <c r="D384" s="10" t="s">
        <v>91</v>
      </c>
      <c r="E384" s="10" t="s">
        <v>20</v>
      </c>
      <c r="F384" s="10" t="s">
        <v>21</v>
      </c>
      <c r="G384" s="21" t="s">
        <v>3781</v>
      </c>
      <c r="H384" s="21" t="s">
        <v>3866</v>
      </c>
      <c r="I384" s="21">
        <v>1</v>
      </c>
      <c r="J384" s="21">
        <f t="shared" si="26"/>
        <v>715</v>
      </c>
      <c r="K384" s="22" t="s">
        <v>5256</v>
      </c>
    </row>
    <row r="385" spans="1:11" hidden="1" x14ac:dyDescent="0.25">
      <c r="A385" s="10">
        <v>6</v>
      </c>
      <c r="B385" s="10" t="s">
        <v>81</v>
      </c>
      <c r="C385" s="10" t="s">
        <v>82</v>
      </c>
      <c r="D385" s="10" t="s">
        <v>91</v>
      </c>
      <c r="E385" s="10" t="s">
        <v>20</v>
      </c>
      <c r="F385" s="10" t="s">
        <v>21</v>
      </c>
      <c r="G385" s="21" t="s">
        <v>3783</v>
      </c>
      <c r="H385" s="21" t="s">
        <v>3837</v>
      </c>
      <c r="I385" s="21">
        <v>1</v>
      </c>
      <c r="J385" s="21">
        <f t="shared" si="26"/>
        <v>818</v>
      </c>
      <c r="K385" s="22" t="s">
        <v>5256</v>
      </c>
    </row>
    <row r="386" spans="1:11" hidden="1" x14ac:dyDescent="0.25">
      <c r="A386" s="10">
        <v>6</v>
      </c>
      <c r="B386" s="10" t="s">
        <v>81</v>
      </c>
      <c r="C386" s="10" t="s">
        <v>82</v>
      </c>
      <c r="D386" s="10" t="s">
        <v>91</v>
      </c>
      <c r="E386" s="10" t="s">
        <v>20</v>
      </c>
      <c r="F386" s="10" t="s">
        <v>21</v>
      </c>
      <c r="G386" s="21" t="s">
        <v>3785</v>
      </c>
      <c r="H386" s="21" t="s">
        <v>3867</v>
      </c>
      <c r="I386" s="21">
        <v>1</v>
      </c>
      <c r="J386" s="21">
        <f>MID(H386,1,FIND(" ",H386,1)-1)*1</f>
        <v>38.5</v>
      </c>
      <c r="K386" s="21" t="s">
        <v>5255</v>
      </c>
    </row>
    <row r="387" spans="1:11" hidden="1" x14ac:dyDescent="0.25">
      <c r="A387" s="10">
        <v>6</v>
      </c>
      <c r="B387" s="10" t="s">
        <v>81</v>
      </c>
      <c r="C387" s="10" t="s">
        <v>82</v>
      </c>
      <c r="D387" s="10" t="s">
        <v>91</v>
      </c>
      <c r="E387" s="10" t="s">
        <v>20</v>
      </c>
      <c r="F387" s="10" t="s">
        <v>21</v>
      </c>
      <c r="G387" s="10" t="s">
        <v>3787</v>
      </c>
      <c r="H387" s="10" t="s">
        <v>3788</v>
      </c>
      <c r="I387" s="10">
        <v>0</v>
      </c>
    </row>
    <row r="388" spans="1:11" hidden="1" x14ac:dyDescent="0.25">
      <c r="A388" s="10">
        <v>6</v>
      </c>
      <c r="B388" s="10" t="s">
        <v>81</v>
      </c>
      <c r="C388" s="10" t="s">
        <v>82</v>
      </c>
      <c r="D388" s="10" t="s">
        <v>91</v>
      </c>
      <c r="E388" s="10" t="s">
        <v>20</v>
      </c>
      <c r="F388" s="10" t="s">
        <v>21</v>
      </c>
      <c r="G388" s="10" t="s">
        <v>3789</v>
      </c>
      <c r="H388" s="10" t="s">
        <v>3789</v>
      </c>
      <c r="I388" s="10">
        <v>0</v>
      </c>
    </row>
    <row r="389" spans="1:11" hidden="1" x14ac:dyDescent="0.25">
      <c r="A389" s="10">
        <v>7</v>
      </c>
      <c r="B389" s="10" t="s">
        <v>92</v>
      </c>
      <c r="C389" s="10" t="s">
        <v>93</v>
      </c>
      <c r="D389" s="10" t="s">
        <v>102</v>
      </c>
      <c r="E389" s="10" t="s">
        <v>20</v>
      </c>
      <c r="F389" s="10" t="s">
        <v>21</v>
      </c>
      <c r="G389" s="21" t="s">
        <v>2160</v>
      </c>
      <c r="H389" s="21" t="s">
        <v>3699</v>
      </c>
      <c r="I389" s="21">
        <v>1</v>
      </c>
      <c r="J389" s="21" t="str">
        <f>H389</f>
        <v>Кондиционирование</v>
      </c>
      <c r="K389" s="21"/>
    </row>
    <row r="390" spans="1:11" hidden="1" x14ac:dyDescent="0.25">
      <c r="A390" s="10">
        <v>7</v>
      </c>
      <c r="B390" s="10" t="s">
        <v>92</v>
      </c>
      <c r="C390" s="10" t="s">
        <v>93</v>
      </c>
      <c r="D390" s="10" t="s">
        <v>102</v>
      </c>
      <c r="E390" s="10" t="s">
        <v>20</v>
      </c>
      <c r="F390" s="10" t="s">
        <v>21</v>
      </c>
      <c r="G390" s="21" t="s">
        <v>3108</v>
      </c>
      <c r="H390" s="21" t="s">
        <v>3868</v>
      </c>
      <c r="I390" s="21">
        <v>1</v>
      </c>
      <c r="J390" s="21">
        <f t="shared" ref="J390:J391" si="27">MID(H390,1,FIND(" ",H390,1)-1)*1</f>
        <v>51</v>
      </c>
      <c r="K390" s="21" t="s">
        <v>5260</v>
      </c>
    </row>
    <row r="391" spans="1:11" hidden="1" x14ac:dyDescent="0.25">
      <c r="A391" s="10">
        <v>7</v>
      </c>
      <c r="B391" s="10" t="s">
        <v>92</v>
      </c>
      <c r="C391" s="10" t="s">
        <v>93</v>
      </c>
      <c r="D391" s="10" t="s">
        <v>102</v>
      </c>
      <c r="E391" s="10" t="s">
        <v>20</v>
      </c>
      <c r="F391" s="10" t="s">
        <v>21</v>
      </c>
      <c r="G391" s="21" t="s">
        <v>3701</v>
      </c>
      <c r="H391" s="21" t="s">
        <v>3790</v>
      </c>
      <c r="I391" s="21">
        <v>1</v>
      </c>
      <c r="J391" s="21">
        <f t="shared" si="27"/>
        <v>23</v>
      </c>
      <c r="K391" s="21" t="s">
        <v>5260</v>
      </c>
    </row>
    <row r="392" spans="1:11" hidden="1" x14ac:dyDescent="0.25">
      <c r="A392" s="10">
        <v>7</v>
      </c>
      <c r="B392" s="10" t="s">
        <v>92</v>
      </c>
      <c r="C392" s="10" t="s">
        <v>93</v>
      </c>
      <c r="D392" s="10" t="s">
        <v>102</v>
      </c>
      <c r="E392" s="10" t="s">
        <v>20</v>
      </c>
      <c r="F392" s="10" t="s">
        <v>21</v>
      </c>
      <c r="G392" s="21" t="s">
        <v>3703</v>
      </c>
      <c r="H392" s="21" t="s">
        <v>3869</v>
      </c>
      <c r="I392" s="21">
        <v>1</v>
      </c>
      <c r="J392" s="21">
        <f>RIGHT(MID(H392,1,FIND(" ",H392,1)-1),LEN(MID(H392,1,FIND(" ",H392,1)-1))-1)*1</f>
        <v>21</v>
      </c>
      <c r="K392" s="21" t="s">
        <v>5254</v>
      </c>
    </row>
    <row r="393" spans="1:11" hidden="1" x14ac:dyDescent="0.25">
      <c r="A393" s="10">
        <v>7</v>
      </c>
      <c r="B393" s="10" t="s">
        <v>92</v>
      </c>
      <c r="C393" s="10" t="s">
        <v>93</v>
      </c>
      <c r="D393" s="10" t="s">
        <v>102</v>
      </c>
      <c r="E393" s="10" t="s">
        <v>20</v>
      </c>
      <c r="F393" s="10" t="s">
        <v>21</v>
      </c>
      <c r="G393" s="21" t="s">
        <v>3705</v>
      </c>
      <c r="H393" s="21" t="s">
        <v>57</v>
      </c>
      <c r="I393" s="21">
        <v>1</v>
      </c>
      <c r="J393" s="21" t="str">
        <f>H393</f>
        <v>Нет</v>
      </c>
      <c r="K393" s="21"/>
    </row>
    <row r="394" spans="1:11" hidden="1" x14ac:dyDescent="0.25">
      <c r="A394" s="10">
        <v>7</v>
      </c>
      <c r="B394" s="10" t="s">
        <v>92</v>
      </c>
      <c r="C394" s="10" t="s">
        <v>93</v>
      </c>
      <c r="D394" s="10" t="s">
        <v>102</v>
      </c>
      <c r="E394" s="10" t="s">
        <v>20</v>
      </c>
      <c r="F394" s="10" t="s">
        <v>21</v>
      </c>
      <c r="G394" s="21" t="s">
        <v>3706</v>
      </c>
      <c r="H394" s="21" t="s">
        <v>3871</v>
      </c>
      <c r="I394" s="21">
        <v>1</v>
      </c>
      <c r="J394" s="21">
        <f t="shared" ref="J394:J397" si="28">MID(H394,1,FIND(" ",H394,1)-1)*1</f>
        <v>2.2000000000000002</v>
      </c>
      <c r="K394" s="21" t="s">
        <v>5258</v>
      </c>
    </row>
    <row r="395" spans="1:11" hidden="1" x14ac:dyDescent="0.25">
      <c r="A395" s="10">
        <v>7</v>
      </c>
      <c r="B395" s="10" t="s">
        <v>92</v>
      </c>
      <c r="C395" s="10" t="s">
        <v>93</v>
      </c>
      <c r="D395" s="10" t="s">
        <v>102</v>
      </c>
      <c r="E395" s="10" t="s">
        <v>20</v>
      </c>
      <c r="F395" s="10" t="s">
        <v>21</v>
      </c>
      <c r="G395" s="21" t="s">
        <v>3708</v>
      </c>
      <c r="H395" s="21" t="s">
        <v>3870</v>
      </c>
      <c r="I395" s="21">
        <v>1</v>
      </c>
      <c r="J395" s="21">
        <f t="shared" si="28"/>
        <v>2.08</v>
      </c>
      <c r="K395" s="21" t="s">
        <v>5258</v>
      </c>
    </row>
    <row r="396" spans="1:11" hidden="1" x14ac:dyDescent="0.25">
      <c r="A396" s="10">
        <v>7</v>
      </c>
      <c r="B396" s="10" t="s">
        <v>92</v>
      </c>
      <c r="C396" s="10" t="s">
        <v>93</v>
      </c>
      <c r="D396" s="10" t="s">
        <v>102</v>
      </c>
      <c r="E396" s="10" t="s">
        <v>20</v>
      </c>
      <c r="F396" s="10" t="s">
        <v>21</v>
      </c>
      <c r="G396" s="21" t="s">
        <v>3709</v>
      </c>
      <c r="H396" s="21" t="s">
        <v>3871</v>
      </c>
      <c r="I396" s="21">
        <v>0</v>
      </c>
      <c r="J396" s="21">
        <f t="shared" si="28"/>
        <v>2.2000000000000002</v>
      </c>
      <c r="K396" s="21" t="s">
        <v>5258</v>
      </c>
    </row>
    <row r="397" spans="1:11" hidden="1" x14ac:dyDescent="0.25">
      <c r="A397" s="10">
        <v>7</v>
      </c>
      <c r="B397" s="10" t="s">
        <v>92</v>
      </c>
      <c r="C397" s="10" t="s">
        <v>93</v>
      </c>
      <c r="D397" s="10" t="s">
        <v>102</v>
      </c>
      <c r="E397" s="10" t="s">
        <v>20</v>
      </c>
      <c r="F397" s="10" t="s">
        <v>21</v>
      </c>
      <c r="G397" s="21" t="s">
        <v>3711</v>
      </c>
      <c r="H397" s="21" t="s">
        <v>3870</v>
      </c>
      <c r="I397" s="21">
        <v>0</v>
      </c>
      <c r="J397" s="21">
        <f t="shared" si="28"/>
        <v>2.08</v>
      </c>
      <c r="K397" s="21" t="s">
        <v>5258</v>
      </c>
    </row>
    <row r="398" spans="1:11" hidden="1" x14ac:dyDescent="0.25">
      <c r="A398" s="10">
        <v>7</v>
      </c>
      <c r="B398" s="10" t="s">
        <v>92</v>
      </c>
      <c r="C398" s="10" t="s">
        <v>93</v>
      </c>
      <c r="D398" s="10" t="s">
        <v>102</v>
      </c>
      <c r="E398" s="10" t="s">
        <v>20</v>
      </c>
      <c r="F398" s="10" t="s">
        <v>21</v>
      </c>
      <c r="G398" s="21" t="s">
        <v>3712</v>
      </c>
      <c r="H398" s="21" t="s">
        <v>3828</v>
      </c>
      <c r="I398" s="21">
        <v>1</v>
      </c>
      <c r="J398" s="21">
        <f>MID(H398,1,FIND(" ",H398,1)-1)*1</f>
        <v>500</v>
      </c>
      <c r="K398" s="21" t="s">
        <v>5269</v>
      </c>
    </row>
    <row r="399" spans="1:11" hidden="1" x14ac:dyDescent="0.25">
      <c r="A399" s="10">
        <v>7</v>
      </c>
      <c r="B399" s="10" t="s">
        <v>92</v>
      </c>
      <c r="C399" s="10" t="s">
        <v>93</v>
      </c>
      <c r="D399" s="10" t="s">
        <v>102</v>
      </c>
      <c r="E399" s="10" t="s">
        <v>20</v>
      </c>
      <c r="F399" s="10" t="s">
        <v>21</v>
      </c>
      <c r="G399" s="10" t="s">
        <v>3714</v>
      </c>
      <c r="H399" s="10" t="s">
        <v>3715</v>
      </c>
      <c r="I399" s="10">
        <v>0</v>
      </c>
    </row>
    <row r="400" spans="1:11" hidden="1" x14ac:dyDescent="0.25">
      <c r="A400" s="10">
        <v>7</v>
      </c>
      <c r="B400" s="10" t="s">
        <v>92</v>
      </c>
      <c r="C400" s="10" t="s">
        <v>93</v>
      </c>
      <c r="D400" s="10" t="s">
        <v>102</v>
      </c>
      <c r="E400" s="10" t="s">
        <v>20</v>
      </c>
      <c r="F400" s="10" t="s">
        <v>21</v>
      </c>
      <c r="G400" s="10" t="s">
        <v>3716</v>
      </c>
      <c r="H400" s="10" t="s">
        <v>34</v>
      </c>
      <c r="I400" s="10">
        <v>0</v>
      </c>
    </row>
    <row r="401" spans="1:9" hidden="1" x14ac:dyDescent="0.25">
      <c r="A401" s="10">
        <v>7</v>
      </c>
      <c r="B401" s="10" t="s">
        <v>92</v>
      </c>
      <c r="C401" s="10" t="s">
        <v>93</v>
      </c>
      <c r="D401" s="10" t="s">
        <v>102</v>
      </c>
      <c r="E401" s="10" t="s">
        <v>20</v>
      </c>
      <c r="F401" s="10" t="s">
        <v>21</v>
      </c>
      <c r="G401" s="10" t="s">
        <v>3717</v>
      </c>
      <c r="H401" s="10" t="s">
        <v>34</v>
      </c>
      <c r="I401" s="10">
        <v>0</v>
      </c>
    </row>
    <row r="402" spans="1:9" hidden="1" x14ac:dyDescent="0.25">
      <c r="A402" s="10">
        <v>7</v>
      </c>
      <c r="B402" s="10" t="s">
        <v>92</v>
      </c>
      <c r="C402" s="10" t="s">
        <v>93</v>
      </c>
      <c r="D402" s="10" t="s">
        <v>102</v>
      </c>
      <c r="E402" s="10" t="s">
        <v>20</v>
      </c>
      <c r="F402" s="10" t="s">
        <v>21</v>
      </c>
      <c r="G402" s="10" t="s">
        <v>3718</v>
      </c>
      <c r="H402" s="10" t="s">
        <v>5168</v>
      </c>
      <c r="I402" s="10">
        <v>0</v>
      </c>
    </row>
    <row r="403" spans="1:9" hidden="1" x14ac:dyDescent="0.25">
      <c r="A403" s="10">
        <v>7</v>
      </c>
      <c r="B403" s="10" t="s">
        <v>92</v>
      </c>
      <c r="C403" s="10" t="s">
        <v>93</v>
      </c>
      <c r="D403" s="10" t="s">
        <v>102</v>
      </c>
      <c r="E403" s="10" t="s">
        <v>20</v>
      </c>
      <c r="F403" s="10" t="s">
        <v>21</v>
      </c>
      <c r="G403" s="10" t="s">
        <v>3719</v>
      </c>
      <c r="H403" s="10" t="s">
        <v>57</v>
      </c>
      <c r="I403" s="10">
        <v>0</v>
      </c>
    </row>
    <row r="404" spans="1:9" hidden="1" x14ac:dyDescent="0.25">
      <c r="A404" s="10">
        <v>7</v>
      </c>
      <c r="B404" s="10" t="s">
        <v>92</v>
      </c>
      <c r="C404" s="10" t="s">
        <v>93</v>
      </c>
      <c r="D404" s="10" t="s">
        <v>102</v>
      </c>
      <c r="E404" s="10" t="s">
        <v>20</v>
      </c>
      <c r="F404" s="10" t="s">
        <v>21</v>
      </c>
      <c r="G404" s="10" t="s">
        <v>3720</v>
      </c>
      <c r="H404" s="10" t="s">
        <v>57</v>
      </c>
      <c r="I404" s="10">
        <v>0</v>
      </c>
    </row>
    <row r="405" spans="1:9" hidden="1" x14ac:dyDescent="0.25">
      <c r="A405" s="10">
        <v>7</v>
      </c>
      <c r="B405" s="10" t="s">
        <v>92</v>
      </c>
      <c r="C405" s="10" t="s">
        <v>93</v>
      </c>
      <c r="D405" s="10" t="s">
        <v>102</v>
      </c>
      <c r="E405" s="10" t="s">
        <v>20</v>
      </c>
      <c r="F405" s="10" t="s">
        <v>21</v>
      </c>
      <c r="G405" s="10" t="s">
        <v>3721</v>
      </c>
      <c r="H405" s="10" t="s">
        <v>34</v>
      </c>
      <c r="I405" s="10">
        <v>0</v>
      </c>
    </row>
    <row r="406" spans="1:9" hidden="1" x14ac:dyDescent="0.25">
      <c r="A406" s="10">
        <v>7</v>
      </c>
      <c r="B406" s="10" t="s">
        <v>92</v>
      </c>
      <c r="C406" s="10" t="s">
        <v>93</v>
      </c>
      <c r="D406" s="10" t="s">
        <v>102</v>
      </c>
      <c r="E406" s="10" t="s">
        <v>20</v>
      </c>
      <c r="F406" s="10" t="s">
        <v>21</v>
      </c>
      <c r="G406" s="10" t="s">
        <v>3722</v>
      </c>
      <c r="H406" s="10" t="s">
        <v>34</v>
      </c>
      <c r="I406" s="10">
        <v>0</v>
      </c>
    </row>
    <row r="407" spans="1:9" hidden="1" x14ac:dyDescent="0.25">
      <c r="A407" s="10">
        <v>7</v>
      </c>
      <c r="B407" s="10" t="s">
        <v>92</v>
      </c>
      <c r="C407" s="10" t="s">
        <v>93</v>
      </c>
      <c r="D407" s="10" t="s">
        <v>102</v>
      </c>
      <c r="E407" s="10" t="s">
        <v>20</v>
      </c>
      <c r="F407" s="10" t="s">
        <v>21</v>
      </c>
      <c r="G407" s="10" t="s">
        <v>3723</v>
      </c>
      <c r="H407" s="10" t="s">
        <v>34</v>
      </c>
      <c r="I407" s="10">
        <v>0</v>
      </c>
    </row>
    <row r="408" spans="1:9" hidden="1" x14ac:dyDescent="0.25">
      <c r="A408" s="10">
        <v>7</v>
      </c>
      <c r="B408" s="10" t="s">
        <v>92</v>
      </c>
      <c r="C408" s="10" t="s">
        <v>93</v>
      </c>
      <c r="D408" s="10" t="s">
        <v>102</v>
      </c>
      <c r="E408" s="10" t="s">
        <v>20</v>
      </c>
      <c r="F408" s="10" t="s">
        <v>21</v>
      </c>
      <c r="G408" s="10" t="s">
        <v>3724</v>
      </c>
      <c r="H408" s="10" t="s">
        <v>34</v>
      </c>
      <c r="I408" s="10">
        <v>0</v>
      </c>
    </row>
    <row r="409" spans="1:9" hidden="1" x14ac:dyDescent="0.25">
      <c r="A409" s="10">
        <v>7</v>
      </c>
      <c r="B409" s="10" t="s">
        <v>92</v>
      </c>
      <c r="C409" s="10" t="s">
        <v>93</v>
      </c>
      <c r="D409" s="10" t="s">
        <v>102</v>
      </c>
      <c r="E409" s="10" t="s">
        <v>20</v>
      </c>
      <c r="F409" s="10" t="s">
        <v>21</v>
      </c>
      <c r="G409" s="10" t="s">
        <v>3725</v>
      </c>
      <c r="H409" s="10" t="s">
        <v>34</v>
      </c>
      <c r="I409" s="10">
        <v>0</v>
      </c>
    </row>
    <row r="410" spans="1:9" hidden="1" x14ac:dyDescent="0.25">
      <c r="A410" s="10">
        <v>7</v>
      </c>
      <c r="B410" s="10" t="s">
        <v>92</v>
      </c>
      <c r="C410" s="10" t="s">
        <v>93</v>
      </c>
      <c r="D410" s="10" t="s">
        <v>102</v>
      </c>
      <c r="E410" s="10" t="s">
        <v>20</v>
      </c>
      <c r="F410" s="10" t="s">
        <v>21</v>
      </c>
      <c r="G410" s="10" t="s">
        <v>3726</v>
      </c>
      <c r="H410" s="10" t="s">
        <v>34</v>
      </c>
      <c r="I410" s="10">
        <v>0</v>
      </c>
    </row>
    <row r="411" spans="1:9" hidden="1" x14ac:dyDescent="0.25">
      <c r="A411" s="10">
        <v>7</v>
      </c>
      <c r="B411" s="10" t="s">
        <v>92</v>
      </c>
      <c r="C411" s="10" t="s">
        <v>93</v>
      </c>
      <c r="D411" s="10" t="s">
        <v>102</v>
      </c>
      <c r="E411" s="10" t="s">
        <v>20</v>
      </c>
      <c r="F411" s="10" t="s">
        <v>21</v>
      </c>
      <c r="G411" s="10" t="s">
        <v>3727</v>
      </c>
      <c r="H411" s="10" t="s">
        <v>34</v>
      </c>
      <c r="I411" s="10">
        <v>0</v>
      </c>
    </row>
    <row r="412" spans="1:9" hidden="1" x14ac:dyDescent="0.25">
      <c r="A412" s="10">
        <v>7</v>
      </c>
      <c r="B412" s="10" t="s">
        <v>92</v>
      </c>
      <c r="C412" s="10" t="s">
        <v>93</v>
      </c>
      <c r="D412" s="10" t="s">
        <v>102</v>
      </c>
      <c r="E412" s="10" t="s">
        <v>20</v>
      </c>
      <c r="F412" s="10" t="s">
        <v>21</v>
      </c>
      <c r="G412" s="10" t="s">
        <v>3728</v>
      </c>
      <c r="H412" s="10" t="s">
        <v>34</v>
      </c>
      <c r="I412" s="10">
        <v>0</v>
      </c>
    </row>
    <row r="413" spans="1:9" hidden="1" x14ac:dyDescent="0.25">
      <c r="A413" s="10">
        <v>7</v>
      </c>
      <c r="B413" s="10" t="s">
        <v>92</v>
      </c>
      <c r="C413" s="10" t="s">
        <v>93</v>
      </c>
      <c r="D413" s="10" t="s">
        <v>102</v>
      </c>
      <c r="E413" s="10" t="s">
        <v>20</v>
      </c>
      <c r="F413" s="10" t="s">
        <v>21</v>
      </c>
      <c r="G413" s="10" t="s">
        <v>3729</v>
      </c>
      <c r="H413" s="10" t="s">
        <v>34</v>
      </c>
      <c r="I413" s="10">
        <v>0</v>
      </c>
    </row>
    <row r="414" spans="1:9" hidden="1" x14ac:dyDescent="0.25">
      <c r="A414" s="10">
        <v>7</v>
      </c>
      <c r="B414" s="10" t="s">
        <v>92</v>
      </c>
      <c r="C414" s="10" t="s">
        <v>93</v>
      </c>
      <c r="D414" s="10" t="s">
        <v>102</v>
      </c>
      <c r="E414" s="10" t="s">
        <v>20</v>
      </c>
      <c r="F414" s="10" t="s">
        <v>21</v>
      </c>
      <c r="G414" s="10" t="s">
        <v>3730</v>
      </c>
      <c r="H414" s="10" t="s">
        <v>34</v>
      </c>
      <c r="I414" s="10">
        <v>0</v>
      </c>
    </row>
    <row r="415" spans="1:9" hidden="1" x14ac:dyDescent="0.25">
      <c r="A415" s="10">
        <v>7</v>
      </c>
      <c r="B415" s="10" t="s">
        <v>92</v>
      </c>
      <c r="C415" s="10" t="s">
        <v>93</v>
      </c>
      <c r="D415" s="10" t="s">
        <v>102</v>
      </c>
      <c r="E415" s="10" t="s">
        <v>20</v>
      </c>
      <c r="F415" s="10" t="s">
        <v>21</v>
      </c>
      <c r="G415" s="10" t="s">
        <v>3731</v>
      </c>
      <c r="H415" s="10" t="s">
        <v>34</v>
      </c>
      <c r="I415" s="10">
        <v>0</v>
      </c>
    </row>
    <row r="416" spans="1:9" hidden="1" x14ac:dyDescent="0.25">
      <c r="A416" s="10">
        <v>7</v>
      </c>
      <c r="B416" s="10" t="s">
        <v>92</v>
      </c>
      <c r="C416" s="10" t="s">
        <v>93</v>
      </c>
      <c r="D416" s="10" t="s">
        <v>102</v>
      </c>
      <c r="E416" s="10" t="s">
        <v>20</v>
      </c>
      <c r="F416" s="10" t="s">
        <v>21</v>
      </c>
      <c r="G416" s="10" t="s">
        <v>3732</v>
      </c>
      <c r="H416" s="10" t="s">
        <v>3733</v>
      </c>
      <c r="I416" s="10">
        <v>0</v>
      </c>
    </row>
    <row r="417" spans="1:11" hidden="1" x14ac:dyDescent="0.25">
      <c r="A417" s="10">
        <v>7</v>
      </c>
      <c r="B417" s="10" t="s">
        <v>92</v>
      </c>
      <c r="C417" s="10" t="s">
        <v>93</v>
      </c>
      <c r="D417" s="10" t="s">
        <v>102</v>
      </c>
      <c r="E417" s="10" t="s">
        <v>20</v>
      </c>
      <c r="F417" s="10" t="s">
        <v>21</v>
      </c>
      <c r="G417" s="10" t="s">
        <v>3734</v>
      </c>
      <c r="H417" s="10" t="s">
        <v>34</v>
      </c>
      <c r="I417" s="10">
        <v>0</v>
      </c>
    </row>
    <row r="418" spans="1:11" hidden="1" x14ac:dyDescent="0.25">
      <c r="A418" s="10">
        <v>7</v>
      </c>
      <c r="B418" s="10" t="s">
        <v>92</v>
      </c>
      <c r="C418" s="10" t="s">
        <v>93</v>
      </c>
      <c r="D418" s="10" t="s">
        <v>102</v>
      </c>
      <c r="E418" s="10" t="s">
        <v>20</v>
      </c>
      <c r="F418" s="10" t="s">
        <v>21</v>
      </c>
      <c r="G418" s="10" t="s">
        <v>3735</v>
      </c>
      <c r="H418" s="10" t="s">
        <v>34</v>
      </c>
      <c r="I418" s="10">
        <v>0</v>
      </c>
    </row>
    <row r="419" spans="1:11" hidden="1" x14ac:dyDescent="0.25">
      <c r="A419" s="10">
        <v>7</v>
      </c>
      <c r="B419" s="10" t="s">
        <v>92</v>
      </c>
      <c r="C419" s="10" t="s">
        <v>93</v>
      </c>
      <c r="D419" s="10" t="s">
        <v>102</v>
      </c>
      <c r="E419" s="10" t="s">
        <v>20</v>
      </c>
      <c r="F419" s="10" t="s">
        <v>21</v>
      </c>
      <c r="G419" s="10" t="s">
        <v>3736</v>
      </c>
      <c r="H419" s="10" t="s">
        <v>34</v>
      </c>
      <c r="I419" s="10">
        <v>0</v>
      </c>
    </row>
    <row r="420" spans="1:11" hidden="1" x14ac:dyDescent="0.25">
      <c r="A420" s="10">
        <v>7</v>
      </c>
      <c r="B420" s="10" t="s">
        <v>92</v>
      </c>
      <c r="C420" s="10" t="s">
        <v>93</v>
      </c>
      <c r="D420" s="10" t="s">
        <v>102</v>
      </c>
      <c r="E420" s="10" t="s">
        <v>20</v>
      </c>
      <c r="F420" s="10" t="s">
        <v>21</v>
      </c>
      <c r="G420" s="10" t="s">
        <v>3829</v>
      </c>
      <c r="H420" s="10" t="s">
        <v>34</v>
      </c>
      <c r="I420" s="10">
        <v>0</v>
      </c>
    </row>
    <row r="421" spans="1:11" hidden="1" x14ac:dyDescent="0.25">
      <c r="A421" s="10">
        <v>7</v>
      </c>
      <c r="B421" s="10" t="s">
        <v>92</v>
      </c>
      <c r="C421" s="10" t="s">
        <v>93</v>
      </c>
      <c r="D421" s="10" t="s">
        <v>102</v>
      </c>
      <c r="E421" s="10" t="s">
        <v>20</v>
      </c>
      <c r="F421" s="10" t="s">
        <v>21</v>
      </c>
      <c r="G421" s="10" t="s">
        <v>3737</v>
      </c>
      <c r="H421" s="10" t="s">
        <v>34</v>
      </c>
      <c r="I421" s="10">
        <v>0</v>
      </c>
    </row>
    <row r="422" spans="1:11" hidden="1" x14ac:dyDescent="0.25">
      <c r="A422" s="10">
        <v>7</v>
      </c>
      <c r="B422" s="10" t="s">
        <v>92</v>
      </c>
      <c r="C422" s="10" t="s">
        <v>93</v>
      </c>
      <c r="D422" s="10" t="s">
        <v>102</v>
      </c>
      <c r="E422" s="10" t="s">
        <v>20</v>
      </c>
      <c r="F422" s="10" t="s">
        <v>21</v>
      </c>
      <c r="G422" s="10" t="s">
        <v>3738</v>
      </c>
      <c r="H422" s="10" t="s">
        <v>34</v>
      </c>
      <c r="I422" s="10">
        <v>0</v>
      </c>
    </row>
    <row r="423" spans="1:11" hidden="1" x14ac:dyDescent="0.25">
      <c r="A423" s="10">
        <v>7</v>
      </c>
      <c r="B423" s="10" t="s">
        <v>92</v>
      </c>
      <c r="C423" s="10" t="s">
        <v>93</v>
      </c>
      <c r="D423" s="10" t="s">
        <v>102</v>
      </c>
      <c r="E423" s="10" t="s">
        <v>20</v>
      </c>
      <c r="F423" s="10" t="s">
        <v>21</v>
      </c>
      <c r="G423" s="10" t="s">
        <v>3739</v>
      </c>
      <c r="H423" s="10" t="s">
        <v>34</v>
      </c>
      <c r="I423" s="10">
        <v>0</v>
      </c>
    </row>
    <row r="424" spans="1:11" hidden="1" x14ac:dyDescent="0.25">
      <c r="A424" s="10">
        <v>7</v>
      </c>
      <c r="B424" s="10" t="s">
        <v>92</v>
      </c>
      <c r="C424" s="10" t="s">
        <v>93</v>
      </c>
      <c r="D424" s="10" t="s">
        <v>102</v>
      </c>
      <c r="E424" s="10" t="s">
        <v>20</v>
      </c>
      <c r="F424" s="10" t="s">
        <v>21</v>
      </c>
      <c r="G424" s="10" t="s">
        <v>3740</v>
      </c>
      <c r="H424" s="10" t="s">
        <v>34</v>
      </c>
      <c r="I424" s="10">
        <v>0</v>
      </c>
    </row>
    <row r="425" spans="1:11" hidden="1" x14ac:dyDescent="0.25">
      <c r="A425" s="10">
        <v>7</v>
      </c>
      <c r="B425" s="10" t="s">
        <v>92</v>
      </c>
      <c r="C425" s="10" t="s">
        <v>93</v>
      </c>
      <c r="D425" s="10" t="s">
        <v>102</v>
      </c>
      <c r="E425" s="10" t="s">
        <v>20</v>
      </c>
      <c r="F425" s="10" t="s">
        <v>21</v>
      </c>
      <c r="G425" s="10" t="s">
        <v>3741</v>
      </c>
      <c r="H425" s="10" t="s">
        <v>34</v>
      </c>
      <c r="I425" s="10">
        <v>0</v>
      </c>
    </row>
    <row r="426" spans="1:11" hidden="1" x14ac:dyDescent="0.25">
      <c r="A426" s="10">
        <v>7</v>
      </c>
      <c r="B426" s="10" t="s">
        <v>92</v>
      </c>
      <c r="C426" s="10" t="s">
        <v>93</v>
      </c>
      <c r="D426" s="10" t="s">
        <v>102</v>
      </c>
      <c r="E426" s="10" t="s">
        <v>20</v>
      </c>
      <c r="F426" s="10" t="s">
        <v>21</v>
      </c>
      <c r="G426" s="10" t="s">
        <v>3742</v>
      </c>
      <c r="H426" s="10" t="s">
        <v>34</v>
      </c>
      <c r="I426" s="10">
        <v>0</v>
      </c>
    </row>
    <row r="427" spans="1:11" hidden="1" x14ac:dyDescent="0.25">
      <c r="A427" s="10">
        <v>7</v>
      </c>
      <c r="B427" s="10" t="s">
        <v>92</v>
      </c>
      <c r="C427" s="10" t="s">
        <v>93</v>
      </c>
      <c r="D427" s="10" t="s">
        <v>102</v>
      </c>
      <c r="E427" s="10" t="s">
        <v>20</v>
      </c>
      <c r="F427" s="10" t="s">
        <v>21</v>
      </c>
      <c r="G427" s="10" t="s">
        <v>3743</v>
      </c>
      <c r="H427" s="10" t="s">
        <v>34</v>
      </c>
      <c r="I427" s="10">
        <v>0</v>
      </c>
    </row>
    <row r="428" spans="1:11" hidden="1" x14ac:dyDescent="0.25">
      <c r="A428" s="10">
        <v>7</v>
      </c>
      <c r="B428" s="10" t="s">
        <v>92</v>
      </c>
      <c r="C428" s="10" t="s">
        <v>93</v>
      </c>
      <c r="D428" s="10" t="s">
        <v>102</v>
      </c>
      <c r="E428" s="10" t="s">
        <v>20</v>
      </c>
      <c r="F428" s="10" t="s">
        <v>21</v>
      </c>
      <c r="G428" s="10" t="s">
        <v>3744</v>
      </c>
      <c r="H428" s="10" t="s">
        <v>3830</v>
      </c>
      <c r="I428" s="10">
        <v>0</v>
      </c>
    </row>
    <row r="429" spans="1:11" hidden="1" x14ac:dyDescent="0.25">
      <c r="A429" s="10">
        <v>7</v>
      </c>
      <c r="B429" s="10" t="s">
        <v>92</v>
      </c>
      <c r="C429" s="10" t="s">
        <v>93</v>
      </c>
      <c r="D429" s="10" t="s">
        <v>102</v>
      </c>
      <c r="E429" s="10" t="s">
        <v>20</v>
      </c>
      <c r="F429" s="10" t="s">
        <v>21</v>
      </c>
      <c r="G429" s="10" t="s">
        <v>3746</v>
      </c>
      <c r="H429" s="10" t="s">
        <v>34</v>
      </c>
      <c r="I429" s="10">
        <v>0</v>
      </c>
    </row>
    <row r="430" spans="1:11" hidden="1" x14ac:dyDescent="0.25">
      <c r="A430" s="10">
        <v>7</v>
      </c>
      <c r="B430" s="10" t="s">
        <v>92</v>
      </c>
      <c r="C430" s="10" t="s">
        <v>93</v>
      </c>
      <c r="D430" s="10" t="s">
        <v>102</v>
      </c>
      <c r="E430" s="10" t="s">
        <v>20</v>
      </c>
      <c r="F430" s="10" t="s">
        <v>21</v>
      </c>
      <c r="G430" s="21" t="s">
        <v>3747</v>
      </c>
      <c r="H430" s="21" t="s">
        <v>3748</v>
      </c>
      <c r="I430" s="21">
        <v>1</v>
      </c>
      <c r="J430" s="21" t="str">
        <f>H430</f>
        <v>Настенная</v>
      </c>
      <c r="K430" s="21"/>
    </row>
    <row r="431" spans="1:11" hidden="1" x14ac:dyDescent="0.25">
      <c r="A431" s="10">
        <v>7</v>
      </c>
      <c r="B431" s="10" t="s">
        <v>92</v>
      </c>
      <c r="C431" s="10" t="s">
        <v>93</v>
      </c>
      <c r="D431" s="10" t="s">
        <v>102</v>
      </c>
      <c r="E431" s="10" t="s">
        <v>20</v>
      </c>
      <c r="F431" s="10" t="s">
        <v>21</v>
      </c>
      <c r="G431" s="21" t="s">
        <v>3749</v>
      </c>
      <c r="H431" s="21" t="s">
        <v>3750</v>
      </c>
      <c r="I431" s="21">
        <v>1</v>
      </c>
      <c r="J431" s="21">
        <f>MID(H431,1,FIND(" ",H431,1)-1)*1</f>
        <v>15</v>
      </c>
      <c r="K431" s="21" t="s">
        <v>5264</v>
      </c>
    </row>
    <row r="432" spans="1:11" hidden="1" x14ac:dyDescent="0.25">
      <c r="A432" s="10">
        <v>7</v>
      </c>
      <c r="B432" s="10" t="s">
        <v>92</v>
      </c>
      <c r="C432" s="10" t="s">
        <v>93</v>
      </c>
      <c r="D432" s="10" t="s">
        <v>102</v>
      </c>
      <c r="E432" s="10" t="s">
        <v>20</v>
      </c>
      <c r="F432" s="10" t="s">
        <v>21</v>
      </c>
      <c r="G432" s="21" t="s">
        <v>3751</v>
      </c>
      <c r="H432" s="21" t="s">
        <v>3831</v>
      </c>
      <c r="I432" s="21">
        <v>1</v>
      </c>
      <c r="J432" s="21">
        <f>MID(H432,1,FIND(" ",H432,1)-1)*1</f>
        <v>8</v>
      </c>
      <c r="K432" s="21" t="s">
        <v>5264</v>
      </c>
    </row>
    <row r="433" spans="1:11" hidden="1" x14ac:dyDescent="0.25">
      <c r="A433" s="10">
        <v>7</v>
      </c>
      <c r="B433" s="10" t="s">
        <v>92</v>
      </c>
      <c r="C433" s="10" t="s">
        <v>93</v>
      </c>
      <c r="D433" s="10" t="s">
        <v>102</v>
      </c>
      <c r="E433" s="10" t="s">
        <v>20</v>
      </c>
      <c r="F433" s="10" t="s">
        <v>21</v>
      </c>
      <c r="G433" s="21" t="s">
        <v>3753</v>
      </c>
      <c r="H433" s="21" t="s">
        <v>3872</v>
      </c>
      <c r="I433" s="21">
        <v>1</v>
      </c>
      <c r="J433" s="21">
        <f>MID(H433,1,FIND(" ",H433,1)-1)*1</f>
        <v>0.64700000000000002</v>
      </c>
      <c r="K433" s="21" t="s">
        <v>5258</v>
      </c>
    </row>
    <row r="434" spans="1:11" hidden="1" x14ac:dyDescent="0.25">
      <c r="A434" s="10">
        <v>7</v>
      </c>
      <c r="B434" s="10" t="s">
        <v>92</v>
      </c>
      <c r="C434" s="10" t="s">
        <v>93</v>
      </c>
      <c r="D434" s="10" t="s">
        <v>102</v>
      </c>
      <c r="E434" s="10" t="s">
        <v>20</v>
      </c>
      <c r="F434" s="10" t="s">
        <v>21</v>
      </c>
      <c r="G434" s="21" t="s">
        <v>3755</v>
      </c>
      <c r="H434" s="21" t="s">
        <v>3756</v>
      </c>
      <c r="I434" s="21">
        <v>1</v>
      </c>
      <c r="J434" s="21" t="s">
        <v>5266</v>
      </c>
      <c r="K434" s="21" t="s">
        <v>5265</v>
      </c>
    </row>
    <row r="435" spans="1:11" hidden="1" x14ac:dyDescent="0.25">
      <c r="A435" s="10">
        <v>7</v>
      </c>
      <c r="B435" s="10" t="s">
        <v>92</v>
      </c>
      <c r="C435" s="10" t="s">
        <v>93</v>
      </c>
      <c r="D435" s="10" t="s">
        <v>102</v>
      </c>
      <c r="E435" s="10" t="s">
        <v>20</v>
      </c>
      <c r="F435" s="10" t="s">
        <v>21</v>
      </c>
      <c r="G435" s="10" t="s">
        <v>3757</v>
      </c>
      <c r="H435" s="10" t="s">
        <v>3758</v>
      </c>
      <c r="I435" s="10">
        <v>0</v>
      </c>
    </row>
    <row r="436" spans="1:11" hidden="1" x14ac:dyDescent="0.25">
      <c r="A436" s="10">
        <v>7</v>
      </c>
      <c r="B436" s="10" t="s">
        <v>92</v>
      </c>
      <c r="C436" s="10" t="s">
        <v>93</v>
      </c>
      <c r="D436" s="10" t="s">
        <v>102</v>
      </c>
      <c r="E436" s="10" t="s">
        <v>20</v>
      </c>
      <c r="F436" s="10" t="s">
        <v>21</v>
      </c>
      <c r="G436" s="21" t="s">
        <v>3759</v>
      </c>
      <c r="H436" s="21">
        <v>7000</v>
      </c>
      <c r="I436" s="21">
        <v>1</v>
      </c>
      <c r="J436" s="21">
        <f>TRIM(H436)*1</f>
        <v>7000</v>
      </c>
      <c r="K436" s="21" t="s">
        <v>5261</v>
      </c>
    </row>
    <row r="437" spans="1:11" hidden="1" x14ac:dyDescent="0.25">
      <c r="A437" s="10">
        <v>7</v>
      </c>
      <c r="B437" s="10" t="s">
        <v>92</v>
      </c>
      <c r="C437" s="10" t="s">
        <v>93</v>
      </c>
      <c r="D437" s="10" t="s">
        <v>102</v>
      </c>
      <c r="E437" s="10" t="s">
        <v>20</v>
      </c>
      <c r="F437" s="10" t="s">
        <v>21</v>
      </c>
      <c r="G437" s="21" t="s">
        <v>3760</v>
      </c>
      <c r="H437" s="21" t="s">
        <v>3873</v>
      </c>
      <c r="I437" s="21">
        <v>1</v>
      </c>
      <c r="J437" s="21">
        <f t="shared" ref="J437:J438" si="29">MID(H437,1,FIND(" ",H437,1)-1)*1</f>
        <v>610</v>
      </c>
      <c r="K437" s="21" t="s">
        <v>5259</v>
      </c>
    </row>
    <row r="438" spans="1:11" hidden="1" x14ac:dyDescent="0.25">
      <c r="A438" s="10">
        <v>7</v>
      </c>
      <c r="B438" s="10" t="s">
        <v>92</v>
      </c>
      <c r="C438" s="10" t="s">
        <v>93</v>
      </c>
      <c r="D438" s="10" t="s">
        <v>102</v>
      </c>
      <c r="E438" s="10" t="s">
        <v>20</v>
      </c>
      <c r="F438" s="10" t="s">
        <v>21</v>
      </c>
      <c r="G438" s="21" t="s">
        <v>3762</v>
      </c>
      <c r="H438" s="21" t="s">
        <v>3874</v>
      </c>
      <c r="I438" s="21">
        <v>1</v>
      </c>
      <c r="J438" s="21">
        <f t="shared" si="29"/>
        <v>647</v>
      </c>
      <c r="K438" s="21" t="s">
        <v>5259</v>
      </c>
    </row>
    <row r="439" spans="1:11" hidden="1" x14ac:dyDescent="0.25">
      <c r="A439" s="10">
        <v>7</v>
      </c>
      <c r="B439" s="10" t="s">
        <v>92</v>
      </c>
      <c r="C439" s="10" t="s">
        <v>93</v>
      </c>
      <c r="D439" s="10" t="s">
        <v>102</v>
      </c>
      <c r="E439" s="10" t="s">
        <v>20</v>
      </c>
      <c r="F439" s="10" t="s">
        <v>21</v>
      </c>
      <c r="G439" s="21" t="s">
        <v>3764</v>
      </c>
      <c r="H439" s="21">
        <v>7000</v>
      </c>
      <c r="I439" s="21">
        <v>1</v>
      </c>
      <c r="J439" s="21">
        <f>TRIM(H439)*1</f>
        <v>7000</v>
      </c>
      <c r="K439" s="21" t="s">
        <v>5261</v>
      </c>
    </row>
    <row r="440" spans="1:11" hidden="1" x14ac:dyDescent="0.25">
      <c r="A440" s="10">
        <v>7</v>
      </c>
      <c r="B440" s="10" t="s">
        <v>92</v>
      </c>
      <c r="C440" s="10" t="s">
        <v>93</v>
      </c>
      <c r="D440" s="10" t="s">
        <v>102</v>
      </c>
      <c r="E440" s="10" t="s">
        <v>20</v>
      </c>
      <c r="F440" s="10" t="s">
        <v>21</v>
      </c>
      <c r="G440" s="10" t="s">
        <v>3765</v>
      </c>
      <c r="H440" s="10" t="s">
        <v>34</v>
      </c>
      <c r="I440" s="10">
        <v>0</v>
      </c>
    </row>
    <row r="441" spans="1:11" hidden="1" x14ac:dyDescent="0.25">
      <c r="A441" s="10">
        <v>7</v>
      </c>
      <c r="B441" s="10" t="s">
        <v>92</v>
      </c>
      <c r="C441" s="10" t="s">
        <v>93</v>
      </c>
      <c r="D441" s="10" t="s">
        <v>102</v>
      </c>
      <c r="E441" s="10" t="s">
        <v>20</v>
      </c>
      <c r="F441" s="10" t="s">
        <v>21</v>
      </c>
      <c r="G441" s="10" t="s">
        <v>3766</v>
      </c>
      <c r="H441" s="10" t="s">
        <v>34</v>
      </c>
      <c r="I441" s="10">
        <v>0</v>
      </c>
    </row>
    <row r="442" spans="1:11" hidden="1" x14ac:dyDescent="0.25">
      <c r="A442" s="10">
        <v>7</v>
      </c>
      <c r="B442" s="10" t="s">
        <v>92</v>
      </c>
      <c r="C442" s="10" t="s">
        <v>93</v>
      </c>
      <c r="D442" s="10" t="s">
        <v>102</v>
      </c>
      <c r="E442" s="10" t="s">
        <v>20</v>
      </c>
      <c r="F442" s="10" t="s">
        <v>21</v>
      </c>
      <c r="G442" s="10" t="s">
        <v>3767</v>
      </c>
      <c r="H442" s="10" t="s">
        <v>3768</v>
      </c>
      <c r="I442" s="10">
        <v>0</v>
      </c>
    </row>
    <row r="443" spans="1:11" hidden="1" x14ac:dyDescent="0.25">
      <c r="A443" s="10">
        <v>7</v>
      </c>
      <c r="B443" s="10" t="s">
        <v>92</v>
      </c>
      <c r="C443" s="10" t="s">
        <v>93</v>
      </c>
      <c r="D443" s="10" t="s">
        <v>102</v>
      </c>
      <c r="E443" s="10" t="s">
        <v>20</v>
      </c>
      <c r="F443" s="10" t="s">
        <v>21</v>
      </c>
      <c r="G443" s="21" t="s">
        <v>3769</v>
      </c>
      <c r="H443" s="21" t="s">
        <v>3770</v>
      </c>
      <c r="I443" s="21">
        <v>1</v>
      </c>
      <c r="J443" s="21">
        <f t="shared" ref="J443:J444" si="30">MID(H443,1,FIND(" ",H443,1)-1)*1</f>
        <v>22</v>
      </c>
      <c r="K443" s="21" t="s">
        <v>5255</v>
      </c>
    </row>
    <row r="444" spans="1:11" hidden="1" x14ac:dyDescent="0.25">
      <c r="A444" s="10">
        <v>7</v>
      </c>
      <c r="B444" s="10" t="s">
        <v>92</v>
      </c>
      <c r="C444" s="10" t="s">
        <v>93</v>
      </c>
      <c r="D444" s="10" t="s">
        <v>102</v>
      </c>
      <c r="E444" s="10" t="s">
        <v>20</v>
      </c>
      <c r="F444" s="10" t="s">
        <v>21</v>
      </c>
      <c r="G444" s="21" t="s">
        <v>3771</v>
      </c>
      <c r="H444" s="21" t="s">
        <v>3875</v>
      </c>
      <c r="I444" s="21">
        <v>1</v>
      </c>
      <c r="J444" s="21">
        <f t="shared" si="30"/>
        <v>7</v>
      </c>
      <c r="K444" s="21" t="s">
        <v>5255</v>
      </c>
    </row>
    <row r="445" spans="1:11" hidden="1" x14ac:dyDescent="0.25">
      <c r="A445" s="10">
        <v>7</v>
      </c>
      <c r="B445" s="10" t="s">
        <v>92</v>
      </c>
      <c r="C445" s="10" t="s">
        <v>93</v>
      </c>
      <c r="D445" s="10" t="s">
        <v>102</v>
      </c>
      <c r="E445" s="10" t="s">
        <v>20</v>
      </c>
      <c r="F445" s="10" t="s">
        <v>21</v>
      </c>
      <c r="G445" s="21" t="s">
        <v>3773</v>
      </c>
      <c r="H445" s="21" t="s">
        <v>3774</v>
      </c>
      <c r="I445" s="21">
        <v>1</v>
      </c>
      <c r="J445" s="21">
        <f t="shared" ref="J445:J450" si="31">MID(H445,1,FIND(" ",H445,1)-1)*1000</f>
        <v>482</v>
      </c>
      <c r="K445" s="22" t="s">
        <v>5256</v>
      </c>
    </row>
    <row r="446" spans="1:11" hidden="1" x14ac:dyDescent="0.25">
      <c r="A446" s="10">
        <v>7</v>
      </c>
      <c r="B446" s="10" t="s">
        <v>92</v>
      </c>
      <c r="C446" s="10" t="s">
        <v>93</v>
      </c>
      <c r="D446" s="10" t="s">
        <v>102</v>
      </c>
      <c r="E446" s="10" t="s">
        <v>20</v>
      </c>
      <c r="F446" s="10" t="s">
        <v>21</v>
      </c>
      <c r="G446" s="21" t="s">
        <v>3775</v>
      </c>
      <c r="H446" s="21" t="s">
        <v>3776</v>
      </c>
      <c r="I446" s="21">
        <v>1</v>
      </c>
      <c r="J446" s="21">
        <f t="shared" si="31"/>
        <v>270</v>
      </c>
      <c r="K446" s="22" t="s">
        <v>5256</v>
      </c>
    </row>
    <row r="447" spans="1:11" hidden="1" x14ac:dyDescent="0.25">
      <c r="A447" s="10">
        <v>7</v>
      </c>
      <c r="B447" s="10" t="s">
        <v>92</v>
      </c>
      <c r="C447" s="10" t="s">
        <v>93</v>
      </c>
      <c r="D447" s="10" t="s">
        <v>102</v>
      </c>
      <c r="E447" s="10" t="s">
        <v>20</v>
      </c>
      <c r="F447" s="10" t="s">
        <v>21</v>
      </c>
      <c r="G447" s="21" t="s">
        <v>3777</v>
      </c>
      <c r="H447" s="21" t="s">
        <v>3778</v>
      </c>
      <c r="I447" s="21">
        <v>1</v>
      </c>
      <c r="J447" s="21">
        <f t="shared" si="31"/>
        <v>240</v>
      </c>
      <c r="K447" s="22" t="s">
        <v>5256</v>
      </c>
    </row>
    <row r="448" spans="1:11" hidden="1" x14ac:dyDescent="0.25">
      <c r="A448" s="10">
        <v>7</v>
      </c>
      <c r="B448" s="10" t="s">
        <v>92</v>
      </c>
      <c r="C448" s="10" t="s">
        <v>93</v>
      </c>
      <c r="D448" s="10" t="s">
        <v>102</v>
      </c>
      <c r="E448" s="10" t="s">
        <v>20</v>
      </c>
      <c r="F448" s="10" t="s">
        <v>21</v>
      </c>
      <c r="G448" s="21" t="s">
        <v>3779</v>
      </c>
      <c r="H448" s="21" t="s">
        <v>3835</v>
      </c>
      <c r="I448" s="21">
        <v>1</v>
      </c>
      <c r="J448" s="21">
        <f t="shared" si="31"/>
        <v>217</v>
      </c>
      <c r="K448" s="22" t="s">
        <v>5256</v>
      </c>
    </row>
    <row r="449" spans="1:11" hidden="1" x14ac:dyDescent="0.25">
      <c r="A449" s="10">
        <v>7</v>
      </c>
      <c r="B449" s="10" t="s">
        <v>92</v>
      </c>
      <c r="C449" s="10" t="s">
        <v>93</v>
      </c>
      <c r="D449" s="10" t="s">
        <v>102</v>
      </c>
      <c r="E449" s="10" t="s">
        <v>20</v>
      </c>
      <c r="F449" s="10" t="s">
        <v>21</v>
      </c>
      <c r="G449" s="21" t="s">
        <v>3781</v>
      </c>
      <c r="H449" s="21" t="s">
        <v>3782</v>
      </c>
      <c r="I449" s="21">
        <v>1</v>
      </c>
      <c r="J449" s="21">
        <f t="shared" si="31"/>
        <v>660</v>
      </c>
      <c r="K449" s="22" t="s">
        <v>5256</v>
      </c>
    </row>
    <row r="450" spans="1:11" hidden="1" x14ac:dyDescent="0.25">
      <c r="A450" s="10">
        <v>7</v>
      </c>
      <c r="B450" s="10" t="s">
        <v>92</v>
      </c>
      <c r="C450" s="10" t="s">
        <v>93</v>
      </c>
      <c r="D450" s="10" t="s">
        <v>102</v>
      </c>
      <c r="E450" s="10" t="s">
        <v>20</v>
      </c>
      <c r="F450" s="10" t="s">
        <v>21</v>
      </c>
      <c r="G450" s="21" t="s">
        <v>3783</v>
      </c>
      <c r="H450" s="21" t="s">
        <v>3837</v>
      </c>
      <c r="I450" s="21">
        <v>1</v>
      </c>
      <c r="J450" s="21">
        <f t="shared" si="31"/>
        <v>818</v>
      </c>
      <c r="K450" s="22" t="s">
        <v>5256</v>
      </c>
    </row>
    <row r="451" spans="1:11" hidden="1" x14ac:dyDescent="0.25">
      <c r="A451" s="10">
        <v>7</v>
      </c>
      <c r="B451" s="10" t="s">
        <v>92</v>
      </c>
      <c r="C451" s="10" t="s">
        <v>93</v>
      </c>
      <c r="D451" s="10" t="s">
        <v>102</v>
      </c>
      <c r="E451" s="10" t="s">
        <v>20</v>
      </c>
      <c r="F451" s="10" t="s">
        <v>21</v>
      </c>
      <c r="G451" s="21" t="s">
        <v>3785</v>
      </c>
      <c r="H451" s="21" t="s">
        <v>3876</v>
      </c>
      <c r="I451" s="21">
        <v>1</v>
      </c>
      <c r="J451" s="21">
        <f>MID(H451,1,FIND(" ",H451,1)-1)*1</f>
        <v>32.5</v>
      </c>
      <c r="K451" s="21" t="s">
        <v>5255</v>
      </c>
    </row>
    <row r="452" spans="1:11" hidden="1" x14ac:dyDescent="0.25">
      <c r="A452" s="10">
        <v>7</v>
      </c>
      <c r="B452" s="10" t="s">
        <v>92</v>
      </c>
      <c r="C452" s="10" t="s">
        <v>93</v>
      </c>
      <c r="D452" s="10" t="s">
        <v>102</v>
      </c>
      <c r="E452" s="10" t="s">
        <v>20</v>
      </c>
      <c r="F452" s="10" t="s">
        <v>21</v>
      </c>
      <c r="G452" s="10" t="s">
        <v>3787</v>
      </c>
      <c r="H452" s="10" t="s">
        <v>3788</v>
      </c>
      <c r="I452" s="10">
        <v>0</v>
      </c>
    </row>
    <row r="453" spans="1:11" hidden="1" x14ac:dyDescent="0.25">
      <c r="A453" s="10">
        <v>7</v>
      </c>
      <c r="B453" s="10" t="s">
        <v>92</v>
      </c>
      <c r="C453" s="10" t="s">
        <v>93</v>
      </c>
      <c r="D453" s="10" t="s">
        <v>102</v>
      </c>
      <c r="E453" s="10" t="s">
        <v>20</v>
      </c>
      <c r="F453" s="10" t="s">
        <v>21</v>
      </c>
      <c r="G453" s="10" t="s">
        <v>3789</v>
      </c>
      <c r="H453" s="10" t="s">
        <v>3789</v>
      </c>
      <c r="I453" s="10">
        <v>0</v>
      </c>
    </row>
    <row r="454" spans="1:11" hidden="1" x14ac:dyDescent="0.25">
      <c r="A454" s="10">
        <v>8</v>
      </c>
      <c r="B454" s="10" t="s">
        <v>103</v>
      </c>
      <c r="C454" s="10" t="s">
        <v>104</v>
      </c>
      <c r="D454" s="10" t="s">
        <v>113</v>
      </c>
      <c r="E454" s="10" t="s">
        <v>20</v>
      </c>
      <c r="F454" s="10" t="s">
        <v>21</v>
      </c>
      <c r="G454" s="21" t="s">
        <v>2160</v>
      </c>
      <c r="H454" s="21" t="s">
        <v>3699</v>
      </c>
      <c r="I454" s="21">
        <v>1</v>
      </c>
      <c r="J454" s="21" t="str">
        <f>H454</f>
        <v>Кондиционирование</v>
      </c>
      <c r="K454" s="21"/>
    </row>
    <row r="455" spans="1:11" hidden="1" x14ac:dyDescent="0.25">
      <c r="A455" s="10">
        <v>8</v>
      </c>
      <c r="B455" s="10" t="s">
        <v>103</v>
      </c>
      <c r="C455" s="10" t="s">
        <v>104</v>
      </c>
      <c r="D455" s="10" t="s">
        <v>113</v>
      </c>
      <c r="E455" s="10" t="s">
        <v>20</v>
      </c>
      <c r="F455" s="10" t="s">
        <v>21</v>
      </c>
      <c r="G455" s="21" t="s">
        <v>3108</v>
      </c>
      <c r="H455" s="21" t="s">
        <v>3858</v>
      </c>
      <c r="I455" s="21">
        <v>1</v>
      </c>
      <c r="J455" s="21">
        <f t="shared" ref="J455:J456" si="32">MID(H455,1,FIND(" ",H455,1)-1)*1</f>
        <v>55</v>
      </c>
      <c r="K455" s="21" t="s">
        <v>5260</v>
      </c>
    </row>
    <row r="456" spans="1:11" hidden="1" x14ac:dyDescent="0.25">
      <c r="A456" s="10">
        <v>8</v>
      </c>
      <c r="B456" s="10" t="s">
        <v>103</v>
      </c>
      <c r="C456" s="10" t="s">
        <v>104</v>
      </c>
      <c r="D456" s="10" t="s">
        <v>113</v>
      </c>
      <c r="E456" s="10" t="s">
        <v>20</v>
      </c>
      <c r="F456" s="10" t="s">
        <v>21</v>
      </c>
      <c r="G456" s="21" t="s">
        <v>3701</v>
      </c>
      <c r="H456" s="21" t="s">
        <v>3877</v>
      </c>
      <c r="I456" s="21">
        <v>1</v>
      </c>
      <c r="J456" s="21">
        <f t="shared" si="32"/>
        <v>34</v>
      </c>
      <c r="K456" s="21" t="s">
        <v>5260</v>
      </c>
    </row>
    <row r="457" spans="1:11" hidden="1" x14ac:dyDescent="0.25">
      <c r="A457" s="10">
        <v>8</v>
      </c>
      <c r="B457" s="10" t="s">
        <v>103</v>
      </c>
      <c r="C457" s="10" t="s">
        <v>104</v>
      </c>
      <c r="D457" s="10" t="s">
        <v>113</v>
      </c>
      <c r="E457" s="10" t="s">
        <v>20</v>
      </c>
      <c r="F457" s="10" t="s">
        <v>21</v>
      </c>
      <c r="G457" s="21" t="s">
        <v>3703</v>
      </c>
      <c r="H457" s="21" t="s">
        <v>3878</v>
      </c>
      <c r="I457" s="21">
        <v>1</v>
      </c>
      <c r="J457" s="21">
        <f>RIGHT(MID(H457,1,FIND(" ",H457,1)-1),LEN(MID(H457,1,FIND(" ",H457,1)-1))-1)*1</f>
        <v>50</v>
      </c>
      <c r="K457" s="21" t="s">
        <v>5254</v>
      </c>
    </row>
    <row r="458" spans="1:11" hidden="1" x14ac:dyDescent="0.25">
      <c r="A458" s="10">
        <v>8</v>
      </c>
      <c r="B458" s="10" t="s">
        <v>103</v>
      </c>
      <c r="C458" s="10" t="s">
        <v>104</v>
      </c>
      <c r="D458" s="10" t="s">
        <v>113</v>
      </c>
      <c r="E458" s="10" t="s">
        <v>20</v>
      </c>
      <c r="F458" s="10" t="s">
        <v>21</v>
      </c>
      <c r="G458" s="21" t="s">
        <v>3705</v>
      </c>
      <c r="H458" s="21" t="s">
        <v>57</v>
      </c>
      <c r="I458" s="21">
        <v>1</v>
      </c>
      <c r="J458" s="21" t="str">
        <f>H458</f>
        <v>Нет</v>
      </c>
      <c r="K458" s="21"/>
    </row>
    <row r="459" spans="1:11" hidden="1" x14ac:dyDescent="0.25">
      <c r="A459" s="10">
        <v>8</v>
      </c>
      <c r="B459" s="10" t="s">
        <v>103</v>
      </c>
      <c r="C459" s="10" t="s">
        <v>104</v>
      </c>
      <c r="D459" s="10" t="s">
        <v>113</v>
      </c>
      <c r="E459" s="10" t="s">
        <v>20</v>
      </c>
      <c r="F459" s="10" t="s">
        <v>21</v>
      </c>
      <c r="G459" s="21" t="s">
        <v>3706</v>
      </c>
      <c r="H459" s="21" t="s">
        <v>3880</v>
      </c>
      <c r="I459" s="21">
        <v>1</v>
      </c>
      <c r="J459" s="21">
        <f t="shared" ref="J459:J462" si="33">MID(H459,1,FIND(" ",H459,1)-1)*1</f>
        <v>5.2</v>
      </c>
      <c r="K459" s="21" t="s">
        <v>5258</v>
      </c>
    </row>
    <row r="460" spans="1:11" hidden="1" x14ac:dyDescent="0.25">
      <c r="A460" s="10">
        <v>8</v>
      </c>
      <c r="B460" s="10" t="s">
        <v>103</v>
      </c>
      <c r="C460" s="10" t="s">
        <v>104</v>
      </c>
      <c r="D460" s="10" t="s">
        <v>113</v>
      </c>
      <c r="E460" s="10" t="s">
        <v>20</v>
      </c>
      <c r="F460" s="10" t="s">
        <v>21</v>
      </c>
      <c r="G460" s="21" t="s">
        <v>3708</v>
      </c>
      <c r="H460" s="21" t="s">
        <v>3879</v>
      </c>
      <c r="I460" s="21">
        <v>1</v>
      </c>
      <c r="J460" s="21">
        <f t="shared" si="33"/>
        <v>5.0999999999999996</v>
      </c>
      <c r="K460" s="21" t="s">
        <v>5258</v>
      </c>
    </row>
    <row r="461" spans="1:11" hidden="1" x14ac:dyDescent="0.25">
      <c r="A461" s="10">
        <v>8</v>
      </c>
      <c r="B461" s="10" t="s">
        <v>103</v>
      </c>
      <c r="C461" s="10" t="s">
        <v>104</v>
      </c>
      <c r="D461" s="10" t="s">
        <v>113</v>
      </c>
      <c r="E461" s="10" t="s">
        <v>20</v>
      </c>
      <c r="F461" s="10" t="s">
        <v>21</v>
      </c>
      <c r="G461" s="21" t="s">
        <v>3709</v>
      </c>
      <c r="H461" s="21" t="s">
        <v>3880</v>
      </c>
      <c r="I461" s="21">
        <v>0</v>
      </c>
      <c r="J461" s="21">
        <f t="shared" si="33"/>
        <v>5.2</v>
      </c>
      <c r="K461" s="21" t="s">
        <v>5258</v>
      </c>
    </row>
    <row r="462" spans="1:11" hidden="1" x14ac:dyDescent="0.25">
      <c r="A462" s="10">
        <v>8</v>
      </c>
      <c r="B462" s="10" t="s">
        <v>103</v>
      </c>
      <c r="C462" s="10" t="s">
        <v>104</v>
      </c>
      <c r="D462" s="10" t="s">
        <v>113</v>
      </c>
      <c r="E462" s="10" t="s">
        <v>20</v>
      </c>
      <c r="F462" s="10" t="s">
        <v>21</v>
      </c>
      <c r="G462" s="21" t="s">
        <v>3711</v>
      </c>
      <c r="H462" s="21" t="s">
        <v>3879</v>
      </c>
      <c r="I462" s="21">
        <v>0</v>
      </c>
      <c r="J462" s="21">
        <f t="shared" si="33"/>
        <v>5.0999999999999996</v>
      </c>
      <c r="K462" s="21" t="s">
        <v>5258</v>
      </c>
    </row>
    <row r="463" spans="1:11" hidden="1" x14ac:dyDescent="0.25">
      <c r="A463" s="10">
        <v>8</v>
      </c>
      <c r="B463" s="10" t="s">
        <v>103</v>
      </c>
      <c r="C463" s="10" t="s">
        <v>104</v>
      </c>
      <c r="D463" s="10" t="s">
        <v>113</v>
      </c>
      <c r="E463" s="10" t="s">
        <v>20</v>
      </c>
      <c r="F463" s="10" t="s">
        <v>21</v>
      </c>
      <c r="G463" s="21" t="s">
        <v>3712</v>
      </c>
      <c r="H463" s="21" t="s">
        <v>3844</v>
      </c>
      <c r="I463" s="21">
        <v>1</v>
      </c>
      <c r="J463" s="21">
        <f>MID(H463,1,FIND(" ",H463,1)-1)*1</f>
        <v>1050</v>
      </c>
      <c r="K463" s="21" t="s">
        <v>5269</v>
      </c>
    </row>
    <row r="464" spans="1:11" hidden="1" x14ac:dyDescent="0.25">
      <c r="A464" s="10">
        <v>8</v>
      </c>
      <c r="B464" s="10" t="s">
        <v>103</v>
      </c>
      <c r="C464" s="10" t="s">
        <v>104</v>
      </c>
      <c r="D464" s="10" t="s">
        <v>113</v>
      </c>
      <c r="E464" s="10" t="s">
        <v>20</v>
      </c>
      <c r="F464" s="10" t="s">
        <v>21</v>
      </c>
      <c r="G464" s="10" t="s">
        <v>3714</v>
      </c>
      <c r="H464" s="10" t="s">
        <v>3715</v>
      </c>
      <c r="I464" s="10">
        <v>0</v>
      </c>
    </row>
    <row r="465" spans="1:9" hidden="1" x14ac:dyDescent="0.25">
      <c r="A465" s="10">
        <v>8</v>
      </c>
      <c r="B465" s="10" t="s">
        <v>103</v>
      </c>
      <c r="C465" s="10" t="s">
        <v>104</v>
      </c>
      <c r="D465" s="10" t="s">
        <v>113</v>
      </c>
      <c r="E465" s="10" t="s">
        <v>20</v>
      </c>
      <c r="F465" s="10" t="s">
        <v>21</v>
      </c>
      <c r="G465" s="10" t="s">
        <v>3716</v>
      </c>
      <c r="H465" s="10" t="s">
        <v>34</v>
      </c>
      <c r="I465" s="10">
        <v>0</v>
      </c>
    </row>
    <row r="466" spans="1:9" hidden="1" x14ac:dyDescent="0.25">
      <c r="A466" s="10">
        <v>8</v>
      </c>
      <c r="B466" s="10" t="s">
        <v>103</v>
      </c>
      <c r="C466" s="10" t="s">
        <v>104</v>
      </c>
      <c r="D466" s="10" t="s">
        <v>113</v>
      </c>
      <c r="E466" s="10" t="s">
        <v>20</v>
      </c>
      <c r="F466" s="10" t="s">
        <v>21</v>
      </c>
      <c r="G466" s="10" t="s">
        <v>3717</v>
      </c>
      <c r="H466" s="10" t="s">
        <v>34</v>
      </c>
      <c r="I466" s="10">
        <v>0</v>
      </c>
    </row>
    <row r="467" spans="1:9" hidden="1" x14ac:dyDescent="0.25">
      <c r="A467" s="10">
        <v>8</v>
      </c>
      <c r="B467" s="10" t="s">
        <v>103</v>
      </c>
      <c r="C467" s="10" t="s">
        <v>104</v>
      </c>
      <c r="D467" s="10" t="s">
        <v>113</v>
      </c>
      <c r="E467" s="10" t="s">
        <v>20</v>
      </c>
      <c r="F467" s="10" t="s">
        <v>21</v>
      </c>
      <c r="G467" s="10" t="s">
        <v>3718</v>
      </c>
      <c r="H467" s="10" t="s">
        <v>5168</v>
      </c>
      <c r="I467" s="10">
        <v>0</v>
      </c>
    </row>
    <row r="468" spans="1:9" hidden="1" x14ac:dyDescent="0.25">
      <c r="A468" s="10">
        <v>8</v>
      </c>
      <c r="B468" s="10" t="s">
        <v>103</v>
      </c>
      <c r="C468" s="10" t="s">
        <v>104</v>
      </c>
      <c r="D468" s="10" t="s">
        <v>113</v>
      </c>
      <c r="E468" s="10" t="s">
        <v>20</v>
      </c>
      <c r="F468" s="10" t="s">
        <v>21</v>
      </c>
      <c r="G468" s="10" t="s">
        <v>3719</v>
      </c>
      <c r="H468" s="10" t="s">
        <v>57</v>
      </c>
      <c r="I468" s="10">
        <v>0</v>
      </c>
    </row>
    <row r="469" spans="1:9" hidden="1" x14ac:dyDescent="0.25">
      <c r="A469" s="10">
        <v>8</v>
      </c>
      <c r="B469" s="10" t="s">
        <v>103</v>
      </c>
      <c r="C469" s="10" t="s">
        <v>104</v>
      </c>
      <c r="D469" s="10" t="s">
        <v>113</v>
      </c>
      <c r="E469" s="10" t="s">
        <v>20</v>
      </c>
      <c r="F469" s="10" t="s">
        <v>21</v>
      </c>
      <c r="G469" s="10" t="s">
        <v>3720</v>
      </c>
      <c r="H469" s="10" t="s">
        <v>57</v>
      </c>
      <c r="I469" s="10">
        <v>0</v>
      </c>
    </row>
    <row r="470" spans="1:9" hidden="1" x14ac:dyDescent="0.25">
      <c r="A470" s="10">
        <v>8</v>
      </c>
      <c r="B470" s="10" t="s">
        <v>103</v>
      </c>
      <c r="C470" s="10" t="s">
        <v>104</v>
      </c>
      <c r="D470" s="10" t="s">
        <v>113</v>
      </c>
      <c r="E470" s="10" t="s">
        <v>20</v>
      </c>
      <c r="F470" s="10" t="s">
        <v>21</v>
      </c>
      <c r="G470" s="10" t="s">
        <v>3721</v>
      </c>
      <c r="H470" s="10" t="s">
        <v>34</v>
      </c>
      <c r="I470" s="10">
        <v>0</v>
      </c>
    </row>
    <row r="471" spans="1:9" hidden="1" x14ac:dyDescent="0.25">
      <c r="A471" s="10">
        <v>8</v>
      </c>
      <c r="B471" s="10" t="s">
        <v>103</v>
      </c>
      <c r="C471" s="10" t="s">
        <v>104</v>
      </c>
      <c r="D471" s="10" t="s">
        <v>113</v>
      </c>
      <c r="E471" s="10" t="s">
        <v>20</v>
      </c>
      <c r="F471" s="10" t="s">
        <v>21</v>
      </c>
      <c r="G471" s="10" t="s">
        <v>3722</v>
      </c>
      <c r="H471" s="10" t="s">
        <v>34</v>
      </c>
      <c r="I471" s="10">
        <v>0</v>
      </c>
    </row>
    <row r="472" spans="1:9" hidden="1" x14ac:dyDescent="0.25">
      <c r="A472" s="10">
        <v>8</v>
      </c>
      <c r="B472" s="10" t="s">
        <v>103</v>
      </c>
      <c r="C472" s="10" t="s">
        <v>104</v>
      </c>
      <c r="D472" s="10" t="s">
        <v>113</v>
      </c>
      <c r="E472" s="10" t="s">
        <v>20</v>
      </c>
      <c r="F472" s="10" t="s">
        <v>21</v>
      </c>
      <c r="G472" s="10" t="s">
        <v>3723</v>
      </c>
      <c r="H472" s="10" t="s">
        <v>34</v>
      </c>
      <c r="I472" s="10">
        <v>0</v>
      </c>
    </row>
    <row r="473" spans="1:9" hidden="1" x14ac:dyDescent="0.25">
      <c r="A473" s="10">
        <v>8</v>
      </c>
      <c r="B473" s="10" t="s">
        <v>103</v>
      </c>
      <c r="C473" s="10" t="s">
        <v>104</v>
      </c>
      <c r="D473" s="10" t="s">
        <v>113</v>
      </c>
      <c r="E473" s="10" t="s">
        <v>20</v>
      </c>
      <c r="F473" s="10" t="s">
        <v>21</v>
      </c>
      <c r="G473" s="10" t="s">
        <v>3724</v>
      </c>
      <c r="H473" s="10" t="s">
        <v>34</v>
      </c>
      <c r="I473" s="10">
        <v>0</v>
      </c>
    </row>
    <row r="474" spans="1:9" hidden="1" x14ac:dyDescent="0.25">
      <c r="A474" s="10">
        <v>8</v>
      </c>
      <c r="B474" s="10" t="s">
        <v>103</v>
      </c>
      <c r="C474" s="10" t="s">
        <v>104</v>
      </c>
      <c r="D474" s="10" t="s">
        <v>113</v>
      </c>
      <c r="E474" s="10" t="s">
        <v>20</v>
      </c>
      <c r="F474" s="10" t="s">
        <v>21</v>
      </c>
      <c r="G474" s="10" t="s">
        <v>3725</v>
      </c>
      <c r="H474" s="10" t="s">
        <v>34</v>
      </c>
      <c r="I474" s="10">
        <v>0</v>
      </c>
    </row>
    <row r="475" spans="1:9" hidden="1" x14ac:dyDescent="0.25">
      <c r="A475" s="10">
        <v>8</v>
      </c>
      <c r="B475" s="10" t="s">
        <v>103</v>
      </c>
      <c r="C475" s="10" t="s">
        <v>104</v>
      </c>
      <c r="D475" s="10" t="s">
        <v>113</v>
      </c>
      <c r="E475" s="10" t="s">
        <v>20</v>
      </c>
      <c r="F475" s="10" t="s">
        <v>21</v>
      </c>
      <c r="G475" s="10" t="s">
        <v>3726</v>
      </c>
      <c r="H475" s="10" t="s">
        <v>34</v>
      </c>
      <c r="I475" s="10">
        <v>0</v>
      </c>
    </row>
    <row r="476" spans="1:9" hidden="1" x14ac:dyDescent="0.25">
      <c r="A476" s="10">
        <v>8</v>
      </c>
      <c r="B476" s="10" t="s">
        <v>103</v>
      </c>
      <c r="C476" s="10" t="s">
        <v>104</v>
      </c>
      <c r="D476" s="10" t="s">
        <v>113</v>
      </c>
      <c r="E476" s="10" t="s">
        <v>20</v>
      </c>
      <c r="F476" s="10" t="s">
        <v>21</v>
      </c>
      <c r="G476" s="10" t="s">
        <v>3727</v>
      </c>
      <c r="H476" s="10" t="s">
        <v>34</v>
      </c>
      <c r="I476" s="10">
        <v>0</v>
      </c>
    </row>
    <row r="477" spans="1:9" hidden="1" x14ac:dyDescent="0.25">
      <c r="A477" s="10">
        <v>8</v>
      </c>
      <c r="B477" s="10" t="s">
        <v>103</v>
      </c>
      <c r="C477" s="10" t="s">
        <v>104</v>
      </c>
      <c r="D477" s="10" t="s">
        <v>113</v>
      </c>
      <c r="E477" s="10" t="s">
        <v>20</v>
      </c>
      <c r="F477" s="10" t="s">
        <v>21</v>
      </c>
      <c r="G477" s="10" t="s">
        <v>3728</v>
      </c>
      <c r="H477" s="10" t="s">
        <v>34</v>
      </c>
      <c r="I477" s="10">
        <v>0</v>
      </c>
    </row>
    <row r="478" spans="1:9" hidden="1" x14ac:dyDescent="0.25">
      <c r="A478" s="10">
        <v>8</v>
      </c>
      <c r="B478" s="10" t="s">
        <v>103</v>
      </c>
      <c r="C478" s="10" t="s">
        <v>104</v>
      </c>
      <c r="D478" s="10" t="s">
        <v>113</v>
      </c>
      <c r="E478" s="10" t="s">
        <v>20</v>
      </c>
      <c r="F478" s="10" t="s">
        <v>21</v>
      </c>
      <c r="G478" s="10" t="s">
        <v>3729</v>
      </c>
      <c r="H478" s="10" t="s">
        <v>34</v>
      </c>
      <c r="I478" s="10">
        <v>0</v>
      </c>
    </row>
    <row r="479" spans="1:9" hidden="1" x14ac:dyDescent="0.25">
      <c r="A479" s="10">
        <v>8</v>
      </c>
      <c r="B479" s="10" t="s">
        <v>103</v>
      </c>
      <c r="C479" s="10" t="s">
        <v>104</v>
      </c>
      <c r="D479" s="10" t="s">
        <v>113</v>
      </c>
      <c r="E479" s="10" t="s">
        <v>20</v>
      </c>
      <c r="F479" s="10" t="s">
        <v>21</v>
      </c>
      <c r="G479" s="10" t="s">
        <v>3730</v>
      </c>
      <c r="H479" s="10" t="s">
        <v>34</v>
      </c>
      <c r="I479" s="10">
        <v>0</v>
      </c>
    </row>
    <row r="480" spans="1:9" hidden="1" x14ac:dyDescent="0.25">
      <c r="A480" s="10">
        <v>8</v>
      </c>
      <c r="B480" s="10" t="s">
        <v>103</v>
      </c>
      <c r="C480" s="10" t="s">
        <v>104</v>
      </c>
      <c r="D480" s="10" t="s">
        <v>113</v>
      </c>
      <c r="E480" s="10" t="s">
        <v>20</v>
      </c>
      <c r="F480" s="10" t="s">
        <v>21</v>
      </c>
      <c r="G480" s="10" t="s">
        <v>3731</v>
      </c>
      <c r="H480" s="10" t="s">
        <v>34</v>
      </c>
      <c r="I480" s="10">
        <v>0</v>
      </c>
    </row>
    <row r="481" spans="1:11" hidden="1" x14ac:dyDescent="0.25">
      <c r="A481" s="10">
        <v>8</v>
      </c>
      <c r="B481" s="10" t="s">
        <v>103</v>
      </c>
      <c r="C481" s="10" t="s">
        <v>104</v>
      </c>
      <c r="D481" s="10" t="s">
        <v>113</v>
      </c>
      <c r="E481" s="10" t="s">
        <v>20</v>
      </c>
      <c r="F481" s="10" t="s">
        <v>21</v>
      </c>
      <c r="G481" s="10" t="s">
        <v>3732</v>
      </c>
      <c r="H481" s="10" t="s">
        <v>3733</v>
      </c>
      <c r="I481" s="10">
        <v>0</v>
      </c>
    </row>
    <row r="482" spans="1:11" hidden="1" x14ac:dyDescent="0.25">
      <c r="A482" s="10">
        <v>8</v>
      </c>
      <c r="B482" s="10" t="s">
        <v>103</v>
      </c>
      <c r="C482" s="10" t="s">
        <v>104</v>
      </c>
      <c r="D482" s="10" t="s">
        <v>113</v>
      </c>
      <c r="E482" s="10" t="s">
        <v>20</v>
      </c>
      <c r="F482" s="10" t="s">
        <v>21</v>
      </c>
      <c r="G482" s="10" t="s">
        <v>3734</v>
      </c>
      <c r="H482" s="10" t="s">
        <v>34</v>
      </c>
      <c r="I482" s="10">
        <v>0</v>
      </c>
    </row>
    <row r="483" spans="1:11" hidden="1" x14ac:dyDescent="0.25">
      <c r="A483" s="10">
        <v>8</v>
      </c>
      <c r="B483" s="10" t="s">
        <v>103</v>
      </c>
      <c r="C483" s="10" t="s">
        <v>104</v>
      </c>
      <c r="D483" s="10" t="s">
        <v>113</v>
      </c>
      <c r="E483" s="10" t="s">
        <v>20</v>
      </c>
      <c r="F483" s="10" t="s">
        <v>21</v>
      </c>
      <c r="G483" s="10" t="s">
        <v>3736</v>
      </c>
      <c r="H483" s="10" t="s">
        <v>34</v>
      </c>
      <c r="I483" s="10">
        <v>0</v>
      </c>
    </row>
    <row r="484" spans="1:11" hidden="1" x14ac:dyDescent="0.25">
      <c r="A484" s="10">
        <v>8</v>
      </c>
      <c r="B484" s="10" t="s">
        <v>103</v>
      </c>
      <c r="C484" s="10" t="s">
        <v>104</v>
      </c>
      <c r="D484" s="10" t="s">
        <v>113</v>
      </c>
      <c r="E484" s="10" t="s">
        <v>20</v>
      </c>
      <c r="F484" s="10" t="s">
        <v>21</v>
      </c>
      <c r="G484" s="10" t="s">
        <v>3829</v>
      </c>
      <c r="H484" s="10" t="s">
        <v>34</v>
      </c>
      <c r="I484" s="10">
        <v>0</v>
      </c>
    </row>
    <row r="485" spans="1:11" hidden="1" x14ac:dyDescent="0.25">
      <c r="A485" s="10">
        <v>8</v>
      </c>
      <c r="B485" s="10" t="s">
        <v>103</v>
      </c>
      <c r="C485" s="10" t="s">
        <v>104</v>
      </c>
      <c r="D485" s="10" t="s">
        <v>113</v>
      </c>
      <c r="E485" s="10" t="s">
        <v>20</v>
      </c>
      <c r="F485" s="10" t="s">
        <v>21</v>
      </c>
      <c r="G485" s="10" t="s">
        <v>3737</v>
      </c>
      <c r="H485" s="10" t="s">
        <v>34</v>
      </c>
      <c r="I485" s="10">
        <v>0</v>
      </c>
    </row>
    <row r="486" spans="1:11" hidden="1" x14ac:dyDescent="0.25">
      <c r="A486" s="10">
        <v>8</v>
      </c>
      <c r="B486" s="10" t="s">
        <v>103</v>
      </c>
      <c r="C486" s="10" t="s">
        <v>104</v>
      </c>
      <c r="D486" s="10" t="s">
        <v>113</v>
      </c>
      <c r="E486" s="10" t="s">
        <v>20</v>
      </c>
      <c r="F486" s="10" t="s">
        <v>21</v>
      </c>
      <c r="G486" s="10" t="s">
        <v>3738</v>
      </c>
      <c r="H486" s="10" t="s">
        <v>34</v>
      </c>
      <c r="I486" s="10">
        <v>0</v>
      </c>
    </row>
    <row r="487" spans="1:11" hidden="1" x14ac:dyDescent="0.25">
      <c r="A487" s="10">
        <v>8</v>
      </c>
      <c r="B487" s="10" t="s">
        <v>103</v>
      </c>
      <c r="C487" s="10" t="s">
        <v>104</v>
      </c>
      <c r="D487" s="10" t="s">
        <v>113</v>
      </c>
      <c r="E487" s="10" t="s">
        <v>20</v>
      </c>
      <c r="F487" s="10" t="s">
        <v>21</v>
      </c>
      <c r="G487" s="10" t="s">
        <v>3739</v>
      </c>
      <c r="H487" s="10" t="s">
        <v>34</v>
      </c>
      <c r="I487" s="10">
        <v>0</v>
      </c>
    </row>
    <row r="488" spans="1:11" hidden="1" x14ac:dyDescent="0.25">
      <c r="A488" s="10">
        <v>8</v>
      </c>
      <c r="B488" s="10" t="s">
        <v>103</v>
      </c>
      <c r="C488" s="10" t="s">
        <v>104</v>
      </c>
      <c r="D488" s="10" t="s">
        <v>113</v>
      </c>
      <c r="E488" s="10" t="s">
        <v>20</v>
      </c>
      <c r="F488" s="10" t="s">
        <v>21</v>
      </c>
      <c r="G488" s="10" t="s">
        <v>3740</v>
      </c>
      <c r="H488" s="10" t="s">
        <v>34</v>
      </c>
      <c r="I488" s="10">
        <v>0</v>
      </c>
    </row>
    <row r="489" spans="1:11" hidden="1" x14ac:dyDescent="0.25">
      <c r="A489" s="10">
        <v>8</v>
      </c>
      <c r="B489" s="10" t="s">
        <v>103</v>
      </c>
      <c r="C489" s="10" t="s">
        <v>104</v>
      </c>
      <c r="D489" s="10" t="s">
        <v>113</v>
      </c>
      <c r="E489" s="10" t="s">
        <v>20</v>
      </c>
      <c r="F489" s="10" t="s">
        <v>21</v>
      </c>
      <c r="G489" s="10" t="s">
        <v>3741</v>
      </c>
      <c r="H489" s="10" t="s">
        <v>34</v>
      </c>
      <c r="I489" s="10">
        <v>0</v>
      </c>
    </row>
    <row r="490" spans="1:11" hidden="1" x14ac:dyDescent="0.25">
      <c r="A490" s="10">
        <v>8</v>
      </c>
      <c r="B490" s="10" t="s">
        <v>103</v>
      </c>
      <c r="C490" s="10" t="s">
        <v>104</v>
      </c>
      <c r="D490" s="10" t="s">
        <v>113</v>
      </c>
      <c r="E490" s="10" t="s">
        <v>20</v>
      </c>
      <c r="F490" s="10" t="s">
        <v>21</v>
      </c>
      <c r="G490" s="10" t="s">
        <v>3742</v>
      </c>
      <c r="H490" s="10" t="s">
        <v>34</v>
      </c>
      <c r="I490" s="10">
        <v>0</v>
      </c>
    </row>
    <row r="491" spans="1:11" hidden="1" x14ac:dyDescent="0.25">
      <c r="A491" s="10">
        <v>8</v>
      </c>
      <c r="B491" s="10" t="s">
        <v>103</v>
      </c>
      <c r="C491" s="10" t="s">
        <v>104</v>
      </c>
      <c r="D491" s="10" t="s">
        <v>113</v>
      </c>
      <c r="E491" s="10" t="s">
        <v>20</v>
      </c>
      <c r="F491" s="10" t="s">
        <v>21</v>
      </c>
      <c r="G491" s="10" t="s">
        <v>3743</v>
      </c>
      <c r="H491" s="10" t="s">
        <v>34</v>
      </c>
      <c r="I491" s="10">
        <v>0</v>
      </c>
    </row>
    <row r="492" spans="1:11" hidden="1" x14ac:dyDescent="0.25">
      <c r="A492" s="10">
        <v>8</v>
      </c>
      <c r="B492" s="10" t="s">
        <v>103</v>
      </c>
      <c r="C492" s="10" t="s">
        <v>104</v>
      </c>
      <c r="D492" s="10" t="s">
        <v>113</v>
      </c>
      <c r="E492" s="10" t="s">
        <v>20</v>
      </c>
      <c r="F492" s="10" t="s">
        <v>21</v>
      </c>
      <c r="G492" s="10" t="s">
        <v>3744</v>
      </c>
      <c r="H492" s="10" t="s">
        <v>3830</v>
      </c>
      <c r="I492" s="10">
        <v>0</v>
      </c>
    </row>
    <row r="493" spans="1:11" hidden="1" x14ac:dyDescent="0.25">
      <c r="A493" s="10">
        <v>8</v>
      </c>
      <c r="B493" s="10" t="s">
        <v>103</v>
      </c>
      <c r="C493" s="10" t="s">
        <v>104</v>
      </c>
      <c r="D493" s="10" t="s">
        <v>113</v>
      </c>
      <c r="E493" s="10" t="s">
        <v>20</v>
      </c>
      <c r="F493" s="10" t="s">
        <v>21</v>
      </c>
      <c r="G493" s="10" t="s">
        <v>3746</v>
      </c>
      <c r="H493" s="10" t="s">
        <v>34</v>
      </c>
      <c r="I493" s="10">
        <v>0</v>
      </c>
    </row>
    <row r="494" spans="1:11" hidden="1" x14ac:dyDescent="0.25">
      <c r="A494" s="10">
        <v>8</v>
      </c>
      <c r="B494" s="10" t="s">
        <v>103</v>
      </c>
      <c r="C494" s="10" t="s">
        <v>104</v>
      </c>
      <c r="D494" s="10" t="s">
        <v>113</v>
      </c>
      <c r="E494" s="10" t="s">
        <v>20</v>
      </c>
      <c r="F494" s="10" t="s">
        <v>21</v>
      </c>
      <c r="G494" s="21" t="s">
        <v>3747</v>
      </c>
      <c r="H494" s="21" t="s">
        <v>3748</v>
      </c>
      <c r="I494" s="21">
        <v>1</v>
      </c>
      <c r="J494" s="21" t="str">
        <f>H494</f>
        <v>Настенная</v>
      </c>
      <c r="K494" s="21"/>
    </row>
    <row r="495" spans="1:11" hidden="1" x14ac:dyDescent="0.25">
      <c r="A495" s="10">
        <v>8</v>
      </c>
      <c r="B495" s="10" t="s">
        <v>103</v>
      </c>
      <c r="C495" s="10" t="s">
        <v>104</v>
      </c>
      <c r="D495" s="10" t="s">
        <v>113</v>
      </c>
      <c r="E495" s="10" t="s">
        <v>20</v>
      </c>
      <c r="F495" s="10" t="s">
        <v>21</v>
      </c>
      <c r="G495" s="21" t="s">
        <v>3749</v>
      </c>
      <c r="H495" s="21" t="s">
        <v>3808</v>
      </c>
      <c r="I495" s="21">
        <v>1</v>
      </c>
      <c r="J495" s="21">
        <f>MID(H495,1,FIND(" ",H495,1)-1)*1</f>
        <v>20</v>
      </c>
      <c r="K495" s="21" t="s">
        <v>5264</v>
      </c>
    </row>
    <row r="496" spans="1:11" hidden="1" x14ac:dyDescent="0.25">
      <c r="A496" s="10">
        <v>8</v>
      </c>
      <c r="B496" s="10" t="s">
        <v>103</v>
      </c>
      <c r="C496" s="10" t="s">
        <v>104</v>
      </c>
      <c r="D496" s="10" t="s">
        <v>113</v>
      </c>
      <c r="E496" s="10" t="s">
        <v>20</v>
      </c>
      <c r="F496" s="10" t="s">
        <v>21</v>
      </c>
      <c r="G496" s="21" t="s">
        <v>3751</v>
      </c>
      <c r="H496" s="21" t="s">
        <v>3809</v>
      </c>
      <c r="I496" s="21">
        <v>1</v>
      </c>
      <c r="J496" s="21">
        <f>MID(H496,1,FIND(" ",H496,1)-1)*1</f>
        <v>10</v>
      </c>
      <c r="K496" s="21" t="s">
        <v>5264</v>
      </c>
    </row>
    <row r="497" spans="1:11" hidden="1" x14ac:dyDescent="0.25">
      <c r="A497" s="10">
        <v>8</v>
      </c>
      <c r="B497" s="10" t="s">
        <v>103</v>
      </c>
      <c r="C497" s="10" t="s">
        <v>104</v>
      </c>
      <c r="D497" s="10" t="s">
        <v>113</v>
      </c>
      <c r="E497" s="10" t="s">
        <v>20</v>
      </c>
      <c r="F497" s="10" t="s">
        <v>21</v>
      </c>
      <c r="G497" s="21" t="s">
        <v>3753</v>
      </c>
      <c r="H497" s="21" t="s">
        <v>3881</v>
      </c>
      <c r="I497" s="21">
        <v>1</v>
      </c>
      <c r="J497" s="21">
        <f>MID(H497,1,FIND(" ",H497,1)-1)*1</f>
        <v>1.59</v>
      </c>
      <c r="K497" s="21" t="s">
        <v>5258</v>
      </c>
    </row>
    <row r="498" spans="1:11" hidden="1" x14ac:dyDescent="0.25">
      <c r="A498" s="10">
        <v>8</v>
      </c>
      <c r="B498" s="10" t="s">
        <v>103</v>
      </c>
      <c r="C498" s="10" t="s">
        <v>104</v>
      </c>
      <c r="D498" s="10" t="s">
        <v>113</v>
      </c>
      <c r="E498" s="10" t="s">
        <v>20</v>
      </c>
      <c r="F498" s="10" t="s">
        <v>21</v>
      </c>
      <c r="G498" s="21" t="s">
        <v>3755</v>
      </c>
      <c r="H498" s="21" t="s">
        <v>3756</v>
      </c>
      <c r="I498" s="21">
        <v>1</v>
      </c>
      <c r="J498" s="21" t="s">
        <v>5266</v>
      </c>
      <c r="K498" s="21" t="s">
        <v>5265</v>
      </c>
    </row>
    <row r="499" spans="1:11" hidden="1" x14ac:dyDescent="0.25">
      <c r="A499" s="10">
        <v>8</v>
      </c>
      <c r="B499" s="10" t="s">
        <v>103</v>
      </c>
      <c r="C499" s="10" t="s">
        <v>104</v>
      </c>
      <c r="D499" s="10" t="s">
        <v>113</v>
      </c>
      <c r="E499" s="10" t="s">
        <v>20</v>
      </c>
      <c r="F499" s="10" t="s">
        <v>21</v>
      </c>
      <c r="G499" s="10" t="s">
        <v>3757</v>
      </c>
      <c r="H499" s="10" t="s">
        <v>3846</v>
      </c>
      <c r="I499" s="10">
        <v>0</v>
      </c>
    </row>
    <row r="500" spans="1:11" hidden="1" x14ac:dyDescent="0.25">
      <c r="A500" s="10">
        <v>8</v>
      </c>
      <c r="B500" s="10" t="s">
        <v>103</v>
      </c>
      <c r="C500" s="10" t="s">
        <v>104</v>
      </c>
      <c r="D500" s="10" t="s">
        <v>113</v>
      </c>
      <c r="E500" s="10" t="s">
        <v>20</v>
      </c>
      <c r="F500" s="10" t="s">
        <v>21</v>
      </c>
      <c r="G500" s="21" t="s">
        <v>3759</v>
      </c>
      <c r="H500" s="21">
        <v>18000</v>
      </c>
      <c r="I500" s="21">
        <v>1</v>
      </c>
      <c r="J500" s="21">
        <f>TRIM(H500)*1</f>
        <v>18000</v>
      </c>
      <c r="K500" s="21" t="s">
        <v>5261</v>
      </c>
    </row>
    <row r="501" spans="1:11" hidden="1" x14ac:dyDescent="0.25">
      <c r="A501" s="10">
        <v>8</v>
      </c>
      <c r="B501" s="10" t="s">
        <v>103</v>
      </c>
      <c r="C501" s="10" t="s">
        <v>104</v>
      </c>
      <c r="D501" s="10" t="s">
        <v>113</v>
      </c>
      <c r="E501" s="10" t="s">
        <v>20</v>
      </c>
      <c r="F501" s="10" t="s">
        <v>21</v>
      </c>
      <c r="G501" s="21" t="s">
        <v>3760</v>
      </c>
      <c r="H501" s="21" t="s">
        <v>3882</v>
      </c>
      <c r="I501" s="21">
        <v>1</v>
      </c>
      <c r="J501" s="21">
        <f t="shared" ref="J501:J502" si="34">MID(H501,1,FIND(" ",H501,1)-1)*1</f>
        <v>1440</v>
      </c>
      <c r="K501" s="21" t="s">
        <v>5259</v>
      </c>
    </row>
    <row r="502" spans="1:11" hidden="1" x14ac:dyDescent="0.25">
      <c r="A502" s="10">
        <v>8</v>
      </c>
      <c r="B502" s="10" t="s">
        <v>103</v>
      </c>
      <c r="C502" s="10" t="s">
        <v>104</v>
      </c>
      <c r="D502" s="10" t="s">
        <v>113</v>
      </c>
      <c r="E502" s="10" t="s">
        <v>20</v>
      </c>
      <c r="F502" s="10" t="s">
        <v>21</v>
      </c>
      <c r="G502" s="21" t="s">
        <v>3762</v>
      </c>
      <c r="H502" s="21" t="s">
        <v>3883</v>
      </c>
      <c r="I502" s="21">
        <v>1</v>
      </c>
      <c r="J502" s="21">
        <f t="shared" si="34"/>
        <v>1590</v>
      </c>
      <c r="K502" s="21" t="s">
        <v>5259</v>
      </c>
    </row>
    <row r="503" spans="1:11" hidden="1" x14ac:dyDescent="0.25">
      <c r="A503" s="10">
        <v>8</v>
      </c>
      <c r="B503" s="10" t="s">
        <v>103</v>
      </c>
      <c r="C503" s="10" t="s">
        <v>104</v>
      </c>
      <c r="D503" s="10" t="s">
        <v>113</v>
      </c>
      <c r="E503" s="10" t="s">
        <v>20</v>
      </c>
      <c r="F503" s="10" t="s">
        <v>21</v>
      </c>
      <c r="G503" s="21" t="s">
        <v>3764</v>
      </c>
      <c r="H503" s="21">
        <v>18000</v>
      </c>
      <c r="I503" s="21">
        <v>1</v>
      </c>
      <c r="J503" s="21">
        <f>TRIM(H503)*1</f>
        <v>18000</v>
      </c>
      <c r="K503" s="21" t="s">
        <v>5261</v>
      </c>
    </row>
    <row r="504" spans="1:11" hidden="1" x14ac:dyDescent="0.25">
      <c r="A504" s="10">
        <v>8</v>
      </c>
      <c r="B504" s="10" t="s">
        <v>103</v>
      </c>
      <c r="C504" s="10" t="s">
        <v>104</v>
      </c>
      <c r="D504" s="10" t="s">
        <v>113</v>
      </c>
      <c r="E504" s="10" t="s">
        <v>20</v>
      </c>
      <c r="F504" s="10" t="s">
        <v>21</v>
      </c>
      <c r="G504" s="10" t="s">
        <v>3765</v>
      </c>
      <c r="H504" s="10" t="s">
        <v>34</v>
      </c>
      <c r="I504" s="10">
        <v>0</v>
      </c>
    </row>
    <row r="505" spans="1:11" hidden="1" x14ac:dyDescent="0.25">
      <c r="A505" s="10">
        <v>8</v>
      </c>
      <c r="B505" s="10" t="s">
        <v>103</v>
      </c>
      <c r="C505" s="10" t="s">
        <v>104</v>
      </c>
      <c r="D505" s="10" t="s">
        <v>113</v>
      </c>
      <c r="E505" s="10" t="s">
        <v>20</v>
      </c>
      <c r="F505" s="10" t="s">
        <v>21</v>
      </c>
      <c r="G505" s="10" t="s">
        <v>3766</v>
      </c>
      <c r="H505" s="10" t="s">
        <v>34</v>
      </c>
      <c r="I505" s="10">
        <v>0</v>
      </c>
    </row>
    <row r="506" spans="1:11" hidden="1" x14ac:dyDescent="0.25">
      <c r="A506" s="10">
        <v>8</v>
      </c>
      <c r="B506" s="10" t="s">
        <v>103</v>
      </c>
      <c r="C506" s="10" t="s">
        <v>104</v>
      </c>
      <c r="D506" s="10" t="s">
        <v>113</v>
      </c>
      <c r="E506" s="10" t="s">
        <v>20</v>
      </c>
      <c r="F506" s="10" t="s">
        <v>21</v>
      </c>
      <c r="G506" s="10" t="s">
        <v>3767</v>
      </c>
      <c r="H506" s="10" t="s">
        <v>3768</v>
      </c>
      <c r="I506" s="10">
        <v>0</v>
      </c>
    </row>
    <row r="507" spans="1:11" hidden="1" x14ac:dyDescent="0.25">
      <c r="A507" s="10">
        <v>8</v>
      </c>
      <c r="B507" s="10" t="s">
        <v>103</v>
      </c>
      <c r="C507" s="10" t="s">
        <v>104</v>
      </c>
      <c r="D507" s="10" t="s">
        <v>113</v>
      </c>
      <c r="E507" s="10" t="s">
        <v>20</v>
      </c>
      <c r="F507" s="10" t="s">
        <v>21</v>
      </c>
      <c r="G507" s="21" t="s">
        <v>3769</v>
      </c>
      <c r="H507" s="21" t="s">
        <v>3884</v>
      </c>
      <c r="I507" s="21">
        <v>1</v>
      </c>
      <c r="J507" s="21">
        <f t="shared" ref="J507:J508" si="35">MID(H507,1,FIND(" ",H507,1)-1)*1</f>
        <v>38</v>
      </c>
      <c r="K507" s="21" t="s">
        <v>5255</v>
      </c>
    </row>
    <row r="508" spans="1:11" hidden="1" x14ac:dyDescent="0.25">
      <c r="A508" s="10">
        <v>8</v>
      </c>
      <c r="B508" s="10" t="s">
        <v>103</v>
      </c>
      <c r="C508" s="10" t="s">
        <v>104</v>
      </c>
      <c r="D508" s="10" t="s">
        <v>113</v>
      </c>
      <c r="E508" s="10" t="s">
        <v>20</v>
      </c>
      <c r="F508" s="10" t="s">
        <v>21</v>
      </c>
      <c r="G508" s="21" t="s">
        <v>3771</v>
      </c>
      <c r="H508" s="21" t="s">
        <v>3850</v>
      </c>
      <c r="I508" s="21">
        <v>1</v>
      </c>
      <c r="J508" s="21">
        <f t="shared" si="35"/>
        <v>12.5</v>
      </c>
      <c r="K508" s="21" t="s">
        <v>5255</v>
      </c>
    </row>
    <row r="509" spans="1:11" hidden="1" x14ac:dyDescent="0.25">
      <c r="A509" s="10">
        <v>8</v>
      </c>
      <c r="B509" s="10" t="s">
        <v>103</v>
      </c>
      <c r="C509" s="10" t="s">
        <v>104</v>
      </c>
      <c r="D509" s="10" t="s">
        <v>113</v>
      </c>
      <c r="E509" s="10" t="s">
        <v>20</v>
      </c>
      <c r="F509" s="10" t="s">
        <v>21</v>
      </c>
      <c r="G509" s="21" t="s">
        <v>3773</v>
      </c>
      <c r="H509" s="21" t="s">
        <v>3885</v>
      </c>
      <c r="I509" s="21">
        <v>1</v>
      </c>
      <c r="J509" s="21">
        <f t="shared" ref="J509:J514" si="36">MID(H509,1,FIND(" ",H509,1)-1)*1000</f>
        <v>540</v>
      </c>
      <c r="K509" s="22" t="s">
        <v>5256</v>
      </c>
    </row>
    <row r="510" spans="1:11" hidden="1" x14ac:dyDescent="0.25">
      <c r="A510" s="10">
        <v>8</v>
      </c>
      <c r="B510" s="10" t="s">
        <v>103</v>
      </c>
      <c r="C510" s="10" t="s">
        <v>104</v>
      </c>
      <c r="D510" s="10" t="s">
        <v>113</v>
      </c>
      <c r="E510" s="10" t="s">
        <v>20</v>
      </c>
      <c r="F510" s="10" t="s">
        <v>21</v>
      </c>
      <c r="G510" s="21" t="s">
        <v>3775</v>
      </c>
      <c r="H510" s="21" t="s">
        <v>3852</v>
      </c>
      <c r="I510" s="21">
        <v>1</v>
      </c>
      <c r="J510" s="21">
        <f t="shared" si="36"/>
        <v>315</v>
      </c>
      <c r="K510" s="22" t="s">
        <v>5256</v>
      </c>
    </row>
    <row r="511" spans="1:11" hidden="1" x14ac:dyDescent="0.25">
      <c r="A511" s="10">
        <v>8</v>
      </c>
      <c r="B511" s="10" t="s">
        <v>103</v>
      </c>
      <c r="C511" s="10" t="s">
        <v>104</v>
      </c>
      <c r="D511" s="10" t="s">
        <v>113</v>
      </c>
      <c r="E511" s="10" t="s">
        <v>20</v>
      </c>
      <c r="F511" s="10" t="s">
        <v>21</v>
      </c>
      <c r="G511" s="21" t="s">
        <v>3777</v>
      </c>
      <c r="H511" s="21" t="s">
        <v>3819</v>
      </c>
      <c r="I511" s="21">
        <v>1</v>
      </c>
      <c r="J511" s="21">
        <f t="shared" si="36"/>
        <v>260</v>
      </c>
      <c r="K511" s="22" t="s">
        <v>5256</v>
      </c>
    </row>
    <row r="512" spans="1:11" hidden="1" x14ac:dyDescent="0.25">
      <c r="A512" s="10">
        <v>8</v>
      </c>
      <c r="B512" s="10" t="s">
        <v>103</v>
      </c>
      <c r="C512" s="10" t="s">
        <v>104</v>
      </c>
      <c r="D512" s="10" t="s">
        <v>113</v>
      </c>
      <c r="E512" s="10" t="s">
        <v>20</v>
      </c>
      <c r="F512" s="10" t="s">
        <v>21</v>
      </c>
      <c r="G512" s="21" t="s">
        <v>3779</v>
      </c>
      <c r="H512" s="21" t="s">
        <v>3854</v>
      </c>
      <c r="I512" s="21">
        <v>1</v>
      </c>
      <c r="J512" s="21">
        <f t="shared" si="36"/>
        <v>238</v>
      </c>
      <c r="K512" s="22" t="s">
        <v>5256</v>
      </c>
    </row>
    <row r="513" spans="1:11" hidden="1" x14ac:dyDescent="0.25">
      <c r="A513" s="10">
        <v>8</v>
      </c>
      <c r="B513" s="10" t="s">
        <v>103</v>
      </c>
      <c r="C513" s="10" t="s">
        <v>104</v>
      </c>
      <c r="D513" s="10" t="s">
        <v>113</v>
      </c>
      <c r="E513" s="10" t="s">
        <v>20</v>
      </c>
      <c r="F513" s="10" t="s">
        <v>21</v>
      </c>
      <c r="G513" s="21" t="s">
        <v>3781</v>
      </c>
      <c r="H513" s="21" t="s">
        <v>3784</v>
      </c>
      <c r="I513" s="21">
        <v>1</v>
      </c>
      <c r="J513" s="21">
        <f t="shared" si="36"/>
        <v>780</v>
      </c>
      <c r="K513" s="22" t="s">
        <v>5256</v>
      </c>
    </row>
    <row r="514" spans="1:11" hidden="1" x14ac:dyDescent="0.25">
      <c r="A514" s="10">
        <v>8</v>
      </c>
      <c r="B514" s="10" t="s">
        <v>103</v>
      </c>
      <c r="C514" s="10" t="s">
        <v>104</v>
      </c>
      <c r="D514" s="10" t="s">
        <v>113</v>
      </c>
      <c r="E514" s="10" t="s">
        <v>20</v>
      </c>
      <c r="F514" s="10" t="s">
        <v>21</v>
      </c>
      <c r="G514" s="21" t="s">
        <v>3783</v>
      </c>
      <c r="H514" s="21" t="s">
        <v>3856</v>
      </c>
      <c r="I514" s="21">
        <v>1</v>
      </c>
      <c r="J514" s="21">
        <f t="shared" si="36"/>
        <v>1002</v>
      </c>
      <c r="K514" s="22" t="s">
        <v>5256</v>
      </c>
    </row>
    <row r="515" spans="1:11" hidden="1" x14ac:dyDescent="0.25">
      <c r="A515" s="10">
        <v>8</v>
      </c>
      <c r="B515" s="10" t="s">
        <v>103</v>
      </c>
      <c r="C515" s="10" t="s">
        <v>104</v>
      </c>
      <c r="D515" s="10" t="s">
        <v>113</v>
      </c>
      <c r="E515" s="10" t="s">
        <v>20</v>
      </c>
      <c r="F515" s="10" t="s">
        <v>21</v>
      </c>
      <c r="G515" s="21" t="s">
        <v>3785</v>
      </c>
      <c r="H515" s="21" t="s">
        <v>3886</v>
      </c>
      <c r="I515" s="21">
        <v>1</v>
      </c>
      <c r="J515" s="21">
        <f>MID(H515,1,FIND(" ",H515,1)-1)*1</f>
        <v>55.5</v>
      </c>
      <c r="K515" s="21" t="s">
        <v>5255</v>
      </c>
    </row>
    <row r="516" spans="1:11" hidden="1" x14ac:dyDescent="0.25">
      <c r="A516" s="10">
        <v>8</v>
      </c>
      <c r="B516" s="10" t="s">
        <v>103</v>
      </c>
      <c r="C516" s="10" t="s">
        <v>104</v>
      </c>
      <c r="D516" s="10" t="s">
        <v>113</v>
      </c>
      <c r="E516" s="10" t="s">
        <v>20</v>
      </c>
      <c r="F516" s="10" t="s">
        <v>21</v>
      </c>
      <c r="G516" s="10" t="s">
        <v>3787</v>
      </c>
      <c r="H516" s="10" t="s">
        <v>3788</v>
      </c>
      <c r="I516" s="10">
        <v>0</v>
      </c>
    </row>
    <row r="517" spans="1:11" hidden="1" x14ac:dyDescent="0.25">
      <c r="A517" s="10">
        <v>8</v>
      </c>
      <c r="B517" s="10" t="s">
        <v>103</v>
      </c>
      <c r="C517" s="10" t="s">
        <v>104</v>
      </c>
      <c r="D517" s="10" t="s">
        <v>113</v>
      </c>
      <c r="E517" s="10" t="s">
        <v>20</v>
      </c>
      <c r="F517" s="10" t="s">
        <v>21</v>
      </c>
      <c r="G517" s="10" t="s">
        <v>3789</v>
      </c>
      <c r="H517" s="10" t="s">
        <v>3789</v>
      </c>
      <c r="I517" s="10">
        <v>0</v>
      </c>
    </row>
    <row r="518" spans="1:11" hidden="1" x14ac:dyDescent="0.25">
      <c r="A518" s="10">
        <v>9</v>
      </c>
      <c r="B518" s="10" t="s">
        <v>114</v>
      </c>
      <c r="C518" s="10" t="s">
        <v>115</v>
      </c>
      <c r="D518" s="10" t="s">
        <v>125</v>
      </c>
      <c r="E518" s="10" t="s">
        <v>20</v>
      </c>
      <c r="F518" s="10" t="s">
        <v>21</v>
      </c>
      <c r="G518" s="21" t="s">
        <v>2160</v>
      </c>
      <c r="H518" s="21" t="s">
        <v>3699</v>
      </c>
      <c r="I518" s="21">
        <v>1</v>
      </c>
      <c r="J518" s="21" t="str">
        <f>H518</f>
        <v>Кондиционирование</v>
      </c>
      <c r="K518" s="21"/>
    </row>
    <row r="519" spans="1:11" hidden="1" x14ac:dyDescent="0.25">
      <c r="A519" s="10">
        <v>9</v>
      </c>
      <c r="B519" s="10" t="s">
        <v>114</v>
      </c>
      <c r="C519" s="10" t="s">
        <v>115</v>
      </c>
      <c r="D519" s="10" t="s">
        <v>125</v>
      </c>
      <c r="E519" s="10" t="s">
        <v>20</v>
      </c>
      <c r="F519" s="10" t="s">
        <v>21</v>
      </c>
      <c r="G519" s="21" t="s">
        <v>3108</v>
      </c>
      <c r="H519" s="21" t="s">
        <v>3887</v>
      </c>
      <c r="I519" s="21">
        <v>1</v>
      </c>
      <c r="J519" s="21">
        <f t="shared" ref="J519:J520" si="37">MID(H519,1,FIND(" ",H519,1)-1)*1</f>
        <v>57</v>
      </c>
      <c r="K519" s="21" t="s">
        <v>5260</v>
      </c>
    </row>
    <row r="520" spans="1:11" hidden="1" x14ac:dyDescent="0.25">
      <c r="A520" s="10">
        <v>9</v>
      </c>
      <c r="B520" s="10" t="s">
        <v>114</v>
      </c>
      <c r="C520" s="10" t="s">
        <v>115</v>
      </c>
      <c r="D520" s="10" t="s">
        <v>125</v>
      </c>
      <c r="E520" s="10" t="s">
        <v>20</v>
      </c>
      <c r="F520" s="10" t="s">
        <v>21</v>
      </c>
      <c r="G520" s="21" t="s">
        <v>3701</v>
      </c>
      <c r="H520" s="21" t="s">
        <v>3888</v>
      </c>
      <c r="I520" s="21">
        <v>1</v>
      </c>
      <c r="J520" s="21">
        <f t="shared" si="37"/>
        <v>37</v>
      </c>
      <c r="K520" s="21" t="s">
        <v>5260</v>
      </c>
    </row>
    <row r="521" spans="1:11" hidden="1" x14ac:dyDescent="0.25">
      <c r="A521" s="10">
        <v>9</v>
      </c>
      <c r="B521" s="10" t="s">
        <v>114</v>
      </c>
      <c r="C521" s="10" t="s">
        <v>115</v>
      </c>
      <c r="D521" s="10" t="s">
        <v>125</v>
      </c>
      <c r="E521" s="10" t="s">
        <v>20</v>
      </c>
      <c r="F521" s="10" t="s">
        <v>21</v>
      </c>
      <c r="G521" s="21" t="s">
        <v>3703</v>
      </c>
      <c r="H521" s="21" t="s">
        <v>3889</v>
      </c>
      <c r="I521" s="21">
        <v>1</v>
      </c>
      <c r="J521" s="21">
        <f>RIGHT(MID(H521,1,FIND(" ",H521,1)-1),LEN(MID(H521,1,FIND(" ",H521,1)-1))-1)*1</f>
        <v>85</v>
      </c>
      <c r="K521" s="21" t="s">
        <v>5254</v>
      </c>
    </row>
    <row r="522" spans="1:11" hidden="1" x14ac:dyDescent="0.25">
      <c r="A522" s="10">
        <v>9</v>
      </c>
      <c r="B522" s="10" t="s">
        <v>114</v>
      </c>
      <c r="C522" s="10" t="s">
        <v>115</v>
      </c>
      <c r="D522" s="10" t="s">
        <v>125</v>
      </c>
      <c r="E522" s="10" t="s">
        <v>20</v>
      </c>
      <c r="F522" s="10" t="s">
        <v>21</v>
      </c>
      <c r="G522" s="21" t="s">
        <v>3705</v>
      </c>
      <c r="H522" s="21" t="s">
        <v>57</v>
      </c>
      <c r="I522" s="21">
        <v>1</v>
      </c>
      <c r="J522" s="21" t="str">
        <f>H522</f>
        <v>Нет</v>
      </c>
      <c r="K522" s="21"/>
    </row>
    <row r="523" spans="1:11" hidden="1" x14ac:dyDescent="0.25">
      <c r="A523" s="10">
        <v>9</v>
      </c>
      <c r="B523" s="10" t="s">
        <v>114</v>
      </c>
      <c r="C523" s="10" t="s">
        <v>115</v>
      </c>
      <c r="D523" s="10" t="s">
        <v>125</v>
      </c>
      <c r="E523" s="10" t="s">
        <v>20</v>
      </c>
      <c r="F523" s="10" t="s">
        <v>21</v>
      </c>
      <c r="G523" s="21" t="s">
        <v>3706</v>
      </c>
      <c r="H523" s="21" t="s">
        <v>5169</v>
      </c>
      <c r="I523" s="21">
        <v>1</v>
      </c>
      <c r="J523" s="21">
        <f t="shared" ref="J523:J524" si="38">MID(H523,1,FIND(" ",H523,1)-1)*1</f>
        <v>9.1999999999999993</v>
      </c>
      <c r="K523" s="21" t="s">
        <v>5258</v>
      </c>
    </row>
    <row r="524" spans="1:11" hidden="1" x14ac:dyDescent="0.25">
      <c r="A524" s="10">
        <v>9</v>
      </c>
      <c r="B524" s="10" t="s">
        <v>114</v>
      </c>
      <c r="C524" s="10" t="s">
        <v>115</v>
      </c>
      <c r="D524" s="10" t="s">
        <v>125</v>
      </c>
      <c r="E524" s="10" t="s">
        <v>20</v>
      </c>
      <c r="F524" s="10" t="s">
        <v>21</v>
      </c>
      <c r="G524" s="21" t="s">
        <v>3708</v>
      </c>
      <c r="H524" s="21" t="s">
        <v>3890</v>
      </c>
      <c r="I524" s="21">
        <v>1</v>
      </c>
      <c r="J524" s="21">
        <f t="shared" si="38"/>
        <v>8.5</v>
      </c>
      <c r="K524" s="21" t="s">
        <v>5258</v>
      </c>
    </row>
    <row r="525" spans="1:11" hidden="1" x14ac:dyDescent="0.25">
      <c r="A525" s="10">
        <v>9</v>
      </c>
      <c r="B525" s="10" t="s">
        <v>114</v>
      </c>
      <c r="C525" s="10" t="s">
        <v>115</v>
      </c>
      <c r="D525" s="10" t="s">
        <v>125</v>
      </c>
      <c r="E525" s="10" t="s">
        <v>20</v>
      </c>
      <c r="F525" s="10" t="s">
        <v>21</v>
      </c>
      <c r="G525" s="21" t="s">
        <v>3712</v>
      </c>
      <c r="H525" s="21" t="s">
        <v>3891</v>
      </c>
      <c r="I525" s="21">
        <v>1</v>
      </c>
      <c r="J525" s="21">
        <f>MID(H525,1,FIND(" ",H525,1)-1)*1</f>
        <v>1300</v>
      </c>
      <c r="K525" s="21" t="s">
        <v>5269</v>
      </c>
    </row>
    <row r="526" spans="1:11" hidden="1" x14ac:dyDescent="0.25">
      <c r="A526" s="10">
        <v>9</v>
      </c>
      <c r="B526" s="10" t="s">
        <v>114</v>
      </c>
      <c r="C526" s="10" t="s">
        <v>115</v>
      </c>
      <c r="D526" s="10" t="s">
        <v>125</v>
      </c>
      <c r="E526" s="10" t="s">
        <v>20</v>
      </c>
      <c r="F526" s="10" t="s">
        <v>21</v>
      </c>
      <c r="G526" s="10" t="s">
        <v>3714</v>
      </c>
      <c r="H526" s="10" t="s">
        <v>3715</v>
      </c>
      <c r="I526" s="10">
        <v>0</v>
      </c>
    </row>
    <row r="527" spans="1:11" hidden="1" x14ac:dyDescent="0.25">
      <c r="A527" s="10">
        <v>9</v>
      </c>
      <c r="B527" s="10" t="s">
        <v>114</v>
      </c>
      <c r="C527" s="10" t="s">
        <v>115</v>
      </c>
      <c r="D527" s="10" t="s">
        <v>125</v>
      </c>
      <c r="E527" s="10" t="s">
        <v>20</v>
      </c>
      <c r="F527" s="10" t="s">
        <v>21</v>
      </c>
      <c r="G527" s="10" t="s">
        <v>3716</v>
      </c>
      <c r="H527" s="10" t="s">
        <v>34</v>
      </c>
      <c r="I527" s="10">
        <v>0</v>
      </c>
    </row>
    <row r="528" spans="1:11" hidden="1" x14ac:dyDescent="0.25">
      <c r="A528" s="10">
        <v>9</v>
      </c>
      <c r="B528" s="10" t="s">
        <v>114</v>
      </c>
      <c r="C528" s="10" t="s">
        <v>115</v>
      </c>
      <c r="D528" s="10" t="s">
        <v>125</v>
      </c>
      <c r="E528" s="10" t="s">
        <v>20</v>
      </c>
      <c r="F528" s="10" t="s">
        <v>21</v>
      </c>
      <c r="G528" s="10" t="s">
        <v>3717</v>
      </c>
      <c r="H528" s="10" t="s">
        <v>34</v>
      </c>
      <c r="I528" s="10">
        <v>0</v>
      </c>
    </row>
    <row r="529" spans="1:9" hidden="1" x14ac:dyDescent="0.25">
      <c r="A529" s="10">
        <v>9</v>
      </c>
      <c r="B529" s="10" t="s">
        <v>114</v>
      </c>
      <c r="C529" s="10" t="s">
        <v>115</v>
      </c>
      <c r="D529" s="10" t="s">
        <v>125</v>
      </c>
      <c r="E529" s="10" t="s">
        <v>20</v>
      </c>
      <c r="F529" s="10" t="s">
        <v>21</v>
      </c>
      <c r="G529" s="10" t="s">
        <v>3718</v>
      </c>
      <c r="H529" s="10" t="s">
        <v>5168</v>
      </c>
      <c r="I529" s="10">
        <v>0</v>
      </c>
    </row>
    <row r="530" spans="1:9" hidden="1" x14ac:dyDescent="0.25">
      <c r="A530" s="10">
        <v>9</v>
      </c>
      <c r="B530" s="10" t="s">
        <v>114</v>
      </c>
      <c r="C530" s="10" t="s">
        <v>115</v>
      </c>
      <c r="D530" s="10" t="s">
        <v>125</v>
      </c>
      <c r="E530" s="10" t="s">
        <v>20</v>
      </c>
      <c r="F530" s="10" t="s">
        <v>21</v>
      </c>
      <c r="G530" s="10" t="s">
        <v>3719</v>
      </c>
      <c r="H530" s="10" t="s">
        <v>57</v>
      </c>
      <c r="I530" s="10">
        <v>0</v>
      </c>
    </row>
    <row r="531" spans="1:9" hidden="1" x14ac:dyDescent="0.25">
      <c r="A531" s="10">
        <v>9</v>
      </c>
      <c r="B531" s="10" t="s">
        <v>114</v>
      </c>
      <c r="C531" s="10" t="s">
        <v>115</v>
      </c>
      <c r="D531" s="10" t="s">
        <v>125</v>
      </c>
      <c r="E531" s="10" t="s">
        <v>20</v>
      </c>
      <c r="F531" s="10" t="s">
        <v>21</v>
      </c>
      <c r="G531" s="10" t="s">
        <v>3720</v>
      </c>
      <c r="H531" s="10" t="s">
        <v>57</v>
      </c>
      <c r="I531" s="10">
        <v>0</v>
      </c>
    </row>
    <row r="532" spans="1:9" hidden="1" x14ac:dyDescent="0.25">
      <c r="A532" s="10">
        <v>9</v>
      </c>
      <c r="B532" s="10" t="s">
        <v>114</v>
      </c>
      <c r="C532" s="10" t="s">
        <v>115</v>
      </c>
      <c r="D532" s="10" t="s">
        <v>125</v>
      </c>
      <c r="E532" s="10" t="s">
        <v>20</v>
      </c>
      <c r="F532" s="10" t="s">
        <v>21</v>
      </c>
      <c r="G532" s="10" t="s">
        <v>3721</v>
      </c>
      <c r="H532" s="10" t="s">
        <v>34</v>
      </c>
      <c r="I532" s="10">
        <v>0</v>
      </c>
    </row>
    <row r="533" spans="1:9" hidden="1" x14ac:dyDescent="0.25">
      <c r="A533" s="10">
        <v>9</v>
      </c>
      <c r="B533" s="10" t="s">
        <v>114</v>
      </c>
      <c r="C533" s="10" t="s">
        <v>115</v>
      </c>
      <c r="D533" s="10" t="s">
        <v>125</v>
      </c>
      <c r="E533" s="10" t="s">
        <v>20</v>
      </c>
      <c r="F533" s="10" t="s">
        <v>21</v>
      </c>
      <c r="G533" s="10" t="s">
        <v>3722</v>
      </c>
      <c r="H533" s="10" t="s">
        <v>34</v>
      </c>
      <c r="I533" s="10">
        <v>0</v>
      </c>
    </row>
    <row r="534" spans="1:9" hidden="1" x14ac:dyDescent="0.25">
      <c r="A534" s="10">
        <v>9</v>
      </c>
      <c r="B534" s="10" t="s">
        <v>114</v>
      </c>
      <c r="C534" s="10" t="s">
        <v>115</v>
      </c>
      <c r="D534" s="10" t="s">
        <v>125</v>
      </c>
      <c r="E534" s="10" t="s">
        <v>20</v>
      </c>
      <c r="F534" s="10" t="s">
        <v>21</v>
      </c>
      <c r="G534" s="10" t="s">
        <v>3723</v>
      </c>
      <c r="H534" s="10" t="s">
        <v>34</v>
      </c>
      <c r="I534" s="10">
        <v>0</v>
      </c>
    </row>
    <row r="535" spans="1:9" hidden="1" x14ac:dyDescent="0.25">
      <c r="A535" s="10">
        <v>9</v>
      </c>
      <c r="B535" s="10" t="s">
        <v>114</v>
      </c>
      <c r="C535" s="10" t="s">
        <v>115</v>
      </c>
      <c r="D535" s="10" t="s">
        <v>125</v>
      </c>
      <c r="E535" s="10" t="s">
        <v>20</v>
      </c>
      <c r="F535" s="10" t="s">
        <v>21</v>
      </c>
      <c r="G535" s="10" t="s">
        <v>3724</v>
      </c>
      <c r="H535" s="10" t="s">
        <v>34</v>
      </c>
      <c r="I535" s="10">
        <v>0</v>
      </c>
    </row>
    <row r="536" spans="1:9" hidden="1" x14ac:dyDescent="0.25">
      <c r="A536" s="10">
        <v>9</v>
      </c>
      <c r="B536" s="10" t="s">
        <v>114</v>
      </c>
      <c r="C536" s="10" t="s">
        <v>115</v>
      </c>
      <c r="D536" s="10" t="s">
        <v>125</v>
      </c>
      <c r="E536" s="10" t="s">
        <v>20</v>
      </c>
      <c r="F536" s="10" t="s">
        <v>21</v>
      </c>
      <c r="G536" s="10" t="s">
        <v>3725</v>
      </c>
      <c r="H536" s="10" t="s">
        <v>34</v>
      </c>
      <c r="I536" s="10">
        <v>0</v>
      </c>
    </row>
    <row r="537" spans="1:9" hidden="1" x14ac:dyDescent="0.25">
      <c r="A537" s="10">
        <v>9</v>
      </c>
      <c r="B537" s="10" t="s">
        <v>114</v>
      </c>
      <c r="C537" s="10" t="s">
        <v>115</v>
      </c>
      <c r="D537" s="10" t="s">
        <v>125</v>
      </c>
      <c r="E537" s="10" t="s">
        <v>20</v>
      </c>
      <c r="F537" s="10" t="s">
        <v>21</v>
      </c>
      <c r="G537" s="10" t="s">
        <v>3726</v>
      </c>
      <c r="H537" s="10" t="s">
        <v>34</v>
      </c>
      <c r="I537" s="10">
        <v>0</v>
      </c>
    </row>
    <row r="538" spans="1:9" hidden="1" x14ac:dyDescent="0.25">
      <c r="A538" s="10">
        <v>9</v>
      </c>
      <c r="B538" s="10" t="s">
        <v>114</v>
      </c>
      <c r="C538" s="10" t="s">
        <v>115</v>
      </c>
      <c r="D538" s="10" t="s">
        <v>125</v>
      </c>
      <c r="E538" s="10" t="s">
        <v>20</v>
      </c>
      <c r="F538" s="10" t="s">
        <v>21</v>
      </c>
      <c r="G538" s="10" t="s">
        <v>3727</v>
      </c>
      <c r="H538" s="10" t="s">
        <v>34</v>
      </c>
      <c r="I538" s="10">
        <v>0</v>
      </c>
    </row>
    <row r="539" spans="1:9" hidden="1" x14ac:dyDescent="0.25">
      <c r="A539" s="10">
        <v>9</v>
      </c>
      <c r="B539" s="10" t="s">
        <v>114</v>
      </c>
      <c r="C539" s="10" t="s">
        <v>115</v>
      </c>
      <c r="D539" s="10" t="s">
        <v>125</v>
      </c>
      <c r="E539" s="10" t="s">
        <v>20</v>
      </c>
      <c r="F539" s="10" t="s">
        <v>21</v>
      </c>
      <c r="G539" s="10" t="s">
        <v>3728</v>
      </c>
      <c r="H539" s="10" t="s">
        <v>34</v>
      </c>
      <c r="I539" s="10">
        <v>0</v>
      </c>
    </row>
    <row r="540" spans="1:9" hidden="1" x14ac:dyDescent="0.25">
      <c r="A540" s="10">
        <v>9</v>
      </c>
      <c r="B540" s="10" t="s">
        <v>114</v>
      </c>
      <c r="C540" s="10" t="s">
        <v>115</v>
      </c>
      <c r="D540" s="10" t="s">
        <v>125</v>
      </c>
      <c r="E540" s="10" t="s">
        <v>20</v>
      </c>
      <c r="F540" s="10" t="s">
        <v>21</v>
      </c>
      <c r="G540" s="10" t="s">
        <v>3730</v>
      </c>
      <c r="H540" s="10" t="s">
        <v>34</v>
      </c>
      <c r="I540" s="10">
        <v>0</v>
      </c>
    </row>
    <row r="541" spans="1:9" hidden="1" x14ac:dyDescent="0.25">
      <c r="A541" s="10">
        <v>9</v>
      </c>
      <c r="B541" s="10" t="s">
        <v>114</v>
      </c>
      <c r="C541" s="10" t="s">
        <v>115</v>
      </c>
      <c r="D541" s="10" t="s">
        <v>125</v>
      </c>
      <c r="E541" s="10" t="s">
        <v>20</v>
      </c>
      <c r="F541" s="10" t="s">
        <v>21</v>
      </c>
      <c r="G541" s="10" t="s">
        <v>3731</v>
      </c>
      <c r="H541" s="10" t="s">
        <v>34</v>
      </c>
      <c r="I541" s="10">
        <v>0</v>
      </c>
    </row>
    <row r="542" spans="1:9" hidden="1" x14ac:dyDescent="0.25">
      <c r="A542" s="10">
        <v>9</v>
      </c>
      <c r="B542" s="10" t="s">
        <v>114</v>
      </c>
      <c r="C542" s="10" t="s">
        <v>115</v>
      </c>
      <c r="D542" s="10" t="s">
        <v>125</v>
      </c>
      <c r="E542" s="10" t="s">
        <v>20</v>
      </c>
      <c r="F542" s="10" t="s">
        <v>21</v>
      </c>
      <c r="G542" s="10" t="s">
        <v>3732</v>
      </c>
      <c r="H542" s="10" t="s">
        <v>3892</v>
      </c>
      <c r="I542" s="10">
        <v>0</v>
      </c>
    </row>
    <row r="543" spans="1:9" hidden="1" x14ac:dyDescent="0.25">
      <c r="A543" s="10">
        <v>9</v>
      </c>
      <c r="B543" s="10" t="s">
        <v>114</v>
      </c>
      <c r="C543" s="10" t="s">
        <v>115</v>
      </c>
      <c r="D543" s="10" t="s">
        <v>125</v>
      </c>
      <c r="E543" s="10" t="s">
        <v>20</v>
      </c>
      <c r="F543" s="10" t="s">
        <v>21</v>
      </c>
      <c r="G543" s="10" t="s">
        <v>3734</v>
      </c>
      <c r="H543" s="10" t="s">
        <v>34</v>
      </c>
      <c r="I543" s="10">
        <v>0</v>
      </c>
    </row>
    <row r="544" spans="1:9" hidden="1" x14ac:dyDescent="0.25">
      <c r="A544" s="10">
        <v>9</v>
      </c>
      <c r="B544" s="10" t="s">
        <v>114</v>
      </c>
      <c r="C544" s="10" t="s">
        <v>115</v>
      </c>
      <c r="D544" s="10" t="s">
        <v>125</v>
      </c>
      <c r="E544" s="10" t="s">
        <v>20</v>
      </c>
      <c r="F544" s="10" t="s">
        <v>21</v>
      </c>
      <c r="G544" s="10" t="s">
        <v>3735</v>
      </c>
      <c r="H544" s="10" t="s">
        <v>57</v>
      </c>
      <c r="I544" s="10">
        <v>0</v>
      </c>
    </row>
    <row r="545" spans="1:11" hidden="1" x14ac:dyDescent="0.25">
      <c r="A545" s="10">
        <v>9</v>
      </c>
      <c r="B545" s="10" t="s">
        <v>114</v>
      </c>
      <c r="C545" s="10" t="s">
        <v>115</v>
      </c>
      <c r="D545" s="10" t="s">
        <v>125</v>
      </c>
      <c r="E545" s="10" t="s">
        <v>20</v>
      </c>
      <c r="F545" s="10" t="s">
        <v>21</v>
      </c>
      <c r="G545" s="10" t="s">
        <v>3736</v>
      </c>
      <c r="H545" s="10" t="s">
        <v>34</v>
      </c>
      <c r="I545" s="10">
        <v>0</v>
      </c>
    </row>
    <row r="546" spans="1:11" hidden="1" x14ac:dyDescent="0.25">
      <c r="A546" s="10">
        <v>9</v>
      </c>
      <c r="B546" s="10" t="s">
        <v>114</v>
      </c>
      <c r="C546" s="10" t="s">
        <v>115</v>
      </c>
      <c r="D546" s="10" t="s">
        <v>125</v>
      </c>
      <c r="E546" s="10" t="s">
        <v>20</v>
      </c>
      <c r="F546" s="10" t="s">
        <v>21</v>
      </c>
      <c r="G546" s="10" t="s">
        <v>3737</v>
      </c>
      <c r="H546" s="10" t="s">
        <v>34</v>
      </c>
      <c r="I546" s="10">
        <v>0</v>
      </c>
    </row>
    <row r="547" spans="1:11" hidden="1" x14ac:dyDescent="0.25">
      <c r="A547" s="10">
        <v>9</v>
      </c>
      <c r="B547" s="10" t="s">
        <v>114</v>
      </c>
      <c r="C547" s="10" t="s">
        <v>115</v>
      </c>
      <c r="D547" s="10" t="s">
        <v>125</v>
      </c>
      <c r="E547" s="10" t="s">
        <v>20</v>
      </c>
      <c r="F547" s="10" t="s">
        <v>21</v>
      </c>
      <c r="G547" s="10" t="s">
        <v>3738</v>
      </c>
      <c r="H547" s="10" t="s">
        <v>34</v>
      </c>
      <c r="I547" s="10">
        <v>0</v>
      </c>
    </row>
    <row r="548" spans="1:11" hidden="1" x14ac:dyDescent="0.25">
      <c r="A548" s="10">
        <v>9</v>
      </c>
      <c r="B548" s="10" t="s">
        <v>114</v>
      </c>
      <c r="C548" s="10" t="s">
        <v>115</v>
      </c>
      <c r="D548" s="10" t="s">
        <v>125</v>
      </c>
      <c r="E548" s="10" t="s">
        <v>20</v>
      </c>
      <c r="F548" s="10" t="s">
        <v>21</v>
      </c>
      <c r="G548" s="10" t="s">
        <v>3739</v>
      </c>
      <c r="H548" s="10" t="s">
        <v>34</v>
      </c>
      <c r="I548" s="10">
        <v>0</v>
      </c>
    </row>
    <row r="549" spans="1:11" hidden="1" x14ac:dyDescent="0.25">
      <c r="A549" s="10">
        <v>9</v>
      </c>
      <c r="B549" s="10" t="s">
        <v>114</v>
      </c>
      <c r="C549" s="10" t="s">
        <v>115</v>
      </c>
      <c r="D549" s="10" t="s">
        <v>125</v>
      </c>
      <c r="E549" s="10" t="s">
        <v>20</v>
      </c>
      <c r="F549" s="10" t="s">
        <v>21</v>
      </c>
      <c r="G549" s="10" t="s">
        <v>3740</v>
      </c>
      <c r="H549" s="10" t="s">
        <v>34</v>
      </c>
      <c r="I549" s="10">
        <v>0</v>
      </c>
    </row>
    <row r="550" spans="1:11" hidden="1" x14ac:dyDescent="0.25">
      <c r="A550" s="10">
        <v>9</v>
      </c>
      <c r="B550" s="10" t="s">
        <v>114</v>
      </c>
      <c r="C550" s="10" t="s">
        <v>115</v>
      </c>
      <c r="D550" s="10" t="s">
        <v>125</v>
      </c>
      <c r="E550" s="10" t="s">
        <v>20</v>
      </c>
      <c r="F550" s="10" t="s">
        <v>21</v>
      </c>
      <c r="G550" s="10" t="s">
        <v>3741</v>
      </c>
      <c r="H550" s="10" t="s">
        <v>34</v>
      </c>
      <c r="I550" s="10">
        <v>0</v>
      </c>
    </row>
    <row r="551" spans="1:11" hidden="1" x14ac:dyDescent="0.25">
      <c r="A551" s="10">
        <v>9</v>
      </c>
      <c r="B551" s="10" t="s">
        <v>114</v>
      </c>
      <c r="C551" s="10" t="s">
        <v>115</v>
      </c>
      <c r="D551" s="10" t="s">
        <v>125</v>
      </c>
      <c r="E551" s="10" t="s">
        <v>20</v>
      </c>
      <c r="F551" s="10" t="s">
        <v>21</v>
      </c>
      <c r="G551" s="10" t="s">
        <v>3742</v>
      </c>
      <c r="H551" s="10" t="s">
        <v>34</v>
      </c>
      <c r="I551" s="10">
        <v>0</v>
      </c>
    </row>
    <row r="552" spans="1:11" hidden="1" x14ac:dyDescent="0.25">
      <c r="A552" s="10">
        <v>9</v>
      </c>
      <c r="B552" s="10" t="s">
        <v>114</v>
      </c>
      <c r="C552" s="10" t="s">
        <v>115</v>
      </c>
      <c r="D552" s="10" t="s">
        <v>125</v>
      </c>
      <c r="E552" s="10" t="s">
        <v>20</v>
      </c>
      <c r="F552" s="10" t="s">
        <v>21</v>
      </c>
      <c r="G552" s="10" t="s">
        <v>3743</v>
      </c>
      <c r="H552" s="10" t="s">
        <v>57</v>
      </c>
      <c r="I552" s="10">
        <v>0</v>
      </c>
    </row>
    <row r="553" spans="1:11" hidden="1" x14ac:dyDescent="0.25">
      <c r="A553" s="10">
        <v>9</v>
      </c>
      <c r="B553" s="10" t="s">
        <v>114</v>
      </c>
      <c r="C553" s="10" t="s">
        <v>115</v>
      </c>
      <c r="D553" s="10" t="s">
        <v>125</v>
      </c>
      <c r="E553" s="10" t="s">
        <v>20</v>
      </c>
      <c r="F553" s="10" t="s">
        <v>21</v>
      </c>
      <c r="G553" s="10" t="s">
        <v>3744</v>
      </c>
      <c r="H553" s="10" t="s">
        <v>3830</v>
      </c>
      <c r="I553" s="10">
        <v>0</v>
      </c>
    </row>
    <row r="554" spans="1:11" hidden="1" x14ac:dyDescent="0.25">
      <c r="A554" s="10">
        <v>9</v>
      </c>
      <c r="B554" s="10" t="s">
        <v>114</v>
      </c>
      <c r="C554" s="10" t="s">
        <v>115</v>
      </c>
      <c r="D554" s="10" t="s">
        <v>125</v>
      </c>
      <c r="E554" s="10" t="s">
        <v>20</v>
      </c>
      <c r="F554" s="10" t="s">
        <v>21</v>
      </c>
      <c r="G554" s="10" t="s">
        <v>3746</v>
      </c>
      <c r="H554" s="10" t="s">
        <v>34</v>
      </c>
      <c r="I554" s="10">
        <v>0</v>
      </c>
    </row>
    <row r="555" spans="1:11" hidden="1" x14ac:dyDescent="0.25">
      <c r="A555" s="10">
        <v>9</v>
      </c>
      <c r="B555" s="10" t="s">
        <v>114</v>
      </c>
      <c r="C555" s="10" t="s">
        <v>115</v>
      </c>
      <c r="D555" s="10" t="s">
        <v>125</v>
      </c>
      <c r="E555" s="10" t="s">
        <v>20</v>
      </c>
      <c r="F555" s="10" t="s">
        <v>21</v>
      </c>
      <c r="G555" s="21" t="s">
        <v>3747</v>
      </c>
      <c r="H555" s="21" t="s">
        <v>3748</v>
      </c>
      <c r="I555" s="21">
        <v>1</v>
      </c>
      <c r="J555" s="21" t="str">
        <f>H555</f>
        <v>Настенная</v>
      </c>
      <c r="K555" s="21"/>
    </row>
    <row r="556" spans="1:11" hidden="1" x14ac:dyDescent="0.25">
      <c r="A556" s="10">
        <v>9</v>
      </c>
      <c r="B556" s="10" t="s">
        <v>114</v>
      </c>
      <c r="C556" s="10" t="s">
        <v>115</v>
      </c>
      <c r="D556" s="10" t="s">
        <v>125</v>
      </c>
      <c r="E556" s="10" t="s">
        <v>20</v>
      </c>
      <c r="F556" s="10" t="s">
        <v>21</v>
      </c>
      <c r="G556" s="21" t="s">
        <v>3749</v>
      </c>
      <c r="H556" s="21" t="s">
        <v>3893</v>
      </c>
      <c r="I556" s="21">
        <v>1</v>
      </c>
      <c r="J556" s="21">
        <f>MID(H556,1,FIND(" ",H556,1)-1)*1</f>
        <v>30</v>
      </c>
      <c r="K556" s="21" t="s">
        <v>5264</v>
      </c>
    </row>
    <row r="557" spans="1:11" hidden="1" x14ac:dyDescent="0.25">
      <c r="A557" s="10">
        <v>9</v>
      </c>
      <c r="B557" s="10" t="s">
        <v>114</v>
      </c>
      <c r="C557" s="10" t="s">
        <v>115</v>
      </c>
      <c r="D557" s="10" t="s">
        <v>125</v>
      </c>
      <c r="E557" s="10" t="s">
        <v>20</v>
      </c>
      <c r="F557" s="10" t="s">
        <v>21</v>
      </c>
      <c r="G557" s="21" t="s">
        <v>3751</v>
      </c>
      <c r="H557" s="21" t="s">
        <v>3809</v>
      </c>
      <c r="I557" s="21">
        <v>1</v>
      </c>
      <c r="J557" s="21">
        <f>MID(H557,1,FIND(" ",H557,1)-1)*1</f>
        <v>10</v>
      </c>
      <c r="K557" s="21" t="s">
        <v>5264</v>
      </c>
    </row>
    <row r="558" spans="1:11" hidden="1" x14ac:dyDescent="0.25">
      <c r="A558" s="10">
        <v>9</v>
      </c>
      <c r="B558" s="10" t="s">
        <v>114</v>
      </c>
      <c r="C558" s="10" t="s">
        <v>115</v>
      </c>
      <c r="D558" s="10" t="s">
        <v>125</v>
      </c>
      <c r="E558" s="10" t="s">
        <v>20</v>
      </c>
      <c r="F558" s="10" t="s">
        <v>21</v>
      </c>
      <c r="G558" s="21" t="s">
        <v>3753</v>
      </c>
      <c r="H558" s="21" t="s">
        <v>3894</v>
      </c>
      <c r="I558" s="21">
        <v>1</v>
      </c>
      <c r="J558" s="21">
        <f>MID(H558,1,FIND(" ",H558,1)-1)*1</f>
        <v>2.6469999999999998</v>
      </c>
      <c r="K558" s="21" t="s">
        <v>5258</v>
      </c>
    </row>
    <row r="559" spans="1:11" hidden="1" x14ac:dyDescent="0.25">
      <c r="A559" s="10">
        <v>9</v>
      </c>
      <c r="B559" s="10" t="s">
        <v>114</v>
      </c>
      <c r="C559" s="10" t="s">
        <v>115</v>
      </c>
      <c r="D559" s="10" t="s">
        <v>125</v>
      </c>
      <c r="E559" s="10" t="s">
        <v>20</v>
      </c>
      <c r="F559" s="10" t="s">
        <v>21</v>
      </c>
      <c r="G559" s="21" t="s">
        <v>3755</v>
      </c>
      <c r="H559" s="21" t="s">
        <v>3756</v>
      </c>
      <c r="I559" s="21">
        <v>1</v>
      </c>
      <c r="J559" s="21" t="s">
        <v>5266</v>
      </c>
      <c r="K559" s="21" t="s">
        <v>5265</v>
      </c>
    </row>
    <row r="560" spans="1:11" hidden="1" x14ac:dyDescent="0.25">
      <c r="A560" s="10">
        <v>9</v>
      </c>
      <c r="B560" s="10" t="s">
        <v>114</v>
      </c>
      <c r="C560" s="10" t="s">
        <v>115</v>
      </c>
      <c r="D560" s="10" t="s">
        <v>125</v>
      </c>
      <c r="E560" s="10" t="s">
        <v>20</v>
      </c>
      <c r="F560" s="10" t="s">
        <v>21</v>
      </c>
      <c r="G560" s="10" t="s">
        <v>3757</v>
      </c>
      <c r="H560" s="10" t="s">
        <v>3758</v>
      </c>
      <c r="I560" s="10">
        <v>0</v>
      </c>
    </row>
    <row r="561" spans="1:11" hidden="1" x14ac:dyDescent="0.25">
      <c r="A561" s="10">
        <v>9</v>
      </c>
      <c r="B561" s="10" t="s">
        <v>114</v>
      </c>
      <c r="C561" s="10" t="s">
        <v>115</v>
      </c>
      <c r="D561" s="10" t="s">
        <v>125</v>
      </c>
      <c r="E561" s="10" t="s">
        <v>20</v>
      </c>
      <c r="F561" s="10" t="s">
        <v>21</v>
      </c>
      <c r="G561" s="21" t="s">
        <v>3759</v>
      </c>
      <c r="H561" s="21">
        <v>30000</v>
      </c>
      <c r="I561" s="21">
        <v>1</v>
      </c>
      <c r="J561" s="21">
        <f>TRIM(H561)*1</f>
        <v>30000</v>
      </c>
      <c r="K561" s="21" t="s">
        <v>5261</v>
      </c>
    </row>
    <row r="562" spans="1:11" hidden="1" x14ac:dyDescent="0.25">
      <c r="A562" s="10">
        <v>9</v>
      </c>
      <c r="B562" s="10" t="s">
        <v>114</v>
      </c>
      <c r="C562" s="10" t="s">
        <v>115</v>
      </c>
      <c r="D562" s="10" t="s">
        <v>125</v>
      </c>
      <c r="E562" s="10" t="s">
        <v>20</v>
      </c>
      <c r="F562" s="10" t="s">
        <v>21</v>
      </c>
      <c r="G562" s="21" t="s">
        <v>3760</v>
      </c>
      <c r="H562" s="21" t="s">
        <v>3895</v>
      </c>
      <c r="I562" s="21">
        <v>1</v>
      </c>
      <c r="J562" s="21">
        <f t="shared" ref="J562:J563" si="39">MID(H562,1,FIND(" ",H562,1)-1)*1</f>
        <v>2548</v>
      </c>
      <c r="K562" s="21" t="s">
        <v>5259</v>
      </c>
    </row>
    <row r="563" spans="1:11" hidden="1" x14ac:dyDescent="0.25">
      <c r="A563" s="10">
        <v>9</v>
      </c>
      <c r="B563" s="10" t="s">
        <v>114</v>
      </c>
      <c r="C563" s="10" t="s">
        <v>115</v>
      </c>
      <c r="D563" s="10" t="s">
        <v>125</v>
      </c>
      <c r="E563" s="10" t="s">
        <v>20</v>
      </c>
      <c r="F563" s="10" t="s">
        <v>21</v>
      </c>
      <c r="G563" s="21" t="s">
        <v>3762</v>
      </c>
      <c r="H563" s="21" t="s">
        <v>3896</v>
      </c>
      <c r="I563" s="21">
        <v>1</v>
      </c>
      <c r="J563" s="21">
        <f t="shared" si="39"/>
        <v>2647</v>
      </c>
      <c r="K563" s="21" t="s">
        <v>5259</v>
      </c>
    </row>
    <row r="564" spans="1:11" hidden="1" x14ac:dyDescent="0.25">
      <c r="A564" s="10">
        <v>9</v>
      </c>
      <c r="B564" s="10" t="s">
        <v>114</v>
      </c>
      <c r="C564" s="10" t="s">
        <v>115</v>
      </c>
      <c r="D564" s="10" t="s">
        <v>125</v>
      </c>
      <c r="E564" s="10" t="s">
        <v>20</v>
      </c>
      <c r="F564" s="10" t="s">
        <v>21</v>
      </c>
      <c r="G564" s="21" t="s">
        <v>3764</v>
      </c>
      <c r="H564" s="21">
        <v>30000</v>
      </c>
      <c r="I564" s="21">
        <v>1</v>
      </c>
      <c r="J564" s="21">
        <f>TRIM(H564)*1</f>
        <v>30000</v>
      </c>
      <c r="K564" s="21" t="s">
        <v>5261</v>
      </c>
    </row>
    <row r="565" spans="1:11" hidden="1" x14ac:dyDescent="0.25">
      <c r="A565" s="10">
        <v>9</v>
      </c>
      <c r="B565" s="10" t="s">
        <v>114</v>
      </c>
      <c r="C565" s="10" t="s">
        <v>115</v>
      </c>
      <c r="D565" s="10" t="s">
        <v>125</v>
      </c>
      <c r="E565" s="10" t="s">
        <v>20</v>
      </c>
      <c r="F565" s="10" t="s">
        <v>21</v>
      </c>
      <c r="G565" s="10" t="s">
        <v>3765</v>
      </c>
      <c r="H565" s="10" t="s">
        <v>34</v>
      </c>
      <c r="I565" s="10">
        <v>0</v>
      </c>
    </row>
    <row r="566" spans="1:11" hidden="1" x14ac:dyDescent="0.25">
      <c r="A566" s="10">
        <v>9</v>
      </c>
      <c r="B566" s="10" t="s">
        <v>114</v>
      </c>
      <c r="C566" s="10" t="s">
        <v>115</v>
      </c>
      <c r="D566" s="10" t="s">
        <v>125</v>
      </c>
      <c r="E566" s="10" t="s">
        <v>20</v>
      </c>
      <c r="F566" s="10" t="s">
        <v>21</v>
      </c>
      <c r="G566" s="10" t="s">
        <v>3766</v>
      </c>
      <c r="H566" s="10" t="s">
        <v>34</v>
      </c>
      <c r="I566" s="10">
        <v>0</v>
      </c>
    </row>
    <row r="567" spans="1:11" hidden="1" x14ac:dyDescent="0.25">
      <c r="A567" s="10">
        <v>9</v>
      </c>
      <c r="B567" s="10" t="s">
        <v>114</v>
      </c>
      <c r="C567" s="10" t="s">
        <v>115</v>
      </c>
      <c r="D567" s="10" t="s">
        <v>125</v>
      </c>
      <c r="E567" s="10" t="s">
        <v>20</v>
      </c>
      <c r="F567" s="10" t="s">
        <v>21</v>
      </c>
      <c r="G567" s="10" t="s">
        <v>3767</v>
      </c>
      <c r="H567" s="10" t="s">
        <v>3813</v>
      </c>
      <c r="I567" s="10">
        <v>0</v>
      </c>
    </row>
    <row r="568" spans="1:11" hidden="1" x14ac:dyDescent="0.25">
      <c r="A568" s="10">
        <v>9</v>
      </c>
      <c r="B568" s="10" t="s">
        <v>114</v>
      </c>
      <c r="C568" s="10" t="s">
        <v>115</v>
      </c>
      <c r="D568" s="10" t="s">
        <v>125</v>
      </c>
      <c r="E568" s="10" t="s">
        <v>20</v>
      </c>
      <c r="F568" s="10" t="s">
        <v>21</v>
      </c>
      <c r="G568" s="21" t="s">
        <v>3769</v>
      </c>
      <c r="H568" s="21" t="s">
        <v>3897</v>
      </c>
      <c r="I568" s="21">
        <v>1</v>
      </c>
      <c r="J568" s="21">
        <f t="shared" ref="J568:J569" si="40">MID(H568,1,FIND(" ",H568,1)-1)*1</f>
        <v>61</v>
      </c>
      <c r="K568" s="21" t="s">
        <v>5255</v>
      </c>
    </row>
    <row r="569" spans="1:11" hidden="1" x14ac:dyDescent="0.25">
      <c r="A569" s="10">
        <v>9</v>
      </c>
      <c r="B569" s="10" t="s">
        <v>114</v>
      </c>
      <c r="C569" s="10" t="s">
        <v>115</v>
      </c>
      <c r="D569" s="10" t="s">
        <v>125</v>
      </c>
      <c r="E569" s="10" t="s">
        <v>20</v>
      </c>
      <c r="F569" s="10" t="s">
        <v>21</v>
      </c>
      <c r="G569" s="21" t="s">
        <v>3771</v>
      </c>
      <c r="H569" s="21" t="s">
        <v>3898</v>
      </c>
      <c r="I569" s="21">
        <v>1</v>
      </c>
      <c r="J569" s="21">
        <f t="shared" si="40"/>
        <v>16.5</v>
      </c>
      <c r="K569" s="21" t="s">
        <v>5255</v>
      </c>
    </row>
    <row r="570" spans="1:11" hidden="1" x14ac:dyDescent="0.25">
      <c r="A570" s="10">
        <v>9</v>
      </c>
      <c r="B570" s="10" t="s">
        <v>114</v>
      </c>
      <c r="C570" s="10" t="s">
        <v>115</v>
      </c>
      <c r="D570" s="10" t="s">
        <v>125</v>
      </c>
      <c r="E570" s="10" t="s">
        <v>20</v>
      </c>
      <c r="F570" s="10" t="s">
        <v>21</v>
      </c>
      <c r="G570" s="21" t="s">
        <v>3773</v>
      </c>
      <c r="H570" s="21" t="s">
        <v>3899</v>
      </c>
      <c r="I570" s="21">
        <v>1</v>
      </c>
      <c r="J570" s="21">
        <f t="shared" ref="J570:J575" si="41">MID(H570,1,FIND(" ",H570,1)-1)*1000</f>
        <v>700</v>
      </c>
      <c r="K570" s="22" t="s">
        <v>5256</v>
      </c>
    </row>
    <row r="571" spans="1:11" hidden="1" x14ac:dyDescent="0.25">
      <c r="A571" s="10">
        <v>9</v>
      </c>
      <c r="B571" s="10" t="s">
        <v>114</v>
      </c>
      <c r="C571" s="10" t="s">
        <v>115</v>
      </c>
      <c r="D571" s="10" t="s">
        <v>125</v>
      </c>
      <c r="E571" s="10" t="s">
        <v>20</v>
      </c>
      <c r="F571" s="10" t="s">
        <v>21</v>
      </c>
      <c r="G571" s="21" t="s">
        <v>3775</v>
      </c>
      <c r="H571" s="21" t="s">
        <v>3900</v>
      </c>
      <c r="I571" s="21">
        <v>1</v>
      </c>
      <c r="J571" s="21">
        <f t="shared" si="41"/>
        <v>323</v>
      </c>
      <c r="K571" s="22" t="s">
        <v>5256</v>
      </c>
    </row>
    <row r="572" spans="1:11" hidden="1" x14ac:dyDescent="0.25">
      <c r="A572" s="10">
        <v>9</v>
      </c>
      <c r="B572" s="10" t="s">
        <v>114</v>
      </c>
      <c r="C572" s="10" t="s">
        <v>115</v>
      </c>
      <c r="D572" s="10" t="s">
        <v>125</v>
      </c>
      <c r="E572" s="10" t="s">
        <v>20</v>
      </c>
      <c r="F572" s="10" t="s">
        <v>21</v>
      </c>
      <c r="G572" s="21" t="s">
        <v>3777</v>
      </c>
      <c r="H572" s="21" t="s">
        <v>3901</v>
      </c>
      <c r="I572" s="21">
        <v>1</v>
      </c>
      <c r="J572" s="21">
        <f t="shared" si="41"/>
        <v>396</v>
      </c>
      <c r="K572" s="22" t="s">
        <v>5256</v>
      </c>
    </row>
    <row r="573" spans="1:11" hidden="1" x14ac:dyDescent="0.25">
      <c r="A573" s="10">
        <v>9</v>
      </c>
      <c r="B573" s="10" t="s">
        <v>114</v>
      </c>
      <c r="C573" s="10" t="s">
        <v>115</v>
      </c>
      <c r="D573" s="10" t="s">
        <v>125</v>
      </c>
      <c r="E573" s="10" t="s">
        <v>20</v>
      </c>
      <c r="F573" s="10" t="s">
        <v>21</v>
      </c>
      <c r="G573" s="21" t="s">
        <v>3779</v>
      </c>
      <c r="H573" s="21" t="s">
        <v>3902</v>
      </c>
      <c r="I573" s="21">
        <v>1</v>
      </c>
      <c r="J573" s="21">
        <f t="shared" si="41"/>
        <v>248</v>
      </c>
      <c r="K573" s="22" t="s">
        <v>5256</v>
      </c>
    </row>
    <row r="574" spans="1:11" hidden="1" x14ac:dyDescent="0.25">
      <c r="A574" s="10">
        <v>9</v>
      </c>
      <c r="B574" s="10" t="s">
        <v>114</v>
      </c>
      <c r="C574" s="10" t="s">
        <v>115</v>
      </c>
      <c r="D574" s="10" t="s">
        <v>125</v>
      </c>
      <c r="E574" s="10" t="s">
        <v>20</v>
      </c>
      <c r="F574" s="10" t="s">
        <v>21</v>
      </c>
      <c r="G574" s="21" t="s">
        <v>3781</v>
      </c>
      <c r="H574" s="21" t="s">
        <v>3903</v>
      </c>
      <c r="I574" s="21">
        <v>1</v>
      </c>
      <c r="J574" s="21">
        <f t="shared" si="41"/>
        <v>965</v>
      </c>
      <c r="K574" s="22" t="s">
        <v>5256</v>
      </c>
    </row>
    <row r="575" spans="1:11" hidden="1" x14ac:dyDescent="0.25">
      <c r="A575" s="10">
        <v>9</v>
      </c>
      <c r="B575" s="10" t="s">
        <v>114</v>
      </c>
      <c r="C575" s="10" t="s">
        <v>115</v>
      </c>
      <c r="D575" s="10" t="s">
        <v>125</v>
      </c>
      <c r="E575" s="10" t="s">
        <v>20</v>
      </c>
      <c r="F575" s="10" t="s">
        <v>21</v>
      </c>
      <c r="G575" s="21" t="s">
        <v>3783</v>
      </c>
      <c r="H575" s="21" t="s">
        <v>3904</v>
      </c>
      <c r="I575" s="21">
        <v>1</v>
      </c>
      <c r="J575" s="21">
        <f t="shared" si="41"/>
        <v>1081</v>
      </c>
      <c r="K575" s="22" t="s">
        <v>5256</v>
      </c>
    </row>
    <row r="576" spans="1:11" hidden="1" x14ac:dyDescent="0.25">
      <c r="A576" s="10">
        <v>9</v>
      </c>
      <c r="B576" s="10" t="s">
        <v>114</v>
      </c>
      <c r="C576" s="10" t="s">
        <v>115</v>
      </c>
      <c r="D576" s="10" t="s">
        <v>125</v>
      </c>
      <c r="E576" s="10" t="s">
        <v>20</v>
      </c>
      <c r="F576" s="10" t="s">
        <v>21</v>
      </c>
      <c r="G576" s="21" t="s">
        <v>3785</v>
      </c>
      <c r="H576" s="21" t="s">
        <v>3905</v>
      </c>
      <c r="I576" s="21">
        <v>1</v>
      </c>
      <c r="J576" s="21">
        <f>MID(H576,1,FIND(" ",H576,1)-1)*1</f>
        <v>84.2</v>
      </c>
      <c r="K576" s="21" t="s">
        <v>5255</v>
      </c>
    </row>
    <row r="577" spans="1:11" hidden="1" x14ac:dyDescent="0.25">
      <c r="A577" s="10">
        <v>9</v>
      </c>
      <c r="B577" s="10" t="s">
        <v>114</v>
      </c>
      <c r="C577" s="10" t="s">
        <v>115</v>
      </c>
      <c r="D577" s="10" t="s">
        <v>125</v>
      </c>
      <c r="E577" s="10" t="s">
        <v>20</v>
      </c>
      <c r="F577" s="10" t="s">
        <v>21</v>
      </c>
      <c r="G577" s="10" t="s">
        <v>3787</v>
      </c>
      <c r="H577" s="10" t="s">
        <v>3788</v>
      </c>
      <c r="I577" s="10">
        <v>0</v>
      </c>
    </row>
    <row r="578" spans="1:11" hidden="1" x14ac:dyDescent="0.25">
      <c r="A578" s="10">
        <v>9</v>
      </c>
      <c r="B578" s="10" t="s">
        <v>114</v>
      </c>
      <c r="C578" s="10" t="s">
        <v>115</v>
      </c>
      <c r="D578" s="10" t="s">
        <v>125</v>
      </c>
      <c r="E578" s="10" t="s">
        <v>20</v>
      </c>
      <c r="F578" s="10" t="s">
        <v>21</v>
      </c>
      <c r="G578" s="10" t="s">
        <v>3789</v>
      </c>
      <c r="H578" s="10" t="s">
        <v>3789</v>
      </c>
      <c r="I578" s="10">
        <v>0</v>
      </c>
    </row>
    <row r="579" spans="1:11" hidden="1" x14ac:dyDescent="0.25">
      <c r="A579" s="10">
        <v>10</v>
      </c>
      <c r="B579" s="10" t="s">
        <v>126</v>
      </c>
      <c r="C579" s="10" t="s">
        <v>127</v>
      </c>
      <c r="D579" s="10" t="s">
        <v>137</v>
      </c>
      <c r="E579" s="10" t="s">
        <v>20</v>
      </c>
      <c r="F579" s="10" t="s">
        <v>21</v>
      </c>
      <c r="G579" s="21" t="s">
        <v>2160</v>
      </c>
      <c r="H579" s="21" t="s">
        <v>3699</v>
      </c>
      <c r="I579" s="21">
        <v>1</v>
      </c>
      <c r="J579" s="21" t="str">
        <f>H579</f>
        <v>Кондиционирование</v>
      </c>
      <c r="K579" s="21"/>
    </row>
    <row r="580" spans="1:11" hidden="1" x14ac:dyDescent="0.25">
      <c r="A580" s="10">
        <v>10</v>
      </c>
      <c r="B580" s="10" t="s">
        <v>126</v>
      </c>
      <c r="C580" s="10" t="s">
        <v>127</v>
      </c>
      <c r="D580" s="10" t="s">
        <v>137</v>
      </c>
      <c r="E580" s="10" t="s">
        <v>20</v>
      </c>
      <c r="F580" s="10" t="s">
        <v>21</v>
      </c>
      <c r="G580" s="21" t="s">
        <v>3108</v>
      </c>
      <c r="H580" s="21" t="s">
        <v>3906</v>
      </c>
      <c r="I580" s="21">
        <v>1</v>
      </c>
      <c r="J580" s="21">
        <f t="shared" ref="J580:J581" si="42">MID(H580,1,FIND(" ",H580,1)-1)*1</f>
        <v>60</v>
      </c>
      <c r="K580" s="21" t="s">
        <v>5260</v>
      </c>
    </row>
    <row r="581" spans="1:11" hidden="1" x14ac:dyDescent="0.25">
      <c r="A581" s="10">
        <v>10</v>
      </c>
      <c r="B581" s="10" t="s">
        <v>126</v>
      </c>
      <c r="C581" s="10" t="s">
        <v>127</v>
      </c>
      <c r="D581" s="10" t="s">
        <v>137</v>
      </c>
      <c r="E581" s="10" t="s">
        <v>20</v>
      </c>
      <c r="F581" s="10" t="s">
        <v>21</v>
      </c>
      <c r="G581" s="21" t="s">
        <v>3701</v>
      </c>
      <c r="H581" s="21" t="s">
        <v>3877</v>
      </c>
      <c r="I581" s="21">
        <v>1</v>
      </c>
      <c r="J581" s="21">
        <f t="shared" si="42"/>
        <v>34</v>
      </c>
      <c r="K581" s="21" t="s">
        <v>5260</v>
      </c>
    </row>
    <row r="582" spans="1:11" hidden="1" x14ac:dyDescent="0.25">
      <c r="A582" s="10">
        <v>10</v>
      </c>
      <c r="B582" s="10" t="s">
        <v>126</v>
      </c>
      <c r="C582" s="10" t="s">
        <v>127</v>
      </c>
      <c r="D582" s="10" t="s">
        <v>137</v>
      </c>
      <c r="E582" s="10" t="s">
        <v>20</v>
      </c>
      <c r="F582" s="10" t="s">
        <v>21</v>
      </c>
      <c r="G582" s="21" t="s">
        <v>3703</v>
      </c>
      <c r="H582" s="21" t="s">
        <v>3907</v>
      </c>
      <c r="I582" s="21">
        <v>1</v>
      </c>
      <c r="J582" s="21">
        <f>RIGHT(MID(H582,1,FIND(" ",H582,1)-1),LEN(MID(H582,1,FIND(" ",H582,1)-1))-1)*1</f>
        <v>73</v>
      </c>
      <c r="K582" s="21" t="s">
        <v>5254</v>
      </c>
    </row>
    <row r="583" spans="1:11" hidden="1" x14ac:dyDescent="0.25">
      <c r="A583" s="10">
        <v>10</v>
      </c>
      <c r="B583" s="10" t="s">
        <v>126</v>
      </c>
      <c r="C583" s="10" t="s">
        <v>127</v>
      </c>
      <c r="D583" s="10" t="s">
        <v>137</v>
      </c>
      <c r="E583" s="10" t="s">
        <v>20</v>
      </c>
      <c r="F583" s="10" t="s">
        <v>21</v>
      </c>
      <c r="G583" s="21" t="s">
        <v>3705</v>
      </c>
      <c r="H583" s="21" t="s">
        <v>34</v>
      </c>
      <c r="I583" s="21">
        <v>1</v>
      </c>
      <c r="J583" s="21" t="str">
        <f>H583</f>
        <v>Да</v>
      </c>
      <c r="K583" s="21"/>
    </row>
    <row r="584" spans="1:11" hidden="1" x14ac:dyDescent="0.25">
      <c r="A584" s="10">
        <v>10</v>
      </c>
      <c r="B584" s="10" t="s">
        <v>126</v>
      </c>
      <c r="C584" s="10" t="s">
        <v>127</v>
      </c>
      <c r="D584" s="10" t="s">
        <v>137</v>
      </c>
      <c r="E584" s="10" t="s">
        <v>20</v>
      </c>
      <c r="F584" s="10" t="s">
        <v>21</v>
      </c>
      <c r="G584" s="10" t="s">
        <v>3908</v>
      </c>
      <c r="H584" s="10" t="s">
        <v>3909</v>
      </c>
      <c r="I584" s="10">
        <v>0</v>
      </c>
    </row>
    <row r="585" spans="1:11" hidden="1" x14ac:dyDescent="0.25">
      <c r="A585" s="10">
        <v>10</v>
      </c>
      <c r="B585" s="10" t="s">
        <v>126</v>
      </c>
      <c r="C585" s="10" t="s">
        <v>127</v>
      </c>
      <c r="D585" s="10" t="s">
        <v>137</v>
      </c>
      <c r="E585" s="10" t="s">
        <v>20</v>
      </c>
      <c r="F585" s="10" t="s">
        <v>21</v>
      </c>
      <c r="G585" s="21" t="s">
        <v>3706</v>
      </c>
      <c r="H585" s="21" t="s">
        <v>3910</v>
      </c>
      <c r="I585" s="21">
        <v>1</v>
      </c>
      <c r="J585" s="21">
        <f t="shared" ref="J585:J588" si="43">MID(H585,1,FIND(" ",H585,1)-1)*1</f>
        <v>8.2100000000000009</v>
      </c>
      <c r="K585" s="21" t="s">
        <v>5258</v>
      </c>
    </row>
    <row r="586" spans="1:11" hidden="1" x14ac:dyDescent="0.25">
      <c r="A586" s="10">
        <v>10</v>
      </c>
      <c r="B586" s="10" t="s">
        <v>126</v>
      </c>
      <c r="C586" s="10" t="s">
        <v>127</v>
      </c>
      <c r="D586" s="10" t="s">
        <v>137</v>
      </c>
      <c r="E586" s="10" t="s">
        <v>20</v>
      </c>
      <c r="F586" s="10" t="s">
        <v>21</v>
      </c>
      <c r="G586" s="21" t="s">
        <v>3708</v>
      </c>
      <c r="H586" s="21" t="s">
        <v>3910</v>
      </c>
      <c r="I586" s="21">
        <v>1</v>
      </c>
      <c r="J586" s="21">
        <f t="shared" si="43"/>
        <v>8.2100000000000009</v>
      </c>
      <c r="K586" s="21" t="s">
        <v>5258</v>
      </c>
    </row>
    <row r="587" spans="1:11" hidden="1" x14ac:dyDescent="0.25">
      <c r="A587" s="10">
        <v>10</v>
      </c>
      <c r="B587" s="10" t="s">
        <v>126</v>
      </c>
      <c r="C587" s="10" t="s">
        <v>127</v>
      </c>
      <c r="D587" s="10" t="s">
        <v>137</v>
      </c>
      <c r="E587" s="10" t="s">
        <v>20</v>
      </c>
      <c r="F587" s="10" t="s">
        <v>21</v>
      </c>
      <c r="G587" s="21" t="s">
        <v>3709</v>
      </c>
      <c r="H587" s="21" t="s">
        <v>3911</v>
      </c>
      <c r="I587" s="21">
        <v>0</v>
      </c>
      <c r="J587" s="21">
        <f t="shared" si="43"/>
        <v>7.33</v>
      </c>
      <c r="K587" s="21" t="s">
        <v>5258</v>
      </c>
    </row>
    <row r="588" spans="1:11" hidden="1" x14ac:dyDescent="0.25">
      <c r="A588" s="10">
        <v>10</v>
      </c>
      <c r="B588" s="10" t="s">
        <v>126</v>
      </c>
      <c r="C588" s="10" t="s">
        <v>127</v>
      </c>
      <c r="D588" s="10" t="s">
        <v>137</v>
      </c>
      <c r="E588" s="10" t="s">
        <v>20</v>
      </c>
      <c r="F588" s="10" t="s">
        <v>21</v>
      </c>
      <c r="G588" s="21" t="s">
        <v>3711</v>
      </c>
      <c r="H588" s="21" t="s">
        <v>3912</v>
      </c>
      <c r="I588" s="21">
        <v>0</v>
      </c>
      <c r="J588" s="21">
        <f t="shared" si="43"/>
        <v>7.03</v>
      </c>
      <c r="K588" s="21" t="s">
        <v>5258</v>
      </c>
    </row>
    <row r="589" spans="1:11" hidden="1" x14ac:dyDescent="0.25">
      <c r="A589" s="10">
        <v>10</v>
      </c>
      <c r="B589" s="10" t="s">
        <v>126</v>
      </c>
      <c r="C589" s="10" t="s">
        <v>127</v>
      </c>
      <c r="D589" s="10" t="s">
        <v>137</v>
      </c>
      <c r="E589" s="10" t="s">
        <v>20</v>
      </c>
      <c r="F589" s="10" t="s">
        <v>21</v>
      </c>
      <c r="G589" s="21" t="s">
        <v>3712</v>
      </c>
      <c r="H589" s="21" t="s">
        <v>3913</v>
      </c>
      <c r="I589" s="21">
        <v>1</v>
      </c>
      <c r="J589" s="21">
        <f>MID(H589,1,FIND(" ",H589,1)-1)*1</f>
        <v>1090</v>
      </c>
      <c r="K589" s="21" t="s">
        <v>5269</v>
      </c>
    </row>
    <row r="590" spans="1:11" hidden="1" x14ac:dyDescent="0.25">
      <c r="A590" s="10">
        <v>10</v>
      </c>
      <c r="B590" s="10" t="s">
        <v>126</v>
      </c>
      <c r="C590" s="10" t="s">
        <v>127</v>
      </c>
      <c r="D590" s="10" t="s">
        <v>137</v>
      </c>
      <c r="E590" s="10" t="s">
        <v>20</v>
      </c>
      <c r="F590" s="10" t="s">
        <v>21</v>
      </c>
      <c r="G590" s="10" t="s">
        <v>3714</v>
      </c>
      <c r="H590" s="10" t="s">
        <v>3715</v>
      </c>
      <c r="I590" s="10">
        <v>0</v>
      </c>
    </row>
    <row r="591" spans="1:11" hidden="1" x14ac:dyDescent="0.25">
      <c r="A591" s="10">
        <v>10</v>
      </c>
      <c r="B591" s="10" t="s">
        <v>126</v>
      </c>
      <c r="C591" s="10" t="s">
        <v>127</v>
      </c>
      <c r="D591" s="10" t="s">
        <v>137</v>
      </c>
      <c r="E591" s="10" t="s">
        <v>20</v>
      </c>
      <c r="F591" s="10" t="s">
        <v>21</v>
      </c>
      <c r="G591" s="10" t="s">
        <v>3716</v>
      </c>
      <c r="H591" s="10" t="s">
        <v>34</v>
      </c>
      <c r="I591" s="10">
        <v>0</v>
      </c>
    </row>
    <row r="592" spans="1:11" hidden="1" x14ac:dyDescent="0.25">
      <c r="A592" s="10">
        <v>10</v>
      </c>
      <c r="B592" s="10" t="s">
        <v>126</v>
      </c>
      <c r="C592" s="10" t="s">
        <v>127</v>
      </c>
      <c r="D592" s="10" t="s">
        <v>137</v>
      </c>
      <c r="E592" s="10" t="s">
        <v>20</v>
      </c>
      <c r="F592" s="10" t="s">
        <v>21</v>
      </c>
      <c r="G592" s="10" t="s">
        <v>3717</v>
      </c>
      <c r="H592" s="10" t="s">
        <v>34</v>
      </c>
      <c r="I592" s="10">
        <v>0</v>
      </c>
    </row>
    <row r="593" spans="1:9" hidden="1" x14ac:dyDescent="0.25">
      <c r="A593" s="10">
        <v>10</v>
      </c>
      <c r="B593" s="10" t="s">
        <v>126</v>
      </c>
      <c r="C593" s="10" t="s">
        <v>127</v>
      </c>
      <c r="D593" s="10" t="s">
        <v>137</v>
      </c>
      <c r="E593" s="10" t="s">
        <v>20</v>
      </c>
      <c r="F593" s="10" t="s">
        <v>21</v>
      </c>
      <c r="G593" s="10" t="s">
        <v>3718</v>
      </c>
      <c r="H593" s="10" t="s">
        <v>5168</v>
      </c>
      <c r="I593" s="10">
        <v>0</v>
      </c>
    </row>
    <row r="594" spans="1:9" hidden="1" x14ac:dyDescent="0.25">
      <c r="A594" s="10">
        <v>10</v>
      </c>
      <c r="B594" s="10" t="s">
        <v>126</v>
      </c>
      <c r="C594" s="10" t="s">
        <v>127</v>
      </c>
      <c r="D594" s="10" t="s">
        <v>137</v>
      </c>
      <c r="E594" s="10" t="s">
        <v>20</v>
      </c>
      <c r="F594" s="10" t="s">
        <v>21</v>
      </c>
      <c r="G594" s="10" t="s">
        <v>3719</v>
      </c>
      <c r="H594" s="10" t="s">
        <v>3914</v>
      </c>
      <c r="I594" s="10">
        <v>0</v>
      </c>
    </row>
    <row r="595" spans="1:9" hidden="1" x14ac:dyDescent="0.25">
      <c r="A595" s="10">
        <v>10</v>
      </c>
      <c r="B595" s="10" t="s">
        <v>126</v>
      </c>
      <c r="C595" s="10" t="s">
        <v>127</v>
      </c>
      <c r="D595" s="10" t="s">
        <v>137</v>
      </c>
      <c r="E595" s="10" t="s">
        <v>20</v>
      </c>
      <c r="F595" s="10" t="s">
        <v>21</v>
      </c>
      <c r="G595" s="10" t="s">
        <v>3720</v>
      </c>
      <c r="H595" s="10" t="s">
        <v>57</v>
      </c>
      <c r="I595" s="10">
        <v>0</v>
      </c>
    </row>
    <row r="596" spans="1:9" hidden="1" x14ac:dyDescent="0.25">
      <c r="A596" s="10">
        <v>10</v>
      </c>
      <c r="B596" s="10" t="s">
        <v>126</v>
      </c>
      <c r="C596" s="10" t="s">
        <v>127</v>
      </c>
      <c r="D596" s="10" t="s">
        <v>137</v>
      </c>
      <c r="E596" s="10" t="s">
        <v>20</v>
      </c>
      <c r="F596" s="10" t="s">
        <v>21</v>
      </c>
      <c r="G596" s="10" t="s">
        <v>3721</v>
      </c>
      <c r="H596" s="10" t="s">
        <v>34</v>
      </c>
      <c r="I596" s="10">
        <v>0</v>
      </c>
    </row>
    <row r="597" spans="1:9" hidden="1" x14ac:dyDescent="0.25">
      <c r="A597" s="10">
        <v>10</v>
      </c>
      <c r="B597" s="10" t="s">
        <v>126</v>
      </c>
      <c r="C597" s="10" t="s">
        <v>127</v>
      </c>
      <c r="D597" s="10" t="s">
        <v>137</v>
      </c>
      <c r="E597" s="10" t="s">
        <v>20</v>
      </c>
      <c r="F597" s="10" t="s">
        <v>21</v>
      </c>
      <c r="G597" s="10" t="s">
        <v>3722</v>
      </c>
      <c r="H597" s="10" t="s">
        <v>34</v>
      </c>
      <c r="I597" s="10">
        <v>0</v>
      </c>
    </row>
    <row r="598" spans="1:9" hidden="1" x14ac:dyDescent="0.25">
      <c r="A598" s="10">
        <v>10</v>
      </c>
      <c r="B598" s="10" t="s">
        <v>126</v>
      </c>
      <c r="C598" s="10" t="s">
        <v>127</v>
      </c>
      <c r="D598" s="10" t="s">
        <v>137</v>
      </c>
      <c r="E598" s="10" t="s">
        <v>20</v>
      </c>
      <c r="F598" s="10" t="s">
        <v>21</v>
      </c>
      <c r="G598" s="10" t="s">
        <v>3723</v>
      </c>
      <c r="H598" s="10" t="s">
        <v>34</v>
      </c>
      <c r="I598" s="10">
        <v>0</v>
      </c>
    </row>
    <row r="599" spans="1:9" hidden="1" x14ac:dyDescent="0.25">
      <c r="A599" s="10">
        <v>10</v>
      </c>
      <c r="B599" s="10" t="s">
        <v>126</v>
      </c>
      <c r="C599" s="10" t="s">
        <v>127</v>
      </c>
      <c r="D599" s="10" t="s">
        <v>137</v>
      </c>
      <c r="E599" s="10" t="s">
        <v>20</v>
      </c>
      <c r="F599" s="10" t="s">
        <v>21</v>
      </c>
      <c r="G599" s="10" t="s">
        <v>3724</v>
      </c>
      <c r="H599" s="10" t="s">
        <v>34</v>
      </c>
      <c r="I599" s="10">
        <v>0</v>
      </c>
    </row>
    <row r="600" spans="1:9" hidden="1" x14ac:dyDescent="0.25">
      <c r="A600" s="10">
        <v>10</v>
      </c>
      <c r="B600" s="10" t="s">
        <v>126</v>
      </c>
      <c r="C600" s="10" t="s">
        <v>127</v>
      </c>
      <c r="D600" s="10" t="s">
        <v>137</v>
      </c>
      <c r="E600" s="10" t="s">
        <v>20</v>
      </c>
      <c r="F600" s="10" t="s">
        <v>21</v>
      </c>
      <c r="G600" s="10" t="s">
        <v>3725</v>
      </c>
      <c r="H600" s="10" t="s">
        <v>34</v>
      </c>
      <c r="I600" s="10">
        <v>0</v>
      </c>
    </row>
    <row r="601" spans="1:9" hidden="1" x14ac:dyDescent="0.25">
      <c r="A601" s="10">
        <v>10</v>
      </c>
      <c r="B601" s="10" t="s">
        <v>126</v>
      </c>
      <c r="C601" s="10" t="s">
        <v>127</v>
      </c>
      <c r="D601" s="10" t="s">
        <v>137</v>
      </c>
      <c r="E601" s="10" t="s">
        <v>20</v>
      </c>
      <c r="F601" s="10" t="s">
        <v>21</v>
      </c>
      <c r="G601" s="10" t="s">
        <v>3726</v>
      </c>
      <c r="H601" s="10" t="s">
        <v>34</v>
      </c>
      <c r="I601" s="10">
        <v>0</v>
      </c>
    </row>
    <row r="602" spans="1:9" hidden="1" x14ac:dyDescent="0.25">
      <c r="A602" s="10">
        <v>10</v>
      </c>
      <c r="B602" s="10" t="s">
        <v>126</v>
      </c>
      <c r="C602" s="10" t="s">
        <v>127</v>
      </c>
      <c r="D602" s="10" t="s">
        <v>137</v>
      </c>
      <c r="E602" s="10" t="s">
        <v>20</v>
      </c>
      <c r="F602" s="10" t="s">
        <v>21</v>
      </c>
      <c r="G602" s="10" t="s">
        <v>3727</v>
      </c>
      <c r="H602" s="10" t="s">
        <v>34</v>
      </c>
      <c r="I602" s="10">
        <v>0</v>
      </c>
    </row>
    <row r="603" spans="1:9" hidden="1" x14ac:dyDescent="0.25">
      <c r="A603" s="10">
        <v>10</v>
      </c>
      <c r="B603" s="10" t="s">
        <v>126</v>
      </c>
      <c r="C603" s="10" t="s">
        <v>127</v>
      </c>
      <c r="D603" s="10" t="s">
        <v>137</v>
      </c>
      <c r="E603" s="10" t="s">
        <v>20</v>
      </c>
      <c r="F603" s="10" t="s">
        <v>21</v>
      </c>
      <c r="G603" s="10" t="s">
        <v>3728</v>
      </c>
      <c r="H603" s="10" t="s">
        <v>34</v>
      </c>
      <c r="I603" s="10">
        <v>0</v>
      </c>
    </row>
    <row r="604" spans="1:9" hidden="1" x14ac:dyDescent="0.25">
      <c r="A604" s="10">
        <v>10</v>
      </c>
      <c r="B604" s="10" t="s">
        <v>126</v>
      </c>
      <c r="C604" s="10" t="s">
        <v>127</v>
      </c>
      <c r="D604" s="10" t="s">
        <v>137</v>
      </c>
      <c r="E604" s="10" t="s">
        <v>20</v>
      </c>
      <c r="F604" s="10" t="s">
        <v>21</v>
      </c>
      <c r="G604" s="10" t="s">
        <v>3729</v>
      </c>
      <c r="H604" s="10" t="s">
        <v>34</v>
      </c>
      <c r="I604" s="10">
        <v>0</v>
      </c>
    </row>
    <row r="605" spans="1:9" hidden="1" x14ac:dyDescent="0.25">
      <c r="A605" s="10">
        <v>10</v>
      </c>
      <c r="B605" s="10" t="s">
        <v>126</v>
      </c>
      <c r="C605" s="10" t="s">
        <v>127</v>
      </c>
      <c r="D605" s="10" t="s">
        <v>137</v>
      </c>
      <c r="E605" s="10" t="s">
        <v>20</v>
      </c>
      <c r="F605" s="10" t="s">
        <v>21</v>
      </c>
      <c r="G605" s="10" t="s">
        <v>3730</v>
      </c>
      <c r="H605" s="10" t="s">
        <v>34</v>
      </c>
      <c r="I605" s="10">
        <v>0</v>
      </c>
    </row>
    <row r="606" spans="1:9" hidden="1" x14ac:dyDescent="0.25">
      <c r="A606" s="10">
        <v>10</v>
      </c>
      <c r="B606" s="10" t="s">
        <v>126</v>
      </c>
      <c r="C606" s="10" t="s">
        <v>127</v>
      </c>
      <c r="D606" s="10" t="s">
        <v>137</v>
      </c>
      <c r="E606" s="10" t="s">
        <v>20</v>
      </c>
      <c r="F606" s="10" t="s">
        <v>21</v>
      </c>
      <c r="G606" s="10" t="s">
        <v>3731</v>
      </c>
      <c r="H606" s="10" t="s">
        <v>34</v>
      </c>
      <c r="I606" s="10">
        <v>0</v>
      </c>
    </row>
    <row r="607" spans="1:9" hidden="1" x14ac:dyDescent="0.25">
      <c r="A607" s="10">
        <v>10</v>
      </c>
      <c r="B607" s="10" t="s">
        <v>126</v>
      </c>
      <c r="C607" s="10" t="s">
        <v>127</v>
      </c>
      <c r="D607" s="10" t="s">
        <v>137</v>
      </c>
      <c r="E607" s="10" t="s">
        <v>20</v>
      </c>
      <c r="F607" s="10" t="s">
        <v>21</v>
      </c>
      <c r="G607" s="10" t="s">
        <v>3732</v>
      </c>
      <c r="H607" s="10" t="s">
        <v>3915</v>
      </c>
      <c r="I607" s="10">
        <v>0</v>
      </c>
    </row>
    <row r="608" spans="1:9" hidden="1" x14ac:dyDescent="0.25">
      <c r="A608" s="10">
        <v>10</v>
      </c>
      <c r="B608" s="10" t="s">
        <v>126</v>
      </c>
      <c r="C608" s="10" t="s">
        <v>127</v>
      </c>
      <c r="D608" s="10" t="s">
        <v>137</v>
      </c>
      <c r="E608" s="10" t="s">
        <v>20</v>
      </c>
      <c r="F608" s="10" t="s">
        <v>21</v>
      </c>
      <c r="G608" s="10" t="s">
        <v>3734</v>
      </c>
      <c r="H608" s="10" t="s">
        <v>34</v>
      </c>
      <c r="I608" s="10">
        <v>0</v>
      </c>
    </row>
    <row r="609" spans="1:11" hidden="1" x14ac:dyDescent="0.25">
      <c r="A609" s="10">
        <v>10</v>
      </c>
      <c r="B609" s="10" t="s">
        <v>126</v>
      </c>
      <c r="C609" s="10" t="s">
        <v>127</v>
      </c>
      <c r="D609" s="10" t="s">
        <v>137</v>
      </c>
      <c r="E609" s="10" t="s">
        <v>20</v>
      </c>
      <c r="F609" s="10" t="s">
        <v>21</v>
      </c>
      <c r="G609" s="10" t="s">
        <v>3735</v>
      </c>
      <c r="H609" s="10" t="s">
        <v>57</v>
      </c>
      <c r="I609" s="10">
        <v>0</v>
      </c>
    </row>
    <row r="610" spans="1:11" hidden="1" x14ac:dyDescent="0.25">
      <c r="A610" s="10">
        <v>10</v>
      </c>
      <c r="B610" s="10" t="s">
        <v>126</v>
      </c>
      <c r="C610" s="10" t="s">
        <v>127</v>
      </c>
      <c r="D610" s="10" t="s">
        <v>137</v>
      </c>
      <c r="E610" s="10" t="s">
        <v>20</v>
      </c>
      <c r="F610" s="10" t="s">
        <v>21</v>
      </c>
      <c r="G610" s="10" t="s">
        <v>3736</v>
      </c>
      <c r="H610" s="10" t="s">
        <v>34</v>
      </c>
      <c r="I610" s="10">
        <v>0</v>
      </c>
    </row>
    <row r="611" spans="1:11" hidden="1" x14ac:dyDescent="0.25">
      <c r="A611" s="10">
        <v>10</v>
      </c>
      <c r="B611" s="10" t="s">
        <v>126</v>
      </c>
      <c r="C611" s="10" t="s">
        <v>127</v>
      </c>
      <c r="D611" s="10" t="s">
        <v>137</v>
      </c>
      <c r="E611" s="10" t="s">
        <v>20</v>
      </c>
      <c r="F611" s="10" t="s">
        <v>21</v>
      </c>
      <c r="G611" s="10" t="s">
        <v>3737</v>
      </c>
      <c r="H611" s="10" t="s">
        <v>34</v>
      </c>
      <c r="I611" s="10">
        <v>0</v>
      </c>
    </row>
    <row r="612" spans="1:11" hidden="1" x14ac:dyDescent="0.25">
      <c r="A612" s="10">
        <v>10</v>
      </c>
      <c r="B612" s="10" t="s">
        <v>126</v>
      </c>
      <c r="C612" s="10" t="s">
        <v>127</v>
      </c>
      <c r="D612" s="10" t="s">
        <v>137</v>
      </c>
      <c r="E612" s="10" t="s">
        <v>20</v>
      </c>
      <c r="F612" s="10" t="s">
        <v>21</v>
      </c>
      <c r="G612" s="10" t="s">
        <v>3738</v>
      </c>
      <c r="H612" s="10" t="s">
        <v>34</v>
      </c>
      <c r="I612" s="10">
        <v>0</v>
      </c>
    </row>
    <row r="613" spans="1:11" hidden="1" x14ac:dyDescent="0.25">
      <c r="A613" s="10">
        <v>10</v>
      </c>
      <c r="B613" s="10" t="s">
        <v>126</v>
      </c>
      <c r="C613" s="10" t="s">
        <v>127</v>
      </c>
      <c r="D613" s="10" t="s">
        <v>137</v>
      </c>
      <c r="E613" s="10" t="s">
        <v>20</v>
      </c>
      <c r="F613" s="10" t="s">
        <v>21</v>
      </c>
      <c r="G613" s="10" t="s">
        <v>3916</v>
      </c>
      <c r="H613" s="10" t="s">
        <v>34</v>
      </c>
      <c r="I613" s="10">
        <v>0</v>
      </c>
    </row>
    <row r="614" spans="1:11" hidden="1" x14ac:dyDescent="0.25">
      <c r="A614" s="10">
        <v>10</v>
      </c>
      <c r="B614" s="10" t="s">
        <v>126</v>
      </c>
      <c r="C614" s="10" t="s">
        <v>127</v>
      </c>
      <c r="D614" s="10" t="s">
        <v>137</v>
      </c>
      <c r="E614" s="10" t="s">
        <v>20</v>
      </c>
      <c r="F614" s="10" t="s">
        <v>21</v>
      </c>
      <c r="G614" s="10" t="s">
        <v>3739</v>
      </c>
      <c r="H614" s="10" t="s">
        <v>34</v>
      </c>
      <c r="I614" s="10">
        <v>0</v>
      </c>
    </row>
    <row r="615" spans="1:11" hidden="1" x14ac:dyDescent="0.25">
      <c r="A615" s="10">
        <v>10</v>
      </c>
      <c r="B615" s="10" t="s">
        <v>126</v>
      </c>
      <c r="C615" s="10" t="s">
        <v>127</v>
      </c>
      <c r="D615" s="10" t="s">
        <v>137</v>
      </c>
      <c r="E615" s="10" t="s">
        <v>20</v>
      </c>
      <c r="F615" s="10" t="s">
        <v>21</v>
      </c>
      <c r="G615" s="10" t="s">
        <v>3740</v>
      </c>
      <c r="H615" s="10" t="s">
        <v>34</v>
      </c>
      <c r="I615" s="10">
        <v>0</v>
      </c>
    </row>
    <row r="616" spans="1:11" hidden="1" x14ac:dyDescent="0.25">
      <c r="A616" s="10">
        <v>10</v>
      </c>
      <c r="B616" s="10" t="s">
        <v>126</v>
      </c>
      <c r="C616" s="10" t="s">
        <v>127</v>
      </c>
      <c r="D616" s="10" t="s">
        <v>137</v>
      </c>
      <c r="E616" s="10" t="s">
        <v>20</v>
      </c>
      <c r="F616" s="10" t="s">
        <v>21</v>
      </c>
      <c r="G616" s="10" t="s">
        <v>3741</v>
      </c>
      <c r="H616" s="10" t="s">
        <v>34</v>
      </c>
      <c r="I616" s="10">
        <v>0</v>
      </c>
    </row>
    <row r="617" spans="1:11" hidden="1" x14ac:dyDescent="0.25">
      <c r="A617" s="10">
        <v>10</v>
      </c>
      <c r="B617" s="10" t="s">
        <v>126</v>
      </c>
      <c r="C617" s="10" t="s">
        <v>127</v>
      </c>
      <c r="D617" s="10" t="s">
        <v>137</v>
      </c>
      <c r="E617" s="10" t="s">
        <v>20</v>
      </c>
      <c r="F617" s="10" t="s">
        <v>21</v>
      </c>
      <c r="G617" s="10" t="s">
        <v>3742</v>
      </c>
      <c r="H617" s="10" t="s">
        <v>34</v>
      </c>
      <c r="I617" s="10">
        <v>0</v>
      </c>
    </row>
    <row r="618" spans="1:11" hidden="1" x14ac:dyDescent="0.25">
      <c r="A618" s="10">
        <v>10</v>
      </c>
      <c r="B618" s="10" t="s">
        <v>126</v>
      </c>
      <c r="C618" s="10" t="s">
        <v>127</v>
      </c>
      <c r="D618" s="10" t="s">
        <v>137</v>
      </c>
      <c r="E618" s="10" t="s">
        <v>20</v>
      </c>
      <c r="F618" s="10" t="s">
        <v>21</v>
      </c>
      <c r="G618" s="10" t="s">
        <v>3743</v>
      </c>
      <c r="H618" s="10" t="s">
        <v>34</v>
      </c>
      <c r="I618" s="10">
        <v>0</v>
      </c>
    </row>
    <row r="619" spans="1:11" hidden="1" x14ac:dyDescent="0.25">
      <c r="A619" s="10">
        <v>10</v>
      </c>
      <c r="B619" s="10" t="s">
        <v>126</v>
      </c>
      <c r="C619" s="10" t="s">
        <v>127</v>
      </c>
      <c r="D619" s="10" t="s">
        <v>137</v>
      </c>
      <c r="E619" s="10" t="s">
        <v>20</v>
      </c>
      <c r="F619" s="10" t="s">
        <v>21</v>
      </c>
      <c r="G619" s="10" t="s">
        <v>3744</v>
      </c>
      <c r="H619" s="10" t="s">
        <v>3917</v>
      </c>
      <c r="I619" s="10">
        <v>0</v>
      </c>
    </row>
    <row r="620" spans="1:11" hidden="1" x14ac:dyDescent="0.25">
      <c r="A620" s="10">
        <v>10</v>
      </c>
      <c r="B620" s="10" t="s">
        <v>126</v>
      </c>
      <c r="C620" s="10" t="s">
        <v>127</v>
      </c>
      <c r="D620" s="10" t="s">
        <v>137</v>
      </c>
      <c r="E620" s="10" t="s">
        <v>20</v>
      </c>
      <c r="F620" s="10" t="s">
        <v>21</v>
      </c>
      <c r="G620" s="10" t="s">
        <v>3746</v>
      </c>
      <c r="H620" s="10" t="s">
        <v>34</v>
      </c>
      <c r="I620" s="10">
        <v>0</v>
      </c>
    </row>
    <row r="621" spans="1:11" hidden="1" x14ac:dyDescent="0.25">
      <c r="A621" s="10">
        <v>10</v>
      </c>
      <c r="B621" s="10" t="s">
        <v>126</v>
      </c>
      <c r="C621" s="10" t="s">
        <v>127</v>
      </c>
      <c r="D621" s="10" t="s">
        <v>137</v>
      </c>
      <c r="E621" s="10" t="s">
        <v>20</v>
      </c>
      <c r="F621" s="10" t="s">
        <v>21</v>
      </c>
      <c r="G621" s="21" t="s">
        <v>3747</v>
      </c>
      <c r="H621" s="21" t="s">
        <v>3748</v>
      </c>
      <c r="I621" s="21">
        <v>1</v>
      </c>
      <c r="J621" s="21" t="str">
        <f>H621</f>
        <v>Настенная</v>
      </c>
      <c r="K621" s="21"/>
    </row>
    <row r="622" spans="1:11" hidden="1" x14ac:dyDescent="0.25">
      <c r="A622" s="10">
        <v>10</v>
      </c>
      <c r="B622" s="10" t="s">
        <v>126</v>
      </c>
      <c r="C622" s="10" t="s">
        <v>127</v>
      </c>
      <c r="D622" s="10" t="s">
        <v>137</v>
      </c>
      <c r="E622" s="10" t="s">
        <v>20</v>
      </c>
      <c r="F622" s="10" t="s">
        <v>21</v>
      </c>
      <c r="G622" s="21" t="s">
        <v>3749</v>
      </c>
      <c r="H622" s="21" t="s">
        <v>3918</v>
      </c>
      <c r="I622" s="21">
        <v>1</v>
      </c>
      <c r="J622" s="21">
        <f>MID(H622,1,FIND(" ",H622,1)-1)*1</f>
        <v>50</v>
      </c>
      <c r="K622" s="21" t="s">
        <v>5264</v>
      </c>
    </row>
    <row r="623" spans="1:11" hidden="1" x14ac:dyDescent="0.25">
      <c r="A623" s="10">
        <v>10</v>
      </c>
      <c r="B623" s="10" t="s">
        <v>126</v>
      </c>
      <c r="C623" s="10" t="s">
        <v>127</v>
      </c>
      <c r="D623" s="10" t="s">
        <v>137</v>
      </c>
      <c r="E623" s="10" t="s">
        <v>20</v>
      </c>
      <c r="F623" s="10" t="s">
        <v>21</v>
      </c>
      <c r="G623" s="21" t="s">
        <v>3751</v>
      </c>
      <c r="H623" s="21" t="s">
        <v>3919</v>
      </c>
      <c r="I623" s="21">
        <v>1</v>
      </c>
      <c r="J623" s="21">
        <f>MID(H623,1,FIND(" ",H623,1)-1)*1</f>
        <v>25</v>
      </c>
      <c r="K623" s="21" t="s">
        <v>5264</v>
      </c>
    </row>
    <row r="624" spans="1:11" hidden="1" x14ac:dyDescent="0.25">
      <c r="A624" s="10">
        <v>10</v>
      </c>
      <c r="B624" s="10" t="s">
        <v>126</v>
      </c>
      <c r="C624" s="10" t="s">
        <v>127</v>
      </c>
      <c r="D624" s="10" t="s">
        <v>137</v>
      </c>
      <c r="E624" s="10" t="s">
        <v>20</v>
      </c>
      <c r="F624" s="10" t="s">
        <v>21</v>
      </c>
      <c r="G624" s="21" t="s">
        <v>3753</v>
      </c>
      <c r="H624" s="21" t="s">
        <v>3861</v>
      </c>
      <c r="I624" s="21">
        <v>1</v>
      </c>
      <c r="J624" s="21">
        <f>MID(H624,1,FIND(" ",H624,1)-1)*1</f>
        <v>3.2</v>
      </c>
      <c r="K624" s="21" t="s">
        <v>5258</v>
      </c>
    </row>
    <row r="625" spans="1:11" hidden="1" x14ac:dyDescent="0.25">
      <c r="A625" s="10">
        <v>10</v>
      </c>
      <c r="B625" s="10" t="s">
        <v>126</v>
      </c>
      <c r="C625" s="10" t="s">
        <v>127</v>
      </c>
      <c r="D625" s="10" t="s">
        <v>137</v>
      </c>
      <c r="E625" s="10" t="s">
        <v>20</v>
      </c>
      <c r="F625" s="10" t="s">
        <v>21</v>
      </c>
      <c r="G625" s="21" t="s">
        <v>3755</v>
      </c>
      <c r="H625" s="21" t="s">
        <v>3756</v>
      </c>
      <c r="I625" s="21">
        <v>1</v>
      </c>
      <c r="J625" s="21" t="s">
        <v>5266</v>
      </c>
      <c r="K625" s="21" t="s">
        <v>5265</v>
      </c>
    </row>
    <row r="626" spans="1:11" hidden="1" x14ac:dyDescent="0.25">
      <c r="A626" s="10">
        <v>10</v>
      </c>
      <c r="B626" s="10" t="s">
        <v>126</v>
      </c>
      <c r="C626" s="10" t="s">
        <v>127</v>
      </c>
      <c r="D626" s="10" t="s">
        <v>137</v>
      </c>
      <c r="E626" s="10" t="s">
        <v>20</v>
      </c>
      <c r="F626" s="10" t="s">
        <v>21</v>
      </c>
      <c r="G626" s="10" t="s">
        <v>3757</v>
      </c>
      <c r="H626" s="10" t="s">
        <v>57</v>
      </c>
      <c r="I626" s="10">
        <v>0</v>
      </c>
    </row>
    <row r="627" spans="1:11" hidden="1" x14ac:dyDescent="0.25">
      <c r="A627" s="10">
        <v>10</v>
      </c>
      <c r="B627" s="10" t="s">
        <v>126</v>
      </c>
      <c r="C627" s="10" t="s">
        <v>127</v>
      </c>
      <c r="D627" s="10" t="s">
        <v>137</v>
      </c>
      <c r="E627" s="10" t="s">
        <v>20</v>
      </c>
      <c r="F627" s="10" t="s">
        <v>21</v>
      </c>
      <c r="G627" s="21" t="s">
        <v>3759</v>
      </c>
      <c r="H627" s="21">
        <v>24000</v>
      </c>
      <c r="I627" s="21">
        <v>1</v>
      </c>
      <c r="J627" s="21">
        <f>TRIM(H627)*1</f>
        <v>24000</v>
      </c>
      <c r="K627" s="21" t="s">
        <v>5261</v>
      </c>
    </row>
    <row r="628" spans="1:11" hidden="1" x14ac:dyDescent="0.25">
      <c r="A628" s="10">
        <v>10</v>
      </c>
      <c r="B628" s="10" t="s">
        <v>126</v>
      </c>
      <c r="C628" s="10" t="s">
        <v>127</v>
      </c>
      <c r="D628" s="10" t="s">
        <v>137</v>
      </c>
      <c r="E628" s="10" t="s">
        <v>20</v>
      </c>
      <c r="F628" s="10" t="s">
        <v>21</v>
      </c>
      <c r="G628" s="21" t="s">
        <v>3760</v>
      </c>
      <c r="H628" s="21" t="s">
        <v>3920</v>
      </c>
      <c r="I628" s="21">
        <v>1</v>
      </c>
      <c r="J628" s="21">
        <f t="shared" ref="J628:J629" si="44">MID(H628,1,FIND(" ",H628,1)-1)*1</f>
        <v>2130</v>
      </c>
      <c r="K628" s="21" t="s">
        <v>5259</v>
      </c>
    </row>
    <row r="629" spans="1:11" hidden="1" x14ac:dyDescent="0.25">
      <c r="A629" s="10">
        <v>10</v>
      </c>
      <c r="B629" s="10" t="s">
        <v>126</v>
      </c>
      <c r="C629" s="10" t="s">
        <v>127</v>
      </c>
      <c r="D629" s="10" t="s">
        <v>137</v>
      </c>
      <c r="E629" s="10" t="s">
        <v>20</v>
      </c>
      <c r="F629" s="10" t="s">
        <v>21</v>
      </c>
      <c r="G629" s="21" t="s">
        <v>3762</v>
      </c>
      <c r="H629" s="21" t="s">
        <v>3921</v>
      </c>
      <c r="I629" s="21">
        <v>1</v>
      </c>
      <c r="J629" s="21">
        <f t="shared" si="44"/>
        <v>2402</v>
      </c>
      <c r="K629" s="21" t="s">
        <v>5259</v>
      </c>
    </row>
    <row r="630" spans="1:11" hidden="1" x14ac:dyDescent="0.25">
      <c r="A630" s="10">
        <v>10</v>
      </c>
      <c r="B630" s="10" t="s">
        <v>126</v>
      </c>
      <c r="C630" s="10" t="s">
        <v>127</v>
      </c>
      <c r="D630" s="10" t="s">
        <v>137</v>
      </c>
      <c r="E630" s="10" t="s">
        <v>20</v>
      </c>
      <c r="F630" s="10" t="s">
        <v>21</v>
      </c>
      <c r="G630" s="21" t="s">
        <v>3764</v>
      </c>
      <c r="H630" s="21">
        <v>24000</v>
      </c>
      <c r="I630" s="21">
        <v>1</v>
      </c>
      <c r="J630" s="21">
        <f>TRIM(H630)*1</f>
        <v>24000</v>
      </c>
      <c r="K630" s="21" t="s">
        <v>5261</v>
      </c>
    </row>
    <row r="631" spans="1:11" hidden="1" x14ac:dyDescent="0.25">
      <c r="A631" s="10">
        <v>10</v>
      </c>
      <c r="B631" s="10" t="s">
        <v>126</v>
      </c>
      <c r="C631" s="10" t="s">
        <v>127</v>
      </c>
      <c r="D631" s="10" t="s">
        <v>137</v>
      </c>
      <c r="E631" s="10" t="s">
        <v>20</v>
      </c>
      <c r="F631" s="10" t="s">
        <v>21</v>
      </c>
      <c r="G631" s="10" t="s">
        <v>3765</v>
      </c>
      <c r="H631" s="10" t="s">
        <v>34</v>
      </c>
      <c r="I631" s="10">
        <v>0</v>
      </c>
    </row>
    <row r="632" spans="1:11" hidden="1" x14ac:dyDescent="0.25">
      <c r="A632" s="10">
        <v>10</v>
      </c>
      <c r="B632" s="10" t="s">
        <v>126</v>
      </c>
      <c r="C632" s="10" t="s">
        <v>127</v>
      </c>
      <c r="D632" s="10" t="s">
        <v>137</v>
      </c>
      <c r="E632" s="10" t="s">
        <v>20</v>
      </c>
      <c r="F632" s="10" t="s">
        <v>21</v>
      </c>
      <c r="G632" s="10" t="s">
        <v>3766</v>
      </c>
      <c r="H632" s="10" t="s">
        <v>34</v>
      </c>
      <c r="I632" s="10">
        <v>0</v>
      </c>
    </row>
    <row r="633" spans="1:11" hidden="1" x14ac:dyDescent="0.25">
      <c r="A633" s="10">
        <v>10</v>
      </c>
      <c r="B633" s="10" t="s">
        <v>126</v>
      </c>
      <c r="C633" s="10" t="s">
        <v>127</v>
      </c>
      <c r="D633" s="10" t="s">
        <v>137</v>
      </c>
      <c r="E633" s="10" t="s">
        <v>20</v>
      </c>
      <c r="F633" s="10" t="s">
        <v>21</v>
      </c>
      <c r="G633" s="10" t="s">
        <v>3767</v>
      </c>
      <c r="H633" s="10" t="s">
        <v>3768</v>
      </c>
      <c r="I633" s="10">
        <v>0</v>
      </c>
    </row>
    <row r="634" spans="1:11" hidden="1" x14ac:dyDescent="0.25">
      <c r="A634" s="10">
        <v>10</v>
      </c>
      <c r="B634" s="10" t="s">
        <v>126</v>
      </c>
      <c r="C634" s="10" t="s">
        <v>127</v>
      </c>
      <c r="D634" s="10" t="s">
        <v>137</v>
      </c>
      <c r="E634" s="10" t="s">
        <v>20</v>
      </c>
      <c r="F634" s="10" t="s">
        <v>21</v>
      </c>
      <c r="G634" s="21" t="s">
        <v>3769</v>
      </c>
      <c r="H634" s="21" t="s">
        <v>3922</v>
      </c>
      <c r="I634" s="21">
        <v>1</v>
      </c>
      <c r="J634" s="21">
        <f t="shared" ref="J634:J635" si="45">MID(H634,1,FIND(" ",H634,1)-1)*1</f>
        <v>43.9</v>
      </c>
      <c r="K634" s="21" t="s">
        <v>5255</v>
      </c>
    </row>
    <row r="635" spans="1:11" hidden="1" x14ac:dyDescent="0.25">
      <c r="A635" s="10">
        <v>10</v>
      </c>
      <c r="B635" s="10" t="s">
        <v>126</v>
      </c>
      <c r="C635" s="10" t="s">
        <v>127</v>
      </c>
      <c r="D635" s="10" t="s">
        <v>137</v>
      </c>
      <c r="E635" s="10" t="s">
        <v>20</v>
      </c>
      <c r="F635" s="10" t="s">
        <v>21</v>
      </c>
      <c r="G635" s="21" t="s">
        <v>3771</v>
      </c>
      <c r="H635" s="21" t="s">
        <v>3923</v>
      </c>
      <c r="I635" s="21">
        <v>1</v>
      </c>
      <c r="J635" s="21">
        <f t="shared" si="45"/>
        <v>13.6</v>
      </c>
      <c r="K635" s="21" t="s">
        <v>5255</v>
      </c>
    </row>
    <row r="636" spans="1:11" hidden="1" x14ac:dyDescent="0.25">
      <c r="A636" s="10">
        <v>10</v>
      </c>
      <c r="B636" s="10" t="s">
        <v>126</v>
      </c>
      <c r="C636" s="10" t="s">
        <v>127</v>
      </c>
      <c r="D636" s="10" t="s">
        <v>137</v>
      </c>
      <c r="E636" s="10" t="s">
        <v>20</v>
      </c>
      <c r="F636" s="10" t="s">
        <v>21</v>
      </c>
      <c r="G636" s="21" t="s">
        <v>3773</v>
      </c>
      <c r="H636" s="21" t="s">
        <v>3924</v>
      </c>
      <c r="I636" s="21">
        <v>1</v>
      </c>
      <c r="J636" s="21">
        <f t="shared" ref="J636:J641" si="46">MID(H636,1,FIND(" ",H636,1)-1)*1000</f>
        <v>673</v>
      </c>
      <c r="K636" s="22" t="s">
        <v>5256</v>
      </c>
    </row>
    <row r="637" spans="1:11" hidden="1" x14ac:dyDescent="0.25">
      <c r="A637" s="10">
        <v>10</v>
      </c>
      <c r="B637" s="10" t="s">
        <v>126</v>
      </c>
      <c r="C637" s="10" t="s">
        <v>127</v>
      </c>
      <c r="D637" s="10" t="s">
        <v>137</v>
      </c>
      <c r="E637" s="10" t="s">
        <v>20</v>
      </c>
      <c r="F637" s="10" t="s">
        <v>21</v>
      </c>
      <c r="G637" s="21" t="s">
        <v>3775</v>
      </c>
      <c r="H637" s="21" t="s">
        <v>3925</v>
      </c>
      <c r="I637" s="21">
        <v>1</v>
      </c>
      <c r="J637" s="21">
        <f t="shared" si="46"/>
        <v>336</v>
      </c>
      <c r="K637" s="22" t="s">
        <v>5256</v>
      </c>
    </row>
    <row r="638" spans="1:11" hidden="1" x14ac:dyDescent="0.25">
      <c r="A638" s="10">
        <v>10</v>
      </c>
      <c r="B638" s="10" t="s">
        <v>126</v>
      </c>
      <c r="C638" s="10" t="s">
        <v>127</v>
      </c>
      <c r="D638" s="10" t="s">
        <v>137</v>
      </c>
      <c r="E638" s="10" t="s">
        <v>20</v>
      </c>
      <c r="F638" s="10" t="s">
        <v>21</v>
      </c>
      <c r="G638" s="21" t="s">
        <v>3777</v>
      </c>
      <c r="H638" s="21" t="s">
        <v>3926</v>
      </c>
      <c r="I638" s="21">
        <v>1</v>
      </c>
      <c r="J638" s="21">
        <f t="shared" si="46"/>
        <v>342</v>
      </c>
      <c r="K638" s="22" t="s">
        <v>5256</v>
      </c>
    </row>
    <row r="639" spans="1:11" hidden="1" x14ac:dyDescent="0.25">
      <c r="A639" s="10">
        <v>10</v>
      </c>
      <c r="B639" s="10" t="s">
        <v>126</v>
      </c>
      <c r="C639" s="10" t="s">
        <v>127</v>
      </c>
      <c r="D639" s="10" t="s">
        <v>137</v>
      </c>
      <c r="E639" s="10" t="s">
        <v>20</v>
      </c>
      <c r="F639" s="10" t="s">
        <v>21</v>
      </c>
      <c r="G639" s="21" t="s">
        <v>3779</v>
      </c>
      <c r="H639" s="21" t="s">
        <v>3927</v>
      </c>
      <c r="I639" s="21">
        <v>1</v>
      </c>
      <c r="J639" s="21">
        <f t="shared" si="46"/>
        <v>244</v>
      </c>
      <c r="K639" s="22" t="s">
        <v>5256</v>
      </c>
    </row>
    <row r="640" spans="1:11" hidden="1" x14ac:dyDescent="0.25">
      <c r="A640" s="10">
        <v>10</v>
      </c>
      <c r="B640" s="10" t="s">
        <v>126</v>
      </c>
      <c r="C640" s="10" t="s">
        <v>127</v>
      </c>
      <c r="D640" s="10" t="s">
        <v>137</v>
      </c>
      <c r="E640" s="10" t="s">
        <v>20</v>
      </c>
      <c r="F640" s="10" t="s">
        <v>21</v>
      </c>
      <c r="G640" s="21" t="s">
        <v>3781</v>
      </c>
      <c r="H640" s="21" t="s">
        <v>3928</v>
      </c>
      <c r="I640" s="21">
        <v>1</v>
      </c>
      <c r="J640" s="21">
        <f t="shared" si="46"/>
        <v>955</v>
      </c>
      <c r="K640" s="22" t="s">
        <v>5256</v>
      </c>
    </row>
    <row r="641" spans="1:11" hidden="1" x14ac:dyDescent="0.25">
      <c r="A641" s="10">
        <v>10</v>
      </c>
      <c r="B641" s="10" t="s">
        <v>126</v>
      </c>
      <c r="C641" s="10" t="s">
        <v>127</v>
      </c>
      <c r="D641" s="10" t="s">
        <v>137</v>
      </c>
      <c r="E641" s="10" t="s">
        <v>20</v>
      </c>
      <c r="F641" s="10" t="s">
        <v>21</v>
      </c>
      <c r="G641" s="21" t="s">
        <v>3783</v>
      </c>
      <c r="H641" s="21" t="s">
        <v>3929</v>
      </c>
      <c r="I641" s="21">
        <v>1</v>
      </c>
      <c r="J641" s="21">
        <f t="shared" si="46"/>
        <v>1083</v>
      </c>
      <c r="K641" s="22" t="s">
        <v>5256</v>
      </c>
    </row>
    <row r="642" spans="1:11" hidden="1" x14ac:dyDescent="0.25">
      <c r="A642" s="10">
        <v>10</v>
      </c>
      <c r="B642" s="10" t="s">
        <v>126</v>
      </c>
      <c r="C642" s="10" t="s">
        <v>127</v>
      </c>
      <c r="D642" s="10" t="s">
        <v>137</v>
      </c>
      <c r="E642" s="10" t="s">
        <v>20</v>
      </c>
      <c r="F642" s="10" t="s">
        <v>21</v>
      </c>
      <c r="G642" s="21" t="s">
        <v>3785</v>
      </c>
      <c r="H642" s="21" t="s">
        <v>3930</v>
      </c>
      <c r="I642" s="21">
        <v>1</v>
      </c>
      <c r="J642" s="21">
        <f>MID(H642,1,FIND(" ",H642,1)-1)*1</f>
        <v>64.2</v>
      </c>
      <c r="K642" s="21" t="s">
        <v>5255</v>
      </c>
    </row>
    <row r="643" spans="1:11" hidden="1" x14ac:dyDescent="0.25">
      <c r="A643" s="10">
        <v>10</v>
      </c>
      <c r="B643" s="10" t="s">
        <v>126</v>
      </c>
      <c r="C643" s="10" t="s">
        <v>127</v>
      </c>
      <c r="D643" s="10" t="s">
        <v>137</v>
      </c>
      <c r="E643" s="10" t="s">
        <v>20</v>
      </c>
      <c r="F643" s="10" t="s">
        <v>21</v>
      </c>
      <c r="G643" s="10" t="s">
        <v>3787</v>
      </c>
      <c r="H643" s="10" t="s">
        <v>3788</v>
      </c>
      <c r="I643" s="10">
        <v>0</v>
      </c>
    </row>
    <row r="644" spans="1:11" hidden="1" x14ac:dyDescent="0.25">
      <c r="A644" s="10">
        <v>10</v>
      </c>
      <c r="B644" s="10" t="s">
        <v>126</v>
      </c>
      <c r="C644" s="10" t="s">
        <v>127</v>
      </c>
      <c r="D644" s="10" t="s">
        <v>137</v>
      </c>
      <c r="E644" s="10" t="s">
        <v>20</v>
      </c>
      <c r="F644" s="10" t="s">
        <v>21</v>
      </c>
      <c r="G644" s="10" t="s">
        <v>3931</v>
      </c>
      <c r="H644" s="10" t="s">
        <v>34</v>
      </c>
      <c r="I644" s="10">
        <v>0</v>
      </c>
    </row>
    <row r="645" spans="1:11" hidden="1" x14ac:dyDescent="0.25">
      <c r="A645" s="10">
        <v>10</v>
      </c>
      <c r="B645" s="10" t="s">
        <v>126</v>
      </c>
      <c r="C645" s="10" t="s">
        <v>127</v>
      </c>
      <c r="D645" s="10" t="s">
        <v>137</v>
      </c>
      <c r="E645" s="10" t="s">
        <v>20</v>
      </c>
      <c r="F645" s="10" t="s">
        <v>21</v>
      </c>
      <c r="G645" s="10" t="s">
        <v>3932</v>
      </c>
      <c r="H645" s="10" t="s">
        <v>34</v>
      </c>
      <c r="I645" s="10">
        <v>0</v>
      </c>
    </row>
    <row r="646" spans="1:11" hidden="1" x14ac:dyDescent="0.25">
      <c r="A646" s="10">
        <v>10</v>
      </c>
      <c r="B646" s="10" t="s">
        <v>126</v>
      </c>
      <c r="C646" s="10" t="s">
        <v>127</v>
      </c>
      <c r="D646" s="10" t="s">
        <v>137</v>
      </c>
      <c r="E646" s="10" t="s">
        <v>20</v>
      </c>
      <c r="F646" s="10" t="s">
        <v>21</v>
      </c>
      <c r="G646" s="10" t="s">
        <v>3933</v>
      </c>
      <c r="H646" s="10" t="s">
        <v>34</v>
      </c>
      <c r="I646" s="10">
        <v>0</v>
      </c>
    </row>
    <row r="647" spans="1:11" hidden="1" x14ac:dyDescent="0.25">
      <c r="A647" s="10">
        <v>10</v>
      </c>
      <c r="B647" s="10" t="s">
        <v>126</v>
      </c>
      <c r="C647" s="10" t="s">
        <v>127</v>
      </c>
      <c r="D647" s="10" t="s">
        <v>137</v>
      </c>
      <c r="E647" s="10" t="s">
        <v>20</v>
      </c>
      <c r="F647" s="10" t="s">
        <v>21</v>
      </c>
      <c r="G647" s="10" t="s">
        <v>3789</v>
      </c>
      <c r="H647" s="10" t="s">
        <v>3789</v>
      </c>
      <c r="I647" s="10">
        <v>0</v>
      </c>
    </row>
    <row r="648" spans="1:11" hidden="1" x14ac:dyDescent="0.25">
      <c r="A648" s="10">
        <v>11</v>
      </c>
      <c r="B648" s="10" t="s">
        <v>138</v>
      </c>
      <c r="C648" s="10" t="s">
        <v>139</v>
      </c>
      <c r="D648" s="10" t="s">
        <v>148</v>
      </c>
      <c r="E648" s="10" t="s">
        <v>20</v>
      </c>
      <c r="F648" s="10" t="s">
        <v>21</v>
      </c>
      <c r="G648" s="21" t="s">
        <v>2160</v>
      </c>
      <c r="H648" s="21" t="s">
        <v>3699</v>
      </c>
      <c r="I648" s="21">
        <v>1</v>
      </c>
      <c r="J648" s="21" t="str">
        <f>H648</f>
        <v>Кондиционирование</v>
      </c>
      <c r="K648" s="21"/>
    </row>
    <row r="649" spans="1:11" hidden="1" x14ac:dyDescent="0.25">
      <c r="A649" s="10">
        <v>11</v>
      </c>
      <c r="B649" s="10" t="s">
        <v>138</v>
      </c>
      <c r="C649" s="10" t="s">
        <v>139</v>
      </c>
      <c r="D649" s="10" t="s">
        <v>148</v>
      </c>
      <c r="E649" s="10" t="s">
        <v>20</v>
      </c>
      <c r="F649" s="10" t="s">
        <v>21</v>
      </c>
      <c r="G649" s="21" t="s">
        <v>3108</v>
      </c>
      <c r="H649" s="21" t="s">
        <v>3858</v>
      </c>
      <c r="I649" s="21">
        <v>1</v>
      </c>
      <c r="J649" s="21">
        <f t="shared" ref="J649:J650" si="47">MID(H649,1,FIND(" ",H649,1)-1)*1</f>
        <v>55</v>
      </c>
      <c r="K649" s="21" t="s">
        <v>5260</v>
      </c>
    </row>
    <row r="650" spans="1:11" hidden="1" x14ac:dyDescent="0.25">
      <c r="A650" s="10">
        <v>11</v>
      </c>
      <c r="B650" s="10" t="s">
        <v>138</v>
      </c>
      <c r="C650" s="10" t="s">
        <v>139</v>
      </c>
      <c r="D650" s="10" t="s">
        <v>148</v>
      </c>
      <c r="E650" s="10" t="s">
        <v>20</v>
      </c>
      <c r="F650" s="10" t="s">
        <v>21</v>
      </c>
      <c r="G650" s="21" t="s">
        <v>3701</v>
      </c>
      <c r="H650" s="21" t="s">
        <v>3934</v>
      </c>
      <c r="I650" s="21">
        <v>1</v>
      </c>
      <c r="J650" s="21">
        <f t="shared" si="47"/>
        <v>22</v>
      </c>
      <c r="K650" s="21" t="s">
        <v>5260</v>
      </c>
    </row>
    <row r="651" spans="1:11" hidden="1" x14ac:dyDescent="0.25">
      <c r="A651" s="10">
        <v>11</v>
      </c>
      <c r="B651" s="10" t="s">
        <v>138</v>
      </c>
      <c r="C651" s="10" t="s">
        <v>139</v>
      </c>
      <c r="D651" s="10" t="s">
        <v>148</v>
      </c>
      <c r="E651" s="10" t="s">
        <v>20</v>
      </c>
      <c r="F651" s="10" t="s">
        <v>21</v>
      </c>
      <c r="G651" s="21" t="s">
        <v>3703</v>
      </c>
      <c r="H651" s="21" t="s">
        <v>3935</v>
      </c>
      <c r="I651" s="21">
        <v>1</v>
      </c>
      <c r="J651" s="21">
        <f>RIGHT(MID(H651,1,FIND(" ",H651,1)-1),LEN(MID(H651,1,FIND(" ",H651,1)-1))-1)*1</f>
        <v>26</v>
      </c>
      <c r="K651" s="21" t="s">
        <v>5254</v>
      </c>
    </row>
    <row r="652" spans="1:11" hidden="1" x14ac:dyDescent="0.25">
      <c r="A652" s="10">
        <v>11</v>
      </c>
      <c r="B652" s="10" t="s">
        <v>138</v>
      </c>
      <c r="C652" s="10" t="s">
        <v>139</v>
      </c>
      <c r="D652" s="10" t="s">
        <v>148</v>
      </c>
      <c r="E652" s="10" t="s">
        <v>20</v>
      </c>
      <c r="F652" s="10" t="s">
        <v>21</v>
      </c>
      <c r="G652" s="21" t="s">
        <v>3705</v>
      </c>
      <c r="H652" s="21" t="s">
        <v>34</v>
      </c>
      <c r="I652" s="21">
        <v>1</v>
      </c>
      <c r="J652" s="21" t="str">
        <f>H652</f>
        <v>Да</v>
      </c>
      <c r="K652" s="21"/>
    </row>
    <row r="653" spans="1:11" hidden="1" x14ac:dyDescent="0.25">
      <c r="A653" s="10">
        <v>11</v>
      </c>
      <c r="B653" s="10" t="s">
        <v>138</v>
      </c>
      <c r="C653" s="10" t="s">
        <v>139</v>
      </c>
      <c r="D653" s="10" t="s">
        <v>148</v>
      </c>
      <c r="E653" s="10" t="s">
        <v>20</v>
      </c>
      <c r="F653" s="10" t="s">
        <v>21</v>
      </c>
      <c r="G653" s="10" t="s">
        <v>3908</v>
      </c>
      <c r="H653" s="10" t="s">
        <v>3909</v>
      </c>
      <c r="I653" s="10">
        <v>0</v>
      </c>
    </row>
    <row r="654" spans="1:11" hidden="1" x14ac:dyDescent="0.25">
      <c r="A654" s="10">
        <v>11</v>
      </c>
      <c r="B654" s="10" t="s">
        <v>138</v>
      </c>
      <c r="C654" s="10" t="s">
        <v>139</v>
      </c>
      <c r="D654" s="10" t="s">
        <v>148</v>
      </c>
      <c r="E654" s="10" t="s">
        <v>20</v>
      </c>
      <c r="F654" s="10" t="s">
        <v>21</v>
      </c>
      <c r="G654" s="21" t="s">
        <v>3706</v>
      </c>
      <c r="H654" s="21" t="s">
        <v>5170</v>
      </c>
      <c r="I654" s="21">
        <v>1</v>
      </c>
      <c r="J654" s="21">
        <f t="shared" ref="J654:J657" si="48">MID(H654,1,FIND(" ",H654,1)-1)*1</f>
        <v>3.75</v>
      </c>
      <c r="K654" s="21" t="s">
        <v>5258</v>
      </c>
    </row>
    <row r="655" spans="1:11" hidden="1" x14ac:dyDescent="0.25">
      <c r="A655" s="10">
        <v>11</v>
      </c>
      <c r="B655" s="10" t="s">
        <v>138</v>
      </c>
      <c r="C655" s="10" t="s">
        <v>139</v>
      </c>
      <c r="D655" s="10" t="s">
        <v>148</v>
      </c>
      <c r="E655" s="10" t="s">
        <v>20</v>
      </c>
      <c r="F655" s="10" t="s">
        <v>21</v>
      </c>
      <c r="G655" s="21" t="s">
        <v>3708</v>
      </c>
      <c r="H655" s="21" t="s">
        <v>3936</v>
      </c>
      <c r="I655" s="21">
        <v>1</v>
      </c>
      <c r="J655" s="21">
        <f t="shared" si="48"/>
        <v>3.22</v>
      </c>
      <c r="K655" s="21" t="s">
        <v>5258</v>
      </c>
    </row>
    <row r="656" spans="1:11" hidden="1" x14ac:dyDescent="0.25">
      <c r="A656" s="10">
        <v>11</v>
      </c>
      <c r="B656" s="10" t="s">
        <v>138</v>
      </c>
      <c r="C656" s="10" t="s">
        <v>139</v>
      </c>
      <c r="D656" s="10" t="s">
        <v>148</v>
      </c>
      <c r="E656" s="10" t="s">
        <v>20</v>
      </c>
      <c r="F656" s="10" t="s">
        <v>21</v>
      </c>
      <c r="G656" s="21" t="s">
        <v>3709</v>
      </c>
      <c r="H656" s="21" t="s">
        <v>3936</v>
      </c>
      <c r="I656" s="21">
        <v>0</v>
      </c>
      <c r="J656" s="21">
        <f t="shared" si="48"/>
        <v>3.22</v>
      </c>
      <c r="K656" s="21" t="s">
        <v>5258</v>
      </c>
    </row>
    <row r="657" spans="1:11" hidden="1" x14ac:dyDescent="0.25">
      <c r="A657" s="10">
        <v>11</v>
      </c>
      <c r="B657" s="10" t="s">
        <v>138</v>
      </c>
      <c r="C657" s="10" t="s">
        <v>139</v>
      </c>
      <c r="D657" s="10" t="s">
        <v>148</v>
      </c>
      <c r="E657" s="10" t="s">
        <v>20</v>
      </c>
      <c r="F657" s="10" t="s">
        <v>21</v>
      </c>
      <c r="G657" s="21" t="s">
        <v>3711</v>
      </c>
      <c r="H657" s="21" t="s">
        <v>3937</v>
      </c>
      <c r="I657" s="21">
        <v>0</v>
      </c>
      <c r="J657" s="21">
        <f t="shared" si="48"/>
        <v>2.78</v>
      </c>
      <c r="K657" s="21" t="s">
        <v>5258</v>
      </c>
    </row>
    <row r="658" spans="1:11" hidden="1" x14ac:dyDescent="0.25">
      <c r="A658" s="10">
        <v>11</v>
      </c>
      <c r="B658" s="10" t="s">
        <v>138</v>
      </c>
      <c r="C658" s="10" t="s">
        <v>139</v>
      </c>
      <c r="D658" s="10" t="s">
        <v>148</v>
      </c>
      <c r="E658" s="10" t="s">
        <v>20</v>
      </c>
      <c r="F658" s="10" t="s">
        <v>21</v>
      </c>
      <c r="G658" s="21" t="s">
        <v>3712</v>
      </c>
      <c r="H658" s="21" t="s">
        <v>3828</v>
      </c>
      <c r="I658" s="21">
        <v>1</v>
      </c>
      <c r="J658" s="21">
        <f>MID(H658,1,FIND(" ",H658,1)-1)*1</f>
        <v>500</v>
      </c>
      <c r="K658" s="21" t="s">
        <v>5269</v>
      </c>
    </row>
    <row r="659" spans="1:11" hidden="1" x14ac:dyDescent="0.25">
      <c r="A659" s="10">
        <v>11</v>
      </c>
      <c r="B659" s="10" t="s">
        <v>138</v>
      </c>
      <c r="C659" s="10" t="s">
        <v>139</v>
      </c>
      <c r="D659" s="10" t="s">
        <v>148</v>
      </c>
      <c r="E659" s="10" t="s">
        <v>20</v>
      </c>
      <c r="F659" s="10" t="s">
        <v>21</v>
      </c>
      <c r="G659" s="10" t="s">
        <v>3714</v>
      </c>
      <c r="H659" s="10" t="s">
        <v>3715</v>
      </c>
      <c r="I659" s="10">
        <v>0</v>
      </c>
    </row>
    <row r="660" spans="1:11" hidden="1" x14ac:dyDescent="0.25">
      <c r="A660" s="10">
        <v>11</v>
      </c>
      <c r="B660" s="10" t="s">
        <v>138</v>
      </c>
      <c r="C660" s="10" t="s">
        <v>139</v>
      </c>
      <c r="D660" s="10" t="s">
        <v>148</v>
      </c>
      <c r="E660" s="10" t="s">
        <v>20</v>
      </c>
      <c r="F660" s="10" t="s">
        <v>21</v>
      </c>
      <c r="G660" s="10" t="s">
        <v>3716</v>
      </c>
      <c r="H660" s="10" t="s">
        <v>34</v>
      </c>
      <c r="I660" s="10">
        <v>0</v>
      </c>
    </row>
    <row r="661" spans="1:11" hidden="1" x14ac:dyDescent="0.25">
      <c r="A661" s="10">
        <v>11</v>
      </c>
      <c r="B661" s="10" t="s">
        <v>138</v>
      </c>
      <c r="C661" s="10" t="s">
        <v>139</v>
      </c>
      <c r="D661" s="10" t="s">
        <v>148</v>
      </c>
      <c r="E661" s="10" t="s">
        <v>20</v>
      </c>
      <c r="F661" s="10" t="s">
        <v>21</v>
      </c>
      <c r="G661" s="10" t="s">
        <v>3717</v>
      </c>
      <c r="H661" s="10" t="s">
        <v>34</v>
      </c>
      <c r="I661" s="10">
        <v>0</v>
      </c>
    </row>
    <row r="662" spans="1:11" hidden="1" x14ac:dyDescent="0.25">
      <c r="A662" s="10">
        <v>11</v>
      </c>
      <c r="B662" s="10" t="s">
        <v>138</v>
      </c>
      <c r="C662" s="10" t="s">
        <v>139</v>
      </c>
      <c r="D662" s="10" t="s">
        <v>148</v>
      </c>
      <c r="E662" s="10" t="s">
        <v>20</v>
      </c>
      <c r="F662" s="10" t="s">
        <v>21</v>
      </c>
      <c r="G662" s="10" t="s">
        <v>3718</v>
      </c>
      <c r="H662" s="10" t="s">
        <v>5168</v>
      </c>
      <c r="I662" s="10">
        <v>0</v>
      </c>
    </row>
    <row r="663" spans="1:11" hidden="1" x14ac:dyDescent="0.25">
      <c r="A663" s="10">
        <v>11</v>
      </c>
      <c r="B663" s="10" t="s">
        <v>138</v>
      </c>
      <c r="C663" s="10" t="s">
        <v>139</v>
      </c>
      <c r="D663" s="10" t="s">
        <v>148</v>
      </c>
      <c r="E663" s="10" t="s">
        <v>20</v>
      </c>
      <c r="F663" s="10" t="s">
        <v>21</v>
      </c>
      <c r="G663" s="10" t="s">
        <v>3719</v>
      </c>
      <c r="H663" s="10" t="s">
        <v>3914</v>
      </c>
      <c r="I663" s="10">
        <v>0</v>
      </c>
    </row>
    <row r="664" spans="1:11" hidden="1" x14ac:dyDescent="0.25">
      <c r="A664" s="10">
        <v>11</v>
      </c>
      <c r="B664" s="10" t="s">
        <v>138</v>
      </c>
      <c r="C664" s="10" t="s">
        <v>139</v>
      </c>
      <c r="D664" s="10" t="s">
        <v>148</v>
      </c>
      <c r="E664" s="10" t="s">
        <v>20</v>
      </c>
      <c r="F664" s="10" t="s">
        <v>21</v>
      </c>
      <c r="G664" s="10" t="s">
        <v>3720</v>
      </c>
      <c r="H664" s="10" t="s">
        <v>57</v>
      </c>
      <c r="I664" s="10">
        <v>0</v>
      </c>
    </row>
    <row r="665" spans="1:11" hidden="1" x14ac:dyDescent="0.25">
      <c r="A665" s="10">
        <v>11</v>
      </c>
      <c r="B665" s="10" t="s">
        <v>138</v>
      </c>
      <c r="C665" s="10" t="s">
        <v>139</v>
      </c>
      <c r="D665" s="10" t="s">
        <v>148</v>
      </c>
      <c r="E665" s="10" t="s">
        <v>20</v>
      </c>
      <c r="F665" s="10" t="s">
        <v>21</v>
      </c>
      <c r="G665" s="10" t="s">
        <v>3721</v>
      </c>
      <c r="H665" s="10" t="s">
        <v>34</v>
      </c>
      <c r="I665" s="10">
        <v>0</v>
      </c>
    </row>
    <row r="666" spans="1:11" hidden="1" x14ac:dyDescent="0.25">
      <c r="A666" s="10">
        <v>11</v>
      </c>
      <c r="B666" s="10" t="s">
        <v>138</v>
      </c>
      <c r="C666" s="10" t="s">
        <v>139</v>
      </c>
      <c r="D666" s="10" t="s">
        <v>148</v>
      </c>
      <c r="E666" s="10" t="s">
        <v>20</v>
      </c>
      <c r="F666" s="10" t="s">
        <v>21</v>
      </c>
      <c r="G666" s="10" t="s">
        <v>3722</v>
      </c>
      <c r="H666" s="10" t="s">
        <v>34</v>
      </c>
      <c r="I666" s="10">
        <v>0</v>
      </c>
    </row>
    <row r="667" spans="1:11" hidden="1" x14ac:dyDescent="0.25">
      <c r="A667" s="10">
        <v>11</v>
      </c>
      <c r="B667" s="10" t="s">
        <v>138</v>
      </c>
      <c r="C667" s="10" t="s">
        <v>139</v>
      </c>
      <c r="D667" s="10" t="s">
        <v>148</v>
      </c>
      <c r="E667" s="10" t="s">
        <v>20</v>
      </c>
      <c r="F667" s="10" t="s">
        <v>21</v>
      </c>
      <c r="G667" s="10" t="s">
        <v>3723</v>
      </c>
      <c r="H667" s="10" t="s">
        <v>34</v>
      </c>
      <c r="I667" s="10">
        <v>0</v>
      </c>
    </row>
    <row r="668" spans="1:11" hidden="1" x14ac:dyDescent="0.25">
      <c r="A668" s="10">
        <v>11</v>
      </c>
      <c r="B668" s="10" t="s">
        <v>138</v>
      </c>
      <c r="C668" s="10" t="s">
        <v>139</v>
      </c>
      <c r="D668" s="10" t="s">
        <v>148</v>
      </c>
      <c r="E668" s="10" t="s">
        <v>20</v>
      </c>
      <c r="F668" s="10" t="s">
        <v>21</v>
      </c>
      <c r="G668" s="10" t="s">
        <v>3724</v>
      </c>
      <c r="H668" s="10" t="s">
        <v>34</v>
      </c>
      <c r="I668" s="10">
        <v>0</v>
      </c>
    </row>
    <row r="669" spans="1:11" hidden="1" x14ac:dyDescent="0.25">
      <c r="A669" s="10">
        <v>11</v>
      </c>
      <c r="B669" s="10" t="s">
        <v>138</v>
      </c>
      <c r="C669" s="10" t="s">
        <v>139</v>
      </c>
      <c r="D669" s="10" t="s">
        <v>148</v>
      </c>
      <c r="E669" s="10" t="s">
        <v>20</v>
      </c>
      <c r="F669" s="10" t="s">
        <v>21</v>
      </c>
      <c r="G669" s="10" t="s">
        <v>3725</v>
      </c>
      <c r="H669" s="10" t="s">
        <v>34</v>
      </c>
      <c r="I669" s="10">
        <v>0</v>
      </c>
    </row>
    <row r="670" spans="1:11" hidden="1" x14ac:dyDescent="0.25">
      <c r="A670" s="10">
        <v>11</v>
      </c>
      <c r="B670" s="10" t="s">
        <v>138</v>
      </c>
      <c r="C670" s="10" t="s">
        <v>139</v>
      </c>
      <c r="D670" s="10" t="s">
        <v>148</v>
      </c>
      <c r="E670" s="10" t="s">
        <v>20</v>
      </c>
      <c r="F670" s="10" t="s">
        <v>21</v>
      </c>
      <c r="G670" s="10" t="s">
        <v>3726</v>
      </c>
      <c r="H670" s="10" t="s">
        <v>34</v>
      </c>
      <c r="I670" s="10">
        <v>0</v>
      </c>
    </row>
    <row r="671" spans="1:11" hidden="1" x14ac:dyDescent="0.25">
      <c r="A671" s="10">
        <v>11</v>
      </c>
      <c r="B671" s="10" t="s">
        <v>138</v>
      </c>
      <c r="C671" s="10" t="s">
        <v>139</v>
      </c>
      <c r="D671" s="10" t="s">
        <v>148</v>
      </c>
      <c r="E671" s="10" t="s">
        <v>20</v>
      </c>
      <c r="F671" s="10" t="s">
        <v>21</v>
      </c>
      <c r="G671" s="10" t="s">
        <v>3727</v>
      </c>
      <c r="H671" s="10" t="s">
        <v>34</v>
      </c>
      <c r="I671" s="10">
        <v>0</v>
      </c>
    </row>
    <row r="672" spans="1:11" hidden="1" x14ac:dyDescent="0.25">
      <c r="A672" s="10">
        <v>11</v>
      </c>
      <c r="B672" s="10" t="s">
        <v>138</v>
      </c>
      <c r="C672" s="10" t="s">
        <v>139</v>
      </c>
      <c r="D672" s="10" t="s">
        <v>148</v>
      </c>
      <c r="E672" s="10" t="s">
        <v>20</v>
      </c>
      <c r="F672" s="10" t="s">
        <v>21</v>
      </c>
      <c r="G672" s="10" t="s">
        <v>3728</v>
      </c>
      <c r="H672" s="10" t="s">
        <v>34</v>
      </c>
      <c r="I672" s="10">
        <v>0</v>
      </c>
    </row>
    <row r="673" spans="1:9" hidden="1" x14ac:dyDescent="0.25">
      <c r="A673" s="10">
        <v>11</v>
      </c>
      <c r="B673" s="10" t="s">
        <v>138</v>
      </c>
      <c r="C673" s="10" t="s">
        <v>139</v>
      </c>
      <c r="D673" s="10" t="s">
        <v>148</v>
      </c>
      <c r="E673" s="10" t="s">
        <v>20</v>
      </c>
      <c r="F673" s="10" t="s">
        <v>21</v>
      </c>
      <c r="G673" s="10" t="s">
        <v>3729</v>
      </c>
      <c r="H673" s="10" t="s">
        <v>34</v>
      </c>
      <c r="I673" s="10">
        <v>0</v>
      </c>
    </row>
    <row r="674" spans="1:9" hidden="1" x14ac:dyDescent="0.25">
      <c r="A674" s="10">
        <v>11</v>
      </c>
      <c r="B674" s="10" t="s">
        <v>138</v>
      </c>
      <c r="C674" s="10" t="s">
        <v>139</v>
      </c>
      <c r="D674" s="10" t="s">
        <v>148</v>
      </c>
      <c r="E674" s="10" t="s">
        <v>20</v>
      </c>
      <c r="F674" s="10" t="s">
        <v>21</v>
      </c>
      <c r="G674" s="10" t="s">
        <v>3730</v>
      </c>
      <c r="H674" s="10" t="s">
        <v>34</v>
      </c>
      <c r="I674" s="10">
        <v>0</v>
      </c>
    </row>
    <row r="675" spans="1:9" hidden="1" x14ac:dyDescent="0.25">
      <c r="A675" s="10">
        <v>11</v>
      </c>
      <c r="B675" s="10" t="s">
        <v>138</v>
      </c>
      <c r="C675" s="10" t="s">
        <v>139</v>
      </c>
      <c r="D675" s="10" t="s">
        <v>148</v>
      </c>
      <c r="E675" s="10" t="s">
        <v>20</v>
      </c>
      <c r="F675" s="10" t="s">
        <v>21</v>
      </c>
      <c r="G675" s="10" t="s">
        <v>3731</v>
      </c>
      <c r="H675" s="10" t="s">
        <v>34</v>
      </c>
      <c r="I675" s="10">
        <v>0</v>
      </c>
    </row>
    <row r="676" spans="1:9" hidden="1" x14ac:dyDescent="0.25">
      <c r="A676" s="10">
        <v>11</v>
      </c>
      <c r="B676" s="10" t="s">
        <v>138</v>
      </c>
      <c r="C676" s="10" t="s">
        <v>139</v>
      </c>
      <c r="D676" s="10" t="s">
        <v>148</v>
      </c>
      <c r="E676" s="10" t="s">
        <v>20</v>
      </c>
      <c r="F676" s="10" t="s">
        <v>21</v>
      </c>
      <c r="G676" s="10" t="s">
        <v>3732</v>
      </c>
      <c r="H676" s="10" t="s">
        <v>3915</v>
      </c>
      <c r="I676" s="10">
        <v>0</v>
      </c>
    </row>
    <row r="677" spans="1:9" hidden="1" x14ac:dyDescent="0.25">
      <c r="A677" s="10">
        <v>11</v>
      </c>
      <c r="B677" s="10" t="s">
        <v>138</v>
      </c>
      <c r="C677" s="10" t="s">
        <v>139</v>
      </c>
      <c r="D677" s="10" t="s">
        <v>148</v>
      </c>
      <c r="E677" s="10" t="s">
        <v>20</v>
      </c>
      <c r="F677" s="10" t="s">
        <v>21</v>
      </c>
      <c r="G677" s="10" t="s">
        <v>3734</v>
      </c>
      <c r="H677" s="10" t="s">
        <v>34</v>
      </c>
      <c r="I677" s="10">
        <v>0</v>
      </c>
    </row>
    <row r="678" spans="1:9" hidden="1" x14ac:dyDescent="0.25">
      <c r="A678" s="10">
        <v>11</v>
      </c>
      <c r="B678" s="10" t="s">
        <v>138</v>
      </c>
      <c r="C678" s="10" t="s">
        <v>139</v>
      </c>
      <c r="D678" s="10" t="s">
        <v>148</v>
      </c>
      <c r="E678" s="10" t="s">
        <v>20</v>
      </c>
      <c r="F678" s="10" t="s">
        <v>21</v>
      </c>
      <c r="G678" s="10" t="s">
        <v>3735</v>
      </c>
      <c r="H678" s="10" t="s">
        <v>57</v>
      </c>
      <c r="I678" s="10">
        <v>0</v>
      </c>
    </row>
    <row r="679" spans="1:9" hidden="1" x14ac:dyDescent="0.25">
      <c r="A679" s="10">
        <v>11</v>
      </c>
      <c r="B679" s="10" t="s">
        <v>138</v>
      </c>
      <c r="C679" s="10" t="s">
        <v>139</v>
      </c>
      <c r="D679" s="10" t="s">
        <v>148</v>
      </c>
      <c r="E679" s="10" t="s">
        <v>20</v>
      </c>
      <c r="F679" s="10" t="s">
        <v>21</v>
      </c>
      <c r="G679" s="10" t="s">
        <v>3736</v>
      </c>
      <c r="H679" s="10" t="s">
        <v>34</v>
      </c>
      <c r="I679" s="10">
        <v>0</v>
      </c>
    </row>
    <row r="680" spans="1:9" hidden="1" x14ac:dyDescent="0.25">
      <c r="A680" s="10">
        <v>11</v>
      </c>
      <c r="B680" s="10" t="s">
        <v>138</v>
      </c>
      <c r="C680" s="10" t="s">
        <v>139</v>
      </c>
      <c r="D680" s="10" t="s">
        <v>148</v>
      </c>
      <c r="E680" s="10" t="s">
        <v>20</v>
      </c>
      <c r="F680" s="10" t="s">
        <v>21</v>
      </c>
      <c r="G680" s="10" t="s">
        <v>3737</v>
      </c>
      <c r="H680" s="10" t="s">
        <v>34</v>
      </c>
      <c r="I680" s="10">
        <v>0</v>
      </c>
    </row>
    <row r="681" spans="1:9" hidden="1" x14ac:dyDescent="0.25">
      <c r="A681" s="10">
        <v>11</v>
      </c>
      <c r="B681" s="10" t="s">
        <v>138</v>
      </c>
      <c r="C681" s="10" t="s">
        <v>139</v>
      </c>
      <c r="D681" s="10" t="s">
        <v>148</v>
      </c>
      <c r="E681" s="10" t="s">
        <v>20</v>
      </c>
      <c r="F681" s="10" t="s">
        <v>21</v>
      </c>
      <c r="G681" s="10" t="s">
        <v>3738</v>
      </c>
      <c r="H681" s="10" t="s">
        <v>34</v>
      </c>
      <c r="I681" s="10">
        <v>0</v>
      </c>
    </row>
    <row r="682" spans="1:9" hidden="1" x14ac:dyDescent="0.25">
      <c r="A682" s="10">
        <v>11</v>
      </c>
      <c r="B682" s="10" t="s">
        <v>138</v>
      </c>
      <c r="C682" s="10" t="s">
        <v>139</v>
      </c>
      <c r="D682" s="10" t="s">
        <v>148</v>
      </c>
      <c r="E682" s="10" t="s">
        <v>20</v>
      </c>
      <c r="F682" s="10" t="s">
        <v>21</v>
      </c>
      <c r="G682" s="10" t="s">
        <v>3916</v>
      </c>
      <c r="H682" s="10" t="s">
        <v>34</v>
      </c>
      <c r="I682" s="10">
        <v>0</v>
      </c>
    </row>
    <row r="683" spans="1:9" hidden="1" x14ac:dyDescent="0.25">
      <c r="A683" s="10">
        <v>11</v>
      </c>
      <c r="B683" s="10" t="s">
        <v>138</v>
      </c>
      <c r="C683" s="10" t="s">
        <v>139</v>
      </c>
      <c r="D683" s="10" t="s">
        <v>148</v>
      </c>
      <c r="E683" s="10" t="s">
        <v>20</v>
      </c>
      <c r="F683" s="10" t="s">
        <v>21</v>
      </c>
      <c r="G683" s="10" t="s">
        <v>3739</v>
      </c>
      <c r="H683" s="10" t="s">
        <v>34</v>
      </c>
      <c r="I683" s="10">
        <v>0</v>
      </c>
    </row>
    <row r="684" spans="1:9" hidden="1" x14ac:dyDescent="0.25">
      <c r="A684" s="10">
        <v>11</v>
      </c>
      <c r="B684" s="10" t="s">
        <v>138</v>
      </c>
      <c r="C684" s="10" t="s">
        <v>139</v>
      </c>
      <c r="D684" s="10" t="s">
        <v>148</v>
      </c>
      <c r="E684" s="10" t="s">
        <v>20</v>
      </c>
      <c r="F684" s="10" t="s">
        <v>21</v>
      </c>
      <c r="G684" s="10" t="s">
        <v>3740</v>
      </c>
      <c r="H684" s="10" t="s">
        <v>34</v>
      </c>
      <c r="I684" s="10">
        <v>0</v>
      </c>
    </row>
    <row r="685" spans="1:9" hidden="1" x14ac:dyDescent="0.25">
      <c r="A685" s="10">
        <v>11</v>
      </c>
      <c r="B685" s="10" t="s">
        <v>138</v>
      </c>
      <c r="C685" s="10" t="s">
        <v>139</v>
      </c>
      <c r="D685" s="10" t="s">
        <v>148</v>
      </c>
      <c r="E685" s="10" t="s">
        <v>20</v>
      </c>
      <c r="F685" s="10" t="s">
        <v>21</v>
      </c>
      <c r="G685" s="10" t="s">
        <v>3741</v>
      </c>
      <c r="H685" s="10" t="s">
        <v>34</v>
      </c>
      <c r="I685" s="10">
        <v>0</v>
      </c>
    </row>
    <row r="686" spans="1:9" hidden="1" x14ac:dyDescent="0.25">
      <c r="A686" s="10">
        <v>11</v>
      </c>
      <c r="B686" s="10" t="s">
        <v>138</v>
      </c>
      <c r="C686" s="10" t="s">
        <v>139</v>
      </c>
      <c r="D686" s="10" t="s">
        <v>148</v>
      </c>
      <c r="E686" s="10" t="s">
        <v>20</v>
      </c>
      <c r="F686" s="10" t="s">
        <v>21</v>
      </c>
      <c r="G686" s="10" t="s">
        <v>3742</v>
      </c>
      <c r="H686" s="10" t="s">
        <v>34</v>
      </c>
      <c r="I686" s="10">
        <v>0</v>
      </c>
    </row>
    <row r="687" spans="1:9" hidden="1" x14ac:dyDescent="0.25">
      <c r="A687" s="10">
        <v>11</v>
      </c>
      <c r="B687" s="10" t="s">
        <v>138</v>
      </c>
      <c r="C687" s="10" t="s">
        <v>139</v>
      </c>
      <c r="D687" s="10" t="s">
        <v>148</v>
      </c>
      <c r="E687" s="10" t="s">
        <v>20</v>
      </c>
      <c r="F687" s="10" t="s">
        <v>21</v>
      </c>
      <c r="G687" s="10" t="s">
        <v>3743</v>
      </c>
      <c r="H687" s="10" t="s">
        <v>34</v>
      </c>
      <c r="I687" s="10">
        <v>0</v>
      </c>
    </row>
    <row r="688" spans="1:9" hidden="1" x14ac:dyDescent="0.25">
      <c r="A688" s="10">
        <v>11</v>
      </c>
      <c r="B688" s="10" t="s">
        <v>138</v>
      </c>
      <c r="C688" s="10" t="s">
        <v>139</v>
      </c>
      <c r="D688" s="10" t="s">
        <v>148</v>
      </c>
      <c r="E688" s="10" t="s">
        <v>20</v>
      </c>
      <c r="F688" s="10" t="s">
        <v>21</v>
      </c>
      <c r="G688" s="10" t="s">
        <v>3744</v>
      </c>
      <c r="H688" s="10" t="s">
        <v>3830</v>
      </c>
      <c r="I688" s="10">
        <v>0</v>
      </c>
    </row>
    <row r="689" spans="1:11" hidden="1" x14ac:dyDescent="0.25">
      <c r="A689" s="10">
        <v>11</v>
      </c>
      <c r="B689" s="10" t="s">
        <v>138</v>
      </c>
      <c r="C689" s="10" t="s">
        <v>139</v>
      </c>
      <c r="D689" s="10" t="s">
        <v>148</v>
      </c>
      <c r="E689" s="10" t="s">
        <v>20</v>
      </c>
      <c r="F689" s="10" t="s">
        <v>21</v>
      </c>
      <c r="G689" s="10" t="s">
        <v>3746</v>
      </c>
      <c r="H689" s="10" t="s">
        <v>34</v>
      </c>
      <c r="I689" s="10">
        <v>0</v>
      </c>
    </row>
    <row r="690" spans="1:11" hidden="1" x14ac:dyDescent="0.25">
      <c r="A690" s="10">
        <v>11</v>
      </c>
      <c r="B690" s="10" t="s">
        <v>138</v>
      </c>
      <c r="C690" s="10" t="s">
        <v>139</v>
      </c>
      <c r="D690" s="10" t="s">
        <v>148</v>
      </c>
      <c r="E690" s="10" t="s">
        <v>20</v>
      </c>
      <c r="F690" s="10" t="s">
        <v>21</v>
      </c>
      <c r="G690" s="21" t="s">
        <v>3747</v>
      </c>
      <c r="H690" s="21" t="s">
        <v>3748</v>
      </c>
      <c r="I690" s="21">
        <v>1</v>
      </c>
      <c r="J690" s="21" t="str">
        <f>H690</f>
        <v>Настенная</v>
      </c>
      <c r="K690" s="21"/>
    </row>
    <row r="691" spans="1:11" hidden="1" x14ac:dyDescent="0.25">
      <c r="A691" s="10">
        <v>11</v>
      </c>
      <c r="B691" s="10" t="s">
        <v>138</v>
      </c>
      <c r="C691" s="10" t="s">
        <v>139</v>
      </c>
      <c r="D691" s="10" t="s">
        <v>148</v>
      </c>
      <c r="E691" s="10" t="s">
        <v>20</v>
      </c>
      <c r="F691" s="10" t="s">
        <v>21</v>
      </c>
      <c r="G691" s="21" t="s">
        <v>3749</v>
      </c>
      <c r="H691" s="21" t="s">
        <v>3919</v>
      </c>
      <c r="I691" s="21">
        <v>1</v>
      </c>
      <c r="J691" s="21">
        <f>MID(H691,1,FIND(" ",H691,1)-1)*1</f>
        <v>25</v>
      </c>
      <c r="K691" s="21" t="s">
        <v>5264</v>
      </c>
    </row>
    <row r="692" spans="1:11" hidden="1" x14ac:dyDescent="0.25">
      <c r="A692" s="10">
        <v>11</v>
      </c>
      <c r="B692" s="10" t="s">
        <v>138</v>
      </c>
      <c r="C692" s="10" t="s">
        <v>139</v>
      </c>
      <c r="D692" s="10" t="s">
        <v>148</v>
      </c>
      <c r="E692" s="10" t="s">
        <v>20</v>
      </c>
      <c r="F692" s="10" t="s">
        <v>21</v>
      </c>
      <c r="G692" s="21" t="s">
        <v>3751</v>
      </c>
      <c r="H692" s="21" t="s">
        <v>3809</v>
      </c>
      <c r="I692" s="21">
        <v>1</v>
      </c>
      <c r="J692" s="21">
        <f>MID(H692,1,FIND(" ",H692,1)-1)*1</f>
        <v>10</v>
      </c>
      <c r="K692" s="21" t="s">
        <v>5264</v>
      </c>
    </row>
    <row r="693" spans="1:11" hidden="1" x14ac:dyDescent="0.25">
      <c r="A693" s="10">
        <v>11</v>
      </c>
      <c r="B693" s="10" t="s">
        <v>138</v>
      </c>
      <c r="C693" s="10" t="s">
        <v>139</v>
      </c>
      <c r="D693" s="10" t="s">
        <v>148</v>
      </c>
      <c r="E693" s="10" t="s">
        <v>20</v>
      </c>
      <c r="F693" s="10" t="s">
        <v>21</v>
      </c>
      <c r="G693" s="21" t="s">
        <v>3753</v>
      </c>
      <c r="H693" s="21" t="s">
        <v>3938</v>
      </c>
      <c r="I693" s="21">
        <v>1</v>
      </c>
      <c r="J693" s="21">
        <f>MID(H693,1,FIND(" ",H693,1)-1)*1</f>
        <v>1.34</v>
      </c>
      <c r="K693" s="21" t="s">
        <v>5258</v>
      </c>
    </row>
    <row r="694" spans="1:11" hidden="1" x14ac:dyDescent="0.25">
      <c r="A694" s="10">
        <v>11</v>
      </c>
      <c r="B694" s="10" t="s">
        <v>138</v>
      </c>
      <c r="C694" s="10" t="s">
        <v>139</v>
      </c>
      <c r="D694" s="10" t="s">
        <v>148</v>
      </c>
      <c r="E694" s="10" t="s">
        <v>20</v>
      </c>
      <c r="F694" s="10" t="s">
        <v>21</v>
      </c>
      <c r="G694" s="21" t="s">
        <v>3755</v>
      </c>
      <c r="H694" s="21" t="s">
        <v>3756</v>
      </c>
      <c r="I694" s="21">
        <v>1</v>
      </c>
      <c r="J694" s="21" t="s">
        <v>5266</v>
      </c>
      <c r="K694" s="21" t="s">
        <v>5265</v>
      </c>
    </row>
    <row r="695" spans="1:11" hidden="1" x14ac:dyDescent="0.25">
      <c r="A695" s="10">
        <v>11</v>
      </c>
      <c r="B695" s="10" t="s">
        <v>138</v>
      </c>
      <c r="C695" s="10" t="s">
        <v>139</v>
      </c>
      <c r="D695" s="10" t="s">
        <v>148</v>
      </c>
      <c r="E695" s="10" t="s">
        <v>20</v>
      </c>
      <c r="F695" s="10" t="s">
        <v>21</v>
      </c>
      <c r="G695" s="10" t="s">
        <v>3757</v>
      </c>
      <c r="H695" s="10" t="s">
        <v>3758</v>
      </c>
      <c r="I695" s="10">
        <v>0</v>
      </c>
    </row>
    <row r="696" spans="1:11" hidden="1" x14ac:dyDescent="0.25">
      <c r="A696" s="10">
        <v>11</v>
      </c>
      <c r="B696" s="10" t="s">
        <v>138</v>
      </c>
      <c r="C696" s="10" t="s">
        <v>139</v>
      </c>
      <c r="D696" s="10" t="s">
        <v>148</v>
      </c>
      <c r="E696" s="10" t="s">
        <v>20</v>
      </c>
      <c r="F696" s="10" t="s">
        <v>21</v>
      </c>
      <c r="G696" s="21" t="s">
        <v>3759</v>
      </c>
      <c r="H696" s="21">
        <v>9000</v>
      </c>
      <c r="I696" s="21">
        <v>1</v>
      </c>
      <c r="J696" s="21">
        <f>TRIM(H696)*1</f>
        <v>9000</v>
      </c>
      <c r="K696" s="21" t="s">
        <v>5261</v>
      </c>
    </row>
    <row r="697" spans="1:11" hidden="1" x14ac:dyDescent="0.25">
      <c r="A697" s="10">
        <v>11</v>
      </c>
      <c r="B697" s="10" t="s">
        <v>138</v>
      </c>
      <c r="C697" s="10" t="s">
        <v>139</v>
      </c>
      <c r="D697" s="10" t="s">
        <v>148</v>
      </c>
      <c r="E697" s="10" t="s">
        <v>20</v>
      </c>
      <c r="F697" s="10" t="s">
        <v>21</v>
      </c>
      <c r="G697" s="21" t="s">
        <v>3760</v>
      </c>
      <c r="H697" s="21" t="s">
        <v>3939</v>
      </c>
      <c r="I697" s="21">
        <v>1</v>
      </c>
      <c r="J697" s="21">
        <f t="shared" ref="J697:J698" si="49">MID(H697,1,FIND(" ",H697,1)-1)*1</f>
        <v>893</v>
      </c>
      <c r="K697" s="21" t="s">
        <v>5259</v>
      </c>
    </row>
    <row r="698" spans="1:11" hidden="1" x14ac:dyDescent="0.25">
      <c r="A698" s="10">
        <v>11</v>
      </c>
      <c r="B698" s="10" t="s">
        <v>138</v>
      </c>
      <c r="C698" s="10" t="s">
        <v>139</v>
      </c>
      <c r="D698" s="10" t="s">
        <v>148</v>
      </c>
      <c r="E698" s="10" t="s">
        <v>20</v>
      </c>
      <c r="F698" s="10" t="s">
        <v>21</v>
      </c>
      <c r="G698" s="21" t="s">
        <v>3762</v>
      </c>
      <c r="H698" s="21" t="s">
        <v>3940</v>
      </c>
      <c r="I698" s="21">
        <v>1</v>
      </c>
      <c r="J698" s="21">
        <f t="shared" si="49"/>
        <v>867</v>
      </c>
      <c r="K698" s="21" t="s">
        <v>5259</v>
      </c>
    </row>
    <row r="699" spans="1:11" hidden="1" x14ac:dyDescent="0.25">
      <c r="A699" s="10">
        <v>11</v>
      </c>
      <c r="B699" s="10" t="s">
        <v>138</v>
      </c>
      <c r="C699" s="10" t="s">
        <v>139</v>
      </c>
      <c r="D699" s="10" t="s">
        <v>148</v>
      </c>
      <c r="E699" s="10" t="s">
        <v>20</v>
      </c>
      <c r="F699" s="10" t="s">
        <v>21</v>
      </c>
      <c r="G699" s="21" t="s">
        <v>3764</v>
      </c>
      <c r="H699" s="21">
        <v>9000</v>
      </c>
      <c r="I699" s="21">
        <v>1</v>
      </c>
      <c r="J699" s="21">
        <f>TRIM(H699)*1</f>
        <v>9000</v>
      </c>
      <c r="K699" s="21" t="s">
        <v>5261</v>
      </c>
    </row>
    <row r="700" spans="1:11" hidden="1" x14ac:dyDescent="0.25">
      <c r="A700" s="10">
        <v>11</v>
      </c>
      <c r="B700" s="10" t="s">
        <v>138</v>
      </c>
      <c r="C700" s="10" t="s">
        <v>139</v>
      </c>
      <c r="D700" s="10" t="s">
        <v>148</v>
      </c>
      <c r="E700" s="10" t="s">
        <v>20</v>
      </c>
      <c r="F700" s="10" t="s">
        <v>21</v>
      </c>
      <c r="G700" s="10" t="s">
        <v>3765</v>
      </c>
      <c r="H700" s="10" t="s">
        <v>34</v>
      </c>
      <c r="I700" s="10">
        <v>0</v>
      </c>
    </row>
    <row r="701" spans="1:11" hidden="1" x14ac:dyDescent="0.25">
      <c r="A701" s="10">
        <v>11</v>
      </c>
      <c r="B701" s="10" t="s">
        <v>138</v>
      </c>
      <c r="C701" s="10" t="s">
        <v>139</v>
      </c>
      <c r="D701" s="10" t="s">
        <v>148</v>
      </c>
      <c r="E701" s="10" t="s">
        <v>20</v>
      </c>
      <c r="F701" s="10" t="s">
        <v>21</v>
      </c>
      <c r="G701" s="10" t="s">
        <v>3766</v>
      </c>
      <c r="H701" s="10" t="s">
        <v>34</v>
      </c>
      <c r="I701" s="10">
        <v>0</v>
      </c>
    </row>
    <row r="702" spans="1:11" hidden="1" x14ac:dyDescent="0.25">
      <c r="A702" s="10">
        <v>11</v>
      </c>
      <c r="B702" s="10" t="s">
        <v>138</v>
      </c>
      <c r="C702" s="10" t="s">
        <v>139</v>
      </c>
      <c r="D702" s="10" t="s">
        <v>148</v>
      </c>
      <c r="E702" s="10" t="s">
        <v>20</v>
      </c>
      <c r="F702" s="10" t="s">
        <v>21</v>
      </c>
      <c r="G702" s="10" t="s">
        <v>3767</v>
      </c>
      <c r="H702" s="10" t="s">
        <v>3768</v>
      </c>
      <c r="I702" s="10">
        <v>0</v>
      </c>
    </row>
    <row r="703" spans="1:11" hidden="1" x14ac:dyDescent="0.25">
      <c r="A703" s="10">
        <v>11</v>
      </c>
      <c r="B703" s="10" t="s">
        <v>138</v>
      </c>
      <c r="C703" s="10" t="s">
        <v>139</v>
      </c>
      <c r="D703" s="10" t="s">
        <v>148</v>
      </c>
      <c r="E703" s="10" t="s">
        <v>20</v>
      </c>
      <c r="F703" s="10" t="s">
        <v>21</v>
      </c>
      <c r="G703" s="21" t="s">
        <v>3769</v>
      </c>
      <c r="H703" s="21" t="s">
        <v>3941</v>
      </c>
      <c r="I703" s="21">
        <v>1</v>
      </c>
      <c r="J703" s="21">
        <f t="shared" ref="J703:J704" si="50">MID(H703,1,FIND(" ",H703,1)-1)*1</f>
        <v>22.8</v>
      </c>
      <c r="K703" s="21" t="s">
        <v>5255</v>
      </c>
    </row>
    <row r="704" spans="1:11" hidden="1" x14ac:dyDescent="0.25">
      <c r="A704" s="10">
        <v>11</v>
      </c>
      <c r="B704" s="10" t="s">
        <v>138</v>
      </c>
      <c r="C704" s="10" t="s">
        <v>139</v>
      </c>
      <c r="D704" s="10" t="s">
        <v>148</v>
      </c>
      <c r="E704" s="10" t="s">
        <v>20</v>
      </c>
      <c r="F704" s="10" t="s">
        <v>21</v>
      </c>
      <c r="G704" s="21" t="s">
        <v>3771</v>
      </c>
      <c r="H704" s="21" t="s">
        <v>3942</v>
      </c>
      <c r="I704" s="21">
        <v>1</v>
      </c>
      <c r="J704" s="21">
        <f t="shared" si="50"/>
        <v>8.1</v>
      </c>
      <c r="K704" s="21" t="s">
        <v>5255</v>
      </c>
    </row>
    <row r="705" spans="1:11" hidden="1" x14ac:dyDescent="0.25">
      <c r="A705" s="10">
        <v>11</v>
      </c>
      <c r="B705" s="10" t="s">
        <v>138</v>
      </c>
      <c r="C705" s="10" t="s">
        <v>139</v>
      </c>
      <c r="D705" s="10" t="s">
        <v>148</v>
      </c>
      <c r="E705" s="10" t="s">
        <v>20</v>
      </c>
      <c r="F705" s="10" t="s">
        <v>21</v>
      </c>
      <c r="G705" s="21" t="s">
        <v>3773</v>
      </c>
      <c r="H705" s="21" t="s">
        <v>3943</v>
      </c>
      <c r="I705" s="21">
        <v>1</v>
      </c>
      <c r="J705" s="21">
        <f t="shared" ref="J705:J710" si="51">MID(H705,1,FIND(" ",H705,1)-1)*1000</f>
        <v>495</v>
      </c>
      <c r="K705" s="22" t="s">
        <v>5256</v>
      </c>
    </row>
    <row r="706" spans="1:11" hidden="1" x14ac:dyDescent="0.25">
      <c r="A706" s="10">
        <v>11</v>
      </c>
      <c r="B706" s="10" t="s">
        <v>138</v>
      </c>
      <c r="C706" s="10" t="s">
        <v>139</v>
      </c>
      <c r="D706" s="10" t="s">
        <v>148</v>
      </c>
      <c r="E706" s="10" t="s">
        <v>20</v>
      </c>
      <c r="F706" s="10" t="s">
        <v>21</v>
      </c>
      <c r="G706" s="21" t="s">
        <v>3775</v>
      </c>
      <c r="H706" s="21" t="s">
        <v>3944</v>
      </c>
      <c r="I706" s="21">
        <v>1</v>
      </c>
      <c r="J706" s="21">
        <f t="shared" si="51"/>
        <v>292</v>
      </c>
      <c r="K706" s="22" t="s">
        <v>5256</v>
      </c>
    </row>
    <row r="707" spans="1:11" hidden="1" x14ac:dyDescent="0.25">
      <c r="A707" s="10">
        <v>11</v>
      </c>
      <c r="B707" s="10" t="s">
        <v>138</v>
      </c>
      <c r="C707" s="10" t="s">
        <v>139</v>
      </c>
      <c r="D707" s="10" t="s">
        <v>148</v>
      </c>
      <c r="E707" s="10" t="s">
        <v>20</v>
      </c>
      <c r="F707" s="10" t="s">
        <v>21</v>
      </c>
      <c r="G707" s="21" t="s">
        <v>3777</v>
      </c>
      <c r="H707" s="21" t="s">
        <v>3776</v>
      </c>
      <c r="I707" s="21">
        <v>1</v>
      </c>
      <c r="J707" s="21">
        <f t="shared" si="51"/>
        <v>270</v>
      </c>
      <c r="K707" s="22" t="s">
        <v>5256</v>
      </c>
    </row>
    <row r="708" spans="1:11" hidden="1" x14ac:dyDescent="0.25">
      <c r="A708" s="10">
        <v>11</v>
      </c>
      <c r="B708" s="10" t="s">
        <v>138</v>
      </c>
      <c r="C708" s="10" t="s">
        <v>139</v>
      </c>
      <c r="D708" s="10" t="s">
        <v>148</v>
      </c>
      <c r="E708" s="10" t="s">
        <v>20</v>
      </c>
      <c r="F708" s="10" t="s">
        <v>21</v>
      </c>
      <c r="G708" s="21" t="s">
        <v>3779</v>
      </c>
      <c r="H708" s="21" t="s">
        <v>3945</v>
      </c>
      <c r="I708" s="21">
        <v>1</v>
      </c>
      <c r="J708" s="21">
        <f t="shared" si="51"/>
        <v>200</v>
      </c>
      <c r="K708" s="22" t="s">
        <v>5256</v>
      </c>
    </row>
    <row r="709" spans="1:11" hidden="1" x14ac:dyDescent="0.25">
      <c r="A709" s="10">
        <v>11</v>
      </c>
      <c r="B709" s="10" t="s">
        <v>138</v>
      </c>
      <c r="C709" s="10" t="s">
        <v>139</v>
      </c>
      <c r="D709" s="10" t="s">
        <v>148</v>
      </c>
      <c r="E709" s="10" t="s">
        <v>20</v>
      </c>
      <c r="F709" s="10" t="s">
        <v>21</v>
      </c>
      <c r="G709" s="21" t="s">
        <v>3781</v>
      </c>
      <c r="H709" s="21" t="s">
        <v>3946</v>
      </c>
      <c r="I709" s="21">
        <v>1</v>
      </c>
      <c r="J709" s="21">
        <f t="shared" si="51"/>
        <v>720</v>
      </c>
      <c r="K709" s="22" t="s">
        <v>5256</v>
      </c>
    </row>
    <row r="710" spans="1:11" hidden="1" x14ac:dyDescent="0.25">
      <c r="A710" s="10">
        <v>11</v>
      </c>
      <c r="B710" s="10" t="s">
        <v>138</v>
      </c>
      <c r="C710" s="10" t="s">
        <v>139</v>
      </c>
      <c r="D710" s="10" t="s">
        <v>148</v>
      </c>
      <c r="E710" s="10" t="s">
        <v>20</v>
      </c>
      <c r="F710" s="10" t="s">
        <v>21</v>
      </c>
      <c r="G710" s="21" t="s">
        <v>3783</v>
      </c>
      <c r="H710" s="21" t="s">
        <v>3947</v>
      </c>
      <c r="I710" s="21">
        <v>1</v>
      </c>
      <c r="J710" s="21">
        <f t="shared" si="51"/>
        <v>729</v>
      </c>
      <c r="K710" s="22" t="s">
        <v>5256</v>
      </c>
    </row>
    <row r="711" spans="1:11" hidden="1" x14ac:dyDescent="0.25">
      <c r="A711" s="10">
        <v>11</v>
      </c>
      <c r="B711" s="10" t="s">
        <v>138</v>
      </c>
      <c r="C711" s="10" t="s">
        <v>139</v>
      </c>
      <c r="D711" s="10" t="s">
        <v>148</v>
      </c>
      <c r="E711" s="10" t="s">
        <v>20</v>
      </c>
      <c r="F711" s="10" t="s">
        <v>21</v>
      </c>
      <c r="G711" s="21" t="s">
        <v>3785</v>
      </c>
      <c r="H711" s="21" t="s">
        <v>3948</v>
      </c>
      <c r="I711" s="21">
        <v>1</v>
      </c>
      <c r="J711" s="21">
        <f>MID(H711,1,FIND(" ",H711,1)-1)*1</f>
        <v>35.1</v>
      </c>
      <c r="K711" s="21" t="s">
        <v>5255</v>
      </c>
    </row>
    <row r="712" spans="1:11" hidden="1" x14ac:dyDescent="0.25">
      <c r="A712" s="10">
        <v>11</v>
      </c>
      <c r="B712" s="10" t="s">
        <v>138</v>
      </c>
      <c r="C712" s="10" t="s">
        <v>139</v>
      </c>
      <c r="D712" s="10" t="s">
        <v>148</v>
      </c>
      <c r="E712" s="10" t="s">
        <v>20</v>
      </c>
      <c r="F712" s="10" t="s">
        <v>21</v>
      </c>
      <c r="G712" s="10" t="s">
        <v>3787</v>
      </c>
      <c r="H712" s="10" t="s">
        <v>3788</v>
      </c>
      <c r="I712" s="10">
        <v>0</v>
      </c>
    </row>
    <row r="713" spans="1:11" hidden="1" x14ac:dyDescent="0.25">
      <c r="A713" s="10">
        <v>11</v>
      </c>
      <c r="B713" s="10" t="s">
        <v>138</v>
      </c>
      <c r="C713" s="10" t="s">
        <v>139</v>
      </c>
      <c r="D713" s="10" t="s">
        <v>148</v>
      </c>
      <c r="E713" s="10" t="s">
        <v>20</v>
      </c>
      <c r="F713" s="10" t="s">
        <v>21</v>
      </c>
      <c r="G713" s="10" t="s">
        <v>3931</v>
      </c>
      <c r="H713" s="10" t="s">
        <v>34</v>
      </c>
      <c r="I713" s="10">
        <v>0</v>
      </c>
    </row>
    <row r="714" spans="1:11" hidden="1" x14ac:dyDescent="0.25">
      <c r="A714" s="10">
        <v>11</v>
      </c>
      <c r="B714" s="10" t="s">
        <v>138</v>
      </c>
      <c r="C714" s="10" t="s">
        <v>139</v>
      </c>
      <c r="D714" s="10" t="s">
        <v>148</v>
      </c>
      <c r="E714" s="10" t="s">
        <v>20</v>
      </c>
      <c r="F714" s="10" t="s">
        <v>21</v>
      </c>
      <c r="G714" s="10" t="s">
        <v>3932</v>
      </c>
      <c r="H714" s="10" t="s">
        <v>34</v>
      </c>
      <c r="I714" s="10">
        <v>0</v>
      </c>
    </row>
    <row r="715" spans="1:11" hidden="1" x14ac:dyDescent="0.25">
      <c r="A715" s="10">
        <v>11</v>
      </c>
      <c r="B715" s="10" t="s">
        <v>138</v>
      </c>
      <c r="C715" s="10" t="s">
        <v>139</v>
      </c>
      <c r="D715" s="10" t="s">
        <v>148</v>
      </c>
      <c r="E715" s="10" t="s">
        <v>20</v>
      </c>
      <c r="F715" s="10" t="s">
        <v>21</v>
      </c>
      <c r="G715" s="10" t="s">
        <v>3933</v>
      </c>
      <c r="H715" s="10" t="s">
        <v>34</v>
      </c>
      <c r="I715" s="10">
        <v>0</v>
      </c>
    </row>
    <row r="716" spans="1:11" hidden="1" x14ac:dyDescent="0.25">
      <c r="A716" s="10">
        <v>11</v>
      </c>
      <c r="B716" s="10" t="s">
        <v>138</v>
      </c>
      <c r="C716" s="10" t="s">
        <v>139</v>
      </c>
      <c r="D716" s="10" t="s">
        <v>148</v>
      </c>
      <c r="E716" s="10" t="s">
        <v>20</v>
      </c>
      <c r="F716" s="10" t="s">
        <v>21</v>
      </c>
      <c r="G716" s="10" t="s">
        <v>3789</v>
      </c>
      <c r="H716" s="10" t="s">
        <v>3789</v>
      </c>
      <c r="I716" s="10">
        <v>0</v>
      </c>
    </row>
    <row r="717" spans="1:11" hidden="1" x14ac:dyDescent="0.25">
      <c r="A717" s="10">
        <v>12</v>
      </c>
      <c r="B717" s="10" t="s">
        <v>149</v>
      </c>
      <c r="C717" s="10" t="s">
        <v>150</v>
      </c>
      <c r="D717" s="10" t="s">
        <v>158</v>
      </c>
      <c r="E717" s="10" t="s">
        <v>20</v>
      </c>
      <c r="F717" s="10" t="s">
        <v>21</v>
      </c>
      <c r="G717" s="21" t="s">
        <v>2160</v>
      </c>
      <c r="H717" s="21" t="s">
        <v>3699</v>
      </c>
      <c r="I717" s="21">
        <v>1</v>
      </c>
      <c r="J717" s="21" t="str">
        <f>H717</f>
        <v>Кондиционирование</v>
      </c>
      <c r="K717" s="21"/>
    </row>
    <row r="718" spans="1:11" hidden="1" x14ac:dyDescent="0.25">
      <c r="A718" s="10">
        <v>12</v>
      </c>
      <c r="B718" s="10" t="s">
        <v>149</v>
      </c>
      <c r="C718" s="10" t="s">
        <v>150</v>
      </c>
      <c r="D718" s="10" t="s">
        <v>158</v>
      </c>
      <c r="E718" s="10" t="s">
        <v>20</v>
      </c>
      <c r="F718" s="10" t="s">
        <v>21</v>
      </c>
      <c r="G718" s="21" t="s">
        <v>3108</v>
      </c>
      <c r="H718" s="21" t="s">
        <v>3858</v>
      </c>
      <c r="I718" s="21">
        <v>1</v>
      </c>
      <c r="J718" s="21">
        <f t="shared" ref="J718:J719" si="52">MID(H718,1,FIND(" ",H718,1)-1)*1</f>
        <v>55</v>
      </c>
      <c r="K718" s="21" t="s">
        <v>5260</v>
      </c>
    </row>
    <row r="719" spans="1:11" hidden="1" x14ac:dyDescent="0.25">
      <c r="A719" s="10">
        <v>12</v>
      </c>
      <c r="B719" s="10" t="s">
        <v>149</v>
      </c>
      <c r="C719" s="10" t="s">
        <v>150</v>
      </c>
      <c r="D719" s="10" t="s">
        <v>158</v>
      </c>
      <c r="E719" s="10" t="s">
        <v>20</v>
      </c>
      <c r="F719" s="10" t="s">
        <v>21</v>
      </c>
      <c r="G719" s="21" t="s">
        <v>3701</v>
      </c>
      <c r="H719" s="21" t="s">
        <v>3934</v>
      </c>
      <c r="I719" s="21">
        <v>1</v>
      </c>
      <c r="J719" s="21">
        <f t="shared" si="52"/>
        <v>22</v>
      </c>
      <c r="K719" s="21" t="s">
        <v>5260</v>
      </c>
    </row>
    <row r="720" spans="1:11" hidden="1" x14ac:dyDescent="0.25">
      <c r="A720" s="10">
        <v>12</v>
      </c>
      <c r="B720" s="10" t="s">
        <v>149</v>
      </c>
      <c r="C720" s="10" t="s">
        <v>150</v>
      </c>
      <c r="D720" s="10" t="s">
        <v>158</v>
      </c>
      <c r="E720" s="10" t="s">
        <v>20</v>
      </c>
      <c r="F720" s="10" t="s">
        <v>21</v>
      </c>
      <c r="G720" s="21" t="s">
        <v>3703</v>
      </c>
      <c r="H720" s="21" t="s">
        <v>3860</v>
      </c>
      <c r="I720" s="21">
        <v>1</v>
      </c>
      <c r="J720" s="21">
        <f>RIGHT(MID(H720,1,FIND(" ",H720,1)-1),LEN(MID(H720,1,FIND(" ",H720,1)-1))-1)*1</f>
        <v>32</v>
      </c>
      <c r="K720" s="21" t="s">
        <v>5254</v>
      </c>
    </row>
    <row r="721" spans="1:11" hidden="1" x14ac:dyDescent="0.25">
      <c r="A721" s="10">
        <v>12</v>
      </c>
      <c r="B721" s="10" t="s">
        <v>149</v>
      </c>
      <c r="C721" s="10" t="s">
        <v>150</v>
      </c>
      <c r="D721" s="10" t="s">
        <v>158</v>
      </c>
      <c r="E721" s="10" t="s">
        <v>20</v>
      </c>
      <c r="F721" s="10" t="s">
        <v>21</v>
      </c>
      <c r="G721" s="21" t="s">
        <v>3705</v>
      </c>
      <c r="H721" s="21" t="s">
        <v>34</v>
      </c>
      <c r="I721" s="21">
        <v>1</v>
      </c>
      <c r="J721" s="21" t="str">
        <f>H721</f>
        <v>Да</v>
      </c>
      <c r="K721" s="21"/>
    </row>
    <row r="722" spans="1:11" hidden="1" x14ac:dyDescent="0.25">
      <c r="A722" s="10">
        <v>12</v>
      </c>
      <c r="B722" s="10" t="s">
        <v>149</v>
      </c>
      <c r="C722" s="10" t="s">
        <v>150</v>
      </c>
      <c r="D722" s="10" t="s">
        <v>158</v>
      </c>
      <c r="E722" s="10" t="s">
        <v>20</v>
      </c>
      <c r="F722" s="10" t="s">
        <v>21</v>
      </c>
      <c r="G722" s="10" t="s">
        <v>3908</v>
      </c>
      <c r="H722" s="10" t="s">
        <v>3909</v>
      </c>
      <c r="I722" s="10">
        <v>0</v>
      </c>
    </row>
    <row r="723" spans="1:11" hidden="1" x14ac:dyDescent="0.25">
      <c r="A723" s="10">
        <v>12</v>
      </c>
      <c r="B723" s="10" t="s">
        <v>149</v>
      </c>
      <c r="C723" s="10" t="s">
        <v>150</v>
      </c>
      <c r="D723" s="10" t="s">
        <v>158</v>
      </c>
      <c r="E723" s="10" t="s">
        <v>20</v>
      </c>
      <c r="F723" s="10" t="s">
        <v>21</v>
      </c>
      <c r="G723" s="21" t="s">
        <v>3706</v>
      </c>
      <c r="H723" s="21" t="s">
        <v>5171</v>
      </c>
      <c r="I723" s="21">
        <v>1</v>
      </c>
      <c r="J723" s="21">
        <f t="shared" ref="J723:J726" si="53">MID(H723,1,FIND(" ",H723,1)-1)*1</f>
        <v>4.04</v>
      </c>
      <c r="K723" s="21" t="s">
        <v>5258</v>
      </c>
    </row>
    <row r="724" spans="1:11" hidden="1" x14ac:dyDescent="0.25">
      <c r="A724" s="10">
        <v>12</v>
      </c>
      <c r="B724" s="10" t="s">
        <v>149</v>
      </c>
      <c r="C724" s="10" t="s">
        <v>150</v>
      </c>
      <c r="D724" s="10" t="s">
        <v>158</v>
      </c>
      <c r="E724" s="10" t="s">
        <v>20</v>
      </c>
      <c r="F724" s="10" t="s">
        <v>21</v>
      </c>
      <c r="G724" s="21" t="s">
        <v>3708</v>
      </c>
      <c r="H724" s="21" t="s">
        <v>3949</v>
      </c>
      <c r="I724" s="21">
        <v>1</v>
      </c>
      <c r="J724" s="21">
        <f t="shared" si="53"/>
        <v>3.84</v>
      </c>
      <c r="K724" s="21" t="s">
        <v>5258</v>
      </c>
    </row>
    <row r="725" spans="1:11" hidden="1" x14ac:dyDescent="0.25">
      <c r="A725" s="10">
        <v>12</v>
      </c>
      <c r="B725" s="10" t="s">
        <v>149</v>
      </c>
      <c r="C725" s="10" t="s">
        <v>150</v>
      </c>
      <c r="D725" s="10" t="s">
        <v>158</v>
      </c>
      <c r="E725" s="10" t="s">
        <v>20</v>
      </c>
      <c r="F725" s="10" t="s">
        <v>21</v>
      </c>
      <c r="G725" s="21" t="s">
        <v>3709</v>
      </c>
      <c r="H725" s="21" t="s">
        <v>3936</v>
      </c>
      <c r="I725" s="21">
        <v>0</v>
      </c>
      <c r="J725" s="21">
        <f t="shared" si="53"/>
        <v>3.22</v>
      </c>
      <c r="K725" s="21" t="s">
        <v>5258</v>
      </c>
    </row>
    <row r="726" spans="1:11" hidden="1" x14ac:dyDescent="0.25">
      <c r="A726" s="10">
        <v>12</v>
      </c>
      <c r="B726" s="10" t="s">
        <v>149</v>
      </c>
      <c r="C726" s="10" t="s">
        <v>150</v>
      </c>
      <c r="D726" s="10" t="s">
        <v>158</v>
      </c>
      <c r="E726" s="10" t="s">
        <v>20</v>
      </c>
      <c r="F726" s="10" t="s">
        <v>21</v>
      </c>
      <c r="G726" s="21" t="s">
        <v>3711</v>
      </c>
      <c r="H726" s="21" t="s">
        <v>3936</v>
      </c>
      <c r="I726" s="21">
        <v>0</v>
      </c>
      <c r="J726" s="21">
        <f t="shared" si="53"/>
        <v>3.22</v>
      </c>
      <c r="K726" s="21" t="s">
        <v>5258</v>
      </c>
    </row>
    <row r="727" spans="1:11" hidden="1" x14ac:dyDescent="0.25">
      <c r="A727" s="10">
        <v>12</v>
      </c>
      <c r="B727" s="10" t="s">
        <v>149</v>
      </c>
      <c r="C727" s="10" t="s">
        <v>150</v>
      </c>
      <c r="D727" s="10" t="s">
        <v>158</v>
      </c>
      <c r="E727" s="10" t="s">
        <v>20</v>
      </c>
      <c r="F727" s="10" t="s">
        <v>21</v>
      </c>
      <c r="G727" s="21" t="s">
        <v>3712</v>
      </c>
      <c r="H727" s="21" t="s">
        <v>3828</v>
      </c>
      <c r="I727" s="21">
        <v>1</v>
      </c>
      <c r="J727" s="21">
        <f>MID(H727,1,FIND(" ",H727,1)-1)*1</f>
        <v>500</v>
      </c>
      <c r="K727" s="21" t="s">
        <v>5269</v>
      </c>
    </row>
    <row r="728" spans="1:11" hidden="1" x14ac:dyDescent="0.25">
      <c r="A728" s="10">
        <v>12</v>
      </c>
      <c r="B728" s="10" t="s">
        <v>149</v>
      </c>
      <c r="C728" s="10" t="s">
        <v>150</v>
      </c>
      <c r="D728" s="10" t="s">
        <v>158</v>
      </c>
      <c r="E728" s="10" t="s">
        <v>20</v>
      </c>
      <c r="F728" s="10" t="s">
        <v>21</v>
      </c>
      <c r="G728" s="10" t="s">
        <v>3714</v>
      </c>
      <c r="H728" s="10" t="s">
        <v>3715</v>
      </c>
      <c r="I728" s="10">
        <v>0</v>
      </c>
    </row>
    <row r="729" spans="1:11" hidden="1" x14ac:dyDescent="0.25">
      <c r="A729" s="10">
        <v>12</v>
      </c>
      <c r="B729" s="10" t="s">
        <v>149</v>
      </c>
      <c r="C729" s="10" t="s">
        <v>150</v>
      </c>
      <c r="D729" s="10" t="s">
        <v>158</v>
      </c>
      <c r="E729" s="10" t="s">
        <v>20</v>
      </c>
      <c r="F729" s="10" t="s">
        <v>21</v>
      </c>
      <c r="G729" s="10" t="s">
        <v>3716</v>
      </c>
      <c r="H729" s="10" t="s">
        <v>34</v>
      </c>
      <c r="I729" s="10">
        <v>0</v>
      </c>
    </row>
    <row r="730" spans="1:11" hidden="1" x14ac:dyDescent="0.25">
      <c r="A730" s="10">
        <v>12</v>
      </c>
      <c r="B730" s="10" t="s">
        <v>149</v>
      </c>
      <c r="C730" s="10" t="s">
        <v>150</v>
      </c>
      <c r="D730" s="10" t="s">
        <v>158</v>
      </c>
      <c r="E730" s="10" t="s">
        <v>20</v>
      </c>
      <c r="F730" s="10" t="s">
        <v>21</v>
      </c>
      <c r="G730" s="10" t="s">
        <v>3717</v>
      </c>
      <c r="H730" s="10" t="s">
        <v>34</v>
      </c>
      <c r="I730" s="10">
        <v>0</v>
      </c>
    </row>
    <row r="731" spans="1:11" hidden="1" x14ac:dyDescent="0.25">
      <c r="A731" s="10">
        <v>12</v>
      </c>
      <c r="B731" s="10" t="s">
        <v>149</v>
      </c>
      <c r="C731" s="10" t="s">
        <v>150</v>
      </c>
      <c r="D731" s="10" t="s">
        <v>158</v>
      </c>
      <c r="E731" s="10" t="s">
        <v>20</v>
      </c>
      <c r="F731" s="10" t="s">
        <v>21</v>
      </c>
      <c r="G731" s="10" t="s">
        <v>3718</v>
      </c>
      <c r="H731" s="10" t="s">
        <v>5168</v>
      </c>
      <c r="I731" s="10">
        <v>0</v>
      </c>
    </row>
    <row r="732" spans="1:11" hidden="1" x14ac:dyDescent="0.25">
      <c r="A732" s="10">
        <v>12</v>
      </c>
      <c r="B732" s="10" t="s">
        <v>149</v>
      </c>
      <c r="C732" s="10" t="s">
        <v>150</v>
      </c>
      <c r="D732" s="10" t="s">
        <v>158</v>
      </c>
      <c r="E732" s="10" t="s">
        <v>20</v>
      </c>
      <c r="F732" s="10" t="s">
        <v>21</v>
      </c>
      <c r="G732" s="10" t="s">
        <v>3719</v>
      </c>
      <c r="H732" s="10" t="s">
        <v>3914</v>
      </c>
      <c r="I732" s="10">
        <v>0</v>
      </c>
    </row>
    <row r="733" spans="1:11" hidden="1" x14ac:dyDescent="0.25">
      <c r="A733" s="10">
        <v>12</v>
      </c>
      <c r="B733" s="10" t="s">
        <v>149</v>
      </c>
      <c r="C733" s="10" t="s">
        <v>150</v>
      </c>
      <c r="D733" s="10" t="s">
        <v>158</v>
      </c>
      <c r="E733" s="10" t="s">
        <v>20</v>
      </c>
      <c r="F733" s="10" t="s">
        <v>21</v>
      </c>
      <c r="G733" s="10" t="s">
        <v>3720</v>
      </c>
      <c r="H733" s="10" t="s">
        <v>57</v>
      </c>
      <c r="I733" s="10">
        <v>0</v>
      </c>
    </row>
    <row r="734" spans="1:11" hidden="1" x14ac:dyDescent="0.25">
      <c r="A734" s="10">
        <v>12</v>
      </c>
      <c r="B734" s="10" t="s">
        <v>149</v>
      </c>
      <c r="C734" s="10" t="s">
        <v>150</v>
      </c>
      <c r="D734" s="10" t="s">
        <v>158</v>
      </c>
      <c r="E734" s="10" t="s">
        <v>20</v>
      </c>
      <c r="F734" s="10" t="s">
        <v>21</v>
      </c>
      <c r="G734" s="10" t="s">
        <v>3721</v>
      </c>
      <c r="H734" s="10" t="s">
        <v>34</v>
      </c>
      <c r="I734" s="10">
        <v>0</v>
      </c>
    </row>
    <row r="735" spans="1:11" hidden="1" x14ac:dyDescent="0.25">
      <c r="A735" s="10">
        <v>12</v>
      </c>
      <c r="B735" s="10" t="s">
        <v>149</v>
      </c>
      <c r="C735" s="10" t="s">
        <v>150</v>
      </c>
      <c r="D735" s="10" t="s">
        <v>158</v>
      </c>
      <c r="E735" s="10" t="s">
        <v>20</v>
      </c>
      <c r="F735" s="10" t="s">
        <v>21</v>
      </c>
      <c r="G735" s="10" t="s">
        <v>3722</v>
      </c>
      <c r="H735" s="10" t="s">
        <v>34</v>
      </c>
      <c r="I735" s="10">
        <v>0</v>
      </c>
    </row>
    <row r="736" spans="1:11" hidden="1" x14ac:dyDescent="0.25">
      <c r="A736" s="10">
        <v>12</v>
      </c>
      <c r="B736" s="10" t="s">
        <v>149</v>
      </c>
      <c r="C736" s="10" t="s">
        <v>150</v>
      </c>
      <c r="D736" s="10" t="s">
        <v>158</v>
      </c>
      <c r="E736" s="10" t="s">
        <v>20</v>
      </c>
      <c r="F736" s="10" t="s">
        <v>21</v>
      </c>
      <c r="G736" s="10" t="s">
        <v>3723</v>
      </c>
      <c r="H736" s="10" t="s">
        <v>34</v>
      </c>
      <c r="I736" s="10">
        <v>0</v>
      </c>
    </row>
    <row r="737" spans="1:9" hidden="1" x14ac:dyDescent="0.25">
      <c r="A737" s="10">
        <v>12</v>
      </c>
      <c r="B737" s="10" t="s">
        <v>149</v>
      </c>
      <c r="C737" s="10" t="s">
        <v>150</v>
      </c>
      <c r="D737" s="10" t="s">
        <v>158</v>
      </c>
      <c r="E737" s="10" t="s">
        <v>20</v>
      </c>
      <c r="F737" s="10" t="s">
        <v>21</v>
      </c>
      <c r="G737" s="10" t="s">
        <v>3724</v>
      </c>
      <c r="H737" s="10" t="s">
        <v>34</v>
      </c>
      <c r="I737" s="10">
        <v>0</v>
      </c>
    </row>
    <row r="738" spans="1:9" hidden="1" x14ac:dyDescent="0.25">
      <c r="A738" s="10">
        <v>12</v>
      </c>
      <c r="B738" s="10" t="s">
        <v>149</v>
      </c>
      <c r="C738" s="10" t="s">
        <v>150</v>
      </c>
      <c r="D738" s="10" t="s">
        <v>158</v>
      </c>
      <c r="E738" s="10" t="s">
        <v>20</v>
      </c>
      <c r="F738" s="10" t="s">
        <v>21</v>
      </c>
      <c r="G738" s="10" t="s">
        <v>3725</v>
      </c>
      <c r="H738" s="10" t="s">
        <v>34</v>
      </c>
      <c r="I738" s="10">
        <v>0</v>
      </c>
    </row>
    <row r="739" spans="1:9" hidden="1" x14ac:dyDescent="0.25">
      <c r="A739" s="10">
        <v>12</v>
      </c>
      <c r="B739" s="10" t="s">
        <v>149</v>
      </c>
      <c r="C739" s="10" t="s">
        <v>150</v>
      </c>
      <c r="D739" s="10" t="s">
        <v>158</v>
      </c>
      <c r="E739" s="10" t="s">
        <v>20</v>
      </c>
      <c r="F739" s="10" t="s">
        <v>21</v>
      </c>
      <c r="G739" s="10" t="s">
        <v>3726</v>
      </c>
      <c r="H739" s="10" t="s">
        <v>34</v>
      </c>
      <c r="I739" s="10">
        <v>0</v>
      </c>
    </row>
    <row r="740" spans="1:9" hidden="1" x14ac:dyDescent="0.25">
      <c r="A740" s="10">
        <v>12</v>
      </c>
      <c r="B740" s="10" t="s">
        <v>149</v>
      </c>
      <c r="C740" s="10" t="s">
        <v>150</v>
      </c>
      <c r="D740" s="10" t="s">
        <v>158</v>
      </c>
      <c r="E740" s="10" t="s">
        <v>20</v>
      </c>
      <c r="F740" s="10" t="s">
        <v>21</v>
      </c>
      <c r="G740" s="10" t="s">
        <v>3727</v>
      </c>
      <c r="H740" s="10" t="s">
        <v>34</v>
      </c>
      <c r="I740" s="10">
        <v>0</v>
      </c>
    </row>
    <row r="741" spans="1:9" hidden="1" x14ac:dyDescent="0.25">
      <c r="A741" s="10">
        <v>12</v>
      </c>
      <c r="B741" s="10" t="s">
        <v>149</v>
      </c>
      <c r="C741" s="10" t="s">
        <v>150</v>
      </c>
      <c r="D741" s="10" t="s">
        <v>158</v>
      </c>
      <c r="E741" s="10" t="s">
        <v>20</v>
      </c>
      <c r="F741" s="10" t="s">
        <v>21</v>
      </c>
      <c r="G741" s="10" t="s">
        <v>3728</v>
      </c>
      <c r="H741" s="10" t="s">
        <v>34</v>
      </c>
      <c r="I741" s="10">
        <v>0</v>
      </c>
    </row>
    <row r="742" spans="1:9" hidden="1" x14ac:dyDescent="0.25">
      <c r="A742" s="10">
        <v>12</v>
      </c>
      <c r="B742" s="10" t="s">
        <v>149</v>
      </c>
      <c r="C742" s="10" t="s">
        <v>150</v>
      </c>
      <c r="D742" s="10" t="s">
        <v>158</v>
      </c>
      <c r="E742" s="10" t="s">
        <v>20</v>
      </c>
      <c r="F742" s="10" t="s">
        <v>21</v>
      </c>
      <c r="G742" s="10" t="s">
        <v>3729</v>
      </c>
      <c r="H742" s="10" t="s">
        <v>34</v>
      </c>
      <c r="I742" s="10">
        <v>0</v>
      </c>
    </row>
    <row r="743" spans="1:9" hidden="1" x14ac:dyDescent="0.25">
      <c r="A743" s="10">
        <v>12</v>
      </c>
      <c r="B743" s="10" t="s">
        <v>149</v>
      </c>
      <c r="C743" s="10" t="s">
        <v>150</v>
      </c>
      <c r="D743" s="10" t="s">
        <v>158</v>
      </c>
      <c r="E743" s="10" t="s">
        <v>20</v>
      </c>
      <c r="F743" s="10" t="s">
        <v>21</v>
      </c>
      <c r="G743" s="10" t="s">
        <v>3730</v>
      </c>
      <c r="H743" s="10" t="s">
        <v>34</v>
      </c>
      <c r="I743" s="10">
        <v>0</v>
      </c>
    </row>
    <row r="744" spans="1:9" hidden="1" x14ac:dyDescent="0.25">
      <c r="A744" s="10">
        <v>12</v>
      </c>
      <c r="B744" s="10" t="s">
        <v>149</v>
      </c>
      <c r="C744" s="10" t="s">
        <v>150</v>
      </c>
      <c r="D744" s="10" t="s">
        <v>158</v>
      </c>
      <c r="E744" s="10" t="s">
        <v>20</v>
      </c>
      <c r="F744" s="10" t="s">
        <v>21</v>
      </c>
      <c r="G744" s="10" t="s">
        <v>3731</v>
      </c>
      <c r="H744" s="10" t="s">
        <v>34</v>
      </c>
      <c r="I744" s="10">
        <v>0</v>
      </c>
    </row>
    <row r="745" spans="1:9" hidden="1" x14ac:dyDescent="0.25">
      <c r="A745" s="10">
        <v>12</v>
      </c>
      <c r="B745" s="10" t="s">
        <v>149</v>
      </c>
      <c r="C745" s="10" t="s">
        <v>150</v>
      </c>
      <c r="D745" s="10" t="s">
        <v>158</v>
      </c>
      <c r="E745" s="10" t="s">
        <v>20</v>
      </c>
      <c r="F745" s="10" t="s">
        <v>21</v>
      </c>
      <c r="G745" s="10" t="s">
        <v>3732</v>
      </c>
      <c r="H745" s="10" t="s">
        <v>3915</v>
      </c>
      <c r="I745" s="10">
        <v>0</v>
      </c>
    </row>
    <row r="746" spans="1:9" hidden="1" x14ac:dyDescent="0.25">
      <c r="A746" s="10">
        <v>12</v>
      </c>
      <c r="B746" s="10" t="s">
        <v>149</v>
      </c>
      <c r="C746" s="10" t="s">
        <v>150</v>
      </c>
      <c r="D746" s="10" t="s">
        <v>158</v>
      </c>
      <c r="E746" s="10" t="s">
        <v>20</v>
      </c>
      <c r="F746" s="10" t="s">
        <v>21</v>
      </c>
      <c r="G746" s="10" t="s">
        <v>3734</v>
      </c>
      <c r="H746" s="10" t="s">
        <v>34</v>
      </c>
      <c r="I746" s="10">
        <v>0</v>
      </c>
    </row>
    <row r="747" spans="1:9" hidden="1" x14ac:dyDescent="0.25">
      <c r="A747" s="10">
        <v>12</v>
      </c>
      <c r="B747" s="10" t="s">
        <v>149</v>
      </c>
      <c r="C747" s="10" t="s">
        <v>150</v>
      </c>
      <c r="D747" s="10" t="s">
        <v>158</v>
      </c>
      <c r="E747" s="10" t="s">
        <v>20</v>
      </c>
      <c r="F747" s="10" t="s">
        <v>21</v>
      </c>
      <c r="G747" s="10" t="s">
        <v>3735</v>
      </c>
      <c r="H747" s="10" t="s">
        <v>57</v>
      </c>
      <c r="I747" s="10">
        <v>0</v>
      </c>
    </row>
    <row r="748" spans="1:9" hidden="1" x14ac:dyDescent="0.25">
      <c r="A748" s="10">
        <v>12</v>
      </c>
      <c r="B748" s="10" t="s">
        <v>149</v>
      </c>
      <c r="C748" s="10" t="s">
        <v>150</v>
      </c>
      <c r="D748" s="10" t="s">
        <v>158</v>
      </c>
      <c r="E748" s="10" t="s">
        <v>20</v>
      </c>
      <c r="F748" s="10" t="s">
        <v>21</v>
      </c>
      <c r="G748" s="10" t="s">
        <v>3736</v>
      </c>
      <c r="H748" s="10" t="s">
        <v>34</v>
      </c>
      <c r="I748" s="10">
        <v>0</v>
      </c>
    </row>
    <row r="749" spans="1:9" hidden="1" x14ac:dyDescent="0.25">
      <c r="A749" s="10">
        <v>12</v>
      </c>
      <c r="B749" s="10" t="s">
        <v>149</v>
      </c>
      <c r="C749" s="10" t="s">
        <v>150</v>
      </c>
      <c r="D749" s="10" t="s">
        <v>158</v>
      </c>
      <c r="E749" s="10" t="s">
        <v>20</v>
      </c>
      <c r="F749" s="10" t="s">
        <v>21</v>
      </c>
      <c r="G749" s="10" t="s">
        <v>3737</v>
      </c>
      <c r="H749" s="10" t="s">
        <v>34</v>
      </c>
      <c r="I749" s="10">
        <v>0</v>
      </c>
    </row>
    <row r="750" spans="1:9" hidden="1" x14ac:dyDescent="0.25">
      <c r="A750" s="10">
        <v>12</v>
      </c>
      <c r="B750" s="10" t="s">
        <v>149</v>
      </c>
      <c r="C750" s="10" t="s">
        <v>150</v>
      </c>
      <c r="D750" s="10" t="s">
        <v>158</v>
      </c>
      <c r="E750" s="10" t="s">
        <v>20</v>
      </c>
      <c r="F750" s="10" t="s">
        <v>21</v>
      </c>
      <c r="G750" s="10" t="s">
        <v>3738</v>
      </c>
      <c r="H750" s="10" t="s">
        <v>34</v>
      </c>
      <c r="I750" s="10">
        <v>0</v>
      </c>
    </row>
    <row r="751" spans="1:9" hidden="1" x14ac:dyDescent="0.25">
      <c r="A751" s="10">
        <v>12</v>
      </c>
      <c r="B751" s="10" t="s">
        <v>149</v>
      </c>
      <c r="C751" s="10" t="s">
        <v>150</v>
      </c>
      <c r="D751" s="10" t="s">
        <v>158</v>
      </c>
      <c r="E751" s="10" t="s">
        <v>20</v>
      </c>
      <c r="F751" s="10" t="s">
        <v>21</v>
      </c>
      <c r="G751" s="10" t="s">
        <v>3916</v>
      </c>
      <c r="H751" s="10" t="s">
        <v>34</v>
      </c>
      <c r="I751" s="10">
        <v>0</v>
      </c>
    </row>
    <row r="752" spans="1:9" hidden="1" x14ac:dyDescent="0.25">
      <c r="A752" s="10">
        <v>12</v>
      </c>
      <c r="B752" s="10" t="s">
        <v>149</v>
      </c>
      <c r="C752" s="10" t="s">
        <v>150</v>
      </c>
      <c r="D752" s="10" t="s">
        <v>158</v>
      </c>
      <c r="E752" s="10" t="s">
        <v>20</v>
      </c>
      <c r="F752" s="10" t="s">
        <v>21</v>
      </c>
      <c r="G752" s="10" t="s">
        <v>3739</v>
      </c>
      <c r="H752" s="10" t="s">
        <v>34</v>
      </c>
      <c r="I752" s="10">
        <v>0</v>
      </c>
    </row>
    <row r="753" spans="1:11" hidden="1" x14ac:dyDescent="0.25">
      <c r="A753" s="10">
        <v>12</v>
      </c>
      <c r="B753" s="10" t="s">
        <v>149</v>
      </c>
      <c r="C753" s="10" t="s">
        <v>150</v>
      </c>
      <c r="D753" s="10" t="s">
        <v>158</v>
      </c>
      <c r="E753" s="10" t="s">
        <v>20</v>
      </c>
      <c r="F753" s="10" t="s">
        <v>21</v>
      </c>
      <c r="G753" s="10" t="s">
        <v>3740</v>
      </c>
      <c r="H753" s="10" t="s">
        <v>34</v>
      </c>
      <c r="I753" s="10">
        <v>0</v>
      </c>
    </row>
    <row r="754" spans="1:11" hidden="1" x14ac:dyDescent="0.25">
      <c r="A754" s="10">
        <v>12</v>
      </c>
      <c r="B754" s="10" t="s">
        <v>149</v>
      </c>
      <c r="C754" s="10" t="s">
        <v>150</v>
      </c>
      <c r="D754" s="10" t="s">
        <v>158</v>
      </c>
      <c r="E754" s="10" t="s">
        <v>20</v>
      </c>
      <c r="F754" s="10" t="s">
        <v>21</v>
      </c>
      <c r="G754" s="10" t="s">
        <v>3741</v>
      </c>
      <c r="H754" s="10" t="s">
        <v>34</v>
      </c>
      <c r="I754" s="10">
        <v>0</v>
      </c>
    </row>
    <row r="755" spans="1:11" hidden="1" x14ac:dyDescent="0.25">
      <c r="A755" s="10">
        <v>12</v>
      </c>
      <c r="B755" s="10" t="s">
        <v>149</v>
      </c>
      <c r="C755" s="10" t="s">
        <v>150</v>
      </c>
      <c r="D755" s="10" t="s">
        <v>158</v>
      </c>
      <c r="E755" s="10" t="s">
        <v>20</v>
      </c>
      <c r="F755" s="10" t="s">
        <v>21</v>
      </c>
      <c r="G755" s="10" t="s">
        <v>3742</v>
      </c>
      <c r="H755" s="10" t="s">
        <v>34</v>
      </c>
      <c r="I755" s="10">
        <v>0</v>
      </c>
    </row>
    <row r="756" spans="1:11" hidden="1" x14ac:dyDescent="0.25">
      <c r="A756" s="10">
        <v>12</v>
      </c>
      <c r="B756" s="10" t="s">
        <v>149</v>
      </c>
      <c r="C756" s="10" t="s">
        <v>150</v>
      </c>
      <c r="D756" s="10" t="s">
        <v>158</v>
      </c>
      <c r="E756" s="10" t="s">
        <v>20</v>
      </c>
      <c r="F756" s="10" t="s">
        <v>21</v>
      </c>
      <c r="G756" s="10" t="s">
        <v>3743</v>
      </c>
      <c r="H756" s="10" t="s">
        <v>34</v>
      </c>
      <c r="I756" s="10">
        <v>0</v>
      </c>
    </row>
    <row r="757" spans="1:11" hidden="1" x14ac:dyDescent="0.25">
      <c r="A757" s="10">
        <v>12</v>
      </c>
      <c r="B757" s="10" t="s">
        <v>149</v>
      </c>
      <c r="C757" s="10" t="s">
        <v>150</v>
      </c>
      <c r="D757" s="10" t="s">
        <v>158</v>
      </c>
      <c r="E757" s="10" t="s">
        <v>20</v>
      </c>
      <c r="F757" s="10" t="s">
        <v>21</v>
      </c>
      <c r="G757" s="10" t="s">
        <v>3744</v>
      </c>
      <c r="H757" s="10" t="s">
        <v>3830</v>
      </c>
      <c r="I757" s="10">
        <v>0</v>
      </c>
    </row>
    <row r="758" spans="1:11" hidden="1" x14ac:dyDescent="0.25">
      <c r="A758" s="10">
        <v>12</v>
      </c>
      <c r="B758" s="10" t="s">
        <v>149</v>
      </c>
      <c r="C758" s="10" t="s">
        <v>150</v>
      </c>
      <c r="D758" s="10" t="s">
        <v>158</v>
      </c>
      <c r="E758" s="10" t="s">
        <v>20</v>
      </c>
      <c r="F758" s="10" t="s">
        <v>21</v>
      </c>
      <c r="G758" s="10" t="s">
        <v>3746</v>
      </c>
      <c r="H758" s="10" t="s">
        <v>34</v>
      </c>
      <c r="I758" s="10">
        <v>0</v>
      </c>
    </row>
    <row r="759" spans="1:11" hidden="1" x14ac:dyDescent="0.25">
      <c r="A759" s="10">
        <v>12</v>
      </c>
      <c r="B759" s="10" t="s">
        <v>149</v>
      </c>
      <c r="C759" s="10" t="s">
        <v>150</v>
      </c>
      <c r="D759" s="10" t="s">
        <v>158</v>
      </c>
      <c r="E759" s="10" t="s">
        <v>20</v>
      </c>
      <c r="F759" s="10" t="s">
        <v>21</v>
      </c>
      <c r="G759" s="21" t="s">
        <v>3747</v>
      </c>
      <c r="H759" s="21" t="s">
        <v>3748</v>
      </c>
      <c r="I759" s="21">
        <v>1</v>
      </c>
      <c r="J759" s="21" t="str">
        <f>H759</f>
        <v>Настенная</v>
      </c>
      <c r="K759" s="21"/>
    </row>
    <row r="760" spans="1:11" hidden="1" x14ac:dyDescent="0.25">
      <c r="A760" s="10">
        <v>12</v>
      </c>
      <c r="B760" s="10" t="s">
        <v>149</v>
      </c>
      <c r="C760" s="10" t="s">
        <v>150</v>
      </c>
      <c r="D760" s="10" t="s">
        <v>158</v>
      </c>
      <c r="E760" s="10" t="s">
        <v>20</v>
      </c>
      <c r="F760" s="10" t="s">
        <v>21</v>
      </c>
      <c r="G760" s="21" t="s">
        <v>3749</v>
      </c>
      <c r="H760" s="21" t="s">
        <v>3919</v>
      </c>
      <c r="I760" s="21">
        <v>1</v>
      </c>
      <c r="J760" s="21">
        <f>MID(H760,1,FIND(" ",H760,1)-1)*1</f>
        <v>25</v>
      </c>
      <c r="K760" s="21" t="s">
        <v>5264</v>
      </c>
    </row>
    <row r="761" spans="1:11" hidden="1" x14ac:dyDescent="0.25">
      <c r="A761" s="10">
        <v>12</v>
      </c>
      <c r="B761" s="10" t="s">
        <v>149</v>
      </c>
      <c r="C761" s="10" t="s">
        <v>150</v>
      </c>
      <c r="D761" s="10" t="s">
        <v>158</v>
      </c>
      <c r="E761" s="10" t="s">
        <v>20</v>
      </c>
      <c r="F761" s="10" t="s">
        <v>21</v>
      </c>
      <c r="G761" s="21" t="s">
        <v>3751</v>
      </c>
      <c r="H761" s="21" t="s">
        <v>3809</v>
      </c>
      <c r="I761" s="21">
        <v>1</v>
      </c>
      <c r="J761" s="21">
        <f>MID(H761,1,FIND(" ",H761,1)-1)*1</f>
        <v>10</v>
      </c>
      <c r="K761" s="21" t="s">
        <v>5264</v>
      </c>
    </row>
    <row r="762" spans="1:11" hidden="1" x14ac:dyDescent="0.25">
      <c r="A762" s="10">
        <v>12</v>
      </c>
      <c r="B762" s="10" t="s">
        <v>149</v>
      </c>
      <c r="C762" s="10" t="s">
        <v>150</v>
      </c>
      <c r="D762" s="10" t="s">
        <v>158</v>
      </c>
      <c r="E762" s="10" t="s">
        <v>20</v>
      </c>
      <c r="F762" s="10" t="s">
        <v>21</v>
      </c>
      <c r="G762" s="21" t="s">
        <v>3753</v>
      </c>
      <c r="H762" s="21" t="s">
        <v>3950</v>
      </c>
      <c r="I762" s="21">
        <v>1</v>
      </c>
      <c r="J762" s="21">
        <f>MID(H762,1,FIND(" ",H762,1)-1)*1</f>
        <v>1.44</v>
      </c>
      <c r="K762" s="21" t="s">
        <v>5258</v>
      </c>
    </row>
    <row r="763" spans="1:11" hidden="1" x14ac:dyDescent="0.25">
      <c r="A763" s="10">
        <v>12</v>
      </c>
      <c r="B763" s="10" t="s">
        <v>149</v>
      </c>
      <c r="C763" s="10" t="s">
        <v>150</v>
      </c>
      <c r="D763" s="10" t="s">
        <v>158</v>
      </c>
      <c r="E763" s="10" t="s">
        <v>20</v>
      </c>
      <c r="F763" s="10" t="s">
        <v>21</v>
      </c>
      <c r="G763" s="21" t="s">
        <v>3755</v>
      </c>
      <c r="H763" s="21" t="s">
        <v>3756</v>
      </c>
      <c r="I763" s="21">
        <v>1</v>
      </c>
      <c r="J763" s="21" t="s">
        <v>5266</v>
      </c>
      <c r="K763" s="21" t="s">
        <v>5265</v>
      </c>
    </row>
    <row r="764" spans="1:11" hidden="1" x14ac:dyDescent="0.25">
      <c r="A764" s="10">
        <v>12</v>
      </c>
      <c r="B764" s="10" t="s">
        <v>149</v>
      </c>
      <c r="C764" s="10" t="s">
        <v>150</v>
      </c>
      <c r="D764" s="10" t="s">
        <v>158</v>
      </c>
      <c r="E764" s="10" t="s">
        <v>20</v>
      </c>
      <c r="F764" s="10" t="s">
        <v>21</v>
      </c>
      <c r="G764" s="10" t="s">
        <v>3757</v>
      </c>
      <c r="H764" s="10" t="s">
        <v>3758</v>
      </c>
      <c r="I764" s="10">
        <v>0</v>
      </c>
    </row>
    <row r="765" spans="1:11" hidden="1" x14ac:dyDescent="0.25">
      <c r="A765" s="10">
        <v>12</v>
      </c>
      <c r="B765" s="10" t="s">
        <v>149</v>
      </c>
      <c r="C765" s="10" t="s">
        <v>150</v>
      </c>
      <c r="D765" s="10" t="s">
        <v>158</v>
      </c>
      <c r="E765" s="10" t="s">
        <v>20</v>
      </c>
      <c r="F765" s="10" t="s">
        <v>21</v>
      </c>
      <c r="G765" s="21" t="s">
        <v>3759</v>
      </c>
      <c r="H765" s="21">
        <v>12000</v>
      </c>
      <c r="I765" s="21">
        <v>1</v>
      </c>
      <c r="J765" s="21">
        <f>TRIM(H765)*1</f>
        <v>12000</v>
      </c>
      <c r="K765" s="21" t="s">
        <v>5261</v>
      </c>
    </row>
    <row r="766" spans="1:11" hidden="1" x14ac:dyDescent="0.25">
      <c r="A766" s="10">
        <v>12</v>
      </c>
      <c r="B766" s="10" t="s">
        <v>149</v>
      </c>
      <c r="C766" s="10" t="s">
        <v>150</v>
      </c>
      <c r="D766" s="10" t="s">
        <v>158</v>
      </c>
      <c r="E766" s="10" t="s">
        <v>20</v>
      </c>
      <c r="F766" s="10" t="s">
        <v>21</v>
      </c>
      <c r="G766" s="21" t="s">
        <v>3760</v>
      </c>
      <c r="H766" s="21" t="s">
        <v>3951</v>
      </c>
      <c r="I766" s="21">
        <v>1</v>
      </c>
      <c r="J766" s="21">
        <f t="shared" ref="J766:J767" si="54">MID(H766,1,FIND(" ",H766,1)-1)*1</f>
        <v>1023</v>
      </c>
      <c r="K766" s="21" t="s">
        <v>5259</v>
      </c>
    </row>
    <row r="767" spans="1:11" hidden="1" x14ac:dyDescent="0.25">
      <c r="A767" s="10">
        <v>12</v>
      </c>
      <c r="B767" s="10" t="s">
        <v>149</v>
      </c>
      <c r="C767" s="10" t="s">
        <v>150</v>
      </c>
      <c r="D767" s="10" t="s">
        <v>158</v>
      </c>
      <c r="E767" s="10" t="s">
        <v>20</v>
      </c>
      <c r="F767" s="10" t="s">
        <v>21</v>
      </c>
      <c r="G767" s="21" t="s">
        <v>3762</v>
      </c>
      <c r="H767" s="21" t="s">
        <v>3952</v>
      </c>
      <c r="I767" s="21">
        <v>1</v>
      </c>
      <c r="J767" s="21">
        <f t="shared" si="54"/>
        <v>1005</v>
      </c>
      <c r="K767" s="21" t="s">
        <v>5259</v>
      </c>
    </row>
    <row r="768" spans="1:11" hidden="1" x14ac:dyDescent="0.25">
      <c r="A768" s="10">
        <v>12</v>
      </c>
      <c r="B768" s="10" t="s">
        <v>149</v>
      </c>
      <c r="C768" s="10" t="s">
        <v>150</v>
      </c>
      <c r="D768" s="10" t="s">
        <v>158</v>
      </c>
      <c r="E768" s="10" t="s">
        <v>20</v>
      </c>
      <c r="F768" s="10" t="s">
        <v>21</v>
      </c>
      <c r="G768" s="21" t="s">
        <v>3764</v>
      </c>
      <c r="H768" s="21">
        <v>12000</v>
      </c>
      <c r="I768" s="21">
        <v>1</v>
      </c>
      <c r="J768" s="21">
        <f>TRIM(H768)*1</f>
        <v>12000</v>
      </c>
      <c r="K768" s="21" t="s">
        <v>5261</v>
      </c>
    </row>
    <row r="769" spans="1:11" hidden="1" x14ac:dyDescent="0.25">
      <c r="A769" s="10">
        <v>12</v>
      </c>
      <c r="B769" s="10" t="s">
        <v>149</v>
      </c>
      <c r="C769" s="10" t="s">
        <v>150</v>
      </c>
      <c r="D769" s="10" t="s">
        <v>158</v>
      </c>
      <c r="E769" s="10" t="s">
        <v>20</v>
      </c>
      <c r="F769" s="10" t="s">
        <v>21</v>
      </c>
      <c r="G769" s="10" t="s">
        <v>3765</v>
      </c>
      <c r="H769" s="10" t="s">
        <v>34</v>
      </c>
      <c r="I769" s="10">
        <v>0</v>
      </c>
    </row>
    <row r="770" spans="1:11" hidden="1" x14ac:dyDescent="0.25">
      <c r="A770" s="10">
        <v>12</v>
      </c>
      <c r="B770" s="10" t="s">
        <v>149</v>
      </c>
      <c r="C770" s="10" t="s">
        <v>150</v>
      </c>
      <c r="D770" s="10" t="s">
        <v>158</v>
      </c>
      <c r="E770" s="10" t="s">
        <v>20</v>
      </c>
      <c r="F770" s="10" t="s">
        <v>21</v>
      </c>
      <c r="G770" s="10" t="s">
        <v>3766</v>
      </c>
      <c r="H770" s="10" t="s">
        <v>34</v>
      </c>
      <c r="I770" s="10">
        <v>0</v>
      </c>
    </row>
    <row r="771" spans="1:11" hidden="1" x14ac:dyDescent="0.25">
      <c r="A771" s="10">
        <v>12</v>
      </c>
      <c r="B771" s="10" t="s">
        <v>149</v>
      </c>
      <c r="C771" s="10" t="s">
        <v>150</v>
      </c>
      <c r="D771" s="10" t="s">
        <v>158</v>
      </c>
      <c r="E771" s="10" t="s">
        <v>20</v>
      </c>
      <c r="F771" s="10" t="s">
        <v>21</v>
      </c>
      <c r="G771" s="10" t="s">
        <v>3767</v>
      </c>
      <c r="H771" s="10" t="s">
        <v>3768</v>
      </c>
      <c r="I771" s="10">
        <v>0</v>
      </c>
    </row>
    <row r="772" spans="1:11" hidden="1" x14ac:dyDescent="0.25">
      <c r="A772" s="10">
        <v>12</v>
      </c>
      <c r="B772" s="10" t="s">
        <v>149</v>
      </c>
      <c r="C772" s="10" t="s">
        <v>150</v>
      </c>
      <c r="D772" s="10" t="s">
        <v>158</v>
      </c>
      <c r="E772" s="10" t="s">
        <v>20</v>
      </c>
      <c r="F772" s="10" t="s">
        <v>21</v>
      </c>
      <c r="G772" s="21" t="s">
        <v>3769</v>
      </c>
      <c r="H772" s="21" t="s">
        <v>3953</v>
      </c>
      <c r="I772" s="21">
        <v>1</v>
      </c>
      <c r="J772" s="21">
        <f t="shared" ref="J772:J773" si="55">MID(H772,1,FIND(" ",H772,1)-1)*1</f>
        <v>23.7</v>
      </c>
      <c r="K772" s="21" t="s">
        <v>5255</v>
      </c>
    </row>
    <row r="773" spans="1:11" hidden="1" x14ac:dyDescent="0.25">
      <c r="A773" s="10">
        <v>12</v>
      </c>
      <c r="B773" s="10" t="s">
        <v>149</v>
      </c>
      <c r="C773" s="10" t="s">
        <v>150</v>
      </c>
      <c r="D773" s="10" t="s">
        <v>158</v>
      </c>
      <c r="E773" s="10" t="s">
        <v>20</v>
      </c>
      <c r="F773" s="10" t="s">
        <v>21</v>
      </c>
      <c r="G773" s="21" t="s">
        <v>3771</v>
      </c>
      <c r="H773" s="21" t="s">
        <v>3942</v>
      </c>
      <c r="I773" s="21">
        <v>1</v>
      </c>
      <c r="J773" s="21">
        <f t="shared" si="55"/>
        <v>8.1</v>
      </c>
      <c r="K773" s="21" t="s">
        <v>5255</v>
      </c>
    </row>
    <row r="774" spans="1:11" hidden="1" x14ac:dyDescent="0.25">
      <c r="A774" s="10">
        <v>12</v>
      </c>
      <c r="B774" s="10" t="s">
        <v>149</v>
      </c>
      <c r="C774" s="10" t="s">
        <v>150</v>
      </c>
      <c r="D774" s="10" t="s">
        <v>158</v>
      </c>
      <c r="E774" s="10" t="s">
        <v>20</v>
      </c>
      <c r="F774" s="10" t="s">
        <v>21</v>
      </c>
      <c r="G774" s="21" t="s">
        <v>3773</v>
      </c>
      <c r="H774" s="21" t="s">
        <v>3943</v>
      </c>
      <c r="I774" s="21">
        <v>1</v>
      </c>
      <c r="J774" s="21">
        <f t="shared" ref="J774:J779" si="56">MID(H774,1,FIND(" ",H774,1)-1)*1000</f>
        <v>495</v>
      </c>
      <c r="K774" s="22" t="s">
        <v>5256</v>
      </c>
    </row>
    <row r="775" spans="1:11" hidden="1" x14ac:dyDescent="0.25">
      <c r="A775" s="10">
        <v>12</v>
      </c>
      <c r="B775" s="10" t="s">
        <v>149</v>
      </c>
      <c r="C775" s="10" t="s">
        <v>150</v>
      </c>
      <c r="D775" s="10" t="s">
        <v>158</v>
      </c>
      <c r="E775" s="10" t="s">
        <v>20</v>
      </c>
      <c r="F775" s="10" t="s">
        <v>21</v>
      </c>
      <c r="G775" s="21" t="s">
        <v>3775</v>
      </c>
      <c r="H775" s="21" t="s">
        <v>3944</v>
      </c>
      <c r="I775" s="21">
        <v>1</v>
      </c>
      <c r="J775" s="21">
        <f t="shared" si="56"/>
        <v>292</v>
      </c>
      <c r="K775" s="22" t="s">
        <v>5256</v>
      </c>
    </row>
    <row r="776" spans="1:11" hidden="1" x14ac:dyDescent="0.25">
      <c r="A776" s="10">
        <v>12</v>
      </c>
      <c r="B776" s="10" t="s">
        <v>149</v>
      </c>
      <c r="C776" s="10" t="s">
        <v>150</v>
      </c>
      <c r="D776" s="10" t="s">
        <v>158</v>
      </c>
      <c r="E776" s="10" t="s">
        <v>20</v>
      </c>
      <c r="F776" s="10" t="s">
        <v>21</v>
      </c>
      <c r="G776" s="21" t="s">
        <v>3777</v>
      </c>
      <c r="H776" s="21" t="s">
        <v>3776</v>
      </c>
      <c r="I776" s="21">
        <v>1</v>
      </c>
      <c r="J776" s="21">
        <f t="shared" si="56"/>
        <v>270</v>
      </c>
      <c r="K776" s="22" t="s">
        <v>5256</v>
      </c>
    </row>
    <row r="777" spans="1:11" hidden="1" x14ac:dyDescent="0.25">
      <c r="A777" s="10">
        <v>12</v>
      </c>
      <c r="B777" s="10" t="s">
        <v>149</v>
      </c>
      <c r="C777" s="10" t="s">
        <v>150</v>
      </c>
      <c r="D777" s="10" t="s">
        <v>158</v>
      </c>
      <c r="E777" s="10" t="s">
        <v>20</v>
      </c>
      <c r="F777" s="10" t="s">
        <v>21</v>
      </c>
      <c r="G777" s="21" t="s">
        <v>3779</v>
      </c>
      <c r="H777" s="21" t="s">
        <v>3945</v>
      </c>
      <c r="I777" s="21">
        <v>1</v>
      </c>
      <c r="J777" s="21">
        <f t="shared" si="56"/>
        <v>200</v>
      </c>
      <c r="K777" s="22" t="s">
        <v>5256</v>
      </c>
    </row>
    <row r="778" spans="1:11" hidden="1" x14ac:dyDescent="0.25">
      <c r="A778" s="10">
        <v>12</v>
      </c>
      <c r="B778" s="10" t="s">
        <v>149</v>
      </c>
      <c r="C778" s="10" t="s">
        <v>150</v>
      </c>
      <c r="D778" s="10" t="s">
        <v>158</v>
      </c>
      <c r="E778" s="10" t="s">
        <v>20</v>
      </c>
      <c r="F778" s="10" t="s">
        <v>21</v>
      </c>
      <c r="G778" s="21" t="s">
        <v>3781</v>
      </c>
      <c r="H778" s="21" t="s">
        <v>3946</v>
      </c>
      <c r="I778" s="21">
        <v>1</v>
      </c>
      <c r="J778" s="21">
        <f t="shared" si="56"/>
        <v>720</v>
      </c>
      <c r="K778" s="22" t="s">
        <v>5256</v>
      </c>
    </row>
    <row r="779" spans="1:11" hidden="1" x14ac:dyDescent="0.25">
      <c r="A779" s="10">
        <v>12</v>
      </c>
      <c r="B779" s="10" t="s">
        <v>149</v>
      </c>
      <c r="C779" s="10" t="s">
        <v>150</v>
      </c>
      <c r="D779" s="10" t="s">
        <v>158</v>
      </c>
      <c r="E779" s="10" t="s">
        <v>20</v>
      </c>
      <c r="F779" s="10" t="s">
        <v>21</v>
      </c>
      <c r="G779" s="21" t="s">
        <v>3783</v>
      </c>
      <c r="H779" s="21" t="s">
        <v>3947</v>
      </c>
      <c r="I779" s="21">
        <v>1</v>
      </c>
      <c r="J779" s="21">
        <f t="shared" si="56"/>
        <v>729</v>
      </c>
      <c r="K779" s="22" t="s">
        <v>5256</v>
      </c>
    </row>
    <row r="780" spans="1:11" hidden="1" x14ac:dyDescent="0.25">
      <c r="A780" s="10">
        <v>12</v>
      </c>
      <c r="B780" s="10" t="s">
        <v>149</v>
      </c>
      <c r="C780" s="10" t="s">
        <v>150</v>
      </c>
      <c r="D780" s="10" t="s">
        <v>158</v>
      </c>
      <c r="E780" s="10" t="s">
        <v>20</v>
      </c>
      <c r="F780" s="10" t="s">
        <v>21</v>
      </c>
      <c r="G780" s="21" t="s">
        <v>3785</v>
      </c>
      <c r="H780" s="21" t="s">
        <v>3948</v>
      </c>
      <c r="I780" s="21">
        <v>1</v>
      </c>
      <c r="J780" s="21">
        <f>MID(H780,1,FIND(" ",H780,1)-1)*1</f>
        <v>35.1</v>
      </c>
      <c r="K780" s="21" t="s">
        <v>5255</v>
      </c>
    </row>
    <row r="781" spans="1:11" hidden="1" x14ac:dyDescent="0.25">
      <c r="A781" s="10">
        <v>12</v>
      </c>
      <c r="B781" s="10" t="s">
        <v>149</v>
      </c>
      <c r="C781" s="10" t="s">
        <v>150</v>
      </c>
      <c r="D781" s="10" t="s">
        <v>158</v>
      </c>
      <c r="E781" s="10" t="s">
        <v>20</v>
      </c>
      <c r="F781" s="10" t="s">
        <v>21</v>
      </c>
      <c r="G781" s="10" t="s">
        <v>3787</v>
      </c>
      <c r="H781" s="10" t="s">
        <v>3788</v>
      </c>
      <c r="I781" s="10">
        <v>0</v>
      </c>
    </row>
    <row r="782" spans="1:11" hidden="1" x14ac:dyDescent="0.25">
      <c r="A782" s="10">
        <v>12</v>
      </c>
      <c r="B782" s="10" t="s">
        <v>149</v>
      </c>
      <c r="C782" s="10" t="s">
        <v>150</v>
      </c>
      <c r="D782" s="10" t="s">
        <v>158</v>
      </c>
      <c r="E782" s="10" t="s">
        <v>20</v>
      </c>
      <c r="F782" s="10" t="s">
        <v>21</v>
      </c>
      <c r="G782" s="10" t="s">
        <v>3931</v>
      </c>
      <c r="H782" s="10" t="s">
        <v>34</v>
      </c>
      <c r="I782" s="10">
        <v>0</v>
      </c>
    </row>
    <row r="783" spans="1:11" hidden="1" x14ac:dyDescent="0.25">
      <c r="A783" s="10">
        <v>12</v>
      </c>
      <c r="B783" s="10" t="s">
        <v>149</v>
      </c>
      <c r="C783" s="10" t="s">
        <v>150</v>
      </c>
      <c r="D783" s="10" t="s">
        <v>158</v>
      </c>
      <c r="E783" s="10" t="s">
        <v>20</v>
      </c>
      <c r="F783" s="10" t="s">
        <v>21</v>
      </c>
      <c r="G783" s="10" t="s">
        <v>3932</v>
      </c>
      <c r="H783" s="10" t="s">
        <v>34</v>
      </c>
      <c r="I783" s="10">
        <v>0</v>
      </c>
    </row>
    <row r="784" spans="1:11" hidden="1" x14ac:dyDescent="0.25">
      <c r="A784" s="10">
        <v>12</v>
      </c>
      <c r="B784" s="10" t="s">
        <v>149</v>
      </c>
      <c r="C784" s="10" t="s">
        <v>150</v>
      </c>
      <c r="D784" s="10" t="s">
        <v>158</v>
      </c>
      <c r="E784" s="10" t="s">
        <v>20</v>
      </c>
      <c r="F784" s="10" t="s">
        <v>21</v>
      </c>
      <c r="G784" s="10" t="s">
        <v>3933</v>
      </c>
      <c r="H784" s="10" t="s">
        <v>34</v>
      </c>
      <c r="I784" s="10">
        <v>0</v>
      </c>
    </row>
    <row r="785" spans="1:11" hidden="1" x14ac:dyDescent="0.25">
      <c r="A785" s="10">
        <v>12</v>
      </c>
      <c r="B785" s="10" t="s">
        <v>149</v>
      </c>
      <c r="C785" s="10" t="s">
        <v>150</v>
      </c>
      <c r="D785" s="10" t="s">
        <v>158</v>
      </c>
      <c r="E785" s="10" t="s">
        <v>20</v>
      </c>
      <c r="F785" s="10" t="s">
        <v>21</v>
      </c>
      <c r="G785" s="10" t="s">
        <v>3789</v>
      </c>
      <c r="H785" s="10" t="s">
        <v>3789</v>
      </c>
      <c r="I785" s="10">
        <v>0</v>
      </c>
    </row>
    <row r="786" spans="1:11" hidden="1" x14ac:dyDescent="0.25">
      <c r="A786" s="10">
        <v>13</v>
      </c>
      <c r="B786" s="10" t="s">
        <v>159</v>
      </c>
      <c r="C786" s="10" t="s">
        <v>160</v>
      </c>
      <c r="D786" s="10" t="s">
        <v>168</v>
      </c>
      <c r="E786" s="10" t="s">
        <v>20</v>
      </c>
      <c r="F786" s="10" t="s">
        <v>21</v>
      </c>
      <c r="G786" s="21" t="s">
        <v>2160</v>
      </c>
      <c r="H786" s="21" t="s">
        <v>3699</v>
      </c>
      <c r="I786" s="21">
        <v>1</v>
      </c>
      <c r="J786" s="21" t="str">
        <f>H786</f>
        <v>Кондиционирование</v>
      </c>
      <c r="K786" s="21"/>
    </row>
    <row r="787" spans="1:11" hidden="1" x14ac:dyDescent="0.25">
      <c r="A787" s="10">
        <v>13</v>
      </c>
      <c r="B787" s="10" t="s">
        <v>159</v>
      </c>
      <c r="C787" s="10" t="s">
        <v>160</v>
      </c>
      <c r="D787" s="10" t="s">
        <v>168</v>
      </c>
      <c r="E787" s="10" t="s">
        <v>20</v>
      </c>
      <c r="F787" s="10" t="s">
        <v>21</v>
      </c>
      <c r="G787" s="21" t="s">
        <v>3108</v>
      </c>
      <c r="H787" s="21" t="s">
        <v>3858</v>
      </c>
      <c r="I787" s="21">
        <v>1</v>
      </c>
      <c r="J787" s="21">
        <f t="shared" ref="J787:J788" si="57">MID(H787,1,FIND(" ",H787,1)-1)*1</f>
        <v>55</v>
      </c>
      <c r="K787" s="21" t="s">
        <v>5260</v>
      </c>
    </row>
    <row r="788" spans="1:11" hidden="1" x14ac:dyDescent="0.25">
      <c r="A788" s="10">
        <v>13</v>
      </c>
      <c r="B788" s="10" t="s">
        <v>159</v>
      </c>
      <c r="C788" s="10" t="s">
        <v>160</v>
      </c>
      <c r="D788" s="10" t="s">
        <v>168</v>
      </c>
      <c r="E788" s="10" t="s">
        <v>20</v>
      </c>
      <c r="F788" s="10" t="s">
        <v>21</v>
      </c>
      <c r="G788" s="21" t="s">
        <v>3701</v>
      </c>
      <c r="H788" s="21" t="s">
        <v>3934</v>
      </c>
      <c r="I788" s="21">
        <v>1</v>
      </c>
      <c r="J788" s="21">
        <f t="shared" si="57"/>
        <v>22</v>
      </c>
      <c r="K788" s="21" t="s">
        <v>5260</v>
      </c>
    </row>
    <row r="789" spans="1:11" hidden="1" x14ac:dyDescent="0.25">
      <c r="A789" s="10">
        <v>13</v>
      </c>
      <c r="B789" s="10" t="s">
        <v>159</v>
      </c>
      <c r="C789" s="10" t="s">
        <v>160</v>
      </c>
      <c r="D789" s="10" t="s">
        <v>168</v>
      </c>
      <c r="E789" s="10" t="s">
        <v>20</v>
      </c>
      <c r="F789" s="10" t="s">
        <v>21</v>
      </c>
      <c r="G789" s="21" t="s">
        <v>3703</v>
      </c>
      <c r="H789" s="21" t="s">
        <v>3954</v>
      </c>
      <c r="I789" s="21">
        <v>1</v>
      </c>
      <c r="J789" s="21">
        <f>RIGHT(MID(H789,1,FIND(" ",H789,1)-1),LEN(MID(H789,1,FIND(" ",H789,1)-1))-1)*1</f>
        <v>20</v>
      </c>
      <c r="K789" s="21" t="s">
        <v>5254</v>
      </c>
    </row>
    <row r="790" spans="1:11" hidden="1" x14ac:dyDescent="0.25">
      <c r="A790" s="10">
        <v>13</v>
      </c>
      <c r="B790" s="10" t="s">
        <v>159</v>
      </c>
      <c r="C790" s="10" t="s">
        <v>160</v>
      </c>
      <c r="D790" s="10" t="s">
        <v>168</v>
      </c>
      <c r="E790" s="10" t="s">
        <v>20</v>
      </c>
      <c r="F790" s="10" t="s">
        <v>21</v>
      </c>
      <c r="G790" s="21" t="s">
        <v>3705</v>
      </c>
      <c r="H790" s="21" t="s">
        <v>34</v>
      </c>
      <c r="I790" s="21">
        <v>1</v>
      </c>
      <c r="J790" s="21" t="str">
        <f>H790</f>
        <v>Да</v>
      </c>
      <c r="K790" s="21"/>
    </row>
    <row r="791" spans="1:11" hidden="1" x14ac:dyDescent="0.25">
      <c r="A791" s="10">
        <v>13</v>
      </c>
      <c r="B791" s="10" t="s">
        <v>159</v>
      </c>
      <c r="C791" s="10" t="s">
        <v>160</v>
      </c>
      <c r="D791" s="10" t="s">
        <v>168</v>
      </c>
      <c r="E791" s="10" t="s">
        <v>20</v>
      </c>
      <c r="F791" s="10" t="s">
        <v>21</v>
      </c>
      <c r="G791" s="10" t="s">
        <v>3908</v>
      </c>
      <c r="H791" s="10" t="s">
        <v>3909</v>
      </c>
      <c r="I791" s="10">
        <v>0</v>
      </c>
    </row>
    <row r="792" spans="1:11" hidden="1" x14ac:dyDescent="0.25">
      <c r="A792" s="10">
        <v>13</v>
      </c>
      <c r="B792" s="10" t="s">
        <v>159</v>
      </c>
      <c r="C792" s="10" t="s">
        <v>160</v>
      </c>
      <c r="D792" s="10" t="s">
        <v>168</v>
      </c>
      <c r="E792" s="10" t="s">
        <v>20</v>
      </c>
      <c r="F792" s="10" t="s">
        <v>21</v>
      </c>
      <c r="G792" s="21" t="s">
        <v>3706</v>
      </c>
      <c r="H792" s="21" t="s">
        <v>4260</v>
      </c>
      <c r="I792" s="21">
        <v>1</v>
      </c>
      <c r="J792" s="21">
        <f t="shared" ref="J792:J795" si="58">MID(H792,1,FIND(" ",H792,1)-1)*1</f>
        <v>2.93</v>
      </c>
      <c r="K792" s="21" t="s">
        <v>5258</v>
      </c>
    </row>
    <row r="793" spans="1:11" hidden="1" x14ac:dyDescent="0.25">
      <c r="A793" s="10">
        <v>13</v>
      </c>
      <c r="B793" s="10" t="s">
        <v>159</v>
      </c>
      <c r="C793" s="10" t="s">
        <v>160</v>
      </c>
      <c r="D793" s="10" t="s">
        <v>168</v>
      </c>
      <c r="E793" s="10" t="s">
        <v>20</v>
      </c>
      <c r="F793" s="10" t="s">
        <v>21</v>
      </c>
      <c r="G793" s="21" t="s">
        <v>3708</v>
      </c>
      <c r="H793" s="21" t="s">
        <v>3955</v>
      </c>
      <c r="I793" s="21">
        <v>1</v>
      </c>
      <c r="J793" s="21">
        <f t="shared" si="58"/>
        <v>2.5099999999999998</v>
      </c>
      <c r="K793" s="21" t="s">
        <v>5258</v>
      </c>
    </row>
    <row r="794" spans="1:11" hidden="1" x14ac:dyDescent="0.25">
      <c r="A794" s="10">
        <v>13</v>
      </c>
      <c r="B794" s="10" t="s">
        <v>159</v>
      </c>
      <c r="C794" s="10" t="s">
        <v>160</v>
      </c>
      <c r="D794" s="10" t="s">
        <v>168</v>
      </c>
      <c r="E794" s="10" t="s">
        <v>20</v>
      </c>
      <c r="F794" s="10" t="s">
        <v>21</v>
      </c>
      <c r="G794" s="21" t="s">
        <v>3709</v>
      </c>
      <c r="H794" s="21" t="s">
        <v>3956</v>
      </c>
      <c r="I794" s="21">
        <v>0</v>
      </c>
      <c r="J794" s="21">
        <f t="shared" si="58"/>
        <v>2.34</v>
      </c>
      <c r="K794" s="21" t="s">
        <v>5258</v>
      </c>
    </row>
    <row r="795" spans="1:11" hidden="1" x14ac:dyDescent="0.25">
      <c r="A795" s="10">
        <v>13</v>
      </c>
      <c r="B795" s="10" t="s">
        <v>159</v>
      </c>
      <c r="C795" s="10" t="s">
        <v>160</v>
      </c>
      <c r="D795" s="10" t="s">
        <v>168</v>
      </c>
      <c r="E795" s="10" t="s">
        <v>20</v>
      </c>
      <c r="F795" s="10" t="s">
        <v>21</v>
      </c>
      <c r="G795" s="21" t="s">
        <v>3711</v>
      </c>
      <c r="H795" s="21" t="s">
        <v>3871</v>
      </c>
      <c r="I795" s="21">
        <v>0</v>
      </c>
      <c r="J795" s="21">
        <f t="shared" si="58"/>
        <v>2.2000000000000002</v>
      </c>
      <c r="K795" s="21" t="s">
        <v>5258</v>
      </c>
    </row>
    <row r="796" spans="1:11" hidden="1" x14ac:dyDescent="0.25">
      <c r="A796" s="10">
        <v>13</v>
      </c>
      <c r="B796" s="10" t="s">
        <v>159</v>
      </c>
      <c r="C796" s="10" t="s">
        <v>160</v>
      </c>
      <c r="D796" s="10" t="s">
        <v>168</v>
      </c>
      <c r="E796" s="10" t="s">
        <v>20</v>
      </c>
      <c r="F796" s="10" t="s">
        <v>21</v>
      </c>
      <c r="G796" s="21" t="s">
        <v>3712</v>
      </c>
      <c r="H796" s="21" t="s">
        <v>3828</v>
      </c>
      <c r="I796" s="21">
        <v>1</v>
      </c>
      <c r="J796" s="21">
        <f>MID(H796,1,FIND(" ",H796,1)-1)*1</f>
        <v>500</v>
      </c>
      <c r="K796" s="21" t="s">
        <v>5269</v>
      </c>
    </row>
    <row r="797" spans="1:11" hidden="1" x14ac:dyDescent="0.25">
      <c r="A797" s="10">
        <v>13</v>
      </c>
      <c r="B797" s="10" t="s">
        <v>159</v>
      </c>
      <c r="C797" s="10" t="s">
        <v>160</v>
      </c>
      <c r="D797" s="10" t="s">
        <v>168</v>
      </c>
      <c r="E797" s="10" t="s">
        <v>20</v>
      </c>
      <c r="F797" s="10" t="s">
        <v>21</v>
      </c>
      <c r="G797" s="10" t="s">
        <v>3714</v>
      </c>
      <c r="H797" s="10" t="s">
        <v>3715</v>
      </c>
      <c r="I797" s="10">
        <v>0</v>
      </c>
    </row>
    <row r="798" spans="1:11" hidden="1" x14ac:dyDescent="0.25">
      <c r="A798" s="10">
        <v>13</v>
      </c>
      <c r="B798" s="10" t="s">
        <v>159</v>
      </c>
      <c r="C798" s="10" t="s">
        <v>160</v>
      </c>
      <c r="D798" s="10" t="s">
        <v>168</v>
      </c>
      <c r="E798" s="10" t="s">
        <v>20</v>
      </c>
      <c r="F798" s="10" t="s">
        <v>21</v>
      </c>
      <c r="G798" s="10" t="s">
        <v>3716</v>
      </c>
      <c r="H798" s="10" t="s">
        <v>34</v>
      </c>
      <c r="I798" s="10">
        <v>0</v>
      </c>
    </row>
    <row r="799" spans="1:11" hidden="1" x14ac:dyDescent="0.25">
      <c r="A799" s="10">
        <v>13</v>
      </c>
      <c r="B799" s="10" t="s">
        <v>159</v>
      </c>
      <c r="C799" s="10" t="s">
        <v>160</v>
      </c>
      <c r="D799" s="10" t="s">
        <v>168</v>
      </c>
      <c r="E799" s="10" t="s">
        <v>20</v>
      </c>
      <c r="F799" s="10" t="s">
        <v>21</v>
      </c>
      <c r="G799" s="10" t="s">
        <v>3717</v>
      </c>
      <c r="H799" s="10" t="s">
        <v>34</v>
      </c>
      <c r="I799" s="10">
        <v>0</v>
      </c>
    </row>
    <row r="800" spans="1:11" hidden="1" x14ac:dyDescent="0.25">
      <c r="A800" s="10">
        <v>13</v>
      </c>
      <c r="B800" s="10" t="s">
        <v>159</v>
      </c>
      <c r="C800" s="10" t="s">
        <v>160</v>
      </c>
      <c r="D800" s="10" t="s">
        <v>168</v>
      </c>
      <c r="E800" s="10" t="s">
        <v>20</v>
      </c>
      <c r="F800" s="10" t="s">
        <v>21</v>
      </c>
      <c r="G800" s="10" t="s">
        <v>3718</v>
      </c>
      <c r="H800" s="10" t="s">
        <v>5168</v>
      </c>
      <c r="I800" s="10">
        <v>0</v>
      </c>
    </row>
    <row r="801" spans="1:9" hidden="1" x14ac:dyDescent="0.25">
      <c r="A801" s="10">
        <v>13</v>
      </c>
      <c r="B801" s="10" t="s">
        <v>159</v>
      </c>
      <c r="C801" s="10" t="s">
        <v>160</v>
      </c>
      <c r="D801" s="10" t="s">
        <v>168</v>
      </c>
      <c r="E801" s="10" t="s">
        <v>20</v>
      </c>
      <c r="F801" s="10" t="s">
        <v>21</v>
      </c>
      <c r="G801" s="10" t="s">
        <v>3719</v>
      </c>
      <c r="H801" s="10" t="s">
        <v>3914</v>
      </c>
      <c r="I801" s="10">
        <v>0</v>
      </c>
    </row>
    <row r="802" spans="1:9" hidden="1" x14ac:dyDescent="0.25">
      <c r="A802" s="10">
        <v>13</v>
      </c>
      <c r="B802" s="10" t="s">
        <v>159</v>
      </c>
      <c r="C802" s="10" t="s">
        <v>160</v>
      </c>
      <c r="D802" s="10" t="s">
        <v>168</v>
      </c>
      <c r="E802" s="10" t="s">
        <v>20</v>
      </c>
      <c r="F802" s="10" t="s">
        <v>21</v>
      </c>
      <c r="G802" s="10" t="s">
        <v>3720</v>
      </c>
      <c r="H802" s="10" t="s">
        <v>57</v>
      </c>
      <c r="I802" s="10">
        <v>0</v>
      </c>
    </row>
    <row r="803" spans="1:9" hidden="1" x14ac:dyDescent="0.25">
      <c r="A803" s="10">
        <v>13</v>
      </c>
      <c r="B803" s="10" t="s">
        <v>159</v>
      </c>
      <c r="C803" s="10" t="s">
        <v>160</v>
      </c>
      <c r="D803" s="10" t="s">
        <v>168</v>
      </c>
      <c r="E803" s="10" t="s">
        <v>20</v>
      </c>
      <c r="F803" s="10" t="s">
        <v>21</v>
      </c>
      <c r="G803" s="10" t="s">
        <v>3721</v>
      </c>
      <c r="H803" s="10" t="s">
        <v>34</v>
      </c>
      <c r="I803" s="10">
        <v>0</v>
      </c>
    </row>
    <row r="804" spans="1:9" hidden="1" x14ac:dyDescent="0.25">
      <c r="A804" s="10">
        <v>13</v>
      </c>
      <c r="B804" s="10" t="s">
        <v>159</v>
      </c>
      <c r="C804" s="10" t="s">
        <v>160</v>
      </c>
      <c r="D804" s="10" t="s">
        <v>168</v>
      </c>
      <c r="E804" s="10" t="s">
        <v>20</v>
      </c>
      <c r="F804" s="10" t="s">
        <v>21</v>
      </c>
      <c r="G804" s="10" t="s">
        <v>3722</v>
      </c>
      <c r="H804" s="10" t="s">
        <v>34</v>
      </c>
      <c r="I804" s="10">
        <v>0</v>
      </c>
    </row>
    <row r="805" spans="1:9" hidden="1" x14ac:dyDescent="0.25">
      <c r="A805" s="10">
        <v>13</v>
      </c>
      <c r="B805" s="10" t="s">
        <v>159</v>
      </c>
      <c r="C805" s="10" t="s">
        <v>160</v>
      </c>
      <c r="D805" s="10" t="s">
        <v>168</v>
      </c>
      <c r="E805" s="10" t="s">
        <v>20</v>
      </c>
      <c r="F805" s="10" t="s">
        <v>21</v>
      </c>
      <c r="G805" s="10" t="s">
        <v>3723</v>
      </c>
      <c r="H805" s="10" t="s">
        <v>34</v>
      </c>
      <c r="I805" s="10">
        <v>0</v>
      </c>
    </row>
    <row r="806" spans="1:9" hidden="1" x14ac:dyDescent="0.25">
      <c r="A806" s="10">
        <v>13</v>
      </c>
      <c r="B806" s="10" t="s">
        <v>159</v>
      </c>
      <c r="C806" s="10" t="s">
        <v>160</v>
      </c>
      <c r="D806" s="10" t="s">
        <v>168</v>
      </c>
      <c r="E806" s="10" t="s">
        <v>20</v>
      </c>
      <c r="F806" s="10" t="s">
        <v>21</v>
      </c>
      <c r="G806" s="10" t="s">
        <v>3724</v>
      </c>
      <c r="H806" s="10" t="s">
        <v>34</v>
      </c>
      <c r="I806" s="10">
        <v>0</v>
      </c>
    </row>
    <row r="807" spans="1:9" hidden="1" x14ac:dyDescent="0.25">
      <c r="A807" s="10">
        <v>13</v>
      </c>
      <c r="B807" s="10" t="s">
        <v>159</v>
      </c>
      <c r="C807" s="10" t="s">
        <v>160</v>
      </c>
      <c r="D807" s="10" t="s">
        <v>168</v>
      </c>
      <c r="E807" s="10" t="s">
        <v>20</v>
      </c>
      <c r="F807" s="10" t="s">
        <v>21</v>
      </c>
      <c r="G807" s="10" t="s">
        <v>3725</v>
      </c>
      <c r="H807" s="10" t="s">
        <v>34</v>
      </c>
      <c r="I807" s="10">
        <v>0</v>
      </c>
    </row>
    <row r="808" spans="1:9" hidden="1" x14ac:dyDescent="0.25">
      <c r="A808" s="10">
        <v>13</v>
      </c>
      <c r="B808" s="10" t="s">
        <v>159</v>
      </c>
      <c r="C808" s="10" t="s">
        <v>160</v>
      </c>
      <c r="D808" s="10" t="s">
        <v>168</v>
      </c>
      <c r="E808" s="10" t="s">
        <v>20</v>
      </c>
      <c r="F808" s="10" t="s">
        <v>21</v>
      </c>
      <c r="G808" s="10" t="s">
        <v>3726</v>
      </c>
      <c r="H808" s="10" t="s">
        <v>34</v>
      </c>
      <c r="I808" s="10">
        <v>0</v>
      </c>
    </row>
    <row r="809" spans="1:9" hidden="1" x14ac:dyDescent="0.25">
      <c r="A809" s="10">
        <v>13</v>
      </c>
      <c r="B809" s="10" t="s">
        <v>159</v>
      </c>
      <c r="C809" s="10" t="s">
        <v>160</v>
      </c>
      <c r="D809" s="10" t="s">
        <v>168</v>
      </c>
      <c r="E809" s="10" t="s">
        <v>20</v>
      </c>
      <c r="F809" s="10" t="s">
        <v>21</v>
      </c>
      <c r="G809" s="10" t="s">
        <v>3727</v>
      </c>
      <c r="H809" s="10" t="s">
        <v>34</v>
      </c>
      <c r="I809" s="10">
        <v>0</v>
      </c>
    </row>
    <row r="810" spans="1:9" hidden="1" x14ac:dyDescent="0.25">
      <c r="A810" s="10">
        <v>13</v>
      </c>
      <c r="B810" s="10" t="s">
        <v>159</v>
      </c>
      <c r="C810" s="10" t="s">
        <v>160</v>
      </c>
      <c r="D810" s="10" t="s">
        <v>168</v>
      </c>
      <c r="E810" s="10" t="s">
        <v>20</v>
      </c>
      <c r="F810" s="10" t="s">
        <v>21</v>
      </c>
      <c r="G810" s="10" t="s">
        <v>3728</v>
      </c>
      <c r="H810" s="10" t="s">
        <v>34</v>
      </c>
      <c r="I810" s="10">
        <v>0</v>
      </c>
    </row>
    <row r="811" spans="1:9" hidden="1" x14ac:dyDescent="0.25">
      <c r="A811" s="10">
        <v>13</v>
      </c>
      <c r="B811" s="10" t="s">
        <v>159</v>
      </c>
      <c r="C811" s="10" t="s">
        <v>160</v>
      </c>
      <c r="D811" s="10" t="s">
        <v>168</v>
      </c>
      <c r="E811" s="10" t="s">
        <v>20</v>
      </c>
      <c r="F811" s="10" t="s">
        <v>21</v>
      </c>
      <c r="G811" s="10" t="s">
        <v>3729</v>
      </c>
      <c r="H811" s="10" t="s">
        <v>34</v>
      </c>
      <c r="I811" s="10">
        <v>0</v>
      </c>
    </row>
    <row r="812" spans="1:9" hidden="1" x14ac:dyDescent="0.25">
      <c r="A812" s="10">
        <v>13</v>
      </c>
      <c r="B812" s="10" t="s">
        <v>159</v>
      </c>
      <c r="C812" s="10" t="s">
        <v>160</v>
      </c>
      <c r="D812" s="10" t="s">
        <v>168</v>
      </c>
      <c r="E812" s="10" t="s">
        <v>20</v>
      </c>
      <c r="F812" s="10" t="s">
        <v>21</v>
      </c>
      <c r="G812" s="10" t="s">
        <v>3730</v>
      </c>
      <c r="H812" s="10" t="s">
        <v>34</v>
      </c>
      <c r="I812" s="10">
        <v>0</v>
      </c>
    </row>
    <row r="813" spans="1:9" hidden="1" x14ac:dyDescent="0.25">
      <c r="A813" s="10">
        <v>13</v>
      </c>
      <c r="B813" s="10" t="s">
        <v>159</v>
      </c>
      <c r="C813" s="10" t="s">
        <v>160</v>
      </c>
      <c r="D813" s="10" t="s">
        <v>168</v>
      </c>
      <c r="E813" s="10" t="s">
        <v>20</v>
      </c>
      <c r="F813" s="10" t="s">
        <v>21</v>
      </c>
      <c r="G813" s="10" t="s">
        <v>3731</v>
      </c>
      <c r="H813" s="10" t="s">
        <v>34</v>
      </c>
      <c r="I813" s="10">
        <v>0</v>
      </c>
    </row>
    <row r="814" spans="1:9" hidden="1" x14ac:dyDescent="0.25">
      <c r="A814" s="10">
        <v>13</v>
      </c>
      <c r="B814" s="10" t="s">
        <v>159</v>
      </c>
      <c r="C814" s="10" t="s">
        <v>160</v>
      </c>
      <c r="D814" s="10" t="s">
        <v>168</v>
      </c>
      <c r="E814" s="10" t="s">
        <v>20</v>
      </c>
      <c r="F814" s="10" t="s">
        <v>21</v>
      </c>
      <c r="G814" s="10" t="s">
        <v>3732</v>
      </c>
      <c r="H814" s="10" t="s">
        <v>3915</v>
      </c>
      <c r="I814" s="10">
        <v>0</v>
      </c>
    </row>
    <row r="815" spans="1:9" hidden="1" x14ac:dyDescent="0.25">
      <c r="A815" s="10">
        <v>13</v>
      </c>
      <c r="B815" s="10" t="s">
        <v>159</v>
      </c>
      <c r="C815" s="10" t="s">
        <v>160</v>
      </c>
      <c r="D815" s="10" t="s">
        <v>168</v>
      </c>
      <c r="E815" s="10" t="s">
        <v>20</v>
      </c>
      <c r="F815" s="10" t="s">
        <v>21</v>
      </c>
      <c r="G815" s="10" t="s">
        <v>3734</v>
      </c>
      <c r="H815" s="10" t="s">
        <v>34</v>
      </c>
      <c r="I815" s="10">
        <v>0</v>
      </c>
    </row>
    <row r="816" spans="1:9" hidden="1" x14ac:dyDescent="0.25">
      <c r="A816" s="10">
        <v>13</v>
      </c>
      <c r="B816" s="10" t="s">
        <v>159</v>
      </c>
      <c r="C816" s="10" t="s">
        <v>160</v>
      </c>
      <c r="D816" s="10" t="s">
        <v>168</v>
      </c>
      <c r="E816" s="10" t="s">
        <v>20</v>
      </c>
      <c r="F816" s="10" t="s">
        <v>21</v>
      </c>
      <c r="G816" s="10" t="s">
        <v>3735</v>
      </c>
      <c r="H816" s="10" t="s">
        <v>57</v>
      </c>
      <c r="I816" s="10">
        <v>0</v>
      </c>
    </row>
    <row r="817" spans="1:11" hidden="1" x14ac:dyDescent="0.25">
      <c r="A817" s="10">
        <v>13</v>
      </c>
      <c r="B817" s="10" t="s">
        <v>159</v>
      </c>
      <c r="C817" s="10" t="s">
        <v>160</v>
      </c>
      <c r="D817" s="10" t="s">
        <v>168</v>
      </c>
      <c r="E817" s="10" t="s">
        <v>20</v>
      </c>
      <c r="F817" s="10" t="s">
        <v>21</v>
      </c>
      <c r="G817" s="10" t="s">
        <v>3736</v>
      </c>
      <c r="H817" s="10" t="s">
        <v>34</v>
      </c>
      <c r="I817" s="10">
        <v>0</v>
      </c>
    </row>
    <row r="818" spans="1:11" hidden="1" x14ac:dyDescent="0.25">
      <c r="A818" s="10">
        <v>13</v>
      </c>
      <c r="B818" s="10" t="s">
        <v>159</v>
      </c>
      <c r="C818" s="10" t="s">
        <v>160</v>
      </c>
      <c r="D818" s="10" t="s">
        <v>168</v>
      </c>
      <c r="E818" s="10" t="s">
        <v>20</v>
      </c>
      <c r="F818" s="10" t="s">
        <v>21</v>
      </c>
      <c r="G818" s="10" t="s">
        <v>3737</v>
      </c>
      <c r="H818" s="10" t="s">
        <v>34</v>
      </c>
      <c r="I818" s="10">
        <v>0</v>
      </c>
    </row>
    <row r="819" spans="1:11" hidden="1" x14ac:dyDescent="0.25">
      <c r="A819" s="10">
        <v>13</v>
      </c>
      <c r="B819" s="10" t="s">
        <v>159</v>
      </c>
      <c r="C819" s="10" t="s">
        <v>160</v>
      </c>
      <c r="D819" s="10" t="s">
        <v>168</v>
      </c>
      <c r="E819" s="10" t="s">
        <v>20</v>
      </c>
      <c r="F819" s="10" t="s">
        <v>21</v>
      </c>
      <c r="G819" s="10" t="s">
        <v>3738</v>
      </c>
      <c r="H819" s="10" t="s">
        <v>34</v>
      </c>
      <c r="I819" s="10">
        <v>0</v>
      </c>
    </row>
    <row r="820" spans="1:11" hidden="1" x14ac:dyDescent="0.25">
      <c r="A820" s="10">
        <v>13</v>
      </c>
      <c r="B820" s="10" t="s">
        <v>159</v>
      </c>
      <c r="C820" s="10" t="s">
        <v>160</v>
      </c>
      <c r="D820" s="10" t="s">
        <v>168</v>
      </c>
      <c r="E820" s="10" t="s">
        <v>20</v>
      </c>
      <c r="F820" s="10" t="s">
        <v>21</v>
      </c>
      <c r="G820" s="10" t="s">
        <v>3916</v>
      </c>
      <c r="H820" s="10" t="s">
        <v>34</v>
      </c>
      <c r="I820" s="10">
        <v>0</v>
      </c>
    </row>
    <row r="821" spans="1:11" hidden="1" x14ac:dyDescent="0.25">
      <c r="A821" s="10">
        <v>13</v>
      </c>
      <c r="B821" s="10" t="s">
        <v>159</v>
      </c>
      <c r="C821" s="10" t="s">
        <v>160</v>
      </c>
      <c r="D821" s="10" t="s">
        <v>168</v>
      </c>
      <c r="E821" s="10" t="s">
        <v>20</v>
      </c>
      <c r="F821" s="10" t="s">
        <v>21</v>
      </c>
      <c r="G821" s="10" t="s">
        <v>3739</v>
      </c>
      <c r="H821" s="10" t="s">
        <v>34</v>
      </c>
      <c r="I821" s="10">
        <v>0</v>
      </c>
    </row>
    <row r="822" spans="1:11" hidden="1" x14ac:dyDescent="0.25">
      <c r="A822" s="10">
        <v>13</v>
      </c>
      <c r="B822" s="10" t="s">
        <v>159</v>
      </c>
      <c r="C822" s="10" t="s">
        <v>160</v>
      </c>
      <c r="D822" s="10" t="s">
        <v>168</v>
      </c>
      <c r="E822" s="10" t="s">
        <v>20</v>
      </c>
      <c r="F822" s="10" t="s">
        <v>21</v>
      </c>
      <c r="G822" s="10" t="s">
        <v>3740</v>
      </c>
      <c r="H822" s="10" t="s">
        <v>34</v>
      </c>
      <c r="I822" s="10">
        <v>0</v>
      </c>
    </row>
    <row r="823" spans="1:11" hidden="1" x14ac:dyDescent="0.25">
      <c r="A823" s="10">
        <v>13</v>
      </c>
      <c r="B823" s="10" t="s">
        <v>159</v>
      </c>
      <c r="C823" s="10" t="s">
        <v>160</v>
      </c>
      <c r="D823" s="10" t="s">
        <v>168</v>
      </c>
      <c r="E823" s="10" t="s">
        <v>20</v>
      </c>
      <c r="F823" s="10" t="s">
        <v>21</v>
      </c>
      <c r="G823" s="10" t="s">
        <v>3741</v>
      </c>
      <c r="H823" s="10" t="s">
        <v>34</v>
      </c>
      <c r="I823" s="10">
        <v>0</v>
      </c>
    </row>
    <row r="824" spans="1:11" hidden="1" x14ac:dyDescent="0.25">
      <c r="A824" s="10">
        <v>13</v>
      </c>
      <c r="B824" s="10" t="s">
        <v>159</v>
      </c>
      <c r="C824" s="10" t="s">
        <v>160</v>
      </c>
      <c r="D824" s="10" t="s">
        <v>168</v>
      </c>
      <c r="E824" s="10" t="s">
        <v>20</v>
      </c>
      <c r="F824" s="10" t="s">
        <v>21</v>
      </c>
      <c r="G824" s="10" t="s">
        <v>3742</v>
      </c>
      <c r="H824" s="10" t="s">
        <v>34</v>
      </c>
      <c r="I824" s="10">
        <v>0</v>
      </c>
    </row>
    <row r="825" spans="1:11" hidden="1" x14ac:dyDescent="0.25">
      <c r="A825" s="10">
        <v>13</v>
      </c>
      <c r="B825" s="10" t="s">
        <v>159</v>
      </c>
      <c r="C825" s="10" t="s">
        <v>160</v>
      </c>
      <c r="D825" s="10" t="s">
        <v>168</v>
      </c>
      <c r="E825" s="10" t="s">
        <v>20</v>
      </c>
      <c r="F825" s="10" t="s">
        <v>21</v>
      </c>
      <c r="G825" s="10" t="s">
        <v>3743</v>
      </c>
      <c r="H825" s="10" t="s">
        <v>34</v>
      </c>
      <c r="I825" s="10">
        <v>0</v>
      </c>
    </row>
    <row r="826" spans="1:11" hidden="1" x14ac:dyDescent="0.25">
      <c r="A826" s="10">
        <v>13</v>
      </c>
      <c r="B826" s="10" t="s">
        <v>159</v>
      </c>
      <c r="C826" s="10" t="s">
        <v>160</v>
      </c>
      <c r="D826" s="10" t="s">
        <v>168</v>
      </c>
      <c r="E826" s="10" t="s">
        <v>20</v>
      </c>
      <c r="F826" s="10" t="s">
        <v>21</v>
      </c>
      <c r="G826" s="10" t="s">
        <v>3744</v>
      </c>
      <c r="H826" s="10" t="s">
        <v>3830</v>
      </c>
      <c r="I826" s="10">
        <v>0</v>
      </c>
    </row>
    <row r="827" spans="1:11" hidden="1" x14ac:dyDescent="0.25">
      <c r="A827" s="10">
        <v>13</v>
      </c>
      <c r="B827" s="10" t="s">
        <v>159</v>
      </c>
      <c r="C827" s="10" t="s">
        <v>160</v>
      </c>
      <c r="D827" s="10" t="s">
        <v>168</v>
      </c>
      <c r="E827" s="10" t="s">
        <v>20</v>
      </c>
      <c r="F827" s="10" t="s">
        <v>21</v>
      </c>
      <c r="G827" s="10" t="s">
        <v>3746</v>
      </c>
      <c r="H827" s="10" t="s">
        <v>34</v>
      </c>
      <c r="I827" s="10">
        <v>0</v>
      </c>
    </row>
    <row r="828" spans="1:11" hidden="1" x14ac:dyDescent="0.25">
      <c r="A828" s="10">
        <v>13</v>
      </c>
      <c r="B828" s="10" t="s">
        <v>159</v>
      </c>
      <c r="C828" s="10" t="s">
        <v>160</v>
      </c>
      <c r="D828" s="10" t="s">
        <v>168</v>
      </c>
      <c r="E828" s="10" t="s">
        <v>20</v>
      </c>
      <c r="F828" s="10" t="s">
        <v>21</v>
      </c>
      <c r="G828" s="21" t="s">
        <v>3747</v>
      </c>
      <c r="H828" s="21" t="s">
        <v>3748</v>
      </c>
      <c r="I828" s="21">
        <v>1</v>
      </c>
      <c r="J828" s="21" t="str">
        <f>H828</f>
        <v>Настенная</v>
      </c>
      <c r="K828" s="21"/>
    </row>
    <row r="829" spans="1:11" hidden="1" x14ac:dyDescent="0.25">
      <c r="A829" s="10">
        <v>13</v>
      </c>
      <c r="B829" s="10" t="s">
        <v>159</v>
      </c>
      <c r="C829" s="10" t="s">
        <v>160</v>
      </c>
      <c r="D829" s="10" t="s">
        <v>168</v>
      </c>
      <c r="E829" s="10" t="s">
        <v>20</v>
      </c>
      <c r="F829" s="10" t="s">
        <v>21</v>
      </c>
      <c r="G829" s="21" t="s">
        <v>3749</v>
      </c>
      <c r="H829" s="21" t="s">
        <v>3919</v>
      </c>
      <c r="I829" s="21">
        <v>1</v>
      </c>
      <c r="J829" s="21">
        <f>MID(H829,1,FIND(" ",H829,1)-1)*1</f>
        <v>25</v>
      </c>
      <c r="K829" s="21" t="s">
        <v>5264</v>
      </c>
    </row>
    <row r="830" spans="1:11" hidden="1" x14ac:dyDescent="0.25">
      <c r="A830" s="10">
        <v>13</v>
      </c>
      <c r="B830" s="10" t="s">
        <v>159</v>
      </c>
      <c r="C830" s="10" t="s">
        <v>160</v>
      </c>
      <c r="D830" s="10" t="s">
        <v>168</v>
      </c>
      <c r="E830" s="10" t="s">
        <v>20</v>
      </c>
      <c r="F830" s="10" t="s">
        <v>21</v>
      </c>
      <c r="G830" s="21" t="s">
        <v>3751</v>
      </c>
      <c r="H830" s="21" t="s">
        <v>3809</v>
      </c>
      <c r="I830" s="21">
        <v>1</v>
      </c>
      <c r="J830" s="21">
        <f>MID(H830,1,FIND(" ",H830,1)-1)*1</f>
        <v>10</v>
      </c>
      <c r="K830" s="21" t="s">
        <v>5264</v>
      </c>
    </row>
    <row r="831" spans="1:11" hidden="1" x14ac:dyDescent="0.25">
      <c r="A831" s="10">
        <v>13</v>
      </c>
      <c r="B831" s="10" t="s">
        <v>159</v>
      </c>
      <c r="C831" s="10" t="s">
        <v>160</v>
      </c>
      <c r="D831" s="10" t="s">
        <v>168</v>
      </c>
      <c r="E831" s="10" t="s">
        <v>20</v>
      </c>
      <c r="F831" s="10" t="s">
        <v>21</v>
      </c>
      <c r="G831" s="21" t="s">
        <v>3753</v>
      </c>
      <c r="H831" s="21" t="s">
        <v>3957</v>
      </c>
      <c r="I831" s="21">
        <v>1</v>
      </c>
      <c r="J831" s="21">
        <f>MID(H831,1,FIND(" ",H831,1)-1)*1</f>
        <v>1.24</v>
      </c>
      <c r="K831" s="21" t="s">
        <v>5258</v>
      </c>
    </row>
    <row r="832" spans="1:11" hidden="1" x14ac:dyDescent="0.25">
      <c r="A832" s="10">
        <v>13</v>
      </c>
      <c r="B832" s="10" t="s">
        <v>159</v>
      </c>
      <c r="C832" s="10" t="s">
        <v>160</v>
      </c>
      <c r="D832" s="10" t="s">
        <v>168</v>
      </c>
      <c r="E832" s="10" t="s">
        <v>20</v>
      </c>
      <c r="F832" s="10" t="s">
        <v>21</v>
      </c>
      <c r="G832" s="21" t="s">
        <v>3755</v>
      </c>
      <c r="H832" s="21" t="s">
        <v>3756</v>
      </c>
      <c r="I832" s="21">
        <v>1</v>
      </c>
      <c r="J832" s="21" t="s">
        <v>5266</v>
      </c>
      <c r="K832" s="21" t="s">
        <v>5265</v>
      </c>
    </row>
    <row r="833" spans="1:11" hidden="1" x14ac:dyDescent="0.25">
      <c r="A833" s="10">
        <v>13</v>
      </c>
      <c r="B833" s="10" t="s">
        <v>159</v>
      </c>
      <c r="C833" s="10" t="s">
        <v>160</v>
      </c>
      <c r="D833" s="10" t="s">
        <v>168</v>
      </c>
      <c r="E833" s="10" t="s">
        <v>20</v>
      </c>
      <c r="F833" s="10" t="s">
        <v>21</v>
      </c>
      <c r="G833" s="10" t="s">
        <v>3757</v>
      </c>
      <c r="H833" s="10" t="s">
        <v>3758</v>
      </c>
      <c r="I833" s="10">
        <v>0</v>
      </c>
    </row>
    <row r="834" spans="1:11" hidden="1" x14ac:dyDescent="0.25">
      <c r="A834" s="10">
        <v>13</v>
      </c>
      <c r="B834" s="10" t="s">
        <v>159</v>
      </c>
      <c r="C834" s="10" t="s">
        <v>160</v>
      </c>
      <c r="D834" s="10" t="s">
        <v>168</v>
      </c>
      <c r="E834" s="10" t="s">
        <v>20</v>
      </c>
      <c r="F834" s="10" t="s">
        <v>21</v>
      </c>
      <c r="G834" s="21" t="s">
        <v>3759</v>
      </c>
      <c r="H834" s="21">
        <v>7000</v>
      </c>
      <c r="I834" s="21">
        <v>1</v>
      </c>
      <c r="J834" s="21">
        <f>TRIM(H834)*1</f>
        <v>7000</v>
      </c>
      <c r="K834" s="21" t="s">
        <v>5261</v>
      </c>
    </row>
    <row r="835" spans="1:11" hidden="1" x14ac:dyDescent="0.25">
      <c r="A835" s="10">
        <v>13</v>
      </c>
      <c r="B835" s="10" t="s">
        <v>159</v>
      </c>
      <c r="C835" s="10" t="s">
        <v>160</v>
      </c>
      <c r="D835" s="10" t="s">
        <v>168</v>
      </c>
      <c r="E835" s="10" t="s">
        <v>20</v>
      </c>
      <c r="F835" s="10" t="s">
        <v>21</v>
      </c>
      <c r="G835" s="21" t="s">
        <v>3760</v>
      </c>
      <c r="H835" s="21" t="s">
        <v>3958</v>
      </c>
      <c r="I835" s="21">
        <v>1</v>
      </c>
      <c r="J835" s="21">
        <f t="shared" ref="J835:J836" si="59">MID(H835,1,FIND(" ",H835,1)-1)*1</f>
        <v>650</v>
      </c>
      <c r="K835" s="21" t="s">
        <v>5259</v>
      </c>
    </row>
    <row r="836" spans="1:11" hidden="1" x14ac:dyDescent="0.25">
      <c r="A836" s="10">
        <v>13</v>
      </c>
      <c r="B836" s="10" t="s">
        <v>159</v>
      </c>
      <c r="C836" s="10" t="s">
        <v>160</v>
      </c>
      <c r="D836" s="10" t="s">
        <v>168</v>
      </c>
      <c r="E836" s="10" t="s">
        <v>20</v>
      </c>
      <c r="F836" s="10" t="s">
        <v>21</v>
      </c>
      <c r="G836" s="21" t="s">
        <v>3762</v>
      </c>
      <c r="H836" s="21" t="s">
        <v>3959</v>
      </c>
      <c r="I836" s="21">
        <v>1</v>
      </c>
      <c r="J836" s="21">
        <f t="shared" si="59"/>
        <v>685</v>
      </c>
      <c r="K836" s="21" t="s">
        <v>5259</v>
      </c>
    </row>
    <row r="837" spans="1:11" hidden="1" x14ac:dyDescent="0.25">
      <c r="A837" s="10">
        <v>13</v>
      </c>
      <c r="B837" s="10" t="s">
        <v>159</v>
      </c>
      <c r="C837" s="10" t="s">
        <v>160</v>
      </c>
      <c r="D837" s="10" t="s">
        <v>168</v>
      </c>
      <c r="E837" s="10" t="s">
        <v>20</v>
      </c>
      <c r="F837" s="10" t="s">
        <v>21</v>
      </c>
      <c r="G837" s="21" t="s">
        <v>3764</v>
      </c>
      <c r="H837" s="21">
        <v>7000</v>
      </c>
      <c r="I837" s="21">
        <v>1</v>
      </c>
      <c r="J837" s="21">
        <f>TRIM(H837)*1</f>
        <v>7000</v>
      </c>
      <c r="K837" s="21" t="s">
        <v>5261</v>
      </c>
    </row>
    <row r="838" spans="1:11" hidden="1" x14ac:dyDescent="0.25">
      <c r="A838" s="10">
        <v>13</v>
      </c>
      <c r="B838" s="10" t="s">
        <v>159</v>
      </c>
      <c r="C838" s="10" t="s">
        <v>160</v>
      </c>
      <c r="D838" s="10" t="s">
        <v>168</v>
      </c>
      <c r="E838" s="10" t="s">
        <v>20</v>
      </c>
      <c r="F838" s="10" t="s">
        <v>21</v>
      </c>
      <c r="G838" s="10" t="s">
        <v>3765</v>
      </c>
      <c r="H838" s="10" t="s">
        <v>34</v>
      </c>
      <c r="I838" s="10">
        <v>0</v>
      </c>
    </row>
    <row r="839" spans="1:11" hidden="1" x14ac:dyDescent="0.25">
      <c r="A839" s="10">
        <v>13</v>
      </c>
      <c r="B839" s="10" t="s">
        <v>159</v>
      </c>
      <c r="C839" s="10" t="s">
        <v>160</v>
      </c>
      <c r="D839" s="10" t="s">
        <v>168</v>
      </c>
      <c r="E839" s="10" t="s">
        <v>20</v>
      </c>
      <c r="F839" s="10" t="s">
        <v>21</v>
      </c>
      <c r="G839" s="10" t="s">
        <v>3766</v>
      </c>
      <c r="H839" s="10" t="s">
        <v>34</v>
      </c>
      <c r="I839" s="10">
        <v>0</v>
      </c>
    </row>
    <row r="840" spans="1:11" hidden="1" x14ac:dyDescent="0.25">
      <c r="A840" s="10">
        <v>13</v>
      </c>
      <c r="B840" s="10" t="s">
        <v>159</v>
      </c>
      <c r="C840" s="10" t="s">
        <v>160</v>
      </c>
      <c r="D840" s="10" t="s">
        <v>168</v>
      </c>
      <c r="E840" s="10" t="s">
        <v>20</v>
      </c>
      <c r="F840" s="10" t="s">
        <v>21</v>
      </c>
      <c r="G840" s="10" t="s">
        <v>3767</v>
      </c>
      <c r="H840" s="10" t="s">
        <v>3768</v>
      </c>
      <c r="I840" s="10">
        <v>0</v>
      </c>
    </row>
    <row r="841" spans="1:11" hidden="1" x14ac:dyDescent="0.25">
      <c r="A841" s="10">
        <v>13</v>
      </c>
      <c r="B841" s="10" t="s">
        <v>159</v>
      </c>
      <c r="C841" s="10" t="s">
        <v>160</v>
      </c>
      <c r="D841" s="10" t="s">
        <v>168</v>
      </c>
      <c r="E841" s="10" t="s">
        <v>20</v>
      </c>
      <c r="F841" s="10" t="s">
        <v>21</v>
      </c>
      <c r="G841" s="21" t="s">
        <v>3769</v>
      </c>
      <c r="H841" s="21" t="s">
        <v>3941</v>
      </c>
      <c r="I841" s="21">
        <v>1</v>
      </c>
      <c r="J841" s="21">
        <f t="shared" ref="J841:J842" si="60">MID(H841,1,FIND(" ",H841,1)-1)*1</f>
        <v>22.8</v>
      </c>
      <c r="K841" s="21" t="s">
        <v>5255</v>
      </c>
    </row>
    <row r="842" spans="1:11" hidden="1" x14ac:dyDescent="0.25">
      <c r="A842" s="10">
        <v>13</v>
      </c>
      <c r="B842" s="10" t="s">
        <v>159</v>
      </c>
      <c r="C842" s="10" t="s">
        <v>160</v>
      </c>
      <c r="D842" s="10" t="s">
        <v>168</v>
      </c>
      <c r="E842" s="10" t="s">
        <v>20</v>
      </c>
      <c r="F842" s="10" t="s">
        <v>21</v>
      </c>
      <c r="G842" s="21" t="s">
        <v>3771</v>
      </c>
      <c r="H842" s="21" t="s">
        <v>3942</v>
      </c>
      <c r="I842" s="21">
        <v>1</v>
      </c>
      <c r="J842" s="21">
        <f t="shared" si="60"/>
        <v>8.1</v>
      </c>
      <c r="K842" s="21" t="s">
        <v>5255</v>
      </c>
    </row>
    <row r="843" spans="1:11" hidden="1" x14ac:dyDescent="0.25">
      <c r="A843" s="10">
        <v>13</v>
      </c>
      <c r="B843" s="10" t="s">
        <v>159</v>
      </c>
      <c r="C843" s="10" t="s">
        <v>160</v>
      </c>
      <c r="D843" s="10" t="s">
        <v>168</v>
      </c>
      <c r="E843" s="10" t="s">
        <v>20</v>
      </c>
      <c r="F843" s="10" t="s">
        <v>21</v>
      </c>
      <c r="G843" s="21" t="s">
        <v>3773</v>
      </c>
      <c r="H843" s="21" t="s">
        <v>3960</v>
      </c>
      <c r="I843" s="21">
        <v>1</v>
      </c>
      <c r="J843" s="21">
        <f t="shared" ref="J843:J848" si="61">MID(H843,1,FIND(" ",H843,1)-1)*1000</f>
        <v>434</v>
      </c>
      <c r="K843" s="22" t="s">
        <v>5256</v>
      </c>
    </row>
    <row r="844" spans="1:11" hidden="1" x14ac:dyDescent="0.25">
      <c r="A844" s="10">
        <v>13</v>
      </c>
      <c r="B844" s="10" t="s">
        <v>159</v>
      </c>
      <c r="C844" s="10" t="s">
        <v>160</v>
      </c>
      <c r="D844" s="10" t="s">
        <v>168</v>
      </c>
      <c r="E844" s="10" t="s">
        <v>20</v>
      </c>
      <c r="F844" s="10" t="s">
        <v>21</v>
      </c>
      <c r="G844" s="21" t="s">
        <v>3775</v>
      </c>
      <c r="H844" s="21" t="s">
        <v>3944</v>
      </c>
      <c r="I844" s="21">
        <v>1</v>
      </c>
      <c r="J844" s="21">
        <f t="shared" si="61"/>
        <v>292</v>
      </c>
      <c r="K844" s="22" t="s">
        <v>5256</v>
      </c>
    </row>
    <row r="845" spans="1:11" hidden="1" x14ac:dyDescent="0.25">
      <c r="A845" s="10">
        <v>13</v>
      </c>
      <c r="B845" s="10" t="s">
        <v>159</v>
      </c>
      <c r="C845" s="10" t="s">
        <v>160</v>
      </c>
      <c r="D845" s="10" t="s">
        <v>168</v>
      </c>
      <c r="E845" s="10" t="s">
        <v>20</v>
      </c>
      <c r="F845" s="10" t="s">
        <v>21</v>
      </c>
      <c r="G845" s="21" t="s">
        <v>3777</v>
      </c>
      <c r="H845" s="21" t="s">
        <v>3776</v>
      </c>
      <c r="I845" s="21">
        <v>1</v>
      </c>
      <c r="J845" s="21">
        <f t="shared" si="61"/>
        <v>270</v>
      </c>
      <c r="K845" s="22" t="s">
        <v>5256</v>
      </c>
    </row>
    <row r="846" spans="1:11" hidden="1" x14ac:dyDescent="0.25">
      <c r="A846" s="10">
        <v>13</v>
      </c>
      <c r="B846" s="10" t="s">
        <v>159</v>
      </c>
      <c r="C846" s="10" t="s">
        <v>160</v>
      </c>
      <c r="D846" s="10" t="s">
        <v>168</v>
      </c>
      <c r="E846" s="10" t="s">
        <v>20</v>
      </c>
      <c r="F846" s="10" t="s">
        <v>21</v>
      </c>
      <c r="G846" s="21" t="s">
        <v>3779</v>
      </c>
      <c r="H846" s="21" t="s">
        <v>3945</v>
      </c>
      <c r="I846" s="21">
        <v>1</v>
      </c>
      <c r="J846" s="21">
        <f t="shared" si="61"/>
        <v>200</v>
      </c>
      <c r="K846" s="22" t="s">
        <v>5256</v>
      </c>
    </row>
    <row r="847" spans="1:11" hidden="1" x14ac:dyDescent="0.25">
      <c r="A847" s="10">
        <v>13</v>
      </c>
      <c r="B847" s="10" t="s">
        <v>159</v>
      </c>
      <c r="C847" s="10" t="s">
        <v>160</v>
      </c>
      <c r="D847" s="10" t="s">
        <v>168</v>
      </c>
      <c r="E847" s="10" t="s">
        <v>20</v>
      </c>
      <c r="F847" s="10" t="s">
        <v>21</v>
      </c>
      <c r="G847" s="21" t="s">
        <v>3781</v>
      </c>
      <c r="H847" s="21" t="s">
        <v>3961</v>
      </c>
      <c r="I847" s="21">
        <v>1</v>
      </c>
      <c r="J847" s="21">
        <f t="shared" si="61"/>
        <v>681</v>
      </c>
      <c r="K847" s="22" t="s">
        <v>5256</v>
      </c>
    </row>
    <row r="848" spans="1:11" hidden="1" x14ac:dyDescent="0.25">
      <c r="A848" s="10">
        <v>13</v>
      </c>
      <c r="B848" s="10" t="s">
        <v>159</v>
      </c>
      <c r="C848" s="10" t="s">
        <v>160</v>
      </c>
      <c r="D848" s="10" t="s">
        <v>168</v>
      </c>
      <c r="E848" s="10" t="s">
        <v>20</v>
      </c>
      <c r="F848" s="10" t="s">
        <v>21</v>
      </c>
      <c r="G848" s="21" t="s">
        <v>3783</v>
      </c>
      <c r="H848" s="21" t="s">
        <v>3947</v>
      </c>
      <c r="I848" s="21">
        <v>1</v>
      </c>
      <c r="J848" s="21">
        <f t="shared" si="61"/>
        <v>729</v>
      </c>
      <c r="K848" s="22" t="s">
        <v>5256</v>
      </c>
    </row>
    <row r="849" spans="1:11" hidden="1" x14ac:dyDescent="0.25">
      <c r="A849" s="10">
        <v>13</v>
      </c>
      <c r="B849" s="10" t="s">
        <v>159</v>
      </c>
      <c r="C849" s="10" t="s">
        <v>160</v>
      </c>
      <c r="D849" s="10" t="s">
        <v>168</v>
      </c>
      <c r="E849" s="10" t="s">
        <v>20</v>
      </c>
      <c r="F849" s="10" t="s">
        <v>21</v>
      </c>
      <c r="G849" s="21" t="s">
        <v>3785</v>
      </c>
      <c r="H849" s="21" t="s">
        <v>3948</v>
      </c>
      <c r="I849" s="21">
        <v>1</v>
      </c>
      <c r="J849" s="21">
        <f>MID(H849,1,FIND(" ",H849,1)-1)*1</f>
        <v>35.1</v>
      </c>
      <c r="K849" s="21" t="s">
        <v>5255</v>
      </c>
    </row>
    <row r="850" spans="1:11" hidden="1" x14ac:dyDescent="0.25">
      <c r="A850" s="10">
        <v>13</v>
      </c>
      <c r="B850" s="10" t="s">
        <v>159</v>
      </c>
      <c r="C850" s="10" t="s">
        <v>160</v>
      </c>
      <c r="D850" s="10" t="s">
        <v>168</v>
      </c>
      <c r="E850" s="10" t="s">
        <v>20</v>
      </c>
      <c r="F850" s="10" t="s">
        <v>21</v>
      </c>
      <c r="G850" s="10" t="s">
        <v>3787</v>
      </c>
      <c r="H850" s="10" t="s">
        <v>3788</v>
      </c>
      <c r="I850" s="10">
        <v>0</v>
      </c>
    </row>
    <row r="851" spans="1:11" hidden="1" x14ac:dyDescent="0.25">
      <c r="A851" s="10">
        <v>13</v>
      </c>
      <c r="B851" s="10" t="s">
        <v>159</v>
      </c>
      <c r="C851" s="10" t="s">
        <v>160</v>
      </c>
      <c r="D851" s="10" t="s">
        <v>168</v>
      </c>
      <c r="E851" s="10" t="s">
        <v>20</v>
      </c>
      <c r="F851" s="10" t="s">
        <v>21</v>
      </c>
      <c r="G851" s="10" t="s">
        <v>3931</v>
      </c>
      <c r="H851" s="10" t="s">
        <v>34</v>
      </c>
      <c r="I851" s="10">
        <v>0</v>
      </c>
    </row>
    <row r="852" spans="1:11" hidden="1" x14ac:dyDescent="0.25">
      <c r="A852" s="10">
        <v>13</v>
      </c>
      <c r="B852" s="10" t="s">
        <v>159</v>
      </c>
      <c r="C852" s="10" t="s">
        <v>160</v>
      </c>
      <c r="D852" s="10" t="s">
        <v>168</v>
      </c>
      <c r="E852" s="10" t="s">
        <v>20</v>
      </c>
      <c r="F852" s="10" t="s">
        <v>21</v>
      </c>
      <c r="G852" s="10" t="s">
        <v>3932</v>
      </c>
      <c r="H852" s="10" t="s">
        <v>34</v>
      </c>
      <c r="I852" s="10">
        <v>0</v>
      </c>
    </row>
    <row r="853" spans="1:11" hidden="1" x14ac:dyDescent="0.25">
      <c r="A853" s="10">
        <v>13</v>
      </c>
      <c r="B853" s="10" t="s">
        <v>159</v>
      </c>
      <c r="C853" s="10" t="s">
        <v>160</v>
      </c>
      <c r="D853" s="10" t="s">
        <v>168</v>
      </c>
      <c r="E853" s="10" t="s">
        <v>20</v>
      </c>
      <c r="F853" s="10" t="s">
        <v>21</v>
      </c>
      <c r="G853" s="10" t="s">
        <v>3933</v>
      </c>
      <c r="H853" s="10" t="s">
        <v>34</v>
      </c>
      <c r="I853" s="10">
        <v>0</v>
      </c>
    </row>
    <row r="854" spans="1:11" hidden="1" x14ac:dyDescent="0.25">
      <c r="A854" s="10">
        <v>13</v>
      </c>
      <c r="B854" s="10" t="s">
        <v>159</v>
      </c>
      <c r="C854" s="10" t="s">
        <v>160</v>
      </c>
      <c r="D854" s="10" t="s">
        <v>168</v>
      </c>
      <c r="E854" s="10" t="s">
        <v>20</v>
      </c>
      <c r="F854" s="10" t="s">
        <v>21</v>
      </c>
      <c r="G854" s="10" t="s">
        <v>3789</v>
      </c>
      <c r="H854" s="10" t="s">
        <v>3789</v>
      </c>
      <c r="I854" s="10">
        <v>0</v>
      </c>
    </row>
    <row r="855" spans="1:11" hidden="1" x14ac:dyDescent="0.25">
      <c r="A855" s="10">
        <v>14</v>
      </c>
      <c r="B855" s="10" t="s">
        <v>169</v>
      </c>
      <c r="C855" s="10" t="s">
        <v>170</v>
      </c>
      <c r="D855" s="10" t="s">
        <v>179</v>
      </c>
      <c r="E855" s="10" t="s">
        <v>20</v>
      </c>
      <c r="F855" s="10" t="s">
        <v>21</v>
      </c>
      <c r="G855" s="21" t="s">
        <v>2160</v>
      </c>
      <c r="H855" s="21" t="s">
        <v>3699</v>
      </c>
      <c r="I855" s="21">
        <v>1</v>
      </c>
      <c r="J855" s="21" t="str">
        <f>H855</f>
        <v>Кондиционирование</v>
      </c>
      <c r="K855" s="21"/>
    </row>
    <row r="856" spans="1:11" hidden="1" x14ac:dyDescent="0.25">
      <c r="A856" s="10">
        <v>14</v>
      </c>
      <c r="B856" s="10" t="s">
        <v>169</v>
      </c>
      <c r="C856" s="10" t="s">
        <v>170</v>
      </c>
      <c r="D856" s="10" t="s">
        <v>179</v>
      </c>
      <c r="E856" s="10" t="s">
        <v>20</v>
      </c>
      <c r="F856" s="10" t="s">
        <v>21</v>
      </c>
      <c r="G856" s="21" t="s">
        <v>3108</v>
      </c>
      <c r="H856" s="21" t="s">
        <v>3887</v>
      </c>
      <c r="I856" s="21">
        <v>1</v>
      </c>
      <c r="J856" s="21">
        <f t="shared" ref="J856:J857" si="62">MID(H856,1,FIND(" ",H856,1)-1)*1</f>
        <v>57</v>
      </c>
      <c r="K856" s="21" t="s">
        <v>5260</v>
      </c>
    </row>
    <row r="857" spans="1:11" hidden="1" x14ac:dyDescent="0.25">
      <c r="A857" s="10">
        <v>14</v>
      </c>
      <c r="B857" s="10" t="s">
        <v>169</v>
      </c>
      <c r="C857" s="10" t="s">
        <v>170</v>
      </c>
      <c r="D857" s="10" t="s">
        <v>179</v>
      </c>
      <c r="E857" s="10" t="s">
        <v>20</v>
      </c>
      <c r="F857" s="10" t="s">
        <v>21</v>
      </c>
      <c r="G857" s="21" t="s">
        <v>3701</v>
      </c>
      <c r="H857" s="21" t="s">
        <v>3962</v>
      </c>
      <c r="I857" s="21">
        <v>1</v>
      </c>
      <c r="J857" s="21">
        <f t="shared" si="62"/>
        <v>31</v>
      </c>
      <c r="K857" s="21" t="s">
        <v>5260</v>
      </c>
    </row>
    <row r="858" spans="1:11" hidden="1" x14ac:dyDescent="0.25">
      <c r="A858" s="10">
        <v>14</v>
      </c>
      <c r="B858" s="10" t="s">
        <v>169</v>
      </c>
      <c r="C858" s="10" t="s">
        <v>170</v>
      </c>
      <c r="D858" s="10" t="s">
        <v>179</v>
      </c>
      <c r="E858" s="10" t="s">
        <v>20</v>
      </c>
      <c r="F858" s="10" t="s">
        <v>21</v>
      </c>
      <c r="G858" s="21" t="s">
        <v>3703</v>
      </c>
      <c r="H858" s="21" t="s">
        <v>3963</v>
      </c>
      <c r="I858" s="21">
        <v>1</v>
      </c>
      <c r="J858" s="21">
        <f>RIGHT(MID(H858,1,FIND(" ",H858,1)-1),LEN(MID(H858,1,FIND(" ",H858,1)-1))-1)*1</f>
        <v>53</v>
      </c>
      <c r="K858" s="21" t="s">
        <v>5254</v>
      </c>
    </row>
    <row r="859" spans="1:11" hidden="1" x14ac:dyDescent="0.25">
      <c r="A859" s="10">
        <v>14</v>
      </c>
      <c r="B859" s="10" t="s">
        <v>169</v>
      </c>
      <c r="C859" s="10" t="s">
        <v>170</v>
      </c>
      <c r="D859" s="10" t="s">
        <v>179</v>
      </c>
      <c r="E859" s="10" t="s">
        <v>20</v>
      </c>
      <c r="F859" s="10" t="s">
        <v>21</v>
      </c>
      <c r="G859" s="21" t="s">
        <v>3705</v>
      </c>
      <c r="H859" s="21" t="s">
        <v>34</v>
      </c>
      <c r="I859" s="21">
        <v>1</v>
      </c>
      <c r="J859" s="21" t="str">
        <f>H859</f>
        <v>Да</v>
      </c>
      <c r="K859" s="21"/>
    </row>
    <row r="860" spans="1:11" hidden="1" x14ac:dyDescent="0.25">
      <c r="A860" s="10">
        <v>14</v>
      </c>
      <c r="B860" s="10" t="s">
        <v>169</v>
      </c>
      <c r="C860" s="10" t="s">
        <v>170</v>
      </c>
      <c r="D860" s="10" t="s">
        <v>179</v>
      </c>
      <c r="E860" s="10" t="s">
        <v>20</v>
      </c>
      <c r="F860" s="10" t="s">
        <v>21</v>
      </c>
      <c r="G860" s="10" t="s">
        <v>3908</v>
      </c>
      <c r="H860" s="10" t="s">
        <v>3909</v>
      </c>
      <c r="I860" s="10">
        <v>0</v>
      </c>
    </row>
    <row r="861" spans="1:11" hidden="1" x14ac:dyDescent="0.25">
      <c r="A861" s="10">
        <v>14</v>
      </c>
      <c r="B861" s="10" t="s">
        <v>169</v>
      </c>
      <c r="C861" s="10" t="s">
        <v>170</v>
      </c>
      <c r="D861" s="10" t="s">
        <v>179</v>
      </c>
      <c r="E861" s="10" t="s">
        <v>20</v>
      </c>
      <c r="F861" s="10" t="s">
        <v>21</v>
      </c>
      <c r="G861" s="21" t="s">
        <v>3706</v>
      </c>
      <c r="H861" s="21" t="s">
        <v>4004</v>
      </c>
      <c r="I861" s="21">
        <v>1</v>
      </c>
      <c r="J861" s="21">
        <f t="shared" ref="J861:J864" si="63">MID(H861,1,FIND(" ",H861,1)-1)*1</f>
        <v>5.85</v>
      </c>
      <c r="K861" s="21" t="s">
        <v>5258</v>
      </c>
    </row>
    <row r="862" spans="1:11" hidden="1" x14ac:dyDescent="0.25">
      <c r="A862" s="10">
        <v>14</v>
      </c>
      <c r="B862" s="10" t="s">
        <v>169</v>
      </c>
      <c r="C862" s="10" t="s">
        <v>170</v>
      </c>
      <c r="D862" s="10" t="s">
        <v>179</v>
      </c>
      <c r="E862" s="10" t="s">
        <v>20</v>
      </c>
      <c r="F862" s="10" t="s">
        <v>21</v>
      </c>
      <c r="G862" s="21" t="s">
        <v>3708</v>
      </c>
      <c r="H862" s="21" t="s">
        <v>3964</v>
      </c>
      <c r="I862" s="21">
        <v>1</v>
      </c>
      <c r="J862" s="21">
        <f t="shared" si="63"/>
        <v>5.9</v>
      </c>
      <c r="K862" s="21" t="s">
        <v>5258</v>
      </c>
    </row>
    <row r="863" spans="1:11" hidden="1" x14ac:dyDescent="0.25">
      <c r="A863" s="10">
        <v>14</v>
      </c>
      <c r="B863" s="10" t="s">
        <v>169</v>
      </c>
      <c r="C863" s="10" t="s">
        <v>170</v>
      </c>
      <c r="D863" s="10" t="s">
        <v>179</v>
      </c>
      <c r="E863" s="10" t="s">
        <v>20</v>
      </c>
      <c r="F863" s="10" t="s">
        <v>21</v>
      </c>
      <c r="G863" s="21" t="s">
        <v>3709</v>
      </c>
      <c r="H863" s="21" t="s">
        <v>3965</v>
      </c>
      <c r="I863" s="21">
        <v>0</v>
      </c>
      <c r="J863" s="21">
        <f t="shared" si="63"/>
        <v>5.57</v>
      </c>
      <c r="K863" s="21" t="s">
        <v>5258</v>
      </c>
    </row>
    <row r="864" spans="1:11" hidden="1" x14ac:dyDescent="0.25">
      <c r="A864" s="10">
        <v>14</v>
      </c>
      <c r="B864" s="10" t="s">
        <v>169</v>
      </c>
      <c r="C864" s="10" t="s">
        <v>170</v>
      </c>
      <c r="D864" s="10" t="s">
        <v>179</v>
      </c>
      <c r="E864" s="10" t="s">
        <v>20</v>
      </c>
      <c r="F864" s="10" t="s">
        <v>21</v>
      </c>
      <c r="G864" s="21" t="s">
        <v>3711</v>
      </c>
      <c r="H864" s="21" t="s">
        <v>3966</v>
      </c>
      <c r="I864" s="21">
        <v>0</v>
      </c>
      <c r="J864" s="21">
        <f t="shared" si="63"/>
        <v>5.28</v>
      </c>
      <c r="K864" s="21" t="s">
        <v>5258</v>
      </c>
    </row>
    <row r="865" spans="1:11" hidden="1" x14ac:dyDescent="0.25">
      <c r="A865" s="10">
        <v>14</v>
      </c>
      <c r="B865" s="10" t="s">
        <v>169</v>
      </c>
      <c r="C865" s="10" t="s">
        <v>170</v>
      </c>
      <c r="D865" s="10" t="s">
        <v>179</v>
      </c>
      <c r="E865" s="10" t="s">
        <v>20</v>
      </c>
      <c r="F865" s="10" t="s">
        <v>21</v>
      </c>
      <c r="G865" s="21" t="s">
        <v>3712</v>
      </c>
      <c r="H865" s="21" t="s">
        <v>3967</v>
      </c>
      <c r="I865" s="21">
        <v>1</v>
      </c>
      <c r="J865" s="21">
        <f>MID(H865,1,FIND(" ",H865,1)-1)*1</f>
        <v>800</v>
      </c>
      <c r="K865" s="21" t="s">
        <v>5269</v>
      </c>
    </row>
    <row r="866" spans="1:11" hidden="1" x14ac:dyDescent="0.25">
      <c r="A866" s="10">
        <v>14</v>
      </c>
      <c r="B866" s="10" t="s">
        <v>169</v>
      </c>
      <c r="C866" s="10" t="s">
        <v>170</v>
      </c>
      <c r="D866" s="10" t="s">
        <v>179</v>
      </c>
      <c r="E866" s="10" t="s">
        <v>20</v>
      </c>
      <c r="F866" s="10" t="s">
        <v>21</v>
      </c>
      <c r="G866" s="10" t="s">
        <v>3714</v>
      </c>
      <c r="H866" s="10" t="s">
        <v>3715</v>
      </c>
      <c r="I866" s="10">
        <v>0</v>
      </c>
    </row>
    <row r="867" spans="1:11" hidden="1" x14ac:dyDescent="0.25">
      <c r="A867" s="10">
        <v>14</v>
      </c>
      <c r="B867" s="10" t="s">
        <v>169</v>
      </c>
      <c r="C867" s="10" t="s">
        <v>170</v>
      </c>
      <c r="D867" s="10" t="s">
        <v>179</v>
      </c>
      <c r="E867" s="10" t="s">
        <v>20</v>
      </c>
      <c r="F867" s="10" t="s">
        <v>21</v>
      </c>
      <c r="G867" s="10" t="s">
        <v>3716</v>
      </c>
      <c r="H867" s="10" t="s">
        <v>34</v>
      </c>
      <c r="I867" s="10">
        <v>0</v>
      </c>
    </row>
    <row r="868" spans="1:11" hidden="1" x14ac:dyDescent="0.25">
      <c r="A868" s="10">
        <v>14</v>
      </c>
      <c r="B868" s="10" t="s">
        <v>169</v>
      </c>
      <c r="C868" s="10" t="s">
        <v>170</v>
      </c>
      <c r="D868" s="10" t="s">
        <v>179</v>
      </c>
      <c r="E868" s="10" t="s">
        <v>20</v>
      </c>
      <c r="F868" s="10" t="s">
        <v>21</v>
      </c>
      <c r="G868" s="10" t="s">
        <v>3717</v>
      </c>
      <c r="H868" s="10" t="s">
        <v>34</v>
      </c>
      <c r="I868" s="10">
        <v>0</v>
      </c>
    </row>
    <row r="869" spans="1:11" hidden="1" x14ac:dyDescent="0.25">
      <c r="A869" s="10">
        <v>14</v>
      </c>
      <c r="B869" s="10" t="s">
        <v>169</v>
      </c>
      <c r="C869" s="10" t="s">
        <v>170</v>
      </c>
      <c r="D869" s="10" t="s">
        <v>179</v>
      </c>
      <c r="E869" s="10" t="s">
        <v>20</v>
      </c>
      <c r="F869" s="10" t="s">
        <v>21</v>
      </c>
      <c r="G869" s="10" t="s">
        <v>3718</v>
      </c>
      <c r="H869" s="10" t="s">
        <v>5168</v>
      </c>
      <c r="I869" s="10">
        <v>0</v>
      </c>
    </row>
    <row r="870" spans="1:11" hidden="1" x14ac:dyDescent="0.25">
      <c r="A870" s="10">
        <v>14</v>
      </c>
      <c r="B870" s="10" t="s">
        <v>169</v>
      </c>
      <c r="C870" s="10" t="s">
        <v>170</v>
      </c>
      <c r="D870" s="10" t="s">
        <v>179</v>
      </c>
      <c r="E870" s="10" t="s">
        <v>20</v>
      </c>
      <c r="F870" s="10" t="s">
        <v>21</v>
      </c>
      <c r="G870" s="10" t="s">
        <v>3719</v>
      </c>
      <c r="H870" s="10" t="s">
        <v>3914</v>
      </c>
      <c r="I870" s="10">
        <v>0</v>
      </c>
    </row>
    <row r="871" spans="1:11" hidden="1" x14ac:dyDescent="0.25">
      <c r="A871" s="10">
        <v>14</v>
      </c>
      <c r="B871" s="10" t="s">
        <v>169</v>
      </c>
      <c r="C871" s="10" t="s">
        <v>170</v>
      </c>
      <c r="D871" s="10" t="s">
        <v>179</v>
      </c>
      <c r="E871" s="10" t="s">
        <v>20</v>
      </c>
      <c r="F871" s="10" t="s">
        <v>21</v>
      </c>
      <c r="G871" s="10" t="s">
        <v>3720</v>
      </c>
      <c r="H871" s="10" t="s">
        <v>57</v>
      </c>
      <c r="I871" s="10">
        <v>0</v>
      </c>
    </row>
    <row r="872" spans="1:11" hidden="1" x14ac:dyDescent="0.25">
      <c r="A872" s="10">
        <v>14</v>
      </c>
      <c r="B872" s="10" t="s">
        <v>169</v>
      </c>
      <c r="C872" s="10" t="s">
        <v>170</v>
      </c>
      <c r="D872" s="10" t="s">
        <v>179</v>
      </c>
      <c r="E872" s="10" t="s">
        <v>20</v>
      </c>
      <c r="F872" s="10" t="s">
        <v>21</v>
      </c>
      <c r="G872" s="10" t="s">
        <v>3721</v>
      </c>
      <c r="H872" s="10" t="s">
        <v>34</v>
      </c>
      <c r="I872" s="10">
        <v>0</v>
      </c>
    </row>
    <row r="873" spans="1:11" hidden="1" x14ac:dyDescent="0.25">
      <c r="A873" s="10">
        <v>14</v>
      </c>
      <c r="B873" s="10" t="s">
        <v>169</v>
      </c>
      <c r="C873" s="10" t="s">
        <v>170</v>
      </c>
      <c r="D873" s="10" t="s">
        <v>179</v>
      </c>
      <c r="E873" s="10" t="s">
        <v>20</v>
      </c>
      <c r="F873" s="10" t="s">
        <v>21</v>
      </c>
      <c r="G873" s="10" t="s">
        <v>3722</v>
      </c>
      <c r="H873" s="10" t="s">
        <v>34</v>
      </c>
      <c r="I873" s="10">
        <v>0</v>
      </c>
    </row>
    <row r="874" spans="1:11" hidden="1" x14ac:dyDescent="0.25">
      <c r="A874" s="10">
        <v>14</v>
      </c>
      <c r="B874" s="10" t="s">
        <v>169</v>
      </c>
      <c r="C874" s="10" t="s">
        <v>170</v>
      </c>
      <c r="D874" s="10" t="s">
        <v>179</v>
      </c>
      <c r="E874" s="10" t="s">
        <v>20</v>
      </c>
      <c r="F874" s="10" t="s">
        <v>21</v>
      </c>
      <c r="G874" s="10" t="s">
        <v>3723</v>
      </c>
      <c r="H874" s="10" t="s">
        <v>34</v>
      </c>
      <c r="I874" s="10">
        <v>0</v>
      </c>
    </row>
    <row r="875" spans="1:11" hidden="1" x14ac:dyDescent="0.25">
      <c r="A875" s="10">
        <v>14</v>
      </c>
      <c r="B875" s="10" t="s">
        <v>169</v>
      </c>
      <c r="C875" s="10" t="s">
        <v>170</v>
      </c>
      <c r="D875" s="10" t="s">
        <v>179</v>
      </c>
      <c r="E875" s="10" t="s">
        <v>20</v>
      </c>
      <c r="F875" s="10" t="s">
        <v>21</v>
      </c>
      <c r="G875" s="10" t="s">
        <v>3724</v>
      </c>
      <c r="H875" s="10" t="s">
        <v>34</v>
      </c>
      <c r="I875" s="10">
        <v>0</v>
      </c>
    </row>
    <row r="876" spans="1:11" hidden="1" x14ac:dyDescent="0.25">
      <c r="A876" s="10">
        <v>14</v>
      </c>
      <c r="B876" s="10" t="s">
        <v>169</v>
      </c>
      <c r="C876" s="10" t="s">
        <v>170</v>
      </c>
      <c r="D876" s="10" t="s">
        <v>179</v>
      </c>
      <c r="E876" s="10" t="s">
        <v>20</v>
      </c>
      <c r="F876" s="10" t="s">
        <v>21</v>
      </c>
      <c r="G876" s="10" t="s">
        <v>3725</v>
      </c>
      <c r="H876" s="10" t="s">
        <v>34</v>
      </c>
      <c r="I876" s="10">
        <v>0</v>
      </c>
    </row>
    <row r="877" spans="1:11" hidden="1" x14ac:dyDescent="0.25">
      <c r="A877" s="10">
        <v>14</v>
      </c>
      <c r="B877" s="10" t="s">
        <v>169</v>
      </c>
      <c r="C877" s="10" t="s">
        <v>170</v>
      </c>
      <c r="D877" s="10" t="s">
        <v>179</v>
      </c>
      <c r="E877" s="10" t="s">
        <v>20</v>
      </c>
      <c r="F877" s="10" t="s">
        <v>21</v>
      </c>
      <c r="G877" s="10" t="s">
        <v>3726</v>
      </c>
      <c r="H877" s="10" t="s">
        <v>34</v>
      </c>
      <c r="I877" s="10">
        <v>0</v>
      </c>
    </row>
    <row r="878" spans="1:11" hidden="1" x14ac:dyDescent="0.25">
      <c r="A878" s="10">
        <v>14</v>
      </c>
      <c r="B878" s="10" t="s">
        <v>169</v>
      </c>
      <c r="C878" s="10" t="s">
        <v>170</v>
      </c>
      <c r="D878" s="10" t="s">
        <v>179</v>
      </c>
      <c r="E878" s="10" t="s">
        <v>20</v>
      </c>
      <c r="F878" s="10" t="s">
        <v>21</v>
      </c>
      <c r="G878" s="10" t="s">
        <v>3727</v>
      </c>
      <c r="H878" s="10" t="s">
        <v>34</v>
      </c>
      <c r="I878" s="10">
        <v>0</v>
      </c>
    </row>
    <row r="879" spans="1:11" hidden="1" x14ac:dyDescent="0.25">
      <c r="A879" s="10">
        <v>14</v>
      </c>
      <c r="B879" s="10" t="s">
        <v>169</v>
      </c>
      <c r="C879" s="10" t="s">
        <v>170</v>
      </c>
      <c r="D879" s="10" t="s">
        <v>179</v>
      </c>
      <c r="E879" s="10" t="s">
        <v>20</v>
      </c>
      <c r="F879" s="10" t="s">
        <v>21</v>
      </c>
      <c r="G879" s="10" t="s">
        <v>3728</v>
      </c>
      <c r="H879" s="10" t="s">
        <v>34</v>
      </c>
      <c r="I879" s="10">
        <v>0</v>
      </c>
    </row>
    <row r="880" spans="1:11" hidden="1" x14ac:dyDescent="0.25">
      <c r="A880" s="10">
        <v>14</v>
      </c>
      <c r="B880" s="10" t="s">
        <v>169</v>
      </c>
      <c r="C880" s="10" t="s">
        <v>170</v>
      </c>
      <c r="D880" s="10" t="s">
        <v>179</v>
      </c>
      <c r="E880" s="10" t="s">
        <v>20</v>
      </c>
      <c r="F880" s="10" t="s">
        <v>21</v>
      </c>
      <c r="G880" s="10" t="s">
        <v>3729</v>
      </c>
      <c r="H880" s="10" t="s">
        <v>34</v>
      </c>
      <c r="I880" s="10">
        <v>0</v>
      </c>
    </row>
    <row r="881" spans="1:9" hidden="1" x14ac:dyDescent="0.25">
      <c r="A881" s="10">
        <v>14</v>
      </c>
      <c r="B881" s="10" t="s">
        <v>169</v>
      </c>
      <c r="C881" s="10" t="s">
        <v>170</v>
      </c>
      <c r="D881" s="10" t="s">
        <v>179</v>
      </c>
      <c r="E881" s="10" t="s">
        <v>20</v>
      </c>
      <c r="F881" s="10" t="s">
        <v>21</v>
      </c>
      <c r="G881" s="10" t="s">
        <v>3730</v>
      </c>
      <c r="H881" s="10" t="s">
        <v>34</v>
      </c>
      <c r="I881" s="10">
        <v>0</v>
      </c>
    </row>
    <row r="882" spans="1:9" hidden="1" x14ac:dyDescent="0.25">
      <c r="A882" s="10">
        <v>14</v>
      </c>
      <c r="B882" s="10" t="s">
        <v>169</v>
      </c>
      <c r="C882" s="10" t="s">
        <v>170</v>
      </c>
      <c r="D882" s="10" t="s">
        <v>179</v>
      </c>
      <c r="E882" s="10" t="s">
        <v>20</v>
      </c>
      <c r="F882" s="10" t="s">
        <v>21</v>
      </c>
      <c r="G882" s="10" t="s">
        <v>3731</v>
      </c>
      <c r="H882" s="10" t="s">
        <v>34</v>
      </c>
      <c r="I882" s="10">
        <v>0</v>
      </c>
    </row>
    <row r="883" spans="1:9" hidden="1" x14ac:dyDescent="0.25">
      <c r="A883" s="10">
        <v>14</v>
      </c>
      <c r="B883" s="10" t="s">
        <v>169</v>
      </c>
      <c r="C883" s="10" t="s">
        <v>170</v>
      </c>
      <c r="D883" s="10" t="s">
        <v>179</v>
      </c>
      <c r="E883" s="10" t="s">
        <v>20</v>
      </c>
      <c r="F883" s="10" t="s">
        <v>21</v>
      </c>
      <c r="G883" s="10" t="s">
        <v>3732</v>
      </c>
      <c r="H883" s="10" t="s">
        <v>3915</v>
      </c>
      <c r="I883" s="10">
        <v>0</v>
      </c>
    </row>
    <row r="884" spans="1:9" hidden="1" x14ac:dyDescent="0.25">
      <c r="A884" s="10">
        <v>14</v>
      </c>
      <c r="B884" s="10" t="s">
        <v>169</v>
      </c>
      <c r="C884" s="10" t="s">
        <v>170</v>
      </c>
      <c r="D884" s="10" t="s">
        <v>179</v>
      </c>
      <c r="E884" s="10" t="s">
        <v>20</v>
      </c>
      <c r="F884" s="10" t="s">
        <v>21</v>
      </c>
      <c r="G884" s="10" t="s">
        <v>3734</v>
      </c>
      <c r="H884" s="10" t="s">
        <v>34</v>
      </c>
      <c r="I884" s="10">
        <v>0</v>
      </c>
    </row>
    <row r="885" spans="1:9" hidden="1" x14ac:dyDescent="0.25">
      <c r="A885" s="10">
        <v>14</v>
      </c>
      <c r="B885" s="10" t="s">
        <v>169</v>
      </c>
      <c r="C885" s="10" t="s">
        <v>170</v>
      </c>
      <c r="D885" s="10" t="s">
        <v>179</v>
      </c>
      <c r="E885" s="10" t="s">
        <v>20</v>
      </c>
      <c r="F885" s="10" t="s">
        <v>21</v>
      </c>
      <c r="G885" s="10" t="s">
        <v>3735</v>
      </c>
      <c r="H885" s="10" t="s">
        <v>57</v>
      </c>
      <c r="I885" s="10">
        <v>0</v>
      </c>
    </row>
    <row r="886" spans="1:9" hidden="1" x14ac:dyDescent="0.25">
      <c r="A886" s="10">
        <v>14</v>
      </c>
      <c r="B886" s="10" t="s">
        <v>169</v>
      </c>
      <c r="C886" s="10" t="s">
        <v>170</v>
      </c>
      <c r="D886" s="10" t="s">
        <v>179</v>
      </c>
      <c r="E886" s="10" t="s">
        <v>20</v>
      </c>
      <c r="F886" s="10" t="s">
        <v>21</v>
      </c>
      <c r="G886" s="10" t="s">
        <v>3736</v>
      </c>
      <c r="H886" s="10" t="s">
        <v>34</v>
      </c>
      <c r="I886" s="10">
        <v>0</v>
      </c>
    </row>
    <row r="887" spans="1:9" hidden="1" x14ac:dyDescent="0.25">
      <c r="A887" s="10">
        <v>14</v>
      </c>
      <c r="B887" s="10" t="s">
        <v>169</v>
      </c>
      <c r="C887" s="10" t="s">
        <v>170</v>
      </c>
      <c r="D887" s="10" t="s">
        <v>179</v>
      </c>
      <c r="E887" s="10" t="s">
        <v>20</v>
      </c>
      <c r="F887" s="10" t="s">
        <v>21</v>
      </c>
      <c r="G887" s="10" t="s">
        <v>3737</v>
      </c>
      <c r="H887" s="10" t="s">
        <v>34</v>
      </c>
      <c r="I887" s="10">
        <v>0</v>
      </c>
    </row>
    <row r="888" spans="1:9" hidden="1" x14ac:dyDescent="0.25">
      <c r="A888" s="10">
        <v>14</v>
      </c>
      <c r="B888" s="10" t="s">
        <v>169</v>
      </c>
      <c r="C888" s="10" t="s">
        <v>170</v>
      </c>
      <c r="D888" s="10" t="s">
        <v>179</v>
      </c>
      <c r="E888" s="10" t="s">
        <v>20</v>
      </c>
      <c r="F888" s="10" t="s">
        <v>21</v>
      </c>
      <c r="G888" s="10" t="s">
        <v>3738</v>
      </c>
      <c r="H888" s="10" t="s">
        <v>34</v>
      </c>
      <c r="I888" s="10">
        <v>0</v>
      </c>
    </row>
    <row r="889" spans="1:9" hidden="1" x14ac:dyDescent="0.25">
      <c r="A889" s="10">
        <v>14</v>
      </c>
      <c r="B889" s="10" t="s">
        <v>169</v>
      </c>
      <c r="C889" s="10" t="s">
        <v>170</v>
      </c>
      <c r="D889" s="10" t="s">
        <v>179</v>
      </c>
      <c r="E889" s="10" t="s">
        <v>20</v>
      </c>
      <c r="F889" s="10" t="s">
        <v>21</v>
      </c>
      <c r="G889" s="10" t="s">
        <v>3916</v>
      </c>
      <c r="H889" s="10" t="s">
        <v>34</v>
      </c>
      <c r="I889" s="10">
        <v>0</v>
      </c>
    </row>
    <row r="890" spans="1:9" hidden="1" x14ac:dyDescent="0.25">
      <c r="A890" s="10">
        <v>14</v>
      </c>
      <c r="B890" s="10" t="s">
        <v>169</v>
      </c>
      <c r="C890" s="10" t="s">
        <v>170</v>
      </c>
      <c r="D890" s="10" t="s">
        <v>179</v>
      </c>
      <c r="E890" s="10" t="s">
        <v>20</v>
      </c>
      <c r="F890" s="10" t="s">
        <v>21</v>
      </c>
      <c r="G890" s="10" t="s">
        <v>3739</v>
      </c>
      <c r="H890" s="10" t="s">
        <v>34</v>
      </c>
      <c r="I890" s="10">
        <v>0</v>
      </c>
    </row>
    <row r="891" spans="1:9" hidden="1" x14ac:dyDescent="0.25">
      <c r="A891" s="10">
        <v>14</v>
      </c>
      <c r="B891" s="10" t="s">
        <v>169</v>
      </c>
      <c r="C891" s="10" t="s">
        <v>170</v>
      </c>
      <c r="D891" s="10" t="s">
        <v>179</v>
      </c>
      <c r="E891" s="10" t="s">
        <v>20</v>
      </c>
      <c r="F891" s="10" t="s">
        <v>21</v>
      </c>
      <c r="G891" s="10" t="s">
        <v>3740</v>
      </c>
      <c r="H891" s="10" t="s">
        <v>34</v>
      </c>
      <c r="I891" s="10">
        <v>0</v>
      </c>
    </row>
    <row r="892" spans="1:9" hidden="1" x14ac:dyDescent="0.25">
      <c r="A892" s="10">
        <v>14</v>
      </c>
      <c r="B892" s="10" t="s">
        <v>169</v>
      </c>
      <c r="C892" s="10" t="s">
        <v>170</v>
      </c>
      <c r="D892" s="10" t="s">
        <v>179</v>
      </c>
      <c r="E892" s="10" t="s">
        <v>20</v>
      </c>
      <c r="F892" s="10" t="s">
        <v>21</v>
      </c>
      <c r="G892" s="10" t="s">
        <v>3741</v>
      </c>
      <c r="H892" s="10" t="s">
        <v>34</v>
      </c>
      <c r="I892" s="10">
        <v>0</v>
      </c>
    </row>
    <row r="893" spans="1:9" hidden="1" x14ac:dyDescent="0.25">
      <c r="A893" s="10">
        <v>14</v>
      </c>
      <c r="B893" s="10" t="s">
        <v>169</v>
      </c>
      <c r="C893" s="10" t="s">
        <v>170</v>
      </c>
      <c r="D893" s="10" t="s">
        <v>179</v>
      </c>
      <c r="E893" s="10" t="s">
        <v>20</v>
      </c>
      <c r="F893" s="10" t="s">
        <v>21</v>
      </c>
      <c r="G893" s="10" t="s">
        <v>3742</v>
      </c>
      <c r="H893" s="10" t="s">
        <v>34</v>
      </c>
      <c r="I893" s="10">
        <v>0</v>
      </c>
    </row>
    <row r="894" spans="1:9" hidden="1" x14ac:dyDescent="0.25">
      <c r="A894" s="10">
        <v>14</v>
      </c>
      <c r="B894" s="10" t="s">
        <v>169</v>
      </c>
      <c r="C894" s="10" t="s">
        <v>170</v>
      </c>
      <c r="D894" s="10" t="s">
        <v>179</v>
      </c>
      <c r="E894" s="10" t="s">
        <v>20</v>
      </c>
      <c r="F894" s="10" t="s">
        <v>21</v>
      </c>
      <c r="G894" s="10" t="s">
        <v>3743</v>
      </c>
      <c r="H894" s="10" t="s">
        <v>34</v>
      </c>
      <c r="I894" s="10">
        <v>0</v>
      </c>
    </row>
    <row r="895" spans="1:9" hidden="1" x14ac:dyDescent="0.25">
      <c r="A895" s="10">
        <v>14</v>
      </c>
      <c r="B895" s="10" t="s">
        <v>169</v>
      </c>
      <c r="C895" s="10" t="s">
        <v>170</v>
      </c>
      <c r="D895" s="10" t="s">
        <v>179</v>
      </c>
      <c r="E895" s="10" t="s">
        <v>20</v>
      </c>
      <c r="F895" s="10" t="s">
        <v>21</v>
      </c>
      <c r="G895" s="10" t="s">
        <v>3744</v>
      </c>
      <c r="H895" s="10" t="s">
        <v>3917</v>
      </c>
      <c r="I895" s="10">
        <v>0</v>
      </c>
    </row>
    <row r="896" spans="1:9" hidden="1" x14ac:dyDescent="0.25">
      <c r="A896" s="10">
        <v>14</v>
      </c>
      <c r="B896" s="10" t="s">
        <v>169</v>
      </c>
      <c r="C896" s="10" t="s">
        <v>170</v>
      </c>
      <c r="D896" s="10" t="s">
        <v>179</v>
      </c>
      <c r="E896" s="10" t="s">
        <v>20</v>
      </c>
      <c r="F896" s="10" t="s">
        <v>21</v>
      </c>
      <c r="G896" s="10" t="s">
        <v>3746</v>
      </c>
      <c r="H896" s="10" t="s">
        <v>34</v>
      </c>
      <c r="I896" s="10">
        <v>0</v>
      </c>
    </row>
    <row r="897" spans="1:11" hidden="1" x14ac:dyDescent="0.25">
      <c r="A897" s="10">
        <v>14</v>
      </c>
      <c r="B897" s="10" t="s">
        <v>169</v>
      </c>
      <c r="C897" s="10" t="s">
        <v>170</v>
      </c>
      <c r="D897" s="10" t="s">
        <v>179</v>
      </c>
      <c r="E897" s="10" t="s">
        <v>20</v>
      </c>
      <c r="F897" s="10" t="s">
        <v>21</v>
      </c>
      <c r="G897" s="21" t="s">
        <v>3747</v>
      </c>
      <c r="H897" s="21" t="s">
        <v>3748</v>
      </c>
      <c r="I897" s="21">
        <v>1</v>
      </c>
      <c r="J897" s="21" t="str">
        <f>H897</f>
        <v>Настенная</v>
      </c>
      <c r="K897" s="21"/>
    </row>
    <row r="898" spans="1:11" hidden="1" x14ac:dyDescent="0.25">
      <c r="A898" s="10">
        <v>14</v>
      </c>
      <c r="B898" s="10" t="s">
        <v>169</v>
      </c>
      <c r="C898" s="10" t="s">
        <v>170</v>
      </c>
      <c r="D898" s="10" t="s">
        <v>179</v>
      </c>
      <c r="E898" s="10" t="s">
        <v>20</v>
      </c>
      <c r="F898" s="10" t="s">
        <v>21</v>
      </c>
      <c r="G898" s="21" t="s">
        <v>3749</v>
      </c>
      <c r="H898" s="21" t="s">
        <v>3893</v>
      </c>
      <c r="I898" s="21">
        <v>1</v>
      </c>
      <c r="J898" s="21">
        <f>MID(H898,1,FIND(" ",H898,1)-1)*1</f>
        <v>30</v>
      </c>
      <c r="K898" s="21" t="s">
        <v>5264</v>
      </c>
    </row>
    <row r="899" spans="1:11" hidden="1" x14ac:dyDescent="0.25">
      <c r="A899" s="10">
        <v>14</v>
      </c>
      <c r="B899" s="10" t="s">
        <v>169</v>
      </c>
      <c r="C899" s="10" t="s">
        <v>170</v>
      </c>
      <c r="D899" s="10" t="s">
        <v>179</v>
      </c>
      <c r="E899" s="10" t="s">
        <v>20</v>
      </c>
      <c r="F899" s="10" t="s">
        <v>21</v>
      </c>
      <c r="G899" s="21" t="s">
        <v>3751</v>
      </c>
      <c r="H899" s="21" t="s">
        <v>3808</v>
      </c>
      <c r="I899" s="21">
        <v>1</v>
      </c>
      <c r="J899" s="21">
        <f>MID(H899,1,FIND(" ",H899,1)-1)*1</f>
        <v>20</v>
      </c>
      <c r="K899" s="21" t="s">
        <v>5264</v>
      </c>
    </row>
    <row r="900" spans="1:11" hidden="1" x14ac:dyDescent="0.25">
      <c r="A900" s="10">
        <v>14</v>
      </c>
      <c r="B900" s="10" t="s">
        <v>169</v>
      </c>
      <c r="C900" s="10" t="s">
        <v>170</v>
      </c>
      <c r="D900" s="10" t="s">
        <v>179</v>
      </c>
      <c r="E900" s="10" t="s">
        <v>20</v>
      </c>
      <c r="F900" s="10" t="s">
        <v>21</v>
      </c>
      <c r="G900" s="21" t="s">
        <v>3753</v>
      </c>
      <c r="H900" s="21" t="s">
        <v>3968</v>
      </c>
      <c r="I900" s="21">
        <v>1</v>
      </c>
      <c r="J900" s="21">
        <f>MID(H900,1,FIND(" ",H900,1)-1)*1</f>
        <v>2</v>
      </c>
      <c r="K900" s="21" t="s">
        <v>5258</v>
      </c>
    </row>
    <row r="901" spans="1:11" hidden="1" x14ac:dyDescent="0.25">
      <c r="A901" s="10">
        <v>14</v>
      </c>
      <c r="B901" s="10" t="s">
        <v>169</v>
      </c>
      <c r="C901" s="10" t="s">
        <v>170</v>
      </c>
      <c r="D901" s="10" t="s">
        <v>179</v>
      </c>
      <c r="E901" s="10" t="s">
        <v>20</v>
      </c>
      <c r="F901" s="10" t="s">
        <v>21</v>
      </c>
      <c r="G901" s="21" t="s">
        <v>3755</v>
      </c>
      <c r="H901" s="21" t="s">
        <v>3756</v>
      </c>
      <c r="I901" s="21">
        <v>1</v>
      </c>
      <c r="J901" s="21" t="s">
        <v>5266</v>
      </c>
      <c r="K901" s="21" t="s">
        <v>5265</v>
      </c>
    </row>
    <row r="902" spans="1:11" hidden="1" x14ac:dyDescent="0.25">
      <c r="A902" s="10">
        <v>14</v>
      </c>
      <c r="B902" s="10" t="s">
        <v>169</v>
      </c>
      <c r="C902" s="10" t="s">
        <v>170</v>
      </c>
      <c r="D902" s="10" t="s">
        <v>179</v>
      </c>
      <c r="E902" s="10" t="s">
        <v>20</v>
      </c>
      <c r="F902" s="10" t="s">
        <v>21</v>
      </c>
      <c r="G902" s="10" t="s">
        <v>3757</v>
      </c>
      <c r="H902" s="10" t="s">
        <v>57</v>
      </c>
      <c r="I902" s="10">
        <v>0</v>
      </c>
    </row>
    <row r="903" spans="1:11" hidden="1" x14ac:dyDescent="0.25">
      <c r="A903" s="10">
        <v>14</v>
      </c>
      <c r="B903" s="10" t="s">
        <v>169</v>
      </c>
      <c r="C903" s="10" t="s">
        <v>170</v>
      </c>
      <c r="D903" s="10" t="s">
        <v>179</v>
      </c>
      <c r="E903" s="10" t="s">
        <v>20</v>
      </c>
      <c r="F903" s="10" t="s">
        <v>21</v>
      </c>
      <c r="G903" s="21" t="s">
        <v>3759</v>
      </c>
      <c r="H903" s="21">
        <v>18000</v>
      </c>
      <c r="I903" s="21">
        <v>1</v>
      </c>
      <c r="J903" s="21">
        <f>TRIM(H903)*1</f>
        <v>18000</v>
      </c>
      <c r="K903" s="21" t="s">
        <v>5261</v>
      </c>
    </row>
    <row r="904" spans="1:11" hidden="1" x14ac:dyDescent="0.25">
      <c r="A904" s="10">
        <v>14</v>
      </c>
      <c r="B904" s="10" t="s">
        <v>169</v>
      </c>
      <c r="C904" s="10" t="s">
        <v>170</v>
      </c>
      <c r="D904" s="10" t="s">
        <v>179</v>
      </c>
      <c r="E904" s="10" t="s">
        <v>20</v>
      </c>
      <c r="F904" s="10" t="s">
        <v>21</v>
      </c>
      <c r="G904" s="21" t="s">
        <v>3760</v>
      </c>
      <c r="H904" s="21" t="s">
        <v>3969</v>
      </c>
      <c r="I904" s="21">
        <v>1</v>
      </c>
      <c r="J904" s="21">
        <f t="shared" ref="J904:J905" si="64">MID(H904,1,FIND(" ",H904,1)-1)*1</f>
        <v>1750</v>
      </c>
      <c r="K904" s="21" t="s">
        <v>5259</v>
      </c>
    </row>
    <row r="905" spans="1:11" hidden="1" x14ac:dyDescent="0.25">
      <c r="A905" s="10">
        <v>14</v>
      </c>
      <c r="B905" s="10" t="s">
        <v>169</v>
      </c>
      <c r="C905" s="10" t="s">
        <v>170</v>
      </c>
      <c r="D905" s="10" t="s">
        <v>179</v>
      </c>
      <c r="E905" s="10" t="s">
        <v>20</v>
      </c>
      <c r="F905" s="10" t="s">
        <v>21</v>
      </c>
      <c r="G905" s="21" t="s">
        <v>3762</v>
      </c>
      <c r="H905" s="21" t="s">
        <v>3970</v>
      </c>
      <c r="I905" s="21">
        <v>1</v>
      </c>
      <c r="J905" s="21">
        <f t="shared" si="64"/>
        <v>1550</v>
      </c>
      <c r="K905" s="21" t="s">
        <v>5259</v>
      </c>
    </row>
    <row r="906" spans="1:11" hidden="1" x14ac:dyDescent="0.25">
      <c r="A906" s="10">
        <v>14</v>
      </c>
      <c r="B906" s="10" t="s">
        <v>169</v>
      </c>
      <c r="C906" s="10" t="s">
        <v>170</v>
      </c>
      <c r="D906" s="10" t="s">
        <v>179</v>
      </c>
      <c r="E906" s="10" t="s">
        <v>20</v>
      </c>
      <c r="F906" s="10" t="s">
        <v>21</v>
      </c>
      <c r="G906" s="21" t="s">
        <v>3764</v>
      </c>
      <c r="H906" s="21">
        <v>18000</v>
      </c>
      <c r="I906" s="21">
        <v>1</v>
      </c>
      <c r="J906" s="21">
        <f>TRIM(H906)*1</f>
        <v>18000</v>
      </c>
      <c r="K906" s="21" t="s">
        <v>5261</v>
      </c>
    </row>
    <row r="907" spans="1:11" hidden="1" x14ac:dyDescent="0.25">
      <c r="A907" s="10">
        <v>14</v>
      </c>
      <c r="B907" s="10" t="s">
        <v>169</v>
      </c>
      <c r="C907" s="10" t="s">
        <v>170</v>
      </c>
      <c r="D907" s="10" t="s">
        <v>179</v>
      </c>
      <c r="E907" s="10" t="s">
        <v>20</v>
      </c>
      <c r="F907" s="10" t="s">
        <v>21</v>
      </c>
      <c r="G907" s="10" t="s">
        <v>3765</v>
      </c>
      <c r="H907" s="10" t="s">
        <v>34</v>
      </c>
      <c r="I907" s="10">
        <v>0</v>
      </c>
    </row>
    <row r="908" spans="1:11" hidden="1" x14ac:dyDescent="0.25">
      <c r="A908" s="10">
        <v>14</v>
      </c>
      <c r="B908" s="10" t="s">
        <v>169</v>
      </c>
      <c r="C908" s="10" t="s">
        <v>170</v>
      </c>
      <c r="D908" s="10" t="s">
        <v>179</v>
      </c>
      <c r="E908" s="10" t="s">
        <v>20</v>
      </c>
      <c r="F908" s="10" t="s">
        <v>21</v>
      </c>
      <c r="G908" s="10" t="s">
        <v>3766</v>
      </c>
      <c r="H908" s="10" t="s">
        <v>34</v>
      </c>
      <c r="I908" s="10">
        <v>0</v>
      </c>
    </row>
    <row r="909" spans="1:11" hidden="1" x14ac:dyDescent="0.25">
      <c r="A909" s="10">
        <v>14</v>
      </c>
      <c r="B909" s="10" t="s">
        <v>169</v>
      </c>
      <c r="C909" s="10" t="s">
        <v>170</v>
      </c>
      <c r="D909" s="10" t="s">
        <v>179</v>
      </c>
      <c r="E909" s="10" t="s">
        <v>20</v>
      </c>
      <c r="F909" s="10" t="s">
        <v>21</v>
      </c>
      <c r="G909" s="10" t="s">
        <v>3767</v>
      </c>
      <c r="H909" s="10" t="s">
        <v>3768</v>
      </c>
      <c r="I909" s="10">
        <v>0</v>
      </c>
    </row>
    <row r="910" spans="1:11" hidden="1" x14ac:dyDescent="0.25">
      <c r="A910" s="10">
        <v>14</v>
      </c>
      <c r="B910" s="10" t="s">
        <v>169</v>
      </c>
      <c r="C910" s="10" t="s">
        <v>170</v>
      </c>
      <c r="D910" s="10" t="s">
        <v>179</v>
      </c>
      <c r="E910" s="10" t="s">
        <v>20</v>
      </c>
      <c r="F910" s="10" t="s">
        <v>21</v>
      </c>
      <c r="G910" s="21" t="s">
        <v>3769</v>
      </c>
      <c r="H910" s="21" t="s">
        <v>3786</v>
      </c>
      <c r="I910" s="21">
        <v>1</v>
      </c>
      <c r="J910" s="21">
        <f t="shared" ref="J910:J911" si="65">MID(H910,1,FIND(" ",H910,1)-1)*1</f>
        <v>33.5</v>
      </c>
      <c r="K910" s="21" t="s">
        <v>5255</v>
      </c>
    </row>
    <row r="911" spans="1:11" hidden="1" x14ac:dyDescent="0.25">
      <c r="A911" s="10">
        <v>14</v>
      </c>
      <c r="B911" s="10" t="s">
        <v>169</v>
      </c>
      <c r="C911" s="10" t="s">
        <v>170</v>
      </c>
      <c r="D911" s="10" t="s">
        <v>179</v>
      </c>
      <c r="E911" s="10" t="s">
        <v>20</v>
      </c>
      <c r="F911" s="10" t="s">
        <v>21</v>
      </c>
      <c r="G911" s="21" t="s">
        <v>3771</v>
      </c>
      <c r="H911" s="21" t="s">
        <v>3971</v>
      </c>
      <c r="I911" s="21">
        <v>1</v>
      </c>
      <c r="J911" s="21">
        <f t="shared" si="65"/>
        <v>11.2</v>
      </c>
      <c r="K911" s="21" t="s">
        <v>5255</v>
      </c>
    </row>
    <row r="912" spans="1:11" hidden="1" x14ac:dyDescent="0.25">
      <c r="A912" s="10">
        <v>14</v>
      </c>
      <c r="B912" s="10" t="s">
        <v>169</v>
      </c>
      <c r="C912" s="10" t="s">
        <v>170</v>
      </c>
      <c r="D912" s="10" t="s">
        <v>179</v>
      </c>
      <c r="E912" s="10" t="s">
        <v>20</v>
      </c>
      <c r="F912" s="10" t="s">
        <v>21</v>
      </c>
      <c r="G912" s="21" t="s">
        <v>3773</v>
      </c>
      <c r="H912" s="21" t="s">
        <v>3972</v>
      </c>
      <c r="I912" s="21">
        <v>1</v>
      </c>
      <c r="J912" s="21">
        <f t="shared" ref="J912:J917" si="66">MID(H912,1,FIND(" ",H912,1)-1)*1000</f>
        <v>554</v>
      </c>
      <c r="K912" s="22" t="s">
        <v>5256</v>
      </c>
    </row>
    <row r="913" spans="1:11" hidden="1" x14ac:dyDescent="0.25">
      <c r="A913" s="10">
        <v>14</v>
      </c>
      <c r="B913" s="10" t="s">
        <v>169</v>
      </c>
      <c r="C913" s="10" t="s">
        <v>170</v>
      </c>
      <c r="D913" s="10" t="s">
        <v>179</v>
      </c>
      <c r="E913" s="10" t="s">
        <v>20</v>
      </c>
      <c r="F913" s="10" t="s">
        <v>21</v>
      </c>
      <c r="G913" s="21" t="s">
        <v>3775</v>
      </c>
      <c r="H913" s="21" t="s">
        <v>3973</v>
      </c>
      <c r="I913" s="21">
        <v>1</v>
      </c>
      <c r="J913" s="21">
        <f t="shared" si="66"/>
        <v>320</v>
      </c>
      <c r="K913" s="22" t="s">
        <v>5256</v>
      </c>
    </row>
    <row r="914" spans="1:11" hidden="1" x14ac:dyDescent="0.25">
      <c r="A914" s="10">
        <v>14</v>
      </c>
      <c r="B914" s="10" t="s">
        <v>169</v>
      </c>
      <c r="C914" s="10" t="s">
        <v>170</v>
      </c>
      <c r="D914" s="10" t="s">
        <v>179</v>
      </c>
      <c r="E914" s="10" t="s">
        <v>20</v>
      </c>
      <c r="F914" s="10" t="s">
        <v>21</v>
      </c>
      <c r="G914" s="21" t="s">
        <v>3777</v>
      </c>
      <c r="H914" s="21" t="s">
        <v>3974</v>
      </c>
      <c r="I914" s="21">
        <v>1</v>
      </c>
      <c r="J914" s="21">
        <f t="shared" si="66"/>
        <v>330</v>
      </c>
      <c r="K914" s="22" t="s">
        <v>5256</v>
      </c>
    </row>
    <row r="915" spans="1:11" hidden="1" x14ac:dyDescent="0.25">
      <c r="A915" s="10">
        <v>14</v>
      </c>
      <c r="B915" s="10" t="s">
        <v>169</v>
      </c>
      <c r="C915" s="10" t="s">
        <v>170</v>
      </c>
      <c r="D915" s="10" t="s">
        <v>179</v>
      </c>
      <c r="E915" s="10" t="s">
        <v>20</v>
      </c>
      <c r="F915" s="10" t="s">
        <v>21</v>
      </c>
      <c r="G915" s="21" t="s">
        <v>3779</v>
      </c>
      <c r="H915" s="21" t="s">
        <v>3975</v>
      </c>
      <c r="I915" s="21">
        <v>1</v>
      </c>
      <c r="J915" s="21">
        <f t="shared" si="66"/>
        <v>241</v>
      </c>
      <c r="K915" s="22" t="s">
        <v>5256</v>
      </c>
    </row>
    <row r="916" spans="1:11" hidden="1" x14ac:dyDescent="0.25">
      <c r="A916" s="10">
        <v>14</v>
      </c>
      <c r="B916" s="10" t="s">
        <v>169</v>
      </c>
      <c r="C916" s="10" t="s">
        <v>170</v>
      </c>
      <c r="D916" s="10" t="s">
        <v>179</v>
      </c>
      <c r="E916" s="10" t="s">
        <v>20</v>
      </c>
      <c r="F916" s="10" t="s">
        <v>21</v>
      </c>
      <c r="G916" s="21" t="s">
        <v>3781</v>
      </c>
      <c r="H916" s="21" t="s">
        <v>3976</v>
      </c>
      <c r="I916" s="21">
        <v>1</v>
      </c>
      <c r="J916" s="21">
        <f t="shared" si="66"/>
        <v>874</v>
      </c>
      <c r="K916" s="22" t="s">
        <v>5256</v>
      </c>
    </row>
    <row r="917" spans="1:11" hidden="1" x14ac:dyDescent="0.25">
      <c r="A917" s="10">
        <v>14</v>
      </c>
      <c r="B917" s="10" t="s">
        <v>169</v>
      </c>
      <c r="C917" s="10" t="s">
        <v>170</v>
      </c>
      <c r="D917" s="10" t="s">
        <v>179</v>
      </c>
      <c r="E917" s="10" t="s">
        <v>20</v>
      </c>
      <c r="F917" s="10" t="s">
        <v>21</v>
      </c>
      <c r="G917" s="21" t="s">
        <v>3783</v>
      </c>
      <c r="H917" s="21" t="s">
        <v>3977</v>
      </c>
      <c r="I917" s="21">
        <v>1</v>
      </c>
      <c r="J917" s="21">
        <f t="shared" si="66"/>
        <v>969</v>
      </c>
      <c r="K917" s="22" t="s">
        <v>5256</v>
      </c>
    </row>
    <row r="918" spans="1:11" hidden="1" x14ac:dyDescent="0.25">
      <c r="A918" s="10">
        <v>14</v>
      </c>
      <c r="B918" s="10" t="s">
        <v>169</v>
      </c>
      <c r="C918" s="10" t="s">
        <v>170</v>
      </c>
      <c r="D918" s="10" t="s">
        <v>179</v>
      </c>
      <c r="E918" s="10" t="s">
        <v>20</v>
      </c>
      <c r="F918" s="10" t="s">
        <v>21</v>
      </c>
      <c r="G918" s="21" t="s">
        <v>3785</v>
      </c>
      <c r="H918" s="21" t="s">
        <v>3978</v>
      </c>
      <c r="I918" s="21">
        <v>1</v>
      </c>
      <c r="J918" s="21">
        <f>MID(H918,1,FIND(" ",H918,1)-1)*1</f>
        <v>50.7</v>
      </c>
      <c r="K918" s="21" t="s">
        <v>5255</v>
      </c>
    </row>
    <row r="919" spans="1:11" hidden="1" x14ac:dyDescent="0.25">
      <c r="A919" s="10">
        <v>14</v>
      </c>
      <c r="B919" s="10" t="s">
        <v>169</v>
      </c>
      <c r="C919" s="10" t="s">
        <v>170</v>
      </c>
      <c r="D919" s="10" t="s">
        <v>179</v>
      </c>
      <c r="E919" s="10" t="s">
        <v>20</v>
      </c>
      <c r="F919" s="10" t="s">
        <v>21</v>
      </c>
      <c r="G919" s="10" t="s">
        <v>3787</v>
      </c>
      <c r="H919" s="10" t="s">
        <v>3788</v>
      </c>
      <c r="I919" s="10">
        <v>0</v>
      </c>
    </row>
    <row r="920" spans="1:11" hidden="1" x14ac:dyDescent="0.25">
      <c r="A920" s="10">
        <v>14</v>
      </c>
      <c r="B920" s="10" t="s">
        <v>169</v>
      </c>
      <c r="C920" s="10" t="s">
        <v>170</v>
      </c>
      <c r="D920" s="10" t="s">
        <v>179</v>
      </c>
      <c r="E920" s="10" t="s">
        <v>20</v>
      </c>
      <c r="F920" s="10" t="s">
        <v>21</v>
      </c>
      <c r="G920" s="10" t="s">
        <v>3931</v>
      </c>
      <c r="H920" s="10" t="s">
        <v>34</v>
      </c>
      <c r="I920" s="10">
        <v>0</v>
      </c>
    </row>
    <row r="921" spans="1:11" hidden="1" x14ac:dyDescent="0.25">
      <c r="A921" s="10">
        <v>14</v>
      </c>
      <c r="B921" s="10" t="s">
        <v>169</v>
      </c>
      <c r="C921" s="10" t="s">
        <v>170</v>
      </c>
      <c r="D921" s="10" t="s">
        <v>179</v>
      </c>
      <c r="E921" s="10" t="s">
        <v>20</v>
      </c>
      <c r="F921" s="10" t="s">
        <v>21</v>
      </c>
      <c r="G921" s="10" t="s">
        <v>3932</v>
      </c>
      <c r="H921" s="10" t="s">
        <v>34</v>
      </c>
      <c r="I921" s="10">
        <v>0</v>
      </c>
    </row>
    <row r="922" spans="1:11" hidden="1" x14ac:dyDescent="0.25">
      <c r="A922" s="10">
        <v>14</v>
      </c>
      <c r="B922" s="10" t="s">
        <v>169</v>
      </c>
      <c r="C922" s="10" t="s">
        <v>170</v>
      </c>
      <c r="D922" s="10" t="s">
        <v>179</v>
      </c>
      <c r="E922" s="10" t="s">
        <v>20</v>
      </c>
      <c r="F922" s="10" t="s">
        <v>21</v>
      </c>
      <c r="G922" s="10" t="s">
        <v>3933</v>
      </c>
      <c r="H922" s="10" t="s">
        <v>34</v>
      </c>
      <c r="I922" s="10">
        <v>0</v>
      </c>
    </row>
    <row r="923" spans="1:11" hidden="1" x14ac:dyDescent="0.25">
      <c r="A923" s="10">
        <v>14</v>
      </c>
      <c r="B923" s="10" t="s">
        <v>169</v>
      </c>
      <c r="C923" s="10" t="s">
        <v>170</v>
      </c>
      <c r="D923" s="10" t="s">
        <v>179</v>
      </c>
      <c r="E923" s="10" t="s">
        <v>20</v>
      </c>
      <c r="F923" s="10" t="s">
        <v>21</v>
      </c>
      <c r="G923" s="10" t="s">
        <v>3789</v>
      </c>
      <c r="H923" s="10" t="s">
        <v>3789</v>
      </c>
      <c r="I923" s="10">
        <v>0</v>
      </c>
    </row>
    <row r="924" spans="1:11" hidden="1" x14ac:dyDescent="0.25">
      <c r="A924" s="10">
        <v>15</v>
      </c>
      <c r="B924" s="10" t="s">
        <v>180</v>
      </c>
      <c r="C924" s="10" t="s">
        <v>181</v>
      </c>
      <c r="D924" s="10" t="s">
        <v>190</v>
      </c>
      <c r="E924" s="10" t="s">
        <v>20</v>
      </c>
      <c r="F924" s="10" t="s">
        <v>21</v>
      </c>
      <c r="G924" s="21" t="s">
        <v>2160</v>
      </c>
      <c r="H924" s="21" t="s">
        <v>3699</v>
      </c>
      <c r="I924" s="21">
        <v>1</v>
      </c>
      <c r="J924" s="21" t="str">
        <f>H924</f>
        <v>Кондиционирование</v>
      </c>
      <c r="K924" s="21"/>
    </row>
    <row r="925" spans="1:11" hidden="1" x14ac:dyDescent="0.25">
      <c r="A925" s="10">
        <v>15</v>
      </c>
      <c r="B925" s="10" t="s">
        <v>180</v>
      </c>
      <c r="C925" s="10" t="s">
        <v>181</v>
      </c>
      <c r="D925" s="10" t="s">
        <v>190</v>
      </c>
      <c r="E925" s="10" t="s">
        <v>20</v>
      </c>
      <c r="F925" s="10" t="s">
        <v>21</v>
      </c>
      <c r="G925" s="21" t="s">
        <v>3108</v>
      </c>
      <c r="H925" s="21" t="s">
        <v>3868</v>
      </c>
      <c r="I925" s="21">
        <v>1</v>
      </c>
      <c r="J925" s="21">
        <f t="shared" ref="J925:J926" si="67">MID(H925,1,FIND(" ",H925,1)-1)*1</f>
        <v>51</v>
      </c>
      <c r="K925" s="21" t="s">
        <v>5260</v>
      </c>
    </row>
    <row r="926" spans="1:11" hidden="1" x14ac:dyDescent="0.25">
      <c r="A926" s="10">
        <v>15</v>
      </c>
      <c r="B926" s="10" t="s">
        <v>180</v>
      </c>
      <c r="C926" s="10" t="s">
        <v>181</v>
      </c>
      <c r="D926" s="10" t="s">
        <v>190</v>
      </c>
      <c r="E926" s="10" t="s">
        <v>20</v>
      </c>
      <c r="F926" s="10" t="s">
        <v>21</v>
      </c>
      <c r="G926" s="21" t="s">
        <v>3701</v>
      </c>
      <c r="H926" s="21" t="s">
        <v>3790</v>
      </c>
      <c r="I926" s="21">
        <v>1</v>
      </c>
      <c r="J926" s="21">
        <f t="shared" si="67"/>
        <v>23</v>
      </c>
      <c r="K926" s="21" t="s">
        <v>5260</v>
      </c>
    </row>
    <row r="927" spans="1:11" hidden="1" x14ac:dyDescent="0.25">
      <c r="A927" s="10">
        <v>15</v>
      </c>
      <c r="B927" s="10" t="s">
        <v>180</v>
      </c>
      <c r="C927" s="10" t="s">
        <v>181</v>
      </c>
      <c r="D927" s="10" t="s">
        <v>190</v>
      </c>
      <c r="E927" s="10" t="s">
        <v>20</v>
      </c>
      <c r="F927" s="10" t="s">
        <v>21</v>
      </c>
      <c r="G927" s="21" t="s">
        <v>3703</v>
      </c>
      <c r="H927" s="21" t="s">
        <v>3869</v>
      </c>
      <c r="I927" s="21">
        <v>1</v>
      </c>
      <c r="J927" s="21">
        <f>RIGHT(MID(H927,1,FIND(" ",H927,1)-1),LEN(MID(H927,1,FIND(" ",H927,1)-1))-1)*1</f>
        <v>21</v>
      </c>
      <c r="K927" s="21" t="s">
        <v>5254</v>
      </c>
    </row>
    <row r="928" spans="1:11" hidden="1" x14ac:dyDescent="0.25">
      <c r="A928" s="10">
        <v>15</v>
      </c>
      <c r="B928" s="10" t="s">
        <v>180</v>
      </c>
      <c r="C928" s="10" t="s">
        <v>181</v>
      </c>
      <c r="D928" s="10" t="s">
        <v>190</v>
      </c>
      <c r="E928" s="10" t="s">
        <v>20</v>
      </c>
      <c r="F928" s="10" t="s">
        <v>21</v>
      </c>
      <c r="G928" s="21" t="s">
        <v>3705</v>
      </c>
      <c r="H928" s="21" t="s">
        <v>34</v>
      </c>
      <c r="I928" s="21">
        <v>1</v>
      </c>
      <c r="J928" s="21" t="str">
        <f>H928</f>
        <v>Да</v>
      </c>
      <c r="K928" s="21"/>
    </row>
    <row r="929" spans="1:11" hidden="1" x14ac:dyDescent="0.25">
      <c r="A929" s="10">
        <v>15</v>
      </c>
      <c r="B929" s="10" t="s">
        <v>180</v>
      </c>
      <c r="C929" s="10" t="s">
        <v>181</v>
      </c>
      <c r="D929" s="10" t="s">
        <v>190</v>
      </c>
      <c r="E929" s="10" t="s">
        <v>20</v>
      </c>
      <c r="F929" s="10" t="s">
        <v>21</v>
      </c>
      <c r="G929" s="21" t="s">
        <v>3706</v>
      </c>
      <c r="H929" s="21" t="s">
        <v>3826</v>
      </c>
      <c r="I929" s="21">
        <v>1</v>
      </c>
      <c r="J929" s="21">
        <f t="shared" ref="J929:J932" si="68">MID(H929,1,FIND(" ",H929,1)-1)*1</f>
        <v>2.5</v>
      </c>
      <c r="K929" s="21" t="s">
        <v>5258</v>
      </c>
    </row>
    <row r="930" spans="1:11" hidden="1" x14ac:dyDescent="0.25">
      <c r="A930" s="10">
        <v>15</v>
      </c>
      <c r="B930" s="10" t="s">
        <v>180</v>
      </c>
      <c r="C930" s="10" t="s">
        <v>181</v>
      </c>
      <c r="D930" s="10" t="s">
        <v>190</v>
      </c>
      <c r="E930" s="10" t="s">
        <v>20</v>
      </c>
      <c r="F930" s="10" t="s">
        <v>21</v>
      </c>
      <c r="G930" s="21" t="s">
        <v>3708</v>
      </c>
      <c r="H930" s="21" t="s">
        <v>3826</v>
      </c>
      <c r="I930" s="21">
        <v>1</v>
      </c>
      <c r="J930" s="21">
        <f t="shared" si="68"/>
        <v>2.5</v>
      </c>
      <c r="K930" s="21" t="s">
        <v>5258</v>
      </c>
    </row>
    <row r="931" spans="1:11" hidden="1" x14ac:dyDescent="0.25">
      <c r="A931" s="10">
        <v>15</v>
      </c>
      <c r="B931" s="10" t="s">
        <v>180</v>
      </c>
      <c r="C931" s="10" t="s">
        <v>181</v>
      </c>
      <c r="D931" s="10" t="s">
        <v>190</v>
      </c>
      <c r="E931" s="10" t="s">
        <v>20</v>
      </c>
      <c r="F931" s="10" t="s">
        <v>21</v>
      </c>
      <c r="G931" s="21" t="s">
        <v>3709</v>
      </c>
      <c r="H931" s="21" t="s">
        <v>3979</v>
      </c>
      <c r="I931" s="21">
        <v>0</v>
      </c>
      <c r="J931" s="21">
        <f t="shared" si="68"/>
        <v>2.15</v>
      </c>
      <c r="K931" s="21" t="s">
        <v>5258</v>
      </c>
    </row>
    <row r="932" spans="1:11" hidden="1" x14ac:dyDescent="0.25">
      <c r="A932" s="10">
        <v>15</v>
      </c>
      <c r="B932" s="10" t="s">
        <v>180</v>
      </c>
      <c r="C932" s="10" t="s">
        <v>181</v>
      </c>
      <c r="D932" s="10" t="s">
        <v>190</v>
      </c>
      <c r="E932" s="10" t="s">
        <v>20</v>
      </c>
      <c r="F932" s="10" t="s">
        <v>21</v>
      </c>
      <c r="G932" s="21" t="s">
        <v>3711</v>
      </c>
      <c r="H932" s="21" t="s">
        <v>3979</v>
      </c>
      <c r="I932" s="21">
        <v>0</v>
      </c>
      <c r="J932" s="21">
        <f t="shared" si="68"/>
        <v>2.15</v>
      </c>
      <c r="K932" s="21" t="s">
        <v>5258</v>
      </c>
    </row>
    <row r="933" spans="1:11" hidden="1" x14ac:dyDescent="0.25">
      <c r="A933" s="10">
        <v>15</v>
      </c>
      <c r="B933" s="10" t="s">
        <v>180</v>
      </c>
      <c r="C933" s="10" t="s">
        <v>181</v>
      </c>
      <c r="D933" s="10" t="s">
        <v>190</v>
      </c>
      <c r="E933" s="10" t="s">
        <v>20</v>
      </c>
      <c r="F933" s="10" t="s">
        <v>21</v>
      </c>
      <c r="G933" s="21" t="s">
        <v>3712</v>
      </c>
      <c r="H933" s="21" t="s">
        <v>3713</v>
      </c>
      <c r="I933" s="21">
        <v>1</v>
      </c>
      <c r="J933" s="21">
        <f>MID(H933,1,FIND(" ",H933,1)-1)*1</f>
        <v>550</v>
      </c>
      <c r="K933" s="21" t="s">
        <v>5269</v>
      </c>
    </row>
    <row r="934" spans="1:11" hidden="1" x14ac:dyDescent="0.25">
      <c r="A934" s="10">
        <v>15</v>
      </c>
      <c r="B934" s="10" t="s">
        <v>180</v>
      </c>
      <c r="C934" s="10" t="s">
        <v>181</v>
      </c>
      <c r="D934" s="10" t="s">
        <v>190</v>
      </c>
      <c r="E934" s="10" t="s">
        <v>20</v>
      </c>
      <c r="F934" s="10" t="s">
        <v>21</v>
      </c>
      <c r="G934" s="10" t="s">
        <v>3714</v>
      </c>
      <c r="H934" s="10" t="s">
        <v>3715</v>
      </c>
      <c r="I934" s="10">
        <v>0</v>
      </c>
    </row>
    <row r="935" spans="1:11" hidden="1" x14ac:dyDescent="0.25">
      <c r="A935" s="10">
        <v>15</v>
      </c>
      <c r="B935" s="10" t="s">
        <v>180</v>
      </c>
      <c r="C935" s="10" t="s">
        <v>181</v>
      </c>
      <c r="D935" s="10" t="s">
        <v>190</v>
      </c>
      <c r="E935" s="10" t="s">
        <v>20</v>
      </c>
      <c r="F935" s="10" t="s">
        <v>21</v>
      </c>
      <c r="G935" s="10" t="s">
        <v>3716</v>
      </c>
      <c r="H935" s="10" t="s">
        <v>34</v>
      </c>
      <c r="I935" s="10">
        <v>0</v>
      </c>
    </row>
    <row r="936" spans="1:11" hidden="1" x14ac:dyDescent="0.25">
      <c r="A936" s="10">
        <v>15</v>
      </c>
      <c r="B936" s="10" t="s">
        <v>180</v>
      </c>
      <c r="C936" s="10" t="s">
        <v>181</v>
      </c>
      <c r="D936" s="10" t="s">
        <v>190</v>
      </c>
      <c r="E936" s="10" t="s">
        <v>20</v>
      </c>
      <c r="F936" s="10" t="s">
        <v>21</v>
      </c>
      <c r="G936" s="10" t="s">
        <v>3717</v>
      </c>
      <c r="H936" s="10" t="s">
        <v>34</v>
      </c>
      <c r="I936" s="10">
        <v>0</v>
      </c>
    </row>
    <row r="937" spans="1:11" hidden="1" x14ac:dyDescent="0.25">
      <c r="A937" s="10">
        <v>15</v>
      </c>
      <c r="B937" s="10" t="s">
        <v>180</v>
      </c>
      <c r="C937" s="10" t="s">
        <v>181</v>
      </c>
      <c r="D937" s="10" t="s">
        <v>190</v>
      </c>
      <c r="E937" s="10" t="s">
        <v>20</v>
      </c>
      <c r="F937" s="10" t="s">
        <v>21</v>
      </c>
      <c r="G937" s="10" t="s">
        <v>3718</v>
      </c>
      <c r="H937" s="10" t="s">
        <v>5168</v>
      </c>
      <c r="I937" s="10">
        <v>0</v>
      </c>
    </row>
    <row r="938" spans="1:11" hidden="1" x14ac:dyDescent="0.25">
      <c r="A938" s="10">
        <v>15</v>
      </c>
      <c r="B938" s="10" t="s">
        <v>180</v>
      </c>
      <c r="C938" s="10" t="s">
        <v>181</v>
      </c>
      <c r="D938" s="10" t="s">
        <v>190</v>
      </c>
      <c r="E938" s="10" t="s">
        <v>20</v>
      </c>
      <c r="F938" s="10" t="s">
        <v>21</v>
      </c>
      <c r="G938" s="10" t="s">
        <v>3719</v>
      </c>
      <c r="H938" s="10" t="s">
        <v>57</v>
      </c>
      <c r="I938" s="10">
        <v>0</v>
      </c>
    </row>
    <row r="939" spans="1:11" hidden="1" x14ac:dyDescent="0.25">
      <c r="A939" s="10">
        <v>15</v>
      </c>
      <c r="B939" s="10" t="s">
        <v>180</v>
      </c>
      <c r="C939" s="10" t="s">
        <v>181</v>
      </c>
      <c r="D939" s="10" t="s">
        <v>190</v>
      </c>
      <c r="E939" s="10" t="s">
        <v>20</v>
      </c>
      <c r="F939" s="10" t="s">
        <v>21</v>
      </c>
      <c r="G939" s="10" t="s">
        <v>3720</v>
      </c>
      <c r="H939" s="10" t="s">
        <v>57</v>
      </c>
      <c r="I939" s="10">
        <v>0</v>
      </c>
    </row>
    <row r="940" spans="1:11" hidden="1" x14ac:dyDescent="0.25">
      <c r="A940" s="10">
        <v>15</v>
      </c>
      <c r="B940" s="10" t="s">
        <v>180</v>
      </c>
      <c r="C940" s="10" t="s">
        <v>181</v>
      </c>
      <c r="D940" s="10" t="s">
        <v>190</v>
      </c>
      <c r="E940" s="10" t="s">
        <v>20</v>
      </c>
      <c r="F940" s="10" t="s">
        <v>21</v>
      </c>
      <c r="G940" s="10" t="s">
        <v>3721</v>
      </c>
      <c r="H940" s="10" t="s">
        <v>34</v>
      </c>
      <c r="I940" s="10">
        <v>0</v>
      </c>
    </row>
    <row r="941" spans="1:11" hidden="1" x14ac:dyDescent="0.25">
      <c r="A941" s="10">
        <v>15</v>
      </c>
      <c r="B941" s="10" t="s">
        <v>180</v>
      </c>
      <c r="C941" s="10" t="s">
        <v>181</v>
      </c>
      <c r="D941" s="10" t="s">
        <v>190</v>
      </c>
      <c r="E941" s="10" t="s">
        <v>20</v>
      </c>
      <c r="F941" s="10" t="s">
        <v>21</v>
      </c>
      <c r="G941" s="10" t="s">
        <v>3722</v>
      </c>
      <c r="H941" s="10" t="s">
        <v>34</v>
      </c>
      <c r="I941" s="10">
        <v>0</v>
      </c>
    </row>
    <row r="942" spans="1:11" hidden="1" x14ac:dyDescent="0.25">
      <c r="A942" s="10">
        <v>15</v>
      </c>
      <c r="B942" s="10" t="s">
        <v>180</v>
      </c>
      <c r="C942" s="10" t="s">
        <v>181</v>
      </c>
      <c r="D942" s="10" t="s">
        <v>190</v>
      </c>
      <c r="E942" s="10" t="s">
        <v>20</v>
      </c>
      <c r="F942" s="10" t="s">
        <v>21</v>
      </c>
      <c r="G942" s="10" t="s">
        <v>3723</v>
      </c>
      <c r="H942" s="10" t="s">
        <v>34</v>
      </c>
      <c r="I942" s="10">
        <v>0</v>
      </c>
    </row>
    <row r="943" spans="1:11" hidden="1" x14ac:dyDescent="0.25">
      <c r="A943" s="10">
        <v>15</v>
      </c>
      <c r="B943" s="10" t="s">
        <v>180</v>
      </c>
      <c r="C943" s="10" t="s">
        <v>181</v>
      </c>
      <c r="D943" s="10" t="s">
        <v>190</v>
      </c>
      <c r="E943" s="10" t="s">
        <v>20</v>
      </c>
      <c r="F943" s="10" t="s">
        <v>21</v>
      </c>
      <c r="G943" s="10" t="s">
        <v>3724</v>
      </c>
      <c r="H943" s="10" t="s">
        <v>34</v>
      </c>
      <c r="I943" s="10">
        <v>0</v>
      </c>
    </row>
    <row r="944" spans="1:11" hidden="1" x14ac:dyDescent="0.25">
      <c r="A944" s="10">
        <v>15</v>
      </c>
      <c r="B944" s="10" t="s">
        <v>180</v>
      </c>
      <c r="C944" s="10" t="s">
        <v>181</v>
      </c>
      <c r="D944" s="10" t="s">
        <v>190</v>
      </c>
      <c r="E944" s="10" t="s">
        <v>20</v>
      </c>
      <c r="F944" s="10" t="s">
        <v>21</v>
      </c>
      <c r="G944" s="10" t="s">
        <v>3725</v>
      </c>
      <c r="H944" s="10" t="s">
        <v>34</v>
      </c>
      <c r="I944" s="10">
        <v>0</v>
      </c>
    </row>
    <row r="945" spans="1:9" hidden="1" x14ac:dyDescent="0.25">
      <c r="A945" s="10">
        <v>15</v>
      </c>
      <c r="B945" s="10" t="s">
        <v>180</v>
      </c>
      <c r="C945" s="10" t="s">
        <v>181</v>
      </c>
      <c r="D945" s="10" t="s">
        <v>190</v>
      </c>
      <c r="E945" s="10" t="s">
        <v>20</v>
      </c>
      <c r="F945" s="10" t="s">
        <v>21</v>
      </c>
      <c r="G945" s="10" t="s">
        <v>3726</v>
      </c>
      <c r="H945" s="10" t="s">
        <v>34</v>
      </c>
      <c r="I945" s="10">
        <v>0</v>
      </c>
    </row>
    <row r="946" spans="1:9" hidden="1" x14ac:dyDescent="0.25">
      <c r="A946" s="10">
        <v>15</v>
      </c>
      <c r="B946" s="10" t="s">
        <v>180</v>
      </c>
      <c r="C946" s="10" t="s">
        <v>181</v>
      </c>
      <c r="D946" s="10" t="s">
        <v>190</v>
      </c>
      <c r="E946" s="10" t="s">
        <v>20</v>
      </c>
      <c r="F946" s="10" t="s">
        <v>21</v>
      </c>
      <c r="G946" s="10" t="s">
        <v>3727</v>
      </c>
      <c r="H946" s="10" t="s">
        <v>34</v>
      </c>
      <c r="I946" s="10">
        <v>0</v>
      </c>
    </row>
    <row r="947" spans="1:9" hidden="1" x14ac:dyDescent="0.25">
      <c r="A947" s="10">
        <v>15</v>
      </c>
      <c r="B947" s="10" t="s">
        <v>180</v>
      </c>
      <c r="C947" s="10" t="s">
        <v>181</v>
      </c>
      <c r="D947" s="10" t="s">
        <v>190</v>
      </c>
      <c r="E947" s="10" t="s">
        <v>20</v>
      </c>
      <c r="F947" s="10" t="s">
        <v>21</v>
      </c>
      <c r="G947" s="10" t="s">
        <v>3728</v>
      </c>
      <c r="H947" s="10" t="s">
        <v>34</v>
      </c>
      <c r="I947" s="10">
        <v>0</v>
      </c>
    </row>
    <row r="948" spans="1:9" hidden="1" x14ac:dyDescent="0.25">
      <c r="A948" s="10">
        <v>15</v>
      </c>
      <c r="B948" s="10" t="s">
        <v>180</v>
      </c>
      <c r="C948" s="10" t="s">
        <v>181</v>
      </c>
      <c r="D948" s="10" t="s">
        <v>190</v>
      </c>
      <c r="E948" s="10" t="s">
        <v>20</v>
      </c>
      <c r="F948" s="10" t="s">
        <v>21</v>
      </c>
      <c r="G948" s="10" t="s">
        <v>3729</v>
      </c>
      <c r="H948" s="10" t="s">
        <v>34</v>
      </c>
      <c r="I948" s="10">
        <v>0</v>
      </c>
    </row>
    <row r="949" spans="1:9" hidden="1" x14ac:dyDescent="0.25">
      <c r="A949" s="10">
        <v>15</v>
      </c>
      <c r="B949" s="10" t="s">
        <v>180</v>
      </c>
      <c r="C949" s="10" t="s">
        <v>181</v>
      </c>
      <c r="D949" s="10" t="s">
        <v>190</v>
      </c>
      <c r="E949" s="10" t="s">
        <v>20</v>
      </c>
      <c r="F949" s="10" t="s">
        <v>21</v>
      </c>
      <c r="G949" s="10" t="s">
        <v>3730</v>
      </c>
      <c r="H949" s="10" t="s">
        <v>34</v>
      </c>
      <c r="I949" s="10">
        <v>0</v>
      </c>
    </row>
    <row r="950" spans="1:9" hidden="1" x14ac:dyDescent="0.25">
      <c r="A950" s="10">
        <v>15</v>
      </c>
      <c r="B950" s="10" t="s">
        <v>180</v>
      </c>
      <c r="C950" s="10" t="s">
        <v>181</v>
      </c>
      <c r="D950" s="10" t="s">
        <v>190</v>
      </c>
      <c r="E950" s="10" t="s">
        <v>20</v>
      </c>
      <c r="F950" s="10" t="s">
        <v>21</v>
      </c>
      <c r="G950" s="10" t="s">
        <v>3731</v>
      </c>
      <c r="H950" s="10" t="s">
        <v>34</v>
      </c>
      <c r="I950" s="10">
        <v>0</v>
      </c>
    </row>
    <row r="951" spans="1:9" hidden="1" x14ac:dyDescent="0.25">
      <c r="A951" s="10">
        <v>15</v>
      </c>
      <c r="B951" s="10" t="s">
        <v>180</v>
      </c>
      <c r="C951" s="10" t="s">
        <v>181</v>
      </c>
      <c r="D951" s="10" t="s">
        <v>190</v>
      </c>
      <c r="E951" s="10" t="s">
        <v>20</v>
      </c>
      <c r="F951" s="10" t="s">
        <v>21</v>
      </c>
      <c r="G951" s="10" t="s">
        <v>3732</v>
      </c>
      <c r="H951" s="10" t="s">
        <v>3733</v>
      </c>
      <c r="I951" s="10">
        <v>0</v>
      </c>
    </row>
    <row r="952" spans="1:9" hidden="1" x14ac:dyDescent="0.25">
      <c r="A952" s="10">
        <v>15</v>
      </c>
      <c r="B952" s="10" t="s">
        <v>180</v>
      </c>
      <c r="C952" s="10" t="s">
        <v>181</v>
      </c>
      <c r="D952" s="10" t="s">
        <v>190</v>
      </c>
      <c r="E952" s="10" t="s">
        <v>20</v>
      </c>
      <c r="F952" s="10" t="s">
        <v>21</v>
      </c>
      <c r="G952" s="10" t="s">
        <v>3734</v>
      </c>
      <c r="H952" s="10" t="s">
        <v>34</v>
      </c>
      <c r="I952" s="10">
        <v>0</v>
      </c>
    </row>
    <row r="953" spans="1:9" hidden="1" x14ac:dyDescent="0.25">
      <c r="A953" s="10">
        <v>15</v>
      </c>
      <c r="B953" s="10" t="s">
        <v>180</v>
      </c>
      <c r="C953" s="10" t="s">
        <v>181</v>
      </c>
      <c r="D953" s="10" t="s">
        <v>190</v>
      </c>
      <c r="E953" s="10" t="s">
        <v>20</v>
      </c>
      <c r="F953" s="10" t="s">
        <v>21</v>
      </c>
      <c r="G953" s="10" t="s">
        <v>3735</v>
      </c>
      <c r="H953" s="10" t="s">
        <v>57</v>
      </c>
      <c r="I953" s="10">
        <v>0</v>
      </c>
    </row>
    <row r="954" spans="1:9" hidden="1" x14ac:dyDescent="0.25">
      <c r="A954" s="10">
        <v>15</v>
      </c>
      <c r="B954" s="10" t="s">
        <v>180</v>
      </c>
      <c r="C954" s="10" t="s">
        <v>181</v>
      </c>
      <c r="D954" s="10" t="s">
        <v>190</v>
      </c>
      <c r="E954" s="10" t="s">
        <v>20</v>
      </c>
      <c r="F954" s="10" t="s">
        <v>21</v>
      </c>
      <c r="G954" s="10" t="s">
        <v>3736</v>
      </c>
      <c r="H954" s="10" t="s">
        <v>34</v>
      </c>
      <c r="I954" s="10">
        <v>0</v>
      </c>
    </row>
    <row r="955" spans="1:9" hidden="1" x14ac:dyDescent="0.25">
      <c r="A955" s="10">
        <v>15</v>
      </c>
      <c r="B955" s="10" t="s">
        <v>180</v>
      </c>
      <c r="C955" s="10" t="s">
        <v>181</v>
      </c>
      <c r="D955" s="10" t="s">
        <v>190</v>
      </c>
      <c r="E955" s="10" t="s">
        <v>20</v>
      </c>
      <c r="F955" s="10" t="s">
        <v>21</v>
      </c>
      <c r="G955" s="10" t="s">
        <v>3737</v>
      </c>
      <c r="H955" s="10" t="s">
        <v>34</v>
      </c>
      <c r="I955" s="10">
        <v>0</v>
      </c>
    </row>
    <row r="956" spans="1:9" hidden="1" x14ac:dyDescent="0.25">
      <c r="A956" s="10">
        <v>15</v>
      </c>
      <c r="B956" s="10" t="s">
        <v>180</v>
      </c>
      <c r="C956" s="10" t="s">
        <v>181</v>
      </c>
      <c r="D956" s="10" t="s">
        <v>190</v>
      </c>
      <c r="E956" s="10" t="s">
        <v>20</v>
      </c>
      <c r="F956" s="10" t="s">
        <v>21</v>
      </c>
      <c r="G956" s="10" t="s">
        <v>3738</v>
      </c>
      <c r="H956" s="10" t="s">
        <v>34</v>
      </c>
      <c r="I956" s="10">
        <v>0</v>
      </c>
    </row>
    <row r="957" spans="1:9" hidden="1" x14ac:dyDescent="0.25">
      <c r="A957" s="10">
        <v>15</v>
      </c>
      <c r="B957" s="10" t="s">
        <v>180</v>
      </c>
      <c r="C957" s="10" t="s">
        <v>181</v>
      </c>
      <c r="D957" s="10" t="s">
        <v>190</v>
      </c>
      <c r="E957" s="10" t="s">
        <v>20</v>
      </c>
      <c r="F957" s="10" t="s">
        <v>21</v>
      </c>
      <c r="G957" s="10" t="s">
        <v>3739</v>
      </c>
      <c r="H957" s="10" t="s">
        <v>34</v>
      </c>
      <c r="I957" s="10">
        <v>0</v>
      </c>
    </row>
    <row r="958" spans="1:9" hidden="1" x14ac:dyDescent="0.25">
      <c r="A958" s="10">
        <v>15</v>
      </c>
      <c r="B958" s="10" t="s">
        <v>180</v>
      </c>
      <c r="C958" s="10" t="s">
        <v>181</v>
      </c>
      <c r="D958" s="10" t="s">
        <v>190</v>
      </c>
      <c r="E958" s="10" t="s">
        <v>20</v>
      </c>
      <c r="F958" s="10" t="s">
        <v>21</v>
      </c>
      <c r="G958" s="10" t="s">
        <v>3740</v>
      </c>
      <c r="H958" s="10" t="s">
        <v>34</v>
      </c>
      <c r="I958" s="10">
        <v>0</v>
      </c>
    </row>
    <row r="959" spans="1:9" hidden="1" x14ac:dyDescent="0.25">
      <c r="A959" s="10">
        <v>15</v>
      </c>
      <c r="B959" s="10" t="s">
        <v>180</v>
      </c>
      <c r="C959" s="10" t="s">
        <v>181</v>
      </c>
      <c r="D959" s="10" t="s">
        <v>190</v>
      </c>
      <c r="E959" s="10" t="s">
        <v>20</v>
      </c>
      <c r="F959" s="10" t="s">
        <v>21</v>
      </c>
      <c r="G959" s="10" t="s">
        <v>3741</v>
      </c>
      <c r="H959" s="10" t="s">
        <v>34</v>
      </c>
      <c r="I959" s="10">
        <v>0</v>
      </c>
    </row>
    <row r="960" spans="1:9" hidden="1" x14ac:dyDescent="0.25">
      <c r="A960" s="10">
        <v>15</v>
      </c>
      <c r="B960" s="10" t="s">
        <v>180</v>
      </c>
      <c r="C960" s="10" t="s">
        <v>181</v>
      </c>
      <c r="D960" s="10" t="s">
        <v>190</v>
      </c>
      <c r="E960" s="10" t="s">
        <v>20</v>
      </c>
      <c r="F960" s="10" t="s">
        <v>21</v>
      </c>
      <c r="G960" s="10" t="s">
        <v>3742</v>
      </c>
      <c r="H960" s="10" t="s">
        <v>34</v>
      </c>
      <c r="I960" s="10">
        <v>0</v>
      </c>
    </row>
    <row r="961" spans="1:11" hidden="1" x14ac:dyDescent="0.25">
      <c r="A961" s="10">
        <v>15</v>
      </c>
      <c r="B961" s="10" t="s">
        <v>180</v>
      </c>
      <c r="C961" s="10" t="s">
        <v>181</v>
      </c>
      <c r="D961" s="10" t="s">
        <v>190</v>
      </c>
      <c r="E961" s="10" t="s">
        <v>20</v>
      </c>
      <c r="F961" s="10" t="s">
        <v>21</v>
      </c>
      <c r="G961" s="10" t="s">
        <v>3743</v>
      </c>
      <c r="H961" s="10" t="s">
        <v>34</v>
      </c>
      <c r="I961" s="10">
        <v>0</v>
      </c>
    </row>
    <row r="962" spans="1:11" hidden="1" x14ac:dyDescent="0.25">
      <c r="A962" s="10">
        <v>15</v>
      </c>
      <c r="B962" s="10" t="s">
        <v>180</v>
      </c>
      <c r="C962" s="10" t="s">
        <v>181</v>
      </c>
      <c r="D962" s="10" t="s">
        <v>190</v>
      </c>
      <c r="E962" s="10" t="s">
        <v>20</v>
      </c>
      <c r="F962" s="10" t="s">
        <v>21</v>
      </c>
      <c r="G962" s="10" t="s">
        <v>3744</v>
      </c>
      <c r="H962" s="10" t="s">
        <v>3830</v>
      </c>
      <c r="I962" s="10">
        <v>0</v>
      </c>
    </row>
    <row r="963" spans="1:11" hidden="1" x14ac:dyDescent="0.25">
      <c r="A963" s="10">
        <v>15</v>
      </c>
      <c r="B963" s="10" t="s">
        <v>180</v>
      </c>
      <c r="C963" s="10" t="s">
        <v>181</v>
      </c>
      <c r="D963" s="10" t="s">
        <v>190</v>
      </c>
      <c r="E963" s="10" t="s">
        <v>20</v>
      </c>
      <c r="F963" s="10" t="s">
        <v>21</v>
      </c>
      <c r="G963" s="10" t="s">
        <v>3746</v>
      </c>
      <c r="H963" s="10" t="s">
        <v>34</v>
      </c>
      <c r="I963" s="10">
        <v>0</v>
      </c>
    </row>
    <row r="964" spans="1:11" hidden="1" x14ac:dyDescent="0.25">
      <c r="A964" s="10">
        <v>15</v>
      </c>
      <c r="B964" s="10" t="s">
        <v>180</v>
      </c>
      <c r="C964" s="10" t="s">
        <v>181</v>
      </c>
      <c r="D964" s="10" t="s">
        <v>190</v>
      </c>
      <c r="E964" s="10" t="s">
        <v>20</v>
      </c>
      <c r="F964" s="10" t="s">
        <v>21</v>
      </c>
      <c r="G964" s="21" t="s">
        <v>3747</v>
      </c>
      <c r="H964" s="21" t="s">
        <v>3748</v>
      </c>
      <c r="I964" s="21">
        <v>1</v>
      </c>
      <c r="J964" s="21" t="str">
        <f>H964</f>
        <v>Настенная</v>
      </c>
      <c r="K964" s="21"/>
    </row>
    <row r="965" spans="1:11" hidden="1" x14ac:dyDescent="0.25">
      <c r="A965" s="10">
        <v>15</v>
      </c>
      <c r="B965" s="10" t="s">
        <v>180</v>
      </c>
      <c r="C965" s="10" t="s">
        <v>181</v>
      </c>
      <c r="D965" s="10" t="s">
        <v>190</v>
      </c>
      <c r="E965" s="10" t="s">
        <v>20</v>
      </c>
      <c r="F965" s="10" t="s">
        <v>21</v>
      </c>
      <c r="G965" s="21" t="s">
        <v>3749</v>
      </c>
      <c r="H965" s="21" t="s">
        <v>3750</v>
      </c>
      <c r="I965" s="21">
        <v>1</v>
      </c>
      <c r="J965" s="21">
        <f>MID(H965,1,FIND(" ",H965,1)-1)*1</f>
        <v>15</v>
      </c>
      <c r="K965" s="21" t="s">
        <v>5264</v>
      </c>
    </row>
    <row r="966" spans="1:11" hidden="1" x14ac:dyDescent="0.25">
      <c r="A966" s="10">
        <v>15</v>
      </c>
      <c r="B966" s="10" t="s">
        <v>180</v>
      </c>
      <c r="C966" s="10" t="s">
        <v>181</v>
      </c>
      <c r="D966" s="10" t="s">
        <v>190</v>
      </c>
      <c r="E966" s="10" t="s">
        <v>20</v>
      </c>
      <c r="F966" s="10" t="s">
        <v>21</v>
      </c>
      <c r="G966" s="21" t="s">
        <v>3751</v>
      </c>
      <c r="H966" s="21" t="s">
        <v>3831</v>
      </c>
      <c r="I966" s="21">
        <v>1</v>
      </c>
      <c r="J966" s="21">
        <f>MID(H966,1,FIND(" ",H966,1)-1)*1</f>
        <v>8</v>
      </c>
      <c r="K966" s="21" t="s">
        <v>5264</v>
      </c>
    </row>
    <row r="967" spans="1:11" hidden="1" x14ac:dyDescent="0.25">
      <c r="A967" s="10">
        <v>15</v>
      </c>
      <c r="B967" s="10" t="s">
        <v>180</v>
      </c>
      <c r="C967" s="10" t="s">
        <v>181</v>
      </c>
      <c r="D967" s="10" t="s">
        <v>190</v>
      </c>
      <c r="E967" s="10" t="s">
        <v>20</v>
      </c>
      <c r="F967" s="10" t="s">
        <v>21</v>
      </c>
      <c r="G967" s="21" t="s">
        <v>3753</v>
      </c>
      <c r="H967" s="21" t="s">
        <v>3980</v>
      </c>
      <c r="I967" s="21">
        <v>1</v>
      </c>
      <c r="J967" s="21">
        <f>MID(H967,1,FIND(" ",H967,1)-1)*1</f>
        <v>1</v>
      </c>
      <c r="K967" s="21" t="s">
        <v>5258</v>
      </c>
    </row>
    <row r="968" spans="1:11" hidden="1" x14ac:dyDescent="0.25">
      <c r="A968" s="10">
        <v>15</v>
      </c>
      <c r="B968" s="10" t="s">
        <v>180</v>
      </c>
      <c r="C968" s="10" t="s">
        <v>181</v>
      </c>
      <c r="D968" s="10" t="s">
        <v>190</v>
      </c>
      <c r="E968" s="10" t="s">
        <v>20</v>
      </c>
      <c r="F968" s="10" t="s">
        <v>21</v>
      </c>
      <c r="G968" s="21" t="s">
        <v>3755</v>
      </c>
      <c r="H968" s="21" t="s">
        <v>3756</v>
      </c>
      <c r="I968" s="21">
        <v>1</v>
      </c>
      <c r="J968" s="21" t="s">
        <v>5266</v>
      </c>
      <c r="K968" s="21" t="s">
        <v>5265</v>
      </c>
    </row>
    <row r="969" spans="1:11" hidden="1" x14ac:dyDescent="0.25">
      <c r="A969" s="10">
        <v>15</v>
      </c>
      <c r="B969" s="10" t="s">
        <v>180</v>
      </c>
      <c r="C969" s="10" t="s">
        <v>181</v>
      </c>
      <c r="D969" s="10" t="s">
        <v>190</v>
      </c>
      <c r="E969" s="10" t="s">
        <v>20</v>
      </c>
      <c r="F969" s="10" t="s">
        <v>21</v>
      </c>
      <c r="G969" s="10" t="s">
        <v>3757</v>
      </c>
      <c r="H969" s="10" t="s">
        <v>3758</v>
      </c>
      <c r="I969" s="10">
        <v>0</v>
      </c>
    </row>
    <row r="970" spans="1:11" hidden="1" x14ac:dyDescent="0.25">
      <c r="A970" s="10">
        <v>15</v>
      </c>
      <c r="B970" s="10" t="s">
        <v>180</v>
      </c>
      <c r="C970" s="10" t="s">
        <v>181</v>
      </c>
      <c r="D970" s="10" t="s">
        <v>190</v>
      </c>
      <c r="E970" s="10" t="s">
        <v>20</v>
      </c>
      <c r="F970" s="10" t="s">
        <v>21</v>
      </c>
      <c r="G970" s="21" t="s">
        <v>3759</v>
      </c>
      <c r="H970" s="21">
        <v>7000</v>
      </c>
      <c r="I970" s="21">
        <v>1</v>
      </c>
      <c r="J970" s="21">
        <f>TRIM(H970)*1</f>
        <v>7000</v>
      </c>
      <c r="K970" s="21" t="s">
        <v>5261</v>
      </c>
    </row>
    <row r="971" spans="1:11" hidden="1" x14ac:dyDescent="0.25">
      <c r="A971" s="10">
        <v>15</v>
      </c>
      <c r="B971" s="10" t="s">
        <v>180</v>
      </c>
      <c r="C971" s="10" t="s">
        <v>181</v>
      </c>
      <c r="D971" s="10" t="s">
        <v>190</v>
      </c>
      <c r="E971" s="10" t="s">
        <v>20</v>
      </c>
      <c r="F971" s="10" t="s">
        <v>21</v>
      </c>
      <c r="G971" s="21" t="s">
        <v>3760</v>
      </c>
      <c r="H971" s="21" t="s">
        <v>3981</v>
      </c>
      <c r="I971" s="21">
        <v>1</v>
      </c>
      <c r="J971" s="21">
        <f t="shared" ref="J971:J972" si="69">MID(H971,1,FIND(" ",H971,1)-1)*1</f>
        <v>595</v>
      </c>
      <c r="K971" s="21" t="s">
        <v>5259</v>
      </c>
    </row>
    <row r="972" spans="1:11" hidden="1" x14ac:dyDescent="0.25">
      <c r="A972" s="10">
        <v>15</v>
      </c>
      <c r="B972" s="10" t="s">
        <v>180</v>
      </c>
      <c r="C972" s="10" t="s">
        <v>181</v>
      </c>
      <c r="D972" s="10" t="s">
        <v>190</v>
      </c>
      <c r="E972" s="10" t="s">
        <v>20</v>
      </c>
      <c r="F972" s="10" t="s">
        <v>21</v>
      </c>
      <c r="G972" s="21" t="s">
        <v>3762</v>
      </c>
      <c r="H972" s="21" t="s">
        <v>3982</v>
      </c>
      <c r="I972" s="21">
        <v>1</v>
      </c>
      <c r="J972" s="21">
        <f t="shared" si="69"/>
        <v>670</v>
      </c>
      <c r="K972" s="21" t="s">
        <v>5259</v>
      </c>
    </row>
    <row r="973" spans="1:11" hidden="1" x14ac:dyDescent="0.25">
      <c r="A973" s="10">
        <v>15</v>
      </c>
      <c r="B973" s="10" t="s">
        <v>180</v>
      </c>
      <c r="C973" s="10" t="s">
        <v>181</v>
      </c>
      <c r="D973" s="10" t="s">
        <v>190</v>
      </c>
      <c r="E973" s="10" t="s">
        <v>20</v>
      </c>
      <c r="F973" s="10" t="s">
        <v>21</v>
      </c>
      <c r="G973" s="21" t="s">
        <v>3764</v>
      </c>
      <c r="H973" s="21">
        <v>7000</v>
      </c>
      <c r="I973" s="21">
        <v>1</v>
      </c>
      <c r="J973" s="21">
        <f>TRIM(H973)*1</f>
        <v>7000</v>
      </c>
      <c r="K973" s="21" t="s">
        <v>5261</v>
      </c>
    </row>
    <row r="974" spans="1:11" hidden="1" x14ac:dyDescent="0.25">
      <c r="A974" s="10">
        <v>15</v>
      </c>
      <c r="B974" s="10" t="s">
        <v>180</v>
      </c>
      <c r="C974" s="10" t="s">
        <v>181</v>
      </c>
      <c r="D974" s="10" t="s">
        <v>190</v>
      </c>
      <c r="E974" s="10" t="s">
        <v>20</v>
      </c>
      <c r="F974" s="10" t="s">
        <v>21</v>
      </c>
      <c r="G974" s="10" t="s">
        <v>3765</v>
      </c>
      <c r="H974" s="10" t="s">
        <v>57</v>
      </c>
      <c r="I974" s="10">
        <v>0</v>
      </c>
    </row>
    <row r="975" spans="1:11" hidden="1" x14ac:dyDescent="0.25">
      <c r="A975" s="10">
        <v>15</v>
      </c>
      <c r="B975" s="10" t="s">
        <v>180</v>
      </c>
      <c r="C975" s="10" t="s">
        <v>181</v>
      </c>
      <c r="D975" s="10" t="s">
        <v>190</v>
      </c>
      <c r="E975" s="10" t="s">
        <v>20</v>
      </c>
      <c r="F975" s="10" t="s">
        <v>21</v>
      </c>
      <c r="G975" s="10" t="s">
        <v>3766</v>
      </c>
      <c r="H975" s="10" t="s">
        <v>34</v>
      </c>
      <c r="I975" s="10">
        <v>0</v>
      </c>
    </row>
    <row r="976" spans="1:11" hidden="1" x14ac:dyDescent="0.25">
      <c r="A976" s="10">
        <v>15</v>
      </c>
      <c r="B976" s="10" t="s">
        <v>180</v>
      </c>
      <c r="C976" s="10" t="s">
        <v>181</v>
      </c>
      <c r="D976" s="10" t="s">
        <v>190</v>
      </c>
      <c r="E976" s="10" t="s">
        <v>20</v>
      </c>
      <c r="F976" s="10" t="s">
        <v>21</v>
      </c>
      <c r="G976" s="10" t="s">
        <v>3767</v>
      </c>
      <c r="H976" s="10" t="s">
        <v>3813</v>
      </c>
      <c r="I976" s="10">
        <v>0</v>
      </c>
    </row>
    <row r="977" spans="1:11" hidden="1" x14ac:dyDescent="0.25">
      <c r="A977" s="10">
        <v>15</v>
      </c>
      <c r="B977" s="10" t="s">
        <v>180</v>
      </c>
      <c r="C977" s="10" t="s">
        <v>181</v>
      </c>
      <c r="D977" s="10" t="s">
        <v>190</v>
      </c>
      <c r="E977" s="10" t="s">
        <v>20</v>
      </c>
      <c r="F977" s="10" t="s">
        <v>21</v>
      </c>
      <c r="G977" s="21" t="s">
        <v>3769</v>
      </c>
      <c r="H977" s="21" t="s">
        <v>3983</v>
      </c>
      <c r="I977" s="21">
        <v>1</v>
      </c>
      <c r="J977" s="21">
        <f t="shared" ref="J977:J978" si="70">MID(H977,1,FIND(" ",H977,1)-1)*1</f>
        <v>22.6</v>
      </c>
      <c r="K977" s="21" t="s">
        <v>5255</v>
      </c>
    </row>
    <row r="978" spans="1:11" hidden="1" x14ac:dyDescent="0.25">
      <c r="A978" s="10">
        <v>15</v>
      </c>
      <c r="B978" s="10" t="s">
        <v>180</v>
      </c>
      <c r="C978" s="10" t="s">
        <v>181</v>
      </c>
      <c r="D978" s="10" t="s">
        <v>190</v>
      </c>
      <c r="E978" s="10" t="s">
        <v>20</v>
      </c>
      <c r="F978" s="10" t="s">
        <v>21</v>
      </c>
      <c r="G978" s="21" t="s">
        <v>3771</v>
      </c>
      <c r="H978" s="21" t="s">
        <v>3875</v>
      </c>
      <c r="I978" s="21">
        <v>1</v>
      </c>
      <c r="J978" s="21">
        <f t="shared" si="70"/>
        <v>7</v>
      </c>
      <c r="K978" s="21" t="s">
        <v>5255</v>
      </c>
    </row>
    <row r="979" spans="1:11" hidden="1" x14ac:dyDescent="0.25">
      <c r="A979" s="10">
        <v>15</v>
      </c>
      <c r="B979" s="10" t="s">
        <v>180</v>
      </c>
      <c r="C979" s="10" t="s">
        <v>181</v>
      </c>
      <c r="D979" s="10" t="s">
        <v>190</v>
      </c>
      <c r="E979" s="10" t="s">
        <v>20</v>
      </c>
      <c r="F979" s="10" t="s">
        <v>21</v>
      </c>
      <c r="G979" s="21" t="s">
        <v>3773</v>
      </c>
      <c r="H979" s="21" t="s">
        <v>3774</v>
      </c>
      <c r="I979" s="21">
        <v>1</v>
      </c>
      <c r="J979" s="21">
        <f t="shared" ref="J979:J984" si="71">MID(H979,1,FIND(" ",H979,1)-1)*1000</f>
        <v>482</v>
      </c>
      <c r="K979" s="22" t="s">
        <v>5256</v>
      </c>
    </row>
    <row r="980" spans="1:11" hidden="1" x14ac:dyDescent="0.25">
      <c r="A980" s="10">
        <v>15</v>
      </c>
      <c r="B980" s="10" t="s">
        <v>180</v>
      </c>
      <c r="C980" s="10" t="s">
        <v>181</v>
      </c>
      <c r="D980" s="10" t="s">
        <v>190</v>
      </c>
      <c r="E980" s="10" t="s">
        <v>20</v>
      </c>
      <c r="F980" s="10" t="s">
        <v>21</v>
      </c>
      <c r="G980" s="21" t="s">
        <v>3775</v>
      </c>
      <c r="H980" s="21" t="s">
        <v>3776</v>
      </c>
      <c r="I980" s="21">
        <v>1</v>
      </c>
      <c r="J980" s="21">
        <f t="shared" si="71"/>
        <v>270</v>
      </c>
      <c r="K980" s="22" t="s">
        <v>5256</v>
      </c>
    </row>
    <row r="981" spans="1:11" hidden="1" x14ac:dyDescent="0.25">
      <c r="A981" s="10">
        <v>15</v>
      </c>
      <c r="B981" s="10" t="s">
        <v>180</v>
      </c>
      <c r="C981" s="10" t="s">
        <v>181</v>
      </c>
      <c r="D981" s="10" t="s">
        <v>190</v>
      </c>
      <c r="E981" s="10" t="s">
        <v>20</v>
      </c>
      <c r="F981" s="10" t="s">
        <v>21</v>
      </c>
      <c r="G981" s="21" t="s">
        <v>3777</v>
      </c>
      <c r="H981" s="21" t="s">
        <v>3778</v>
      </c>
      <c r="I981" s="21">
        <v>1</v>
      </c>
      <c r="J981" s="21">
        <f t="shared" si="71"/>
        <v>240</v>
      </c>
      <c r="K981" s="22" t="s">
        <v>5256</v>
      </c>
    </row>
    <row r="982" spans="1:11" hidden="1" x14ac:dyDescent="0.25">
      <c r="A982" s="10">
        <v>15</v>
      </c>
      <c r="B982" s="10" t="s">
        <v>180</v>
      </c>
      <c r="C982" s="10" t="s">
        <v>181</v>
      </c>
      <c r="D982" s="10" t="s">
        <v>190</v>
      </c>
      <c r="E982" s="10" t="s">
        <v>20</v>
      </c>
      <c r="F982" s="10" t="s">
        <v>21</v>
      </c>
      <c r="G982" s="21" t="s">
        <v>3779</v>
      </c>
      <c r="H982" s="21" t="s">
        <v>3984</v>
      </c>
      <c r="I982" s="21">
        <v>1</v>
      </c>
      <c r="J982" s="21">
        <f t="shared" si="71"/>
        <v>214</v>
      </c>
      <c r="K982" s="22" t="s">
        <v>5256</v>
      </c>
    </row>
    <row r="983" spans="1:11" hidden="1" x14ac:dyDescent="0.25">
      <c r="A983" s="10">
        <v>15</v>
      </c>
      <c r="B983" s="10" t="s">
        <v>180</v>
      </c>
      <c r="C983" s="10" t="s">
        <v>181</v>
      </c>
      <c r="D983" s="10" t="s">
        <v>190</v>
      </c>
      <c r="E983" s="10" t="s">
        <v>20</v>
      </c>
      <c r="F983" s="10" t="s">
        <v>21</v>
      </c>
      <c r="G983" s="21" t="s">
        <v>3781</v>
      </c>
      <c r="H983" s="21" t="s">
        <v>3782</v>
      </c>
      <c r="I983" s="21">
        <v>1</v>
      </c>
      <c r="J983" s="21">
        <f t="shared" si="71"/>
        <v>660</v>
      </c>
      <c r="K983" s="22" t="s">
        <v>5256</v>
      </c>
    </row>
    <row r="984" spans="1:11" hidden="1" x14ac:dyDescent="0.25">
      <c r="A984" s="10">
        <v>15</v>
      </c>
      <c r="B984" s="10" t="s">
        <v>180</v>
      </c>
      <c r="C984" s="10" t="s">
        <v>181</v>
      </c>
      <c r="D984" s="10" t="s">
        <v>190</v>
      </c>
      <c r="E984" s="10" t="s">
        <v>20</v>
      </c>
      <c r="F984" s="10" t="s">
        <v>21</v>
      </c>
      <c r="G984" s="21" t="s">
        <v>3783</v>
      </c>
      <c r="H984" s="21" t="s">
        <v>3784</v>
      </c>
      <c r="I984" s="21">
        <v>1</v>
      </c>
      <c r="J984" s="21">
        <f t="shared" si="71"/>
        <v>780</v>
      </c>
      <c r="K984" s="22" t="s">
        <v>5256</v>
      </c>
    </row>
    <row r="985" spans="1:11" hidden="1" x14ac:dyDescent="0.25">
      <c r="A985" s="10">
        <v>15</v>
      </c>
      <c r="B985" s="10" t="s">
        <v>180</v>
      </c>
      <c r="C985" s="10" t="s">
        <v>181</v>
      </c>
      <c r="D985" s="10" t="s">
        <v>190</v>
      </c>
      <c r="E985" s="10" t="s">
        <v>20</v>
      </c>
      <c r="F985" s="10" t="s">
        <v>21</v>
      </c>
      <c r="G985" s="21" t="s">
        <v>3785</v>
      </c>
      <c r="H985" s="21" t="s">
        <v>3985</v>
      </c>
      <c r="I985" s="21">
        <v>1</v>
      </c>
      <c r="J985" s="21">
        <f>MID(H985,1,FIND(" ",H985,1)-1)*1</f>
        <v>33.1</v>
      </c>
      <c r="K985" s="21" t="s">
        <v>5255</v>
      </c>
    </row>
    <row r="986" spans="1:11" hidden="1" x14ac:dyDescent="0.25">
      <c r="A986" s="10">
        <v>15</v>
      </c>
      <c r="B986" s="10" t="s">
        <v>180</v>
      </c>
      <c r="C986" s="10" t="s">
        <v>181</v>
      </c>
      <c r="D986" s="10" t="s">
        <v>190</v>
      </c>
      <c r="E986" s="10" t="s">
        <v>20</v>
      </c>
      <c r="F986" s="10" t="s">
        <v>21</v>
      </c>
      <c r="G986" s="10" t="s">
        <v>3787</v>
      </c>
      <c r="H986" s="10" t="s">
        <v>3788</v>
      </c>
      <c r="I986" s="10">
        <v>0</v>
      </c>
    </row>
    <row r="987" spans="1:11" hidden="1" x14ac:dyDescent="0.25">
      <c r="A987" s="10">
        <v>15</v>
      </c>
      <c r="B987" s="10" t="s">
        <v>180</v>
      </c>
      <c r="C987" s="10" t="s">
        <v>181</v>
      </c>
      <c r="D987" s="10" t="s">
        <v>190</v>
      </c>
      <c r="E987" s="10" t="s">
        <v>20</v>
      </c>
      <c r="F987" s="10" t="s">
        <v>21</v>
      </c>
      <c r="G987" s="10" t="s">
        <v>3789</v>
      </c>
      <c r="H987" s="10" t="s">
        <v>3789</v>
      </c>
      <c r="I987" s="10">
        <v>0</v>
      </c>
    </row>
    <row r="988" spans="1:11" hidden="1" x14ac:dyDescent="0.25">
      <c r="A988" s="10">
        <v>16</v>
      </c>
      <c r="B988" s="10" t="s">
        <v>191</v>
      </c>
      <c r="C988" s="10" t="s">
        <v>192</v>
      </c>
      <c r="D988" s="10" t="s">
        <v>200</v>
      </c>
      <c r="E988" s="10" t="s">
        <v>20</v>
      </c>
      <c r="F988" s="10" t="s">
        <v>21</v>
      </c>
      <c r="G988" s="21" t="s">
        <v>2160</v>
      </c>
      <c r="H988" s="21" t="s">
        <v>3699</v>
      </c>
      <c r="I988" s="21">
        <v>1</v>
      </c>
      <c r="J988" s="21" t="str">
        <f>H988</f>
        <v>Кондиционирование</v>
      </c>
      <c r="K988" s="21"/>
    </row>
    <row r="989" spans="1:11" hidden="1" x14ac:dyDescent="0.25">
      <c r="A989" s="10">
        <v>16</v>
      </c>
      <c r="B989" s="10" t="s">
        <v>191</v>
      </c>
      <c r="C989" s="10" t="s">
        <v>192</v>
      </c>
      <c r="D989" s="10" t="s">
        <v>200</v>
      </c>
      <c r="E989" s="10" t="s">
        <v>20</v>
      </c>
      <c r="F989" s="10" t="s">
        <v>21</v>
      </c>
      <c r="G989" s="21" t="s">
        <v>3108</v>
      </c>
      <c r="H989" s="21" t="s">
        <v>3823</v>
      </c>
      <c r="I989" s="21">
        <v>1</v>
      </c>
      <c r="J989" s="21">
        <f t="shared" ref="J989:J990" si="72">MID(H989,1,FIND(" ",H989,1)-1)*1</f>
        <v>52</v>
      </c>
      <c r="K989" s="21" t="s">
        <v>5260</v>
      </c>
    </row>
    <row r="990" spans="1:11" hidden="1" x14ac:dyDescent="0.25">
      <c r="A990" s="10">
        <v>16</v>
      </c>
      <c r="B990" s="10" t="s">
        <v>191</v>
      </c>
      <c r="C990" s="10" t="s">
        <v>192</v>
      </c>
      <c r="D990" s="10" t="s">
        <v>200</v>
      </c>
      <c r="E990" s="10" t="s">
        <v>20</v>
      </c>
      <c r="F990" s="10" t="s">
        <v>21</v>
      </c>
      <c r="G990" s="21" t="s">
        <v>3701</v>
      </c>
      <c r="H990" s="21" t="s">
        <v>3986</v>
      </c>
      <c r="I990" s="21">
        <v>1</v>
      </c>
      <c r="J990" s="21">
        <f t="shared" si="72"/>
        <v>26</v>
      </c>
      <c r="K990" s="21" t="s">
        <v>5260</v>
      </c>
    </row>
    <row r="991" spans="1:11" hidden="1" x14ac:dyDescent="0.25">
      <c r="A991" s="10">
        <v>16</v>
      </c>
      <c r="B991" s="10" t="s">
        <v>191</v>
      </c>
      <c r="C991" s="10" t="s">
        <v>192</v>
      </c>
      <c r="D991" s="10" t="s">
        <v>200</v>
      </c>
      <c r="E991" s="10" t="s">
        <v>20</v>
      </c>
      <c r="F991" s="10" t="s">
        <v>21</v>
      </c>
      <c r="G991" s="21" t="s">
        <v>3703</v>
      </c>
      <c r="H991" s="21" t="s">
        <v>3860</v>
      </c>
      <c r="I991" s="21">
        <v>1</v>
      </c>
      <c r="J991" s="21">
        <f>RIGHT(MID(H991,1,FIND(" ",H991,1)-1),LEN(MID(H991,1,FIND(" ",H991,1)-1))-1)*1</f>
        <v>32</v>
      </c>
      <c r="K991" s="21" t="s">
        <v>5254</v>
      </c>
    </row>
    <row r="992" spans="1:11" hidden="1" x14ac:dyDescent="0.25">
      <c r="A992" s="10">
        <v>16</v>
      </c>
      <c r="B992" s="10" t="s">
        <v>191</v>
      </c>
      <c r="C992" s="10" t="s">
        <v>192</v>
      </c>
      <c r="D992" s="10" t="s">
        <v>200</v>
      </c>
      <c r="E992" s="10" t="s">
        <v>20</v>
      </c>
      <c r="F992" s="10" t="s">
        <v>21</v>
      </c>
      <c r="G992" s="21" t="s">
        <v>3705</v>
      </c>
      <c r="H992" s="21" t="s">
        <v>34</v>
      </c>
      <c r="I992" s="21">
        <v>1</v>
      </c>
      <c r="J992" s="21" t="str">
        <f>H992</f>
        <v>Да</v>
      </c>
      <c r="K992" s="21"/>
    </row>
    <row r="993" spans="1:11" hidden="1" x14ac:dyDescent="0.25">
      <c r="A993" s="10">
        <v>16</v>
      </c>
      <c r="B993" s="10" t="s">
        <v>191</v>
      </c>
      <c r="C993" s="10" t="s">
        <v>192</v>
      </c>
      <c r="D993" s="10" t="s">
        <v>200</v>
      </c>
      <c r="E993" s="10" t="s">
        <v>20</v>
      </c>
      <c r="F993" s="10" t="s">
        <v>21</v>
      </c>
      <c r="G993" s="21" t="s">
        <v>3706</v>
      </c>
      <c r="H993" s="21" t="s">
        <v>3987</v>
      </c>
      <c r="I993" s="21">
        <v>1</v>
      </c>
      <c r="J993" s="21">
        <f t="shared" ref="J993:J996" si="73">MID(H993,1,FIND(" ",H993,1)-1)*1</f>
        <v>3.55</v>
      </c>
      <c r="K993" s="21" t="s">
        <v>5258</v>
      </c>
    </row>
    <row r="994" spans="1:11" hidden="1" x14ac:dyDescent="0.25">
      <c r="A994" s="10">
        <v>16</v>
      </c>
      <c r="B994" s="10" t="s">
        <v>191</v>
      </c>
      <c r="C994" s="10" t="s">
        <v>192</v>
      </c>
      <c r="D994" s="10" t="s">
        <v>200</v>
      </c>
      <c r="E994" s="10" t="s">
        <v>20</v>
      </c>
      <c r="F994" s="10" t="s">
        <v>21</v>
      </c>
      <c r="G994" s="21" t="s">
        <v>3708</v>
      </c>
      <c r="H994" s="21" t="s">
        <v>3987</v>
      </c>
      <c r="I994" s="21">
        <v>1</v>
      </c>
      <c r="J994" s="21">
        <f t="shared" si="73"/>
        <v>3.55</v>
      </c>
      <c r="K994" s="21" t="s">
        <v>5258</v>
      </c>
    </row>
    <row r="995" spans="1:11" hidden="1" x14ac:dyDescent="0.25">
      <c r="A995" s="10">
        <v>16</v>
      </c>
      <c r="B995" s="10" t="s">
        <v>191</v>
      </c>
      <c r="C995" s="10" t="s">
        <v>192</v>
      </c>
      <c r="D995" s="10" t="s">
        <v>200</v>
      </c>
      <c r="E995" s="10" t="s">
        <v>20</v>
      </c>
      <c r="F995" s="10" t="s">
        <v>21</v>
      </c>
      <c r="G995" s="21" t="s">
        <v>3709</v>
      </c>
      <c r="H995" s="21" t="s">
        <v>3988</v>
      </c>
      <c r="I995" s="21">
        <v>0</v>
      </c>
      <c r="J995" s="21">
        <f t="shared" si="73"/>
        <v>3.25</v>
      </c>
      <c r="K995" s="21" t="s">
        <v>5258</v>
      </c>
    </row>
    <row r="996" spans="1:11" hidden="1" x14ac:dyDescent="0.25">
      <c r="A996" s="10">
        <v>16</v>
      </c>
      <c r="B996" s="10" t="s">
        <v>191</v>
      </c>
      <c r="C996" s="10" t="s">
        <v>192</v>
      </c>
      <c r="D996" s="10" t="s">
        <v>200</v>
      </c>
      <c r="E996" s="10" t="s">
        <v>20</v>
      </c>
      <c r="F996" s="10" t="s">
        <v>21</v>
      </c>
      <c r="G996" s="21" t="s">
        <v>3711</v>
      </c>
      <c r="H996" s="21" t="s">
        <v>3861</v>
      </c>
      <c r="I996" s="21">
        <v>0</v>
      </c>
      <c r="J996" s="21">
        <f t="shared" si="73"/>
        <v>3.2</v>
      </c>
      <c r="K996" s="21" t="s">
        <v>5258</v>
      </c>
    </row>
    <row r="997" spans="1:11" hidden="1" x14ac:dyDescent="0.25">
      <c r="A997" s="10">
        <v>16</v>
      </c>
      <c r="B997" s="10" t="s">
        <v>191</v>
      </c>
      <c r="C997" s="10" t="s">
        <v>192</v>
      </c>
      <c r="D997" s="10" t="s">
        <v>200</v>
      </c>
      <c r="E997" s="10" t="s">
        <v>20</v>
      </c>
      <c r="F997" s="10" t="s">
        <v>21</v>
      </c>
      <c r="G997" s="21" t="s">
        <v>3712</v>
      </c>
      <c r="H997" s="21" t="s">
        <v>3795</v>
      </c>
      <c r="I997" s="21">
        <v>1</v>
      </c>
      <c r="J997" s="21">
        <f>MID(H997,1,FIND(" ",H997,1)-1)*1</f>
        <v>580</v>
      </c>
      <c r="K997" s="21" t="s">
        <v>5269</v>
      </c>
    </row>
    <row r="998" spans="1:11" hidden="1" x14ac:dyDescent="0.25">
      <c r="A998" s="10">
        <v>16</v>
      </c>
      <c r="B998" s="10" t="s">
        <v>191</v>
      </c>
      <c r="C998" s="10" t="s">
        <v>192</v>
      </c>
      <c r="D998" s="10" t="s">
        <v>200</v>
      </c>
      <c r="E998" s="10" t="s">
        <v>20</v>
      </c>
      <c r="F998" s="10" t="s">
        <v>21</v>
      </c>
      <c r="G998" s="10" t="s">
        <v>3714</v>
      </c>
      <c r="H998" s="10" t="s">
        <v>3715</v>
      </c>
      <c r="I998" s="10">
        <v>0</v>
      </c>
    </row>
    <row r="999" spans="1:11" hidden="1" x14ac:dyDescent="0.25">
      <c r="A999" s="10">
        <v>16</v>
      </c>
      <c r="B999" s="10" t="s">
        <v>191</v>
      </c>
      <c r="C999" s="10" t="s">
        <v>192</v>
      </c>
      <c r="D999" s="10" t="s">
        <v>200</v>
      </c>
      <c r="E999" s="10" t="s">
        <v>20</v>
      </c>
      <c r="F999" s="10" t="s">
        <v>21</v>
      </c>
      <c r="G999" s="10" t="s">
        <v>3716</v>
      </c>
      <c r="H999" s="10" t="s">
        <v>34</v>
      </c>
      <c r="I999" s="10">
        <v>0</v>
      </c>
    </row>
    <row r="1000" spans="1:11" hidden="1" x14ac:dyDescent="0.25">
      <c r="A1000" s="10">
        <v>16</v>
      </c>
      <c r="B1000" s="10" t="s">
        <v>191</v>
      </c>
      <c r="C1000" s="10" t="s">
        <v>192</v>
      </c>
      <c r="D1000" s="10" t="s">
        <v>200</v>
      </c>
      <c r="E1000" s="10" t="s">
        <v>20</v>
      </c>
      <c r="F1000" s="10" t="s">
        <v>21</v>
      </c>
      <c r="G1000" s="10" t="s">
        <v>3717</v>
      </c>
      <c r="H1000" s="10" t="s">
        <v>34</v>
      </c>
      <c r="I1000" s="10">
        <v>0</v>
      </c>
    </row>
    <row r="1001" spans="1:11" hidden="1" x14ac:dyDescent="0.25">
      <c r="A1001" s="10">
        <v>16</v>
      </c>
      <c r="B1001" s="10" t="s">
        <v>191</v>
      </c>
      <c r="C1001" s="10" t="s">
        <v>192</v>
      </c>
      <c r="D1001" s="10" t="s">
        <v>200</v>
      </c>
      <c r="E1001" s="10" t="s">
        <v>20</v>
      </c>
      <c r="F1001" s="10" t="s">
        <v>21</v>
      </c>
      <c r="G1001" s="10" t="s">
        <v>3718</v>
      </c>
      <c r="H1001" s="10" t="s">
        <v>5168</v>
      </c>
      <c r="I1001" s="10">
        <v>0</v>
      </c>
    </row>
    <row r="1002" spans="1:11" hidden="1" x14ac:dyDescent="0.25">
      <c r="A1002" s="10">
        <v>16</v>
      </c>
      <c r="B1002" s="10" t="s">
        <v>191</v>
      </c>
      <c r="C1002" s="10" t="s">
        <v>192</v>
      </c>
      <c r="D1002" s="10" t="s">
        <v>200</v>
      </c>
      <c r="E1002" s="10" t="s">
        <v>20</v>
      </c>
      <c r="F1002" s="10" t="s">
        <v>21</v>
      </c>
      <c r="G1002" s="10" t="s">
        <v>3719</v>
      </c>
      <c r="H1002" s="10" t="s">
        <v>57</v>
      </c>
      <c r="I1002" s="10">
        <v>0</v>
      </c>
    </row>
    <row r="1003" spans="1:11" hidden="1" x14ac:dyDescent="0.25">
      <c r="A1003" s="10">
        <v>16</v>
      </c>
      <c r="B1003" s="10" t="s">
        <v>191</v>
      </c>
      <c r="C1003" s="10" t="s">
        <v>192</v>
      </c>
      <c r="D1003" s="10" t="s">
        <v>200</v>
      </c>
      <c r="E1003" s="10" t="s">
        <v>20</v>
      </c>
      <c r="F1003" s="10" t="s">
        <v>21</v>
      </c>
      <c r="G1003" s="10" t="s">
        <v>3720</v>
      </c>
      <c r="H1003" s="10" t="s">
        <v>57</v>
      </c>
      <c r="I1003" s="10">
        <v>0</v>
      </c>
    </row>
    <row r="1004" spans="1:11" hidden="1" x14ac:dyDescent="0.25">
      <c r="A1004" s="10">
        <v>16</v>
      </c>
      <c r="B1004" s="10" t="s">
        <v>191</v>
      </c>
      <c r="C1004" s="10" t="s">
        <v>192</v>
      </c>
      <c r="D1004" s="10" t="s">
        <v>200</v>
      </c>
      <c r="E1004" s="10" t="s">
        <v>20</v>
      </c>
      <c r="F1004" s="10" t="s">
        <v>21</v>
      </c>
      <c r="G1004" s="10" t="s">
        <v>3721</v>
      </c>
      <c r="H1004" s="10" t="s">
        <v>34</v>
      </c>
      <c r="I1004" s="10">
        <v>0</v>
      </c>
    </row>
    <row r="1005" spans="1:11" hidden="1" x14ac:dyDescent="0.25">
      <c r="A1005" s="10">
        <v>16</v>
      </c>
      <c r="B1005" s="10" t="s">
        <v>191</v>
      </c>
      <c r="C1005" s="10" t="s">
        <v>192</v>
      </c>
      <c r="D1005" s="10" t="s">
        <v>200</v>
      </c>
      <c r="E1005" s="10" t="s">
        <v>20</v>
      </c>
      <c r="F1005" s="10" t="s">
        <v>21</v>
      </c>
      <c r="G1005" s="10" t="s">
        <v>3722</v>
      </c>
      <c r="H1005" s="10" t="s">
        <v>34</v>
      </c>
      <c r="I1005" s="10">
        <v>0</v>
      </c>
    </row>
    <row r="1006" spans="1:11" hidden="1" x14ac:dyDescent="0.25">
      <c r="A1006" s="10">
        <v>16</v>
      </c>
      <c r="B1006" s="10" t="s">
        <v>191</v>
      </c>
      <c r="C1006" s="10" t="s">
        <v>192</v>
      </c>
      <c r="D1006" s="10" t="s">
        <v>200</v>
      </c>
      <c r="E1006" s="10" t="s">
        <v>20</v>
      </c>
      <c r="F1006" s="10" t="s">
        <v>21</v>
      </c>
      <c r="G1006" s="10" t="s">
        <v>3723</v>
      </c>
      <c r="H1006" s="10" t="s">
        <v>34</v>
      </c>
      <c r="I1006" s="10">
        <v>0</v>
      </c>
    </row>
    <row r="1007" spans="1:11" hidden="1" x14ac:dyDescent="0.25">
      <c r="A1007" s="10">
        <v>16</v>
      </c>
      <c r="B1007" s="10" t="s">
        <v>191</v>
      </c>
      <c r="C1007" s="10" t="s">
        <v>192</v>
      </c>
      <c r="D1007" s="10" t="s">
        <v>200</v>
      </c>
      <c r="E1007" s="10" t="s">
        <v>20</v>
      </c>
      <c r="F1007" s="10" t="s">
        <v>21</v>
      </c>
      <c r="G1007" s="10" t="s">
        <v>3724</v>
      </c>
      <c r="H1007" s="10" t="s">
        <v>34</v>
      </c>
      <c r="I1007" s="10">
        <v>0</v>
      </c>
    </row>
    <row r="1008" spans="1:11" hidden="1" x14ac:dyDescent="0.25">
      <c r="A1008" s="10">
        <v>16</v>
      </c>
      <c r="B1008" s="10" t="s">
        <v>191</v>
      </c>
      <c r="C1008" s="10" t="s">
        <v>192</v>
      </c>
      <c r="D1008" s="10" t="s">
        <v>200</v>
      </c>
      <c r="E1008" s="10" t="s">
        <v>20</v>
      </c>
      <c r="F1008" s="10" t="s">
        <v>21</v>
      </c>
      <c r="G1008" s="10" t="s">
        <v>3725</v>
      </c>
      <c r="H1008" s="10" t="s">
        <v>34</v>
      </c>
      <c r="I1008" s="10">
        <v>0</v>
      </c>
    </row>
    <row r="1009" spans="1:9" hidden="1" x14ac:dyDescent="0.25">
      <c r="A1009" s="10">
        <v>16</v>
      </c>
      <c r="B1009" s="10" t="s">
        <v>191</v>
      </c>
      <c r="C1009" s="10" t="s">
        <v>192</v>
      </c>
      <c r="D1009" s="10" t="s">
        <v>200</v>
      </c>
      <c r="E1009" s="10" t="s">
        <v>20</v>
      </c>
      <c r="F1009" s="10" t="s">
        <v>21</v>
      </c>
      <c r="G1009" s="10" t="s">
        <v>3726</v>
      </c>
      <c r="H1009" s="10" t="s">
        <v>34</v>
      </c>
      <c r="I1009" s="10">
        <v>0</v>
      </c>
    </row>
    <row r="1010" spans="1:9" hidden="1" x14ac:dyDescent="0.25">
      <c r="A1010" s="10">
        <v>16</v>
      </c>
      <c r="B1010" s="10" t="s">
        <v>191</v>
      </c>
      <c r="C1010" s="10" t="s">
        <v>192</v>
      </c>
      <c r="D1010" s="10" t="s">
        <v>200</v>
      </c>
      <c r="E1010" s="10" t="s">
        <v>20</v>
      </c>
      <c r="F1010" s="10" t="s">
        <v>21</v>
      </c>
      <c r="G1010" s="10" t="s">
        <v>3727</v>
      </c>
      <c r="H1010" s="10" t="s">
        <v>34</v>
      </c>
      <c r="I1010" s="10">
        <v>0</v>
      </c>
    </row>
    <row r="1011" spans="1:9" hidden="1" x14ac:dyDescent="0.25">
      <c r="A1011" s="10">
        <v>16</v>
      </c>
      <c r="B1011" s="10" t="s">
        <v>191</v>
      </c>
      <c r="C1011" s="10" t="s">
        <v>192</v>
      </c>
      <c r="D1011" s="10" t="s">
        <v>200</v>
      </c>
      <c r="E1011" s="10" t="s">
        <v>20</v>
      </c>
      <c r="F1011" s="10" t="s">
        <v>21</v>
      </c>
      <c r="G1011" s="10" t="s">
        <v>3728</v>
      </c>
      <c r="H1011" s="10" t="s">
        <v>34</v>
      </c>
      <c r="I1011" s="10">
        <v>0</v>
      </c>
    </row>
    <row r="1012" spans="1:9" hidden="1" x14ac:dyDescent="0.25">
      <c r="A1012" s="10">
        <v>16</v>
      </c>
      <c r="B1012" s="10" t="s">
        <v>191</v>
      </c>
      <c r="C1012" s="10" t="s">
        <v>192</v>
      </c>
      <c r="D1012" s="10" t="s">
        <v>200</v>
      </c>
      <c r="E1012" s="10" t="s">
        <v>20</v>
      </c>
      <c r="F1012" s="10" t="s">
        <v>21</v>
      </c>
      <c r="G1012" s="10" t="s">
        <v>3729</v>
      </c>
      <c r="H1012" s="10" t="s">
        <v>34</v>
      </c>
      <c r="I1012" s="10">
        <v>0</v>
      </c>
    </row>
    <row r="1013" spans="1:9" hidden="1" x14ac:dyDescent="0.25">
      <c r="A1013" s="10">
        <v>16</v>
      </c>
      <c r="B1013" s="10" t="s">
        <v>191</v>
      </c>
      <c r="C1013" s="10" t="s">
        <v>192</v>
      </c>
      <c r="D1013" s="10" t="s">
        <v>200</v>
      </c>
      <c r="E1013" s="10" t="s">
        <v>20</v>
      </c>
      <c r="F1013" s="10" t="s">
        <v>21</v>
      </c>
      <c r="G1013" s="10" t="s">
        <v>3730</v>
      </c>
      <c r="H1013" s="10" t="s">
        <v>34</v>
      </c>
      <c r="I1013" s="10">
        <v>0</v>
      </c>
    </row>
    <row r="1014" spans="1:9" hidden="1" x14ac:dyDescent="0.25">
      <c r="A1014" s="10">
        <v>16</v>
      </c>
      <c r="B1014" s="10" t="s">
        <v>191</v>
      </c>
      <c r="C1014" s="10" t="s">
        <v>192</v>
      </c>
      <c r="D1014" s="10" t="s">
        <v>200</v>
      </c>
      <c r="E1014" s="10" t="s">
        <v>20</v>
      </c>
      <c r="F1014" s="10" t="s">
        <v>21</v>
      </c>
      <c r="G1014" s="10" t="s">
        <v>3731</v>
      </c>
      <c r="H1014" s="10" t="s">
        <v>34</v>
      </c>
      <c r="I1014" s="10">
        <v>0</v>
      </c>
    </row>
    <row r="1015" spans="1:9" hidden="1" x14ac:dyDescent="0.25">
      <c r="A1015" s="10">
        <v>16</v>
      </c>
      <c r="B1015" s="10" t="s">
        <v>191</v>
      </c>
      <c r="C1015" s="10" t="s">
        <v>192</v>
      </c>
      <c r="D1015" s="10" t="s">
        <v>200</v>
      </c>
      <c r="E1015" s="10" t="s">
        <v>20</v>
      </c>
      <c r="F1015" s="10" t="s">
        <v>21</v>
      </c>
      <c r="G1015" s="10" t="s">
        <v>3732</v>
      </c>
      <c r="H1015" s="10" t="s">
        <v>3733</v>
      </c>
      <c r="I1015" s="10">
        <v>0</v>
      </c>
    </row>
    <row r="1016" spans="1:9" hidden="1" x14ac:dyDescent="0.25">
      <c r="A1016" s="10">
        <v>16</v>
      </c>
      <c r="B1016" s="10" t="s">
        <v>191</v>
      </c>
      <c r="C1016" s="10" t="s">
        <v>192</v>
      </c>
      <c r="D1016" s="10" t="s">
        <v>200</v>
      </c>
      <c r="E1016" s="10" t="s">
        <v>20</v>
      </c>
      <c r="F1016" s="10" t="s">
        <v>21</v>
      </c>
      <c r="G1016" s="10" t="s">
        <v>3734</v>
      </c>
      <c r="H1016" s="10" t="s">
        <v>34</v>
      </c>
      <c r="I1016" s="10">
        <v>0</v>
      </c>
    </row>
    <row r="1017" spans="1:9" hidden="1" x14ac:dyDescent="0.25">
      <c r="A1017" s="10">
        <v>16</v>
      </c>
      <c r="B1017" s="10" t="s">
        <v>191</v>
      </c>
      <c r="C1017" s="10" t="s">
        <v>192</v>
      </c>
      <c r="D1017" s="10" t="s">
        <v>200</v>
      </c>
      <c r="E1017" s="10" t="s">
        <v>20</v>
      </c>
      <c r="F1017" s="10" t="s">
        <v>21</v>
      </c>
      <c r="G1017" s="10" t="s">
        <v>3735</v>
      </c>
      <c r="H1017" s="10" t="s">
        <v>57</v>
      </c>
      <c r="I1017" s="10">
        <v>0</v>
      </c>
    </row>
    <row r="1018" spans="1:9" hidden="1" x14ac:dyDescent="0.25">
      <c r="A1018" s="10">
        <v>16</v>
      </c>
      <c r="B1018" s="10" t="s">
        <v>191</v>
      </c>
      <c r="C1018" s="10" t="s">
        <v>192</v>
      </c>
      <c r="D1018" s="10" t="s">
        <v>200</v>
      </c>
      <c r="E1018" s="10" t="s">
        <v>20</v>
      </c>
      <c r="F1018" s="10" t="s">
        <v>21</v>
      </c>
      <c r="G1018" s="10" t="s">
        <v>3736</v>
      </c>
      <c r="H1018" s="10" t="s">
        <v>34</v>
      </c>
      <c r="I1018" s="10">
        <v>0</v>
      </c>
    </row>
    <row r="1019" spans="1:9" hidden="1" x14ac:dyDescent="0.25">
      <c r="A1019" s="10">
        <v>16</v>
      </c>
      <c r="B1019" s="10" t="s">
        <v>191</v>
      </c>
      <c r="C1019" s="10" t="s">
        <v>192</v>
      </c>
      <c r="D1019" s="10" t="s">
        <v>200</v>
      </c>
      <c r="E1019" s="10" t="s">
        <v>20</v>
      </c>
      <c r="F1019" s="10" t="s">
        <v>21</v>
      </c>
      <c r="G1019" s="10" t="s">
        <v>3737</v>
      </c>
      <c r="H1019" s="10" t="s">
        <v>34</v>
      </c>
      <c r="I1019" s="10">
        <v>0</v>
      </c>
    </row>
    <row r="1020" spans="1:9" hidden="1" x14ac:dyDescent="0.25">
      <c r="A1020" s="10">
        <v>16</v>
      </c>
      <c r="B1020" s="10" t="s">
        <v>191</v>
      </c>
      <c r="C1020" s="10" t="s">
        <v>192</v>
      </c>
      <c r="D1020" s="10" t="s">
        <v>200</v>
      </c>
      <c r="E1020" s="10" t="s">
        <v>20</v>
      </c>
      <c r="F1020" s="10" t="s">
        <v>21</v>
      </c>
      <c r="G1020" s="10" t="s">
        <v>3738</v>
      </c>
      <c r="H1020" s="10" t="s">
        <v>34</v>
      </c>
      <c r="I1020" s="10">
        <v>0</v>
      </c>
    </row>
    <row r="1021" spans="1:9" hidden="1" x14ac:dyDescent="0.25">
      <c r="A1021" s="10">
        <v>16</v>
      </c>
      <c r="B1021" s="10" t="s">
        <v>191</v>
      </c>
      <c r="C1021" s="10" t="s">
        <v>192</v>
      </c>
      <c r="D1021" s="10" t="s">
        <v>200</v>
      </c>
      <c r="E1021" s="10" t="s">
        <v>20</v>
      </c>
      <c r="F1021" s="10" t="s">
        <v>21</v>
      </c>
      <c r="G1021" s="10" t="s">
        <v>3739</v>
      </c>
      <c r="H1021" s="10" t="s">
        <v>34</v>
      </c>
      <c r="I1021" s="10">
        <v>0</v>
      </c>
    </row>
    <row r="1022" spans="1:9" hidden="1" x14ac:dyDescent="0.25">
      <c r="A1022" s="10">
        <v>16</v>
      </c>
      <c r="B1022" s="10" t="s">
        <v>191</v>
      </c>
      <c r="C1022" s="10" t="s">
        <v>192</v>
      </c>
      <c r="D1022" s="10" t="s">
        <v>200</v>
      </c>
      <c r="E1022" s="10" t="s">
        <v>20</v>
      </c>
      <c r="F1022" s="10" t="s">
        <v>21</v>
      </c>
      <c r="G1022" s="10" t="s">
        <v>3740</v>
      </c>
      <c r="H1022" s="10" t="s">
        <v>34</v>
      </c>
      <c r="I1022" s="10">
        <v>0</v>
      </c>
    </row>
    <row r="1023" spans="1:9" hidden="1" x14ac:dyDescent="0.25">
      <c r="A1023" s="10">
        <v>16</v>
      </c>
      <c r="B1023" s="10" t="s">
        <v>191</v>
      </c>
      <c r="C1023" s="10" t="s">
        <v>192</v>
      </c>
      <c r="D1023" s="10" t="s">
        <v>200</v>
      </c>
      <c r="E1023" s="10" t="s">
        <v>20</v>
      </c>
      <c r="F1023" s="10" t="s">
        <v>21</v>
      </c>
      <c r="G1023" s="10" t="s">
        <v>3741</v>
      </c>
      <c r="H1023" s="10" t="s">
        <v>34</v>
      </c>
      <c r="I1023" s="10">
        <v>0</v>
      </c>
    </row>
    <row r="1024" spans="1:9" hidden="1" x14ac:dyDescent="0.25">
      <c r="A1024" s="10">
        <v>16</v>
      </c>
      <c r="B1024" s="10" t="s">
        <v>191</v>
      </c>
      <c r="C1024" s="10" t="s">
        <v>192</v>
      </c>
      <c r="D1024" s="10" t="s">
        <v>200</v>
      </c>
      <c r="E1024" s="10" t="s">
        <v>20</v>
      </c>
      <c r="F1024" s="10" t="s">
        <v>21</v>
      </c>
      <c r="G1024" s="10" t="s">
        <v>3742</v>
      </c>
      <c r="H1024" s="10" t="s">
        <v>34</v>
      </c>
      <c r="I1024" s="10">
        <v>0</v>
      </c>
    </row>
    <row r="1025" spans="1:11" hidden="1" x14ac:dyDescent="0.25">
      <c r="A1025" s="10">
        <v>16</v>
      </c>
      <c r="B1025" s="10" t="s">
        <v>191</v>
      </c>
      <c r="C1025" s="10" t="s">
        <v>192</v>
      </c>
      <c r="D1025" s="10" t="s">
        <v>200</v>
      </c>
      <c r="E1025" s="10" t="s">
        <v>20</v>
      </c>
      <c r="F1025" s="10" t="s">
        <v>21</v>
      </c>
      <c r="G1025" s="10" t="s">
        <v>3743</v>
      </c>
      <c r="H1025" s="10" t="s">
        <v>34</v>
      </c>
      <c r="I1025" s="10">
        <v>0</v>
      </c>
    </row>
    <row r="1026" spans="1:11" hidden="1" x14ac:dyDescent="0.25">
      <c r="A1026" s="10">
        <v>16</v>
      </c>
      <c r="B1026" s="10" t="s">
        <v>191</v>
      </c>
      <c r="C1026" s="10" t="s">
        <v>192</v>
      </c>
      <c r="D1026" s="10" t="s">
        <v>200</v>
      </c>
      <c r="E1026" s="10" t="s">
        <v>20</v>
      </c>
      <c r="F1026" s="10" t="s">
        <v>21</v>
      </c>
      <c r="G1026" s="10" t="s">
        <v>3744</v>
      </c>
      <c r="H1026" s="10" t="s">
        <v>3830</v>
      </c>
      <c r="I1026" s="10">
        <v>0</v>
      </c>
    </row>
    <row r="1027" spans="1:11" hidden="1" x14ac:dyDescent="0.25">
      <c r="A1027" s="10">
        <v>16</v>
      </c>
      <c r="B1027" s="10" t="s">
        <v>191</v>
      </c>
      <c r="C1027" s="10" t="s">
        <v>192</v>
      </c>
      <c r="D1027" s="10" t="s">
        <v>200</v>
      </c>
      <c r="E1027" s="10" t="s">
        <v>20</v>
      </c>
      <c r="F1027" s="10" t="s">
        <v>21</v>
      </c>
      <c r="G1027" s="10" t="s">
        <v>3746</v>
      </c>
      <c r="H1027" s="10" t="s">
        <v>34</v>
      </c>
      <c r="I1027" s="10">
        <v>0</v>
      </c>
    </row>
    <row r="1028" spans="1:11" hidden="1" x14ac:dyDescent="0.25">
      <c r="A1028" s="10">
        <v>16</v>
      </c>
      <c r="B1028" s="10" t="s">
        <v>191</v>
      </c>
      <c r="C1028" s="10" t="s">
        <v>192</v>
      </c>
      <c r="D1028" s="10" t="s">
        <v>200</v>
      </c>
      <c r="E1028" s="10" t="s">
        <v>20</v>
      </c>
      <c r="F1028" s="10" t="s">
        <v>21</v>
      </c>
      <c r="G1028" s="21" t="s">
        <v>3747</v>
      </c>
      <c r="H1028" s="21" t="s">
        <v>3748</v>
      </c>
      <c r="I1028" s="21">
        <v>1</v>
      </c>
      <c r="J1028" s="21" t="str">
        <f>H1028</f>
        <v>Настенная</v>
      </c>
      <c r="K1028" s="21"/>
    </row>
    <row r="1029" spans="1:11" hidden="1" x14ac:dyDescent="0.25">
      <c r="A1029" s="10">
        <v>16</v>
      </c>
      <c r="B1029" s="10" t="s">
        <v>191</v>
      </c>
      <c r="C1029" s="10" t="s">
        <v>192</v>
      </c>
      <c r="D1029" s="10" t="s">
        <v>200</v>
      </c>
      <c r="E1029" s="10" t="s">
        <v>20</v>
      </c>
      <c r="F1029" s="10" t="s">
        <v>21</v>
      </c>
      <c r="G1029" s="21" t="s">
        <v>3749</v>
      </c>
      <c r="H1029" s="21" t="s">
        <v>3750</v>
      </c>
      <c r="I1029" s="21">
        <v>1</v>
      </c>
      <c r="J1029" s="21">
        <f>MID(H1029,1,FIND(" ",H1029,1)-1)*1</f>
        <v>15</v>
      </c>
      <c r="K1029" s="21" t="s">
        <v>5264</v>
      </c>
    </row>
    <row r="1030" spans="1:11" hidden="1" x14ac:dyDescent="0.25">
      <c r="A1030" s="10">
        <v>16</v>
      </c>
      <c r="B1030" s="10" t="s">
        <v>191</v>
      </c>
      <c r="C1030" s="10" t="s">
        <v>192</v>
      </c>
      <c r="D1030" s="10" t="s">
        <v>200</v>
      </c>
      <c r="E1030" s="10" t="s">
        <v>20</v>
      </c>
      <c r="F1030" s="10" t="s">
        <v>21</v>
      </c>
      <c r="G1030" s="21" t="s">
        <v>3751</v>
      </c>
      <c r="H1030" s="21" t="s">
        <v>3831</v>
      </c>
      <c r="I1030" s="21">
        <v>1</v>
      </c>
      <c r="J1030" s="21">
        <f>MID(H1030,1,FIND(" ",H1030,1)-1)*1</f>
        <v>8</v>
      </c>
      <c r="K1030" s="21" t="s">
        <v>5264</v>
      </c>
    </row>
    <row r="1031" spans="1:11" hidden="1" x14ac:dyDescent="0.25">
      <c r="A1031" s="10">
        <v>16</v>
      </c>
      <c r="B1031" s="10" t="s">
        <v>191</v>
      </c>
      <c r="C1031" s="10" t="s">
        <v>192</v>
      </c>
      <c r="D1031" s="10" t="s">
        <v>200</v>
      </c>
      <c r="E1031" s="10" t="s">
        <v>20</v>
      </c>
      <c r="F1031" s="10" t="s">
        <v>21</v>
      </c>
      <c r="G1031" s="21" t="s">
        <v>3753</v>
      </c>
      <c r="H1031" s="21" t="s">
        <v>3989</v>
      </c>
      <c r="I1031" s="21">
        <v>1</v>
      </c>
      <c r="J1031" s="21">
        <f>MID(H1031,1,FIND(" ",H1031,1)-1)*1</f>
        <v>1.35</v>
      </c>
      <c r="K1031" s="21" t="s">
        <v>5258</v>
      </c>
    </row>
    <row r="1032" spans="1:11" hidden="1" x14ac:dyDescent="0.25">
      <c r="A1032" s="10">
        <v>16</v>
      </c>
      <c r="B1032" s="10" t="s">
        <v>191</v>
      </c>
      <c r="C1032" s="10" t="s">
        <v>192</v>
      </c>
      <c r="D1032" s="10" t="s">
        <v>200</v>
      </c>
      <c r="E1032" s="10" t="s">
        <v>20</v>
      </c>
      <c r="F1032" s="10" t="s">
        <v>21</v>
      </c>
      <c r="G1032" s="21" t="s">
        <v>3755</v>
      </c>
      <c r="H1032" s="21" t="s">
        <v>3756</v>
      </c>
      <c r="I1032" s="21">
        <v>1</v>
      </c>
      <c r="J1032" s="21" t="s">
        <v>5266</v>
      </c>
      <c r="K1032" s="21" t="s">
        <v>5265</v>
      </c>
    </row>
    <row r="1033" spans="1:11" hidden="1" x14ac:dyDescent="0.25">
      <c r="A1033" s="10">
        <v>16</v>
      </c>
      <c r="B1033" s="10" t="s">
        <v>191</v>
      </c>
      <c r="C1033" s="10" t="s">
        <v>192</v>
      </c>
      <c r="D1033" s="10" t="s">
        <v>200</v>
      </c>
      <c r="E1033" s="10" t="s">
        <v>20</v>
      </c>
      <c r="F1033" s="10" t="s">
        <v>21</v>
      </c>
      <c r="G1033" s="10" t="s">
        <v>3757</v>
      </c>
      <c r="H1033" s="10" t="s">
        <v>3758</v>
      </c>
      <c r="I1033" s="10">
        <v>0</v>
      </c>
    </row>
    <row r="1034" spans="1:11" hidden="1" x14ac:dyDescent="0.25">
      <c r="A1034" s="10">
        <v>16</v>
      </c>
      <c r="B1034" s="10" t="s">
        <v>191</v>
      </c>
      <c r="C1034" s="10" t="s">
        <v>192</v>
      </c>
      <c r="D1034" s="10" t="s">
        <v>200</v>
      </c>
      <c r="E1034" s="10" t="s">
        <v>20</v>
      </c>
      <c r="F1034" s="10" t="s">
        <v>21</v>
      </c>
      <c r="G1034" s="21" t="s">
        <v>3759</v>
      </c>
      <c r="H1034" s="21">
        <v>12000</v>
      </c>
      <c r="I1034" s="21">
        <v>1</v>
      </c>
      <c r="J1034" s="21">
        <f>TRIM(H1034)*1</f>
        <v>12000</v>
      </c>
      <c r="K1034" s="21" t="s">
        <v>5261</v>
      </c>
    </row>
    <row r="1035" spans="1:11" hidden="1" x14ac:dyDescent="0.25">
      <c r="A1035" s="10">
        <v>16</v>
      </c>
      <c r="B1035" s="10" t="s">
        <v>191</v>
      </c>
      <c r="C1035" s="10" t="s">
        <v>192</v>
      </c>
      <c r="D1035" s="10" t="s">
        <v>200</v>
      </c>
      <c r="E1035" s="10" t="s">
        <v>20</v>
      </c>
      <c r="F1035" s="10" t="s">
        <v>21</v>
      </c>
      <c r="G1035" s="21" t="s">
        <v>3760</v>
      </c>
      <c r="H1035" s="21" t="s">
        <v>3990</v>
      </c>
      <c r="I1035" s="21">
        <v>1</v>
      </c>
      <c r="J1035" s="21">
        <f t="shared" ref="J1035:J1036" si="74">MID(H1035,1,FIND(" ",H1035,1)-1)*1</f>
        <v>900</v>
      </c>
      <c r="K1035" s="21" t="s">
        <v>5259</v>
      </c>
    </row>
    <row r="1036" spans="1:11" hidden="1" x14ac:dyDescent="0.25">
      <c r="A1036" s="10">
        <v>16</v>
      </c>
      <c r="B1036" s="10" t="s">
        <v>191</v>
      </c>
      <c r="C1036" s="10" t="s">
        <v>192</v>
      </c>
      <c r="D1036" s="10" t="s">
        <v>200</v>
      </c>
      <c r="E1036" s="10" t="s">
        <v>20</v>
      </c>
      <c r="F1036" s="10" t="s">
        <v>21</v>
      </c>
      <c r="G1036" s="21" t="s">
        <v>3762</v>
      </c>
      <c r="H1036" s="21" t="s">
        <v>3864</v>
      </c>
      <c r="I1036" s="21">
        <v>1</v>
      </c>
      <c r="J1036" s="21">
        <f t="shared" si="74"/>
        <v>995</v>
      </c>
      <c r="K1036" s="21" t="s">
        <v>5259</v>
      </c>
    </row>
    <row r="1037" spans="1:11" hidden="1" x14ac:dyDescent="0.25">
      <c r="A1037" s="10">
        <v>16</v>
      </c>
      <c r="B1037" s="10" t="s">
        <v>191</v>
      </c>
      <c r="C1037" s="10" t="s">
        <v>192</v>
      </c>
      <c r="D1037" s="10" t="s">
        <v>200</v>
      </c>
      <c r="E1037" s="10" t="s">
        <v>20</v>
      </c>
      <c r="F1037" s="10" t="s">
        <v>21</v>
      </c>
      <c r="G1037" s="21" t="s">
        <v>3764</v>
      </c>
      <c r="H1037" s="21">
        <v>12000</v>
      </c>
      <c r="I1037" s="21">
        <v>1</v>
      </c>
      <c r="J1037" s="21">
        <f>TRIM(H1037)*1</f>
        <v>12000</v>
      </c>
      <c r="K1037" s="21" t="s">
        <v>5261</v>
      </c>
    </row>
    <row r="1038" spans="1:11" hidden="1" x14ac:dyDescent="0.25">
      <c r="A1038" s="10">
        <v>16</v>
      </c>
      <c r="B1038" s="10" t="s">
        <v>191</v>
      </c>
      <c r="C1038" s="10" t="s">
        <v>192</v>
      </c>
      <c r="D1038" s="10" t="s">
        <v>200</v>
      </c>
      <c r="E1038" s="10" t="s">
        <v>20</v>
      </c>
      <c r="F1038" s="10" t="s">
        <v>21</v>
      </c>
      <c r="G1038" s="10" t="s">
        <v>3765</v>
      </c>
      <c r="H1038" s="10" t="s">
        <v>57</v>
      </c>
      <c r="I1038" s="10">
        <v>0</v>
      </c>
    </row>
    <row r="1039" spans="1:11" hidden="1" x14ac:dyDescent="0.25">
      <c r="A1039" s="10">
        <v>16</v>
      </c>
      <c r="B1039" s="10" t="s">
        <v>191</v>
      </c>
      <c r="C1039" s="10" t="s">
        <v>192</v>
      </c>
      <c r="D1039" s="10" t="s">
        <v>200</v>
      </c>
      <c r="E1039" s="10" t="s">
        <v>20</v>
      </c>
      <c r="F1039" s="10" t="s">
        <v>21</v>
      </c>
      <c r="G1039" s="10" t="s">
        <v>3766</v>
      </c>
      <c r="H1039" s="10" t="s">
        <v>34</v>
      </c>
      <c r="I1039" s="10">
        <v>0</v>
      </c>
    </row>
    <row r="1040" spans="1:11" hidden="1" x14ac:dyDescent="0.25">
      <c r="A1040" s="10">
        <v>16</v>
      </c>
      <c r="B1040" s="10" t="s">
        <v>191</v>
      </c>
      <c r="C1040" s="10" t="s">
        <v>192</v>
      </c>
      <c r="D1040" s="10" t="s">
        <v>200</v>
      </c>
      <c r="E1040" s="10" t="s">
        <v>20</v>
      </c>
      <c r="F1040" s="10" t="s">
        <v>21</v>
      </c>
      <c r="G1040" s="10" t="s">
        <v>3767</v>
      </c>
      <c r="H1040" s="10" t="s">
        <v>3813</v>
      </c>
      <c r="I1040" s="10">
        <v>0</v>
      </c>
    </row>
    <row r="1041" spans="1:11" hidden="1" x14ac:dyDescent="0.25">
      <c r="A1041" s="10">
        <v>16</v>
      </c>
      <c r="B1041" s="10" t="s">
        <v>191</v>
      </c>
      <c r="C1041" s="10" t="s">
        <v>192</v>
      </c>
      <c r="D1041" s="10" t="s">
        <v>200</v>
      </c>
      <c r="E1041" s="10" t="s">
        <v>20</v>
      </c>
      <c r="F1041" s="10" t="s">
        <v>21</v>
      </c>
      <c r="G1041" s="21" t="s">
        <v>3769</v>
      </c>
      <c r="H1041" s="21" t="s">
        <v>3941</v>
      </c>
      <c r="I1041" s="21">
        <v>1</v>
      </c>
      <c r="J1041" s="21">
        <f t="shared" ref="J1041:J1042" si="75">MID(H1041,1,FIND(" ",H1041,1)-1)*1</f>
        <v>22.8</v>
      </c>
      <c r="K1041" s="21" t="s">
        <v>5255</v>
      </c>
    </row>
    <row r="1042" spans="1:11" hidden="1" x14ac:dyDescent="0.25">
      <c r="A1042" s="10">
        <v>16</v>
      </c>
      <c r="B1042" s="10" t="s">
        <v>191</v>
      </c>
      <c r="C1042" s="10" t="s">
        <v>192</v>
      </c>
      <c r="D1042" s="10" t="s">
        <v>200</v>
      </c>
      <c r="E1042" s="10" t="s">
        <v>20</v>
      </c>
      <c r="F1042" s="10" t="s">
        <v>21</v>
      </c>
      <c r="G1042" s="21" t="s">
        <v>3771</v>
      </c>
      <c r="H1042" s="21" t="s">
        <v>3991</v>
      </c>
      <c r="I1042" s="21">
        <v>1</v>
      </c>
      <c r="J1042" s="21">
        <f t="shared" si="75"/>
        <v>7.9</v>
      </c>
      <c r="K1042" s="21" t="s">
        <v>5255</v>
      </c>
    </row>
    <row r="1043" spans="1:11" hidden="1" x14ac:dyDescent="0.25">
      <c r="A1043" s="10">
        <v>16</v>
      </c>
      <c r="B1043" s="10" t="s">
        <v>191</v>
      </c>
      <c r="C1043" s="10" t="s">
        <v>192</v>
      </c>
      <c r="D1043" s="10" t="s">
        <v>200</v>
      </c>
      <c r="E1043" s="10" t="s">
        <v>20</v>
      </c>
      <c r="F1043" s="10" t="s">
        <v>21</v>
      </c>
      <c r="G1043" s="21" t="s">
        <v>3773</v>
      </c>
      <c r="H1043" s="21" t="s">
        <v>3774</v>
      </c>
      <c r="I1043" s="21">
        <v>1</v>
      </c>
      <c r="J1043" s="21">
        <f t="shared" ref="J1043:J1048" si="76">MID(H1043,1,FIND(" ",H1043,1)-1)*1000</f>
        <v>482</v>
      </c>
      <c r="K1043" s="22" t="s">
        <v>5256</v>
      </c>
    </row>
    <row r="1044" spans="1:11" hidden="1" x14ac:dyDescent="0.25">
      <c r="A1044" s="10">
        <v>16</v>
      </c>
      <c r="B1044" s="10" t="s">
        <v>191</v>
      </c>
      <c r="C1044" s="10" t="s">
        <v>192</v>
      </c>
      <c r="D1044" s="10" t="s">
        <v>200</v>
      </c>
      <c r="E1044" s="10" t="s">
        <v>20</v>
      </c>
      <c r="F1044" s="10" t="s">
        <v>21</v>
      </c>
      <c r="G1044" s="21" t="s">
        <v>3775</v>
      </c>
      <c r="H1044" s="21" t="s">
        <v>3776</v>
      </c>
      <c r="I1044" s="21">
        <v>1</v>
      </c>
      <c r="J1044" s="21">
        <f t="shared" si="76"/>
        <v>270</v>
      </c>
      <c r="K1044" s="22" t="s">
        <v>5256</v>
      </c>
    </row>
    <row r="1045" spans="1:11" hidden="1" x14ac:dyDescent="0.25">
      <c r="A1045" s="10">
        <v>16</v>
      </c>
      <c r="B1045" s="10" t="s">
        <v>191</v>
      </c>
      <c r="C1045" s="10" t="s">
        <v>192</v>
      </c>
      <c r="D1045" s="10" t="s">
        <v>200</v>
      </c>
      <c r="E1045" s="10" t="s">
        <v>20</v>
      </c>
      <c r="F1045" s="10" t="s">
        <v>21</v>
      </c>
      <c r="G1045" s="21" t="s">
        <v>3777</v>
      </c>
      <c r="H1045" s="21" t="s">
        <v>3778</v>
      </c>
      <c r="I1045" s="21">
        <v>1</v>
      </c>
      <c r="J1045" s="21">
        <f t="shared" si="76"/>
        <v>240</v>
      </c>
      <c r="K1045" s="22" t="s">
        <v>5256</v>
      </c>
    </row>
    <row r="1046" spans="1:11" hidden="1" x14ac:dyDescent="0.25">
      <c r="A1046" s="10">
        <v>16</v>
      </c>
      <c r="B1046" s="10" t="s">
        <v>191</v>
      </c>
      <c r="C1046" s="10" t="s">
        <v>192</v>
      </c>
      <c r="D1046" s="10" t="s">
        <v>200</v>
      </c>
      <c r="E1046" s="10" t="s">
        <v>20</v>
      </c>
      <c r="F1046" s="10" t="s">
        <v>21</v>
      </c>
      <c r="G1046" s="21" t="s">
        <v>3779</v>
      </c>
      <c r="H1046" s="21" t="s">
        <v>3984</v>
      </c>
      <c r="I1046" s="21">
        <v>1</v>
      </c>
      <c r="J1046" s="21">
        <f t="shared" si="76"/>
        <v>214</v>
      </c>
      <c r="K1046" s="22" t="s">
        <v>5256</v>
      </c>
    </row>
    <row r="1047" spans="1:11" hidden="1" x14ac:dyDescent="0.25">
      <c r="A1047" s="10">
        <v>16</v>
      </c>
      <c r="B1047" s="10" t="s">
        <v>191</v>
      </c>
      <c r="C1047" s="10" t="s">
        <v>192</v>
      </c>
      <c r="D1047" s="10" t="s">
        <v>200</v>
      </c>
      <c r="E1047" s="10" t="s">
        <v>20</v>
      </c>
      <c r="F1047" s="10" t="s">
        <v>21</v>
      </c>
      <c r="G1047" s="21" t="s">
        <v>3781</v>
      </c>
      <c r="H1047" s="21" t="s">
        <v>3782</v>
      </c>
      <c r="I1047" s="21">
        <v>1</v>
      </c>
      <c r="J1047" s="21">
        <f t="shared" si="76"/>
        <v>660</v>
      </c>
      <c r="K1047" s="22" t="s">
        <v>5256</v>
      </c>
    </row>
    <row r="1048" spans="1:11" hidden="1" x14ac:dyDescent="0.25">
      <c r="A1048" s="10">
        <v>16</v>
      </c>
      <c r="B1048" s="10" t="s">
        <v>191</v>
      </c>
      <c r="C1048" s="10" t="s">
        <v>192</v>
      </c>
      <c r="D1048" s="10" t="s">
        <v>200</v>
      </c>
      <c r="E1048" s="10" t="s">
        <v>20</v>
      </c>
      <c r="F1048" s="10" t="s">
        <v>21</v>
      </c>
      <c r="G1048" s="21" t="s">
        <v>3783</v>
      </c>
      <c r="H1048" s="21" t="s">
        <v>3784</v>
      </c>
      <c r="I1048" s="21">
        <v>1</v>
      </c>
      <c r="J1048" s="21">
        <f t="shared" si="76"/>
        <v>780</v>
      </c>
      <c r="K1048" s="22" t="s">
        <v>5256</v>
      </c>
    </row>
    <row r="1049" spans="1:11" hidden="1" x14ac:dyDescent="0.25">
      <c r="A1049" s="10">
        <v>16</v>
      </c>
      <c r="B1049" s="10" t="s">
        <v>191</v>
      </c>
      <c r="C1049" s="10" t="s">
        <v>192</v>
      </c>
      <c r="D1049" s="10" t="s">
        <v>200</v>
      </c>
      <c r="E1049" s="10" t="s">
        <v>20</v>
      </c>
      <c r="F1049" s="10" t="s">
        <v>21</v>
      </c>
      <c r="G1049" s="21" t="s">
        <v>3785</v>
      </c>
      <c r="H1049" s="21" t="s">
        <v>3992</v>
      </c>
      <c r="I1049" s="21">
        <v>1</v>
      </c>
      <c r="J1049" s="21">
        <f>MID(H1049,1,FIND(" ",H1049,1)-1)*1</f>
        <v>34.200000000000003</v>
      </c>
      <c r="K1049" s="21" t="s">
        <v>5255</v>
      </c>
    </row>
    <row r="1050" spans="1:11" hidden="1" x14ac:dyDescent="0.25">
      <c r="A1050" s="10">
        <v>16</v>
      </c>
      <c r="B1050" s="10" t="s">
        <v>191</v>
      </c>
      <c r="C1050" s="10" t="s">
        <v>192</v>
      </c>
      <c r="D1050" s="10" t="s">
        <v>200</v>
      </c>
      <c r="E1050" s="10" t="s">
        <v>20</v>
      </c>
      <c r="F1050" s="10" t="s">
        <v>21</v>
      </c>
      <c r="G1050" s="10" t="s">
        <v>3787</v>
      </c>
      <c r="H1050" s="10" t="s">
        <v>3788</v>
      </c>
      <c r="I1050" s="10">
        <v>0</v>
      </c>
    </row>
    <row r="1051" spans="1:11" hidden="1" x14ac:dyDescent="0.25">
      <c r="A1051" s="10">
        <v>16</v>
      </c>
      <c r="B1051" s="10" t="s">
        <v>191</v>
      </c>
      <c r="C1051" s="10" t="s">
        <v>192</v>
      </c>
      <c r="D1051" s="10" t="s">
        <v>200</v>
      </c>
      <c r="E1051" s="10" t="s">
        <v>20</v>
      </c>
      <c r="F1051" s="10" t="s">
        <v>21</v>
      </c>
      <c r="G1051" s="10" t="s">
        <v>3789</v>
      </c>
      <c r="H1051" s="10" t="s">
        <v>3789</v>
      </c>
      <c r="I1051" s="10">
        <v>0</v>
      </c>
    </row>
    <row r="1052" spans="1:11" hidden="1" x14ac:dyDescent="0.25">
      <c r="A1052" s="10">
        <v>17</v>
      </c>
      <c r="B1052" s="10" t="s">
        <v>201</v>
      </c>
      <c r="C1052" s="10" t="s">
        <v>202</v>
      </c>
      <c r="D1052" s="10" t="s">
        <v>210</v>
      </c>
      <c r="E1052" s="10" t="s">
        <v>20</v>
      </c>
      <c r="F1052" s="10" t="s">
        <v>21</v>
      </c>
      <c r="G1052" s="21" t="s">
        <v>2160</v>
      </c>
      <c r="H1052" s="21" t="s">
        <v>3699</v>
      </c>
      <c r="I1052" s="21">
        <v>1</v>
      </c>
      <c r="J1052" s="21" t="str">
        <f>H1052</f>
        <v>Кондиционирование</v>
      </c>
      <c r="K1052" s="21"/>
    </row>
    <row r="1053" spans="1:11" hidden="1" x14ac:dyDescent="0.25">
      <c r="A1053" s="10">
        <v>17</v>
      </c>
      <c r="B1053" s="10" t="s">
        <v>201</v>
      </c>
      <c r="C1053" s="10" t="s">
        <v>202</v>
      </c>
      <c r="D1053" s="10" t="s">
        <v>210</v>
      </c>
      <c r="E1053" s="10" t="s">
        <v>20</v>
      </c>
      <c r="F1053" s="10" t="s">
        <v>21</v>
      </c>
      <c r="G1053" s="21" t="s">
        <v>3108</v>
      </c>
      <c r="H1053" s="21" t="s">
        <v>3868</v>
      </c>
      <c r="I1053" s="21">
        <v>1</v>
      </c>
      <c r="J1053" s="21">
        <f t="shared" ref="J1053:J1054" si="77">MID(H1053,1,FIND(" ",H1053,1)-1)*1</f>
        <v>51</v>
      </c>
      <c r="K1053" s="21" t="s">
        <v>5260</v>
      </c>
    </row>
    <row r="1054" spans="1:11" hidden="1" x14ac:dyDescent="0.25">
      <c r="A1054" s="10">
        <v>17</v>
      </c>
      <c r="B1054" s="10" t="s">
        <v>201</v>
      </c>
      <c r="C1054" s="10" t="s">
        <v>202</v>
      </c>
      <c r="D1054" s="10" t="s">
        <v>210</v>
      </c>
      <c r="E1054" s="10" t="s">
        <v>20</v>
      </c>
      <c r="F1054" s="10" t="s">
        <v>21</v>
      </c>
      <c r="G1054" s="21" t="s">
        <v>3701</v>
      </c>
      <c r="H1054" s="21" t="s">
        <v>3824</v>
      </c>
      <c r="I1054" s="21">
        <v>1</v>
      </c>
      <c r="J1054" s="21">
        <f t="shared" si="77"/>
        <v>25</v>
      </c>
      <c r="K1054" s="21" t="s">
        <v>5260</v>
      </c>
    </row>
    <row r="1055" spans="1:11" hidden="1" x14ac:dyDescent="0.25">
      <c r="A1055" s="10">
        <v>17</v>
      </c>
      <c r="B1055" s="10" t="s">
        <v>201</v>
      </c>
      <c r="C1055" s="10" t="s">
        <v>202</v>
      </c>
      <c r="D1055" s="10" t="s">
        <v>210</v>
      </c>
      <c r="E1055" s="10" t="s">
        <v>20</v>
      </c>
      <c r="F1055" s="10" t="s">
        <v>21</v>
      </c>
      <c r="G1055" s="21" t="s">
        <v>3703</v>
      </c>
      <c r="H1055" s="21" t="s">
        <v>3935</v>
      </c>
      <c r="I1055" s="21">
        <v>1</v>
      </c>
      <c r="J1055" s="21">
        <f>RIGHT(MID(H1055,1,FIND(" ",H1055,1)-1),LEN(MID(H1055,1,FIND(" ",H1055,1)-1))-1)*1</f>
        <v>26</v>
      </c>
      <c r="K1055" s="21" t="s">
        <v>5254</v>
      </c>
    </row>
    <row r="1056" spans="1:11" hidden="1" x14ac:dyDescent="0.25">
      <c r="A1056" s="10">
        <v>17</v>
      </c>
      <c r="B1056" s="10" t="s">
        <v>201</v>
      </c>
      <c r="C1056" s="10" t="s">
        <v>202</v>
      </c>
      <c r="D1056" s="10" t="s">
        <v>210</v>
      </c>
      <c r="E1056" s="10" t="s">
        <v>20</v>
      </c>
      <c r="F1056" s="10" t="s">
        <v>21</v>
      </c>
      <c r="G1056" s="21" t="s">
        <v>3705</v>
      </c>
      <c r="H1056" s="21" t="s">
        <v>34</v>
      </c>
      <c r="I1056" s="21">
        <v>1</v>
      </c>
      <c r="J1056" s="21" t="str">
        <f>H1056</f>
        <v>Да</v>
      </c>
      <c r="K1056" s="21"/>
    </row>
    <row r="1057" spans="1:11" hidden="1" x14ac:dyDescent="0.25">
      <c r="A1057" s="10">
        <v>17</v>
      </c>
      <c r="B1057" s="10" t="s">
        <v>201</v>
      </c>
      <c r="C1057" s="10" t="s">
        <v>202</v>
      </c>
      <c r="D1057" s="10" t="s">
        <v>210</v>
      </c>
      <c r="E1057" s="10" t="s">
        <v>20</v>
      </c>
      <c r="F1057" s="10" t="s">
        <v>21</v>
      </c>
      <c r="G1057" s="21" t="s">
        <v>3706</v>
      </c>
      <c r="H1057" s="21" t="s">
        <v>3993</v>
      </c>
      <c r="I1057" s="21">
        <v>1</v>
      </c>
      <c r="J1057" s="21">
        <f t="shared" ref="J1057:J1060" si="78">MID(H1057,1,FIND(" ",H1057,1)-1)*1</f>
        <v>3</v>
      </c>
      <c r="K1057" s="21" t="s">
        <v>5258</v>
      </c>
    </row>
    <row r="1058" spans="1:11" hidden="1" x14ac:dyDescent="0.25">
      <c r="A1058" s="10">
        <v>17</v>
      </c>
      <c r="B1058" s="10" t="s">
        <v>201</v>
      </c>
      <c r="C1058" s="10" t="s">
        <v>202</v>
      </c>
      <c r="D1058" s="10" t="s">
        <v>210</v>
      </c>
      <c r="E1058" s="10" t="s">
        <v>20</v>
      </c>
      <c r="F1058" s="10" t="s">
        <v>21</v>
      </c>
      <c r="G1058" s="21" t="s">
        <v>3708</v>
      </c>
      <c r="H1058" s="21" t="s">
        <v>3707</v>
      </c>
      <c r="I1058" s="21">
        <v>1</v>
      </c>
      <c r="J1058" s="21">
        <f t="shared" si="78"/>
        <v>3</v>
      </c>
      <c r="K1058" s="21" t="s">
        <v>5258</v>
      </c>
    </row>
    <row r="1059" spans="1:11" hidden="1" x14ac:dyDescent="0.25">
      <c r="A1059" s="10">
        <v>17</v>
      </c>
      <c r="B1059" s="10" t="s">
        <v>201</v>
      </c>
      <c r="C1059" s="10" t="s">
        <v>202</v>
      </c>
      <c r="D1059" s="10" t="s">
        <v>210</v>
      </c>
      <c r="E1059" s="10" t="s">
        <v>20</v>
      </c>
      <c r="F1059" s="10" t="s">
        <v>21</v>
      </c>
      <c r="G1059" s="21" t="s">
        <v>3709</v>
      </c>
      <c r="H1059" s="21" t="s">
        <v>3994</v>
      </c>
      <c r="I1059" s="21">
        <v>0</v>
      </c>
      <c r="J1059" s="21">
        <f t="shared" si="78"/>
        <v>2.65</v>
      </c>
      <c r="K1059" s="21" t="s">
        <v>5258</v>
      </c>
    </row>
    <row r="1060" spans="1:11" hidden="1" x14ac:dyDescent="0.25">
      <c r="A1060" s="10">
        <v>17</v>
      </c>
      <c r="B1060" s="10" t="s">
        <v>201</v>
      </c>
      <c r="C1060" s="10" t="s">
        <v>202</v>
      </c>
      <c r="D1060" s="10" t="s">
        <v>210</v>
      </c>
      <c r="E1060" s="10" t="s">
        <v>20</v>
      </c>
      <c r="F1060" s="10" t="s">
        <v>21</v>
      </c>
      <c r="G1060" s="21" t="s">
        <v>3711</v>
      </c>
      <c r="H1060" s="21" t="s">
        <v>3995</v>
      </c>
      <c r="I1060" s="21">
        <v>0</v>
      </c>
      <c r="J1060" s="21">
        <f t="shared" si="78"/>
        <v>2.6</v>
      </c>
      <c r="K1060" s="21" t="s">
        <v>5258</v>
      </c>
    </row>
    <row r="1061" spans="1:11" hidden="1" x14ac:dyDescent="0.25">
      <c r="A1061" s="10">
        <v>17</v>
      </c>
      <c r="B1061" s="10" t="s">
        <v>201</v>
      </c>
      <c r="C1061" s="10" t="s">
        <v>202</v>
      </c>
      <c r="D1061" s="10" t="s">
        <v>210</v>
      </c>
      <c r="E1061" s="10" t="s">
        <v>20</v>
      </c>
      <c r="F1061" s="10" t="s">
        <v>21</v>
      </c>
      <c r="G1061" s="21" t="s">
        <v>3712</v>
      </c>
      <c r="H1061" s="21" t="s">
        <v>3713</v>
      </c>
      <c r="I1061" s="21">
        <v>1</v>
      </c>
      <c r="J1061" s="21">
        <f>MID(H1061,1,FIND(" ",H1061,1)-1)*1</f>
        <v>550</v>
      </c>
      <c r="K1061" s="21" t="s">
        <v>5269</v>
      </c>
    </row>
    <row r="1062" spans="1:11" hidden="1" x14ac:dyDescent="0.25">
      <c r="A1062" s="10">
        <v>17</v>
      </c>
      <c r="B1062" s="10" t="s">
        <v>201</v>
      </c>
      <c r="C1062" s="10" t="s">
        <v>202</v>
      </c>
      <c r="D1062" s="10" t="s">
        <v>210</v>
      </c>
      <c r="E1062" s="10" t="s">
        <v>20</v>
      </c>
      <c r="F1062" s="10" t="s">
        <v>21</v>
      </c>
      <c r="G1062" s="10" t="s">
        <v>3714</v>
      </c>
      <c r="H1062" s="10" t="s">
        <v>3715</v>
      </c>
      <c r="I1062" s="10">
        <v>0</v>
      </c>
    </row>
    <row r="1063" spans="1:11" hidden="1" x14ac:dyDescent="0.25">
      <c r="A1063" s="10">
        <v>17</v>
      </c>
      <c r="B1063" s="10" t="s">
        <v>201</v>
      </c>
      <c r="C1063" s="10" t="s">
        <v>202</v>
      </c>
      <c r="D1063" s="10" t="s">
        <v>210</v>
      </c>
      <c r="E1063" s="10" t="s">
        <v>20</v>
      </c>
      <c r="F1063" s="10" t="s">
        <v>21</v>
      </c>
      <c r="G1063" s="10" t="s">
        <v>3716</v>
      </c>
      <c r="H1063" s="10" t="s">
        <v>34</v>
      </c>
      <c r="I1063" s="10">
        <v>0</v>
      </c>
    </row>
    <row r="1064" spans="1:11" hidden="1" x14ac:dyDescent="0.25">
      <c r="A1064" s="10">
        <v>17</v>
      </c>
      <c r="B1064" s="10" t="s">
        <v>201</v>
      </c>
      <c r="C1064" s="10" t="s">
        <v>202</v>
      </c>
      <c r="D1064" s="10" t="s">
        <v>210</v>
      </c>
      <c r="E1064" s="10" t="s">
        <v>20</v>
      </c>
      <c r="F1064" s="10" t="s">
        <v>21</v>
      </c>
      <c r="G1064" s="10" t="s">
        <v>3717</v>
      </c>
      <c r="H1064" s="10" t="s">
        <v>34</v>
      </c>
      <c r="I1064" s="10">
        <v>0</v>
      </c>
    </row>
    <row r="1065" spans="1:11" hidden="1" x14ac:dyDescent="0.25">
      <c r="A1065" s="10">
        <v>17</v>
      </c>
      <c r="B1065" s="10" t="s">
        <v>201</v>
      </c>
      <c r="C1065" s="10" t="s">
        <v>202</v>
      </c>
      <c r="D1065" s="10" t="s">
        <v>210</v>
      </c>
      <c r="E1065" s="10" t="s">
        <v>20</v>
      </c>
      <c r="F1065" s="10" t="s">
        <v>21</v>
      </c>
      <c r="G1065" s="10" t="s">
        <v>3718</v>
      </c>
      <c r="H1065" s="10" t="s">
        <v>5168</v>
      </c>
      <c r="I1065" s="10">
        <v>0</v>
      </c>
    </row>
    <row r="1066" spans="1:11" hidden="1" x14ac:dyDescent="0.25">
      <c r="A1066" s="10">
        <v>17</v>
      </c>
      <c r="B1066" s="10" t="s">
        <v>201</v>
      </c>
      <c r="C1066" s="10" t="s">
        <v>202</v>
      </c>
      <c r="D1066" s="10" t="s">
        <v>210</v>
      </c>
      <c r="E1066" s="10" t="s">
        <v>20</v>
      </c>
      <c r="F1066" s="10" t="s">
        <v>21</v>
      </c>
      <c r="G1066" s="10" t="s">
        <v>3719</v>
      </c>
      <c r="H1066" s="10" t="s">
        <v>57</v>
      </c>
      <c r="I1066" s="10">
        <v>0</v>
      </c>
    </row>
    <row r="1067" spans="1:11" hidden="1" x14ac:dyDescent="0.25">
      <c r="A1067" s="10">
        <v>17</v>
      </c>
      <c r="B1067" s="10" t="s">
        <v>201</v>
      </c>
      <c r="C1067" s="10" t="s">
        <v>202</v>
      </c>
      <c r="D1067" s="10" t="s">
        <v>210</v>
      </c>
      <c r="E1067" s="10" t="s">
        <v>20</v>
      </c>
      <c r="F1067" s="10" t="s">
        <v>21</v>
      </c>
      <c r="G1067" s="10" t="s">
        <v>3720</v>
      </c>
      <c r="H1067" s="10" t="s">
        <v>57</v>
      </c>
      <c r="I1067" s="10">
        <v>0</v>
      </c>
    </row>
    <row r="1068" spans="1:11" hidden="1" x14ac:dyDescent="0.25">
      <c r="A1068" s="10">
        <v>17</v>
      </c>
      <c r="B1068" s="10" t="s">
        <v>201</v>
      </c>
      <c r="C1068" s="10" t="s">
        <v>202</v>
      </c>
      <c r="D1068" s="10" t="s">
        <v>210</v>
      </c>
      <c r="E1068" s="10" t="s">
        <v>20</v>
      </c>
      <c r="F1068" s="10" t="s">
        <v>21</v>
      </c>
      <c r="G1068" s="10" t="s">
        <v>3721</v>
      </c>
      <c r="H1068" s="10" t="s">
        <v>34</v>
      </c>
      <c r="I1068" s="10">
        <v>0</v>
      </c>
    </row>
    <row r="1069" spans="1:11" hidden="1" x14ac:dyDescent="0.25">
      <c r="A1069" s="10">
        <v>17</v>
      </c>
      <c r="B1069" s="10" t="s">
        <v>201</v>
      </c>
      <c r="C1069" s="10" t="s">
        <v>202</v>
      </c>
      <c r="D1069" s="10" t="s">
        <v>210</v>
      </c>
      <c r="E1069" s="10" t="s">
        <v>20</v>
      </c>
      <c r="F1069" s="10" t="s">
        <v>21</v>
      </c>
      <c r="G1069" s="10" t="s">
        <v>3722</v>
      </c>
      <c r="H1069" s="10" t="s">
        <v>34</v>
      </c>
      <c r="I1069" s="10">
        <v>0</v>
      </c>
    </row>
    <row r="1070" spans="1:11" hidden="1" x14ac:dyDescent="0.25">
      <c r="A1070" s="10">
        <v>17</v>
      </c>
      <c r="B1070" s="10" t="s">
        <v>201</v>
      </c>
      <c r="C1070" s="10" t="s">
        <v>202</v>
      </c>
      <c r="D1070" s="10" t="s">
        <v>210</v>
      </c>
      <c r="E1070" s="10" t="s">
        <v>20</v>
      </c>
      <c r="F1070" s="10" t="s">
        <v>21</v>
      </c>
      <c r="G1070" s="10" t="s">
        <v>3723</v>
      </c>
      <c r="H1070" s="10" t="s">
        <v>34</v>
      </c>
      <c r="I1070" s="10">
        <v>0</v>
      </c>
    </row>
    <row r="1071" spans="1:11" hidden="1" x14ac:dyDescent="0.25">
      <c r="A1071" s="10">
        <v>17</v>
      </c>
      <c r="B1071" s="10" t="s">
        <v>201</v>
      </c>
      <c r="C1071" s="10" t="s">
        <v>202</v>
      </c>
      <c r="D1071" s="10" t="s">
        <v>210</v>
      </c>
      <c r="E1071" s="10" t="s">
        <v>20</v>
      </c>
      <c r="F1071" s="10" t="s">
        <v>21</v>
      </c>
      <c r="G1071" s="10" t="s">
        <v>3724</v>
      </c>
      <c r="H1071" s="10" t="s">
        <v>34</v>
      </c>
      <c r="I1071" s="10">
        <v>0</v>
      </c>
    </row>
    <row r="1072" spans="1:11" hidden="1" x14ac:dyDescent="0.25">
      <c r="A1072" s="10">
        <v>17</v>
      </c>
      <c r="B1072" s="10" t="s">
        <v>201</v>
      </c>
      <c r="C1072" s="10" t="s">
        <v>202</v>
      </c>
      <c r="D1072" s="10" t="s">
        <v>210</v>
      </c>
      <c r="E1072" s="10" t="s">
        <v>20</v>
      </c>
      <c r="F1072" s="10" t="s">
        <v>21</v>
      </c>
      <c r="G1072" s="10" t="s">
        <v>3725</v>
      </c>
      <c r="H1072" s="10" t="s">
        <v>34</v>
      </c>
      <c r="I1072" s="10">
        <v>0</v>
      </c>
    </row>
    <row r="1073" spans="1:9" hidden="1" x14ac:dyDescent="0.25">
      <c r="A1073" s="10">
        <v>17</v>
      </c>
      <c r="B1073" s="10" t="s">
        <v>201</v>
      </c>
      <c r="C1073" s="10" t="s">
        <v>202</v>
      </c>
      <c r="D1073" s="10" t="s">
        <v>210</v>
      </c>
      <c r="E1073" s="10" t="s">
        <v>20</v>
      </c>
      <c r="F1073" s="10" t="s">
        <v>21</v>
      </c>
      <c r="G1073" s="10" t="s">
        <v>3726</v>
      </c>
      <c r="H1073" s="10" t="s">
        <v>34</v>
      </c>
      <c r="I1073" s="10">
        <v>0</v>
      </c>
    </row>
    <row r="1074" spans="1:9" hidden="1" x14ac:dyDescent="0.25">
      <c r="A1074" s="10">
        <v>17</v>
      </c>
      <c r="B1074" s="10" t="s">
        <v>201</v>
      </c>
      <c r="C1074" s="10" t="s">
        <v>202</v>
      </c>
      <c r="D1074" s="10" t="s">
        <v>210</v>
      </c>
      <c r="E1074" s="10" t="s">
        <v>20</v>
      </c>
      <c r="F1074" s="10" t="s">
        <v>21</v>
      </c>
      <c r="G1074" s="10" t="s">
        <v>3727</v>
      </c>
      <c r="H1074" s="10" t="s">
        <v>34</v>
      </c>
      <c r="I1074" s="10">
        <v>0</v>
      </c>
    </row>
    <row r="1075" spans="1:9" hidden="1" x14ac:dyDescent="0.25">
      <c r="A1075" s="10">
        <v>17</v>
      </c>
      <c r="B1075" s="10" t="s">
        <v>201</v>
      </c>
      <c r="C1075" s="10" t="s">
        <v>202</v>
      </c>
      <c r="D1075" s="10" t="s">
        <v>210</v>
      </c>
      <c r="E1075" s="10" t="s">
        <v>20</v>
      </c>
      <c r="F1075" s="10" t="s">
        <v>21</v>
      </c>
      <c r="G1075" s="10" t="s">
        <v>3728</v>
      </c>
      <c r="H1075" s="10" t="s">
        <v>34</v>
      </c>
      <c r="I1075" s="10">
        <v>0</v>
      </c>
    </row>
    <row r="1076" spans="1:9" hidden="1" x14ac:dyDescent="0.25">
      <c r="A1076" s="10">
        <v>17</v>
      </c>
      <c r="B1076" s="10" t="s">
        <v>201</v>
      </c>
      <c r="C1076" s="10" t="s">
        <v>202</v>
      </c>
      <c r="D1076" s="10" t="s">
        <v>210</v>
      </c>
      <c r="E1076" s="10" t="s">
        <v>20</v>
      </c>
      <c r="F1076" s="10" t="s">
        <v>21</v>
      </c>
      <c r="G1076" s="10" t="s">
        <v>3729</v>
      </c>
      <c r="H1076" s="10" t="s">
        <v>34</v>
      </c>
      <c r="I1076" s="10">
        <v>0</v>
      </c>
    </row>
    <row r="1077" spans="1:9" hidden="1" x14ac:dyDescent="0.25">
      <c r="A1077" s="10">
        <v>17</v>
      </c>
      <c r="B1077" s="10" t="s">
        <v>201</v>
      </c>
      <c r="C1077" s="10" t="s">
        <v>202</v>
      </c>
      <c r="D1077" s="10" t="s">
        <v>210</v>
      </c>
      <c r="E1077" s="10" t="s">
        <v>20</v>
      </c>
      <c r="F1077" s="10" t="s">
        <v>21</v>
      </c>
      <c r="G1077" s="10" t="s">
        <v>3730</v>
      </c>
      <c r="H1077" s="10" t="s">
        <v>34</v>
      </c>
      <c r="I1077" s="10">
        <v>0</v>
      </c>
    </row>
    <row r="1078" spans="1:9" hidden="1" x14ac:dyDescent="0.25">
      <c r="A1078" s="10">
        <v>17</v>
      </c>
      <c r="B1078" s="10" t="s">
        <v>201</v>
      </c>
      <c r="C1078" s="10" t="s">
        <v>202</v>
      </c>
      <c r="D1078" s="10" t="s">
        <v>210</v>
      </c>
      <c r="E1078" s="10" t="s">
        <v>20</v>
      </c>
      <c r="F1078" s="10" t="s">
        <v>21</v>
      </c>
      <c r="G1078" s="10" t="s">
        <v>3731</v>
      </c>
      <c r="H1078" s="10" t="s">
        <v>34</v>
      </c>
      <c r="I1078" s="10">
        <v>0</v>
      </c>
    </row>
    <row r="1079" spans="1:9" hidden="1" x14ac:dyDescent="0.25">
      <c r="A1079" s="10">
        <v>17</v>
      </c>
      <c r="B1079" s="10" t="s">
        <v>201</v>
      </c>
      <c r="C1079" s="10" t="s">
        <v>202</v>
      </c>
      <c r="D1079" s="10" t="s">
        <v>210</v>
      </c>
      <c r="E1079" s="10" t="s">
        <v>20</v>
      </c>
      <c r="F1079" s="10" t="s">
        <v>21</v>
      </c>
      <c r="G1079" s="10" t="s">
        <v>3732</v>
      </c>
      <c r="H1079" s="10" t="s">
        <v>3733</v>
      </c>
      <c r="I1079" s="10">
        <v>0</v>
      </c>
    </row>
    <row r="1080" spans="1:9" hidden="1" x14ac:dyDescent="0.25">
      <c r="A1080" s="10">
        <v>17</v>
      </c>
      <c r="B1080" s="10" t="s">
        <v>201</v>
      </c>
      <c r="C1080" s="10" t="s">
        <v>202</v>
      </c>
      <c r="D1080" s="10" t="s">
        <v>210</v>
      </c>
      <c r="E1080" s="10" t="s">
        <v>20</v>
      </c>
      <c r="F1080" s="10" t="s">
        <v>21</v>
      </c>
      <c r="G1080" s="10" t="s">
        <v>3734</v>
      </c>
      <c r="H1080" s="10" t="s">
        <v>34</v>
      </c>
      <c r="I1080" s="10">
        <v>0</v>
      </c>
    </row>
    <row r="1081" spans="1:9" hidden="1" x14ac:dyDescent="0.25">
      <c r="A1081" s="10">
        <v>17</v>
      </c>
      <c r="B1081" s="10" t="s">
        <v>201</v>
      </c>
      <c r="C1081" s="10" t="s">
        <v>202</v>
      </c>
      <c r="D1081" s="10" t="s">
        <v>210</v>
      </c>
      <c r="E1081" s="10" t="s">
        <v>20</v>
      </c>
      <c r="F1081" s="10" t="s">
        <v>21</v>
      </c>
      <c r="G1081" s="10" t="s">
        <v>3735</v>
      </c>
      <c r="H1081" s="10" t="s">
        <v>57</v>
      </c>
      <c r="I1081" s="10">
        <v>0</v>
      </c>
    </row>
    <row r="1082" spans="1:9" hidden="1" x14ac:dyDescent="0.25">
      <c r="A1082" s="10">
        <v>17</v>
      </c>
      <c r="B1082" s="10" t="s">
        <v>201</v>
      </c>
      <c r="C1082" s="10" t="s">
        <v>202</v>
      </c>
      <c r="D1082" s="10" t="s">
        <v>210</v>
      </c>
      <c r="E1082" s="10" t="s">
        <v>20</v>
      </c>
      <c r="F1082" s="10" t="s">
        <v>21</v>
      </c>
      <c r="G1082" s="10" t="s">
        <v>3736</v>
      </c>
      <c r="H1082" s="10" t="s">
        <v>34</v>
      </c>
      <c r="I1082" s="10">
        <v>0</v>
      </c>
    </row>
    <row r="1083" spans="1:9" hidden="1" x14ac:dyDescent="0.25">
      <c r="A1083" s="10">
        <v>17</v>
      </c>
      <c r="B1083" s="10" t="s">
        <v>201</v>
      </c>
      <c r="C1083" s="10" t="s">
        <v>202</v>
      </c>
      <c r="D1083" s="10" t="s">
        <v>210</v>
      </c>
      <c r="E1083" s="10" t="s">
        <v>20</v>
      </c>
      <c r="F1083" s="10" t="s">
        <v>21</v>
      </c>
      <c r="G1083" s="10" t="s">
        <v>3737</v>
      </c>
      <c r="H1083" s="10" t="s">
        <v>34</v>
      </c>
      <c r="I1083" s="10">
        <v>0</v>
      </c>
    </row>
    <row r="1084" spans="1:9" hidden="1" x14ac:dyDescent="0.25">
      <c r="A1084" s="10">
        <v>17</v>
      </c>
      <c r="B1084" s="10" t="s">
        <v>201</v>
      </c>
      <c r="C1084" s="10" t="s">
        <v>202</v>
      </c>
      <c r="D1084" s="10" t="s">
        <v>210</v>
      </c>
      <c r="E1084" s="10" t="s">
        <v>20</v>
      </c>
      <c r="F1084" s="10" t="s">
        <v>21</v>
      </c>
      <c r="G1084" s="10" t="s">
        <v>3738</v>
      </c>
      <c r="H1084" s="10" t="s">
        <v>34</v>
      </c>
      <c r="I1084" s="10">
        <v>0</v>
      </c>
    </row>
    <row r="1085" spans="1:9" hidden="1" x14ac:dyDescent="0.25">
      <c r="A1085" s="10">
        <v>17</v>
      </c>
      <c r="B1085" s="10" t="s">
        <v>201</v>
      </c>
      <c r="C1085" s="10" t="s">
        <v>202</v>
      </c>
      <c r="D1085" s="10" t="s">
        <v>210</v>
      </c>
      <c r="E1085" s="10" t="s">
        <v>20</v>
      </c>
      <c r="F1085" s="10" t="s">
        <v>21</v>
      </c>
      <c r="G1085" s="10" t="s">
        <v>3739</v>
      </c>
      <c r="H1085" s="10" t="s">
        <v>34</v>
      </c>
      <c r="I1085" s="10">
        <v>0</v>
      </c>
    </row>
    <row r="1086" spans="1:9" hidden="1" x14ac:dyDescent="0.25">
      <c r="A1086" s="10">
        <v>17</v>
      </c>
      <c r="B1086" s="10" t="s">
        <v>201</v>
      </c>
      <c r="C1086" s="10" t="s">
        <v>202</v>
      </c>
      <c r="D1086" s="10" t="s">
        <v>210</v>
      </c>
      <c r="E1086" s="10" t="s">
        <v>20</v>
      </c>
      <c r="F1086" s="10" t="s">
        <v>21</v>
      </c>
      <c r="G1086" s="10" t="s">
        <v>3740</v>
      </c>
      <c r="H1086" s="10" t="s">
        <v>34</v>
      </c>
      <c r="I1086" s="10">
        <v>0</v>
      </c>
    </row>
    <row r="1087" spans="1:9" hidden="1" x14ac:dyDescent="0.25">
      <c r="A1087" s="10">
        <v>17</v>
      </c>
      <c r="B1087" s="10" t="s">
        <v>201</v>
      </c>
      <c r="C1087" s="10" t="s">
        <v>202</v>
      </c>
      <c r="D1087" s="10" t="s">
        <v>210</v>
      </c>
      <c r="E1087" s="10" t="s">
        <v>20</v>
      </c>
      <c r="F1087" s="10" t="s">
        <v>21</v>
      </c>
      <c r="G1087" s="10" t="s">
        <v>3741</v>
      </c>
      <c r="H1087" s="10" t="s">
        <v>34</v>
      </c>
      <c r="I1087" s="10">
        <v>0</v>
      </c>
    </row>
    <row r="1088" spans="1:9" hidden="1" x14ac:dyDescent="0.25">
      <c r="A1088" s="10">
        <v>17</v>
      </c>
      <c r="B1088" s="10" t="s">
        <v>201</v>
      </c>
      <c r="C1088" s="10" t="s">
        <v>202</v>
      </c>
      <c r="D1088" s="10" t="s">
        <v>210</v>
      </c>
      <c r="E1088" s="10" t="s">
        <v>20</v>
      </c>
      <c r="F1088" s="10" t="s">
        <v>21</v>
      </c>
      <c r="G1088" s="10" t="s">
        <v>3742</v>
      </c>
      <c r="H1088" s="10" t="s">
        <v>34</v>
      </c>
      <c r="I1088" s="10">
        <v>0</v>
      </c>
    </row>
    <row r="1089" spans="1:11" hidden="1" x14ac:dyDescent="0.25">
      <c r="A1089" s="10">
        <v>17</v>
      </c>
      <c r="B1089" s="10" t="s">
        <v>201</v>
      </c>
      <c r="C1089" s="10" t="s">
        <v>202</v>
      </c>
      <c r="D1089" s="10" t="s">
        <v>210</v>
      </c>
      <c r="E1089" s="10" t="s">
        <v>20</v>
      </c>
      <c r="F1089" s="10" t="s">
        <v>21</v>
      </c>
      <c r="G1089" s="10" t="s">
        <v>3743</v>
      </c>
      <c r="H1089" s="10" t="s">
        <v>34</v>
      </c>
      <c r="I1089" s="10">
        <v>0</v>
      </c>
    </row>
    <row r="1090" spans="1:11" hidden="1" x14ac:dyDescent="0.25">
      <c r="A1090" s="10">
        <v>17</v>
      </c>
      <c r="B1090" s="10" t="s">
        <v>201</v>
      </c>
      <c r="C1090" s="10" t="s">
        <v>202</v>
      </c>
      <c r="D1090" s="10" t="s">
        <v>210</v>
      </c>
      <c r="E1090" s="10" t="s">
        <v>20</v>
      </c>
      <c r="F1090" s="10" t="s">
        <v>21</v>
      </c>
      <c r="G1090" s="10" t="s">
        <v>3744</v>
      </c>
      <c r="H1090" s="10" t="s">
        <v>3830</v>
      </c>
      <c r="I1090" s="10">
        <v>0</v>
      </c>
    </row>
    <row r="1091" spans="1:11" hidden="1" x14ac:dyDescent="0.25">
      <c r="A1091" s="10">
        <v>17</v>
      </c>
      <c r="B1091" s="10" t="s">
        <v>201</v>
      </c>
      <c r="C1091" s="10" t="s">
        <v>202</v>
      </c>
      <c r="D1091" s="10" t="s">
        <v>210</v>
      </c>
      <c r="E1091" s="10" t="s">
        <v>20</v>
      </c>
      <c r="F1091" s="10" t="s">
        <v>21</v>
      </c>
      <c r="G1091" s="10" t="s">
        <v>3746</v>
      </c>
      <c r="H1091" s="10" t="s">
        <v>34</v>
      </c>
      <c r="I1091" s="10">
        <v>0</v>
      </c>
    </row>
    <row r="1092" spans="1:11" hidden="1" x14ac:dyDescent="0.25">
      <c r="A1092" s="10">
        <v>17</v>
      </c>
      <c r="B1092" s="10" t="s">
        <v>201</v>
      </c>
      <c r="C1092" s="10" t="s">
        <v>202</v>
      </c>
      <c r="D1092" s="10" t="s">
        <v>210</v>
      </c>
      <c r="E1092" s="10" t="s">
        <v>20</v>
      </c>
      <c r="F1092" s="10" t="s">
        <v>21</v>
      </c>
      <c r="G1092" s="21" t="s">
        <v>3747</v>
      </c>
      <c r="H1092" s="21" t="s">
        <v>3748</v>
      </c>
      <c r="I1092" s="21">
        <v>1</v>
      </c>
      <c r="J1092" s="21" t="str">
        <f>H1092</f>
        <v>Настенная</v>
      </c>
      <c r="K1092" s="21"/>
    </row>
    <row r="1093" spans="1:11" hidden="1" x14ac:dyDescent="0.25">
      <c r="A1093" s="10">
        <v>17</v>
      </c>
      <c r="B1093" s="10" t="s">
        <v>201</v>
      </c>
      <c r="C1093" s="10" t="s">
        <v>202</v>
      </c>
      <c r="D1093" s="10" t="s">
        <v>210</v>
      </c>
      <c r="E1093" s="10" t="s">
        <v>20</v>
      </c>
      <c r="F1093" s="10" t="s">
        <v>21</v>
      </c>
      <c r="G1093" s="21" t="s">
        <v>3749</v>
      </c>
      <c r="H1093" s="21" t="s">
        <v>3750</v>
      </c>
      <c r="I1093" s="21">
        <v>1</v>
      </c>
      <c r="J1093" s="21">
        <f>MID(H1093,1,FIND(" ",H1093,1)-1)*1</f>
        <v>15</v>
      </c>
      <c r="K1093" s="21" t="s">
        <v>5264</v>
      </c>
    </row>
    <row r="1094" spans="1:11" hidden="1" x14ac:dyDescent="0.25">
      <c r="A1094" s="10">
        <v>17</v>
      </c>
      <c r="B1094" s="10" t="s">
        <v>201</v>
      </c>
      <c r="C1094" s="10" t="s">
        <v>202</v>
      </c>
      <c r="D1094" s="10" t="s">
        <v>210</v>
      </c>
      <c r="E1094" s="10" t="s">
        <v>20</v>
      </c>
      <c r="F1094" s="10" t="s">
        <v>21</v>
      </c>
      <c r="G1094" s="21" t="s">
        <v>3751</v>
      </c>
      <c r="H1094" s="21" t="s">
        <v>3831</v>
      </c>
      <c r="I1094" s="21">
        <v>1</v>
      </c>
      <c r="J1094" s="21">
        <f>MID(H1094,1,FIND(" ",H1094,1)-1)*1</f>
        <v>8</v>
      </c>
      <c r="K1094" s="21" t="s">
        <v>5264</v>
      </c>
    </row>
    <row r="1095" spans="1:11" hidden="1" x14ac:dyDescent="0.25">
      <c r="A1095" s="10">
        <v>17</v>
      </c>
      <c r="B1095" s="10" t="s">
        <v>201</v>
      </c>
      <c r="C1095" s="10" t="s">
        <v>202</v>
      </c>
      <c r="D1095" s="10" t="s">
        <v>210</v>
      </c>
      <c r="E1095" s="10" t="s">
        <v>20</v>
      </c>
      <c r="F1095" s="10" t="s">
        <v>21</v>
      </c>
      <c r="G1095" s="21" t="s">
        <v>3753</v>
      </c>
      <c r="H1095" s="21" t="s">
        <v>3996</v>
      </c>
      <c r="I1095" s="21">
        <v>1</v>
      </c>
      <c r="J1095" s="21">
        <f>MID(H1095,1,FIND(" ",H1095,1)-1)*1</f>
        <v>1.23</v>
      </c>
      <c r="K1095" s="21" t="s">
        <v>5258</v>
      </c>
    </row>
    <row r="1096" spans="1:11" hidden="1" x14ac:dyDescent="0.25">
      <c r="A1096" s="10">
        <v>17</v>
      </c>
      <c r="B1096" s="10" t="s">
        <v>201</v>
      </c>
      <c r="C1096" s="10" t="s">
        <v>202</v>
      </c>
      <c r="D1096" s="10" t="s">
        <v>210</v>
      </c>
      <c r="E1096" s="10" t="s">
        <v>20</v>
      </c>
      <c r="F1096" s="10" t="s">
        <v>21</v>
      </c>
      <c r="G1096" s="21" t="s">
        <v>3755</v>
      </c>
      <c r="H1096" s="21" t="s">
        <v>3756</v>
      </c>
      <c r="I1096" s="21">
        <v>1</v>
      </c>
      <c r="J1096" s="21" t="s">
        <v>5266</v>
      </c>
      <c r="K1096" s="21" t="s">
        <v>5265</v>
      </c>
    </row>
    <row r="1097" spans="1:11" hidden="1" x14ac:dyDescent="0.25">
      <c r="A1097" s="10">
        <v>17</v>
      </c>
      <c r="B1097" s="10" t="s">
        <v>201</v>
      </c>
      <c r="C1097" s="10" t="s">
        <v>202</v>
      </c>
      <c r="D1097" s="10" t="s">
        <v>210</v>
      </c>
      <c r="E1097" s="10" t="s">
        <v>20</v>
      </c>
      <c r="F1097" s="10" t="s">
        <v>21</v>
      </c>
      <c r="G1097" s="10" t="s">
        <v>3757</v>
      </c>
      <c r="H1097" s="10" t="s">
        <v>3758</v>
      </c>
      <c r="I1097" s="10">
        <v>0</v>
      </c>
    </row>
    <row r="1098" spans="1:11" hidden="1" x14ac:dyDescent="0.25">
      <c r="A1098" s="10">
        <v>17</v>
      </c>
      <c r="B1098" s="10" t="s">
        <v>201</v>
      </c>
      <c r="C1098" s="10" t="s">
        <v>202</v>
      </c>
      <c r="D1098" s="10" t="s">
        <v>210</v>
      </c>
      <c r="E1098" s="10" t="s">
        <v>20</v>
      </c>
      <c r="F1098" s="10" t="s">
        <v>21</v>
      </c>
      <c r="G1098" s="21" t="s">
        <v>3759</v>
      </c>
      <c r="H1098" s="21">
        <v>9000</v>
      </c>
      <c r="I1098" s="21">
        <v>1</v>
      </c>
      <c r="J1098" s="21">
        <f>TRIM(H1098)*1</f>
        <v>9000</v>
      </c>
      <c r="K1098" s="21" t="s">
        <v>5261</v>
      </c>
    </row>
    <row r="1099" spans="1:11" hidden="1" x14ac:dyDescent="0.25">
      <c r="A1099" s="10">
        <v>17</v>
      </c>
      <c r="B1099" s="10" t="s">
        <v>201</v>
      </c>
      <c r="C1099" s="10" t="s">
        <v>202</v>
      </c>
      <c r="D1099" s="10" t="s">
        <v>210</v>
      </c>
      <c r="E1099" s="10" t="s">
        <v>20</v>
      </c>
      <c r="F1099" s="10" t="s">
        <v>21</v>
      </c>
      <c r="G1099" s="21" t="s">
        <v>3760</v>
      </c>
      <c r="H1099" s="21" t="s">
        <v>3997</v>
      </c>
      <c r="I1099" s="21">
        <v>1</v>
      </c>
      <c r="J1099" s="21">
        <f t="shared" ref="J1099:J1100" si="79">MID(H1099,1,FIND(" ",H1099,1)-1)*1</f>
        <v>730</v>
      </c>
      <c r="K1099" s="21" t="s">
        <v>5259</v>
      </c>
    </row>
    <row r="1100" spans="1:11" hidden="1" x14ac:dyDescent="0.25">
      <c r="A1100" s="10">
        <v>17</v>
      </c>
      <c r="B1100" s="10" t="s">
        <v>201</v>
      </c>
      <c r="C1100" s="10" t="s">
        <v>202</v>
      </c>
      <c r="D1100" s="10" t="s">
        <v>210</v>
      </c>
      <c r="E1100" s="10" t="s">
        <v>20</v>
      </c>
      <c r="F1100" s="10" t="s">
        <v>21</v>
      </c>
      <c r="G1100" s="21" t="s">
        <v>3762</v>
      </c>
      <c r="H1100" s="21" t="s">
        <v>3998</v>
      </c>
      <c r="I1100" s="21">
        <v>1</v>
      </c>
      <c r="J1100" s="21">
        <f t="shared" si="79"/>
        <v>810</v>
      </c>
      <c r="K1100" s="21" t="s">
        <v>5259</v>
      </c>
    </row>
    <row r="1101" spans="1:11" hidden="1" x14ac:dyDescent="0.25">
      <c r="A1101" s="10">
        <v>17</v>
      </c>
      <c r="B1101" s="10" t="s">
        <v>201</v>
      </c>
      <c r="C1101" s="10" t="s">
        <v>202</v>
      </c>
      <c r="D1101" s="10" t="s">
        <v>210</v>
      </c>
      <c r="E1101" s="10" t="s">
        <v>20</v>
      </c>
      <c r="F1101" s="10" t="s">
        <v>21</v>
      </c>
      <c r="G1101" s="21" t="s">
        <v>3764</v>
      </c>
      <c r="H1101" s="21">
        <v>9000</v>
      </c>
      <c r="I1101" s="21">
        <v>1</v>
      </c>
      <c r="J1101" s="21">
        <f>TRIM(H1101)*1</f>
        <v>9000</v>
      </c>
      <c r="K1101" s="21" t="s">
        <v>5261</v>
      </c>
    </row>
    <row r="1102" spans="1:11" hidden="1" x14ac:dyDescent="0.25">
      <c r="A1102" s="10">
        <v>17</v>
      </c>
      <c r="B1102" s="10" t="s">
        <v>201</v>
      </c>
      <c r="C1102" s="10" t="s">
        <v>202</v>
      </c>
      <c r="D1102" s="10" t="s">
        <v>210</v>
      </c>
      <c r="E1102" s="10" t="s">
        <v>20</v>
      </c>
      <c r="F1102" s="10" t="s">
        <v>21</v>
      </c>
      <c r="G1102" s="10" t="s">
        <v>3765</v>
      </c>
      <c r="H1102" s="10" t="s">
        <v>57</v>
      </c>
      <c r="I1102" s="10">
        <v>0</v>
      </c>
    </row>
    <row r="1103" spans="1:11" hidden="1" x14ac:dyDescent="0.25">
      <c r="A1103" s="10">
        <v>17</v>
      </c>
      <c r="B1103" s="10" t="s">
        <v>201</v>
      </c>
      <c r="C1103" s="10" t="s">
        <v>202</v>
      </c>
      <c r="D1103" s="10" t="s">
        <v>210</v>
      </c>
      <c r="E1103" s="10" t="s">
        <v>20</v>
      </c>
      <c r="F1103" s="10" t="s">
        <v>21</v>
      </c>
      <c r="G1103" s="10" t="s">
        <v>3766</v>
      </c>
      <c r="H1103" s="10" t="s">
        <v>34</v>
      </c>
      <c r="I1103" s="10">
        <v>0</v>
      </c>
    </row>
    <row r="1104" spans="1:11" hidden="1" x14ac:dyDescent="0.25">
      <c r="A1104" s="10">
        <v>17</v>
      </c>
      <c r="B1104" s="10" t="s">
        <v>201</v>
      </c>
      <c r="C1104" s="10" t="s">
        <v>202</v>
      </c>
      <c r="D1104" s="10" t="s">
        <v>210</v>
      </c>
      <c r="E1104" s="10" t="s">
        <v>20</v>
      </c>
      <c r="F1104" s="10" t="s">
        <v>21</v>
      </c>
      <c r="G1104" s="10" t="s">
        <v>3767</v>
      </c>
      <c r="H1104" s="10" t="s">
        <v>3813</v>
      </c>
      <c r="I1104" s="10">
        <v>0</v>
      </c>
    </row>
    <row r="1105" spans="1:11" hidden="1" x14ac:dyDescent="0.25">
      <c r="A1105" s="10">
        <v>17</v>
      </c>
      <c r="B1105" s="10" t="s">
        <v>201</v>
      </c>
      <c r="C1105" s="10" t="s">
        <v>202</v>
      </c>
      <c r="D1105" s="10" t="s">
        <v>210</v>
      </c>
      <c r="E1105" s="10" t="s">
        <v>20</v>
      </c>
      <c r="F1105" s="10" t="s">
        <v>21</v>
      </c>
      <c r="G1105" s="21" t="s">
        <v>3769</v>
      </c>
      <c r="H1105" s="21" t="s">
        <v>3983</v>
      </c>
      <c r="I1105" s="21">
        <v>1</v>
      </c>
      <c r="J1105" s="21">
        <f t="shared" ref="J1105:J1106" si="80">MID(H1105,1,FIND(" ",H1105,1)-1)*1</f>
        <v>22.6</v>
      </c>
      <c r="K1105" s="21" t="s">
        <v>5255</v>
      </c>
    </row>
    <row r="1106" spans="1:11" hidden="1" x14ac:dyDescent="0.25">
      <c r="A1106" s="10">
        <v>17</v>
      </c>
      <c r="B1106" s="10" t="s">
        <v>201</v>
      </c>
      <c r="C1106" s="10" t="s">
        <v>202</v>
      </c>
      <c r="D1106" s="10" t="s">
        <v>210</v>
      </c>
      <c r="E1106" s="10" t="s">
        <v>20</v>
      </c>
      <c r="F1106" s="10" t="s">
        <v>21</v>
      </c>
      <c r="G1106" s="21" t="s">
        <v>3771</v>
      </c>
      <c r="H1106" s="21" t="s">
        <v>3999</v>
      </c>
      <c r="I1106" s="21">
        <v>1</v>
      </c>
      <c r="J1106" s="21">
        <f t="shared" si="80"/>
        <v>7.7</v>
      </c>
      <c r="K1106" s="21" t="s">
        <v>5255</v>
      </c>
    </row>
    <row r="1107" spans="1:11" hidden="1" x14ac:dyDescent="0.25">
      <c r="A1107" s="10">
        <v>17</v>
      </c>
      <c r="B1107" s="10" t="s">
        <v>201</v>
      </c>
      <c r="C1107" s="10" t="s">
        <v>202</v>
      </c>
      <c r="D1107" s="10" t="s">
        <v>210</v>
      </c>
      <c r="E1107" s="10" t="s">
        <v>20</v>
      </c>
      <c r="F1107" s="10" t="s">
        <v>21</v>
      </c>
      <c r="G1107" s="21" t="s">
        <v>3773</v>
      </c>
      <c r="H1107" s="21" t="s">
        <v>3774</v>
      </c>
      <c r="I1107" s="21">
        <v>1</v>
      </c>
      <c r="J1107" s="21">
        <f t="shared" ref="J1107:J1112" si="81">MID(H1107,1,FIND(" ",H1107,1)-1)*1000</f>
        <v>482</v>
      </c>
      <c r="K1107" s="22" t="s">
        <v>5256</v>
      </c>
    </row>
    <row r="1108" spans="1:11" hidden="1" x14ac:dyDescent="0.25">
      <c r="A1108" s="10">
        <v>17</v>
      </c>
      <c r="B1108" s="10" t="s">
        <v>201</v>
      </c>
      <c r="C1108" s="10" t="s">
        <v>202</v>
      </c>
      <c r="D1108" s="10" t="s">
        <v>210</v>
      </c>
      <c r="E1108" s="10" t="s">
        <v>20</v>
      </c>
      <c r="F1108" s="10" t="s">
        <v>21</v>
      </c>
      <c r="G1108" s="21" t="s">
        <v>3775</v>
      </c>
      <c r="H1108" s="21" t="s">
        <v>3776</v>
      </c>
      <c r="I1108" s="21">
        <v>1</v>
      </c>
      <c r="J1108" s="21">
        <f t="shared" si="81"/>
        <v>270</v>
      </c>
      <c r="K1108" s="22" t="s">
        <v>5256</v>
      </c>
    </row>
    <row r="1109" spans="1:11" hidden="1" x14ac:dyDescent="0.25">
      <c r="A1109" s="10">
        <v>17</v>
      </c>
      <c r="B1109" s="10" t="s">
        <v>201</v>
      </c>
      <c r="C1109" s="10" t="s">
        <v>202</v>
      </c>
      <c r="D1109" s="10" t="s">
        <v>210</v>
      </c>
      <c r="E1109" s="10" t="s">
        <v>20</v>
      </c>
      <c r="F1109" s="10" t="s">
        <v>21</v>
      </c>
      <c r="G1109" s="21" t="s">
        <v>3777</v>
      </c>
      <c r="H1109" s="21" t="s">
        <v>3778</v>
      </c>
      <c r="I1109" s="21">
        <v>1</v>
      </c>
      <c r="J1109" s="21">
        <f t="shared" si="81"/>
        <v>240</v>
      </c>
      <c r="K1109" s="22" t="s">
        <v>5256</v>
      </c>
    </row>
    <row r="1110" spans="1:11" hidden="1" x14ac:dyDescent="0.25">
      <c r="A1110" s="10">
        <v>17</v>
      </c>
      <c r="B1110" s="10" t="s">
        <v>201</v>
      </c>
      <c r="C1110" s="10" t="s">
        <v>202</v>
      </c>
      <c r="D1110" s="10" t="s">
        <v>210</v>
      </c>
      <c r="E1110" s="10" t="s">
        <v>20</v>
      </c>
      <c r="F1110" s="10" t="s">
        <v>21</v>
      </c>
      <c r="G1110" s="21" t="s">
        <v>3779</v>
      </c>
      <c r="H1110" s="21" t="s">
        <v>3984</v>
      </c>
      <c r="I1110" s="21">
        <v>1</v>
      </c>
      <c r="J1110" s="21">
        <f t="shared" si="81"/>
        <v>214</v>
      </c>
      <c r="K1110" s="22" t="s">
        <v>5256</v>
      </c>
    </row>
    <row r="1111" spans="1:11" hidden="1" x14ac:dyDescent="0.25">
      <c r="A1111" s="10">
        <v>17</v>
      </c>
      <c r="B1111" s="10" t="s">
        <v>201</v>
      </c>
      <c r="C1111" s="10" t="s">
        <v>202</v>
      </c>
      <c r="D1111" s="10" t="s">
        <v>210</v>
      </c>
      <c r="E1111" s="10" t="s">
        <v>20</v>
      </c>
      <c r="F1111" s="10" t="s">
        <v>21</v>
      </c>
      <c r="G1111" s="21" t="s">
        <v>3781</v>
      </c>
      <c r="H1111" s="21" t="s">
        <v>3782</v>
      </c>
      <c r="I1111" s="21">
        <v>1</v>
      </c>
      <c r="J1111" s="21">
        <f t="shared" si="81"/>
        <v>660</v>
      </c>
      <c r="K1111" s="22" t="s">
        <v>5256</v>
      </c>
    </row>
    <row r="1112" spans="1:11" hidden="1" x14ac:dyDescent="0.25">
      <c r="A1112" s="10">
        <v>17</v>
      </c>
      <c r="B1112" s="10" t="s">
        <v>201</v>
      </c>
      <c r="C1112" s="10" t="s">
        <v>202</v>
      </c>
      <c r="D1112" s="10" t="s">
        <v>210</v>
      </c>
      <c r="E1112" s="10" t="s">
        <v>20</v>
      </c>
      <c r="F1112" s="10" t="s">
        <v>21</v>
      </c>
      <c r="G1112" s="21" t="s">
        <v>3783</v>
      </c>
      <c r="H1112" s="21" t="s">
        <v>3784</v>
      </c>
      <c r="I1112" s="21">
        <v>1</v>
      </c>
      <c r="J1112" s="21">
        <f t="shared" si="81"/>
        <v>780</v>
      </c>
      <c r="K1112" s="22" t="s">
        <v>5256</v>
      </c>
    </row>
    <row r="1113" spans="1:11" hidden="1" x14ac:dyDescent="0.25">
      <c r="A1113" s="10">
        <v>17</v>
      </c>
      <c r="B1113" s="10" t="s">
        <v>201</v>
      </c>
      <c r="C1113" s="10" t="s">
        <v>202</v>
      </c>
      <c r="D1113" s="10" t="s">
        <v>210</v>
      </c>
      <c r="E1113" s="10" t="s">
        <v>20</v>
      </c>
      <c r="F1113" s="10" t="s">
        <v>21</v>
      </c>
      <c r="G1113" s="21" t="s">
        <v>3785</v>
      </c>
      <c r="H1113" s="21" t="s">
        <v>4000</v>
      </c>
      <c r="I1113" s="21">
        <v>1</v>
      </c>
      <c r="J1113" s="21">
        <f>MID(H1113,1,FIND(" ",H1113,1)-1)*1</f>
        <v>33.700000000000003</v>
      </c>
      <c r="K1113" s="21" t="s">
        <v>5255</v>
      </c>
    </row>
    <row r="1114" spans="1:11" hidden="1" x14ac:dyDescent="0.25">
      <c r="A1114" s="10">
        <v>17</v>
      </c>
      <c r="B1114" s="10" t="s">
        <v>201</v>
      </c>
      <c r="C1114" s="10" t="s">
        <v>202</v>
      </c>
      <c r="D1114" s="10" t="s">
        <v>210</v>
      </c>
      <c r="E1114" s="10" t="s">
        <v>20</v>
      </c>
      <c r="F1114" s="10" t="s">
        <v>21</v>
      </c>
      <c r="G1114" s="10" t="s">
        <v>3787</v>
      </c>
      <c r="H1114" s="10" t="s">
        <v>3788</v>
      </c>
      <c r="I1114" s="10">
        <v>0</v>
      </c>
    </row>
    <row r="1115" spans="1:11" hidden="1" x14ac:dyDescent="0.25">
      <c r="A1115" s="10">
        <v>17</v>
      </c>
      <c r="B1115" s="10" t="s">
        <v>201</v>
      </c>
      <c r="C1115" s="10" t="s">
        <v>202</v>
      </c>
      <c r="D1115" s="10" t="s">
        <v>210</v>
      </c>
      <c r="E1115" s="10" t="s">
        <v>20</v>
      </c>
      <c r="F1115" s="10" t="s">
        <v>21</v>
      </c>
      <c r="G1115" s="10" t="s">
        <v>3789</v>
      </c>
      <c r="H1115" s="10" t="s">
        <v>3789</v>
      </c>
      <c r="I1115" s="10">
        <v>0</v>
      </c>
    </row>
    <row r="1116" spans="1:11" hidden="1" x14ac:dyDescent="0.25">
      <c r="A1116" s="10">
        <v>18</v>
      </c>
      <c r="B1116" s="10" t="s">
        <v>211</v>
      </c>
      <c r="C1116" s="10" t="s">
        <v>212</v>
      </c>
      <c r="D1116" s="10" t="s">
        <v>220</v>
      </c>
      <c r="E1116" s="10" t="s">
        <v>20</v>
      </c>
      <c r="F1116" s="10" t="s">
        <v>21</v>
      </c>
      <c r="G1116" s="21" t="s">
        <v>2160</v>
      </c>
      <c r="H1116" s="21" t="s">
        <v>3699</v>
      </c>
      <c r="I1116" s="21">
        <v>1</v>
      </c>
      <c r="J1116" s="21" t="str">
        <f>H1116</f>
        <v>Кондиционирование</v>
      </c>
      <c r="K1116" s="21"/>
    </row>
    <row r="1117" spans="1:11" hidden="1" x14ac:dyDescent="0.25">
      <c r="A1117" s="10">
        <v>18</v>
      </c>
      <c r="B1117" s="10" t="s">
        <v>211</v>
      </c>
      <c r="C1117" s="10" t="s">
        <v>212</v>
      </c>
      <c r="D1117" s="10" t="s">
        <v>220</v>
      </c>
      <c r="E1117" s="10" t="s">
        <v>20</v>
      </c>
      <c r="F1117" s="10" t="s">
        <v>21</v>
      </c>
      <c r="G1117" s="21" t="s">
        <v>3108</v>
      </c>
      <c r="H1117" s="21" t="s">
        <v>3858</v>
      </c>
      <c r="I1117" s="21">
        <v>1</v>
      </c>
      <c r="J1117" s="21">
        <f t="shared" ref="J1117:J1118" si="82">MID(H1117,1,FIND(" ",H1117,1)-1)*1</f>
        <v>55</v>
      </c>
      <c r="K1117" s="21" t="s">
        <v>5260</v>
      </c>
    </row>
    <row r="1118" spans="1:11" hidden="1" x14ac:dyDescent="0.25">
      <c r="A1118" s="10">
        <v>18</v>
      </c>
      <c r="B1118" s="10" t="s">
        <v>211</v>
      </c>
      <c r="C1118" s="10" t="s">
        <v>212</v>
      </c>
      <c r="D1118" s="10" t="s">
        <v>220</v>
      </c>
      <c r="E1118" s="10" t="s">
        <v>20</v>
      </c>
      <c r="F1118" s="10" t="s">
        <v>21</v>
      </c>
      <c r="G1118" s="21" t="s">
        <v>3701</v>
      </c>
      <c r="H1118" s="21" t="s">
        <v>3877</v>
      </c>
      <c r="I1118" s="21">
        <v>1</v>
      </c>
      <c r="J1118" s="21">
        <f t="shared" si="82"/>
        <v>34</v>
      </c>
      <c r="K1118" s="21" t="s">
        <v>5260</v>
      </c>
    </row>
    <row r="1119" spans="1:11" hidden="1" x14ac:dyDescent="0.25">
      <c r="A1119" s="10">
        <v>18</v>
      </c>
      <c r="B1119" s="10" t="s">
        <v>211</v>
      </c>
      <c r="C1119" s="10" t="s">
        <v>212</v>
      </c>
      <c r="D1119" s="10" t="s">
        <v>220</v>
      </c>
      <c r="E1119" s="10" t="s">
        <v>20</v>
      </c>
      <c r="F1119" s="10" t="s">
        <v>21</v>
      </c>
      <c r="G1119" s="21" t="s">
        <v>3703</v>
      </c>
      <c r="H1119" s="21" t="s">
        <v>4001</v>
      </c>
      <c r="I1119" s="21">
        <v>1</v>
      </c>
      <c r="J1119" s="21">
        <f>RIGHT(MID(H1119,1,FIND(" ",H1119,1)-1),LEN(MID(H1119,1,FIND(" ",H1119,1)-1))-1)*1</f>
        <v>56</v>
      </c>
      <c r="K1119" s="21" t="s">
        <v>5254</v>
      </c>
    </row>
    <row r="1120" spans="1:11" hidden="1" x14ac:dyDescent="0.25">
      <c r="A1120" s="10">
        <v>18</v>
      </c>
      <c r="B1120" s="10" t="s">
        <v>211</v>
      </c>
      <c r="C1120" s="10" t="s">
        <v>212</v>
      </c>
      <c r="D1120" s="10" t="s">
        <v>220</v>
      </c>
      <c r="E1120" s="10" t="s">
        <v>20</v>
      </c>
      <c r="F1120" s="10" t="s">
        <v>21</v>
      </c>
      <c r="G1120" s="21" t="s">
        <v>3705</v>
      </c>
      <c r="H1120" s="21" t="s">
        <v>34</v>
      </c>
      <c r="I1120" s="21">
        <v>1</v>
      </c>
      <c r="J1120" s="21" t="str">
        <f>H1120</f>
        <v>Да</v>
      </c>
      <c r="K1120" s="21"/>
    </row>
    <row r="1121" spans="1:11" hidden="1" x14ac:dyDescent="0.25">
      <c r="A1121" s="10">
        <v>18</v>
      </c>
      <c r="B1121" s="10" t="s">
        <v>211</v>
      </c>
      <c r="C1121" s="10" t="s">
        <v>212</v>
      </c>
      <c r="D1121" s="10" t="s">
        <v>220</v>
      </c>
      <c r="E1121" s="10" t="s">
        <v>20</v>
      </c>
      <c r="F1121" s="10" t="s">
        <v>21</v>
      </c>
      <c r="G1121" s="21" t="s">
        <v>3706</v>
      </c>
      <c r="H1121" s="21" t="s">
        <v>4002</v>
      </c>
      <c r="I1121" s="21">
        <v>1</v>
      </c>
      <c r="J1121" s="21">
        <f t="shared" ref="J1121:J1124" si="83">MID(H1121,1,FIND(" ",H1121,1)-1)*1</f>
        <v>6.5</v>
      </c>
      <c r="K1121" s="21" t="s">
        <v>5258</v>
      </c>
    </row>
    <row r="1122" spans="1:11" hidden="1" x14ac:dyDescent="0.25">
      <c r="A1122" s="10">
        <v>18</v>
      </c>
      <c r="B1122" s="10" t="s">
        <v>211</v>
      </c>
      <c r="C1122" s="10" t="s">
        <v>212</v>
      </c>
      <c r="D1122" s="10" t="s">
        <v>220</v>
      </c>
      <c r="E1122" s="10" t="s">
        <v>20</v>
      </c>
      <c r="F1122" s="10" t="s">
        <v>21</v>
      </c>
      <c r="G1122" s="21" t="s">
        <v>3708</v>
      </c>
      <c r="H1122" s="21" t="s">
        <v>4003</v>
      </c>
      <c r="I1122" s="21">
        <v>1</v>
      </c>
      <c r="J1122" s="21">
        <f t="shared" si="83"/>
        <v>6.1</v>
      </c>
      <c r="K1122" s="21" t="s">
        <v>5258</v>
      </c>
    </row>
    <row r="1123" spans="1:11" hidden="1" x14ac:dyDescent="0.25">
      <c r="A1123" s="10">
        <v>18</v>
      </c>
      <c r="B1123" s="10" t="s">
        <v>211</v>
      </c>
      <c r="C1123" s="10" t="s">
        <v>212</v>
      </c>
      <c r="D1123" s="10" t="s">
        <v>220</v>
      </c>
      <c r="E1123" s="10" t="s">
        <v>20</v>
      </c>
      <c r="F1123" s="10" t="s">
        <v>21</v>
      </c>
      <c r="G1123" s="21" t="s">
        <v>3709</v>
      </c>
      <c r="H1123" s="21" t="s">
        <v>4004</v>
      </c>
      <c r="I1123" s="21">
        <v>0</v>
      </c>
      <c r="J1123" s="21">
        <f t="shared" si="83"/>
        <v>5.85</v>
      </c>
      <c r="K1123" s="21" t="s">
        <v>5258</v>
      </c>
    </row>
    <row r="1124" spans="1:11" hidden="1" x14ac:dyDescent="0.25">
      <c r="A1124" s="10">
        <v>18</v>
      </c>
      <c r="B1124" s="10" t="s">
        <v>211</v>
      </c>
      <c r="C1124" s="10" t="s">
        <v>212</v>
      </c>
      <c r="D1124" s="10" t="s">
        <v>220</v>
      </c>
      <c r="E1124" s="10" t="s">
        <v>20</v>
      </c>
      <c r="F1124" s="10" t="s">
        <v>21</v>
      </c>
      <c r="G1124" s="21" t="s">
        <v>3711</v>
      </c>
      <c r="H1124" s="21" t="s">
        <v>4005</v>
      </c>
      <c r="I1124" s="21">
        <v>0</v>
      </c>
      <c r="J1124" s="21">
        <f t="shared" si="83"/>
        <v>5.55</v>
      </c>
      <c r="K1124" s="21" t="s">
        <v>5258</v>
      </c>
    </row>
    <row r="1125" spans="1:11" hidden="1" x14ac:dyDescent="0.25">
      <c r="A1125" s="10">
        <v>18</v>
      </c>
      <c r="B1125" s="10" t="s">
        <v>211</v>
      </c>
      <c r="C1125" s="10" t="s">
        <v>212</v>
      </c>
      <c r="D1125" s="10" t="s">
        <v>220</v>
      </c>
      <c r="E1125" s="10" t="s">
        <v>20</v>
      </c>
      <c r="F1125" s="10" t="s">
        <v>21</v>
      </c>
      <c r="G1125" s="21" t="s">
        <v>3712</v>
      </c>
      <c r="H1125" s="21" t="s">
        <v>4006</v>
      </c>
      <c r="I1125" s="21">
        <v>1</v>
      </c>
      <c r="J1125" s="21">
        <f>MID(H1125,1,FIND(" ",H1125,1)-1)*1</f>
        <v>1000</v>
      </c>
      <c r="K1125" s="21" t="s">
        <v>5269</v>
      </c>
    </row>
    <row r="1126" spans="1:11" hidden="1" x14ac:dyDescent="0.25">
      <c r="A1126" s="10">
        <v>18</v>
      </c>
      <c r="B1126" s="10" t="s">
        <v>211</v>
      </c>
      <c r="C1126" s="10" t="s">
        <v>212</v>
      </c>
      <c r="D1126" s="10" t="s">
        <v>220</v>
      </c>
      <c r="E1126" s="10" t="s">
        <v>20</v>
      </c>
      <c r="F1126" s="10" t="s">
        <v>21</v>
      </c>
      <c r="G1126" s="10" t="s">
        <v>3714</v>
      </c>
      <c r="H1126" s="10" t="s">
        <v>3715</v>
      </c>
      <c r="I1126" s="10">
        <v>0</v>
      </c>
    </row>
    <row r="1127" spans="1:11" hidden="1" x14ac:dyDescent="0.25">
      <c r="A1127" s="10">
        <v>18</v>
      </c>
      <c r="B1127" s="10" t="s">
        <v>211</v>
      </c>
      <c r="C1127" s="10" t="s">
        <v>212</v>
      </c>
      <c r="D1127" s="10" t="s">
        <v>220</v>
      </c>
      <c r="E1127" s="10" t="s">
        <v>20</v>
      </c>
      <c r="F1127" s="10" t="s">
        <v>21</v>
      </c>
      <c r="G1127" s="10" t="s">
        <v>3716</v>
      </c>
      <c r="H1127" s="10" t="s">
        <v>34</v>
      </c>
      <c r="I1127" s="10">
        <v>0</v>
      </c>
    </row>
    <row r="1128" spans="1:11" hidden="1" x14ac:dyDescent="0.25">
      <c r="A1128" s="10">
        <v>18</v>
      </c>
      <c r="B1128" s="10" t="s">
        <v>211</v>
      </c>
      <c r="C1128" s="10" t="s">
        <v>212</v>
      </c>
      <c r="D1128" s="10" t="s">
        <v>220</v>
      </c>
      <c r="E1128" s="10" t="s">
        <v>20</v>
      </c>
      <c r="F1128" s="10" t="s">
        <v>21</v>
      </c>
      <c r="G1128" s="10" t="s">
        <v>3717</v>
      </c>
      <c r="H1128" s="10" t="s">
        <v>34</v>
      </c>
      <c r="I1128" s="10">
        <v>0</v>
      </c>
    </row>
    <row r="1129" spans="1:11" hidden="1" x14ac:dyDescent="0.25">
      <c r="A1129" s="10">
        <v>18</v>
      </c>
      <c r="B1129" s="10" t="s">
        <v>211</v>
      </c>
      <c r="C1129" s="10" t="s">
        <v>212</v>
      </c>
      <c r="D1129" s="10" t="s">
        <v>220</v>
      </c>
      <c r="E1129" s="10" t="s">
        <v>20</v>
      </c>
      <c r="F1129" s="10" t="s">
        <v>21</v>
      </c>
      <c r="G1129" s="10" t="s">
        <v>3718</v>
      </c>
      <c r="H1129" s="10" t="s">
        <v>5168</v>
      </c>
      <c r="I1129" s="10">
        <v>0</v>
      </c>
    </row>
    <row r="1130" spans="1:11" hidden="1" x14ac:dyDescent="0.25">
      <c r="A1130" s="10">
        <v>18</v>
      </c>
      <c r="B1130" s="10" t="s">
        <v>211</v>
      </c>
      <c r="C1130" s="10" t="s">
        <v>212</v>
      </c>
      <c r="D1130" s="10" t="s">
        <v>220</v>
      </c>
      <c r="E1130" s="10" t="s">
        <v>20</v>
      </c>
      <c r="F1130" s="10" t="s">
        <v>21</v>
      </c>
      <c r="G1130" s="10" t="s">
        <v>3719</v>
      </c>
      <c r="H1130" s="10" t="s">
        <v>57</v>
      </c>
      <c r="I1130" s="10">
        <v>0</v>
      </c>
    </row>
    <row r="1131" spans="1:11" hidden="1" x14ac:dyDescent="0.25">
      <c r="A1131" s="10">
        <v>18</v>
      </c>
      <c r="B1131" s="10" t="s">
        <v>211</v>
      </c>
      <c r="C1131" s="10" t="s">
        <v>212</v>
      </c>
      <c r="D1131" s="10" t="s">
        <v>220</v>
      </c>
      <c r="E1131" s="10" t="s">
        <v>20</v>
      </c>
      <c r="F1131" s="10" t="s">
        <v>21</v>
      </c>
      <c r="G1131" s="10" t="s">
        <v>3720</v>
      </c>
      <c r="H1131" s="10" t="s">
        <v>57</v>
      </c>
      <c r="I1131" s="10">
        <v>0</v>
      </c>
    </row>
    <row r="1132" spans="1:11" hidden="1" x14ac:dyDescent="0.25">
      <c r="A1132" s="10">
        <v>18</v>
      </c>
      <c r="B1132" s="10" t="s">
        <v>211</v>
      </c>
      <c r="C1132" s="10" t="s">
        <v>212</v>
      </c>
      <c r="D1132" s="10" t="s">
        <v>220</v>
      </c>
      <c r="E1132" s="10" t="s">
        <v>20</v>
      </c>
      <c r="F1132" s="10" t="s">
        <v>21</v>
      </c>
      <c r="G1132" s="10" t="s">
        <v>3721</v>
      </c>
      <c r="H1132" s="10" t="s">
        <v>34</v>
      </c>
      <c r="I1132" s="10">
        <v>0</v>
      </c>
    </row>
    <row r="1133" spans="1:11" hidden="1" x14ac:dyDescent="0.25">
      <c r="A1133" s="10">
        <v>18</v>
      </c>
      <c r="B1133" s="10" t="s">
        <v>211</v>
      </c>
      <c r="C1133" s="10" t="s">
        <v>212</v>
      </c>
      <c r="D1133" s="10" t="s">
        <v>220</v>
      </c>
      <c r="E1133" s="10" t="s">
        <v>20</v>
      </c>
      <c r="F1133" s="10" t="s">
        <v>21</v>
      </c>
      <c r="G1133" s="10" t="s">
        <v>3722</v>
      </c>
      <c r="H1133" s="10" t="s">
        <v>34</v>
      </c>
      <c r="I1133" s="10">
        <v>0</v>
      </c>
    </row>
    <row r="1134" spans="1:11" hidden="1" x14ac:dyDescent="0.25">
      <c r="A1134" s="10">
        <v>18</v>
      </c>
      <c r="B1134" s="10" t="s">
        <v>211</v>
      </c>
      <c r="C1134" s="10" t="s">
        <v>212</v>
      </c>
      <c r="D1134" s="10" t="s">
        <v>220</v>
      </c>
      <c r="E1134" s="10" t="s">
        <v>20</v>
      </c>
      <c r="F1134" s="10" t="s">
        <v>21</v>
      </c>
      <c r="G1134" s="10" t="s">
        <v>3723</v>
      </c>
      <c r="H1134" s="10" t="s">
        <v>34</v>
      </c>
      <c r="I1134" s="10">
        <v>0</v>
      </c>
    </row>
    <row r="1135" spans="1:11" hidden="1" x14ac:dyDescent="0.25">
      <c r="A1135" s="10">
        <v>18</v>
      </c>
      <c r="B1135" s="10" t="s">
        <v>211</v>
      </c>
      <c r="C1135" s="10" t="s">
        <v>212</v>
      </c>
      <c r="D1135" s="10" t="s">
        <v>220</v>
      </c>
      <c r="E1135" s="10" t="s">
        <v>20</v>
      </c>
      <c r="F1135" s="10" t="s">
        <v>21</v>
      </c>
      <c r="G1135" s="10" t="s">
        <v>3724</v>
      </c>
      <c r="H1135" s="10" t="s">
        <v>34</v>
      </c>
      <c r="I1135" s="10">
        <v>0</v>
      </c>
    </row>
    <row r="1136" spans="1:11" hidden="1" x14ac:dyDescent="0.25">
      <c r="A1136" s="10">
        <v>18</v>
      </c>
      <c r="B1136" s="10" t="s">
        <v>211</v>
      </c>
      <c r="C1136" s="10" t="s">
        <v>212</v>
      </c>
      <c r="D1136" s="10" t="s">
        <v>220</v>
      </c>
      <c r="E1136" s="10" t="s">
        <v>20</v>
      </c>
      <c r="F1136" s="10" t="s">
        <v>21</v>
      </c>
      <c r="G1136" s="10" t="s">
        <v>3725</v>
      </c>
      <c r="H1136" s="10" t="s">
        <v>34</v>
      </c>
      <c r="I1136" s="10">
        <v>0</v>
      </c>
    </row>
    <row r="1137" spans="1:9" hidden="1" x14ac:dyDescent="0.25">
      <c r="A1137" s="10">
        <v>18</v>
      </c>
      <c r="B1137" s="10" t="s">
        <v>211</v>
      </c>
      <c r="C1137" s="10" t="s">
        <v>212</v>
      </c>
      <c r="D1137" s="10" t="s">
        <v>220</v>
      </c>
      <c r="E1137" s="10" t="s">
        <v>20</v>
      </c>
      <c r="F1137" s="10" t="s">
        <v>21</v>
      </c>
      <c r="G1137" s="10" t="s">
        <v>3726</v>
      </c>
      <c r="H1137" s="10" t="s">
        <v>34</v>
      </c>
      <c r="I1137" s="10">
        <v>0</v>
      </c>
    </row>
    <row r="1138" spans="1:9" hidden="1" x14ac:dyDescent="0.25">
      <c r="A1138" s="10">
        <v>18</v>
      </c>
      <c r="B1138" s="10" t="s">
        <v>211</v>
      </c>
      <c r="C1138" s="10" t="s">
        <v>212</v>
      </c>
      <c r="D1138" s="10" t="s">
        <v>220</v>
      </c>
      <c r="E1138" s="10" t="s">
        <v>20</v>
      </c>
      <c r="F1138" s="10" t="s">
        <v>21</v>
      </c>
      <c r="G1138" s="10" t="s">
        <v>3727</v>
      </c>
      <c r="H1138" s="10" t="s">
        <v>34</v>
      </c>
      <c r="I1138" s="10">
        <v>0</v>
      </c>
    </row>
    <row r="1139" spans="1:9" hidden="1" x14ac:dyDescent="0.25">
      <c r="A1139" s="10">
        <v>18</v>
      </c>
      <c r="B1139" s="10" t="s">
        <v>211</v>
      </c>
      <c r="C1139" s="10" t="s">
        <v>212</v>
      </c>
      <c r="D1139" s="10" t="s">
        <v>220</v>
      </c>
      <c r="E1139" s="10" t="s">
        <v>20</v>
      </c>
      <c r="F1139" s="10" t="s">
        <v>21</v>
      </c>
      <c r="G1139" s="10" t="s">
        <v>3728</v>
      </c>
      <c r="H1139" s="10" t="s">
        <v>34</v>
      </c>
      <c r="I1139" s="10">
        <v>0</v>
      </c>
    </row>
    <row r="1140" spans="1:9" hidden="1" x14ac:dyDescent="0.25">
      <c r="A1140" s="10">
        <v>18</v>
      </c>
      <c r="B1140" s="10" t="s">
        <v>211</v>
      </c>
      <c r="C1140" s="10" t="s">
        <v>212</v>
      </c>
      <c r="D1140" s="10" t="s">
        <v>220</v>
      </c>
      <c r="E1140" s="10" t="s">
        <v>20</v>
      </c>
      <c r="F1140" s="10" t="s">
        <v>21</v>
      </c>
      <c r="G1140" s="10" t="s">
        <v>3729</v>
      </c>
      <c r="H1140" s="10" t="s">
        <v>34</v>
      </c>
      <c r="I1140" s="10">
        <v>0</v>
      </c>
    </row>
    <row r="1141" spans="1:9" hidden="1" x14ac:dyDescent="0.25">
      <c r="A1141" s="10">
        <v>18</v>
      </c>
      <c r="B1141" s="10" t="s">
        <v>211</v>
      </c>
      <c r="C1141" s="10" t="s">
        <v>212</v>
      </c>
      <c r="D1141" s="10" t="s">
        <v>220</v>
      </c>
      <c r="E1141" s="10" t="s">
        <v>20</v>
      </c>
      <c r="F1141" s="10" t="s">
        <v>21</v>
      </c>
      <c r="G1141" s="10" t="s">
        <v>3730</v>
      </c>
      <c r="H1141" s="10" t="s">
        <v>34</v>
      </c>
      <c r="I1141" s="10">
        <v>0</v>
      </c>
    </row>
    <row r="1142" spans="1:9" hidden="1" x14ac:dyDescent="0.25">
      <c r="A1142" s="10">
        <v>18</v>
      </c>
      <c r="B1142" s="10" t="s">
        <v>211</v>
      </c>
      <c r="C1142" s="10" t="s">
        <v>212</v>
      </c>
      <c r="D1142" s="10" t="s">
        <v>220</v>
      </c>
      <c r="E1142" s="10" t="s">
        <v>20</v>
      </c>
      <c r="F1142" s="10" t="s">
        <v>21</v>
      </c>
      <c r="G1142" s="10" t="s">
        <v>3731</v>
      </c>
      <c r="H1142" s="10" t="s">
        <v>34</v>
      </c>
      <c r="I1142" s="10">
        <v>0</v>
      </c>
    </row>
    <row r="1143" spans="1:9" hidden="1" x14ac:dyDescent="0.25">
      <c r="A1143" s="10">
        <v>18</v>
      </c>
      <c r="B1143" s="10" t="s">
        <v>211</v>
      </c>
      <c r="C1143" s="10" t="s">
        <v>212</v>
      </c>
      <c r="D1143" s="10" t="s">
        <v>220</v>
      </c>
      <c r="E1143" s="10" t="s">
        <v>20</v>
      </c>
      <c r="F1143" s="10" t="s">
        <v>21</v>
      </c>
      <c r="G1143" s="10" t="s">
        <v>3732</v>
      </c>
      <c r="H1143" s="10" t="s">
        <v>3733</v>
      </c>
      <c r="I1143" s="10">
        <v>0</v>
      </c>
    </row>
    <row r="1144" spans="1:9" hidden="1" x14ac:dyDescent="0.25">
      <c r="A1144" s="10">
        <v>18</v>
      </c>
      <c r="B1144" s="10" t="s">
        <v>211</v>
      </c>
      <c r="C1144" s="10" t="s">
        <v>212</v>
      </c>
      <c r="D1144" s="10" t="s">
        <v>220</v>
      </c>
      <c r="E1144" s="10" t="s">
        <v>20</v>
      </c>
      <c r="F1144" s="10" t="s">
        <v>21</v>
      </c>
      <c r="G1144" s="10" t="s">
        <v>3734</v>
      </c>
      <c r="H1144" s="10" t="s">
        <v>34</v>
      </c>
      <c r="I1144" s="10">
        <v>0</v>
      </c>
    </row>
    <row r="1145" spans="1:9" hidden="1" x14ac:dyDescent="0.25">
      <c r="A1145" s="10">
        <v>18</v>
      </c>
      <c r="B1145" s="10" t="s">
        <v>211</v>
      </c>
      <c r="C1145" s="10" t="s">
        <v>212</v>
      </c>
      <c r="D1145" s="10" t="s">
        <v>220</v>
      </c>
      <c r="E1145" s="10" t="s">
        <v>20</v>
      </c>
      <c r="F1145" s="10" t="s">
        <v>21</v>
      </c>
      <c r="G1145" s="10" t="s">
        <v>3735</v>
      </c>
      <c r="H1145" s="10" t="s">
        <v>57</v>
      </c>
      <c r="I1145" s="10">
        <v>0</v>
      </c>
    </row>
    <row r="1146" spans="1:9" hidden="1" x14ac:dyDescent="0.25">
      <c r="A1146" s="10">
        <v>18</v>
      </c>
      <c r="B1146" s="10" t="s">
        <v>211</v>
      </c>
      <c r="C1146" s="10" t="s">
        <v>212</v>
      </c>
      <c r="D1146" s="10" t="s">
        <v>220</v>
      </c>
      <c r="E1146" s="10" t="s">
        <v>20</v>
      </c>
      <c r="F1146" s="10" t="s">
        <v>21</v>
      </c>
      <c r="G1146" s="10" t="s">
        <v>3736</v>
      </c>
      <c r="H1146" s="10" t="s">
        <v>34</v>
      </c>
      <c r="I1146" s="10">
        <v>0</v>
      </c>
    </row>
    <row r="1147" spans="1:9" hidden="1" x14ac:dyDescent="0.25">
      <c r="A1147" s="10">
        <v>18</v>
      </c>
      <c r="B1147" s="10" t="s">
        <v>211</v>
      </c>
      <c r="C1147" s="10" t="s">
        <v>212</v>
      </c>
      <c r="D1147" s="10" t="s">
        <v>220</v>
      </c>
      <c r="E1147" s="10" t="s">
        <v>20</v>
      </c>
      <c r="F1147" s="10" t="s">
        <v>21</v>
      </c>
      <c r="G1147" s="10" t="s">
        <v>3737</v>
      </c>
      <c r="H1147" s="10" t="s">
        <v>34</v>
      </c>
      <c r="I1147" s="10">
        <v>0</v>
      </c>
    </row>
    <row r="1148" spans="1:9" hidden="1" x14ac:dyDescent="0.25">
      <c r="A1148" s="10">
        <v>18</v>
      </c>
      <c r="B1148" s="10" t="s">
        <v>211</v>
      </c>
      <c r="C1148" s="10" t="s">
        <v>212</v>
      </c>
      <c r="D1148" s="10" t="s">
        <v>220</v>
      </c>
      <c r="E1148" s="10" t="s">
        <v>20</v>
      </c>
      <c r="F1148" s="10" t="s">
        <v>21</v>
      </c>
      <c r="G1148" s="10" t="s">
        <v>3738</v>
      </c>
      <c r="H1148" s="10" t="s">
        <v>34</v>
      </c>
      <c r="I1148" s="10">
        <v>0</v>
      </c>
    </row>
    <row r="1149" spans="1:9" hidden="1" x14ac:dyDescent="0.25">
      <c r="A1149" s="10">
        <v>18</v>
      </c>
      <c r="B1149" s="10" t="s">
        <v>211</v>
      </c>
      <c r="C1149" s="10" t="s">
        <v>212</v>
      </c>
      <c r="D1149" s="10" t="s">
        <v>220</v>
      </c>
      <c r="E1149" s="10" t="s">
        <v>20</v>
      </c>
      <c r="F1149" s="10" t="s">
        <v>21</v>
      </c>
      <c r="G1149" s="10" t="s">
        <v>3739</v>
      </c>
      <c r="H1149" s="10" t="s">
        <v>34</v>
      </c>
      <c r="I1149" s="10">
        <v>0</v>
      </c>
    </row>
    <row r="1150" spans="1:9" hidden="1" x14ac:dyDescent="0.25">
      <c r="A1150" s="10">
        <v>18</v>
      </c>
      <c r="B1150" s="10" t="s">
        <v>211</v>
      </c>
      <c r="C1150" s="10" t="s">
        <v>212</v>
      </c>
      <c r="D1150" s="10" t="s">
        <v>220</v>
      </c>
      <c r="E1150" s="10" t="s">
        <v>20</v>
      </c>
      <c r="F1150" s="10" t="s">
        <v>21</v>
      </c>
      <c r="G1150" s="10" t="s">
        <v>3740</v>
      </c>
      <c r="H1150" s="10" t="s">
        <v>34</v>
      </c>
      <c r="I1150" s="10">
        <v>0</v>
      </c>
    </row>
    <row r="1151" spans="1:9" hidden="1" x14ac:dyDescent="0.25">
      <c r="A1151" s="10">
        <v>18</v>
      </c>
      <c r="B1151" s="10" t="s">
        <v>211</v>
      </c>
      <c r="C1151" s="10" t="s">
        <v>212</v>
      </c>
      <c r="D1151" s="10" t="s">
        <v>220</v>
      </c>
      <c r="E1151" s="10" t="s">
        <v>20</v>
      </c>
      <c r="F1151" s="10" t="s">
        <v>21</v>
      </c>
      <c r="G1151" s="10" t="s">
        <v>3741</v>
      </c>
      <c r="H1151" s="10" t="s">
        <v>34</v>
      </c>
      <c r="I1151" s="10">
        <v>0</v>
      </c>
    </row>
    <row r="1152" spans="1:9" hidden="1" x14ac:dyDescent="0.25">
      <c r="A1152" s="10">
        <v>18</v>
      </c>
      <c r="B1152" s="10" t="s">
        <v>211</v>
      </c>
      <c r="C1152" s="10" t="s">
        <v>212</v>
      </c>
      <c r="D1152" s="10" t="s">
        <v>220</v>
      </c>
      <c r="E1152" s="10" t="s">
        <v>20</v>
      </c>
      <c r="F1152" s="10" t="s">
        <v>21</v>
      </c>
      <c r="G1152" s="10" t="s">
        <v>3742</v>
      </c>
      <c r="H1152" s="10" t="s">
        <v>34</v>
      </c>
      <c r="I1152" s="10">
        <v>0</v>
      </c>
    </row>
    <row r="1153" spans="1:11" hidden="1" x14ac:dyDescent="0.25">
      <c r="A1153" s="10">
        <v>18</v>
      </c>
      <c r="B1153" s="10" t="s">
        <v>211</v>
      </c>
      <c r="C1153" s="10" t="s">
        <v>212</v>
      </c>
      <c r="D1153" s="10" t="s">
        <v>220</v>
      </c>
      <c r="E1153" s="10" t="s">
        <v>20</v>
      </c>
      <c r="F1153" s="10" t="s">
        <v>21</v>
      </c>
      <c r="G1153" s="10" t="s">
        <v>3743</v>
      </c>
      <c r="H1153" s="10" t="s">
        <v>34</v>
      </c>
      <c r="I1153" s="10">
        <v>0</v>
      </c>
    </row>
    <row r="1154" spans="1:11" hidden="1" x14ac:dyDescent="0.25">
      <c r="A1154" s="10">
        <v>18</v>
      </c>
      <c r="B1154" s="10" t="s">
        <v>211</v>
      </c>
      <c r="C1154" s="10" t="s">
        <v>212</v>
      </c>
      <c r="D1154" s="10" t="s">
        <v>220</v>
      </c>
      <c r="E1154" s="10" t="s">
        <v>20</v>
      </c>
      <c r="F1154" s="10" t="s">
        <v>21</v>
      </c>
      <c r="G1154" s="10" t="s">
        <v>3744</v>
      </c>
      <c r="H1154" s="10" t="s">
        <v>3830</v>
      </c>
      <c r="I1154" s="10">
        <v>0</v>
      </c>
    </row>
    <row r="1155" spans="1:11" hidden="1" x14ac:dyDescent="0.25">
      <c r="A1155" s="10">
        <v>18</v>
      </c>
      <c r="B1155" s="10" t="s">
        <v>211</v>
      </c>
      <c r="C1155" s="10" t="s">
        <v>212</v>
      </c>
      <c r="D1155" s="10" t="s">
        <v>220</v>
      </c>
      <c r="E1155" s="10" t="s">
        <v>20</v>
      </c>
      <c r="F1155" s="10" t="s">
        <v>21</v>
      </c>
      <c r="G1155" s="10" t="s">
        <v>3746</v>
      </c>
      <c r="H1155" s="10" t="s">
        <v>34</v>
      </c>
      <c r="I1155" s="10">
        <v>0</v>
      </c>
    </row>
    <row r="1156" spans="1:11" hidden="1" x14ac:dyDescent="0.25">
      <c r="A1156" s="10">
        <v>18</v>
      </c>
      <c r="B1156" s="10" t="s">
        <v>211</v>
      </c>
      <c r="C1156" s="10" t="s">
        <v>212</v>
      </c>
      <c r="D1156" s="10" t="s">
        <v>220</v>
      </c>
      <c r="E1156" s="10" t="s">
        <v>20</v>
      </c>
      <c r="F1156" s="10" t="s">
        <v>21</v>
      </c>
      <c r="G1156" s="21" t="s">
        <v>3747</v>
      </c>
      <c r="H1156" s="21" t="s">
        <v>3748</v>
      </c>
      <c r="I1156" s="21">
        <v>1</v>
      </c>
      <c r="J1156" s="21" t="str">
        <f>H1156</f>
        <v>Настенная</v>
      </c>
      <c r="K1156" s="21"/>
    </row>
    <row r="1157" spans="1:11" hidden="1" x14ac:dyDescent="0.25">
      <c r="A1157" s="10">
        <v>18</v>
      </c>
      <c r="B1157" s="10" t="s">
        <v>211</v>
      </c>
      <c r="C1157" s="10" t="s">
        <v>212</v>
      </c>
      <c r="D1157" s="10" t="s">
        <v>220</v>
      </c>
      <c r="E1157" s="10" t="s">
        <v>20</v>
      </c>
      <c r="F1157" s="10" t="s">
        <v>21</v>
      </c>
      <c r="G1157" s="21" t="s">
        <v>3749</v>
      </c>
      <c r="H1157" s="21" t="s">
        <v>3808</v>
      </c>
      <c r="I1157" s="21">
        <v>1</v>
      </c>
      <c r="J1157" s="21">
        <f>MID(H1157,1,FIND(" ",H1157,1)-1)*1</f>
        <v>20</v>
      </c>
      <c r="K1157" s="21" t="s">
        <v>5264</v>
      </c>
    </row>
    <row r="1158" spans="1:11" hidden="1" x14ac:dyDescent="0.25">
      <c r="A1158" s="10">
        <v>18</v>
      </c>
      <c r="B1158" s="10" t="s">
        <v>211</v>
      </c>
      <c r="C1158" s="10" t="s">
        <v>212</v>
      </c>
      <c r="D1158" s="10" t="s">
        <v>220</v>
      </c>
      <c r="E1158" s="10" t="s">
        <v>20</v>
      </c>
      <c r="F1158" s="10" t="s">
        <v>21</v>
      </c>
      <c r="G1158" s="21" t="s">
        <v>3751</v>
      </c>
      <c r="H1158" s="21" t="s">
        <v>3809</v>
      </c>
      <c r="I1158" s="21">
        <v>1</v>
      </c>
      <c r="J1158" s="21">
        <f>MID(H1158,1,FIND(" ",H1158,1)-1)*1</f>
        <v>10</v>
      </c>
      <c r="K1158" s="21" t="s">
        <v>5264</v>
      </c>
    </row>
    <row r="1159" spans="1:11" hidden="1" x14ac:dyDescent="0.25">
      <c r="A1159" s="10">
        <v>18</v>
      </c>
      <c r="B1159" s="10" t="s">
        <v>211</v>
      </c>
      <c r="C1159" s="10" t="s">
        <v>212</v>
      </c>
      <c r="D1159" s="10" t="s">
        <v>220</v>
      </c>
      <c r="E1159" s="10" t="s">
        <v>20</v>
      </c>
      <c r="F1159" s="10" t="s">
        <v>21</v>
      </c>
      <c r="G1159" s="21" t="s">
        <v>3753</v>
      </c>
      <c r="H1159" s="21" t="s">
        <v>4007</v>
      </c>
      <c r="I1159" s="21">
        <v>1</v>
      </c>
      <c r="J1159" s="21">
        <f>MID(H1159,1,FIND(" ",H1159,1)-1)*1</f>
        <v>2.1</v>
      </c>
      <c r="K1159" s="21" t="s">
        <v>5258</v>
      </c>
    </row>
    <row r="1160" spans="1:11" hidden="1" x14ac:dyDescent="0.25">
      <c r="A1160" s="10">
        <v>18</v>
      </c>
      <c r="B1160" s="10" t="s">
        <v>211</v>
      </c>
      <c r="C1160" s="10" t="s">
        <v>212</v>
      </c>
      <c r="D1160" s="10" t="s">
        <v>220</v>
      </c>
      <c r="E1160" s="10" t="s">
        <v>20</v>
      </c>
      <c r="F1160" s="10" t="s">
        <v>21</v>
      </c>
      <c r="G1160" s="21" t="s">
        <v>3755</v>
      </c>
      <c r="H1160" s="21" t="s">
        <v>3756</v>
      </c>
      <c r="I1160" s="21">
        <v>1</v>
      </c>
      <c r="J1160" s="21" t="s">
        <v>5266</v>
      </c>
      <c r="K1160" s="21" t="s">
        <v>5265</v>
      </c>
    </row>
    <row r="1161" spans="1:11" hidden="1" x14ac:dyDescent="0.25">
      <c r="A1161" s="10">
        <v>18</v>
      </c>
      <c r="B1161" s="10" t="s">
        <v>211</v>
      </c>
      <c r="C1161" s="10" t="s">
        <v>212</v>
      </c>
      <c r="D1161" s="10" t="s">
        <v>220</v>
      </c>
      <c r="E1161" s="10" t="s">
        <v>20</v>
      </c>
      <c r="F1161" s="10" t="s">
        <v>21</v>
      </c>
      <c r="G1161" s="10" t="s">
        <v>3757</v>
      </c>
      <c r="H1161" s="10" t="s">
        <v>3846</v>
      </c>
      <c r="I1161" s="10">
        <v>0</v>
      </c>
    </row>
    <row r="1162" spans="1:11" hidden="1" x14ac:dyDescent="0.25">
      <c r="A1162" s="10">
        <v>18</v>
      </c>
      <c r="B1162" s="10" t="s">
        <v>211</v>
      </c>
      <c r="C1162" s="10" t="s">
        <v>212</v>
      </c>
      <c r="D1162" s="10" t="s">
        <v>220</v>
      </c>
      <c r="E1162" s="10" t="s">
        <v>20</v>
      </c>
      <c r="F1162" s="10" t="s">
        <v>21</v>
      </c>
      <c r="G1162" s="21" t="s">
        <v>3759</v>
      </c>
      <c r="H1162" s="21">
        <v>18000</v>
      </c>
      <c r="I1162" s="21">
        <v>1</v>
      </c>
      <c r="J1162" s="21">
        <f>TRIM(H1162)*1</f>
        <v>18000</v>
      </c>
      <c r="K1162" s="21" t="s">
        <v>5261</v>
      </c>
    </row>
    <row r="1163" spans="1:11" hidden="1" x14ac:dyDescent="0.25">
      <c r="A1163" s="10">
        <v>18</v>
      </c>
      <c r="B1163" s="10" t="s">
        <v>211</v>
      </c>
      <c r="C1163" s="10" t="s">
        <v>212</v>
      </c>
      <c r="D1163" s="10" t="s">
        <v>220</v>
      </c>
      <c r="E1163" s="10" t="s">
        <v>20</v>
      </c>
      <c r="F1163" s="10" t="s">
        <v>21</v>
      </c>
      <c r="G1163" s="21" t="s">
        <v>3760</v>
      </c>
      <c r="H1163" s="21" t="s">
        <v>4008</v>
      </c>
      <c r="I1163" s="21">
        <v>1</v>
      </c>
      <c r="J1163" s="21">
        <f t="shared" ref="J1163:J1164" si="84">MID(H1163,1,FIND(" ",H1163,1)-1)*1</f>
        <v>1620</v>
      </c>
      <c r="K1163" s="21" t="s">
        <v>5259</v>
      </c>
    </row>
    <row r="1164" spans="1:11" hidden="1" x14ac:dyDescent="0.25">
      <c r="A1164" s="10">
        <v>18</v>
      </c>
      <c r="B1164" s="10" t="s">
        <v>211</v>
      </c>
      <c r="C1164" s="10" t="s">
        <v>212</v>
      </c>
      <c r="D1164" s="10" t="s">
        <v>220</v>
      </c>
      <c r="E1164" s="10" t="s">
        <v>20</v>
      </c>
      <c r="F1164" s="10" t="s">
        <v>21</v>
      </c>
      <c r="G1164" s="21" t="s">
        <v>3762</v>
      </c>
      <c r="H1164" s="21" t="s">
        <v>4009</v>
      </c>
      <c r="I1164" s="21">
        <v>1</v>
      </c>
      <c r="J1164" s="21">
        <f t="shared" si="84"/>
        <v>1725</v>
      </c>
      <c r="K1164" s="21" t="s">
        <v>5259</v>
      </c>
    </row>
    <row r="1165" spans="1:11" hidden="1" x14ac:dyDescent="0.25">
      <c r="A1165" s="10">
        <v>18</v>
      </c>
      <c r="B1165" s="10" t="s">
        <v>211</v>
      </c>
      <c r="C1165" s="10" t="s">
        <v>212</v>
      </c>
      <c r="D1165" s="10" t="s">
        <v>220</v>
      </c>
      <c r="E1165" s="10" t="s">
        <v>20</v>
      </c>
      <c r="F1165" s="10" t="s">
        <v>21</v>
      </c>
      <c r="G1165" s="21" t="s">
        <v>3764</v>
      </c>
      <c r="H1165" s="21">
        <v>18000</v>
      </c>
      <c r="I1165" s="21">
        <v>1</v>
      </c>
      <c r="J1165" s="21">
        <f>TRIM(H1165)*1</f>
        <v>18000</v>
      </c>
      <c r="K1165" s="21" t="s">
        <v>5261</v>
      </c>
    </row>
    <row r="1166" spans="1:11" hidden="1" x14ac:dyDescent="0.25">
      <c r="A1166" s="10">
        <v>18</v>
      </c>
      <c r="B1166" s="10" t="s">
        <v>211</v>
      </c>
      <c r="C1166" s="10" t="s">
        <v>212</v>
      </c>
      <c r="D1166" s="10" t="s">
        <v>220</v>
      </c>
      <c r="E1166" s="10" t="s">
        <v>20</v>
      </c>
      <c r="F1166" s="10" t="s">
        <v>21</v>
      </c>
      <c r="G1166" s="10" t="s">
        <v>3765</v>
      </c>
      <c r="H1166" s="10" t="s">
        <v>57</v>
      </c>
      <c r="I1166" s="10">
        <v>0</v>
      </c>
    </row>
    <row r="1167" spans="1:11" hidden="1" x14ac:dyDescent="0.25">
      <c r="A1167" s="10">
        <v>18</v>
      </c>
      <c r="B1167" s="10" t="s">
        <v>211</v>
      </c>
      <c r="C1167" s="10" t="s">
        <v>212</v>
      </c>
      <c r="D1167" s="10" t="s">
        <v>220</v>
      </c>
      <c r="E1167" s="10" t="s">
        <v>20</v>
      </c>
      <c r="F1167" s="10" t="s">
        <v>21</v>
      </c>
      <c r="G1167" s="10" t="s">
        <v>3766</v>
      </c>
      <c r="H1167" s="10" t="s">
        <v>34</v>
      </c>
      <c r="I1167" s="10">
        <v>0</v>
      </c>
    </row>
    <row r="1168" spans="1:11" hidden="1" x14ac:dyDescent="0.25">
      <c r="A1168" s="10">
        <v>18</v>
      </c>
      <c r="B1168" s="10" t="s">
        <v>211</v>
      </c>
      <c r="C1168" s="10" t="s">
        <v>212</v>
      </c>
      <c r="D1168" s="10" t="s">
        <v>220</v>
      </c>
      <c r="E1168" s="10" t="s">
        <v>20</v>
      </c>
      <c r="F1168" s="10" t="s">
        <v>21</v>
      </c>
      <c r="G1168" s="10" t="s">
        <v>3767</v>
      </c>
      <c r="H1168" s="10" t="s">
        <v>3813</v>
      </c>
      <c r="I1168" s="10">
        <v>0</v>
      </c>
    </row>
    <row r="1169" spans="1:11" hidden="1" x14ac:dyDescent="0.25">
      <c r="A1169" s="10">
        <v>18</v>
      </c>
      <c r="B1169" s="10" t="s">
        <v>211</v>
      </c>
      <c r="C1169" s="10" t="s">
        <v>212</v>
      </c>
      <c r="D1169" s="10" t="s">
        <v>220</v>
      </c>
      <c r="E1169" s="10" t="s">
        <v>20</v>
      </c>
      <c r="F1169" s="10" t="s">
        <v>21</v>
      </c>
      <c r="G1169" s="21" t="s">
        <v>3769</v>
      </c>
      <c r="H1169" s="21" t="s">
        <v>4010</v>
      </c>
      <c r="I1169" s="21">
        <v>1</v>
      </c>
      <c r="J1169" s="21">
        <f t="shared" ref="J1169:J1170" si="85">MID(H1169,1,FIND(" ",H1169,1)-1)*1</f>
        <v>31</v>
      </c>
      <c r="K1169" s="21" t="s">
        <v>5255</v>
      </c>
    </row>
    <row r="1170" spans="1:11" hidden="1" x14ac:dyDescent="0.25">
      <c r="A1170" s="10">
        <v>18</v>
      </c>
      <c r="B1170" s="10" t="s">
        <v>211</v>
      </c>
      <c r="C1170" s="10" t="s">
        <v>212</v>
      </c>
      <c r="D1170" s="10" t="s">
        <v>220</v>
      </c>
      <c r="E1170" s="10" t="s">
        <v>20</v>
      </c>
      <c r="F1170" s="10" t="s">
        <v>21</v>
      </c>
      <c r="G1170" s="21" t="s">
        <v>3771</v>
      </c>
      <c r="H1170" s="21" t="s">
        <v>4011</v>
      </c>
      <c r="I1170" s="21">
        <v>1</v>
      </c>
      <c r="J1170" s="21">
        <f t="shared" si="85"/>
        <v>12</v>
      </c>
      <c r="K1170" s="21" t="s">
        <v>5255</v>
      </c>
    </row>
    <row r="1171" spans="1:11" hidden="1" x14ac:dyDescent="0.25">
      <c r="A1171" s="10">
        <v>18</v>
      </c>
      <c r="B1171" s="10" t="s">
        <v>211</v>
      </c>
      <c r="C1171" s="10" t="s">
        <v>212</v>
      </c>
      <c r="D1171" s="10" t="s">
        <v>220</v>
      </c>
      <c r="E1171" s="10" t="s">
        <v>20</v>
      </c>
      <c r="F1171" s="10" t="s">
        <v>21</v>
      </c>
      <c r="G1171" s="21" t="s">
        <v>3773</v>
      </c>
      <c r="H1171" s="21" t="s">
        <v>3885</v>
      </c>
      <c r="I1171" s="21">
        <v>1</v>
      </c>
      <c r="J1171" s="21">
        <f t="shared" ref="J1171:J1176" si="86">MID(H1171,1,FIND(" ",H1171,1)-1)*1000</f>
        <v>540</v>
      </c>
      <c r="K1171" s="22" t="s">
        <v>5256</v>
      </c>
    </row>
    <row r="1172" spans="1:11" hidden="1" x14ac:dyDescent="0.25">
      <c r="A1172" s="10">
        <v>18</v>
      </c>
      <c r="B1172" s="10" t="s">
        <v>211</v>
      </c>
      <c r="C1172" s="10" t="s">
        <v>212</v>
      </c>
      <c r="D1172" s="10" t="s">
        <v>220</v>
      </c>
      <c r="E1172" s="10" t="s">
        <v>20</v>
      </c>
      <c r="F1172" s="10" t="s">
        <v>21</v>
      </c>
      <c r="G1172" s="21" t="s">
        <v>3775</v>
      </c>
      <c r="H1172" s="21" t="s">
        <v>3852</v>
      </c>
      <c r="I1172" s="21">
        <v>1</v>
      </c>
      <c r="J1172" s="21">
        <f t="shared" si="86"/>
        <v>315</v>
      </c>
      <c r="K1172" s="22" t="s">
        <v>5256</v>
      </c>
    </row>
    <row r="1173" spans="1:11" hidden="1" x14ac:dyDescent="0.25">
      <c r="A1173" s="10">
        <v>18</v>
      </c>
      <c r="B1173" s="10" t="s">
        <v>211</v>
      </c>
      <c r="C1173" s="10" t="s">
        <v>212</v>
      </c>
      <c r="D1173" s="10" t="s">
        <v>220</v>
      </c>
      <c r="E1173" s="10" t="s">
        <v>20</v>
      </c>
      <c r="F1173" s="10" t="s">
        <v>21</v>
      </c>
      <c r="G1173" s="21" t="s">
        <v>3777</v>
      </c>
      <c r="H1173" s="21" t="s">
        <v>3819</v>
      </c>
      <c r="I1173" s="21">
        <v>1</v>
      </c>
      <c r="J1173" s="21">
        <f t="shared" si="86"/>
        <v>260</v>
      </c>
      <c r="K1173" s="22" t="s">
        <v>5256</v>
      </c>
    </row>
    <row r="1174" spans="1:11" hidden="1" x14ac:dyDescent="0.25">
      <c r="A1174" s="10">
        <v>18</v>
      </c>
      <c r="B1174" s="10" t="s">
        <v>211</v>
      </c>
      <c r="C1174" s="10" t="s">
        <v>212</v>
      </c>
      <c r="D1174" s="10" t="s">
        <v>220</v>
      </c>
      <c r="E1174" s="10" t="s">
        <v>20</v>
      </c>
      <c r="F1174" s="10" t="s">
        <v>21</v>
      </c>
      <c r="G1174" s="21" t="s">
        <v>3779</v>
      </c>
      <c r="H1174" s="21" t="s">
        <v>4012</v>
      </c>
      <c r="I1174" s="21">
        <v>1</v>
      </c>
      <c r="J1174" s="21">
        <f t="shared" si="86"/>
        <v>230</v>
      </c>
      <c r="K1174" s="22" t="s">
        <v>5256</v>
      </c>
    </row>
    <row r="1175" spans="1:11" hidden="1" x14ac:dyDescent="0.25">
      <c r="A1175" s="10">
        <v>18</v>
      </c>
      <c r="B1175" s="10" t="s">
        <v>211</v>
      </c>
      <c r="C1175" s="10" t="s">
        <v>212</v>
      </c>
      <c r="D1175" s="10" t="s">
        <v>220</v>
      </c>
      <c r="E1175" s="10" t="s">
        <v>20</v>
      </c>
      <c r="F1175" s="10" t="s">
        <v>21</v>
      </c>
      <c r="G1175" s="21" t="s">
        <v>3781</v>
      </c>
      <c r="H1175" s="21" t="s">
        <v>3784</v>
      </c>
      <c r="I1175" s="21">
        <v>1</v>
      </c>
      <c r="J1175" s="21">
        <f t="shared" si="86"/>
        <v>780</v>
      </c>
      <c r="K1175" s="22" t="s">
        <v>5256</v>
      </c>
    </row>
    <row r="1176" spans="1:11" hidden="1" x14ac:dyDescent="0.25">
      <c r="A1176" s="10">
        <v>18</v>
      </c>
      <c r="B1176" s="10" t="s">
        <v>211</v>
      </c>
      <c r="C1176" s="10" t="s">
        <v>212</v>
      </c>
      <c r="D1176" s="10" t="s">
        <v>220</v>
      </c>
      <c r="E1176" s="10" t="s">
        <v>20</v>
      </c>
      <c r="F1176" s="10" t="s">
        <v>21</v>
      </c>
      <c r="G1176" s="21" t="s">
        <v>3783</v>
      </c>
      <c r="H1176" s="21" t="s">
        <v>4013</v>
      </c>
      <c r="I1176" s="21">
        <v>1</v>
      </c>
      <c r="J1176" s="21">
        <f t="shared" si="86"/>
        <v>960</v>
      </c>
      <c r="K1176" s="22" t="s">
        <v>5256</v>
      </c>
    </row>
    <row r="1177" spans="1:11" hidden="1" x14ac:dyDescent="0.25">
      <c r="A1177" s="10">
        <v>18</v>
      </c>
      <c r="B1177" s="10" t="s">
        <v>211</v>
      </c>
      <c r="C1177" s="10" t="s">
        <v>212</v>
      </c>
      <c r="D1177" s="10" t="s">
        <v>220</v>
      </c>
      <c r="E1177" s="10" t="s">
        <v>20</v>
      </c>
      <c r="F1177" s="10" t="s">
        <v>21</v>
      </c>
      <c r="G1177" s="21" t="s">
        <v>3785</v>
      </c>
      <c r="H1177" s="21" t="s">
        <v>4014</v>
      </c>
      <c r="I1177" s="21">
        <v>1</v>
      </c>
      <c r="J1177" s="21">
        <f>MID(H1177,1,FIND(" ",H1177,1)-1)*1</f>
        <v>48</v>
      </c>
      <c r="K1177" s="21" t="s">
        <v>5255</v>
      </c>
    </row>
    <row r="1178" spans="1:11" hidden="1" x14ac:dyDescent="0.25">
      <c r="A1178" s="10">
        <v>18</v>
      </c>
      <c r="B1178" s="10" t="s">
        <v>211</v>
      </c>
      <c r="C1178" s="10" t="s">
        <v>212</v>
      </c>
      <c r="D1178" s="10" t="s">
        <v>220</v>
      </c>
      <c r="E1178" s="10" t="s">
        <v>20</v>
      </c>
      <c r="F1178" s="10" t="s">
        <v>21</v>
      </c>
      <c r="G1178" s="10" t="s">
        <v>3787</v>
      </c>
      <c r="H1178" s="10" t="s">
        <v>3788</v>
      </c>
      <c r="I1178" s="10">
        <v>0</v>
      </c>
    </row>
    <row r="1179" spans="1:11" hidden="1" x14ac:dyDescent="0.25">
      <c r="A1179" s="10">
        <v>18</v>
      </c>
      <c r="B1179" s="10" t="s">
        <v>211</v>
      </c>
      <c r="C1179" s="10" t="s">
        <v>212</v>
      </c>
      <c r="D1179" s="10" t="s">
        <v>220</v>
      </c>
      <c r="E1179" s="10" t="s">
        <v>20</v>
      </c>
      <c r="F1179" s="10" t="s">
        <v>21</v>
      </c>
      <c r="G1179" s="10" t="s">
        <v>3789</v>
      </c>
      <c r="H1179" s="10" t="s">
        <v>3789</v>
      </c>
      <c r="I1179" s="10">
        <v>0</v>
      </c>
    </row>
    <row r="1180" spans="1:11" hidden="1" x14ac:dyDescent="0.25">
      <c r="A1180" s="10">
        <v>19</v>
      </c>
      <c r="B1180" s="10" t="s">
        <v>221</v>
      </c>
      <c r="C1180" s="10" t="s">
        <v>222</v>
      </c>
      <c r="D1180" s="10" t="s">
        <v>230</v>
      </c>
      <c r="E1180" s="10" t="s">
        <v>20</v>
      </c>
      <c r="F1180" s="10" t="s">
        <v>21</v>
      </c>
      <c r="G1180" s="21" t="s">
        <v>2160</v>
      </c>
      <c r="H1180" s="21" t="s">
        <v>3699</v>
      </c>
      <c r="I1180" s="21">
        <v>1</v>
      </c>
      <c r="J1180" s="21" t="str">
        <f>H1180</f>
        <v>Кондиционирование</v>
      </c>
      <c r="K1180" s="21"/>
    </row>
    <row r="1181" spans="1:11" hidden="1" x14ac:dyDescent="0.25">
      <c r="A1181" s="10">
        <v>19</v>
      </c>
      <c r="B1181" s="10" t="s">
        <v>221</v>
      </c>
      <c r="C1181" s="10" t="s">
        <v>222</v>
      </c>
      <c r="D1181" s="10" t="s">
        <v>230</v>
      </c>
      <c r="E1181" s="10" t="s">
        <v>20</v>
      </c>
      <c r="F1181" s="10" t="s">
        <v>21</v>
      </c>
      <c r="G1181" s="21" t="s">
        <v>3108</v>
      </c>
      <c r="H1181" s="21" t="s">
        <v>3858</v>
      </c>
      <c r="I1181" s="21">
        <v>1</v>
      </c>
      <c r="J1181" s="21">
        <f t="shared" ref="J1181:J1182" si="87">MID(H1181,1,FIND(" ",H1181,1)-1)*1</f>
        <v>55</v>
      </c>
      <c r="K1181" s="21" t="s">
        <v>5260</v>
      </c>
    </row>
    <row r="1182" spans="1:11" hidden="1" x14ac:dyDescent="0.25">
      <c r="A1182" s="10">
        <v>19</v>
      </c>
      <c r="B1182" s="10" t="s">
        <v>221</v>
      </c>
      <c r="C1182" s="10" t="s">
        <v>222</v>
      </c>
      <c r="D1182" s="10" t="s">
        <v>230</v>
      </c>
      <c r="E1182" s="10" t="s">
        <v>20</v>
      </c>
      <c r="F1182" s="10" t="s">
        <v>21</v>
      </c>
      <c r="G1182" s="21" t="s">
        <v>3701</v>
      </c>
      <c r="H1182" s="21" t="s">
        <v>4015</v>
      </c>
      <c r="I1182" s="21">
        <v>1</v>
      </c>
      <c r="J1182" s="21">
        <f t="shared" si="87"/>
        <v>36</v>
      </c>
      <c r="K1182" s="21" t="s">
        <v>5260</v>
      </c>
    </row>
    <row r="1183" spans="1:11" hidden="1" x14ac:dyDescent="0.25">
      <c r="A1183" s="10">
        <v>19</v>
      </c>
      <c r="B1183" s="10" t="s">
        <v>221</v>
      </c>
      <c r="C1183" s="10" t="s">
        <v>222</v>
      </c>
      <c r="D1183" s="10" t="s">
        <v>230</v>
      </c>
      <c r="E1183" s="10" t="s">
        <v>20</v>
      </c>
      <c r="F1183" s="10" t="s">
        <v>21</v>
      </c>
      <c r="G1183" s="21" t="s">
        <v>3703</v>
      </c>
      <c r="H1183" s="21" t="s">
        <v>3841</v>
      </c>
      <c r="I1183" s="21">
        <v>1</v>
      </c>
      <c r="J1183" s="21">
        <f>RIGHT(MID(H1183,1,FIND(" ",H1183,1)-1),LEN(MID(H1183,1,FIND(" ",H1183,1)-1))-1)*1</f>
        <v>68</v>
      </c>
      <c r="K1183" s="21" t="s">
        <v>5254</v>
      </c>
    </row>
    <row r="1184" spans="1:11" hidden="1" x14ac:dyDescent="0.25">
      <c r="A1184" s="10">
        <v>19</v>
      </c>
      <c r="B1184" s="10" t="s">
        <v>221</v>
      </c>
      <c r="C1184" s="10" t="s">
        <v>222</v>
      </c>
      <c r="D1184" s="10" t="s">
        <v>230</v>
      </c>
      <c r="E1184" s="10" t="s">
        <v>20</v>
      </c>
      <c r="F1184" s="10" t="s">
        <v>21</v>
      </c>
      <c r="G1184" s="21" t="s">
        <v>3705</v>
      </c>
      <c r="H1184" s="21" t="s">
        <v>34</v>
      </c>
      <c r="I1184" s="21">
        <v>1</v>
      </c>
      <c r="J1184" s="21" t="str">
        <f>H1184</f>
        <v>Да</v>
      </c>
      <c r="K1184" s="21"/>
    </row>
    <row r="1185" spans="1:11" hidden="1" x14ac:dyDescent="0.25">
      <c r="A1185" s="10">
        <v>19</v>
      </c>
      <c r="B1185" s="10" t="s">
        <v>221</v>
      </c>
      <c r="C1185" s="10" t="s">
        <v>222</v>
      </c>
      <c r="D1185" s="10" t="s">
        <v>230</v>
      </c>
      <c r="E1185" s="10" t="s">
        <v>20</v>
      </c>
      <c r="F1185" s="10" t="s">
        <v>21</v>
      </c>
      <c r="G1185" s="21" t="s">
        <v>3706</v>
      </c>
      <c r="H1185" s="21" t="s">
        <v>4016</v>
      </c>
      <c r="I1185" s="21">
        <v>1</v>
      </c>
      <c r="J1185" s="21">
        <f t="shared" ref="J1185:J1188" si="88">MID(H1185,1,FIND(" ",H1185,1)-1)*1</f>
        <v>6.9</v>
      </c>
      <c r="K1185" s="21" t="s">
        <v>5258</v>
      </c>
    </row>
    <row r="1186" spans="1:11" hidden="1" x14ac:dyDescent="0.25">
      <c r="A1186" s="10">
        <v>19</v>
      </c>
      <c r="B1186" s="10" t="s">
        <v>221</v>
      </c>
      <c r="C1186" s="10" t="s">
        <v>222</v>
      </c>
      <c r="D1186" s="10" t="s">
        <v>230</v>
      </c>
      <c r="E1186" s="10" t="s">
        <v>20</v>
      </c>
      <c r="F1186" s="10" t="s">
        <v>21</v>
      </c>
      <c r="G1186" s="21" t="s">
        <v>3708</v>
      </c>
      <c r="H1186" s="21" t="s">
        <v>4017</v>
      </c>
      <c r="I1186" s="21">
        <v>1</v>
      </c>
      <c r="J1186" s="21">
        <f t="shared" si="88"/>
        <v>7.2</v>
      </c>
      <c r="K1186" s="21" t="s">
        <v>5258</v>
      </c>
    </row>
    <row r="1187" spans="1:11" hidden="1" x14ac:dyDescent="0.25">
      <c r="A1187" s="10">
        <v>19</v>
      </c>
      <c r="B1187" s="10" t="s">
        <v>221</v>
      </c>
      <c r="C1187" s="10" t="s">
        <v>222</v>
      </c>
      <c r="D1187" s="10" t="s">
        <v>230</v>
      </c>
      <c r="E1187" s="10" t="s">
        <v>20</v>
      </c>
      <c r="F1187" s="10" t="s">
        <v>21</v>
      </c>
      <c r="G1187" s="21" t="s">
        <v>3709</v>
      </c>
      <c r="H1187" s="21" t="s">
        <v>3842</v>
      </c>
      <c r="I1187" s="21">
        <v>0</v>
      </c>
      <c r="J1187" s="21">
        <f t="shared" si="88"/>
        <v>6.8</v>
      </c>
      <c r="K1187" s="21" t="s">
        <v>5258</v>
      </c>
    </row>
    <row r="1188" spans="1:11" hidden="1" x14ac:dyDescent="0.25">
      <c r="A1188" s="10">
        <v>19</v>
      </c>
      <c r="B1188" s="10" t="s">
        <v>221</v>
      </c>
      <c r="C1188" s="10" t="s">
        <v>222</v>
      </c>
      <c r="D1188" s="10" t="s">
        <v>230</v>
      </c>
      <c r="E1188" s="10" t="s">
        <v>20</v>
      </c>
      <c r="F1188" s="10" t="s">
        <v>21</v>
      </c>
      <c r="G1188" s="21" t="s">
        <v>3711</v>
      </c>
      <c r="H1188" s="21" t="s">
        <v>3842</v>
      </c>
      <c r="I1188" s="21">
        <v>0</v>
      </c>
      <c r="J1188" s="21">
        <f t="shared" si="88"/>
        <v>6.8</v>
      </c>
      <c r="K1188" s="21" t="s">
        <v>5258</v>
      </c>
    </row>
    <row r="1189" spans="1:11" hidden="1" x14ac:dyDescent="0.25">
      <c r="A1189" s="10">
        <v>19</v>
      </c>
      <c r="B1189" s="10" t="s">
        <v>221</v>
      </c>
      <c r="C1189" s="10" t="s">
        <v>222</v>
      </c>
      <c r="D1189" s="10" t="s">
        <v>230</v>
      </c>
      <c r="E1189" s="10" t="s">
        <v>20</v>
      </c>
      <c r="F1189" s="10" t="s">
        <v>21</v>
      </c>
      <c r="G1189" s="21" t="s">
        <v>3712</v>
      </c>
      <c r="H1189" s="21" t="s">
        <v>4018</v>
      </c>
      <c r="I1189" s="21">
        <v>1</v>
      </c>
      <c r="J1189" s="21">
        <f>MID(H1189,1,FIND(" ",H1189,1)-1)*1</f>
        <v>1150</v>
      </c>
      <c r="K1189" s="21" t="s">
        <v>5269</v>
      </c>
    </row>
    <row r="1190" spans="1:11" hidden="1" x14ac:dyDescent="0.25">
      <c r="A1190" s="10">
        <v>19</v>
      </c>
      <c r="B1190" s="10" t="s">
        <v>221</v>
      </c>
      <c r="C1190" s="10" t="s">
        <v>222</v>
      </c>
      <c r="D1190" s="10" t="s">
        <v>230</v>
      </c>
      <c r="E1190" s="10" t="s">
        <v>20</v>
      </c>
      <c r="F1190" s="10" t="s">
        <v>21</v>
      </c>
      <c r="G1190" s="10" t="s">
        <v>3714</v>
      </c>
      <c r="H1190" s="10" t="s">
        <v>3715</v>
      </c>
      <c r="I1190" s="10">
        <v>0</v>
      </c>
    </row>
    <row r="1191" spans="1:11" hidden="1" x14ac:dyDescent="0.25">
      <c r="A1191" s="10">
        <v>19</v>
      </c>
      <c r="B1191" s="10" t="s">
        <v>221</v>
      </c>
      <c r="C1191" s="10" t="s">
        <v>222</v>
      </c>
      <c r="D1191" s="10" t="s">
        <v>230</v>
      </c>
      <c r="E1191" s="10" t="s">
        <v>20</v>
      </c>
      <c r="F1191" s="10" t="s">
        <v>21</v>
      </c>
      <c r="G1191" s="10" t="s">
        <v>3716</v>
      </c>
      <c r="H1191" s="10" t="s">
        <v>34</v>
      </c>
      <c r="I1191" s="10">
        <v>0</v>
      </c>
    </row>
    <row r="1192" spans="1:11" hidden="1" x14ac:dyDescent="0.25">
      <c r="A1192" s="10">
        <v>19</v>
      </c>
      <c r="B1192" s="10" t="s">
        <v>221</v>
      </c>
      <c r="C1192" s="10" t="s">
        <v>222</v>
      </c>
      <c r="D1192" s="10" t="s">
        <v>230</v>
      </c>
      <c r="E1192" s="10" t="s">
        <v>20</v>
      </c>
      <c r="F1192" s="10" t="s">
        <v>21</v>
      </c>
      <c r="G1192" s="10" t="s">
        <v>3717</v>
      </c>
      <c r="H1192" s="10" t="s">
        <v>34</v>
      </c>
      <c r="I1192" s="10">
        <v>0</v>
      </c>
    </row>
    <row r="1193" spans="1:11" hidden="1" x14ac:dyDescent="0.25">
      <c r="A1193" s="10">
        <v>19</v>
      </c>
      <c r="B1193" s="10" t="s">
        <v>221</v>
      </c>
      <c r="C1193" s="10" t="s">
        <v>222</v>
      </c>
      <c r="D1193" s="10" t="s">
        <v>230</v>
      </c>
      <c r="E1193" s="10" t="s">
        <v>20</v>
      </c>
      <c r="F1193" s="10" t="s">
        <v>21</v>
      </c>
      <c r="G1193" s="10" t="s">
        <v>3718</v>
      </c>
      <c r="H1193" s="10" t="s">
        <v>5168</v>
      </c>
      <c r="I1193" s="10">
        <v>0</v>
      </c>
    </row>
    <row r="1194" spans="1:11" hidden="1" x14ac:dyDescent="0.25">
      <c r="A1194" s="10">
        <v>19</v>
      </c>
      <c r="B1194" s="10" t="s">
        <v>221</v>
      </c>
      <c r="C1194" s="10" t="s">
        <v>222</v>
      </c>
      <c r="D1194" s="10" t="s">
        <v>230</v>
      </c>
      <c r="E1194" s="10" t="s">
        <v>20</v>
      </c>
      <c r="F1194" s="10" t="s">
        <v>21</v>
      </c>
      <c r="G1194" s="10" t="s">
        <v>3719</v>
      </c>
      <c r="H1194" s="10" t="s">
        <v>57</v>
      </c>
      <c r="I1194" s="10">
        <v>0</v>
      </c>
    </row>
    <row r="1195" spans="1:11" hidden="1" x14ac:dyDescent="0.25">
      <c r="A1195" s="10">
        <v>19</v>
      </c>
      <c r="B1195" s="10" t="s">
        <v>221</v>
      </c>
      <c r="C1195" s="10" t="s">
        <v>222</v>
      </c>
      <c r="D1195" s="10" t="s">
        <v>230</v>
      </c>
      <c r="E1195" s="10" t="s">
        <v>20</v>
      </c>
      <c r="F1195" s="10" t="s">
        <v>21</v>
      </c>
      <c r="G1195" s="10" t="s">
        <v>3720</v>
      </c>
      <c r="H1195" s="10" t="s">
        <v>57</v>
      </c>
      <c r="I1195" s="10">
        <v>0</v>
      </c>
    </row>
    <row r="1196" spans="1:11" hidden="1" x14ac:dyDescent="0.25">
      <c r="A1196" s="10">
        <v>19</v>
      </c>
      <c r="B1196" s="10" t="s">
        <v>221</v>
      </c>
      <c r="C1196" s="10" t="s">
        <v>222</v>
      </c>
      <c r="D1196" s="10" t="s">
        <v>230</v>
      </c>
      <c r="E1196" s="10" t="s">
        <v>20</v>
      </c>
      <c r="F1196" s="10" t="s">
        <v>21</v>
      </c>
      <c r="G1196" s="10" t="s">
        <v>3721</v>
      </c>
      <c r="H1196" s="10" t="s">
        <v>34</v>
      </c>
      <c r="I1196" s="10">
        <v>0</v>
      </c>
    </row>
    <row r="1197" spans="1:11" hidden="1" x14ac:dyDescent="0.25">
      <c r="A1197" s="10">
        <v>19</v>
      </c>
      <c r="B1197" s="10" t="s">
        <v>221</v>
      </c>
      <c r="C1197" s="10" t="s">
        <v>222</v>
      </c>
      <c r="D1197" s="10" t="s">
        <v>230</v>
      </c>
      <c r="E1197" s="10" t="s">
        <v>20</v>
      </c>
      <c r="F1197" s="10" t="s">
        <v>21</v>
      </c>
      <c r="G1197" s="10" t="s">
        <v>3722</v>
      </c>
      <c r="H1197" s="10" t="s">
        <v>34</v>
      </c>
      <c r="I1197" s="10">
        <v>0</v>
      </c>
    </row>
    <row r="1198" spans="1:11" hidden="1" x14ac:dyDescent="0.25">
      <c r="A1198" s="10">
        <v>19</v>
      </c>
      <c r="B1198" s="10" t="s">
        <v>221</v>
      </c>
      <c r="C1198" s="10" t="s">
        <v>222</v>
      </c>
      <c r="D1198" s="10" t="s">
        <v>230</v>
      </c>
      <c r="E1198" s="10" t="s">
        <v>20</v>
      </c>
      <c r="F1198" s="10" t="s">
        <v>21</v>
      </c>
      <c r="G1198" s="10" t="s">
        <v>3723</v>
      </c>
      <c r="H1198" s="10" t="s">
        <v>34</v>
      </c>
      <c r="I1198" s="10">
        <v>0</v>
      </c>
    </row>
    <row r="1199" spans="1:11" hidden="1" x14ac:dyDescent="0.25">
      <c r="A1199" s="10">
        <v>19</v>
      </c>
      <c r="B1199" s="10" t="s">
        <v>221</v>
      </c>
      <c r="C1199" s="10" t="s">
        <v>222</v>
      </c>
      <c r="D1199" s="10" t="s">
        <v>230</v>
      </c>
      <c r="E1199" s="10" t="s">
        <v>20</v>
      </c>
      <c r="F1199" s="10" t="s">
        <v>21</v>
      </c>
      <c r="G1199" s="10" t="s">
        <v>3724</v>
      </c>
      <c r="H1199" s="10" t="s">
        <v>34</v>
      </c>
      <c r="I1199" s="10">
        <v>0</v>
      </c>
    </row>
    <row r="1200" spans="1:11" hidden="1" x14ac:dyDescent="0.25">
      <c r="A1200" s="10">
        <v>19</v>
      </c>
      <c r="B1200" s="10" t="s">
        <v>221</v>
      </c>
      <c r="C1200" s="10" t="s">
        <v>222</v>
      </c>
      <c r="D1200" s="10" t="s">
        <v>230</v>
      </c>
      <c r="E1200" s="10" t="s">
        <v>20</v>
      </c>
      <c r="F1200" s="10" t="s">
        <v>21</v>
      </c>
      <c r="G1200" s="10" t="s">
        <v>3725</v>
      </c>
      <c r="H1200" s="10" t="s">
        <v>34</v>
      </c>
      <c r="I1200" s="10">
        <v>0</v>
      </c>
    </row>
    <row r="1201" spans="1:9" hidden="1" x14ac:dyDescent="0.25">
      <c r="A1201" s="10">
        <v>19</v>
      </c>
      <c r="B1201" s="10" t="s">
        <v>221</v>
      </c>
      <c r="C1201" s="10" t="s">
        <v>222</v>
      </c>
      <c r="D1201" s="10" t="s">
        <v>230</v>
      </c>
      <c r="E1201" s="10" t="s">
        <v>20</v>
      </c>
      <c r="F1201" s="10" t="s">
        <v>21</v>
      </c>
      <c r="G1201" s="10" t="s">
        <v>3726</v>
      </c>
      <c r="H1201" s="10" t="s">
        <v>34</v>
      </c>
      <c r="I1201" s="10">
        <v>0</v>
      </c>
    </row>
    <row r="1202" spans="1:9" hidden="1" x14ac:dyDescent="0.25">
      <c r="A1202" s="10">
        <v>19</v>
      </c>
      <c r="B1202" s="10" t="s">
        <v>221</v>
      </c>
      <c r="C1202" s="10" t="s">
        <v>222</v>
      </c>
      <c r="D1202" s="10" t="s">
        <v>230</v>
      </c>
      <c r="E1202" s="10" t="s">
        <v>20</v>
      </c>
      <c r="F1202" s="10" t="s">
        <v>21</v>
      </c>
      <c r="G1202" s="10" t="s">
        <v>3727</v>
      </c>
      <c r="H1202" s="10" t="s">
        <v>34</v>
      </c>
      <c r="I1202" s="10">
        <v>0</v>
      </c>
    </row>
    <row r="1203" spans="1:9" hidden="1" x14ac:dyDescent="0.25">
      <c r="A1203" s="10">
        <v>19</v>
      </c>
      <c r="B1203" s="10" t="s">
        <v>221</v>
      </c>
      <c r="C1203" s="10" t="s">
        <v>222</v>
      </c>
      <c r="D1203" s="10" t="s">
        <v>230</v>
      </c>
      <c r="E1203" s="10" t="s">
        <v>20</v>
      </c>
      <c r="F1203" s="10" t="s">
        <v>21</v>
      </c>
      <c r="G1203" s="10" t="s">
        <v>3728</v>
      </c>
      <c r="H1203" s="10" t="s">
        <v>34</v>
      </c>
      <c r="I1203" s="10">
        <v>0</v>
      </c>
    </row>
    <row r="1204" spans="1:9" hidden="1" x14ac:dyDescent="0.25">
      <c r="A1204" s="10">
        <v>19</v>
      </c>
      <c r="B1204" s="10" t="s">
        <v>221</v>
      </c>
      <c r="C1204" s="10" t="s">
        <v>222</v>
      </c>
      <c r="D1204" s="10" t="s">
        <v>230</v>
      </c>
      <c r="E1204" s="10" t="s">
        <v>20</v>
      </c>
      <c r="F1204" s="10" t="s">
        <v>21</v>
      </c>
      <c r="G1204" s="10" t="s">
        <v>3729</v>
      </c>
      <c r="H1204" s="10" t="s">
        <v>34</v>
      </c>
      <c r="I1204" s="10">
        <v>0</v>
      </c>
    </row>
    <row r="1205" spans="1:9" hidden="1" x14ac:dyDescent="0.25">
      <c r="A1205" s="10">
        <v>19</v>
      </c>
      <c r="B1205" s="10" t="s">
        <v>221</v>
      </c>
      <c r="C1205" s="10" t="s">
        <v>222</v>
      </c>
      <c r="D1205" s="10" t="s">
        <v>230</v>
      </c>
      <c r="E1205" s="10" t="s">
        <v>20</v>
      </c>
      <c r="F1205" s="10" t="s">
        <v>21</v>
      </c>
      <c r="G1205" s="10" t="s">
        <v>3730</v>
      </c>
      <c r="H1205" s="10" t="s">
        <v>34</v>
      </c>
      <c r="I1205" s="10">
        <v>0</v>
      </c>
    </row>
    <row r="1206" spans="1:9" hidden="1" x14ac:dyDescent="0.25">
      <c r="A1206" s="10">
        <v>19</v>
      </c>
      <c r="B1206" s="10" t="s">
        <v>221</v>
      </c>
      <c r="C1206" s="10" t="s">
        <v>222</v>
      </c>
      <c r="D1206" s="10" t="s">
        <v>230</v>
      </c>
      <c r="E1206" s="10" t="s">
        <v>20</v>
      </c>
      <c r="F1206" s="10" t="s">
        <v>21</v>
      </c>
      <c r="G1206" s="10" t="s">
        <v>3731</v>
      </c>
      <c r="H1206" s="10" t="s">
        <v>34</v>
      </c>
      <c r="I1206" s="10">
        <v>0</v>
      </c>
    </row>
    <row r="1207" spans="1:9" hidden="1" x14ac:dyDescent="0.25">
      <c r="A1207" s="10">
        <v>19</v>
      </c>
      <c r="B1207" s="10" t="s">
        <v>221</v>
      </c>
      <c r="C1207" s="10" t="s">
        <v>222</v>
      </c>
      <c r="D1207" s="10" t="s">
        <v>230</v>
      </c>
      <c r="E1207" s="10" t="s">
        <v>20</v>
      </c>
      <c r="F1207" s="10" t="s">
        <v>21</v>
      </c>
      <c r="G1207" s="10" t="s">
        <v>3732</v>
      </c>
      <c r="H1207" s="10" t="s">
        <v>3733</v>
      </c>
      <c r="I1207" s="10">
        <v>0</v>
      </c>
    </row>
    <row r="1208" spans="1:9" hidden="1" x14ac:dyDescent="0.25">
      <c r="A1208" s="10">
        <v>19</v>
      </c>
      <c r="B1208" s="10" t="s">
        <v>221</v>
      </c>
      <c r="C1208" s="10" t="s">
        <v>222</v>
      </c>
      <c r="D1208" s="10" t="s">
        <v>230</v>
      </c>
      <c r="E1208" s="10" t="s">
        <v>20</v>
      </c>
      <c r="F1208" s="10" t="s">
        <v>21</v>
      </c>
      <c r="G1208" s="10" t="s">
        <v>3734</v>
      </c>
      <c r="H1208" s="10" t="s">
        <v>34</v>
      </c>
      <c r="I1208" s="10">
        <v>0</v>
      </c>
    </row>
    <row r="1209" spans="1:9" hidden="1" x14ac:dyDescent="0.25">
      <c r="A1209" s="10">
        <v>19</v>
      </c>
      <c r="B1209" s="10" t="s">
        <v>221</v>
      </c>
      <c r="C1209" s="10" t="s">
        <v>222</v>
      </c>
      <c r="D1209" s="10" t="s">
        <v>230</v>
      </c>
      <c r="E1209" s="10" t="s">
        <v>20</v>
      </c>
      <c r="F1209" s="10" t="s">
        <v>21</v>
      </c>
      <c r="G1209" s="10" t="s">
        <v>3735</v>
      </c>
      <c r="H1209" s="10" t="s">
        <v>57</v>
      </c>
      <c r="I1209" s="10">
        <v>0</v>
      </c>
    </row>
    <row r="1210" spans="1:9" hidden="1" x14ac:dyDescent="0.25">
      <c r="A1210" s="10">
        <v>19</v>
      </c>
      <c r="B1210" s="10" t="s">
        <v>221</v>
      </c>
      <c r="C1210" s="10" t="s">
        <v>222</v>
      </c>
      <c r="D1210" s="10" t="s">
        <v>230</v>
      </c>
      <c r="E1210" s="10" t="s">
        <v>20</v>
      </c>
      <c r="F1210" s="10" t="s">
        <v>21</v>
      </c>
      <c r="G1210" s="10" t="s">
        <v>3736</v>
      </c>
      <c r="H1210" s="10" t="s">
        <v>34</v>
      </c>
      <c r="I1210" s="10">
        <v>0</v>
      </c>
    </row>
    <row r="1211" spans="1:9" hidden="1" x14ac:dyDescent="0.25">
      <c r="A1211" s="10">
        <v>19</v>
      </c>
      <c r="B1211" s="10" t="s">
        <v>221</v>
      </c>
      <c r="C1211" s="10" t="s">
        <v>222</v>
      </c>
      <c r="D1211" s="10" t="s">
        <v>230</v>
      </c>
      <c r="E1211" s="10" t="s">
        <v>20</v>
      </c>
      <c r="F1211" s="10" t="s">
        <v>21</v>
      </c>
      <c r="G1211" s="10" t="s">
        <v>3737</v>
      </c>
      <c r="H1211" s="10" t="s">
        <v>34</v>
      </c>
      <c r="I1211" s="10">
        <v>0</v>
      </c>
    </row>
    <row r="1212" spans="1:9" hidden="1" x14ac:dyDescent="0.25">
      <c r="A1212" s="10">
        <v>19</v>
      </c>
      <c r="B1212" s="10" t="s">
        <v>221</v>
      </c>
      <c r="C1212" s="10" t="s">
        <v>222</v>
      </c>
      <c r="D1212" s="10" t="s">
        <v>230</v>
      </c>
      <c r="E1212" s="10" t="s">
        <v>20</v>
      </c>
      <c r="F1212" s="10" t="s">
        <v>21</v>
      </c>
      <c r="G1212" s="10" t="s">
        <v>3738</v>
      </c>
      <c r="H1212" s="10" t="s">
        <v>34</v>
      </c>
      <c r="I1212" s="10">
        <v>0</v>
      </c>
    </row>
    <row r="1213" spans="1:9" hidden="1" x14ac:dyDescent="0.25">
      <c r="A1213" s="10">
        <v>19</v>
      </c>
      <c r="B1213" s="10" t="s">
        <v>221</v>
      </c>
      <c r="C1213" s="10" t="s">
        <v>222</v>
      </c>
      <c r="D1213" s="10" t="s">
        <v>230</v>
      </c>
      <c r="E1213" s="10" t="s">
        <v>20</v>
      </c>
      <c r="F1213" s="10" t="s">
        <v>21</v>
      </c>
      <c r="G1213" s="10" t="s">
        <v>3739</v>
      </c>
      <c r="H1213" s="10" t="s">
        <v>34</v>
      </c>
      <c r="I1213" s="10">
        <v>0</v>
      </c>
    </row>
    <row r="1214" spans="1:9" hidden="1" x14ac:dyDescent="0.25">
      <c r="A1214" s="10">
        <v>19</v>
      </c>
      <c r="B1214" s="10" t="s">
        <v>221</v>
      </c>
      <c r="C1214" s="10" t="s">
        <v>222</v>
      </c>
      <c r="D1214" s="10" t="s">
        <v>230</v>
      </c>
      <c r="E1214" s="10" t="s">
        <v>20</v>
      </c>
      <c r="F1214" s="10" t="s">
        <v>21</v>
      </c>
      <c r="G1214" s="10" t="s">
        <v>3740</v>
      </c>
      <c r="H1214" s="10" t="s">
        <v>34</v>
      </c>
      <c r="I1214" s="10">
        <v>0</v>
      </c>
    </row>
    <row r="1215" spans="1:9" hidden="1" x14ac:dyDescent="0.25">
      <c r="A1215" s="10">
        <v>19</v>
      </c>
      <c r="B1215" s="10" t="s">
        <v>221</v>
      </c>
      <c r="C1215" s="10" t="s">
        <v>222</v>
      </c>
      <c r="D1215" s="10" t="s">
        <v>230</v>
      </c>
      <c r="E1215" s="10" t="s">
        <v>20</v>
      </c>
      <c r="F1215" s="10" t="s">
        <v>21</v>
      </c>
      <c r="G1215" s="10" t="s">
        <v>3741</v>
      </c>
      <c r="H1215" s="10" t="s">
        <v>34</v>
      </c>
      <c r="I1215" s="10">
        <v>0</v>
      </c>
    </row>
    <row r="1216" spans="1:9" hidden="1" x14ac:dyDescent="0.25">
      <c r="A1216" s="10">
        <v>19</v>
      </c>
      <c r="B1216" s="10" t="s">
        <v>221</v>
      </c>
      <c r="C1216" s="10" t="s">
        <v>222</v>
      </c>
      <c r="D1216" s="10" t="s">
        <v>230</v>
      </c>
      <c r="E1216" s="10" t="s">
        <v>20</v>
      </c>
      <c r="F1216" s="10" t="s">
        <v>21</v>
      </c>
      <c r="G1216" s="10" t="s">
        <v>3742</v>
      </c>
      <c r="H1216" s="10" t="s">
        <v>34</v>
      </c>
      <c r="I1216" s="10">
        <v>0</v>
      </c>
    </row>
    <row r="1217" spans="1:11" hidden="1" x14ac:dyDescent="0.25">
      <c r="A1217" s="10">
        <v>19</v>
      </c>
      <c r="B1217" s="10" t="s">
        <v>221</v>
      </c>
      <c r="C1217" s="10" t="s">
        <v>222</v>
      </c>
      <c r="D1217" s="10" t="s">
        <v>230</v>
      </c>
      <c r="E1217" s="10" t="s">
        <v>20</v>
      </c>
      <c r="F1217" s="10" t="s">
        <v>21</v>
      </c>
      <c r="G1217" s="10" t="s">
        <v>3743</v>
      </c>
      <c r="H1217" s="10" t="s">
        <v>34</v>
      </c>
      <c r="I1217" s="10">
        <v>0</v>
      </c>
    </row>
    <row r="1218" spans="1:11" hidden="1" x14ac:dyDescent="0.25">
      <c r="A1218" s="10">
        <v>19</v>
      </c>
      <c r="B1218" s="10" t="s">
        <v>221</v>
      </c>
      <c r="C1218" s="10" t="s">
        <v>222</v>
      </c>
      <c r="D1218" s="10" t="s">
        <v>230</v>
      </c>
      <c r="E1218" s="10" t="s">
        <v>20</v>
      </c>
      <c r="F1218" s="10" t="s">
        <v>21</v>
      </c>
      <c r="G1218" s="10" t="s">
        <v>3744</v>
      </c>
      <c r="H1218" s="10" t="s">
        <v>3830</v>
      </c>
      <c r="I1218" s="10">
        <v>0</v>
      </c>
    </row>
    <row r="1219" spans="1:11" hidden="1" x14ac:dyDescent="0.25">
      <c r="A1219" s="10">
        <v>19</v>
      </c>
      <c r="B1219" s="10" t="s">
        <v>221</v>
      </c>
      <c r="C1219" s="10" t="s">
        <v>222</v>
      </c>
      <c r="D1219" s="10" t="s">
        <v>230</v>
      </c>
      <c r="E1219" s="10" t="s">
        <v>20</v>
      </c>
      <c r="F1219" s="10" t="s">
        <v>21</v>
      </c>
      <c r="G1219" s="10" t="s">
        <v>3746</v>
      </c>
      <c r="H1219" s="10" t="s">
        <v>34</v>
      </c>
      <c r="I1219" s="10">
        <v>0</v>
      </c>
    </row>
    <row r="1220" spans="1:11" hidden="1" x14ac:dyDescent="0.25">
      <c r="A1220" s="10">
        <v>19</v>
      </c>
      <c r="B1220" s="10" t="s">
        <v>221</v>
      </c>
      <c r="C1220" s="10" t="s">
        <v>222</v>
      </c>
      <c r="D1220" s="10" t="s">
        <v>230</v>
      </c>
      <c r="E1220" s="10" t="s">
        <v>20</v>
      </c>
      <c r="F1220" s="10" t="s">
        <v>21</v>
      </c>
      <c r="G1220" s="21" t="s">
        <v>3747</v>
      </c>
      <c r="H1220" s="21" t="s">
        <v>3748</v>
      </c>
      <c r="I1220" s="21">
        <v>1</v>
      </c>
      <c r="J1220" s="21" t="str">
        <f>H1220</f>
        <v>Настенная</v>
      </c>
      <c r="K1220" s="21"/>
    </row>
    <row r="1221" spans="1:11" hidden="1" x14ac:dyDescent="0.25">
      <c r="A1221" s="10">
        <v>19</v>
      </c>
      <c r="B1221" s="10" t="s">
        <v>221</v>
      </c>
      <c r="C1221" s="10" t="s">
        <v>222</v>
      </c>
      <c r="D1221" s="10" t="s">
        <v>230</v>
      </c>
      <c r="E1221" s="10" t="s">
        <v>20</v>
      </c>
      <c r="F1221" s="10" t="s">
        <v>21</v>
      </c>
      <c r="G1221" s="21" t="s">
        <v>3749</v>
      </c>
      <c r="H1221" s="21" t="s">
        <v>3808</v>
      </c>
      <c r="I1221" s="21">
        <v>1</v>
      </c>
      <c r="J1221" s="21">
        <f>MID(H1221,1,FIND(" ",H1221,1)-1)*1</f>
        <v>20</v>
      </c>
      <c r="K1221" s="21" t="s">
        <v>5264</v>
      </c>
    </row>
    <row r="1222" spans="1:11" hidden="1" x14ac:dyDescent="0.25">
      <c r="A1222" s="10">
        <v>19</v>
      </c>
      <c r="B1222" s="10" t="s">
        <v>221</v>
      </c>
      <c r="C1222" s="10" t="s">
        <v>222</v>
      </c>
      <c r="D1222" s="10" t="s">
        <v>230</v>
      </c>
      <c r="E1222" s="10" t="s">
        <v>20</v>
      </c>
      <c r="F1222" s="10" t="s">
        <v>21</v>
      </c>
      <c r="G1222" s="21" t="s">
        <v>3751</v>
      </c>
      <c r="H1222" s="21" t="s">
        <v>3809</v>
      </c>
      <c r="I1222" s="21">
        <v>1</v>
      </c>
      <c r="J1222" s="21">
        <f>MID(H1222,1,FIND(" ",H1222,1)-1)*1</f>
        <v>10</v>
      </c>
      <c r="K1222" s="21" t="s">
        <v>5264</v>
      </c>
    </row>
    <row r="1223" spans="1:11" hidden="1" x14ac:dyDescent="0.25">
      <c r="A1223" s="10">
        <v>19</v>
      </c>
      <c r="B1223" s="10" t="s">
        <v>221</v>
      </c>
      <c r="C1223" s="10" t="s">
        <v>222</v>
      </c>
      <c r="D1223" s="10" t="s">
        <v>230</v>
      </c>
      <c r="E1223" s="10" t="s">
        <v>20</v>
      </c>
      <c r="F1223" s="10" t="s">
        <v>21</v>
      </c>
      <c r="G1223" s="21" t="s">
        <v>3753</v>
      </c>
      <c r="H1223" s="21" t="s">
        <v>3995</v>
      </c>
      <c r="I1223" s="21">
        <v>1</v>
      </c>
      <c r="J1223" s="21">
        <f>MID(H1223,1,FIND(" ",H1223,1)-1)*1</f>
        <v>2.6</v>
      </c>
      <c r="K1223" s="21" t="s">
        <v>5258</v>
      </c>
    </row>
    <row r="1224" spans="1:11" hidden="1" x14ac:dyDescent="0.25">
      <c r="A1224" s="10">
        <v>19</v>
      </c>
      <c r="B1224" s="10" t="s">
        <v>221</v>
      </c>
      <c r="C1224" s="10" t="s">
        <v>222</v>
      </c>
      <c r="D1224" s="10" t="s">
        <v>230</v>
      </c>
      <c r="E1224" s="10" t="s">
        <v>20</v>
      </c>
      <c r="F1224" s="10" t="s">
        <v>21</v>
      </c>
      <c r="G1224" s="21" t="s">
        <v>3755</v>
      </c>
      <c r="H1224" s="21" t="s">
        <v>3756</v>
      </c>
      <c r="I1224" s="21">
        <v>1</v>
      </c>
      <c r="J1224" s="21" t="s">
        <v>5266</v>
      </c>
      <c r="K1224" s="21" t="s">
        <v>5265</v>
      </c>
    </row>
    <row r="1225" spans="1:11" hidden="1" x14ac:dyDescent="0.25">
      <c r="A1225" s="10">
        <v>19</v>
      </c>
      <c r="B1225" s="10" t="s">
        <v>221</v>
      </c>
      <c r="C1225" s="10" t="s">
        <v>222</v>
      </c>
      <c r="D1225" s="10" t="s">
        <v>230</v>
      </c>
      <c r="E1225" s="10" t="s">
        <v>20</v>
      </c>
      <c r="F1225" s="10" t="s">
        <v>21</v>
      </c>
      <c r="G1225" s="10" t="s">
        <v>3757</v>
      </c>
      <c r="H1225" s="10" t="s">
        <v>3846</v>
      </c>
      <c r="I1225" s="10">
        <v>0</v>
      </c>
    </row>
    <row r="1226" spans="1:11" hidden="1" x14ac:dyDescent="0.25">
      <c r="A1226" s="10">
        <v>19</v>
      </c>
      <c r="B1226" s="10" t="s">
        <v>221</v>
      </c>
      <c r="C1226" s="10" t="s">
        <v>222</v>
      </c>
      <c r="D1226" s="10" t="s">
        <v>230</v>
      </c>
      <c r="E1226" s="10" t="s">
        <v>20</v>
      </c>
      <c r="F1226" s="10" t="s">
        <v>21</v>
      </c>
      <c r="G1226" s="21" t="s">
        <v>3759</v>
      </c>
      <c r="H1226" s="21">
        <v>24000</v>
      </c>
      <c r="I1226" s="21">
        <v>1</v>
      </c>
      <c r="J1226" s="21">
        <f>TRIM(H1226)*1</f>
        <v>24000</v>
      </c>
      <c r="K1226" s="21" t="s">
        <v>5261</v>
      </c>
    </row>
    <row r="1227" spans="1:11" hidden="1" x14ac:dyDescent="0.25">
      <c r="A1227" s="10">
        <v>19</v>
      </c>
      <c r="B1227" s="10" t="s">
        <v>221</v>
      </c>
      <c r="C1227" s="10" t="s">
        <v>222</v>
      </c>
      <c r="D1227" s="10" t="s">
        <v>230</v>
      </c>
      <c r="E1227" s="10" t="s">
        <v>20</v>
      </c>
      <c r="F1227" s="10" t="s">
        <v>21</v>
      </c>
      <c r="G1227" s="21" t="s">
        <v>3760</v>
      </c>
      <c r="H1227" s="21" t="s">
        <v>4019</v>
      </c>
      <c r="I1227" s="21">
        <v>1</v>
      </c>
      <c r="J1227" s="21">
        <f t="shared" ref="J1227:J1228" si="89">MID(H1227,1,FIND(" ",H1227,1)-1)*1</f>
        <v>1880</v>
      </c>
      <c r="K1227" s="21" t="s">
        <v>5259</v>
      </c>
    </row>
    <row r="1228" spans="1:11" hidden="1" x14ac:dyDescent="0.25">
      <c r="A1228" s="10">
        <v>19</v>
      </c>
      <c r="B1228" s="10" t="s">
        <v>221</v>
      </c>
      <c r="C1228" s="10" t="s">
        <v>222</v>
      </c>
      <c r="D1228" s="10" t="s">
        <v>230</v>
      </c>
      <c r="E1228" s="10" t="s">
        <v>20</v>
      </c>
      <c r="F1228" s="10" t="s">
        <v>21</v>
      </c>
      <c r="G1228" s="21" t="s">
        <v>3762</v>
      </c>
      <c r="H1228" s="21" t="s">
        <v>4020</v>
      </c>
      <c r="I1228" s="21">
        <v>1</v>
      </c>
      <c r="J1228" s="21">
        <f t="shared" si="89"/>
        <v>2210</v>
      </c>
      <c r="K1228" s="21" t="s">
        <v>5259</v>
      </c>
    </row>
    <row r="1229" spans="1:11" hidden="1" x14ac:dyDescent="0.25">
      <c r="A1229" s="10">
        <v>19</v>
      </c>
      <c r="B1229" s="10" t="s">
        <v>221</v>
      </c>
      <c r="C1229" s="10" t="s">
        <v>222</v>
      </c>
      <c r="D1229" s="10" t="s">
        <v>230</v>
      </c>
      <c r="E1229" s="10" t="s">
        <v>20</v>
      </c>
      <c r="F1229" s="10" t="s">
        <v>21</v>
      </c>
      <c r="G1229" s="21" t="s">
        <v>3764</v>
      </c>
      <c r="H1229" s="21">
        <v>24000</v>
      </c>
      <c r="I1229" s="21">
        <v>1</v>
      </c>
      <c r="J1229" s="21">
        <f>TRIM(H1229)*1</f>
        <v>24000</v>
      </c>
      <c r="K1229" s="21" t="s">
        <v>5261</v>
      </c>
    </row>
    <row r="1230" spans="1:11" hidden="1" x14ac:dyDescent="0.25">
      <c r="A1230" s="10">
        <v>19</v>
      </c>
      <c r="B1230" s="10" t="s">
        <v>221</v>
      </c>
      <c r="C1230" s="10" t="s">
        <v>222</v>
      </c>
      <c r="D1230" s="10" t="s">
        <v>230</v>
      </c>
      <c r="E1230" s="10" t="s">
        <v>20</v>
      </c>
      <c r="F1230" s="10" t="s">
        <v>21</v>
      </c>
      <c r="G1230" s="10" t="s">
        <v>3765</v>
      </c>
      <c r="H1230" s="10" t="s">
        <v>57</v>
      </c>
      <c r="I1230" s="10">
        <v>0</v>
      </c>
    </row>
    <row r="1231" spans="1:11" hidden="1" x14ac:dyDescent="0.25">
      <c r="A1231" s="10">
        <v>19</v>
      </c>
      <c r="B1231" s="10" t="s">
        <v>221</v>
      </c>
      <c r="C1231" s="10" t="s">
        <v>222</v>
      </c>
      <c r="D1231" s="10" t="s">
        <v>230</v>
      </c>
      <c r="E1231" s="10" t="s">
        <v>20</v>
      </c>
      <c r="F1231" s="10" t="s">
        <v>21</v>
      </c>
      <c r="G1231" s="10" t="s">
        <v>3766</v>
      </c>
      <c r="H1231" s="10" t="s">
        <v>34</v>
      </c>
      <c r="I1231" s="10">
        <v>0</v>
      </c>
    </row>
    <row r="1232" spans="1:11" hidden="1" x14ac:dyDescent="0.25">
      <c r="A1232" s="10">
        <v>19</v>
      </c>
      <c r="B1232" s="10" t="s">
        <v>221</v>
      </c>
      <c r="C1232" s="10" t="s">
        <v>222</v>
      </c>
      <c r="D1232" s="10" t="s">
        <v>230</v>
      </c>
      <c r="E1232" s="10" t="s">
        <v>20</v>
      </c>
      <c r="F1232" s="10" t="s">
        <v>21</v>
      </c>
      <c r="G1232" s="10" t="s">
        <v>3767</v>
      </c>
      <c r="H1232" s="10" t="s">
        <v>3813</v>
      </c>
      <c r="I1232" s="10">
        <v>0</v>
      </c>
    </row>
    <row r="1233" spans="1:11" hidden="1" x14ac:dyDescent="0.25">
      <c r="A1233" s="10">
        <v>19</v>
      </c>
      <c r="B1233" s="10" t="s">
        <v>221</v>
      </c>
      <c r="C1233" s="10" t="s">
        <v>222</v>
      </c>
      <c r="D1233" s="10" t="s">
        <v>230</v>
      </c>
      <c r="E1233" s="10" t="s">
        <v>20</v>
      </c>
      <c r="F1233" s="10" t="s">
        <v>21</v>
      </c>
      <c r="G1233" s="21" t="s">
        <v>3769</v>
      </c>
      <c r="H1233" s="21" t="s">
        <v>3849</v>
      </c>
      <c r="I1233" s="21">
        <v>1</v>
      </c>
      <c r="J1233" s="21">
        <f t="shared" ref="J1233:J1234" si="90">MID(H1233,1,FIND(" ",H1233,1)-1)*1</f>
        <v>45</v>
      </c>
      <c r="K1233" s="21" t="s">
        <v>5255</v>
      </c>
    </row>
    <row r="1234" spans="1:11" hidden="1" x14ac:dyDescent="0.25">
      <c r="A1234" s="10">
        <v>19</v>
      </c>
      <c r="B1234" s="10" t="s">
        <v>221</v>
      </c>
      <c r="C1234" s="10" t="s">
        <v>222</v>
      </c>
      <c r="D1234" s="10" t="s">
        <v>230</v>
      </c>
      <c r="E1234" s="10" t="s">
        <v>20</v>
      </c>
      <c r="F1234" s="10" t="s">
        <v>21</v>
      </c>
      <c r="G1234" s="21" t="s">
        <v>3771</v>
      </c>
      <c r="H1234" s="21" t="s">
        <v>4021</v>
      </c>
      <c r="I1234" s="21">
        <v>1</v>
      </c>
      <c r="J1234" s="21">
        <f t="shared" si="90"/>
        <v>15</v>
      </c>
      <c r="K1234" s="21" t="s">
        <v>5255</v>
      </c>
    </row>
    <row r="1235" spans="1:11" hidden="1" x14ac:dyDescent="0.25">
      <c r="A1235" s="10">
        <v>19</v>
      </c>
      <c r="B1235" s="10" t="s">
        <v>221</v>
      </c>
      <c r="C1235" s="10" t="s">
        <v>222</v>
      </c>
      <c r="D1235" s="10" t="s">
        <v>230</v>
      </c>
      <c r="E1235" s="10" t="s">
        <v>20</v>
      </c>
      <c r="F1235" s="10" t="s">
        <v>21</v>
      </c>
      <c r="G1235" s="21" t="s">
        <v>3773</v>
      </c>
      <c r="H1235" s="21" t="s">
        <v>3851</v>
      </c>
      <c r="I1235" s="21">
        <v>1</v>
      </c>
      <c r="J1235" s="21">
        <f t="shared" ref="J1235:J1240" si="91">MID(H1235,1,FIND(" ",H1235,1)-1)*1000</f>
        <v>667</v>
      </c>
      <c r="K1235" s="22" t="s">
        <v>5256</v>
      </c>
    </row>
    <row r="1236" spans="1:11" hidden="1" x14ac:dyDescent="0.25">
      <c r="A1236" s="10">
        <v>19</v>
      </c>
      <c r="B1236" s="10" t="s">
        <v>221</v>
      </c>
      <c r="C1236" s="10" t="s">
        <v>222</v>
      </c>
      <c r="D1236" s="10" t="s">
        <v>230</v>
      </c>
      <c r="E1236" s="10" t="s">
        <v>20</v>
      </c>
      <c r="F1236" s="10" t="s">
        <v>21</v>
      </c>
      <c r="G1236" s="21" t="s">
        <v>3775</v>
      </c>
      <c r="H1236" s="21" t="s">
        <v>3852</v>
      </c>
      <c r="I1236" s="21">
        <v>1</v>
      </c>
      <c r="J1236" s="21">
        <f t="shared" si="91"/>
        <v>315</v>
      </c>
      <c r="K1236" s="22" t="s">
        <v>5256</v>
      </c>
    </row>
    <row r="1237" spans="1:11" hidden="1" x14ac:dyDescent="0.25">
      <c r="A1237" s="10">
        <v>19</v>
      </c>
      <c r="B1237" s="10" t="s">
        <v>221</v>
      </c>
      <c r="C1237" s="10" t="s">
        <v>222</v>
      </c>
      <c r="D1237" s="10" t="s">
        <v>230</v>
      </c>
      <c r="E1237" s="10" t="s">
        <v>20</v>
      </c>
      <c r="F1237" s="10" t="s">
        <v>21</v>
      </c>
      <c r="G1237" s="21" t="s">
        <v>3777</v>
      </c>
      <c r="H1237" s="21" t="s">
        <v>3853</v>
      </c>
      <c r="I1237" s="21">
        <v>1</v>
      </c>
      <c r="J1237" s="21">
        <f t="shared" si="91"/>
        <v>310</v>
      </c>
      <c r="K1237" s="22" t="s">
        <v>5256</v>
      </c>
    </row>
    <row r="1238" spans="1:11" hidden="1" x14ac:dyDescent="0.25">
      <c r="A1238" s="10">
        <v>19</v>
      </c>
      <c r="B1238" s="10" t="s">
        <v>221</v>
      </c>
      <c r="C1238" s="10" t="s">
        <v>222</v>
      </c>
      <c r="D1238" s="10" t="s">
        <v>230</v>
      </c>
      <c r="E1238" s="10" t="s">
        <v>20</v>
      </c>
      <c r="F1238" s="10" t="s">
        <v>21</v>
      </c>
      <c r="G1238" s="21" t="s">
        <v>3779</v>
      </c>
      <c r="H1238" s="21" t="s">
        <v>4022</v>
      </c>
      <c r="I1238" s="21">
        <v>1</v>
      </c>
      <c r="J1238" s="21">
        <f t="shared" si="91"/>
        <v>237</v>
      </c>
      <c r="K1238" s="22" t="s">
        <v>5256</v>
      </c>
    </row>
    <row r="1239" spans="1:11" hidden="1" x14ac:dyDescent="0.25">
      <c r="A1239" s="10">
        <v>19</v>
      </c>
      <c r="B1239" s="10" t="s">
        <v>221</v>
      </c>
      <c r="C1239" s="10" t="s">
        <v>222</v>
      </c>
      <c r="D1239" s="10" t="s">
        <v>230</v>
      </c>
      <c r="E1239" s="10" t="s">
        <v>20</v>
      </c>
      <c r="F1239" s="10" t="s">
        <v>21</v>
      </c>
      <c r="G1239" s="21" t="s">
        <v>3781</v>
      </c>
      <c r="H1239" s="21" t="s">
        <v>3855</v>
      </c>
      <c r="I1239" s="21">
        <v>1</v>
      </c>
      <c r="J1239" s="21">
        <f t="shared" si="91"/>
        <v>860</v>
      </c>
      <c r="K1239" s="22" t="s">
        <v>5256</v>
      </c>
    </row>
    <row r="1240" spans="1:11" hidden="1" x14ac:dyDescent="0.25">
      <c r="A1240" s="10">
        <v>19</v>
      </c>
      <c r="B1240" s="10" t="s">
        <v>221</v>
      </c>
      <c r="C1240" s="10" t="s">
        <v>222</v>
      </c>
      <c r="D1240" s="10" t="s">
        <v>230</v>
      </c>
      <c r="E1240" s="10" t="s">
        <v>20</v>
      </c>
      <c r="F1240" s="10" t="s">
        <v>21</v>
      </c>
      <c r="G1240" s="21" t="s">
        <v>3783</v>
      </c>
      <c r="H1240" s="21" t="s">
        <v>4023</v>
      </c>
      <c r="I1240" s="21">
        <v>1</v>
      </c>
      <c r="J1240" s="21">
        <f t="shared" si="91"/>
        <v>1130</v>
      </c>
      <c r="K1240" s="22" t="s">
        <v>5256</v>
      </c>
    </row>
    <row r="1241" spans="1:11" hidden="1" x14ac:dyDescent="0.25">
      <c r="A1241" s="10">
        <v>19</v>
      </c>
      <c r="B1241" s="10" t="s">
        <v>221</v>
      </c>
      <c r="C1241" s="10" t="s">
        <v>222</v>
      </c>
      <c r="D1241" s="10" t="s">
        <v>230</v>
      </c>
      <c r="E1241" s="10" t="s">
        <v>20</v>
      </c>
      <c r="F1241" s="10" t="s">
        <v>21</v>
      </c>
      <c r="G1241" s="21" t="s">
        <v>3785</v>
      </c>
      <c r="H1241" s="21" t="s">
        <v>4024</v>
      </c>
      <c r="I1241" s="21">
        <v>1</v>
      </c>
      <c r="J1241" s="21">
        <f>MID(H1241,1,FIND(" ",H1241,1)-1)*1</f>
        <v>66.5</v>
      </c>
      <c r="K1241" s="21" t="s">
        <v>5255</v>
      </c>
    </row>
    <row r="1242" spans="1:11" hidden="1" x14ac:dyDescent="0.25">
      <c r="A1242" s="10">
        <v>19</v>
      </c>
      <c r="B1242" s="10" t="s">
        <v>221</v>
      </c>
      <c r="C1242" s="10" t="s">
        <v>222</v>
      </c>
      <c r="D1242" s="10" t="s">
        <v>230</v>
      </c>
      <c r="E1242" s="10" t="s">
        <v>20</v>
      </c>
      <c r="F1242" s="10" t="s">
        <v>21</v>
      </c>
      <c r="G1242" s="10" t="s">
        <v>3787</v>
      </c>
      <c r="H1242" s="10" t="s">
        <v>3788</v>
      </c>
      <c r="I1242" s="10">
        <v>0</v>
      </c>
    </row>
    <row r="1243" spans="1:11" hidden="1" x14ac:dyDescent="0.25">
      <c r="A1243" s="10">
        <v>19</v>
      </c>
      <c r="B1243" s="10" t="s">
        <v>221</v>
      </c>
      <c r="C1243" s="10" t="s">
        <v>222</v>
      </c>
      <c r="D1243" s="10" t="s">
        <v>230</v>
      </c>
      <c r="E1243" s="10" t="s">
        <v>20</v>
      </c>
      <c r="F1243" s="10" t="s">
        <v>21</v>
      </c>
      <c r="G1243" s="10" t="s">
        <v>3789</v>
      </c>
      <c r="H1243" s="10" t="s">
        <v>3789</v>
      </c>
      <c r="I1243" s="10">
        <v>0</v>
      </c>
    </row>
    <row r="1244" spans="1:11" hidden="1" x14ac:dyDescent="0.25">
      <c r="A1244" s="10">
        <v>20</v>
      </c>
      <c r="B1244" s="10" t="s">
        <v>231</v>
      </c>
      <c r="C1244" s="10" t="s">
        <v>232</v>
      </c>
      <c r="D1244" s="10" t="s">
        <v>242</v>
      </c>
      <c r="E1244" s="10" t="s">
        <v>20</v>
      </c>
      <c r="F1244" s="10" t="s">
        <v>21</v>
      </c>
      <c r="G1244" s="21" t="s">
        <v>2160</v>
      </c>
      <c r="H1244" s="21" t="s">
        <v>3699</v>
      </c>
      <c r="I1244" s="21">
        <v>1</v>
      </c>
      <c r="J1244" s="21" t="str">
        <f>H1244</f>
        <v>Кондиционирование</v>
      </c>
      <c r="K1244" s="21"/>
    </row>
    <row r="1245" spans="1:11" hidden="1" x14ac:dyDescent="0.25">
      <c r="A1245" s="10">
        <v>20</v>
      </c>
      <c r="B1245" s="10" t="s">
        <v>231</v>
      </c>
      <c r="C1245" s="10" t="s">
        <v>232</v>
      </c>
      <c r="D1245" s="10" t="s">
        <v>242</v>
      </c>
      <c r="E1245" s="10" t="s">
        <v>20</v>
      </c>
      <c r="F1245" s="10" t="s">
        <v>21</v>
      </c>
      <c r="G1245" s="21" t="s">
        <v>3108</v>
      </c>
      <c r="H1245" s="21" t="s">
        <v>3839</v>
      </c>
      <c r="I1245" s="21">
        <v>1</v>
      </c>
      <c r="J1245" s="21">
        <f t="shared" ref="J1245:J1246" si="92">MID(H1245,1,FIND(" ",H1245,1)-1)*1</f>
        <v>56</v>
      </c>
      <c r="K1245" s="21" t="s">
        <v>5260</v>
      </c>
    </row>
    <row r="1246" spans="1:11" hidden="1" x14ac:dyDescent="0.25">
      <c r="A1246" s="10">
        <v>20</v>
      </c>
      <c r="B1246" s="10" t="s">
        <v>231</v>
      </c>
      <c r="C1246" s="10" t="s">
        <v>232</v>
      </c>
      <c r="D1246" s="10" t="s">
        <v>242</v>
      </c>
      <c r="E1246" s="10" t="s">
        <v>20</v>
      </c>
      <c r="F1246" s="10" t="s">
        <v>21</v>
      </c>
      <c r="G1246" s="21" t="s">
        <v>3701</v>
      </c>
      <c r="H1246" s="21" t="s">
        <v>3840</v>
      </c>
      <c r="I1246" s="21">
        <v>1</v>
      </c>
      <c r="J1246" s="21">
        <f t="shared" si="92"/>
        <v>35</v>
      </c>
      <c r="K1246" s="21" t="s">
        <v>5260</v>
      </c>
    </row>
    <row r="1247" spans="1:11" hidden="1" x14ac:dyDescent="0.25">
      <c r="A1247" s="10">
        <v>20</v>
      </c>
      <c r="B1247" s="10" t="s">
        <v>231</v>
      </c>
      <c r="C1247" s="10" t="s">
        <v>232</v>
      </c>
      <c r="D1247" s="10" t="s">
        <v>242</v>
      </c>
      <c r="E1247" s="10" t="s">
        <v>20</v>
      </c>
      <c r="F1247" s="10" t="s">
        <v>21</v>
      </c>
      <c r="G1247" s="21" t="s">
        <v>3703</v>
      </c>
      <c r="H1247" s="21" t="s">
        <v>3841</v>
      </c>
      <c r="I1247" s="21">
        <v>1</v>
      </c>
      <c r="J1247" s="21">
        <f>RIGHT(MID(H1247,1,FIND(" ",H1247,1)-1),LEN(MID(H1247,1,FIND(" ",H1247,1)-1))-1)*1</f>
        <v>68</v>
      </c>
      <c r="K1247" s="21" t="s">
        <v>5254</v>
      </c>
    </row>
    <row r="1248" spans="1:11" hidden="1" x14ac:dyDescent="0.25">
      <c r="A1248" s="10">
        <v>20</v>
      </c>
      <c r="B1248" s="10" t="s">
        <v>231</v>
      </c>
      <c r="C1248" s="10" t="s">
        <v>232</v>
      </c>
      <c r="D1248" s="10" t="s">
        <v>242</v>
      </c>
      <c r="E1248" s="10" t="s">
        <v>20</v>
      </c>
      <c r="F1248" s="10" t="s">
        <v>21</v>
      </c>
      <c r="G1248" s="21" t="s">
        <v>3705</v>
      </c>
      <c r="H1248" s="21" t="s">
        <v>57</v>
      </c>
      <c r="I1248" s="21">
        <v>1</v>
      </c>
      <c r="J1248" s="21" t="str">
        <f>H1248</f>
        <v>Нет</v>
      </c>
      <c r="K1248" s="21"/>
    </row>
    <row r="1249" spans="1:11" hidden="1" x14ac:dyDescent="0.25">
      <c r="A1249" s="10">
        <v>20</v>
      </c>
      <c r="B1249" s="10" t="s">
        <v>231</v>
      </c>
      <c r="C1249" s="10" t="s">
        <v>232</v>
      </c>
      <c r="D1249" s="10" t="s">
        <v>242</v>
      </c>
      <c r="E1249" s="10" t="s">
        <v>20</v>
      </c>
      <c r="F1249" s="10" t="s">
        <v>21</v>
      </c>
      <c r="G1249" s="21" t="s">
        <v>3706</v>
      </c>
      <c r="H1249" s="21" t="s">
        <v>4082</v>
      </c>
      <c r="I1249" s="21">
        <v>1</v>
      </c>
      <c r="J1249" s="21">
        <f t="shared" ref="J1249:J1252" si="93">MID(H1249,1,FIND(" ",H1249,1)-1)*1</f>
        <v>7</v>
      </c>
      <c r="K1249" s="21" t="s">
        <v>5258</v>
      </c>
    </row>
    <row r="1250" spans="1:11" hidden="1" x14ac:dyDescent="0.25">
      <c r="A1250" s="10">
        <v>20</v>
      </c>
      <c r="B1250" s="10" t="s">
        <v>231</v>
      </c>
      <c r="C1250" s="10" t="s">
        <v>232</v>
      </c>
      <c r="D1250" s="10" t="s">
        <v>242</v>
      </c>
      <c r="E1250" s="10" t="s">
        <v>20</v>
      </c>
      <c r="F1250" s="10" t="s">
        <v>21</v>
      </c>
      <c r="G1250" s="21" t="s">
        <v>3708</v>
      </c>
      <c r="H1250" s="21" t="s">
        <v>3842</v>
      </c>
      <c r="I1250" s="21">
        <v>1</v>
      </c>
      <c r="J1250" s="21">
        <f t="shared" si="93"/>
        <v>6.8</v>
      </c>
      <c r="K1250" s="21" t="s">
        <v>5258</v>
      </c>
    </row>
    <row r="1251" spans="1:11" hidden="1" x14ac:dyDescent="0.25">
      <c r="A1251" s="10">
        <v>20</v>
      </c>
      <c r="B1251" s="10" t="s">
        <v>231</v>
      </c>
      <c r="C1251" s="10" t="s">
        <v>232</v>
      </c>
      <c r="D1251" s="10" t="s">
        <v>242</v>
      </c>
      <c r="E1251" s="10" t="s">
        <v>20</v>
      </c>
      <c r="F1251" s="10" t="s">
        <v>21</v>
      </c>
      <c r="G1251" s="21" t="s">
        <v>3709</v>
      </c>
      <c r="H1251" s="21" t="s">
        <v>3843</v>
      </c>
      <c r="I1251" s="21">
        <v>0</v>
      </c>
      <c r="J1251" s="21">
        <f t="shared" si="93"/>
        <v>7</v>
      </c>
      <c r="K1251" s="21" t="s">
        <v>5258</v>
      </c>
    </row>
    <row r="1252" spans="1:11" hidden="1" x14ac:dyDescent="0.25">
      <c r="A1252" s="10">
        <v>20</v>
      </c>
      <c r="B1252" s="10" t="s">
        <v>231</v>
      </c>
      <c r="C1252" s="10" t="s">
        <v>232</v>
      </c>
      <c r="D1252" s="10" t="s">
        <v>242</v>
      </c>
      <c r="E1252" s="10" t="s">
        <v>20</v>
      </c>
      <c r="F1252" s="10" t="s">
        <v>21</v>
      </c>
      <c r="G1252" s="21" t="s">
        <v>3711</v>
      </c>
      <c r="H1252" s="21" t="s">
        <v>3842</v>
      </c>
      <c r="I1252" s="21">
        <v>0</v>
      </c>
      <c r="J1252" s="21">
        <f t="shared" si="93"/>
        <v>6.8</v>
      </c>
      <c r="K1252" s="21" t="s">
        <v>5258</v>
      </c>
    </row>
    <row r="1253" spans="1:11" hidden="1" x14ac:dyDescent="0.25">
      <c r="A1253" s="10">
        <v>20</v>
      </c>
      <c r="B1253" s="10" t="s">
        <v>231</v>
      </c>
      <c r="C1253" s="10" t="s">
        <v>232</v>
      </c>
      <c r="D1253" s="10" t="s">
        <v>242</v>
      </c>
      <c r="E1253" s="10" t="s">
        <v>20</v>
      </c>
      <c r="F1253" s="10" t="s">
        <v>21</v>
      </c>
      <c r="G1253" s="21" t="s">
        <v>3712</v>
      </c>
      <c r="H1253" s="21" t="s">
        <v>3844</v>
      </c>
      <c r="I1253" s="21">
        <v>1</v>
      </c>
      <c r="J1253" s="21">
        <f>MID(H1253,1,FIND(" ",H1253,1)-1)*1</f>
        <v>1050</v>
      </c>
      <c r="K1253" s="21" t="s">
        <v>5269</v>
      </c>
    </row>
    <row r="1254" spans="1:11" hidden="1" x14ac:dyDescent="0.25">
      <c r="A1254" s="10">
        <v>20</v>
      </c>
      <c r="B1254" s="10" t="s">
        <v>231</v>
      </c>
      <c r="C1254" s="10" t="s">
        <v>232</v>
      </c>
      <c r="D1254" s="10" t="s">
        <v>242</v>
      </c>
      <c r="E1254" s="10" t="s">
        <v>20</v>
      </c>
      <c r="F1254" s="10" t="s">
        <v>21</v>
      </c>
      <c r="G1254" s="10" t="s">
        <v>3714</v>
      </c>
      <c r="H1254" s="10" t="s">
        <v>3715</v>
      </c>
      <c r="I1254" s="10">
        <v>0</v>
      </c>
    </row>
    <row r="1255" spans="1:11" hidden="1" x14ac:dyDescent="0.25">
      <c r="A1255" s="10">
        <v>20</v>
      </c>
      <c r="B1255" s="10" t="s">
        <v>231</v>
      </c>
      <c r="C1255" s="10" t="s">
        <v>232</v>
      </c>
      <c r="D1255" s="10" t="s">
        <v>242</v>
      </c>
      <c r="E1255" s="10" t="s">
        <v>20</v>
      </c>
      <c r="F1255" s="10" t="s">
        <v>21</v>
      </c>
      <c r="G1255" s="10" t="s">
        <v>3716</v>
      </c>
      <c r="H1255" s="10" t="s">
        <v>34</v>
      </c>
      <c r="I1255" s="10">
        <v>0</v>
      </c>
    </row>
    <row r="1256" spans="1:11" hidden="1" x14ac:dyDescent="0.25">
      <c r="A1256" s="10">
        <v>20</v>
      </c>
      <c r="B1256" s="10" t="s">
        <v>231</v>
      </c>
      <c r="C1256" s="10" t="s">
        <v>232</v>
      </c>
      <c r="D1256" s="10" t="s">
        <v>242</v>
      </c>
      <c r="E1256" s="10" t="s">
        <v>20</v>
      </c>
      <c r="F1256" s="10" t="s">
        <v>21</v>
      </c>
      <c r="G1256" s="10" t="s">
        <v>3717</v>
      </c>
      <c r="H1256" s="10" t="s">
        <v>34</v>
      </c>
      <c r="I1256" s="10">
        <v>0</v>
      </c>
    </row>
    <row r="1257" spans="1:11" hidden="1" x14ac:dyDescent="0.25">
      <c r="A1257" s="10">
        <v>20</v>
      </c>
      <c r="B1257" s="10" t="s">
        <v>231</v>
      </c>
      <c r="C1257" s="10" t="s">
        <v>232</v>
      </c>
      <c r="D1257" s="10" t="s">
        <v>242</v>
      </c>
      <c r="E1257" s="10" t="s">
        <v>20</v>
      </c>
      <c r="F1257" s="10" t="s">
        <v>21</v>
      </c>
      <c r="G1257" s="10" t="s">
        <v>3718</v>
      </c>
      <c r="H1257" s="10" t="s">
        <v>5168</v>
      </c>
      <c r="I1257" s="10">
        <v>0</v>
      </c>
    </row>
    <row r="1258" spans="1:11" hidden="1" x14ac:dyDescent="0.25">
      <c r="A1258" s="10">
        <v>20</v>
      </c>
      <c r="B1258" s="10" t="s">
        <v>231</v>
      </c>
      <c r="C1258" s="10" t="s">
        <v>232</v>
      </c>
      <c r="D1258" s="10" t="s">
        <v>242</v>
      </c>
      <c r="E1258" s="10" t="s">
        <v>20</v>
      </c>
      <c r="F1258" s="10" t="s">
        <v>21</v>
      </c>
      <c r="G1258" s="10" t="s">
        <v>3719</v>
      </c>
      <c r="H1258" s="10" t="s">
        <v>57</v>
      </c>
      <c r="I1258" s="10">
        <v>0</v>
      </c>
    </row>
    <row r="1259" spans="1:11" hidden="1" x14ac:dyDescent="0.25">
      <c r="A1259" s="10">
        <v>20</v>
      </c>
      <c r="B1259" s="10" t="s">
        <v>231</v>
      </c>
      <c r="C1259" s="10" t="s">
        <v>232</v>
      </c>
      <c r="D1259" s="10" t="s">
        <v>242</v>
      </c>
      <c r="E1259" s="10" t="s">
        <v>20</v>
      </c>
      <c r="F1259" s="10" t="s">
        <v>21</v>
      </c>
      <c r="G1259" s="10" t="s">
        <v>3720</v>
      </c>
      <c r="H1259" s="10" t="s">
        <v>57</v>
      </c>
      <c r="I1259" s="10">
        <v>0</v>
      </c>
    </row>
    <row r="1260" spans="1:11" hidden="1" x14ac:dyDescent="0.25">
      <c r="A1260" s="10">
        <v>20</v>
      </c>
      <c r="B1260" s="10" t="s">
        <v>231</v>
      </c>
      <c r="C1260" s="10" t="s">
        <v>232</v>
      </c>
      <c r="D1260" s="10" t="s">
        <v>242</v>
      </c>
      <c r="E1260" s="10" t="s">
        <v>20</v>
      </c>
      <c r="F1260" s="10" t="s">
        <v>21</v>
      </c>
      <c r="G1260" s="10" t="s">
        <v>3721</v>
      </c>
      <c r="H1260" s="10" t="s">
        <v>34</v>
      </c>
      <c r="I1260" s="10">
        <v>0</v>
      </c>
    </row>
    <row r="1261" spans="1:11" hidden="1" x14ac:dyDescent="0.25">
      <c r="A1261" s="10">
        <v>20</v>
      </c>
      <c r="B1261" s="10" t="s">
        <v>231</v>
      </c>
      <c r="C1261" s="10" t="s">
        <v>232</v>
      </c>
      <c r="D1261" s="10" t="s">
        <v>242</v>
      </c>
      <c r="E1261" s="10" t="s">
        <v>20</v>
      </c>
      <c r="F1261" s="10" t="s">
        <v>21</v>
      </c>
      <c r="G1261" s="10" t="s">
        <v>3722</v>
      </c>
      <c r="H1261" s="10" t="s">
        <v>34</v>
      </c>
      <c r="I1261" s="10">
        <v>0</v>
      </c>
    </row>
    <row r="1262" spans="1:11" hidden="1" x14ac:dyDescent="0.25">
      <c r="A1262" s="10">
        <v>20</v>
      </c>
      <c r="B1262" s="10" t="s">
        <v>231</v>
      </c>
      <c r="C1262" s="10" t="s">
        <v>232</v>
      </c>
      <c r="D1262" s="10" t="s">
        <v>242</v>
      </c>
      <c r="E1262" s="10" t="s">
        <v>20</v>
      </c>
      <c r="F1262" s="10" t="s">
        <v>21</v>
      </c>
      <c r="G1262" s="10" t="s">
        <v>3723</v>
      </c>
      <c r="H1262" s="10" t="s">
        <v>34</v>
      </c>
      <c r="I1262" s="10">
        <v>0</v>
      </c>
    </row>
    <row r="1263" spans="1:11" hidden="1" x14ac:dyDescent="0.25">
      <c r="A1263" s="10">
        <v>20</v>
      </c>
      <c r="B1263" s="10" t="s">
        <v>231</v>
      </c>
      <c r="C1263" s="10" t="s">
        <v>232</v>
      </c>
      <c r="D1263" s="10" t="s">
        <v>242</v>
      </c>
      <c r="E1263" s="10" t="s">
        <v>20</v>
      </c>
      <c r="F1263" s="10" t="s">
        <v>21</v>
      </c>
      <c r="G1263" s="10" t="s">
        <v>3724</v>
      </c>
      <c r="H1263" s="10" t="s">
        <v>34</v>
      </c>
      <c r="I1263" s="10">
        <v>0</v>
      </c>
    </row>
    <row r="1264" spans="1:11" hidden="1" x14ac:dyDescent="0.25">
      <c r="A1264" s="10">
        <v>20</v>
      </c>
      <c r="B1264" s="10" t="s">
        <v>231</v>
      </c>
      <c r="C1264" s="10" t="s">
        <v>232</v>
      </c>
      <c r="D1264" s="10" t="s">
        <v>242</v>
      </c>
      <c r="E1264" s="10" t="s">
        <v>20</v>
      </c>
      <c r="F1264" s="10" t="s">
        <v>21</v>
      </c>
      <c r="G1264" s="10" t="s">
        <v>3725</v>
      </c>
      <c r="H1264" s="10" t="s">
        <v>34</v>
      </c>
      <c r="I1264" s="10">
        <v>0</v>
      </c>
    </row>
    <row r="1265" spans="1:9" hidden="1" x14ac:dyDescent="0.25">
      <c r="A1265" s="10">
        <v>20</v>
      </c>
      <c r="B1265" s="10" t="s">
        <v>231</v>
      </c>
      <c r="C1265" s="10" t="s">
        <v>232</v>
      </c>
      <c r="D1265" s="10" t="s">
        <v>242</v>
      </c>
      <c r="E1265" s="10" t="s">
        <v>20</v>
      </c>
      <c r="F1265" s="10" t="s">
        <v>21</v>
      </c>
      <c r="G1265" s="10" t="s">
        <v>3726</v>
      </c>
      <c r="H1265" s="10" t="s">
        <v>34</v>
      </c>
      <c r="I1265" s="10">
        <v>0</v>
      </c>
    </row>
    <row r="1266" spans="1:9" hidden="1" x14ac:dyDescent="0.25">
      <c r="A1266" s="10">
        <v>20</v>
      </c>
      <c r="B1266" s="10" t="s">
        <v>231</v>
      </c>
      <c r="C1266" s="10" t="s">
        <v>232</v>
      </c>
      <c r="D1266" s="10" t="s">
        <v>242</v>
      </c>
      <c r="E1266" s="10" t="s">
        <v>20</v>
      </c>
      <c r="F1266" s="10" t="s">
        <v>21</v>
      </c>
      <c r="G1266" s="10" t="s">
        <v>3727</v>
      </c>
      <c r="H1266" s="10" t="s">
        <v>34</v>
      </c>
      <c r="I1266" s="10">
        <v>0</v>
      </c>
    </row>
    <row r="1267" spans="1:9" hidden="1" x14ac:dyDescent="0.25">
      <c r="A1267" s="10">
        <v>20</v>
      </c>
      <c r="B1267" s="10" t="s">
        <v>231</v>
      </c>
      <c r="C1267" s="10" t="s">
        <v>232</v>
      </c>
      <c r="D1267" s="10" t="s">
        <v>242</v>
      </c>
      <c r="E1267" s="10" t="s">
        <v>20</v>
      </c>
      <c r="F1267" s="10" t="s">
        <v>21</v>
      </c>
      <c r="G1267" s="10" t="s">
        <v>3728</v>
      </c>
      <c r="H1267" s="10" t="s">
        <v>34</v>
      </c>
      <c r="I1267" s="10">
        <v>0</v>
      </c>
    </row>
    <row r="1268" spans="1:9" hidden="1" x14ac:dyDescent="0.25">
      <c r="A1268" s="10">
        <v>20</v>
      </c>
      <c r="B1268" s="10" t="s">
        <v>231</v>
      </c>
      <c r="C1268" s="10" t="s">
        <v>232</v>
      </c>
      <c r="D1268" s="10" t="s">
        <v>242</v>
      </c>
      <c r="E1268" s="10" t="s">
        <v>20</v>
      </c>
      <c r="F1268" s="10" t="s">
        <v>21</v>
      </c>
      <c r="G1268" s="10" t="s">
        <v>3729</v>
      </c>
      <c r="H1268" s="10" t="s">
        <v>34</v>
      </c>
      <c r="I1268" s="10">
        <v>0</v>
      </c>
    </row>
    <row r="1269" spans="1:9" hidden="1" x14ac:dyDescent="0.25">
      <c r="A1269" s="10">
        <v>20</v>
      </c>
      <c r="B1269" s="10" t="s">
        <v>231</v>
      </c>
      <c r="C1269" s="10" t="s">
        <v>232</v>
      </c>
      <c r="D1269" s="10" t="s">
        <v>242</v>
      </c>
      <c r="E1269" s="10" t="s">
        <v>20</v>
      </c>
      <c r="F1269" s="10" t="s">
        <v>21</v>
      </c>
      <c r="G1269" s="10" t="s">
        <v>3730</v>
      </c>
      <c r="H1269" s="10" t="s">
        <v>34</v>
      </c>
      <c r="I1269" s="10">
        <v>0</v>
      </c>
    </row>
    <row r="1270" spans="1:9" hidden="1" x14ac:dyDescent="0.25">
      <c r="A1270" s="10">
        <v>20</v>
      </c>
      <c r="B1270" s="10" t="s">
        <v>231</v>
      </c>
      <c r="C1270" s="10" t="s">
        <v>232</v>
      </c>
      <c r="D1270" s="10" t="s">
        <v>242</v>
      </c>
      <c r="E1270" s="10" t="s">
        <v>20</v>
      </c>
      <c r="F1270" s="10" t="s">
        <v>21</v>
      </c>
      <c r="G1270" s="10" t="s">
        <v>3731</v>
      </c>
      <c r="H1270" s="10" t="s">
        <v>34</v>
      </c>
      <c r="I1270" s="10">
        <v>0</v>
      </c>
    </row>
    <row r="1271" spans="1:9" hidden="1" x14ac:dyDescent="0.25">
      <c r="A1271" s="10">
        <v>20</v>
      </c>
      <c r="B1271" s="10" t="s">
        <v>231</v>
      </c>
      <c r="C1271" s="10" t="s">
        <v>232</v>
      </c>
      <c r="D1271" s="10" t="s">
        <v>242</v>
      </c>
      <c r="E1271" s="10" t="s">
        <v>20</v>
      </c>
      <c r="F1271" s="10" t="s">
        <v>21</v>
      </c>
      <c r="G1271" s="10" t="s">
        <v>3732</v>
      </c>
      <c r="H1271" s="10" t="s">
        <v>3733</v>
      </c>
      <c r="I1271" s="10">
        <v>0</v>
      </c>
    </row>
    <row r="1272" spans="1:9" hidden="1" x14ac:dyDescent="0.25">
      <c r="A1272" s="10">
        <v>20</v>
      </c>
      <c r="B1272" s="10" t="s">
        <v>231</v>
      </c>
      <c r="C1272" s="10" t="s">
        <v>232</v>
      </c>
      <c r="D1272" s="10" t="s">
        <v>242</v>
      </c>
      <c r="E1272" s="10" t="s">
        <v>20</v>
      </c>
      <c r="F1272" s="10" t="s">
        <v>21</v>
      </c>
      <c r="G1272" s="10" t="s">
        <v>3734</v>
      </c>
      <c r="H1272" s="10" t="s">
        <v>34</v>
      </c>
      <c r="I1272" s="10">
        <v>0</v>
      </c>
    </row>
    <row r="1273" spans="1:9" hidden="1" x14ac:dyDescent="0.25">
      <c r="A1273" s="10">
        <v>20</v>
      </c>
      <c r="B1273" s="10" t="s">
        <v>231</v>
      </c>
      <c r="C1273" s="10" t="s">
        <v>232</v>
      </c>
      <c r="D1273" s="10" t="s">
        <v>242</v>
      </c>
      <c r="E1273" s="10" t="s">
        <v>20</v>
      </c>
      <c r="F1273" s="10" t="s">
        <v>21</v>
      </c>
      <c r="G1273" s="10" t="s">
        <v>3735</v>
      </c>
      <c r="H1273" s="10" t="s">
        <v>57</v>
      </c>
      <c r="I1273" s="10">
        <v>0</v>
      </c>
    </row>
    <row r="1274" spans="1:9" hidden="1" x14ac:dyDescent="0.25">
      <c r="A1274" s="10">
        <v>20</v>
      </c>
      <c r="B1274" s="10" t="s">
        <v>231</v>
      </c>
      <c r="C1274" s="10" t="s">
        <v>232</v>
      </c>
      <c r="D1274" s="10" t="s">
        <v>242</v>
      </c>
      <c r="E1274" s="10" t="s">
        <v>20</v>
      </c>
      <c r="F1274" s="10" t="s">
        <v>21</v>
      </c>
      <c r="G1274" s="10" t="s">
        <v>3736</v>
      </c>
      <c r="H1274" s="10" t="s">
        <v>34</v>
      </c>
      <c r="I1274" s="10">
        <v>0</v>
      </c>
    </row>
    <row r="1275" spans="1:9" hidden="1" x14ac:dyDescent="0.25">
      <c r="A1275" s="10">
        <v>20</v>
      </c>
      <c r="B1275" s="10" t="s">
        <v>231</v>
      </c>
      <c r="C1275" s="10" t="s">
        <v>232</v>
      </c>
      <c r="D1275" s="10" t="s">
        <v>242</v>
      </c>
      <c r="E1275" s="10" t="s">
        <v>20</v>
      </c>
      <c r="F1275" s="10" t="s">
        <v>21</v>
      </c>
      <c r="G1275" s="10" t="s">
        <v>3737</v>
      </c>
      <c r="H1275" s="10" t="s">
        <v>34</v>
      </c>
      <c r="I1275" s="10">
        <v>0</v>
      </c>
    </row>
    <row r="1276" spans="1:9" hidden="1" x14ac:dyDescent="0.25">
      <c r="A1276" s="10">
        <v>20</v>
      </c>
      <c r="B1276" s="10" t="s">
        <v>231</v>
      </c>
      <c r="C1276" s="10" t="s">
        <v>232</v>
      </c>
      <c r="D1276" s="10" t="s">
        <v>242</v>
      </c>
      <c r="E1276" s="10" t="s">
        <v>20</v>
      </c>
      <c r="F1276" s="10" t="s">
        <v>21</v>
      </c>
      <c r="G1276" s="10" t="s">
        <v>3738</v>
      </c>
      <c r="H1276" s="10" t="s">
        <v>34</v>
      </c>
      <c r="I1276" s="10">
        <v>0</v>
      </c>
    </row>
    <row r="1277" spans="1:9" hidden="1" x14ac:dyDescent="0.25">
      <c r="A1277" s="10">
        <v>20</v>
      </c>
      <c r="B1277" s="10" t="s">
        <v>231</v>
      </c>
      <c r="C1277" s="10" t="s">
        <v>232</v>
      </c>
      <c r="D1277" s="10" t="s">
        <v>242</v>
      </c>
      <c r="E1277" s="10" t="s">
        <v>20</v>
      </c>
      <c r="F1277" s="10" t="s">
        <v>21</v>
      </c>
      <c r="G1277" s="10" t="s">
        <v>3739</v>
      </c>
      <c r="H1277" s="10" t="s">
        <v>34</v>
      </c>
      <c r="I1277" s="10">
        <v>0</v>
      </c>
    </row>
    <row r="1278" spans="1:9" hidden="1" x14ac:dyDescent="0.25">
      <c r="A1278" s="10">
        <v>20</v>
      </c>
      <c r="B1278" s="10" t="s">
        <v>231</v>
      </c>
      <c r="C1278" s="10" t="s">
        <v>232</v>
      </c>
      <c r="D1278" s="10" t="s">
        <v>242</v>
      </c>
      <c r="E1278" s="10" t="s">
        <v>20</v>
      </c>
      <c r="F1278" s="10" t="s">
        <v>21</v>
      </c>
      <c r="G1278" s="10" t="s">
        <v>3740</v>
      </c>
      <c r="H1278" s="10" t="s">
        <v>34</v>
      </c>
      <c r="I1278" s="10">
        <v>0</v>
      </c>
    </row>
    <row r="1279" spans="1:9" hidden="1" x14ac:dyDescent="0.25">
      <c r="A1279" s="10">
        <v>20</v>
      </c>
      <c r="B1279" s="10" t="s">
        <v>231</v>
      </c>
      <c r="C1279" s="10" t="s">
        <v>232</v>
      </c>
      <c r="D1279" s="10" t="s">
        <v>242</v>
      </c>
      <c r="E1279" s="10" t="s">
        <v>20</v>
      </c>
      <c r="F1279" s="10" t="s">
        <v>21</v>
      </c>
      <c r="G1279" s="10" t="s">
        <v>3741</v>
      </c>
      <c r="H1279" s="10" t="s">
        <v>34</v>
      </c>
      <c r="I1279" s="10">
        <v>0</v>
      </c>
    </row>
    <row r="1280" spans="1:9" hidden="1" x14ac:dyDescent="0.25">
      <c r="A1280" s="10">
        <v>20</v>
      </c>
      <c r="B1280" s="10" t="s">
        <v>231</v>
      </c>
      <c r="C1280" s="10" t="s">
        <v>232</v>
      </c>
      <c r="D1280" s="10" t="s">
        <v>242</v>
      </c>
      <c r="E1280" s="10" t="s">
        <v>20</v>
      </c>
      <c r="F1280" s="10" t="s">
        <v>21</v>
      </c>
      <c r="G1280" s="10" t="s">
        <v>3742</v>
      </c>
      <c r="H1280" s="10" t="s">
        <v>34</v>
      </c>
      <c r="I1280" s="10">
        <v>0</v>
      </c>
    </row>
    <row r="1281" spans="1:11" hidden="1" x14ac:dyDescent="0.25">
      <c r="A1281" s="10">
        <v>20</v>
      </c>
      <c r="B1281" s="10" t="s">
        <v>231</v>
      </c>
      <c r="C1281" s="10" t="s">
        <v>232</v>
      </c>
      <c r="D1281" s="10" t="s">
        <v>242</v>
      </c>
      <c r="E1281" s="10" t="s">
        <v>20</v>
      </c>
      <c r="F1281" s="10" t="s">
        <v>21</v>
      </c>
      <c r="G1281" s="10" t="s">
        <v>3743</v>
      </c>
      <c r="H1281" s="10" t="s">
        <v>34</v>
      </c>
      <c r="I1281" s="10">
        <v>0</v>
      </c>
    </row>
    <row r="1282" spans="1:11" hidden="1" x14ac:dyDescent="0.25">
      <c r="A1282" s="10">
        <v>20</v>
      </c>
      <c r="B1282" s="10" t="s">
        <v>231</v>
      </c>
      <c r="C1282" s="10" t="s">
        <v>232</v>
      </c>
      <c r="D1282" s="10" t="s">
        <v>242</v>
      </c>
      <c r="E1282" s="10" t="s">
        <v>20</v>
      </c>
      <c r="F1282" s="10" t="s">
        <v>21</v>
      </c>
      <c r="G1282" s="10" t="s">
        <v>3744</v>
      </c>
      <c r="H1282" s="10" t="s">
        <v>3830</v>
      </c>
      <c r="I1282" s="10">
        <v>0</v>
      </c>
    </row>
    <row r="1283" spans="1:11" hidden="1" x14ac:dyDescent="0.25">
      <c r="A1283" s="10">
        <v>20</v>
      </c>
      <c r="B1283" s="10" t="s">
        <v>231</v>
      </c>
      <c r="C1283" s="10" t="s">
        <v>232</v>
      </c>
      <c r="D1283" s="10" t="s">
        <v>242</v>
      </c>
      <c r="E1283" s="10" t="s">
        <v>20</v>
      </c>
      <c r="F1283" s="10" t="s">
        <v>21</v>
      </c>
      <c r="G1283" s="10" t="s">
        <v>3746</v>
      </c>
      <c r="H1283" s="10" t="s">
        <v>34</v>
      </c>
      <c r="I1283" s="10">
        <v>0</v>
      </c>
    </row>
    <row r="1284" spans="1:11" hidden="1" x14ac:dyDescent="0.25">
      <c r="A1284" s="10">
        <v>20</v>
      </c>
      <c r="B1284" s="10" t="s">
        <v>231</v>
      </c>
      <c r="C1284" s="10" t="s">
        <v>232</v>
      </c>
      <c r="D1284" s="10" t="s">
        <v>242</v>
      </c>
      <c r="E1284" s="10" t="s">
        <v>20</v>
      </c>
      <c r="F1284" s="10" t="s">
        <v>21</v>
      </c>
      <c r="G1284" s="21" t="s">
        <v>3747</v>
      </c>
      <c r="H1284" s="21" t="s">
        <v>3748</v>
      </c>
      <c r="I1284" s="21">
        <v>1</v>
      </c>
      <c r="J1284" s="21" t="str">
        <f>H1284</f>
        <v>Настенная</v>
      </c>
      <c r="K1284" s="21"/>
    </row>
    <row r="1285" spans="1:11" hidden="1" x14ac:dyDescent="0.25">
      <c r="A1285" s="10">
        <v>20</v>
      </c>
      <c r="B1285" s="10" t="s">
        <v>231</v>
      </c>
      <c r="C1285" s="10" t="s">
        <v>232</v>
      </c>
      <c r="D1285" s="10" t="s">
        <v>242</v>
      </c>
      <c r="E1285" s="10" t="s">
        <v>20</v>
      </c>
      <c r="F1285" s="10" t="s">
        <v>21</v>
      </c>
      <c r="G1285" s="21" t="s">
        <v>3749</v>
      </c>
      <c r="H1285" s="21" t="s">
        <v>3808</v>
      </c>
      <c r="I1285" s="21">
        <v>1</v>
      </c>
      <c r="J1285" s="21">
        <f>MID(H1285,1,FIND(" ",H1285,1)-1)*1</f>
        <v>20</v>
      </c>
      <c r="K1285" s="21" t="s">
        <v>5264</v>
      </c>
    </row>
    <row r="1286" spans="1:11" hidden="1" x14ac:dyDescent="0.25">
      <c r="A1286" s="10">
        <v>20</v>
      </c>
      <c r="B1286" s="10" t="s">
        <v>231</v>
      </c>
      <c r="C1286" s="10" t="s">
        <v>232</v>
      </c>
      <c r="D1286" s="10" t="s">
        <v>242</v>
      </c>
      <c r="E1286" s="10" t="s">
        <v>20</v>
      </c>
      <c r="F1286" s="10" t="s">
        <v>21</v>
      </c>
      <c r="G1286" s="21" t="s">
        <v>3751</v>
      </c>
      <c r="H1286" s="21" t="s">
        <v>3809</v>
      </c>
      <c r="I1286" s="21">
        <v>1</v>
      </c>
      <c r="J1286" s="21">
        <f>MID(H1286,1,FIND(" ",H1286,1)-1)*1</f>
        <v>10</v>
      </c>
      <c r="K1286" s="21" t="s">
        <v>5264</v>
      </c>
    </row>
    <row r="1287" spans="1:11" hidden="1" x14ac:dyDescent="0.25">
      <c r="A1287" s="10">
        <v>20</v>
      </c>
      <c r="B1287" s="10" t="s">
        <v>231</v>
      </c>
      <c r="C1287" s="10" t="s">
        <v>232</v>
      </c>
      <c r="D1287" s="10" t="s">
        <v>242</v>
      </c>
      <c r="E1287" s="10" t="s">
        <v>20</v>
      </c>
      <c r="F1287" s="10" t="s">
        <v>21</v>
      </c>
      <c r="G1287" s="21" t="s">
        <v>3753</v>
      </c>
      <c r="H1287" s="21" t="s">
        <v>3845</v>
      </c>
      <c r="I1287" s="21">
        <v>1</v>
      </c>
      <c r="J1287" s="21">
        <f>MID(H1287,1,FIND(" ",H1287,1)-1)*1</f>
        <v>2.12</v>
      </c>
      <c r="K1287" s="21" t="s">
        <v>5258</v>
      </c>
    </row>
    <row r="1288" spans="1:11" hidden="1" x14ac:dyDescent="0.25">
      <c r="A1288" s="10">
        <v>20</v>
      </c>
      <c r="B1288" s="10" t="s">
        <v>231</v>
      </c>
      <c r="C1288" s="10" t="s">
        <v>232</v>
      </c>
      <c r="D1288" s="10" t="s">
        <v>242</v>
      </c>
      <c r="E1288" s="10" t="s">
        <v>20</v>
      </c>
      <c r="F1288" s="10" t="s">
        <v>21</v>
      </c>
      <c r="G1288" s="21" t="s">
        <v>3755</v>
      </c>
      <c r="H1288" s="21" t="s">
        <v>3756</v>
      </c>
      <c r="I1288" s="21">
        <v>1</v>
      </c>
      <c r="J1288" s="21" t="s">
        <v>5266</v>
      </c>
      <c r="K1288" s="21" t="s">
        <v>5265</v>
      </c>
    </row>
    <row r="1289" spans="1:11" hidden="1" x14ac:dyDescent="0.25">
      <c r="A1289" s="10">
        <v>20</v>
      </c>
      <c r="B1289" s="10" t="s">
        <v>231</v>
      </c>
      <c r="C1289" s="10" t="s">
        <v>232</v>
      </c>
      <c r="D1289" s="10" t="s">
        <v>242</v>
      </c>
      <c r="E1289" s="10" t="s">
        <v>20</v>
      </c>
      <c r="F1289" s="10" t="s">
        <v>21</v>
      </c>
      <c r="G1289" s="10" t="s">
        <v>3757</v>
      </c>
      <c r="H1289" s="10" t="s">
        <v>3846</v>
      </c>
      <c r="I1289" s="10">
        <v>0</v>
      </c>
    </row>
    <row r="1290" spans="1:11" hidden="1" x14ac:dyDescent="0.25">
      <c r="A1290" s="10">
        <v>20</v>
      </c>
      <c r="B1290" s="10" t="s">
        <v>231</v>
      </c>
      <c r="C1290" s="10" t="s">
        <v>232</v>
      </c>
      <c r="D1290" s="10" t="s">
        <v>242</v>
      </c>
      <c r="E1290" s="10" t="s">
        <v>20</v>
      </c>
      <c r="F1290" s="10" t="s">
        <v>21</v>
      </c>
      <c r="G1290" s="21" t="s">
        <v>3759</v>
      </c>
      <c r="H1290" s="21">
        <v>24000</v>
      </c>
      <c r="I1290" s="21">
        <v>1</v>
      </c>
      <c r="J1290" s="21">
        <f>TRIM(H1290)*1</f>
        <v>24000</v>
      </c>
      <c r="K1290" s="21" t="s">
        <v>5261</v>
      </c>
    </row>
    <row r="1291" spans="1:11" hidden="1" x14ac:dyDescent="0.25">
      <c r="A1291" s="10">
        <v>20</v>
      </c>
      <c r="B1291" s="10" t="s">
        <v>231</v>
      </c>
      <c r="C1291" s="10" t="s">
        <v>232</v>
      </c>
      <c r="D1291" s="10" t="s">
        <v>242</v>
      </c>
      <c r="E1291" s="10" t="s">
        <v>20</v>
      </c>
      <c r="F1291" s="10" t="s">
        <v>21</v>
      </c>
      <c r="G1291" s="21" t="s">
        <v>3760</v>
      </c>
      <c r="H1291" s="21" t="s">
        <v>3847</v>
      </c>
      <c r="I1291" s="21">
        <v>1</v>
      </c>
      <c r="J1291" s="21">
        <f t="shared" ref="J1291:J1292" si="94">MID(H1291,1,FIND(" ",H1291,1)-1)*1</f>
        <v>1940</v>
      </c>
      <c r="K1291" s="21" t="s">
        <v>5259</v>
      </c>
    </row>
    <row r="1292" spans="1:11" hidden="1" x14ac:dyDescent="0.25">
      <c r="A1292" s="10">
        <v>20</v>
      </c>
      <c r="B1292" s="10" t="s">
        <v>231</v>
      </c>
      <c r="C1292" s="10" t="s">
        <v>232</v>
      </c>
      <c r="D1292" s="10" t="s">
        <v>242</v>
      </c>
      <c r="E1292" s="10" t="s">
        <v>20</v>
      </c>
      <c r="F1292" s="10" t="s">
        <v>21</v>
      </c>
      <c r="G1292" s="21" t="s">
        <v>3762</v>
      </c>
      <c r="H1292" s="21" t="s">
        <v>3848</v>
      </c>
      <c r="I1292" s="21">
        <v>1</v>
      </c>
      <c r="J1292" s="21">
        <f t="shared" si="94"/>
        <v>2120</v>
      </c>
      <c r="K1292" s="21" t="s">
        <v>5259</v>
      </c>
    </row>
    <row r="1293" spans="1:11" hidden="1" x14ac:dyDescent="0.25">
      <c r="A1293" s="10">
        <v>20</v>
      </c>
      <c r="B1293" s="10" t="s">
        <v>231</v>
      </c>
      <c r="C1293" s="10" t="s">
        <v>232</v>
      </c>
      <c r="D1293" s="10" t="s">
        <v>242</v>
      </c>
      <c r="E1293" s="10" t="s">
        <v>20</v>
      </c>
      <c r="F1293" s="10" t="s">
        <v>21</v>
      </c>
      <c r="G1293" s="21" t="s">
        <v>3764</v>
      </c>
      <c r="H1293" s="21">
        <v>24000</v>
      </c>
      <c r="I1293" s="21">
        <v>1</v>
      </c>
      <c r="J1293" s="21">
        <f>TRIM(H1293)*1</f>
        <v>24000</v>
      </c>
      <c r="K1293" s="21" t="s">
        <v>5261</v>
      </c>
    </row>
    <row r="1294" spans="1:11" hidden="1" x14ac:dyDescent="0.25">
      <c r="A1294" s="10">
        <v>20</v>
      </c>
      <c r="B1294" s="10" t="s">
        <v>231</v>
      </c>
      <c r="C1294" s="10" t="s">
        <v>232</v>
      </c>
      <c r="D1294" s="10" t="s">
        <v>242</v>
      </c>
      <c r="E1294" s="10" t="s">
        <v>20</v>
      </c>
      <c r="F1294" s="10" t="s">
        <v>21</v>
      </c>
      <c r="G1294" s="10" t="s">
        <v>3765</v>
      </c>
      <c r="H1294" s="10" t="s">
        <v>34</v>
      </c>
      <c r="I1294" s="10">
        <v>0</v>
      </c>
    </row>
    <row r="1295" spans="1:11" hidden="1" x14ac:dyDescent="0.25">
      <c r="A1295" s="10">
        <v>20</v>
      </c>
      <c r="B1295" s="10" t="s">
        <v>231</v>
      </c>
      <c r="C1295" s="10" t="s">
        <v>232</v>
      </c>
      <c r="D1295" s="10" t="s">
        <v>242</v>
      </c>
      <c r="E1295" s="10" t="s">
        <v>20</v>
      </c>
      <c r="F1295" s="10" t="s">
        <v>21</v>
      </c>
      <c r="G1295" s="10" t="s">
        <v>3766</v>
      </c>
      <c r="H1295" s="10" t="s">
        <v>34</v>
      </c>
      <c r="I1295" s="10">
        <v>0</v>
      </c>
    </row>
    <row r="1296" spans="1:11" hidden="1" x14ac:dyDescent="0.25">
      <c r="A1296" s="10">
        <v>20</v>
      </c>
      <c r="B1296" s="10" t="s">
        <v>231</v>
      </c>
      <c r="C1296" s="10" t="s">
        <v>232</v>
      </c>
      <c r="D1296" s="10" t="s">
        <v>242</v>
      </c>
      <c r="E1296" s="10" t="s">
        <v>20</v>
      </c>
      <c r="F1296" s="10" t="s">
        <v>21</v>
      </c>
      <c r="G1296" s="10" t="s">
        <v>3767</v>
      </c>
      <c r="H1296" s="10" t="s">
        <v>3768</v>
      </c>
      <c r="I1296" s="10">
        <v>0</v>
      </c>
    </row>
    <row r="1297" spans="1:11" hidden="1" x14ac:dyDescent="0.25">
      <c r="A1297" s="10">
        <v>20</v>
      </c>
      <c r="B1297" s="10" t="s">
        <v>231</v>
      </c>
      <c r="C1297" s="10" t="s">
        <v>232</v>
      </c>
      <c r="D1297" s="10" t="s">
        <v>242</v>
      </c>
      <c r="E1297" s="10" t="s">
        <v>20</v>
      </c>
      <c r="F1297" s="10" t="s">
        <v>21</v>
      </c>
      <c r="G1297" s="21" t="s">
        <v>3769</v>
      </c>
      <c r="H1297" s="21" t="s">
        <v>3849</v>
      </c>
      <c r="I1297" s="21">
        <v>1</v>
      </c>
      <c r="J1297" s="21">
        <f t="shared" ref="J1297:J1298" si="95">MID(H1297,1,FIND(" ",H1297,1)-1)*1</f>
        <v>45</v>
      </c>
      <c r="K1297" s="21" t="s">
        <v>5255</v>
      </c>
    </row>
    <row r="1298" spans="1:11" hidden="1" x14ac:dyDescent="0.25">
      <c r="A1298" s="10">
        <v>20</v>
      </c>
      <c r="B1298" s="10" t="s">
        <v>231</v>
      </c>
      <c r="C1298" s="10" t="s">
        <v>232</v>
      </c>
      <c r="D1298" s="10" t="s">
        <v>242</v>
      </c>
      <c r="E1298" s="10" t="s">
        <v>20</v>
      </c>
      <c r="F1298" s="10" t="s">
        <v>21</v>
      </c>
      <c r="G1298" s="21" t="s">
        <v>3771</v>
      </c>
      <c r="H1298" s="21" t="s">
        <v>3850</v>
      </c>
      <c r="I1298" s="21">
        <v>1</v>
      </c>
      <c r="J1298" s="21">
        <f t="shared" si="95"/>
        <v>12.5</v>
      </c>
      <c r="K1298" s="21" t="s">
        <v>5255</v>
      </c>
    </row>
    <row r="1299" spans="1:11" hidden="1" x14ac:dyDescent="0.25">
      <c r="A1299" s="10">
        <v>20</v>
      </c>
      <c r="B1299" s="10" t="s">
        <v>231</v>
      </c>
      <c r="C1299" s="10" t="s">
        <v>232</v>
      </c>
      <c r="D1299" s="10" t="s">
        <v>242</v>
      </c>
      <c r="E1299" s="10" t="s">
        <v>20</v>
      </c>
      <c r="F1299" s="10" t="s">
        <v>21</v>
      </c>
      <c r="G1299" s="21" t="s">
        <v>3773</v>
      </c>
      <c r="H1299" s="21" t="s">
        <v>3851</v>
      </c>
      <c r="I1299" s="21">
        <v>1</v>
      </c>
      <c r="J1299" s="21">
        <f t="shared" ref="J1299:J1304" si="96">MID(H1299,1,FIND(" ",H1299,1)-1)*1000</f>
        <v>667</v>
      </c>
      <c r="K1299" s="22" t="s">
        <v>5256</v>
      </c>
    </row>
    <row r="1300" spans="1:11" hidden="1" x14ac:dyDescent="0.25">
      <c r="A1300" s="10">
        <v>20</v>
      </c>
      <c r="B1300" s="10" t="s">
        <v>231</v>
      </c>
      <c r="C1300" s="10" t="s">
        <v>232</v>
      </c>
      <c r="D1300" s="10" t="s">
        <v>242</v>
      </c>
      <c r="E1300" s="10" t="s">
        <v>20</v>
      </c>
      <c r="F1300" s="10" t="s">
        <v>21</v>
      </c>
      <c r="G1300" s="21" t="s">
        <v>3775</v>
      </c>
      <c r="H1300" s="21" t="s">
        <v>3852</v>
      </c>
      <c r="I1300" s="21">
        <v>1</v>
      </c>
      <c r="J1300" s="21">
        <f t="shared" si="96"/>
        <v>315</v>
      </c>
      <c r="K1300" s="22" t="s">
        <v>5256</v>
      </c>
    </row>
    <row r="1301" spans="1:11" hidden="1" x14ac:dyDescent="0.25">
      <c r="A1301" s="10">
        <v>20</v>
      </c>
      <c r="B1301" s="10" t="s">
        <v>231</v>
      </c>
      <c r="C1301" s="10" t="s">
        <v>232</v>
      </c>
      <c r="D1301" s="10" t="s">
        <v>242</v>
      </c>
      <c r="E1301" s="10" t="s">
        <v>20</v>
      </c>
      <c r="F1301" s="10" t="s">
        <v>21</v>
      </c>
      <c r="G1301" s="21" t="s">
        <v>3777</v>
      </c>
      <c r="H1301" s="21" t="s">
        <v>3853</v>
      </c>
      <c r="I1301" s="21">
        <v>1</v>
      </c>
      <c r="J1301" s="21">
        <f t="shared" si="96"/>
        <v>310</v>
      </c>
      <c r="K1301" s="22" t="s">
        <v>5256</v>
      </c>
    </row>
    <row r="1302" spans="1:11" hidden="1" x14ac:dyDescent="0.25">
      <c r="A1302" s="10">
        <v>20</v>
      </c>
      <c r="B1302" s="10" t="s">
        <v>231</v>
      </c>
      <c r="C1302" s="10" t="s">
        <v>232</v>
      </c>
      <c r="D1302" s="10" t="s">
        <v>242</v>
      </c>
      <c r="E1302" s="10" t="s">
        <v>20</v>
      </c>
      <c r="F1302" s="10" t="s">
        <v>21</v>
      </c>
      <c r="G1302" s="21" t="s">
        <v>3779</v>
      </c>
      <c r="H1302" s="21" t="s">
        <v>3854</v>
      </c>
      <c r="I1302" s="21">
        <v>1</v>
      </c>
      <c r="J1302" s="21">
        <f t="shared" si="96"/>
        <v>238</v>
      </c>
      <c r="K1302" s="22" t="s">
        <v>5256</v>
      </c>
    </row>
    <row r="1303" spans="1:11" hidden="1" x14ac:dyDescent="0.25">
      <c r="A1303" s="10">
        <v>20</v>
      </c>
      <c r="B1303" s="10" t="s">
        <v>231</v>
      </c>
      <c r="C1303" s="10" t="s">
        <v>232</v>
      </c>
      <c r="D1303" s="10" t="s">
        <v>242</v>
      </c>
      <c r="E1303" s="10" t="s">
        <v>20</v>
      </c>
      <c r="F1303" s="10" t="s">
        <v>21</v>
      </c>
      <c r="G1303" s="21" t="s">
        <v>3781</v>
      </c>
      <c r="H1303" s="21" t="s">
        <v>3855</v>
      </c>
      <c r="I1303" s="21">
        <v>1</v>
      </c>
      <c r="J1303" s="21">
        <f t="shared" si="96"/>
        <v>860</v>
      </c>
      <c r="K1303" s="22" t="s">
        <v>5256</v>
      </c>
    </row>
    <row r="1304" spans="1:11" hidden="1" x14ac:dyDescent="0.25">
      <c r="A1304" s="10">
        <v>20</v>
      </c>
      <c r="B1304" s="10" t="s">
        <v>231</v>
      </c>
      <c r="C1304" s="10" t="s">
        <v>232</v>
      </c>
      <c r="D1304" s="10" t="s">
        <v>242</v>
      </c>
      <c r="E1304" s="10" t="s">
        <v>20</v>
      </c>
      <c r="F1304" s="10" t="s">
        <v>21</v>
      </c>
      <c r="G1304" s="21" t="s">
        <v>3783</v>
      </c>
      <c r="H1304" s="21" t="s">
        <v>4025</v>
      </c>
      <c r="I1304" s="21">
        <v>1</v>
      </c>
      <c r="J1304" s="21">
        <f t="shared" si="96"/>
        <v>1020</v>
      </c>
      <c r="K1304" s="22" t="s">
        <v>5256</v>
      </c>
    </row>
    <row r="1305" spans="1:11" hidden="1" x14ac:dyDescent="0.25">
      <c r="A1305" s="10">
        <v>20</v>
      </c>
      <c r="B1305" s="10" t="s">
        <v>231</v>
      </c>
      <c r="C1305" s="10" t="s">
        <v>232</v>
      </c>
      <c r="D1305" s="10" t="s">
        <v>242</v>
      </c>
      <c r="E1305" s="10" t="s">
        <v>20</v>
      </c>
      <c r="F1305" s="10" t="s">
        <v>21</v>
      </c>
      <c r="G1305" s="21" t="s">
        <v>3785</v>
      </c>
      <c r="H1305" s="21" t="s">
        <v>4026</v>
      </c>
      <c r="I1305" s="21">
        <v>1</v>
      </c>
      <c r="J1305" s="21">
        <f>MID(H1305,1,FIND(" ",H1305,1)-1)*1</f>
        <v>29</v>
      </c>
      <c r="K1305" s="21" t="s">
        <v>5255</v>
      </c>
    </row>
    <row r="1306" spans="1:11" hidden="1" x14ac:dyDescent="0.25">
      <c r="A1306" s="10">
        <v>20</v>
      </c>
      <c r="B1306" s="10" t="s">
        <v>231</v>
      </c>
      <c r="C1306" s="10" t="s">
        <v>232</v>
      </c>
      <c r="D1306" s="10" t="s">
        <v>242</v>
      </c>
      <c r="E1306" s="10" t="s">
        <v>20</v>
      </c>
      <c r="F1306" s="10" t="s">
        <v>21</v>
      </c>
      <c r="G1306" s="10" t="s">
        <v>3787</v>
      </c>
      <c r="H1306" s="10" t="s">
        <v>3788</v>
      </c>
      <c r="I1306" s="10">
        <v>0</v>
      </c>
    </row>
    <row r="1307" spans="1:11" hidden="1" x14ac:dyDescent="0.25">
      <c r="A1307" s="10">
        <v>20</v>
      </c>
      <c r="B1307" s="10" t="s">
        <v>231</v>
      </c>
      <c r="C1307" s="10" t="s">
        <v>232</v>
      </c>
      <c r="D1307" s="10" t="s">
        <v>242</v>
      </c>
      <c r="E1307" s="10" t="s">
        <v>20</v>
      </c>
      <c r="F1307" s="10" t="s">
        <v>21</v>
      </c>
      <c r="G1307" s="10" t="s">
        <v>3789</v>
      </c>
      <c r="H1307" s="10" t="s">
        <v>3789</v>
      </c>
      <c r="I1307" s="10">
        <v>0</v>
      </c>
    </row>
    <row r="1308" spans="1:11" hidden="1" x14ac:dyDescent="0.25">
      <c r="A1308" s="10">
        <v>21</v>
      </c>
      <c r="B1308" s="10" t="s">
        <v>243</v>
      </c>
      <c r="C1308" s="10" t="s">
        <v>244</v>
      </c>
      <c r="D1308" s="10" t="s">
        <v>253</v>
      </c>
      <c r="E1308" s="10" t="s">
        <v>20</v>
      </c>
      <c r="F1308" s="10" t="s">
        <v>21</v>
      </c>
      <c r="G1308" s="21" t="s">
        <v>2160</v>
      </c>
      <c r="H1308" s="21" t="s">
        <v>3699</v>
      </c>
      <c r="I1308" s="21">
        <v>1</v>
      </c>
      <c r="J1308" s="21" t="str">
        <f>H1308</f>
        <v>Кондиционирование</v>
      </c>
      <c r="K1308" s="21"/>
    </row>
    <row r="1309" spans="1:11" hidden="1" x14ac:dyDescent="0.25">
      <c r="A1309" s="10">
        <v>21</v>
      </c>
      <c r="B1309" s="10" t="s">
        <v>243</v>
      </c>
      <c r="C1309" s="10" t="s">
        <v>244</v>
      </c>
      <c r="D1309" s="10" t="s">
        <v>253</v>
      </c>
      <c r="E1309" s="10" t="s">
        <v>20</v>
      </c>
      <c r="F1309" s="10" t="s">
        <v>21</v>
      </c>
      <c r="G1309" s="21" t="s">
        <v>3108</v>
      </c>
      <c r="H1309" s="21" t="s">
        <v>3823</v>
      </c>
      <c r="I1309" s="21">
        <v>1</v>
      </c>
      <c r="J1309" s="21">
        <f t="shared" ref="J1309:J1310" si="97">MID(H1309,1,FIND(" ",H1309,1)-1)*1</f>
        <v>52</v>
      </c>
      <c r="K1309" s="21" t="s">
        <v>5260</v>
      </c>
    </row>
    <row r="1310" spans="1:11" hidden="1" x14ac:dyDescent="0.25">
      <c r="A1310" s="10">
        <v>21</v>
      </c>
      <c r="B1310" s="10" t="s">
        <v>243</v>
      </c>
      <c r="C1310" s="10" t="s">
        <v>244</v>
      </c>
      <c r="D1310" s="10" t="s">
        <v>253</v>
      </c>
      <c r="E1310" s="10" t="s">
        <v>20</v>
      </c>
      <c r="F1310" s="10" t="s">
        <v>21</v>
      </c>
      <c r="G1310" s="21" t="s">
        <v>3701</v>
      </c>
      <c r="H1310" s="21" t="s">
        <v>3824</v>
      </c>
      <c r="I1310" s="21">
        <v>1</v>
      </c>
      <c r="J1310" s="21">
        <f t="shared" si="97"/>
        <v>25</v>
      </c>
      <c r="K1310" s="21" t="s">
        <v>5260</v>
      </c>
    </row>
    <row r="1311" spans="1:11" hidden="1" x14ac:dyDescent="0.25">
      <c r="A1311" s="10">
        <v>21</v>
      </c>
      <c r="B1311" s="10" t="s">
        <v>243</v>
      </c>
      <c r="C1311" s="10" t="s">
        <v>244</v>
      </c>
      <c r="D1311" s="10" t="s">
        <v>253</v>
      </c>
      <c r="E1311" s="10" t="s">
        <v>20</v>
      </c>
      <c r="F1311" s="10" t="s">
        <v>21</v>
      </c>
      <c r="G1311" s="21" t="s">
        <v>3703</v>
      </c>
      <c r="H1311" s="21" t="s">
        <v>3825</v>
      </c>
      <c r="I1311" s="21">
        <v>1</v>
      </c>
      <c r="J1311" s="21">
        <f>RIGHT(MID(H1311,1,FIND(" ",H1311,1)-1),LEN(MID(H1311,1,FIND(" ",H1311,1)-1))-1)*1</f>
        <v>25</v>
      </c>
      <c r="K1311" s="21" t="s">
        <v>5254</v>
      </c>
    </row>
    <row r="1312" spans="1:11" hidden="1" x14ac:dyDescent="0.25">
      <c r="A1312" s="10">
        <v>21</v>
      </c>
      <c r="B1312" s="10" t="s">
        <v>243</v>
      </c>
      <c r="C1312" s="10" t="s">
        <v>244</v>
      </c>
      <c r="D1312" s="10" t="s">
        <v>253</v>
      </c>
      <c r="E1312" s="10" t="s">
        <v>20</v>
      </c>
      <c r="F1312" s="10" t="s">
        <v>21</v>
      </c>
      <c r="G1312" s="21" t="s">
        <v>3705</v>
      </c>
      <c r="H1312" s="21" t="s">
        <v>57</v>
      </c>
      <c r="I1312" s="21">
        <v>1</v>
      </c>
      <c r="J1312" s="21" t="str">
        <f>H1312</f>
        <v>Нет</v>
      </c>
      <c r="K1312" s="21"/>
    </row>
    <row r="1313" spans="1:11" hidden="1" x14ac:dyDescent="0.25">
      <c r="A1313" s="10">
        <v>21</v>
      </c>
      <c r="B1313" s="10" t="s">
        <v>243</v>
      </c>
      <c r="C1313" s="10" t="s">
        <v>244</v>
      </c>
      <c r="D1313" s="10" t="s">
        <v>253</v>
      </c>
      <c r="E1313" s="10" t="s">
        <v>20</v>
      </c>
      <c r="F1313" s="10" t="s">
        <v>21</v>
      </c>
      <c r="G1313" s="21" t="s">
        <v>3706</v>
      </c>
      <c r="H1313" s="21" t="s">
        <v>3827</v>
      </c>
      <c r="I1313" s="21">
        <v>1</v>
      </c>
      <c r="J1313" s="21">
        <f t="shared" ref="J1313:J1316" si="98">MID(H1313,1,FIND(" ",H1313,1)-1)*1</f>
        <v>2.5499999999999998</v>
      </c>
      <c r="K1313" s="21" t="s">
        <v>5258</v>
      </c>
    </row>
    <row r="1314" spans="1:11" hidden="1" x14ac:dyDescent="0.25">
      <c r="A1314" s="10">
        <v>21</v>
      </c>
      <c r="B1314" s="10" t="s">
        <v>243</v>
      </c>
      <c r="C1314" s="10" t="s">
        <v>244</v>
      </c>
      <c r="D1314" s="10" t="s">
        <v>253</v>
      </c>
      <c r="E1314" s="10" t="s">
        <v>20</v>
      </c>
      <c r="F1314" s="10" t="s">
        <v>21</v>
      </c>
      <c r="G1314" s="21" t="s">
        <v>3708</v>
      </c>
      <c r="H1314" s="21" t="s">
        <v>3826</v>
      </c>
      <c r="I1314" s="21">
        <v>1</v>
      </c>
      <c r="J1314" s="21">
        <f t="shared" si="98"/>
        <v>2.5</v>
      </c>
      <c r="K1314" s="21" t="s">
        <v>5258</v>
      </c>
    </row>
    <row r="1315" spans="1:11" hidden="1" x14ac:dyDescent="0.25">
      <c r="A1315" s="10">
        <v>21</v>
      </c>
      <c r="B1315" s="10" t="s">
        <v>243</v>
      </c>
      <c r="C1315" s="10" t="s">
        <v>244</v>
      </c>
      <c r="D1315" s="10" t="s">
        <v>253</v>
      </c>
      <c r="E1315" s="10" t="s">
        <v>20</v>
      </c>
      <c r="F1315" s="10" t="s">
        <v>21</v>
      </c>
      <c r="G1315" s="21" t="s">
        <v>3709</v>
      </c>
      <c r="H1315" s="21" t="s">
        <v>3826</v>
      </c>
      <c r="I1315" s="21">
        <v>0</v>
      </c>
      <c r="J1315" s="21">
        <f t="shared" si="98"/>
        <v>2.5</v>
      </c>
      <c r="K1315" s="21" t="s">
        <v>5258</v>
      </c>
    </row>
    <row r="1316" spans="1:11" hidden="1" x14ac:dyDescent="0.25">
      <c r="A1316" s="10">
        <v>21</v>
      </c>
      <c r="B1316" s="10" t="s">
        <v>243</v>
      </c>
      <c r="C1316" s="10" t="s">
        <v>244</v>
      </c>
      <c r="D1316" s="10" t="s">
        <v>253</v>
      </c>
      <c r="E1316" s="10" t="s">
        <v>20</v>
      </c>
      <c r="F1316" s="10" t="s">
        <v>21</v>
      </c>
      <c r="G1316" s="21" t="s">
        <v>3711</v>
      </c>
      <c r="H1316" s="21" t="s">
        <v>3826</v>
      </c>
      <c r="I1316" s="21">
        <v>0</v>
      </c>
      <c r="J1316" s="21">
        <f t="shared" si="98"/>
        <v>2.5</v>
      </c>
      <c r="K1316" s="21" t="s">
        <v>5258</v>
      </c>
    </row>
    <row r="1317" spans="1:11" hidden="1" x14ac:dyDescent="0.25">
      <c r="A1317" s="10">
        <v>21</v>
      </c>
      <c r="B1317" s="10" t="s">
        <v>243</v>
      </c>
      <c r="C1317" s="10" t="s">
        <v>244</v>
      </c>
      <c r="D1317" s="10" t="s">
        <v>253</v>
      </c>
      <c r="E1317" s="10" t="s">
        <v>20</v>
      </c>
      <c r="F1317" s="10" t="s">
        <v>21</v>
      </c>
      <c r="G1317" s="21" t="s">
        <v>3712</v>
      </c>
      <c r="H1317" s="21" t="s">
        <v>3828</v>
      </c>
      <c r="I1317" s="21">
        <v>1</v>
      </c>
      <c r="J1317" s="21">
        <f>MID(H1317,1,FIND(" ",H1317,1)-1)*1</f>
        <v>500</v>
      </c>
      <c r="K1317" s="21" t="s">
        <v>5269</v>
      </c>
    </row>
    <row r="1318" spans="1:11" hidden="1" x14ac:dyDescent="0.25">
      <c r="A1318" s="10">
        <v>21</v>
      </c>
      <c r="B1318" s="10" t="s">
        <v>243</v>
      </c>
      <c r="C1318" s="10" t="s">
        <v>244</v>
      </c>
      <c r="D1318" s="10" t="s">
        <v>253</v>
      </c>
      <c r="E1318" s="10" t="s">
        <v>20</v>
      </c>
      <c r="F1318" s="10" t="s">
        <v>21</v>
      </c>
      <c r="G1318" s="10" t="s">
        <v>3714</v>
      </c>
      <c r="H1318" s="10" t="s">
        <v>3715</v>
      </c>
      <c r="I1318" s="10">
        <v>0</v>
      </c>
    </row>
    <row r="1319" spans="1:11" hidden="1" x14ac:dyDescent="0.25">
      <c r="A1319" s="10">
        <v>21</v>
      </c>
      <c r="B1319" s="10" t="s">
        <v>243</v>
      </c>
      <c r="C1319" s="10" t="s">
        <v>244</v>
      </c>
      <c r="D1319" s="10" t="s">
        <v>253</v>
      </c>
      <c r="E1319" s="10" t="s">
        <v>20</v>
      </c>
      <c r="F1319" s="10" t="s">
        <v>21</v>
      </c>
      <c r="G1319" s="10" t="s">
        <v>3716</v>
      </c>
      <c r="H1319" s="10" t="s">
        <v>34</v>
      </c>
      <c r="I1319" s="10">
        <v>0</v>
      </c>
    </row>
    <row r="1320" spans="1:11" hidden="1" x14ac:dyDescent="0.25">
      <c r="A1320" s="10">
        <v>21</v>
      </c>
      <c r="B1320" s="10" t="s">
        <v>243</v>
      </c>
      <c r="C1320" s="10" t="s">
        <v>244</v>
      </c>
      <c r="D1320" s="10" t="s">
        <v>253</v>
      </c>
      <c r="E1320" s="10" t="s">
        <v>20</v>
      </c>
      <c r="F1320" s="10" t="s">
        <v>21</v>
      </c>
      <c r="G1320" s="10" t="s">
        <v>3717</v>
      </c>
      <c r="H1320" s="10" t="s">
        <v>34</v>
      </c>
      <c r="I1320" s="10">
        <v>0</v>
      </c>
    </row>
    <row r="1321" spans="1:11" hidden="1" x14ac:dyDescent="0.25">
      <c r="A1321" s="10">
        <v>21</v>
      </c>
      <c r="B1321" s="10" t="s">
        <v>243</v>
      </c>
      <c r="C1321" s="10" t="s">
        <v>244</v>
      </c>
      <c r="D1321" s="10" t="s">
        <v>253</v>
      </c>
      <c r="E1321" s="10" t="s">
        <v>20</v>
      </c>
      <c r="F1321" s="10" t="s">
        <v>21</v>
      </c>
      <c r="G1321" s="10" t="s">
        <v>3718</v>
      </c>
      <c r="H1321" s="10" t="s">
        <v>5168</v>
      </c>
      <c r="I1321" s="10">
        <v>0</v>
      </c>
    </row>
    <row r="1322" spans="1:11" hidden="1" x14ac:dyDescent="0.25">
      <c r="A1322" s="10">
        <v>21</v>
      </c>
      <c r="B1322" s="10" t="s">
        <v>243</v>
      </c>
      <c r="C1322" s="10" t="s">
        <v>244</v>
      </c>
      <c r="D1322" s="10" t="s">
        <v>253</v>
      </c>
      <c r="E1322" s="10" t="s">
        <v>20</v>
      </c>
      <c r="F1322" s="10" t="s">
        <v>21</v>
      </c>
      <c r="G1322" s="10" t="s">
        <v>3719</v>
      </c>
      <c r="H1322" s="10" t="s">
        <v>57</v>
      </c>
      <c r="I1322" s="10">
        <v>0</v>
      </c>
    </row>
    <row r="1323" spans="1:11" hidden="1" x14ac:dyDescent="0.25">
      <c r="A1323" s="10">
        <v>21</v>
      </c>
      <c r="B1323" s="10" t="s">
        <v>243</v>
      </c>
      <c r="C1323" s="10" t="s">
        <v>244</v>
      </c>
      <c r="D1323" s="10" t="s">
        <v>253</v>
      </c>
      <c r="E1323" s="10" t="s">
        <v>20</v>
      </c>
      <c r="F1323" s="10" t="s">
        <v>21</v>
      </c>
      <c r="G1323" s="10" t="s">
        <v>3720</v>
      </c>
      <c r="H1323" s="10" t="s">
        <v>57</v>
      </c>
      <c r="I1323" s="10">
        <v>0</v>
      </c>
    </row>
    <row r="1324" spans="1:11" hidden="1" x14ac:dyDescent="0.25">
      <c r="A1324" s="10">
        <v>21</v>
      </c>
      <c r="B1324" s="10" t="s">
        <v>243</v>
      </c>
      <c r="C1324" s="10" t="s">
        <v>244</v>
      </c>
      <c r="D1324" s="10" t="s">
        <v>253</v>
      </c>
      <c r="E1324" s="10" t="s">
        <v>20</v>
      </c>
      <c r="F1324" s="10" t="s">
        <v>21</v>
      </c>
      <c r="G1324" s="10" t="s">
        <v>3721</v>
      </c>
      <c r="H1324" s="10" t="s">
        <v>34</v>
      </c>
      <c r="I1324" s="10">
        <v>0</v>
      </c>
    </row>
    <row r="1325" spans="1:11" hidden="1" x14ac:dyDescent="0.25">
      <c r="A1325" s="10">
        <v>21</v>
      </c>
      <c r="B1325" s="10" t="s">
        <v>243</v>
      </c>
      <c r="C1325" s="10" t="s">
        <v>244</v>
      </c>
      <c r="D1325" s="10" t="s">
        <v>253</v>
      </c>
      <c r="E1325" s="10" t="s">
        <v>20</v>
      </c>
      <c r="F1325" s="10" t="s">
        <v>21</v>
      </c>
      <c r="G1325" s="10" t="s">
        <v>3722</v>
      </c>
      <c r="H1325" s="10" t="s">
        <v>34</v>
      </c>
      <c r="I1325" s="10">
        <v>0</v>
      </c>
    </row>
    <row r="1326" spans="1:11" hidden="1" x14ac:dyDescent="0.25">
      <c r="A1326" s="10">
        <v>21</v>
      </c>
      <c r="B1326" s="10" t="s">
        <v>243</v>
      </c>
      <c r="C1326" s="10" t="s">
        <v>244</v>
      </c>
      <c r="D1326" s="10" t="s">
        <v>253</v>
      </c>
      <c r="E1326" s="10" t="s">
        <v>20</v>
      </c>
      <c r="F1326" s="10" t="s">
        <v>21</v>
      </c>
      <c r="G1326" s="10" t="s">
        <v>3723</v>
      </c>
      <c r="H1326" s="10" t="s">
        <v>34</v>
      </c>
      <c r="I1326" s="10">
        <v>0</v>
      </c>
    </row>
    <row r="1327" spans="1:11" hidden="1" x14ac:dyDescent="0.25">
      <c r="A1327" s="10">
        <v>21</v>
      </c>
      <c r="B1327" s="10" t="s">
        <v>243</v>
      </c>
      <c r="C1327" s="10" t="s">
        <v>244</v>
      </c>
      <c r="D1327" s="10" t="s">
        <v>253</v>
      </c>
      <c r="E1327" s="10" t="s">
        <v>20</v>
      </c>
      <c r="F1327" s="10" t="s">
        <v>21</v>
      </c>
      <c r="G1327" s="10" t="s">
        <v>3724</v>
      </c>
      <c r="H1327" s="10" t="s">
        <v>34</v>
      </c>
      <c r="I1327" s="10">
        <v>0</v>
      </c>
    </row>
    <row r="1328" spans="1:11" hidden="1" x14ac:dyDescent="0.25">
      <c r="A1328" s="10">
        <v>21</v>
      </c>
      <c r="B1328" s="10" t="s">
        <v>243</v>
      </c>
      <c r="C1328" s="10" t="s">
        <v>244</v>
      </c>
      <c r="D1328" s="10" t="s">
        <v>253</v>
      </c>
      <c r="E1328" s="10" t="s">
        <v>20</v>
      </c>
      <c r="F1328" s="10" t="s">
        <v>21</v>
      </c>
      <c r="G1328" s="10" t="s">
        <v>3725</v>
      </c>
      <c r="H1328" s="10" t="s">
        <v>34</v>
      </c>
      <c r="I1328" s="10">
        <v>0</v>
      </c>
    </row>
    <row r="1329" spans="1:9" hidden="1" x14ac:dyDescent="0.25">
      <c r="A1329" s="10">
        <v>21</v>
      </c>
      <c r="B1329" s="10" t="s">
        <v>243</v>
      </c>
      <c r="C1329" s="10" t="s">
        <v>244</v>
      </c>
      <c r="D1329" s="10" t="s">
        <v>253</v>
      </c>
      <c r="E1329" s="10" t="s">
        <v>20</v>
      </c>
      <c r="F1329" s="10" t="s">
        <v>21</v>
      </c>
      <c r="G1329" s="10" t="s">
        <v>3726</v>
      </c>
      <c r="H1329" s="10" t="s">
        <v>34</v>
      </c>
      <c r="I1329" s="10">
        <v>0</v>
      </c>
    </row>
    <row r="1330" spans="1:9" hidden="1" x14ac:dyDescent="0.25">
      <c r="A1330" s="10">
        <v>21</v>
      </c>
      <c r="B1330" s="10" t="s">
        <v>243</v>
      </c>
      <c r="C1330" s="10" t="s">
        <v>244</v>
      </c>
      <c r="D1330" s="10" t="s">
        <v>253</v>
      </c>
      <c r="E1330" s="10" t="s">
        <v>20</v>
      </c>
      <c r="F1330" s="10" t="s">
        <v>21</v>
      </c>
      <c r="G1330" s="10" t="s">
        <v>3727</v>
      </c>
      <c r="H1330" s="10" t="s">
        <v>34</v>
      </c>
      <c r="I1330" s="10">
        <v>0</v>
      </c>
    </row>
    <row r="1331" spans="1:9" hidden="1" x14ac:dyDescent="0.25">
      <c r="A1331" s="10">
        <v>21</v>
      </c>
      <c r="B1331" s="10" t="s">
        <v>243</v>
      </c>
      <c r="C1331" s="10" t="s">
        <v>244</v>
      </c>
      <c r="D1331" s="10" t="s">
        <v>253</v>
      </c>
      <c r="E1331" s="10" t="s">
        <v>20</v>
      </c>
      <c r="F1331" s="10" t="s">
        <v>21</v>
      </c>
      <c r="G1331" s="10" t="s">
        <v>3728</v>
      </c>
      <c r="H1331" s="10" t="s">
        <v>34</v>
      </c>
      <c r="I1331" s="10">
        <v>0</v>
      </c>
    </row>
    <row r="1332" spans="1:9" hidden="1" x14ac:dyDescent="0.25">
      <c r="A1332" s="10">
        <v>21</v>
      </c>
      <c r="B1332" s="10" t="s">
        <v>243</v>
      </c>
      <c r="C1332" s="10" t="s">
        <v>244</v>
      </c>
      <c r="D1332" s="10" t="s">
        <v>253</v>
      </c>
      <c r="E1332" s="10" t="s">
        <v>20</v>
      </c>
      <c r="F1332" s="10" t="s">
        <v>21</v>
      </c>
      <c r="G1332" s="10" t="s">
        <v>3729</v>
      </c>
      <c r="H1332" s="10" t="s">
        <v>34</v>
      </c>
      <c r="I1332" s="10">
        <v>0</v>
      </c>
    </row>
    <row r="1333" spans="1:9" hidden="1" x14ac:dyDescent="0.25">
      <c r="A1333" s="10">
        <v>21</v>
      </c>
      <c r="B1333" s="10" t="s">
        <v>243</v>
      </c>
      <c r="C1333" s="10" t="s">
        <v>244</v>
      </c>
      <c r="D1333" s="10" t="s">
        <v>253</v>
      </c>
      <c r="E1333" s="10" t="s">
        <v>20</v>
      </c>
      <c r="F1333" s="10" t="s">
        <v>21</v>
      </c>
      <c r="G1333" s="10" t="s">
        <v>3730</v>
      </c>
      <c r="H1333" s="10" t="s">
        <v>34</v>
      </c>
      <c r="I1333" s="10">
        <v>0</v>
      </c>
    </row>
    <row r="1334" spans="1:9" hidden="1" x14ac:dyDescent="0.25">
      <c r="A1334" s="10">
        <v>21</v>
      </c>
      <c r="B1334" s="10" t="s">
        <v>243</v>
      </c>
      <c r="C1334" s="10" t="s">
        <v>244</v>
      </c>
      <c r="D1334" s="10" t="s">
        <v>253</v>
      </c>
      <c r="E1334" s="10" t="s">
        <v>20</v>
      </c>
      <c r="F1334" s="10" t="s">
        <v>21</v>
      </c>
      <c r="G1334" s="10" t="s">
        <v>3731</v>
      </c>
      <c r="H1334" s="10" t="s">
        <v>34</v>
      </c>
      <c r="I1334" s="10">
        <v>0</v>
      </c>
    </row>
    <row r="1335" spans="1:9" hidden="1" x14ac:dyDescent="0.25">
      <c r="A1335" s="10">
        <v>21</v>
      </c>
      <c r="B1335" s="10" t="s">
        <v>243</v>
      </c>
      <c r="C1335" s="10" t="s">
        <v>244</v>
      </c>
      <c r="D1335" s="10" t="s">
        <v>253</v>
      </c>
      <c r="E1335" s="10" t="s">
        <v>20</v>
      </c>
      <c r="F1335" s="10" t="s">
        <v>21</v>
      </c>
      <c r="G1335" s="10" t="s">
        <v>3732</v>
      </c>
      <c r="H1335" s="10" t="s">
        <v>3733</v>
      </c>
      <c r="I1335" s="10">
        <v>0</v>
      </c>
    </row>
    <row r="1336" spans="1:9" hidden="1" x14ac:dyDescent="0.25">
      <c r="A1336" s="10">
        <v>21</v>
      </c>
      <c r="B1336" s="10" t="s">
        <v>243</v>
      </c>
      <c r="C1336" s="10" t="s">
        <v>244</v>
      </c>
      <c r="D1336" s="10" t="s">
        <v>253</v>
      </c>
      <c r="E1336" s="10" t="s">
        <v>20</v>
      </c>
      <c r="F1336" s="10" t="s">
        <v>21</v>
      </c>
      <c r="G1336" s="10" t="s">
        <v>3734</v>
      </c>
      <c r="H1336" s="10" t="s">
        <v>34</v>
      </c>
      <c r="I1336" s="10">
        <v>0</v>
      </c>
    </row>
    <row r="1337" spans="1:9" hidden="1" x14ac:dyDescent="0.25">
      <c r="A1337" s="10">
        <v>21</v>
      </c>
      <c r="B1337" s="10" t="s">
        <v>243</v>
      </c>
      <c r="C1337" s="10" t="s">
        <v>244</v>
      </c>
      <c r="D1337" s="10" t="s">
        <v>253</v>
      </c>
      <c r="E1337" s="10" t="s">
        <v>20</v>
      </c>
      <c r="F1337" s="10" t="s">
        <v>21</v>
      </c>
      <c r="G1337" s="10" t="s">
        <v>3735</v>
      </c>
      <c r="H1337" s="10" t="s">
        <v>57</v>
      </c>
      <c r="I1337" s="10">
        <v>0</v>
      </c>
    </row>
    <row r="1338" spans="1:9" hidden="1" x14ac:dyDescent="0.25">
      <c r="A1338" s="10">
        <v>21</v>
      </c>
      <c r="B1338" s="10" t="s">
        <v>243</v>
      </c>
      <c r="C1338" s="10" t="s">
        <v>244</v>
      </c>
      <c r="D1338" s="10" t="s">
        <v>253</v>
      </c>
      <c r="E1338" s="10" t="s">
        <v>20</v>
      </c>
      <c r="F1338" s="10" t="s">
        <v>21</v>
      </c>
      <c r="G1338" s="10" t="s">
        <v>3736</v>
      </c>
      <c r="H1338" s="10" t="s">
        <v>34</v>
      </c>
      <c r="I1338" s="10">
        <v>0</v>
      </c>
    </row>
    <row r="1339" spans="1:9" hidden="1" x14ac:dyDescent="0.25">
      <c r="A1339" s="10">
        <v>21</v>
      </c>
      <c r="B1339" s="10" t="s">
        <v>243</v>
      </c>
      <c r="C1339" s="10" t="s">
        <v>244</v>
      </c>
      <c r="D1339" s="10" t="s">
        <v>253</v>
      </c>
      <c r="E1339" s="10" t="s">
        <v>20</v>
      </c>
      <c r="F1339" s="10" t="s">
        <v>21</v>
      </c>
      <c r="G1339" s="10" t="s">
        <v>3737</v>
      </c>
      <c r="H1339" s="10" t="s">
        <v>34</v>
      </c>
      <c r="I1339" s="10">
        <v>0</v>
      </c>
    </row>
    <row r="1340" spans="1:9" hidden="1" x14ac:dyDescent="0.25">
      <c r="A1340" s="10">
        <v>21</v>
      </c>
      <c r="B1340" s="10" t="s">
        <v>243</v>
      </c>
      <c r="C1340" s="10" t="s">
        <v>244</v>
      </c>
      <c r="D1340" s="10" t="s">
        <v>253</v>
      </c>
      <c r="E1340" s="10" t="s">
        <v>20</v>
      </c>
      <c r="F1340" s="10" t="s">
        <v>21</v>
      </c>
      <c r="G1340" s="10" t="s">
        <v>3738</v>
      </c>
      <c r="H1340" s="10" t="s">
        <v>34</v>
      </c>
      <c r="I1340" s="10">
        <v>0</v>
      </c>
    </row>
    <row r="1341" spans="1:9" hidden="1" x14ac:dyDescent="0.25">
      <c r="A1341" s="10">
        <v>21</v>
      </c>
      <c r="B1341" s="10" t="s">
        <v>243</v>
      </c>
      <c r="C1341" s="10" t="s">
        <v>244</v>
      </c>
      <c r="D1341" s="10" t="s">
        <v>253</v>
      </c>
      <c r="E1341" s="10" t="s">
        <v>20</v>
      </c>
      <c r="F1341" s="10" t="s">
        <v>21</v>
      </c>
      <c r="G1341" s="10" t="s">
        <v>3739</v>
      </c>
      <c r="H1341" s="10" t="s">
        <v>34</v>
      </c>
      <c r="I1341" s="10">
        <v>0</v>
      </c>
    </row>
    <row r="1342" spans="1:9" hidden="1" x14ac:dyDescent="0.25">
      <c r="A1342" s="10">
        <v>21</v>
      </c>
      <c r="B1342" s="10" t="s">
        <v>243</v>
      </c>
      <c r="C1342" s="10" t="s">
        <v>244</v>
      </c>
      <c r="D1342" s="10" t="s">
        <v>253</v>
      </c>
      <c r="E1342" s="10" t="s">
        <v>20</v>
      </c>
      <c r="F1342" s="10" t="s">
        <v>21</v>
      </c>
      <c r="G1342" s="10" t="s">
        <v>3740</v>
      </c>
      <c r="H1342" s="10" t="s">
        <v>34</v>
      </c>
      <c r="I1342" s="10">
        <v>0</v>
      </c>
    </row>
    <row r="1343" spans="1:9" hidden="1" x14ac:dyDescent="0.25">
      <c r="A1343" s="10">
        <v>21</v>
      </c>
      <c r="B1343" s="10" t="s">
        <v>243</v>
      </c>
      <c r="C1343" s="10" t="s">
        <v>244</v>
      </c>
      <c r="D1343" s="10" t="s">
        <v>253</v>
      </c>
      <c r="E1343" s="10" t="s">
        <v>20</v>
      </c>
      <c r="F1343" s="10" t="s">
        <v>21</v>
      </c>
      <c r="G1343" s="10" t="s">
        <v>3741</v>
      </c>
      <c r="H1343" s="10" t="s">
        <v>34</v>
      </c>
      <c r="I1343" s="10">
        <v>0</v>
      </c>
    </row>
    <row r="1344" spans="1:9" hidden="1" x14ac:dyDescent="0.25">
      <c r="A1344" s="10">
        <v>21</v>
      </c>
      <c r="B1344" s="10" t="s">
        <v>243</v>
      </c>
      <c r="C1344" s="10" t="s">
        <v>244</v>
      </c>
      <c r="D1344" s="10" t="s">
        <v>253</v>
      </c>
      <c r="E1344" s="10" t="s">
        <v>20</v>
      </c>
      <c r="F1344" s="10" t="s">
        <v>21</v>
      </c>
      <c r="G1344" s="10" t="s">
        <v>3742</v>
      </c>
      <c r="H1344" s="10" t="s">
        <v>34</v>
      </c>
      <c r="I1344" s="10">
        <v>0</v>
      </c>
    </row>
    <row r="1345" spans="1:11" hidden="1" x14ac:dyDescent="0.25">
      <c r="A1345" s="10">
        <v>21</v>
      </c>
      <c r="B1345" s="10" t="s">
        <v>243</v>
      </c>
      <c r="C1345" s="10" t="s">
        <v>244</v>
      </c>
      <c r="D1345" s="10" t="s">
        <v>253</v>
      </c>
      <c r="E1345" s="10" t="s">
        <v>20</v>
      </c>
      <c r="F1345" s="10" t="s">
        <v>21</v>
      </c>
      <c r="G1345" s="10" t="s">
        <v>3743</v>
      </c>
      <c r="H1345" s="10" t="s">
        <v>34</v>
      </c>
      <c r="I1345" s="10">
        <v>0</v>
      </c>
    </row>
    <row r="1346" spans="1:11" hidden="1" x14ac:dyDescent="0.25">
      <c r="A1346" s="10">
        <v>21</v>
      </c>
      <c r="B1346" s="10" t="s">
        <v>243</v>
      </c>
      <c r="C1346" s="10" t="s">
        <v>244</v>
      </c>
      <c r="D1346" s="10" t="s">
        <v>253</v>
      </c>
      <c r="E1346" s="10" t="s">
        <v>20</v>
      </c>
      <c r="F1346" s="10" t="s">
        <v>21</v>
      </c>
      <c r="G1346" s="10" t="s">
        <v>3744</v>
      </c>
      <c r="H1346" s="10" t="s">
        <v>3830</v>
      </c>
      <c r="I1346" s="10">
        <v>0</v>
      </c>
    </row>
    <row r="1347" spans="1:11" hidden="1" x14ac:dyDescent="0.25">
      <c r="A1347" s="10">
        <v>21</v>
      </c>
      <c r="B1347" s="10" t="s">
        <v>243</v>
      </c>
      <c r="C1347" s="10" t="s">
        <v>244</v>
      </c>
      <c r="D1347" s="10" t="s">
        <v>253</v>
      </c>
      <c r="E1347" s="10" t="s">
        <v>20</v>
      </c>
      <c r="F1347" s="10" t="s">
        <v>21</v>
      </c>
      <c r="G1347" s="10" t="s">
        <v>3746</v>
      </c>
      <c r="H1347" s="10" t="s">
        <v>34</v>
      </c>
      <c r="I1347" s="10">
        <v>0</v>
      </c>
    </row>
    <row r="1348" spans="1:11" hidden="1" x14ac:dyDescent="0.25">
      <c r="A1348" s="10">
        <v>21</v>
      </c>
      <c r="B1348" s="10" t="s">
        <v>243</v>
      </c>
      <c r="C1348" s="10" t="s">
        <v>244</v>
      </c>
      <c r="D1348" s="10" t="s">
        <v>253</v>
      </c>
      <c r="E1348" s="10" t="s">
        <v>20</v>
      </c>
      <c r="F1348" s="10" t="s">
        <v>21</v>
      </c>
      <c r="G1348" s="21" t="s">
        <v>3747</v>
      </c>
      <c r="H1348" s="21" t="s">
        <v>3748</v>
      </c>
      <c r="I1348" s="21">
        <v>1</v>
      </c>
      <c r="J1348" s="21" t="str">
        <f>H1348</f>
        <v>Настенная</v>
      </c>
      <c r="K1348" s="21"/>
    </row>
    <row r="1349" spans="1:11" hidden="1" x14ac:dyDescent="0.25">
      <c r="A1349" s="10">
        <v>21</v>
      </c>
      <c r="B1349" s="10" t="s">
        <v>243</v>
      </c>
      <c r="C1349" s="10" t="s">
        <v>244</v>
      </c>
      <c r="D1349" s="10" t="s">
        <v>253</v>
      </c>
      <c r="E1349" s="10" t="s">
        <v>20</v>
      </c>
      <c r="F1349" s="10" t="s">
        <v>21</v>
      </c>
      <c r="G1349" s="21" t="s">
        <v>3749</v>
      </c>
      <c r="H1349" s="21" t="s">
        <v>3750</v>
      </c>
      <c r="I1349" s="21">
        <v>1</v>
      </c>
      <c r="J1349" s="21">
        <f>MID(H1349,1,FIND(" ",H1349,1)-1)*1</f>
        <v>15</v>
      </c>
      <c r="K1349" s="21" t="s">
        <v>5264</v>
      </c>
    </row>
    <row r="1350" spans="1:11" hidden="1" x14ac:dyDescent="0.25">
      <c r="A1350" s="10">
        <v>21</v>
      </c>
      <c r="B1350" s="10" t="s">
        <v>243</v>
      </c>
      <c r="C1350" s="10" t="s">
        <v>244</v>
      </c>
      <c r="D1350" s="10" t="s">
        <v>253</v>
      </c>
      <c r="E1350" s="10" t="s">
        <v>20</v>
      </c>
      <c r="F1350" s="10" t="s">
        <v>21</v>
      </c>
      <c r="G1350" s="21" t="s">
        <v>3751</v>
      </c>
      <c r="H1350" s="21" t="s">
        <v>3752</v>
      </c>
      <c r="I1350" s="21">
        <v>1</v>
      </c>
      <c r="J1350" s="21">
        <f>MID(H1350,1,FIND(" ",H1350,1)-1)*1</f>
        <v>5</v>
      </c>
      <c r="K1350" s="21" t="s">
        <v>5264</v>
      </c>
    </row>
    <row r="1351" spans="1:11" hidden="1" x14ac:dyDescent="0.25">
      <c r="A1351" s="10">
        <v>21</v>
      </c>
      <c r="B1351" s="10" t="s">
        <v>243</v>
      </c>
      <c r="C1351" s="10" t="s">
        <v>244</v>
      </c>
      <c r="D1351" s="10" t="s">
        <v>253</v>
      </c>
      <c r="E1351" s="10" t="s">
        <v>20</v>
      </c>
      <c r="F1351" s="10" t="s">
        <v>21</v>
      </c>
      <c r="G1351" s="21" t="s">
        <v>3753</v>
      </c>
      <c r="H1351" s="21" t="s">
        <v>3832</v>
      </c>
      <c r="I1351" s="21">
        <v>1</v>
      </c>
      <c r="J1351" s="21">
        <f>MID(H1351,1,FIND(" ",H1351,1)-1)*1</f>
        <v>0.78</v>
      </c>
      <c r="K1351" s="21" t="s">
        <v>5258</v>
      </c>
    </row>
    <row r="1352" spans="1:11" hidden="1" x14ac:dyDescent="0.25">
      <c r="A1352" s="10">
        <v>21</v>
      </c>
      <c r="B1352" s="10" t="s">
        <v>243</v>
      </c>
      <c r="C1352" s="10" t="s">
        <v>244</v>
      </c>
      <c r="D1352" s="10" t="s">
        <v>253</v>
      </c>
      <c r="E1352" s="10" t="s">
        <v>20</v>
      </c>
      <c r="F1352" s="10" t="s">
        <v>21</v>
      </c>
      <c r="G1352" s="21" t="s">
        <v>3755</v>
      </c>
      <c r="H1352" s="21" t="s">
        <v>3756</v>
      </c>
      <c r="I1352" s="21">
        <v>1</v>
      </c>
      <c r="J1352" s="21" t="s">
        <v>5266</v>
      </c>
      <c r="K1352" s="21" t="s">
        <v>5265</v>
      </c>
    </row>
    <row r="1353" spans="1:11" hidden="1" x14ac:dyDescent="0.25">
      <c r="A1353" s="10">
        <v>21</v>
      </c>
      <c r="B1353" s="10" t="s">
        <v>243</v>
      </c>
      <c r="C1353" s="10" t="s">
        <v>244</v>
      </c>
      <c r="D1353" s="10" t="s">
        <v>253</v>
      </c>
      <c r="E1353" s="10" t="s">
        <v>20</v>
      </c>
      <c r="F1353" s="10" t="s">
        <v>21</v>
      </c>
      <c r="G1353" s="10" t="s">
        <v>3757</v>
      </c>
      <c r="H1353" s="10" t="s">
        <v>3758</v>
      </c>
      <c r="I1353" s="10">
        <v>0</v>
      </c>
    </row>
    <row r="1354" spans="1:11" hidden="1" x14ac:dyDescent="0.25">
      <c r="A1354" s="10">
        <v>21</v>
      </c>
      <c r="B1354" s="10" t="s">
        <v>243</v>
      </c>
      <c r="C1354" s="10" t="s">
        <v>244</v>
      </c>
      <c r="D1354" s="10" t="s">
        <v>253</v>
      </c>
      <c r="E1354" s="10" t="s">
        <v>20</v>
      </c>
      <c r="F1354" s="10" t="s">
        <v>21</v>
      </c>
      <c r="G1354" s="21" t="s">
        <v>3759</v>
      </c>
      <c r="H1354" s="21">
        <v>9000</v>
      </c>
      <c r="I1354" s="21">
        <v>1</v>
      </c>
      <c r="J1354" s="21">
        <f>TRIM(H1354)*1</f>
        <v>9000</v>
      </c>
      <c r="K1354" s="21" t="s">
        <v>5261</v>
      </c>
    </row>
    <row r="1355" spans="1:11" hidden="1" x14ac:dyDescent="0.25">
      <c r="A1355" s="10">
        <v>21</v>
      </c>
      <c r="B1355" s="10" t="s">
        <v>243</v>
      </c>
      <c r="C1355" s="10" t="s">
        <v>244</v>
      </c>
      <c r="D1355" s="10" t="s">
        <v>253</v>
      </c>
      <c r="E1355" s="10" t="s">
        <v>20</v>
      </c>
      <c r="F1355" s="10" t="s">
        <v>21</v>
      </c>
      <c r="G1355" s="21" t="s">
        <v>3760</v>
      </c>
      <c r="H1355" s="21" t="s">
        <v>3833</v>
      </c>
      <c r="I1355" s="21">
        <v>1</v>
      </c>
      <c r="J1355" s="21">
        <f t="shared" ref="J1355:J1356" si="99">MID(H1355,1,FIND(" ",H1355,1)-1)*1</f>
        <v>705</v>
      </c>
      <c r="K1355" s="21" t="s">
        <v>5259</v>
      </c>
    </row>
    <row r="1356" spans="1:11" hidden="1" x14ac:dyDescent="0.25">
      <c r="A1356" s="10">
        <v>21</v>
      </c>
      <c r="B1356" s="10" t="s">
        <v>243</v>
      </c>
      <c r="C1356" s="10" t="s">
        <v>244</v>
      </c>
      <c r="D1356" s="10" t="s">
        <v>253</v>
      </c>
      <c r="E1356" s="10" t="s">
        <v>20</v>
      </c>
      <c r="F1356" s="10" t="s">
        <v>21</v>
      </c>
      <c r="G1356" s="21" t="s">
        <v>3762</v>
      </c>
      <c r="H1356" s="21" t="s">
        <v>3834</v>
      </c>
      <c r="I1356" s="21">
        <v>1</v>
      </c>
      <c r="J1356" s="21">
        <f t="shared" si="99"/>
        <v>780</v>
      </c>
      <c r="K1356" s="21" t="s">
        <v>5259</v>
      </c>
    </row>
    <row r="1357" spans="1:11" hidden="1" x14ac:dyDescent="0.25">
      <c r="A1357" s="10">
        <v>21</v>
      </c>
      <c r="B1357" s="10" t="s">
        <v>243</v>
      </c>
      <c r="C1357" s="10" t="s">
        <v>244</v>
      </c>
      <c r="D1357" s="10" t="s">
        <v>253</v>
      </c>
      <c r="E1357" s="10" t="s">
        <v>20</v>
      </c>
      <c r="F1357" s="10" t="s">
        <v>21</v>
      </c>
      <c r="G1357" s="21" t="s">
        <v>3764</v>
      </c>
      <c r="H1357" s="21">
        <v>9000</v>
      </c>
      <c r="I1357" s="21">
        <v>1</v>
      </c>
      <c r="J1357" s="21">
        <f>TRIM(H1357)*1</f>
        <v>9000</v>
      </c>
      <c r="K1357" s="21" t="s">
        <v>5261</v>
      </c>
    </row>
    <row r="1358" spans="1:11" hidden="1" x14ac:dyDescent="0.25">
      <c r="A1358" s="10">
        <v>21</v>
      </c>
      <c r="B1358" s="10" t="s">
        <v>243</v>
      </c>
      <c r="C1358" s="10" t="s">
        <v>244</v>
      </c>
      <c r="D1358" s="10" t="s">
        <v>253</v>
      </c>
      <c r="E1358" s="10" t="s">
        <v>20</v>
      </c>
      <c r="F1358" s="10" t="s">
        <v>21</v>
      </c>
      <c r="G1358" s="10" t="s">
        <v>3765</v>
      </c>
      <c r="H1358" s="10" t="s">
        <v>34</v>
      </c>
      <c r="I1358" s="10">
        <v>0</v>
      </c>
    </row>
    <row r="1359" spans="1:11" hidden="1" x14ac:dyDescent="0.25">
      <c r="A1359" s="10">
        <v>21</v>
      </c>
      <c r="B1359" s="10" t="s">
        <v>243</v>
      </c>
      <c r="C1359" s="10" t="s">
        <v>244</v>
      </c>
      <c r="D1359" s="10" t="s">
        <v>253</v>
      </c>
      <c r="E1359" s="10" t="s">
        <v>20</v>
      </c>
      <c r="F1359" s="10" t="s">
        <v>21</v>
      </c>
      <c r="G1359" s="10" t="s">
        <v>3766</v>
      </c>
      <c r="H1359" s="10" t="s">
        <v>34</v>
      </c>
      <c r="I1359" s="10">
        <v>0</v>
      </c>
    </row>
    <row r="1360" spans="1:11" hidden="1" x14ac:dyDescent="0.25">
      <c r="A1360" s="10">
        <v>21</v>
      </c>
      <c r="B1360" s="10" t="s">
        <v>243</v>
      </c>
      <c r="C1360" s="10" t="s">
        <v>244</v>
      </c>
      <c r="D1360" s="10" t="s">
        <v>253</v>
      </c>
      <c r="E1360" s="10" t="s">
        <v>20</v>
      </c>
      <c r="F1360" s="10" t="s">
        <v>21</v>
      </c>
      <c r="G1360" s="10" t="s">
        <v>3767</v>
      </c>
      <c r="H1360" s="10" t="s">
        <v>3768</v>
      </c>
      <c r="I1360" s="10">
        <v>0</v>
      </c>
    </row>
    <row r="1361" spans="1:11" hidden="1" x14ac:dyDescent="0.25">
      <c r="A1361" s="10">
        <v>21</v>
      </c>
      <c r="B1361" s="10" t="s">
        <v>243</v>
      </c>
      <c r="C1361" s="10" t="s">
        <v>244</v>
      </c>
      <c r="D1361" s="10" t="s">
        <v>253</v>
      </c>
      <c r="E1361" s="10" t="s">
        <v>20</v>
      </c>
      <c r="F1361" s="10" t="s">
        <v>21</v>
      </c>
      <c r="G1361" s="21" t="s">
        <v>3769</v>
      </c>
      <c r="H1361" s="21" t="s">
        <v>3799</v>
      </c>
      <c r="I1361" s="21">
        <v>1</v>
      </c>
      <c r="J1361" s="21">
        <f t="shared" ref="J1361:J1362" si="100">MID(H1361,1,FIND(" ",H1361,1)-1)*1</f>
        <v>23</v>
      </c>
      <c r="K1361" s="21" t="s">
        <v>5255</v>
      </c>
    </row>
    <row r="1362" spans="1:11" hidden="1" x14ac:dyDescent="0.25">
      <c r="A1362" s="10">
        <v>21</v>
      </c>
      <c r="B1362" s="10" t="s">
        <v>243</v>
      </c>
      <c r="C1362" s="10" t="s">
        <v>244</v>
      </c>
      <c r="D1362" s="10" t="s">
        <v>253</v>
      </c>
      <c r="E1362" s="10" t="s">
        <v>20</v>
      </c>
      <c r="F1362" s="10" t="s">
        <v>21</v>
      </c>
      <c r="G1362" s="21" t="s">
        <v>3771</v>
      </c>
      <c r="H1362" s="21" t="s">
        <v>3772</v>
      </c>
      <c r="I1362" s="21">
        <v>1</v>
      </c>
      <c r="J1362" s="21">
        <f t="shared" si="100"/>
        <v>8</v>
      </c>
      <c r="K1362" s="21" t="s">
        <v>5255</v>
      </c>
    </row>
    <row r="1363" spans="1:11" hidden="1" x14ac:dyDescent="0.25">
      <c r="A1363" s="10">
        <v>21</v>
      </c>
      <c r="B1363" s="10" t="s">
        <v>243</v>
      </c>
      <c r="C1363" s="10" t="s">
        <v>244</v>
      </c>
      <c r="D1363" s="10" t="s">
        <v>253</v>
      </c>
      <c r="E1363" s="10" t="s">
        <v>20</v>
      </c>
      <c r="F1363" s="10" t="s">
        <v>21</v>
      </c>
      <c r="G1363" s="21" t="s">
        <v>3773</v>
      </c>
      <c r="H1363" s="21" t="s">
        <v>3774</v>
      </c>
      <c r="I1363" s="21">
        <v>1</v>
      </c>
      <c r="J1363" s="21">
        <f t="shared" ref="J1363:J1368" si="101">MID(H1363,1,FIND(" ",H1363,1)-1)*1000</f>
        <v>482</v>
      </c>
      <c r="K1363" s="22" t="s">
        <v>5256</v>
      </c>
    </row>
    <row r="1364" spans="1:11" hidden="1" x14ac:dyDescent="0.25">
      <c r="A1364" s="10">
        <v>21</v>
      </c>
      <c r="B1364" s="10" t="s">
        <v>243</v>
      </c>
      <c r="C1364" s="10" t="s">
        <v>244</v>
      </c>
      <c r="D1364" s="10" t="s">
        <v>253</v>
      </c>
      <c r="E1364" s="10" t="s">
        <v>20</v>
      </c>
      <c r="F1364" s="10" t="s">
        <v>21</v>
      </c>
      <c r="G1364" s="21" t="s">
        <v>3775</v>
      </c>
      <c r="H1364" s="21" t="s">
        <v>3776</v>
      </c>
      <c r="I1364" s="21">
        <v>1</v>
      </c>
      <c r="J1364" s="21">
        <f t="shared" si="101"/>
        <v>270</v>
      </c>
      <c r="K1364" s="22" t="s">
        <v>5256</v>
      </c>
    </row>
    <row r="1365" spans="1:11" hidden="1" x14ac:dyDescent="0.25">
      <c r="A1365" s="10">
        <v>21</v>
      </c>
      <c r="B1365" s="10" t="s">
        <v>243</v>
      </c>
      <c r="C1365" s="10" t="s">
        <v>244</v>
      </c>
      <c r="D1365" s="10" t="s">
        <v>253</v>
      </c>
      <c r="E1365" s="10" t="s">
        <v>20</v>
      </c>
      <c r="F1365" s="10" t="s">
        <v>21</v>
      </c>
      <c r="G1365" s="21" t="s">
        <v>3777</v>
      </c>
      <c r="H1365" s="21" t="s">
        <v>3778</v>
      </c>
      <c r="I1365" s="21">
        <v>1</v>
      </c>
      <c r="J1365" s="21">
        <f t="shared" si="101"/>
        <v>240</v>
      </c>
      <c r="K1365" s="22" t="s">
        <v>5256</v>
      </c>
    </row>
    <row r="1366" spans="1:11" hidden="1" x14ac:dyDescent="0.25">
      <c r="A1366" s="10">
        <v>21</v>
      </c>
      <c r="B1366" s="10" t="s">
        <v>243</v>
      </c>
      <c r="C1366" s="10" t="s">
        <v>244</v>
      </c>
      <c r="D1366" s="10" t="s">
        <v>253</v>
      </c>
      <c r="E1366" s="10" t="s">
        <v>20</v>
      </c>
      <c r="F1366" s="10" t="s">
        <v>21</v>
      </c>
      <c r="G1366" s="21" t="s">
        <v>3779</v>
      </c>
      <c r="H1366" s="21" t="s">
        <v>4027</v>
      </c>
      <c r="I1366" s="21">
        <v>1</v>
      </c>
      <c r="J1366" s="21">
        <f t="shared" si="101"/>
        <v>206</v>
      </c>
      <c r="K1366" s="22" t="s">
        <v>5256</v>
      </c>
    </row>
    <row r="1367" spans="1:11" hidden="1" x14ac:dyDescent="0.25">
      <c r="A1367" s="10">
        <v>21</v>
      </c>
      <c r="B1367" s="10" t="s">
        <v>243</v>
      </c>
      <c r="C1367" s="10" t="s">
        <v>244</v>
      </c>
      <c r="D1367" s="10" t="s">
        <v>253</v>
      </c>
      <c r="E1367" s="10" t="s">
        <v>20</v>
      </c>
      <c r="F1367" s="10" t="s">
        <v>21</v>
      </c>
      <c r="G1367" s="21" t="s">
        <v>3781</v>
      </c>
      <c r="H1367" s="21" t="s">
        <v>3782</v>
      </c>
      <c r="I1367" s="21">
        <v>1</v>
      </c>
      <c r="J1367" s="21">
        <f t="shared" si="101"/>
        <v>660</v>
      </c>
      <c r="K1367" s="22" t="s">
        <v>5256</v>
      </c>
    </row>
    <row r="1368" spans="1:11" hidden="1" x14ac:dyDescent="0.25">
      <c r="A1368" s="10">
        <v>21</v>
      </c>
      <c r="B1368" s="10" t="s">
        <v>243</v>
      </c>
      <c r="C1368" s="10" t="s">
        <v>244</v>
      </c>
      <c r="D1368" s="10" t="s">
        <v>253</v>
      </c>
      <c r="E1368" s="10" t="s">
        <v>20</v>
      </c>
      <c r="F1368" s="10" t="s">
        <v>21</v>
      </c>
      <c r="G1368" s="21" t="s">
        <v>3783</v>
      </c>
      <c r="H1368" s="21" t="s">
        <v>3784</v>
      </c>
      <c r="I1368" s="21">
        <v>1</v>
      </c>
      <c r="J1368" s="21">
        <f t="shared" si="101"/>
        <v>780</v>
      </c>
      <c r="K1368" s="22" t="s">
        <v>5256</v>
      </c>
    </row>
    <row r="1369" spans="1:11" hidden="1" x14ac:dyDescent="0.25">
      <c r="A1369" s="10">
        <v>21</v>
      </c>
      <c r="B1369" s="10" t="s">
        <v>243</v>
      </c>
      <c r="C1369" s="10" t="s">
        <v>244</v>
      </c>
      <c r="D1369" s="10" t="s">
        <v>253</v>
      </c>
      <c r="E1369" s="10" t="s">
        <v>20</v>
      </c>
      <c r="F1369" s="10" t="s">
        <v>21</v>
      </c>
      <c r="G1369" s="21" t="s">
        <v>3785</v>
      </c>
      <c r="H1369" s="21" t="s">
        <v>4028</v>
      </c>
      <c r="I1369" s="21">
        <v>1</v>
      </c>
      <c r="J1369" s="21">
        <f>MID(H1369,1,FIND(" ",H1369,1)-1)*1</f>
        <v>20</v>
      </c>
      <c r="K1369" s="21" t="s">
        <v>5255</v>
      </c>
    </row>
    <row r="1370" spans="1:11" hidden="1" x14ac:dyDescent="0.25">
      <c r="A1370" s="10">
        <v>21</v>
      </c>
      <c r="B1370" s="10" t="s">
        <v>243</v>
      </c>
      <c r="C1370" s="10" t="s">
        <v>244</v>
      </c>
      <c r="D1370" s="10" t="s">
        <v>253</v>
      </c>
      <c r="E1370" s="10" t="s">
        <v>20</v>
      </c>
      <c r="F1370" s="10" t="s">
        <v>21</v>
      </c>
      <c r="G1370" s="10" t="s">
        <v>3787</v>
      </c>
      <c r="H1370" s="10" t="s">
        <v>3788</v>
      </c>
      <c r="I1370" s="10">
        <v>0</v>
      </c>
    </row>
    <row r="1371" spans="1:11" hidden="1" x14ac:dyDescent="0.25">
      <c r="A1371" s="10">
        <v>21</v>
      </c>
      <c r="B1371" s="10" t="s">
        <v>243</v>
      </c>
      <c r="C1371" s="10" t="s">
        <v>244</v>
      </c>
      <c r="D1371" s="10" t="s">
        <v>253</v>
      </c>
      <c r="E1371" s="10" t="s">
        <v>20</v>
      </c>
      <c r="F1371" s="10" t="s">
        <v>21</v>
      </c>
      <c r="G1371" s="10" t="s">
        <v>3789</v>
      </c>
      <c r="H1371" s="10" t="s">
        <v>3789</v>
      </c>
      <c r="I1371" s="10">
        <v>0</v>
      </c>
    </row>
    <row r="1372" spans="1:11" hidden="1" x14ac:dyDescent="0.25">
      <c r="A1372" s="10">
        <v>22</v>
      </c>
      <c r="B1372" s="10" t="s">
        <v>254</v>
      </c>
      <c r="C1372" s="10" t="s">
        <v>255</v>
      </c>
      <c r="D1372" s="10" t="s">
        <v>264</v>
      </c>
      <c r="E1372" s="10" t="s">
        <v>20</v>
      </c>
      <c r="F1372" s="10" t="s">
        <v>21</v>
      </c>
      <c r="G1372" s="21" t="s">
        <v>2160</v>
      </c>
      <c r="H1372" s="21" t="s">
        <v>3699</v>
      </c>
      <c r="I1372" s="21">
        <v>1</v>
      </c>
      <c r="J1372" s="21" t="str">
        <f>H1372</f>
        <v>Кондиционирование</v>
      </c>
      <c r="K1372" s="21"/>
    </row>
    <row r="1373" spans="1:11" hidden="1" x14ac:dyDescent="0.25">
      <c r="A1373" s="10">
        <v>22</v>
      </c>
      <c r="B1373" s="10" t="s">
        <v>254</v>
      </c>
      <c r="C1373" s="10" t="s">
        <v>255</v>
      </c>
      <c r="D1373" s="10" t="s">
        <v>264</v>
      </c>
      <c r="E1373" s="10" t="s">
        <v>20</v>
      </c>
      <c r="F1373" s="10" t="s">
        <v>21</v>
      </c>
      <c r="G1373" s="21" t="s">
        <v>3108</v>
      </c>
      <c r="H1373" s="21" t="s">
        <v>4029</v>
      </c>
      <c r="I1373" s="21">
        <v>1</v>
      </c>
      <c r="J1373" s="21">
        <f t="shared" ref="J1373:J1374" si="102">MID(H1373,1,FIND(" ",H1373,1)-1)*1</f>
        <v>59</v>
      </c>
      <c r="K1373" s="21" t="s">
        <v>5260</v>
      </c>
    </row>
    <row r="1374" spans="1:11" hidden="1" x14ac:dyDescent="0.25">
      <c r="A1374" s="10">
        <v>22</v>
      </c>
      <c r="B1374" s="10" t="s">
        <v>254</v>
      </c>
      <c r="C1374" s="10" t="s">
        <v>255</v>
      </c>
      <c r="D1374" s="10" t="s">
        <v>264</v>
      </c>
      <c r="E1374" s="10" t="s">
        <v>20</v>
      </c>
      <c r="F1374" s="10" t="s">
        <v>21</v>
      </c>
      <c r="G1374" s="21" t="s">
        <v>3701</v>
      </c>
      <c r="H1374" s="21" t="s">
        <v>3859</v>
      </c>
      <c r="I1374" s="21">
        <v>1</v>
      </c>
      <c r="J1374" s="21">
        <f t="shared" si="102"/>
        <v>30</v>
      </c>
      <c r="K1374" s="21" t="s">
        <v>5260</v>
      </c>
    </row>
    <row r="1375" spans="1:11" hidden="1" x14ac:dyDescent="0.25">
      <c r="A1375" s="10">
        <v>22</v>
      </c>
      <c r="B1375" s="10" t="s">
        <v>254</v>
      </c>
      <c r="C1375" s="10" t="s">
        <v>255</v>
      </c>
      <c r="D1375" s="10" t="s">
        <v>264</v>
      </c>
      <c r="E1375" s="10" t="s">
        <v>20</v>
      </c>
      <c r="F1375" s="10" t="s">
        <v>21</v>
      </c>
      <c r="G1375" s="21" t="s">
        <v>3703</v>
      </c>
      <c r="H1375" s="21" t="s">
        <v>4030</v>
      </c>
      <c r="I1375" s="21">
        <v>1</v>
      </c>
      <c r="J1375" s="21">
        <f>RIGHT(MID(H1375,1,FIND(" ",H1375,1)-1),LEN(MID(H1375,1,FIND(" ",H1375,1)-1))-1)*1</f>
        <v>52</v>
      </c>
      <c r="K1375" s="21" t="s">
        <v>5254</v>
      </c>
    </row>
    <row r="1376" spans="1:11" hidden="1" x14ac:dyDescent="0.25">
      <c r="A1376" s="10">
        <v>22</v>
      </c>
      <c r="B1376" s="10" t="s">
        <v>254</v>
      </c>
      <c r="C1376" s="10" t="s">
        <v>255</v>
      </c>
      <c r="D1376" s="10" t="s">
        <v>264</v>
      </c>
      <c r="E1376" s="10" t="s">
        <v>20</v>
      </c>
      <c r="F1376" s="10" t="s">
        <v>21</v>
      </c>
      <c r="G1376" s="21" t="s">
        <v>3705</v>
      </c>
      <c r="H1376" s="21" t="s">
        <v>57</v>
      </c>
      <c r="I1376" s="21">
        <v>1</v>
      </c>
      <c r="J1376" s="21" t="str">
        <f>H1376</f>
        <v>Нет</v>
      </c>
      <c r="K1376" s="21"/>
    </row>
    <row r="1377" spans="1:11" hidden="1" x14ac:dyDescent="0.25">
      <c r="A1377" s="10">
        <v>22</v>
      </c>
      <c r="B1377" s="10" t="s">
        <v>254</v>
      </c>
      <c r="C1377" s="10" t="s">
        <v>255</v>
      </c>
      <c r="D1377" s="10" t="s">
        <v>264</v>
      </c>
      <c r="E1377" s="10" t="s">
        <v>20</v>
      </c>
      <c r="F1377" s="10" t="s">
        <v>21</v>
      </c>
      <c r="G1377" s="21" t="s">
        <v>3706</v>
      </c>
      <c r="H1377" s="21" t="s">
        <v>3965</v>
      </c>
      <c r="I1377" s="21">
        <v>1</v>
      </c>
      <c r="J1377" s="21">
        <f t="shared" ref="J1377:J1380" si="103">MID(H1377,1,FIND(" ",H1377,1)-1)*1</f>
        <v>5.57</v>
      </c>
      <c r="K1377" s="21" t="s">
        <v>5258</v>
      </c>
    </row>
    <row r="1378" spans="1:11" hidden="1" x14ac:dyDescent="0.25">
      <c r="A1378" s="10">
        <v>22</v>
      </c>
      <c r="B1378" s="10" t="s">
        <v>254</v>
      </c>
      <c r="C1378" s="10" t="s">
        <v>255</v>
      </c>
      <c r="D1378" s="10" t="s">
        <v>264</v>
      </c>
      <c r="E1378" s="10" t="s">
        <v>20</v>
      </c>
      <c r="F1378" s="10" t="s">
        <v>21</v>
      </c>
      <c r="G1378" s="21" t="s">
        <v>3708</v>
      </c>
      <c r="H1378" s="21" t="s">
        <v>3966</v>
      </c>
      <c r="I1378" s="21">
        <v>1</v>
      </c>
      <c r="J1378" s="21">
        <f t="shared" si="103"/>
        <v>5.28</v>
      </c>
      <c r="K1378" s="21" t="s">
        <v>5258</v>
      </c>
    </row>
    <row r="1379" spans="1:11" hidden="1" x14ac:dyDescent="0.25">
      <c r="A1379" s="10">
        <v>22</v>
      </c>
      <c r="B1379" s="10" t="s">
        <v>254</v>
      </c>
      <c r="C1379" s="10" t="s">
        <v>255</v>
      </c>
      <c r="D1379" s="10" t="s">
        <v>264</v>
      </c>
      <c r="E1379" s="10" t="s">
        <v>20</v>
      </c>
      <c r="F1379" s="10" t="s">
        <v>21</v>
      </c>
      <c r="G1379" s="21" t="s">
        <v>3709</v>
      </c>
      <c r="H1379" s="21" t="s">
        <v>3965</v>
      </c>
      <c r="I1379" s="21">
        <v>0</v>
      </c>
      <c r="J1379" s="21">
        <f t="shared" si="103"/>
        <v>5.57</v>
      </c>
      <c r="K1379" s="21" t="s">
        <v>5258</v>
      </c>
    </row>
    <row r="1380" spans="1:11" hidden="1" x14ac:dyDescent="0.25">
      <c r="A1380" s="10">
        <v>22</v>
      </c>
      <c r="B1380" s="10" t="s">
        <v>254</v>
      </c>
      <c r="C1380" s="10" t="s">
        <v>255</v>
      </c>
      <c r="D1380" s="10" t="s">
        <v>264</v>
      </c>
      <c r="E1380" s="10" t="s">
        <v>20</v>
      </c>
      <c r="F1380" s="10" t="s">
        <v>21</v>
      </c>
      <c r="G1380" s="21" t="s">
        <v>3711</v>
      </c>
      <c r="H1380" s="21" t="s">
        <v>3966</v>
      </c>
      <c r="I1380" s="21">
        <v>0</v>
      </c>
      <c r="J1380" s="21">
        <f t="shared" si="103"/>
        <v>5.28</v>
      </c>
      <c r="K1380" s="21" t="s">
        <v>5258</v>
      </c>
    </row>
    <row r="1381" spans="1:11" hidden="1" x14ac:dyDescent="0.25">
      <c r="A1381" s="10">
        <v>22</v>
      </c>
      <c r="B1381" s="10" t="s">
        <v>254</v>
      </c>
      <c r="C1381" s="10" t="s">
        <v>255</v>
      </c>
      <c r="D1381" s="10" t="s">
        <v>264</v>
      </c>
      <c r="E1381" s="10" t="s">
        <v>20</v>
      </c>
      <c r="F1381" s="10" t="s">
        <v>21</v>
      </c>
      <c r="G1381" s="21" t="s">
        <v>3712</v>
      </c>
      <c r="H1381" s="21" t="s">
        <v>4031</v>
      </c>
      <c r="I1381" s="21">
        <v>1</v>
      </c>
      <c r="J1381" s="21">
        <f>MID(H1381,1,FIND(" ",H1381,1)-1)*1</f>
        <v>818</v>
      </c>
      <c r="K1381" s="21" t="s">
        <v>5269</v>
      </c>
    </row>
    <row r="1382" spans="1:11" hidden="1" x14ac:dyDescent="0.25">
      <c r="A1382" s="10">
        <v>22</v>
      </c>
      <c r="B1382" s="10" t="s">
        <v>254</v>
      </c>
      <c r="C1382" s="10" t="s">
        <v>255</v>
      </c>
      <c r="D1382" s="10" t="s">
        <v>264</v>
      </c>
      <c r="E1382" s="10" t="s">
        <v>20</v>
      </c>
      <c r="F1382" s="10" t="s">
        <v>21</v>
      </c>
      <c r="G1382" s="10" t="s">
        <v>3714</v>
      </c>
      <c r="H1382" s="10" t="s">
        <v>3715</v>
      </c>
      <c r="I1382" s="10">
        <v>0</v>
      </c>
    </row>
    <row r="1383" spans="1:11" hidden="1" x14ac:dyDescent="0.25">
      <c r="A1383" s="10">
        <v>22</v>
      </c>
      <c r="B1383" s="10" t="s">
        <v>254</v>
      </c>
      <c r="C1383" s="10" t="s">
        <v>255</v>
      </c>
      <c r="D1383" s="10" t="s">
        <v>264</v>
      </c>
      <c r="E1383" s="10" t="s">
        <v>20</v>
      </c>
      <c r="F1383" s="10" t="s">
        <v>21</v>
      </c>
      <c r="G1383" s="10" t="s">
        <v>3716</v>
      </c>
      <c r="H1383" s="10" t="s">
        <v>34</v>
      </c>
      <c r="I1383" s="10">
        <v>0</v>
      </c>
    </row>
    <row r="1384" spans="1:11" hidden="1" x14ac:dyDescent="0.25">
      <c r="A1384" s="10">
        <v>22</v>
      </c>
      <c r="B1384" s="10" t="s">
        <v>254</v>
      </c>
      <c r="C1384" s="10" t="s">
        <v>255</v>
      </c>
      <c r="D1384" s="10" t="s">
        <v>264</v>
      </c>
      <c r="E1384" s="10" t="s">
        <v>20</v>
      </c>
      <c r="F1384" s="10" t="s">
        <v>21</v>
      </c>
      <c r="G1384" s="10" t="s">
        <v>3717</v>
      </c>
      <c r="H1384" s="10" t="s">
        <v>34</v>
      </c>
      <c r="I1384" s="10">
        <v>0</v>
      </c>
    </row>
    <row r="1385" spans="1:11" hidden="1" x14ac:dyDescent="0.25">
      <c r="A1385" s="10">
        <v>22</v>
      </c>
      <c r="B1385" s="10" t="s">
        <v>254</v>
      </c>
      <c r="C1385" s="10" t="s">
        <v>255</v>
      </c>
      <c r="D1385" s="10" t="s">
        <v>264</v>
      </c>
      <c r="E1385" s="10" t="s">
        <v>20</v>
      </c>
      <c r="F1385" s="10" t="s">
        <v>21</v>
      </c>
      <c r="G1385" s="10" t="s">
        <v>3718</v>
      </c>
      <c r="H1385" s="10" t="s">
        <v>5168</v>
      </c>
      <c r="I1385" s="10">
        <v>0</v>
      </c>
    </row>
    <row r="1386" spans="1:11" hidden="1" x14ac:dyDescent="0.25">
      <c r="A1386" s="10">
        <v>22</v>
      </c>
      <c r="B1386" s="10" t="s">
        <v>254</v>
      </c>
      <c r="C1386" s="10" t="s">
        <v>255</v>
      </c>
      <c r="D1386" s="10" t="s">
        <v>264</v>
      </c>
      <c r="E1386" s="10" t="s">
        <v>20</v>
      </c>
      <c r="F1386" s="10" t="s">
        <v>21</v>
      </c>
      <c r="G1386" s="10" t="s">
        <v>3719</v>
      </c>
      <c r="H1386" s="10" t="s">
        <v>57</v>
      </c>
      <c r="I1386" s="10">
        <v>0</v>
      </c>
    </row>
    <row r="1387" spans="1:11" hidden="1" x14ac:dyDescent="0.25">
      <c r="A1387" s="10">
        <v>22</v>
      </c>
      <c r="B1387" s="10" t="s">
        <v>254</v>
      </c>
      <c r="C1387" s="10" t="s">
        <v>255</v>
      </c>
      <c r="D1387" s="10" t="s">
        <v>264</v>
      </c>
      <c r="E1387" s="10" t="s">
        <v>20</v>
      </c>
      <c r="F1387" s="10" t="s">
        <v>21</v>
      </c>
      <c r="G1387" s="10" t="s">
        <v>3720</v>
      </c>
      <c r="H1387" s="10" t="s">
        <v>57</v>
      </c>
      <c r="I1387" s="10">
        <v>0</v>
      </c>
    </row>
    <row r="1388" spans="1:11" hidden="1" x14ac:dyDescent="0.25">
      <c r="A1388" s="10">
        <v>22</v>
      </c>
      <c r="B1388" s="10" t="s">
        <v>254</v>
      </c>
      <c r="C1388" s="10" t="s">
        <v>255</v>
      </c>
      <c r="D1388" s="10" t="s">
        <v>264</v>
      </c>
      <c r="E1388" s="10" t="s">
        <v>20</v>
      </c>
      <c r="F1388" s="10" t="s">
        <v>21</v>
      </c>
      <c r="G1388" s="10" t="s">
        <v>3721</v>
      </c>
      <c r="H1388" s="10" t="s">
        <v>34</v>
      </c>
      <c r="I1388" s="10">
        <v>0</v>
      </c>
    </row>
    <row r="1389" spans="1:11" hidden="1" x14ac:dyDescent="0.25">
      <c r="A1389" s="10">
        <v>22</v>
      </c>
      <c r="B1389" s="10" t="s">
        <v>254</v>
      </c>
      <c r="C1389" s="10" t="s">
        <v>255</v>
      </c>
      <c r="D1389" s="10" t="s">
        <v>264</v>
      </c>
      <c r="E1389" s="10" t="s">
        <v>20</v>
      </c>
      <c r="F1389" s="10" t="s">
        <v>21</v>
      </c>
      <c r="G1389" s="10" t="s">
        <v>3722</v>
      </c>
      <c r="H1389" s="10" t="s">
        <v>34</v>
      </c>
      <c r="I1389" s="10">
        <v>0</v>
      </c>
    </row>
    <row r="1390" spans="1:11" hidden="1" x14ac:dyDescent="0.25">
      <c r="A1390" s="10">
        <v>22</v>
      </c>
      <c r="B1390" s="10" t="s">
        <v>254</v>
      </c>
      <c r="C1390" s="10" t="s">
        <v>255</v>
      </c>
      <c r="D1390" s="10" t="s">
        <v>264</v>
      </c>
      <c r="E1390" s="10" t="s">
        <v>20</v>
      </c>
      <c r="F1390" s="10" t="s">
        <v>21</v>
      </c>
      <c r="G1390" s="10" t="s">
        <v>3723</v>
      </c>
      <c r="H1390" s="10" t="s">
        <v>34</v>
      </c>
      <c r="I1390" s="10">
        <v>0</v>
      </c>
    </row>
    <row r="1391" spans="1:11" hidden="1" x14ac:dyDescent="0.25">
      <c r="A1391" s="10">
        <v>22</v>
      </c>
      <c r="B1391" s="10" t="s">
        <v>254</v>
      </c>
      <c r="C1391" s="10" t="s">
        <v>255</v>
      </c>
      <c r="D1391" s="10" t="s">
        <v>264</v>
      </c>
      <c r="E1391" s="10" t="s">
        <v>20</v>
      </c>
      <c r="F1391" s="10" t="s">
        <v>21</v>
      </c>
      <c r="G1391" s="10" t="s">
        <v>3724</v>
      </c>
      <c r="H1391" s="10" t="s">
        <v>34</v>
      </c>
      <c r="I1391" s="10">
        <v>0</v>
      </c>
    </row>
    <row r="1392" spans="1:11" hidden="1" x14ac:dyDescent="0.25">
      <c r="A1392" s="10">
        <v>22</v>
      </c>
      <c r="B1392" s="10" t="s">
        <v>254</v>
      </c>
      <c r="C1392" s="10" t="s">
        <v>255</v>
      </c>
      <c r="D1392" s="10" t="s">
        <v>264</v>
      </c>
      <c r="E1392" s="10" t="s">
        <v>20</v>
      </c>
      <c r="F1392" s="10" t="s">
        <v>21</v>
      </c>
      <c r="G1392" s="10" t="s">
        <v>3725</v>
      </c>
      <c r="H1392" s="10" t="s">
        <v>34</v>
      </c>
      <c r="I1392" s="10">
        <v>0</v>
      </c>
    </row>
    <row r="1393" spans="1:9" hidden="1" x14ac:dyDescent="0.25">
      <c r="A1393" s="10">
        <v>22</v>
      </c>
      <c r="B1393" s="10" t="s">
        <v>254</v>
      </c>
      <c r="C1393" s="10" t="s">
        <v>255</v>
      </c>
      <c r="D1393" s="10" t="s">
        <v>264</v>
      </c>
      <c r="E1393" s="10" t="s">
        <v>20</v>
      </c>
      <c r="F1393" s="10" t="s">
        <v>21</v>
      </c>
      <c r="G1393" s="10" t="s">
        <v>3726</v>
      </c>
      <c r="H1393" s="10" t="s">
        <v>34</v>
      </c>
      <c r="I1393" s="10">
        <v>0</v>
      </c>
    </row>
    <row r="1394" spans="1:9" hidden="1" x14ac:dyDescent="0.25">
      <c r="A1394" s="10">
        <v>22</v>
      </c>
      <c r="B1394" s="10" t="s">
        <v>254</v>
      </c>
      <c r="C1394" s="10" t="s">
        <v>255</v>
      </c>
      <c r="D1394" s="10" t="s">
        <v>264</v>
      </c>
      <c r="E1394" s="10" t="s">
        <v>20</v>
      </c>
      <c r="F1394" s="10" t="s">
        <v>21</v>
      </c>
      <c r="G1394" s="10" t="s">
        <v>3727</v>
      </c>
      <c r="H1394" s="10" t="s">
        <v>34</v>
      </c>
      <c r="I1394" s="10">
        <v>0</v>
      </c>
    </row>
    <row r="1395" spans="1:9" hidden="1" x14ac:dyDescent="0.25">
      <c r="A1395" s="10">
        <v>22</v>
      </c>
      <c r="B1395" s="10" t="s">
        <v>254</v>
      </c>
      <c r="C1395" s="10" t="s">
        <v>255</v>
      </c>
      <c r="D1395" s="10" t="s">
        <v>264</v>
      </c>
      <c r="E1395" s="10" t="s">
        <v>20</v>
      </c>
      <c r="F1395" s="10" t="s">
        <v>21</v>
      </c>
      <c r="G1395" s="10" t="s">
        <v>3728</v>
      </c>
      <c r="H1395" s="10" t="s">
        <v>34</v>
      </c>
      <c r="I1395" s="10">
        <v>0</v>
      </c>
    </row>
    <row r="1396" spans="1:9" hidden="1" x14ac:dyDescent="0.25">
      <c r="A1396" s="10">
        <v>22</v>
      </c>
      <c r="B1396" s="10" t="s">
        <v>254</v>
      </c>
      <c r="C1396" s="10" t="s">
        <v>255</v>
      </c>
      <c r="D1396" s="10" t="s">
        <v>264</v>
      </c>
      <c r="E1396" s="10" t="s">
        <v>20</v>
      </c>
      <c r="F1396" s="10" t="s">
        <v>21</v>
      </c>
      <c r="G1396" s="10" t="s">
        <v>3729</v>
      </c>
      <c r="H1396" s="10" t="s">
        <v>34</v>
      </c>
      <c r="I1396" s="10">
        <v>0</v>
      </c>
    </row>
    <row r="1397" spans="1:9" hidden="1" x14ac:dyDescent="0.25">
      <c r="A1397" s="10">
        <v>22</v>
      </c>
      <c r="B1397" s="10" t="s">
        <v>254</v>
      </c>
      <c r="C1397" s="10" t="s">
        <v>255</v>
      </c>
      <c r="D1397" s="10" t="s">
        <v>264</v>
      </c>
      <c r="E1397" s="10" t="s">
        <v>20</v>
      </c>
      <c r="F1397" s="10" t="s">
        <v>21</v>
      </c>
      <c r="G1397" s="10" t="s">
        <v>3730</v>
      </c>
      <c r="H1397" s="10" t="s">
        <v>34</v>
      </c>
      <c r="I1397" s="10">
        <v>0</v>
      </c>
    </row>
    <row r="1398" spans="1:9" hidden="1" x14ac:dyDescent="0.25">
      <c r="A1398" s="10">
        <v>22</v>
      </c>
      <c r="B1398" s="10" t="s">
        <v>254</v>
      </c>
      <c r="C1398" s="10" t="s">
        <v>255</v>
      </c>
      <c r="D1398" s="10" t="s">
        <v>264</v>
      </c>
      <c r="E1398" s="10" t="s">
        <v>20</v>
      </c>
      <c r="F1398" s="10" t="s">
        <v>21</v>
      </c>
      <c r="G1398" s="10" t="s">
        <v>3731</v>
      </c>
      <c r="H1398" s="10" t="s">
        <v>34</v>
      </c>
      <c r="I1398" s="10">
        <v>0</v>
      </c>
    </row>
    <row r="1399" spans="1:9" hidden="1" x14ac:dyDescent="0.25">
      <c r="A1399" s="10">
        <v>22</v>
      </c>
      <c r="B1399" s="10" t="s">
        <v>254</v>
      </c>
      <c r="C1399" s="10" t="s">
        <v>255</v>
      </c>
      <c r="D1399" s="10" t="s">
        <v>264</v>
      </c>
      <c r="E1399" s="10" t="s">
        <v>20</v>
      </c>
      <c r="F1399" s="10" t="s">
        <v>21</v>
      </c>
      <c r="G1399" s="10" t="s">
        <v>3732</v>
      </c>
      <c r="H1399" s="10" t="s">
        <v>3892</v>
      </c>
      <c r="I1399" s="10">
        <v>0</v>
      </c>
    </row>
    <row r="1400" spans="1:9" hidden="1" x14ac:dyDescent="0.25">
      <c r="A1400" s="10">
        <v>22</v>
      </c>
      <c r="B1400" s="10" t="s">
        <v>254</v>
      </c>
      <c r="C1400" s="10" t="s">
        <v>255</v>
      </c>
      <c r="D1400" s="10" t="s">
        <v>264</v>
      </c>
      <c r="E1400" s="10" t="s">
        <v>20</v>
      </c>
      <c r="F1400" s="10" t="s">
        <v>21</v>
      </c>
      <c r="G1400" s="10" t="s">
        <v>3734</v>
      </c>
      <c r="H1400" s="10" t="s">
        <v>34</v>
      </c>
      <c r="I1400" s="10">
        <v>0</v>
      </c>
    </row>
    <row r="1401" spans="1:9" hidden="1" x14ac:dyDescent="0.25">
      <c r="A1401" s="10">
        <v>22</v>
      </c>
      <c r="B1401" s="10" t="s">
        <v>254</v>
      </c>
      <c r="C1401" s="10" t="s">
        <v>255</v>
      </c>
      <c r="D1401" s="10" t="s">
        <v>264</v>
      </c>
      <c r="E1401" s="10" t="s">
        <v>20</v>
      </c>
      <c r="F1401" s="10" t="s">
        <v>21</v>
      </c>
      <c r="G1401" s="10" t="s">
        <v>3735</v>
      </c>
      <c r="H1401" s="10" t="s">
        <v>57</v>
      </c>
      <c r="I1401" s="10">
        <v>0</v>
      </c>
    </row>
    <row r="1402" spans="1:9" hidden="1" x14ac:dyDescent="0.25">
      <c r="A1402" s="10">
        <v>22</v>
      </c>
      <c r="B1402" s="10" t="s">
        <v>254</v>
      </c>
      <c r="C1402" s="10" t="s">
        <v>255</v>
      </c>
      <c r="D1402" s="10" t="s">
        <v>264</v>
      </c>
      <c r="E1402" s="10" t="s">
        <v>20</v>
      </c>
      <c r="F1402" s="10" t="s">
        <v>21</v>
      </c>
      <c r="G1402" s="10" t="s">
        <v>3736</v>
      </c>
      <c r="H1402" s="10" t="s">
        <v>34</v>
      </c>
      <c r="I1402" s="10">
        <v>0</v>
      </c>
    </row>
    <row r="1403" spans="1:9" hidden="1" x14ac:dyDescent="0.25">
      <c r="A1403" s="10">
        <v>22</v>
      </c>
      <c r="B1403" s="10" t="s">
        <v>254</v>
      </c>
      <c r="C1403" s="10" t="s">
        <v>255</v>
      </c>
      <c r="D1403" s="10" t="s">
        <v>264</v>
      </c>
      <c r="E1403" s="10" t="s">
        <v>20</v>
      </c>
      <c r="F1403" s="10" t="s">
        <v>21</v>
      </c>
      <c r="G1403" s="10" t="s">
        <v>3737</v>
      </c>
      <c r="H1403" s="10" t="s">
        <v>34</v>
      </c>
      <c r="I1403" s="10">
        <v>0</v>
      </c>
    </row>
    <row r="1404" spans="1:9" hidden="1" x14ac:dyDescent="0.25">
      <c r="A1404" s="10">
        <v>22</v>
      </c>
      <c r="B1404" s="10" t="s">
        <v>254</v>
      </c>
      <c r="C1404" s="10" t="s">
        <v>255</v>
      </c>
      <c r="D1404" s="10" t="s">
        <v>264</v>
      </c>
      <c r="E1404" s="10" t="s">
        <v>20</v>
      </c>
      <c r="F1404" s="10" t="s">
        <v>21</v>
      </c>
      <c r="G1404" s="10" t="s">
        <v>3738</v>
      </c>
      <c r="H1404" s="10" t="s">
        <v>34</v>
      </c>
      <c r="I1404" s="10">
        <v>0</v>
      </c>
    </row>
    <row r="1405" spans="1:9" hidden="1" x14ac:dyDescent="0.25">
      <c r="A1405" s="10">
        <v>22</v>
      </c>
      <c r="B1405" s="10" t="s">
        <v>254</v>
      </c>
      <c r="C1405" s="10" t="s">
        <v>255</v>
      </c>
      <c r="D1405" s="10" t="s">
        <v>264</v>
      </c>
      <c r="E1405" s="10" t="s">
        <v>20</v>
      </c>
      <c r="F1405" s="10" t="s">
        <v>21</v>
      </c>
      <c r="G1405" s="10" t="s">
        <v>3916</v>
      </c>
      <c r="H1405" s="10" t="s">
        <v>34</v>
      </c>
      <c r="I1405" s="10">
        <v>0</v>
      </c>
    </row>
    <row r="1406" spans="1:9" hidden="1" x14ac:dyDescent="0.25">
      <c r="A1406" s="10">
        <v>22</v>
      </c>
      <c r="B1406" s="10" t="s">
        <v>254</v>
      </c>
      <c r="C1406" s="10" t="s">
        <v>255</v>
      </c>
      <c r="D1406" s="10" t="s">
        <v>264</v>
      </c>
      <c r="E1406" s="10" t="s">
        <v>20</v>
      </c>
      <c r="F1406" s="10" t="s">
        <v>21</v>
      </c>
      <c r="G1406" s="10" t="s">
        <v>3739</v>
      </c>
      <c r="H1406" s="10" t="s">
        <v>34</v>
      </c>
      <c r="I1406" s="10">
        <v>0</v>
      </c>
    </row>
    <row r="1407" spans="1:9" hidden="1" x14ac:dyDescent="0.25">
      <c r="A1407" s="10">
        <v>22</v>
      </c>
      <c r="B1407" s="10" t="s">
        <v>254</v>
      </c>
      <c r="C1407" s="10" t="s">
        <v>255</v>
      </c>
      <c r="D1407" s="10" t="s">
        <v>264</v>
      </c>
      <c r="E1407" s="10" t="s">
        <v>20</v>
      </c>
      <c r="F1407" s="10" t="s">
        <v>21</v>
      </c>
      <c r="G1407" s="10" t="s">
        <v>3740</v>
      </c>
      <c r="H1407" s="10" t="s">
        <v>34</v>
      </c>
      <c r="I1407" s="10">
        <v>0</v>
      </c>
    </row>
    <row r="1408" spans="1:9" hidden="1" x14ac:dyDescent="0.25">
      <c r="A1408" s="10">
        <v>22</v>
      </c>
      <c r="B1408" s="10" t="s">
        <v>254</v>
      </c>
      <c r="C1408" s="10" t="s">
        <v>255</v>
      </c>
      <c r="D1408" s="10" t="s">
        <v>264</v>
      </c>
      <c r="E1408" s="10" t="s">
        <v>20</v>
      </c>
      <c r="F1408" s="10" t="s">
        <v>21</v>
      </c>
      <c r="G1408" s="10" t="s">
        <v>3741</v>
      </c>
      <c r="H1408" s="10" t="s">
        <v>34</v>
      </c>
      <c r="I1408" s="10">
        <v>0</v>
      </c>
    </row>
    <row r="1409" spans="1:11" hidden="1" x14ac:dyDescent="0.25">
      <c r="A1409" s="10">
        <v>22</v>
      </c>
      <c r="B1409" s="10" t="s">
        <v>254</v>
      </c>
      <c r="C1409" s="10" t="s">
        <v>255</v>
      </c>
      <c r="D1409" s="10" t="s">
        <v>264</v>
      </c>
      <c r="E1409" s="10" t="s">
        <v>20</v>
      </c>
      <c r="F1409" s="10" t="s">
        <v>21</v>
      </c>
      <c r="G1409" s="10" t="s">
        <v>3742</v>
      </c>
      <c r="H1409" s="10" t="s">
        <v>34</v>
      </c>
      <c r="I1409" s="10">
        <v>0</v>
      </c>
    </row>
    <row r="1410" spans="1:11" hidden="1" x14ac:dyDescent="0.25">
      <c r="A1410" s="10">
        <v>22</v>
      </c>
      <c r="B1410" s="10" t="s">
        <v>254</v>
      </c>
      <c r="C1410" s="10" t="s">
        <v>255</v>
      </c>
      <c r="D1410" s="10" t="s">
        <v>264</v>
      </c>
      <c r="E1410" s="10" t="s">
        <v>20</v>
      </c>
      <c r="F1410" s="10" t="s">
        <v>21</v>
      </c>
      <c r="G1410" s="10" t="s">
        <v>3743</v>
      </c>
      <c r="H1410" s="10" t="s">
        <v>34</v>
      </c>
      <c r="I1410" s="10">
        <v>0</v>
      </c>
    </row>
    <row r="1411" spans="1:11" hidden="1" x14ac:dyDescent="0.25">
      <c r="A1411" s="10">
        <v>22</v>
      </c>
      <c r="B1411" s="10" t="s">
        <v>254</v>
      </c>
      <c r="C1411" s="10" t="s">
        <v>255</v>
      </c>
      <c r="D1411" s="10" t="s">
        <v>264</v>
      </c>
      <c r="E1411" s="10" t="s">
        <v>20</v>
      </c>
      <c r="F1411" s="10" t="s">
        <v>21</v>
      </c>
      <c r="G1411" s="10" t="s">
        <v>3744</v>
      </c>
      <c r="H1411" s="10" t="s">
        <v>3830</v>
      </c>
      <c r="I1411" s="10">
        <v>0</v>
      </c>
    </row>
    <row r="1412" spans="1:11" hidden="1" x14ac:dyDescent="0.25">
      <c r="A1412" s="10">
        <v>22</v>
      </c>
      <c r="B1412" s="10" t="s">
        <v>254</v>
      </c>
      <c r="C1412" s="10" t="s">
        <v>255</v>
      </c>
      <c r="D1412" s="10" t="s">
        <v>264</v>
      </c>
      <c r="E1412" s="10" t="s">
        <v>20</v>
      </c>
      <c r="F1412" s="10" t="s">
        <v>21</v>
      </c>
      <c r="G1412" s="10" t="s">
        <v>3746</v>
      </c>
      <c r="H1412" s="10" t="s">
        <v>34</v>
      </c>
      <c r="I1412" s="10">
        <v>0</v>
      </c>
    </row>
    <row r="1413" spans="1:11" hidden="1" x14ac:dyDescent="0.25">
      <c r="A1413" s="10">
        <v>22</v>
      </c>
      <c r="B1413" s="10" t="s">
        <v>254</v>
      </c>
      <c r="C1413" s="10" t="s">
        <v>255</v>
      </c>
      <c r="D1413" s="10" t="s">
        <v>264</v>
      </c>
      <c r="E1413" s="10" t="s">
        <v>20</v>
      </c>
      <c r="F1413" s="10" t="s">
        <v>21</v>
      </c>
      <c r="G1413" s="21" t="s">
        <v>3747</v>
      </c>
      <c r="H1413" s="21" t="s">
        <v>3748</v>
      </c>
      <c r="I1413" s="21">
        <v>1</v>
      </c>
      <c r="J1413" s="21" t="str">
        <f>H1413</f>
        <v>Настенная</v>
      </c>
      <c r="K1413" s="21"/>
    </row>
    <row r="1414" spans="1:11" hidden="1" x14ac:dyDescent="0.25">
      <c r="A1414" s="10">
        <v>22</v>
      </c>
      <c r="B1414" s="10" t="s">
        <v>254</v>
      </c>
      <c r="C1414" s="10" t="s">
        <v>255</v>
      </c>
      <c r="D1414" s="10" t="s">
        <v>264</v>
      </c>
      <c r="E1414" s="10" t="s">
        <v>20</v>
      </c>
      <c r="F1414" s="10" t="s">
        <v>21</v>
      </c>
      <c r="G1414" s="21" t="s">
        <v>3749</v>
      </c>
      <c r="H1414" s="21" t="s">
        <v>3919</v>
      </c>
      <c r="I1414" s="21">
        <v>1</v>
      </c>
      <c r="J1414" s="21">
        <f>MID(H1414,1,FIND(" ",H1414,1)-1)*1</f>
        <v>25</v>
      </c>
      <c r="K1414" s="21" t="s">
        <v>5264</v>
      </c>
    </row>
    <row r="1415" spans="1:11" hidden="1" x14ac:dyDescent="0.25">
      <c r="A1415" s="10">
        <v>22</v>
      </c>
      <c r="B1415" s="10" t="s">
        <v>254</v>
      </c>
      <c r="C1415" s="10" t="s">
        <v>255</v>
      </c>
      <c r="D1415" s="10" t="s">
        <v>264</v>
      </c>
      <c r="E1415" s="10" t="s">
        <v>20</v>
      </c>
      <c r="F1415" s="10" t="s">
        <v>21</v>
      </c>
      <c r="G1415" s="21" t="s">
        <v>3751</v>
      </c>
      <c r="H1415" s="21" t="s">
        <v>3809</v>
      </c>
      <c r="I1415" s="21">
        <v>1</v>
      </c>
      <c r="J1415" s="21">
        <f>MID(H1415,1,FIND(" ",H1415,1)-1)*1</f>
        <v>10</v>
      </c>
      <c r="K1415" s="21" t="s">
        <v>5264</v>
      </c>
    </row>
    <row r="1416" spans="1:11" hidden="1" x14ac:dyDescent="0.25">
      <c r="A1416" s="10">
        <v>22</v>
      </c>
      <c r="B1416" s="10" t="s">
        <v>254</v>
      </c>
      <c r="C1416" s="10" t="s">
        <v>255</v>
      </c>
      <c r="D1416" s="10" t="s">
        <v>264</v>
      </c>
      <c r="E1416" s="10" t="s">
        <v>20</v>
      </c>
      <c r="F1416" s="10" t="s">
        <v>21</v>
      </c>
      <c r="G1416" s="21" t="s">
        <v>3753</v>
      </c>
      <c r="H1416" s="21" t="s">
        <v>4032</v>
      </c>
      <c r="I1416" s="21">
        <v>1</v>
      </c>
      <c r="J1416" s="21">
        <f>MID(H1416,1,FIND(" ",H1416,1)-1)*1</f>
        <v>1.643</v>
      </c>
      <c r="K1416" s="21" t="s">
        <v>5258</v>
      </c>
    </row>
    <row r="1417" spans="1:11" hidden="1" x14ac:dyDescent="0.25">
      <c r="A1417" s="10">
        <v>22</v>
      </c>
      <c r="B1417" s="10" t="s">
        <v>254</v>
      </c>
      <c r="C1417" s="10" t="s">
        <v>255</v>
      </c>
      <c r="D1417" s="10" t="s">
        <v>264</v>
      </c>
      <c r="E1417" s="10" t="s">
        <v>20</v>
      </c>
      <c r="F1417" s="10" t="s">
        <v>21</v>
      </c>
      <c r="G1417" s="21" t="s">
        <v>3755</v>
      </c>
      <c r="H1417" s="21" t="s">
        <v>3756</v>
      </c>
      <c r="I1417" s="21">
        <v>1</v>
      </c>
      <c r="J1417" s="21" t="s">
        <v>5266</v>
      </c>
      <c r="K1417" s="21" t="s">
        <v>5265</v>
      </c>
    </row>
    <row r="1418" spans="1:11" hidden="1" x14ac:dyDescent="0.25">
      <c r="A1418" s="10">
        <v>22</v>
      </c>
      <c r="B1418" s="10" t="s">
        <v>254</v>
      </c>
      <c r="C1418" s="10" t="s">
        <v>255</v>
      </c>
      <c r="D1418" s="10" t="s">
        <v>264</v>
      </c>
      <c r="E1418" s="10" t="s">
        <v>20</v>
      </c>
      <c r="F1418" s="10" t="s">
        <v>21</v>
      </c>
      <c r="G1418" s="10" t="s">
        <v>3757</v>
      </c>
      <c r="H1418" s="10" t="s">
        <v>3846</v>
      </c>
      <c r="I1418" s="10">
        <v>0</v>
      </c>
    </row>
    <row r="1419" spans="1:11" hidden="1" x14ac:dyDescent="0.25">
      <c r="A1419" s="10">
        <v>22</v>
      </c>
      <c r="B1419" s="10" t="s">
        <v>254</v>
      </c>
      <c r="C1419" s="10" t="s">
        <v>255</v>
      </c>
      <c r="D1419" s="10" t="s">
        <v>264</v>
      </c>
      <c r="E1419" s="10" t="s">
        <v>20</v>
      </c>
      <c r="F1419" s="10" t="s">
        <v>21</v>
      </c>
      <c r="G1419" s="21" t="s">
        <v>3759</v>
      </c>
      <c r="H1419" s="21">
        <v>18000</v>
      </c>
      <c r="I1419" s="21">
        <v>1</v>
      </c>
      <c r="J1419" s="21">
        <f>TRIM(H1419)*1</f>
        <v>18000</v>
      </c>
      <c r="K1419" s="21" t="s">
        <v>5261</v>
      </c>
    </row>
    <row r="1420" spans="1:11" hidden="1" x14ac:dyDescent="0.25">
      <c r="A1420" s="10">
        <v>22</v>
      </c>
      <c r="B1420" s="10" t="s">
        <v>254</v>
      </c>
      <c r="C1420" s="10" t="s">
        <v>255</v>
      </c>
      <c r="D1420" s="10" t="s">
        <v>264</v>
      </c>
      <c r="E1420" s="10" t="s">
        <v>20</v>
      </c>
      <c r="F1420" s="10" t="s">
        <v>21</v>
      </c>
      <c r="G1420" s="21" t="s">
        <v>3760</v>
      </c>
      <c r="H1420" s="21" t="s">
        <v>4033</v>
      </c>
      <c r="I1420" s="21">
        <v>1</v>
      </c>
      <c r="J1420" s="21">
        <f t="shared" ref="J1420:J1421" si="104">MID(H1420,1,FIND(" ",H1420,1)-1)*1</f>
        <v>1542</v>
      </c>
      <c r="K1420" s="21" t="s">
        <v>5259</v>
      </c>
    </row>
    <row r="1421" spans="1:11" hidden="1" x14ac:dyDescent="0.25">
      <c r="A1421" s="10">
        <v>22</v>
      </c>
      <c r="B1421" s="10" t="s">
        <v>254</v>
      </c>
      <c r="C1421" s="10" t="s">
        <v>255</v>
      </c>
      <c r="D1421" s="10" t="s">
        <v>264</v>
      </c>
      <c r="E1421" s="10" t="s">
        <v>20</v>
      </c>
      <c r="F1421" s="10" t="s">
        <v>21</v>
      </c>
      <c r="G1421" s="21" t="s">
        <v>3762</v>
      </c>
      <c r="H1421" s="21" t="s">
        <v>4034</v>
      </c>
      <c r="I1421" s="21">
        <v>1</v>
      </c>
      <c r="J1421" s="21">
        <f t="shared" si="104"/>
        <v>1643</v>
      </c>
      <c r="K1421" s="21" t="s">
        <v>5259</v>
      </c>
    </row>
    <row r="1422" spans="1:11" hidden="1" x14ac:dyDescent="0.25">
      <c r="A1422" s="10">
        <v>22</v>
      </c>
      <c r="B1422" s="10" t="s">
        <v>254</v>
      </c>
      <c r="C1422" s="10" t="s">
        <v>255</v>
      </c>
      <c r="D1422" s="10" t="s">
        <v>264</v>
      </c>
      <c r="E1422" s="10" t="s">
        <v>20</v>
      </c>
      <c r="F1422" s="10" t="s">
        <v>21</v>
      </c>
      <c r="G1422" s="21" t="s">
        <v>3764</v>
      </c>
      <c r="H1422" s="21">
        <v>18000</v>
      </c>
      <c r="I1422" s="21">
        <v>1</v>
      </c>
      <c r="J1422" s="21">
        <f>TRIM(H1422)*1</f>
        <v>18000</v>
      </c>
      <c r="K1422" s="21" t="s">
        <v>5261</v>
      </c>
    </row>
    <row r="1423" spans="1:11" hidden="1" x14ac:dyDescent="0.25">
      <c r="A1423" s="10">
        <v>22</v>
      </c>
      <c r="B1423" s="10" t="s">
        <v>254</v>
      </c>
      <c r="C1423" s="10" t="s">
        <v>255</v>
      </c>
      <c r="D1423" s="10" t="s">
        <v>264</v>
      </c>
      <c r="E1423" s="10" t="s">
        <v>20</v>
      </c>
      <c r="F1423" s="10" t="s">
        <v>21</v>
      </c>
      <c r="G1423" s="10" t="s">
        <v>3765</v>
      </c>
      <c r="H1423" s="10" t="s">
        <v>34</v>
      </c>
      <c r="I1423" s="10">
        <v>0</v>
      </c>
    </row>
    <row r="1424" spans="1:11" hidden="1" x14ac:dyDescent="0.25">
      <c r="A1424" s="10">
        <v>22</v>
      </c>
      <c r="B1424" s="10" t="s">
        <v>254</v>
      </c>
      <c r="C1424" s="10" t="s">
        <v>255</v>
      </c>
      <c r="D1424" s="10" t="s">
        <v>264</v>
      </c>
      <c r="E1424" s="10" t="s">
        <v>20</v>
      </c>
      <c r="F1424" s="10" t="s">
        <v>21</v>
      </c>
      <c r="G1424" s="10" t="s">
        <v>3766</v>
      </c>
      <c r="H1424" s="10" t="s">
        <v>34</v>
      </c>
      <c r="I1424" s="10">
        <v>0</v>
      </c>
    </row>
    <row r="1425" spans="1:11" hidden="1" x14ac:dyDescent="0.25">
      <c r="A1425" s="10">
        <v>22</v>
      </c>
      <c r="B1425" s="10" t="s">
        <v>254</v>
      </c>
      <c r="C1425" s="10" t="s">
        <v>255</v>
      </c>
      <c r="D1425" s="10" t="s">
        <v>264</v>
      </c>
      <c r="E1425" s="10" t="s">
        <v>20</v>
      </c>
      <c r="F1425" s="10" t="s">
        <v>21</v>
      </c>
      <c r="G1425" s="10" t="s">
        <v>3767</v>
      </c>
      <c r="H1425" s="10" t="s">
        <v>3768</v>
      </c>
      <c r="I1425" s="10">
        <v>0</v>
      </c>
    </row>
    <row r="1426" spans="1:11" hidden="1" x14ac:dyDescent="0.25">
      <c r="A1426" s="10">
        <v>22</v>
      </c>
      <c r="B1426" s="10" t="s">
        <v>254</v>
      </c>
      <c r="C1426" s="10" t="s">
        <v>255</v>
      </c>
      <c r="D1426" s="10" t="s">
        <v>264</v>
      </c>
      <c r="E1426" s="10" t="s">
        <v>20</v>
      </c>
      <c r="F1426" s="10" t="s">
        <v>21</v>
      </c>
      <c r="G1426" s="21" t="s">
        <v>3769</v>
      </c>
      <c r="H1426" s="21" t="s">
        <v>3800</v>
      </c>
      <c r="I1426" s="21">
        <v>1</v>
      </c>
      <c r="J1426" s="21">
        <f t="shared" ref="J1426:J1427" si="105">MID(H1426,1,FIND(" ",H1426,1)-1)*1</f>
        <v>34.5</v>
      </c>
      <c r="K1426" s="21" t="s">
        <v>5255</v>
      </c>
    </row>
    <row r="1427" spans="1:11" hidden="1" x14ac:dyDescent="0.25">
      <c r="A1427" s="10">
        <v>22</v>
      </c>
      <c r="B1427" s="10" t="s">
        <v>254</v>
      </c>
      <c r="C1427" s="10" t="s">
        <v>255</v>
      </c>
      <c r="D1427" s="10" t="s">
        <v>264</v>
      </c>
      <c r="E1427" s="10" t="s">
        <v>20</v>
      </c>
      <c r="F1427" s="10" t="s">
        <v>21</v>
      </c>
      <c r="G1427" s="21" t="s">
        <v>3771</v>
      </c>
      <c r="H1427" s="21" t="s">
        <v>4035</v>
      </c>
      <c r="I1427" s="21">
        <v>1</v>
      </c>
      <c r="J1427" s="21">
        <f t="shared" si="105"/>
        <v>12.1</v>
      </c>
      <c r="K1427" s="21" t="s">
        <v>5255</v>
      </c>
    </row>
    <row r="1428" spans="1:11" hidden="1" x14ac:dyDescent="0.25">
      <c r="A1428" s="10">
        <v>22</v>
      </c>
      <c r="B1428" s="10" t="s">
        <v>254</v>
      </c>
      <c r="C1428" s="10" t="s">
        <v>255</v>
      </c>
      <c r="D1428" s="10" t="s">
        <v>264</v>
      </c>
      <c r="E1428" s="10" t="s">
        <v>20</v>
      </c>
      <c r="F1428" s="10" t="s">
        <v>21</v>
      </c>
      <c r="G1428" s="21" t="s">
        <v>3773</v>
      </c>
      <c r="H1428" s="21" t="s">
        <v>4036</v>
      </c>
      <c r="I1428" s="21">
        <v>1</v>
      </c>
      <c r="J1428" s="21">
        <f t="shared" ref="J1428:J1433" si="106">MID(H1428,1,FIND(" ",H1428,1)-1)*1000</f>
        <v>555</v>
      </c>
      <c r="K1428" s="22" t="s">
        <v>5256</v>
      </c>
    </row>
    <row r="1429" spans="1:11" hidden="1" x14ac:dyDescent="0.25">
      <c r="A1429" s="10">
        <v>22</v>
      </c>
      <c r="B1429" s="10" t="s">
        <v>254</v>
      </c>
      <c r="C1429" s="10" t="s">
        <v>255</v>
      </c>
      <c r="D1429" s="10" t="s">
        <v>264</v>
      </c>
      <c r="E1429" s="10" t="s">
        <v>20</v>
      </c>
      <c r="F1429" s="10" t="s">
        <v>21</v>
      </c>
      <c r="G1429" s="21" t="s">
        <v>3775</v>
      </c>
      <c r="H1429" s="21" t="s">
        <v>4037</v>
      </c>
      <c r="I1429" s="21">
        <v>1</v>
      </c>
      <c r="J1429" s="21">
        <f t="shared" si="106"/>
        <v>319</v>
      </c>
      <c r="K1429" s="22" t="s">
        <v>5256</v>
      </c>
    </row>
    <row r="1430" spans="1:11" hidden="1" x14ac:dyDescent="0.25">
      <c r="A1430" s="10">
        <v>22</v>
      </c>
      <c r="B1430" s="10" t="s">
        <v>254</v>
      </c>
      <c r="C1430" s="10" t="s">
        <v>255</v>
      </c>
      <c r="D1430" s="10" t="s">
        <v>264</v>
      </c>
      <c r="E1430" s="10" t="s">
        <v>20</v>
      </c>
      <c r="F1430" s="10" t="s">
        <v>21</v>
      </c>
      <c r="G1430" s="21" t="s">
        <v>3777</v>
      </c>
      <c r="H1430" s="21" t="s">
        <v>4038</v>
      </c>
      <c r="I1430" s="21">
        <v>1</v>
      </c>
      <c r="J1430" s="21">
        <f t="shared" si="106"/>
        <v>303</v>
      </c>
      <c r="K1430" s="22" t="s">
        <v>5256</v>
      </c>
    </row>
    <row r="1431" spans="1:11" hidden="1" x14ac:dyDescent="0.25">
      <c r="A1431" s="10">
        <v>22</v>
      </c>
      <c r="B1431" s="10" t="s">
        <v>254</v>
      </c>
      <c r="C1431" s="10" t="s">
        <v>255</v>
      </c>
      <c r="D1431" s="10" t="s">
        <v>264</v>
      </c>
      <c r="E1431" s="10" t="s">
        <v>20</v>
      </c>
      <c r="F1431" s="10" t="s">
        <v>21</v>
      </c>
      <c r="G1431" s="21" t="s">
        <v>3779</v>
      </c>
      <c r="H1431" s="21" t="s">
        <v>4039</v>
      </c>
      <c r="I1431" s="21">
        <v>1</v>
      </c>
      <c r="J1431" s="21">
        <f t="shared" si="106"/>
        <v>215</v>
      </c>
      <c r="K1431" s="22" t="s">
        <v>5256</v>
      </c>
    </row>
    <row r="1432" spans="1:11" hidden="1" x14ac:dyDescent="0.25">
      <c r="A1432" s="10">
        <v>22</v>
      </c>
      <c r="B1432" s="10" t="s">
        <v>254</v>
      </c>
      <c r="C1432" s="10" t="s">
        <v>255</v>
      </c>
      <c r="D1432" s="10" t="s">
        <v>264</v>
      </c>
      <c r="E1432" s="10" t="s">
        <v>20</v>
      </c>
      <c r="F1432" s="10" t="s">
        <v>21</v>
      </c>
      <c r="G1432" s="21" t="s">
        <v>3781</v>
      </c>
      <c r="H1432" s="21" t="s">
        <v>4040</v>
      </c>
      <c r="I1432" s="21">
        <v>1</v>
      </c>
      <c r="J1432" s="21">
        <f t="shared" si="106"/>
        <v>765</v>
      </c>
      <c r="K1432" s="22" t="s">
        <v>5256</v>
      </c>
    </row>
    <row r="1433" spans="1:11" hidden="1" x14ac:dyDescent="0.25">
      <c r="A1433" s="10">
        <v>22</v>
      </c>
      <c r="B1433" s="10" t="s">
        <v>254</v>
      </c>
      <c r="C1433" s="10" t="s">
        <v>255</v>
      </c>
      <c r="D1433" s="10" t="s">
        <v>264</v>
      </c>
      <c r="E1433" s="10" t="s">
        <v>20</v>
      </c>
      <c r="F1433" s="10" t="s">
        <v>21</v>
      </c>
      <c r="G1433" s="21" t="s">
        <v>3783</v>
      </c>
      <c r="H1433" s="21" t="s">
        <v>3903</v>
      </c>
      <c r="I1433" s="21">
        <v>1</v>
      </c>
      <c r="J1433" s="21">
        <f t="shared" si="106"/>
        <v>965</v>
      </c>
      <c r="K1433" s="22" t="s">
        <v>5256</v>
      </c>
    </row>
    <row r="1434" spans="1:11" hidden="1" x14ac:dyDescent="0.25">
      <c r="A1434" s="10">
        <v>22</v>
      </c>
      <c r="B1434" s="10" t="s">
        <v>254</v>
      </c>
      <c r="C1434" s="10" t="s">
        <v>255</v>
      </c>
      <c r="D1434" s="10" t="s">
        <v>264</v>
      </c>
      <c r="E1434" s="10" t="s">
        <v>20</v>
      </c>
      <c r="F1434" s="10" t="s">
        <v>21</v>
      </c>
      <c r="G1434" s="21" t="s">
        <v>3785</v>
      </c>
      <c r="H1434" s="21" t="s">
        <v>4041</v>
      </c>
      <c r="I1434" s="21">
        <v>1</v>
      </c>
      <c r="J1434" s="21">
        <f>MID(H1434,1,FIND(" ",H1434,1)-1)*1</f>
        <v>52.3</v>
      </c>
      <c r="K1434" s="21" t="s">
        <v>5255</v>
      </c>
    </row>
    <row r="1435" spans="1:11" hidden="1" x14ac:dyDescent="0.25">
      <c r="A1435" s="10">
        <v>22</v>
      </c>
      <c r="B1435" s="10" t="s">
        <v>254</v>
      </c>
      <c r="C1435" s="10" t="s">
        <v>255</v>
      </c>
      <c r="D1435" s="10" t="s">
        <v>264</v>
      </c>
      <c r="E1435" s="10" t="s">
        <v>20</v>
      </c>
      <c r="F1435" s="10" t="s">
        <v>21</v>
      </c>
      <c r="G1435" s="10" t="s">
        <v>3787</v>
      </c>
      <c r="H1435" s="10" t="s">
        <v>3788</v>
      </c>
      <c r="I1435" s="10">
        <v>0</v>
      </c>
    </row>
    <row r="1436" spans="1:11" hidden="1" x14ac:dyDescent="0.25">
      <c r="A1436" s="10">
        <v>22</v>
      </c>
      <c r="B1436" s="10" t="s">
        <v>254</v>
      </c>
      <c r="C1436" s="10" t="s">
        <v>255</v>
      </c>
      <c r="D1436" s="10" t="s">
        <v>264</v>
      </c>
      <c r="E1436" s="10" t="s">
        <v>20</v>
      </c>
      <c r="F1436" s="10" t="s">
        <v>21</v>
      </c>
      <c r="G1436" s="10" t="s">
        <v>3789</v>
      </c>
      <c r="H1436" s="10" t="s">
        <v>3789</v>
      </c>
      <c r="I1436" s="10">
        <v>0</v>
      </c>
    </row>
    <row r="1437" spans="1:11" hidden="1" x14ac:dyDescent="0.25">
      <c r="A1437" s="10">
        <v>23</v>
      </c>
      <c r="B1437" s="10" t="s">
        <v>265</v>
      </c>
      <c r="C1437" s="10" t="s">
        <v>266</v>
      </c>
      <c r="D1437" s="10" t="s">
        <v>274</v>
      </c>
      <c r="E1437" s="10" t="s">
        <v>20</v>
      </c>
      <c r="F1437" s="10" t="s">
        <v>21</v>
      </c>
      <c r="G1437" s="21" t="s">
        <v>2160</v>
      </c>
      <c r="H1437" s="21" t="s">
        <v>3699</v>
      </c>
      <c r="I1437" s="21">
        <v>1</v>
      </c>
      <c r="J1437" s="21" t="str">
        <f>H1437</f>
        <v>Кондиционирование</v>
      </c>
      <c r="K1437" s="21"/>
    </row>
    <row r="1438" spans="1:11" hidden="1" x14ac:dyDescent="0.25">
      <c r="A1438" s="10">
        <v>23</v>
      </c>
      <c r="B1438" s="10" t="s">
        <v>265</v>
      </c>
      <c r="C1438" s="10" t="s">
        <v>266</v>
      </c>
      <c r="D1438" s="10" t="s">
        <v>274</v>
      </c>
      <c r="E1438" s="10" t="s">
        <v>20</v>
      </c>
      <c r="F1438" s="10" t="s">
        <v>21</v>
      </c>
      <c r="G1438" s="21" t="s">
        <v>3108</v>
      </c>
      <c r="H1438" s="21" t="s">
        <v>3839</v>
      </c>
      <c r="I1438" s="21">
        <v>1</v>
      </c>
      <c r="J1438" s="21">
        <f t="shared" ref="J1438:J1439" si="107">MID(H1438,1,FIND(" ",H1438,1)-1)*1</f>
        <v>56</v>
      </c>
      <c r="K1438" s="21" t="s">
        <v>5260</v>
      </c>
    </row>
    <row r="1439" spans="1:11" hidden="1" x14ac:dyDescent="0.25">
      <c r="A1439" s="10">
        <v>23</v>
      </c>
      <c r="B1439" s="10" t="s">
        <v>265</v>
      </c>
      <c r="C1439" s="10" t="s">
        <v>266</v>
      </c>
      <c r="D1439" s="10" t="s">
        <v>274</v>
      </c>
      <c r="E1439" s="10" t="s">
        <v>20</v>
      </c>
      <c r="F1439" s="10" t="s">
        <v>21</v>
      </c>
      <c r="G1439" s="21" t="s">
        <v>3701</v>
      </c>
      <c r="H1439" s="21" t="s">
        <v>3986</v>
      </c>
      <c r="I1439" s="21">
        <v>1</v>
      </c>
      <c r="J1439" s="21">
        <f t="shared" si="107"/>
        <v>26</v>
      </c>
      <c r="K1439" s="21" t="s">
        <v>5260</v>
      </c>
    </row>
    <row r="1440" spans="1:11" hidden="1" x14ac:dyDescent="0.25">
      <c r="A1440" s="10">
        <v>23</v>
      </c>
      <c r="B1440" s="10" t="s">
        <v>265</v>
      </c>
      <c r="C1440" s="10" t="s">
        <v>266</v>
      </c>
      <c r="D1440" s="10" t="s">
        <v>274</v>
      </c>
      <c r="E1440" s="10" t="s">
        <v>20</v>
      </c>
      <c r="F1440" s="10" t="s">
        <v>21</v>
      </c>
      <c r="G1440" s="21" t="s">
        <v>3703</v>
      </c>
      <c r="H1440" s="21" t="s">
        <v>3791</v>
      </c>
      <c r="I1440" s="21">
        <v>1</v>
      </c>
      <c r="J1440" s="21">
        <f>RIGHT(MID(H1440,1,FIND(" ",H1440,1)-1),LEN(MID(H1440,1,FIND(" ",H1440,1)-1))-1)*1</f>
        <v>35</v>
      </c>
      <c r="K1440" s="21" t="s">
        <v>5254</v>
      </c>
    </row>
    <row r="1441" spans="1:11" hidden="1" x14ac:dyDescent="0.25">
      <c r="A1441" s="10">
        <v>23</v>
      </c>
      <c r="B1441" s="10" t="s">
        <v>265</v>
      </c>
      <c r="C1441" s="10" t="s">
        <v>266</v>
      </c>
      <c r="D1441" s="10" t="s">
        <v>274</v>
      </c>
      <c r="E1441" s="10" t="s">
        <v>20</v>
      </c>
      <c r="F1441" s="10" t="s">
        <v>21</v>
      </c>
      <c r="G1441" s="21" t="s">
        <v>3705</v>
      </c>
      <c r="H1441" s="21" t="s">
        <v>57</v>
      </c>
      <c r="I1441" s="21">
        <v>1</v>
      </c>
      <c r="J1441" s="21" t="str">
        <f>H1441</f>
        <v>Нет</v>
      </c>
      <c r="K1441" s="21"/>
    </row>
    <row r="1442" spans="1:11" hidden="1" x14ac:dyDescent="0.25">
      <c r="A1442" s="10">
        <v>23</v>
      </c>
      <c r="B1442" s="10" t="s">
        <v>265</v>
      </c>
      <c r="C1442" s="10" t="s">
        <v>266</v>
      </c>
      <c r="D1442" s="10" t="s">
        <v>274</v>
      </c>
      <c r="E1442" s="10" t="s">
        <v>20</v>
      </c>
      <c r="F1442" s="10" t="s">
        <v>21</v>
      </c>
      <c r="G1442" s="21" t="s">
        <v>3706</v>
      </c>
      <c r="H1442" s="21" t="s">
        <v>4043</v>
      </c>
      <c r="I1442" s="21">
        <v>1</v>
      </c>
      <c r="J1442" s="21">
        <f t="shared" ref="J1442:J1445" si="108">MID(H1442,1,FIND(" ",H1442,1)-1)*1</f>
        <v>3.66</v>
      </c>
      <c r="K1442" s="21" t="s">
        <v>5258</v>
      </c>
    </row>
    <row r="1443" spans="1:11" hidden="1" x14ac:dyDescent="0.25">
      <c r="A1443" s="10">
        <v>23</v>
      </c>
      <c r="B1443" s="10" t="s">
        <v>265</v>
      </c>
      <c r="C1443" s="10" t="s">
        <v>266</v>
      </c>
      <c r="D1443" s="10" t="s">
        <v>274</v>
      </c>
      <c r="E1443" s="10" t="s">
        <v>20</v>
      </c>
      <c r="F1443" s="10" t="s">
        <v>21</v>
      </c>
      <c r="G1443" s="21" t="s">
        <v>3708</v>
      </c>
      <c r="H1443" s="21" t="s">
        <v>4042</v>
      </c>
      <c r="I1443" s="21">
        <v>1</v>
      </c>
      <c r="J1443" s="21">
        <f t="shared" si="108"/>
        <v>3.52</v>
      </c>
      <c r="K1443" s="21" t="s">
        <v>5258</v>
      </c>
    </row>
    <row r="1444" spans="1:11" hidden="1" x14ac:dyDescent="0.25">
      <c r="A1444" s="10">
        <v>23</v>
      </c>
      <c r="B1444" s="10" t="s">
        <v>265</v>
      </c>
      <c r="C1444" s="10" t="s">
        <v>266</v>
      </c>
      <c r="D1444" s="10" t="s">
        <v>274</v>
      </c>
      <c r="E1444" s="10" t="s">
        <v>20</v>
      </c>
      <c r="F1444" s="10" t="s">
        <v>21</v>
      </c>
      <c r="G1444" s="21" t="s">
        <v>3709</v>
      </c>
      <c r="H1444" s="21" t="s">
        <v>4043</v>
      </c>
      <c r="I1444" s="21">
        <v>0</v>
      </c>
      <c r="J1444" s="21">
        <f t="shared" si="108"/>
        <v>3.66</v>
      </c>
      <c r="K1444" s="21" t="s">
        <v>5258</v>
      </c>
    </row>
    <row r="1445" spans="1:11" hidden="1" x14ac:dyDescent="0.25">
      <c r="A1445" s="10">
        <v>23</v>
      </c>
      <c r="B1445" s="10" t="s">
        <v>265</v>
      </c>
      <c r="C1445" s="10" t="s">
        <v>266</v>
      </c>
      <c r="D1445" s="10" t="s">
        <v>274</v>
      </c>
      <c r="E1445" s="10" t="s">
        <v>20</v>
      </c>
      <c r="F1445" s="10" t="s">
        <v>21</v>
      </c>
      <c r="G1445" s="21" t="s">
        <v>3711</v>
      </c>
      <c r="H1445" s="21" t="s">
        <v>4043</v>
      </c>
      <c r="I1445" s="21">
        <v>0</v>
      </c>
      <c r="J1445" s="21">
        <f t="shared" si="108"/>
        <v>3.66</v>
      </c>
      <c r="K1445" s="21" t="s">
        <v>5258</v>
      </c>
    </row>
    <row r="1446" spans="1:11" hidden="1" x14ac:dyDescent="0.25">
      <c r="A1446" s="10">
        <v>23</v>
      </c>
      <c r="B1446" s="10" t="s">
        <v>265</v>
      </c>
      <c r="C1446" s="10" t="s">
        <v>266</v>
      </c>
      <c r="D1446" s="10" t="s">
        <v>274</v>
      </c>
      <c r="E1446" s="10" t="s">
        <v>20</v>
      </c>
      <c r="F1446" s="10" t="s">
        <v>21</v>
      </c>
      <c r="G1446" s="21" t="s">
        <v>3712</v>
      </c>
      <c r="H1446" s="21" t="s">
        <v>4044</v>
      </c>
      <c r="I1446" s="21">
        <v>1</v>
      </c>
      <c r="J1446" s="21">
        <f>MID(H1446,1,FIND(" ",H1446,1)-1)*1</f>
        <v>540</v>
      </c>
      <c r="K1446" s="21" t="s">
        <v>5269</v>
      </c>
    </row>
    <row r="1447" spans="1:11" hidden="1" x14ac:dyDescent="0.25">
      <c r="A1447" s="10">
        <v>23</v>
      </c>
      <c r="B1447" s="10" t="s">
        <v>265</v>
      </c>
      <c r="C1447" s="10" t="s">
        <v>266</v>
      </c>
      <c r="D1447" s="10" t="s">
        <v>274</v>
      </c>
      <c r="E1447" s="10" t="s">
        <v>20</v>
      </c>
      <c r="F1447" s="10" t="s">
        <v>21</v>
      </c>
      <c r="G1447" s="10" t="s">
        <v>3714</v>
      </c>
      <c r="H1447" s="10" t="s">
        <v>3715</v>
      </c>
      <c r="I1447" s="10">
        <v>0</v>
      </c>
    </row>
    <row r="1448" spans="1:11" hidden="1" x14ac:dyDescent="0.25">
      <c r="A1448" s="10">
        <v>23</v>
      </c>
      <c r="B1448" s="10" t="s">
        <v>265</v>
      </c>
      <c r="C1448" s="10" t="s">
        <v>266</v>
      </c>
      <c r="D1448" s="10" t="s">
        <v>274</v>
      </c>
      <c r="E1448" s="10" t="s">
        <v>20</v>
      </c>
      <c r="F1448" s="10" t="s">
        <v>21</v>
      </c>
      <c r="G1448" s="10" t="s">
        <v>3716</v>
      </c>
      <c r="H1448" s="10" t="s">
        <v>34</v>
      </c>
      <c r="I1448" s="10">
        <v>0</v>
      </c>
    </row>
    <row r="1449" spans="1:11" hidden="1" x14ac:dyDescent="0.25">
      <c r="A1449" s="10">
        <v>23</v>
      </c>
      <c r="B1449" s="10" t="s">
        <v>265</v>
      </c>
      <c r="C1449" s="10" t="s">
        <v>266</v>
      </c>
      <c r="D1449" s="10" t="s">
        <v>274</v>
      </c>
      <c r="E1449" s="10" t="s">
        <v>20</v>
      </c>
      <c r="F1449" s="10" t="s">
        <v>21</v>
      </c>
      <c r="G1449" s="10" t="s">
        <v>3717</v>
      </c>
      <c r="H1449" s="10" t="s">
        <v>34</v>
      </c>
      <c r="I1449" s="10">
        <v>0</v>
      </c>
    </row>
    <row r="1450" spans="1:11" hidden="1" x14ac:dyDescent="0.25">
      <c r="A1450" s="10">
        <v>23</v>
      </c>
      <c r="B1450" s="10" t="s">
        <v>265</v>
      </c>
      <c r="C1450" s="10" t="s">
        <v>266</v>
      </c>
      <c r="D1450" s="10" t="s">
        <v>274</v>
      </c>
      <c r="E1450" s="10" t="s">
        <v>20</v>
      </c>
      <c r="F1450" s="10" t="s">
        <v>21</v>
      </c>
      <c r="G1450" s="10" t="s">
        <v>3718</v>
      </c>
      <c r="H1450" s="10" t="s">
        <v>5168</v>
      </c>
      <c r="I1450" s="10">
        <v>0</v>
      </c>
    </row>
    <row r="1451" spans="1:11" hidden="1" x14ac:dyDescent="0.25">
      <c r="A1451" s="10">
        <v>23</v>
      </c>
      <c r="B1451" s="10" t="s">
        <v>265</v>
      </c>
      <c r="C1451" s="10" t="s">
        <v>266</v>
      </c>
      <c r="D1451" s="10" t="s">
        <v>274</v>
      </c>
      <c r="E1451" s="10" t="s">
        <v>20</v>
      </c>
      <c r="F1451" s="10" t="s">
        <v>21</v>
      </c>
      <c r="G1451" s="10" t="s">
        <v>3719</v>
      </c>
      <c r="H1451" s="10" t="s">
        <v>57</v>
      </c>
      <c r="I1451" s="10">
        <v>0</v>
      </c>
    </row>
    <row r="1452" spans="1:11" hidden="1" x14ac:dyDescent="0.25">
      <c r="A1452" s="10">
        <v>23</v>
      </c>
      <c r="B1452" s="10" t="s">
        <v>265</v>
      </c>
      <c r="C1452" s="10" t="s">
        <v>266</v>
      </c>
      <c r="D1452" s="10" t="s">
        <v>274</v>
      </c>
      <c r="E1452" s="10" t="s">
        <v>20</v>
      </c>
      <c r="F1452" s="10" t="s">
        <v>21</v>
      </c>
      <c r="G1452" s="10" t="s">
        <v>3720</v>
      </c>
      <c r="H1452" s="10" t="s">
        <v>57</v>
      </c>
      <c r="I1452" s="10">
        <v>0</v>
      </c>
    </row>
    <row r="1453" spans="1:11" hidden="1" x14ac:dyDescent="0.25">
      <c r="A1453" s="10">
        <v>23</v>
      </c>
      <c r="B1453" s="10" t="s">
        <v>265</v>
      </c>
      <c r="C1453" s="10" t="s">
        <v>266</v>
      </c>
      <c r="D1453" s="10" t="s">
        <v>274</v>
      </c>
      <c r="E1453" s="10" t="s">
        <v>20</v>
      </c>
      <c r="F1453" s="10" t="s">
        <v>21</v>
      </c>
      <c r="G1453" s="10" t="s">
        <v>3721</v>
      </c>
      <c r="H1453" s="10" t="s">
        <v>34</v>
      </c>
      <c r="I1453" s="10">
        <v>0</v>
      </c>
    </row>
    <row r="1454" spans="1:11" hidden="1" x14ac:dyDescent="0.25">
      <c r="A1454" s="10">
        <v>23</v>
      </c>
      <c r="B1454" s="10" t="s">
        <v>265</v>
      </c>
      <c r="C1454" s="10" t="s">
        <v>266</v>
      </c>
      <c r="D1454" s="10" t="s">
        <v>274</v>
      </c>
      <c r="E1454" s="10" t="s">
        <v>20</v>
      </c>
      <c r="F1454" s="10" t="s">
        <v>21</v>
      </c>
      <c r="G1454" s="10" t="s">
        <v>3722</v>
      </c>
      <c r="H1454" s="10" t="s">
        <v>34</v>
      </c>
      <c r="I1454" s="10">
        <v>0</v>
      </c>
    </row>
    <row r="1455" spans="1:11" hidden="1" x14ac:dyDescent="0.25">
      <c r="A1455" s="10">
        <v>23</v>
      </c>
      <c r="B1455" s="10" t="s">
        <v>265</v>
      </c>
      <c r="C1455" s="10" t="s">
        <v>266</v>
      </c>
      <c r="D1455" s="10" t="s">
        <v>274</v>
      </c>
      <c r="E1455" s="10" t="s">
        <v>20</v>
      </c>
      <c r="F1455" s="10" t="s">
        <v>21</v>
      </c>
      <c r="G1455" s="10" t="s">
        <v>3723</v>
      </c>
      <c r="H1455" s="10" t="s">
        <v>34</v>
      </c>
      <c r="I1455" s="10">
        <v>0</v>
      </c>
    </row>
    <row r="1456" spans="1:11" hidden="1" x14ac:dyDescent="0.25">
      <c r="A1456" s="10">
        <v>23</v>
      </c>
      <c r="B1456" s="10" t="s">
        <v>265</v>
      </c>
      <c r="C1456" s="10" t="s">
        <v>266</v>
      </c>
      <c r="D1456" s="10" t="s">
        <v>274</v>
      </c>
      <c r="E1456" s="10" t="s">
        <v>20</v>
      </c>
      <c r="F1456" s="10" t="s">
        <v>21</v>
      </c>
      <c r="G1456" s="10" t="s">
        <v>3724</v>
      </c>
      <c r="H1456" s="10" t="s">
        <v>34</v>
      </c>
      <c r="I1456" s="10">
        <v>0</v>
      </c>
    </row>
    <row r="1457" spans="1:9" hidden="1" x14ac:dyDescent="0.25">
      <c r="A1457" s="10">
        <v>23</v>
      </c>
      <c r="B1457" s="10" t="s">
        <v>265</v>
      </c>
      <c r="C1457" s="10" t="s">
        <v>266</v>
      </c>
      <c r="D1457" s="10" t="s">
        <v>274</v>
      </c>
      <c r="E1457" s="10" t="s">
        <v>20</v>
      </c>
      <c r="F1457" s="10" t="s">
        <v>21</v>
      </c>
      <c r="G1457" s="10" t="s">
        <v>3725</v>
      </c>
      <c r="H1457" s="10" t="s">
        <v>34</v>
      </c>
      <c r="I1457" s="10">
        <v>0</v>
      </c>
    </row>
    <row r="1458" spans="1:9" hidden="1" x14ac:dyDescent="0.25">
      <c r="A1458" s="10">
        <v>23</v>
      </c>
      <c r="B1458" s="10" t="s">
        <v>265</v>
      </c>
      <c r="C1458" s="10" t="s">
        <v>266</v>
      </c>
      <c r="D1458" s="10" t="s">
        <v>274</v>
      </c>
      <c r="E1458" s="10" t="s">
        <v>20</v>
      </c>
      <c r="F1458" s="10" t="s">
        <v>21</v>
      </c>
      <c r="G1458" s="10" t="s">
        <v>3726</v>
      </c>
      <c r="H1458" s="10" t="s">
        <v>34</v>
      </c>
      <c r="I1458" s="10">
        <v>0</v>
      </c>
    </row>
    <row r="1459" spans="1:9" hidden="1" x14ac:dyDescent="0.25">
      <c r="A1459" s="10">
        <v>23</v>
      </c>
      <c r="B1459" s="10" t="s">
        <v>265</v>
      </c>
      <c r="C1459" s="10" t="s">
        <v>266</v>
      </c>
      <c r="D1459" s="10" t="s">
        <v>274</v>
      </c>
      <c r="E1459" s="10" t="s">
        <v>20</v>
      </c>
      <c r="F1459" s="10" t="s">
        <v>21</v>
      </c>
      <c r="G1459" s="10" t="s">
        <v>3727</v>
      </c>
      <c r="H1459" s="10" t="s">
        <v>34</v>
      </c>
      <c r="I1459" s="10">
        <v>0</v>
      </c>
    </row>
    <row r="1460" spans="1:9" hidden="1" x14ac:dyDescent="0.25">
      <c r="A1460" s="10">
        <v>23</v>
      </c>
      <c r="B1460" s="10" t="s">
        <v>265</v>
      </c>
      <c r="C1460" s="10" t="s">
        <v>266</v>
      </c>
      <c r="D1460" s="10" t="s">
        <v>274</v>
      </c>
      <c r="E1460" s="10" t="s">
        <v>20</v>
      </c>
      <c r="F1460" s="10" t="s">
        <v>21</v>
      </c>
      <c r="G1460" s="10" t="s">
        <v>3728</v>
      </c>
      <c r="H1460" s="10" t="s">
        <v>34</v>
      </c>
      <c r="I1460" s="10">
        <v>0</v>
      </c>
    </row>
    <row r="1461" spans="1:9" hidden="1" x14ac:dyDescent="0.25">
      <c r="A1461" s="10">
        <v>23</v>
      </c>
      <c r="B1461" s="10" t="s">
        <v>265</v>
      </c>
      <c r="C1461" s="10" t="s">
        <v>266</v>
      </c>
      <c r="D1461" s="10" t="s">
        <v>274</v>
      </c>
      <c r="E1461" s="10" t="s">
        <v>20</v>
      </c>
      <c r="F1461" s="10" t="s">
        <v>21</v>
      </c>
      <c r="G1461" s="10" t="s">
        <v>3729</v>
      </c>
      <c r="H1461" s="10" t="s">
        <v>34</v>
      </c>
      <c r="I1461" s="10">
        <v>0</v>
      </c>
    </row>
    <row r="1462" spans="1:9" hidden="1" x14ac:dyDescent="0.25">
      <c r="A1462" s="10">
        <v>23</v>
      </c>
      <c r="B1462" s="10" t="s">
        <v>265</v>
      </c>
      <c r="C1462" s="10" t="s">
        <v>266</v>
      </c>
      <c r="D1462" s="10" t="s">
        <v>274</v>
      </c>
      <c r="E1462" s="10" t="s">
        <v>20</v>
      </c>
      <c r="F1462" s="10" t="s">
        <v>21</v>
      </c>
      <c r="G1462" s="10" t="s">
        <v>3730</v>
      </c>
      <c r="H1462" s="10" t="s">
        <v>34</v>
      </c>
      <c r="I1462" s="10">
        <v>0</v>
      </c>
    </row>
    <row r="1463" spans="1:9" hidden="1" x14ac:dyDescent="0.25">
      <c r="A1463" s="10">
        <v>23</v>
      </c>
      <c r="B1463" s="10" t="s">
        <v>265</v>
      </c>
      <c r="C1463" s="10" t="s">
        <v>266</v>
      </c>
      <c r="D1463" s="10" t="s">
        <v>274</v>
      </c>
      <c r="E1463" s="10" t="s">
        <v>20</v>
      </c>
      <c r="F1463" s="10" t="s">
        <v>21</v>
      </c>
      <c r="G1463" s="10" t="s">
        <v>3731</v>
      </c>
      <c r="H1463" s="10" t="s">
        <v>34</v>
      </c>
      <c r="I1463" s="10">
        <v>0</v>
      </c>
    </row>
    <row r="1464" spans="1:9" hidden="1" x14ac:dyDescent="0.25">
      <c r="A1464" s="10">
        <v>23</v>
      </c>
      <c r="B1464" s="10" t="s">
        <v>265</v>
      </c>
      <c r="C1464" s="10" t="s">
        <v>266</v>
      </c>
      <c r="D1464" s="10" t="s">
        <v>274</v>
      </c>
      <c r="E1464" s="10" t="s">
        <v>20</v>
      </c>
      <c r="F1464" s="10" t="s">
        <v>21</v>
      </c>
      <c r="G1464" s="10" t="s">
        <v>3732</v>
      </c>
      <c r="H1464" s="10" t="s">
        <v>3892</v>
      </c>
      <c r="I1464" s="10">
        <v>0</v>
      </c>
    </row>
    <row r="1465" spans="1:9" hidden="1" x14ac:dyDescent="0.25">
      <c r="A1465" s="10">
        <v>23</v>
      </c>
      <c r="B1465" s="10" t="s">
        <v>265</v>
      </c>
      <c r="C1465" s="10" t="s">
        <v>266</v>
      </c>
      <c r="D1465" s="10" t="s">
        <v>274</v>
      </c>
      <c r="E1465" s="10" t="s">
        <v>20</v>
      </c>
      <c r="F1465" s="10" t="s">
        <v>21</v>
      </c>
      <c r="G1465" s="10" t="s">
        <v>3734</v>
      </c>
      <c r="H1465" s="10" t="s">
        <v>34</v>
      </c>
      <c r="I1465" s="10">
        <v>0</v>
      </c>
    </row>
    <row r="1466" spans="1:9" hidden="1" x14ac:dyDescent="0.25">
      <c r="A1466" s="10">
        <v>23</v>
      </c>
      <c r="B1466" s="10" t="s">
        <v>265</v>
      </c>
      <c r="C1466" s="10" t="s">
        <v>266</v>
      </c>
      <c r="D1466" s="10" t="s">
        <v>274</v>
      </c>
      <c r="E1466" s="10" t="s">
        <v>20</v>
      </c>
      <c r="F1466" s="10" t="s">
        <v>21</v>
      </c>
      <c r="G1466" s="10" t="s">
        <v>3735</v>
      </c>
      <c r="H1466" s="10" t="s">
        <v>57</v>
      </c>
      <c r="I1466" s="10">
        <v>0</v>
      </c>
    </row>
    <row r="1467" spans="1:9" hidden="1" x14ac:dyDescent="0.25">
      <c r="A1467" s="10">
        <v>23</v>
      </c>
      <c r="B1467" s="10" t="s">
        <v>265</v>
      </c>
      <c r="C1467" s="10" t="s">
        <v>266</v>
      </c>
      <c r="D1467" s="10" t="s">
        <v>274</v>
      </c>
      <c r="E1467" s="10" t="s">
        <v>20</v>
      </c>
      <c r="F1467" s="10" t="s">
        <v>21</v>
      </c>
      <c r="G1467" s="10" t="s">
        <v>3736</v>
      </c>
      <c r="H1467" s="10" t="s">
        <v>34</v>
      </c>
      <c r="I1467" s="10">
        <v>0</v>
      </c>
    </row>
    <row r="1468" spans="1:9" hidden="1" x14ac:dyDescent="0.25">
      <c r="A1468" s="10">
        <v>23</v>
      </c>
      <c r="B1468" s="10" t="s">
        <v>265</v>
      </c>
      <c r="C1468" s="10" t="s">
        <v>266</v>
      </c>
      <c r="D1468" s="10" t="s">
        <v>274</v>
      </c>
      <c r="E1468" s="10" t="s">
        <v>20</v>
      </c>
      <c r="F1468" s="10" t="s">
        <v>21</v>
      </c>
      <c r="G1468" s="10" t="s">
        <v>3737</v>
      </c>
      <c r="H1468" s="10" t="s">
        <v>34</v>
      </c>
      <c r="I1468" s="10">
        <v>0</v>
      </c>
    </row>
    <row r="1469" spans="1:9" hidden="1" x14ac:dyDescent="0.25">
      <c r="A1469" s="10">
        <v>23</v>
      </c>
      <c r="B1469" s="10" t="s">
        <v>265</v>
      </c>
      <c r="C1469" s="10" t="s">
        <v>266</v>
      </c>
      <c r="D1469" s="10" t="s">
        <v>274</v>
      </c>
      <c r="E1469" s="10" t="s">
        <v>20</v>
      </c>
      <c r="F1469" s="10" t="s">
        <v>21</v>
      </c>
      <c r="G1469" s="10" t="s">
        <v>3738</v>
      </c>
      <c r="H1469" s="10" t="s">
        <v>34</v>
      </c>
      <c r="I1469" s="10">
        <v>0</v>
      </c>
    </row>
    <row r="1470" spans="1:9" hidden="1" x14ac:dyDescent="0.25">
      <c r="A1470" s="10">
        <v>23</v>
      </c>
      <c r="B1470" s="10" t="s">
        <v>265</v>
      </c>
      <c r="C1470" s="10" t="s">
        <v>266</v>
      </c>
      <c r="D1470" s="10" t="s">
        <v>274</v>
      </c>
      <c r="E1470" s="10" t="s">
        <v>20</v>
      </c>
      <c r="F1470" s="10" t="s">
        <v>21</v>
      </c>
      <c r="G1470" s="10" t="s">
        <v>3916</v>
      </c>
      <c r="H1470" s="10" t="s">
        <v>34</v>
      </c>
      <c r="I1470" s="10">
        <v>0</v>
      </c>
    </row>
    <row r="1471" spans="1:9" hidden="1" x14ac:dyDescent="0.25">
      <c r="A1471" s="10">
        <v>23</v>
      </c>
      <c r="B1471" s="10" t="s">
        <v>265</v>
      </c>
      <c r="C1471" s="10" t="s">
        <v>266</v>
      </c>
      <c r="D1471" s="10" t="s">
        <v>274</v>
      </c>
      <c r="E1471" s="10" t="s">
        <v>20</v>
      </c>
      <c r="F1471" s="10" t="s">
        <v>21</v>
      </c>
      <c r="G1471" s="10" t="s">
        <v>3739</v>
      </c>
      <c r="H1471" s="10" t="s">
        <v>34</v>
      </c>
      <c r="I1471" s="10">
        <v>0</v>
      </c>
    </row>
    <row r="1472" spans="1:9" hidden="1" x14ac:dyDescent="0.25">
      <c r="A1472" s="10">
        <v>23</v>
      </c>
      <c r="B1472" s="10" t="s">
        <v>265</v>
      </c>
      <c r="C1472" s="10" t="s">
        <v>266</v>
      </c>
      <c r="D1472" s="10" t="s">
        <v>274</v>
      </c>
      <c r="E1472" s="10" t="s">
        <v>20</v>
      </c>
      <c r="F1472" s="10" t="s">
        <v>21</v>
      </c>
      <c r="G1472" s="10" t="s">
        <v>3740</v>
      </c>
      <c r="H1472" s="10" t="s">
        <v>34</v>
      </c>
      <c r="I1472" s="10">
        <v>0</v>
      </c>
    </row>
    <row r="1473" spans="1:11" hidden="1" x14ac:dyDescent="0.25">
      <c r="A1473" s="10">
        <v>23</v>
      </c>
      <c r="B1473" s="10" t="s">
        <v>265</v>
      </c>
      <c r="C1473" s="10" t="s">
        <v>266</v>
      </c>
      <c r="D1473" s="10" t="s">
        <v>274</v>
      </c>
      <c r="E1473" s="10" t="s">
        <v>20</v>
      </c>
      <c r="F1473" s="10" t="s">
        <v>21</v>
      </c>
      <c r="G1473" s="10" t="s">
        <v>3741</v>
      </c>
      <c r="H1473" s="10" t="s">
        <v>34</v>
      </c>
      <c r="I1473" s="10">
        <v>0</v>
      </c>
    </row>
    <row r="1474" spans="1:11" hidden="1" x14ac:dyDescent="0.25">
      <c r="A1474" s="10">
        <v>23</v>
      </c>
      <c r="B1474" s="10" t="s">
        <v>265</v>
      </c>
      <c r="C1474" s="10" t="s">
        <v>266</v>
      </c>
      <c r="D1474" s="10" t="s">
        <v>274</v>
      </c>
      <c r="E1474" s="10" t="s">
        <v>20</v>
      </c>
      <c r="F1474" s="10" t="s">
        <v>21</v>
      </c>
      <c r="G1474" s="10" t="s">
        <v>3742</v>
      </c>
      <c r="H1474" s="10" t="s">
        <v>34</v>
      </c>
      <c r="I1474" s="10">
        <v>0</v>
      </c>
    </row>
    <row r="1475" spans="1:11" hidden="1" x14ac:dyDescent="0.25">
      <c r="A1475" s="10">
        <v>23</v>
      </c>
      <c r="B1475" s="10" t="s">
        <v>265</v>
      </c>
      <c r="C1475" s="10" t="s">
        <v>266</v>
      </c>
      <c r="D1475" s="10" t="s">
        <v>274</v>
      </c>
      <c r="E1475" s="10" t="s">
        <v>20</v>
      </c>
      <c r="F1475" s="10" t="s">
        <v>21</v>
      </c>
      <c r="G1475" s="10" t="s">
        <v>3743</v>
      </c>
      <c r="H1475" s="10" t="s">
        <v>34</v>
      </c>
      <c r="I1475" s="10">
        <v>0</v>
      </c>
    </row>
    <row r="1476" spans="1:11" hidden="1" x14ac:dyDescent="0.25">
      <c r="A1476" s="10">
        <v>23</v>
      </c>
      <c r="B1476" s="10" t="s">
        <v>265</v>
      </c>
      <c r="C1476" s="10" t="s">
        <v>266</v>
      </c>
      <c r="D1476" s="10" t="s">
        <v>274</v>
      </c>
      <c r="E1476" s="10" t="s">
        <v>20</v>
      </c>
      <c r="F1476" s="10" t="s">
        <v>21</v>
      </c>
      <c r="G1476" s="10" t="s">
        <v>3744</v>
      </c>
      <c r="H1476" s="10" t="s">
        <v>3830</v>
      </c>
      <c r="I1476" s="10">
        <v>0</v>
      </c>
    </row>
    <row r="1477" spans="1:11" hidden="1" x14ac:dyDescent="0.25">
      <c r="A1477" s="10">
        <v>23</v>
      </c>
      <c r="B1477" s="10" t="s">
        <v>265</v>
      </c>
      <c r="C1477" s="10" t="s">
        <v>266</v>
      </c>
      <c r="D1477" s="10" t="s">
        <v>274</v>
      </c>
      <c r="E1477" s="10" t="s">
        <v>20</v>
      </c>
      <c r="F1477" s="10" t="s">
        <v>21</v>
      </c>
      <c r="G1477" s="10" t="s">
        <v>3746</v>
      </c>
      <c r="H1477" s="10" t="s">
        <v>34</v>
      </c>
      <c r="I1477" s="10">
        <v>0</v>
      </c>
    </row>
    <row r="1478" spans="1:11" hidden="1" x14ac:dyDescent="0.25">
      <c r="A1478" s="10">
        <v>23</v>
      </c>
      <c r="B1478" s="10" t="s">
        <v>265</v>
      </c>
      <c r="C1478" s="10" t="s">
        <v>266</v>
      </c>
      <c r="D1478" s="10" t="s">
        <v>274</v>
      </c>
      <c r="E1478" s="10" t="s">
        <v>20</v>
      </c>
      <c r="F1478" s="10" t="s">
        <v>21</v>
      </c>
      <c r="G1478" s="21" t="s">
        <v>3747</v>
      </c>
      <c r="H1478" s="21" t="s">
        <v>3748</v>
      </c>
      <c r="I1478" s="21">
        <v>1</v>
      </c>
      <c r="J1478" s="21" t="str">
        <f>H1478</f>
        <v>Настенная</v>
      </c>
      <c r="K1478" s="21"/>
    </row>
    <row r="1479" spans="1:11" hidden="1" x14ac:dyDescent="0.25">
      <c r="A1479" s="10">
        <v>23</v>
      </c>
      <c r="B1479" s="10" t="s">
        <v>265</v>
      </c>
      <c r="C1479" s="10" t="s">
        <v>266</v>
      </c>
      <c r="D1479" s="10" t="s">
        <v>274</v>
      </c>
      <c r="E1479" s="10" t="s">
        <v>20</v>
      </c>
      <c r="F1479" s="10" t="s">
        <v>21</v>
      </c>
      <c r="G1479" s="21" t="s">
        <v>3749</v>
      </c>
      <c r="H1479" s="21" t="s">
        <v>3808</v>
      </c>
      <c r="I1479" s="21">
        <v>1</v>
      </c>
      <c r="J1479" s="21">
        <f>MID(H1479,1,FIND(" ",H1479,1)-1)*1</f>
        <v>20</v>
      </c>
      <c r="K1479" s="21" t="s">
        <v>5264</v>
      </c>
    </row>
    <row r="1480" spans="1:11" hidden="1" x14ac:dyDescent="0.25">
      <c r="A1480" s="10">
        <v>23</v>
      </c>
      <c r="B1480" s="10" t="s">
        <v>265</v>
      </c>
      <c r="C1480" s="10" t="s">
        <v>266</v>
      </c>
      <c r="D1480" s="10" t="s">
        <v>274</v>
      </c>
      <c r="E1480" s="10" t="s">
        <v>20</v>
      </c>
      <c r="F1480" s="10" t="s">
        <v>21</v>
      </c>
      <c r="G1480" s="21" t="s">
        <v>3751</v>
      </c>
      <c r="H1480" s="21" t="s">
        <v>3831</v>
      </c>
      <c r="I1480" s="21">
        <v>1</v>
      </c>
      <c r="J1480" s="21">
        <f>MID(H1480,1,FIND(" ",H1480,1)-1)*1</f>
        <v>8</v>
      </c>
      <c r="K1480" s="21" t="s">
        <v>5264</v>
      </c>
    </row>
    <row r="1481" spans="1:11" hidden="1" x14ac:dyDescent="0.25">
      <c r="A1481" s="10">
        <v>23</v>
      </c>
      <c r="B1481" s="10" t="s">
        <v>265</v>
      </c>
      <c r="C1481" s="10" t="s">
        <v>266</v>
      </c>
      <c r="D1481" s="10" t="s">
        <v>274</v>
      </c>
      <c r="E1481" s="10" t="s">
        <v>20</v>
      </c>
      <c r="F1481" s="10" t="s">
        <v>21</v>
      </c>
      <c r="G1481" s="21" t="s">
        <v>3753</v>
      </c>
      <c r="H1481" s="21" t="s">
        <v>4045</v>
      </c>
      <c r="I1481" s="21">
        <v>1</v>
      </c>
      <c r="J1481" s="21">
        <f>MID(H1481,1,FIND(" ",H1481,1)-1)*1</f>
        <v>1.095</v>
      </c>
      <c r="K1481" s="21" t="s">
        <v>5258</v>
      </c>
    </row>
    <row r="1482" spans="1:11" hidden="1" x14ac:dyDescent="0.25">
      <c r="A1482" s="10">
        <v>23</v>
      </c>
      <c r="B1482" s="10" t="s">
        <v>265</v>
      </c>
      <c r="C1482" s="10" t="s">
        <v>266</v>
      </c>
      <c r="D1482" s="10" t="s">
        <v>274</v>
      </c>
      <c r="E1482" s="10" t="s">
        <v>20</v>
      </c>
      <c r="F1482" s="10" t="s">
        <v>21</v>
      </c>
      <c r="G1482" s="21" t="s">
        <v>3755</v>
      </c>
      <c r="H1482" s="21" t="s">
        <v>3756</v>
      </c>
      <c r="I1482" s="21">
        <v>1</v>
      </c>
      <c r="J1482" s="21" t="s">
        <v>5266</v>
      </c>
      <c r="K1482" s="21" t="s">
        <v>5265</v>
      </c>
    </row>
    <row r="1483" spans="1:11" hidden="1" x14ac:dyDescent="0.25">
      <c r="A1483" s="10">
        <v>23</v>
      </c>
      <c r="B1483" s="10" t="s">
        <v>265</v>
      </c>
      <c r="C1483" s="10" t="s">
        <v>266</v>
      </c>
      <c r="D1483" s="10" t="s">
        <v>274</v>
      </c>
      <c r="E1483" s="10" t="s">
        <v>20</v>
      </c>
      <c r="F1483" s="10" t="s">
        <v>21</v>
      </c>
      <c r="G1483" s="10" t="s">
        <v>3757</v>
      </c>
      <c r="H1483" s="10" t="s">
        <v>3758</v>
      </c>
      <c r="I1483" s="10">
        <v>0</v>
      </c>
    </row>
    <row r="1484" spans="1:11" hidden="1" x14ac:dyDescent="0.25">
      <c r="A1484" s="10">
        <v>23</v>
      </c>
      <c r="B1484" s="10" t="s">
        <v>265</v>
      </c>
      <c r="C1484" s="10" t="s">
        <v>266</v>
      </c>
      <c r="D1484" s="10" t="s">
        <v>274</v>
      </c>
      <c r="E1484" s="10" t="s">
        <v>20</v>
      </c>
      <c r="F1484" s="10" t="s">
        <v>21</v>
      </c>
      <c r="G1484" s="21" t="s">
        <v>3759</v>
      </c>
      <c r="H1484" s="21">
        <v>12000</v>
      </c>
      <c r="I1484" s="21">
        <v>1</v>
      </c>
      <c r="J1484" s="21">
        <f>TRIM(H1484)*1</f>
        <v>12000</v>
      </c>
      <c r="K1484" s="21" t="s">
        <v>5261</v>
      </c>
    </row>
    <row r="1485" spans="1:11" hidden="1" x14ac:dyDescent="0.25">
      <c r="A1485" s="10">
        <v>23</v>
      </c>
      <c r="B1485" s="10" t="s">
        <v>265</v>
      </c>
      <c r="C1485" s="10" t="s">
        <v>266</v>
      </c>
      <c r="D1485" s="10" t="s">
        <v>274</v>
      </c>
      <c r="E1485" s="10" t="s">
        <v>20</v>
      </c>
      <c r="F1485" s="10" t="s">
        <v>21</v>
      </c>
      <c r="G1485" s="21" t="s">
        <v>3760</v>
      </c>
      <c r="H1485" s="21" t="s">
        <v>4046</v>
      </c>
      <c r="I1485" s="21">
        <v>1</v>
      </c>
      <c r="J1485" s="21">
        <f t="shared" ref="J1485:J1486" si="109">MID(H1485,1,FIND(" ",H1485,1)-1)*1</f>
        <v>1015</v>
      </c>
      <c r="K1485" s="21" t="s">
        <v>5259</v>
      </c>
    </row>
    <row r="1486" spans="1:11" hidden="1" x14ac:dyDescent="0.25">
      <c r="A1486" s="10">
        <v>23</v>
      </c>
      <c r="B1486" s="10" t="s">
        <v>265</v>
      </c>
      <c r="C1486" s="10" t="s">
        <v>266</v>
      </c>
      <c r="D1486" s="10" t="s">
        <v>274</v>
      </c>
      <c r="E1486" s="10" t="s">
        <v>20</v>
      </c>
      <c r="F1486" s="10" t="s">
        <v>21</v>
      </c>
      <c r="G1486" s="21" t="s">
        <v>3762</v>
      </c>
      <c r="H1486" s="21" t="s">
        <v>4047</v>
      </c>
      <c r="I1486" s="21">
        <v>1</v>
      </c>
      <c r="J1486" s="21">
        <f t="shared" si="109"/>
        <v>1095</v>
      </c>
      <c r="K1486" s="21" t="s">
        <v>5259</v>
      </c>
    </row>
    <row r="1487" spans="1:11" hidden="1" x14ac:dyDescent="0.25">
      <c r="A1487" s="10">
        <v>23</v>
      </c>
      <c r="B1487" s="10" t="s">
        <v>265</v>
      </c>
      <c r="C1487" s="10" t="s">
        <v>266</v>
      </c>
      <c r="D1487" s="10" t="s">
        <v>274</v>
      </c>
      <c r="E1487" s="10" t="s">
        <v>20</v>
      </c>
      <c r="F1487" s="10" t="s">
        <v>21</v>
      </c>
      <c r="G1487" s="21" t="s">
        <v>3764</v>
      </c>
      <c r="H1487" s="21">
        <v>12000</v>
      </c>
      <c r="I1487" s="21">
        <v>1</v>
      </c>
      <c r="J1487" s="21">
        <f>TRIM(H1487)*1</f>
        <v>12000</v>
      </c>
      <c r="K1487" s="21" t="s">
        <v>5261</v>
      </c>
    </row>
    <row r="1488" spans="1:11" hidden="1" x14ac:dyDescent="0.25">
      <c r="A1488" s="10">
        <v>23</v>
      </c>
      <c r="B1488" s="10" t="s">
        <v>265</v>
      </c>
      <c r="C1488" s="10" t="s">
        <v>266</v>
      </c>
      <c r="D1488" s="10" t="s">
        <v>274</v>
      </c>
      <c r="E1488" s="10" t="s">
        <v>20</v>
      </c>
      <c r="F1488" s="10" t="s">
        <v>21</v>
      </c>
      <c r="G1488" s="10" t="s">
        <v>3765</v>
      </c>
      <c r="H1488" s="10" t="s">
        <v>34</v>
      </c>
      <c r="I1488" s="10">
        <v>0</v>
      </c>
    </row>
    <row r="1489" spans="1:11" hidden="1" x14ac:dyDescent="0.25">
      <c r="A1489" s="10">
        <v>23</v>
      </c>
      <c r="B1489" s="10" t="s">
        <v>265</v>
      </c>
      <c r="C1489" s="10" t="s">
        <v>266</v>
      </c>
      <c r="D1489" s="10" t="s">
        <v>274</v>
      </c>
      <c r="E1489" s="10" t="s">
        <v>20</v>
      </c>
      <c r="F1489" s="10" t="s">
        <v>21</v>
      </c>
      <c r="G1489" s="10" t="s">
        <v>3766</v>
      </c>
      <c r="H1489" s="10" t="s">
        <v>34</v>
      </c>
      <c r="I1489" s="10">
        <v>0</v>
      </c>
    </row>
    <row r="1490" spans="1:11" hidden="1" x14ac:dyDescent="0.25">
      <c r="A1490" s="10">
        <v>23</v>
      </c>
      <c r="B1490" s="10" t="s">
        <v>265</v>
      </c>
      <c r="C1490" s="10" t="s">
        <v>266</v>
      </c>
      <c r="D1490" s="10" t="s">
        <v>274</v>
      </c>
      <c r="E1490" s="10" t="s">
        <v>20</v>
      </c>
      <c r="F1490" s="10" t="s">
        <v>21</v>
      </c>
      <c r="G1490" s="10" t="s">
        <v>3767</v>
      </c>
      <c r="H1490" s="10" t="s">
        <v>3768</v>
      </c>
      <c r="I1490" s="10">
        <v>0</v>
      </c>
    </row>
    <row r="1491" spans="1:11" hidden="1" x14ac:dyDescent="0.25">
      <c r="A1491" s="10">
        <v>23</v>
      </c>
      <c r="B1491" s="10" t="s">
        <v>265</v>
      </c>
      <c r="C1491" s="10" t="s">
        <v>266</v>
      </c>
      <c r="D1491" s="10" t="s">
        <v>274</v>
      </c>
      <c r="E1491" s="10" t="s">
        <v>20</v>
      </c>
      <c r="F1491" s="10" t="s">
        <v>21</v>
      </c>
      <c r="G1491" s="21" t="s">
        <v>3769</v>
      </c>
      <c r="H1491" s="21" t="s">
        <v>3865</v>
      </c>
      <c r="I1491" s="21">
        <v>1</v>
      </c>
      <c r="J1491" s="21">
        <f t="shared" ref="J1491:J1492" si="110">MID(H1491,1,FIND(" ",H1491,1)-1)*1</f>
        <v>26</v>
      </c>
      <c r="K1491" s="21" t="s">
        <v>5255</v>
      </c>
    </row>
    <row r="1492" spans="1:11" hidden="1" x14ac:dyDescent="0.25">
      <c r="A1492" s="10">
        <v>23</v>
      </c>
      <c r="B1492" s="10" t="s">
        <v>265</v>
      </c>
      <c r="C1492" s="10" t="s">
        <v>266</v>
      </c>
      <c r="D1492" s="10" t="s">
        <v>274</v>
      </c>
      <c r="E1492" s="10" t="s">
        <v>20</v>
      </c>
      <c r="F1492" s="10" t="s">
        <v>21</v>
      </c>
      <c r="G1492" s="21" t="s">
        <v>3771</v>
      </c>
      <c r="H1492" s="21" t="s">
        <v>4048</v>
      </c>
      <c r="I1492" s="21">
        <v>1</v>
      </c>
      <c r="J1492" s="21">
        <f t="shared" si="110"/>
        <v>9</v>
      </c>
      <c r="K1492" s="21" t="s">
        <v>5255</v>
      </c>
    </row>
    <row r="1493" spans="1:11" hidden="1" x14ac:dyDescent="0.25">
      <c r="A1493" s="10">
        <v>23</v>
      </c>
      <c r="B1493" s="10" t="s">
        <v>265</v>
      </c>
      <c r="C1493" s="10" t="s">
        <v>266</v>
      </c>
      <c r="D1493" s="10" t="s">
        <v>274</v>
      </c>
      <c r="E1493" s="10" t="s">
        <v>20</v>
      </c>
      <c r="F1493" s="10" t="s">
        <v>21</v>
      </c>
      <c r="G1493" s="21" t="s">
        <v>3773</v>
      </c>
      <c r="H1493" s="21" t="s">
        <v>3943</v>
      </c>
      <c r="I1493" s="21">
        <v>1</v>
      </c>
      <c r="J1493" s="21">
        <f t="shared" ref="J1493:J1498" si="111">MID(H1493,1,FIND(" ",H1493,1)-1)*1000</f>
        <v>495</v>
      </c>
      <c r="K1493" s="22" t="s">
        <v>5256</v>
      </c>
    </row>
    <row r="1494" spans="1:11" hidden="1" x14ac:dyDescent="0.25">
      <c r="A1494" s="10">
        <v>23</v>
      </c>
      <c r="B1494" s="10" t="s">
        <v>265</v>
      </c>
      <c r="C1494" s="10" t="s">
        <v>266</v>
      </c>
      <c r="D1494" s="10" t="s">
        <v>274</v>
      </c>
      <c r="E1494" s="10" t="s">
        <v>20</v>
      </c>
      <c r="F1494" s="10" t="s">
        <v>21</v>
      </c>
      <c r="G1494" s="21" t="s">
        <v>3775</v>
      </c>
      <c r="H1494" s="21" t="s">
        <v>4049</v>
      </c>
      <c r="I1494" s="21">
        <v>1</v>
      </c>
      <c r="J1494" s="21">
        <f t="shared" si="111"/>
        <v>297</v>
      </c>
      <c r="K1494" s="22" t="s">
        <v>5256</v>
      </c>
    </row>
    <row r="1495" spans="1:11" hidden="1" x14ac:dyDescent="0.25">
      <c r="A1495" s="10">
        <v>23</v>
      </c>
      <c r="B1495" s="10" t="s">
        <v>265</v>
      </c>
      <c r="C1495" s="10" t="s">
        <v>266</v>
      </c>
      <c r="D1495" s="10" t="s">
        <v>274</v>
      </c>
      <c r="E1495" s="10" t="s">
        <v>20</v>
      </c>
      <c r="F1495" s="10" t="s">
        <v>21</v>
      </c>
      <c r="G1495" s="21" t="s">
        <v>3777</v>
      </c>
      <c r="H1495" s="21" t="s">
        <v>3776</v>
      </c>
      <c r="I1495" s="21">
        <v>1</v>
      </c>
      <c r="J1495" s="21">
        <f t="shared" si="111"/>
        <v>270</v>
      </c>
      <c r="K1495" s="22" t="s">
        <v>5256</v>
      </c>
    </row>
    <row r="1496" spans="1:11" hidden="1" x14ac:dyDescent="0.25">
      <c r="A1496" s="10">
        <v>23</v>
      </c>
      <c r="B1496" s="10" t="s">
        <v>265</v>
      </c>
      <c r="C1496" s="10" t="s">
        <v>266</v>
      </c>
      <c r="D1496" s="10" t="s">
        <v>274</v>
      </c>
      <c r="E1496" s="10" t="s">
        <v>20</v>
      </c>
      <c r="F1496" s="10" t="s">
        <v>21</v>
      </c>
      <c r="G1496" s="21" t="s">
        <v>3779</v>
      </c>
      <c r="H1496" s="21" t="s">
        <v>4050</v>
      </c>
      <c r="I1496" s="21">
        <v>1</v>
      </c>
      <c r="J1496" s="21">
        <f t="shared" si="111"/>
        <v>189</v>
      </c>
      <c r="K1496" s="22" t="s">
        <v>5256</v>
      </c>
    </row>
    <row r="1497" spans="1:11" hidden="1" x14ac:dyDescent="0.25">
      <c r="A1497" s="10">
        <v>23</v>
      </c>
      <c r="B1497" s="10" t="s">
        <v>265</v>
      </c>
      <c r="C1497" s="10" t="s">
        <v>266</v>
      </c>
      <c r="D1497" s="10" t="s">
        <v>274</v>
      </c>
      <c r="E1497" s="10" t="s">
        <v>20</v>
      </c>
      <c r="F1497" s="10" t="s">
        <v>21</v>
      </c>
      <c r="G1497" s="21" t="s">
        <v>3781</v>
      </c>
      <c r="H1497" s="21" t="s">
        <v>3946</v>
      </c>
      <c r="I1497" s="21">
        <v>1</v>
      </c>
      <c r="J1497" s="21">
        <f t="shared" si="111"/>
        <v>720</v>
      </c>
      <c r="K1497" s="22" t="s">
        <v>5256</v>
      </c>
    </row>
    <row r="1498" spans="1:11" hidden="1" x14ac:dyDescent="0.25">
      <c r="A1498" s="10">
        <v>23</v>
      </c>
      <c r="B1498" s="10" t="s">
        <v>265</v>
      </c>
      <c r="C1498" s="10" t="s">
        <v>266</v>
      </c>
      <c r="D1498" s="10" t="s">
        <v>274</v>
      </c>
      <c r="E1498" s="10" t="s">
        <v>20</v>
      </c>
      <c r="F1498" s="10" t="s">
        <v>21</v>
      </c>
      <c r="G1498" s="21" t="s">
        <v>3783</v>
      </c>
      <c r="H1498" s="21" t="s">
        <v>4051</v>
      </c>
      <c r="I1498" s="21">
        <v>1</v>
      </c>
      <c r="J1498" s="21">
        <f t="shared" si="111"/>
        <v>802</v>
      </c>
      <c r="K1498" s="22" t="s">
        <v>5256</v>
      </c>
    </row>
    <row r="1499" spans="1:11" hidden="1" x14ac:dyDescent="0.25">
      <c r="A1499" s="10">
        <v>23</v>
      </c>
      <c r="B1499" s="10" t="s">
        <v>265</v>
      </c>
      <c r="C1499" s="10" t="s">
        <v>266</v>
      </c>
      <c r="D1499" s="10" t="s">
        <v>274</v>
      </c>
      <c r="E1499" s="10" t="s">
        <v>20</v>
      </c>
      <c r="F1499" s="10" t="s">
        <v>21</v>
      </c>
      <c r="G1499" s="21" t="s">
        <v>3785</v>
      </c>
      <c r="H1499" s="21" t="s">
        <v>4052</v>
      </c>
      <c r="I1499" s="21">
        <v>1</v>
      </c>
      <c r="J1499" s="21">
        <f>MID(H1499,1,FIND(" ",H1499,1)-1)*1</f>
        <v>39.1</v>
      </c>
      <c r="K1499" s="21" t="s">
        <v>5255</v>
      </c>
    </row>
    <row r="1500" spans="1:11" hidden="1" x14ac:dyDescent="0.25">
      <c r="A1500" s="10">
        <v>23</v>
      </c>
      <c r="B1500" s="10" t="s">
        <v>265</v>
      </c>
      <c r="C1500" s="10" t="s">
        <v>266</v>
      </c>
      <c r="D1500" s="10" t="s">
        <v>274</v>
      </c>
      <c r="E1500" s="10" t="s">
        <v>20</v>
      </c>
      <c r="F1500" s="10" t="s">
        <v>21</v>
      </c>
      <c r="G1500" s="10" t="s">
        <v>3787</v>
      </c>
      <c r="H1500" s="10" t="s">
        <v>3788</v>
      </c>
      <c r="I1500" s="10">
        <v>0</v>
      </c>
    </row>
    <row r="1501" spans="1:11" hidden="1" x14ac:dyDescent="0.25">
      <c r="A1501" s="10">
        <v>23</v>
      </c>
      <c r="B1501" s="10" t="s">
        <v>265</v>
      </c>
      <c r="C1501" s="10" t="s">
        <v>266</v>
      </c>
      <c r="D1501" s="10" t="s">
        <v>274</v>
      </c>
      <c r="E1501" s="10" t="s">
        <v>20</v>
      </c>
      <c r="F1501" s="10" t="s">
        <v>21</v>
      </c>
      <c r="G1501" s="10" t="s">
        <v>3789</v>
      </c>
      <c r="H1501" s="10" t="s">
        <v>3789</v>
      </c>
      <c r="I1501" s="10">
        <v>0</v>
      </c>
    </row>
    <row r="1502" spans="1:11" hidden="1" x14ac:dyDescent="0.25">
      <c r="A1502" s="10">
        <v>24</v>
      </c>
      <c r="B1502" s="10" t="s">
        <v>275</v>
      </c>
      <c r="C1502" s="10" t="s">
        <v>276</v>
      </c>
      <c r="D1502" s="10" t="s">
        <v>285</v>
      </c>
      <c r="E1502" s="10" t="s">
        <v>20</v>
      </c>
      <c r="F1502" s="10" t="s">
        <v>21</v>
      </c>
      <c r="G1502" s="21" t="s">
        <v>2160</v>
      </c>
      <c r="H1502" s="21" t="s">
        <v>3699</v>
      </c>
      <c r="I1502" s="21">
        <v>1</v>
      </c>
      <c r="J1502" s="21" t="str">
        <f>H1502</f>
        <v>Кондиционирование</v>
      </c>
      <c r="K1502" s="21"/>
    </row>
    <row r="1503" spans="1:11" hidden="1" x14ac:dyDescent="0.25">
      <c r="A1503" s="10">
        <v>24</v>
      </c>
      <c r="B1503" s="10" t="s">
        <v>275</v>
      </c>
      <c r="C1503" s="10" t="s">
        <v>276</v>
      </c>
      <c r="D1503" s="10" t="s">
        <v>285</v>
      </c>
      <c r="E1503" s="10" t="s">
        <v>20</v>
      </c>
      <c r="F1503" s="10" t="s">
        <v>21</v>
      </c>
      <c r="G1503" s="21" t="s">
        <v>3108</v>
      </c>
      <c r="H1503" s="21" t="s">
        <v>3868</v>
      </c>
      <c r="I1503" s="21">
        <v>1</v>
      </c>
      <c r="J1503" s="21">
        <f t="shared" ref="J1503:J1504" si="112">MID(H1503,1,FIND(" ",H1503,1)-1)*1</f>
        <v>51</v>
      </c>
      <c r="K1503" s="21" t="s">
        <v>5260</v>
      </c>
    </row>
    <row r="1504" spans="1:11" hidden="1" x14ac:dyDescent="0.25">
      <c r="A1504" s="10">
        <v>24</v>
      </c>
      <c r="B1504" s="10" t="s">
        <v>275</v>
      </c>
      <c r="C1504" s="10" t="s">
        <v>276</v>
      </c>
      <c r="D1504" s="10" t="s">
        <v>285</v>
      </c>
      <c r="E1504" s="10" t="s">
        <v>20</v>
      </c>
      <c r="F1504" s="10" t="s">
        <v>21</v>
      </c>
      <c r="G1504" s="21" t="s">
        <v>3701</v>
      </c>
      <c r="H1504" s="21" t="s">
        <v>3790</v>
      </c>
      <c r="I1504" s="21">
        <v>1</v>
      </c>
      <c r="J1504" s="21">
        <f t="shared" si="112"/>
        <v>23</v>
      </c>
      <c r="K1504" s="21" t="s">
        <v>5260</v>
      </c>
    </row>
    <row r="1505" spans="1:11" hidden="1" x14ac:dyDescent="0.25">
      <c r="A1505" s="10">
        <v>24</v>
      </c>
      <c r="B1505" s="10" t="s">
        <v>275</v>
      </c>
      <c r="C1505" s="10" t="s">
        <v>276</v>
      </c>
      <c r="D1505" s="10" t="s">
        <v>285</v>
      </c>
      <c r="E1505" s="10" t="s">
        <v>20</v>
      </c>
      <c r="F1505" s="10" t="s">
        <v>21</v>
      </c>
      <c r="G1505" s="21" t="s">
        <v>3703</v>
      </c>
      <c r="H1505" s="21" t="s">
        <v>3869</v>
      </c>
      <c r="I1505" s="21">
        <v>1</v>
      </c>
      <c r="J1505" s="21">
        <f>RIGHT(MID(H1505,1,FIND(" ",H1505,1)-1),LEN(MID(H1505,1,FIND(" ",H1505,1)-1))-1)*1</f>
        <v>21</v>
      </c>
      <c r="K1505" s="21" t="s">
        <v>5254</v>
      </c>
    </row>
    <row r="1506" spans="1:11" hidden="1" x14ac:dyDescent="0.25">
      <c r="A1506" s="10">
        <v>24</v>
      </c>
      <c r="B1506" s="10" t="s">
        <v>275</v>
      </c>
      <c r="C1506" s="10" t="s">
        <v>276</v>
      </c>
      <c r="D1506" s="10" t="s">
        <v>285</v>
      </c>
      <c r="E1506" s="10" t="s">
        <v>20</v>
      </c>
      <c r="F1506" s="10" t="s">
        <v>21</v>
      </c>
      <c r="G1506" s="21" t="s">
        <v>3705</v>
      </c>
      <c r="H1506" s="21" t="s">
        <v>57</v>
      </c>
      <c r="I1506" s="21">
        <v>1</v>
      </c>
      <c r="J1506" s="21" t="str">
        <f>H1506</f>
        <v>Нет</v>
      </c>
      <c r="K1506" s="21"/>
    </row>
    <row r="1507" spans="1:11" hidden="1" x14ac:dyDescent="0.25">
      <c r="A1507" s="10">
        <v>24</v>
      </c>
      <c r="B1507" s="10" t="s">
        <v>275</v>
      </c>
      <c r="C1507" s="10" t="s">
        <v>276</v>
      </c>
      <c r="D1507" s="10" t="s">
        <v>285</v>
      </c>
      <c r="E1507" s="10" t="s">
        <v>20</v>
      </c>
      <c r="F1507" s="10" t="s">
        <v>21</v>
      </c>
      <c r="G1507" s="21" t="s">
        <v>3706</v>
      </c>
      <c r="H1507" s="21" t="s">
        <v>3871</v>
      </c>
      <c r="I1507" s="21">
        <v>1</v>
      </c>
      <c r="J1507" s="21">
        <f t="shared" ref="J1507:J1510" si="113">MID(H1507,1,FIND(" ",H1507,1)-1)*1</f>
        <v>2.2000000000000002</v>
      </c>
      <c r="K1507" s="21" t="s">
        <v>5258</v>
      </c>
    </row>
    <row r="1508" spans="1:11" hidden="1" x14ac:dyDescent="0.25">
      <c r="A1508" s="10">
        <v>24</v>
      </c>
      <c r="B1508" s="10" t="s">
        <v>275</v>
      </c>
      <c r="C1508" s="10" t="s">
        <v>276</v>
      </c>
      <c r="D1508" s="10" t="s">
        <v>285</v>
      </c>
      <c r="E1508" s="10" t="s">
        <v>20</v>
      </c>
      <c r="F1508" s="10" t="s">
        <v>21</v>
      </c>
      <c r="G1508" s="21" t="s">
        <v>3708</v>
      </c>
      <c r="H1508" s="21" t="s">
        <v>3870</v>
      </c>
      <c r="I1508" s="21">
        <v>1</v>
      </c>
      <c r="J1508" s="21">
        <f t="shared" si="113"/>
        <v>2.08</v>
      </c>
      <c r="K1508" s="21" t="s">
        <v>5258</v>
      </c>
    </row>
    <row r="1509" spans="1:11" hidden="1" x14ac:dyDescent="0.25">
      <c r="A1509" s="10">
        <v>24</v>
      </c>
      <c r="B1509" s="10" t="s">
        <v>275</v>
      </c>
      <c r="C1509" s="10" t="s">
        <v>276</v>
      </c>
      <c r="D1509" s="10" t="s">
        <v>285</v>
      </c>
      <c r="E1509" s="10" t="s">
        <v>20</v>
      </c>
      <c r="F1509" s="10" t="s">
        <v>21</v>
      </c>
      <c r="G1509" s="21" t="s">
        <v>3709</v>
      </c>
      <c r="H1509" s="21" t="s">
        <v>3871</v>
      </c>
      <c r="I1509" s="21">
        <v>0</v>
      </c>
      <c r="J1509" s="21">
        <f t="shared" si="113"/>
        <v>2.2000000000000002</v>
      </c>
      <c r="K1509" s="21" t="s">
        <v>5258</v>
      </c>
    </row>
    <row r="1510" spans="1:11" hidden="1" x14ac:dyDescent="0.25">
      <c r="A1510" s="10">
        <v>24</v>
      </c>
      <c r="B1510" s="10" t="s">
        <v>275</v>
      </c>
      <c r="C1510" s="10" t="s">
        <v>276</v>
      </c>
      <c r="D1510" s="10" t="s">
        <v>285</v>
      </c>
      <c r="E1510" s="10" t="s">
        <v>20</v>
      </c>
      <c r="F1510" s="10" t="s">
        <v>21</v>
      </c>
      <c r="G1510" s="21" t="s">
        <v>3711</v>
      </c>
      <c r="H1510" s="21" t="s">
        <v>3870</v>
      </c>
      <c r="I1510" s="21">
        <v>0</v>
      </c>
      <c r="J1510" s="21">
        <f t="shared" si="113"/>
        <v>2.08</v>
      </c>
      <c r="K1510" s="21" t="s">
        <v>5258</v>
      </c>
    </row>
    <row r="1511" spans="1:11" hidden="1" x14ac:dyDescent="0.25">
      <c r="A1511" s="10">
        <v>24</v>
      </c>
      <c r="B1511" s="10" t="s">
        <v>275</v>
      </c>
      <c r="C1511" s="10" t="s">
        <v>276</v>
      </c>
      <c r="D1511" s="10" t="s">
        <v>285</v>
      </c>
      <c r="E1511" s="10" t="s">
        <v>20</v>
      </c>
      <c r="F1511" s="10" t="s">
        <v>21</v>
      </c>
      <c r="G1511" s="21" t="s">
        <v>3712</v>
      </c>
      <c r="H1511" s="21" t="s">
        <v>3828</v>
      </c>
      <c r="I1511" s="21">
        <v>1</v>
      </c>
      <c r="J1511" s="21">
        <f>MID(H1511,1,FIND(" ",H1511,1)-1)*1</f>
        <v>500</v>
      </c>
      <c r="K1511" s="21" t="s">
        <v>5269</v>
      </c>
    </row>
    <row r="1512" spans="1:11" hidden="1" x14ac:dyDescent="0.25">
      <c r="A1512" s="10">
        <v>24</v>
      </c>
      <c r="B1512" s="10" t="s">
        <v>275</v>
      </c>
      <c r="C1512" s="10" t="s">
        <v>276</v>
      </c>
      <c r="D1512" s="10" t="s">
        <v>285</v>
      </c>
      <c r="E1512" s="10" t="s">
        <v>20</v>
      </c>
      <c r="F1512" s="10" t="s">
        <v>21</v>
      </c>
      <c r="G1512" s="10" t="s">
        <v>3714</v>
      </c>
      <c r="H1512" s="10" t="s">
        <v>3715</v>
      </c>
      <c r="I1512" s="10">
        <v>0</v>
      </c>
    </row>
    <row r="1513" spans="1:11" hidden="1" x14ac:dyDescent="0.25">
      <c r="A1513" s="10">
        <v>24</v>
      </c>
      <c r="B1513" s="10" t="s">
        <v>275</v>
      </c>
      <c r="C1513" s="10" t="s">
        <v>276</v>
      </c>
      <c r="D1513" s="10" t="s">
        <v>285</v>
      </c>
      <c r="E1513" s="10" t="s">
        <v>20</v>
      </c>
      <c r="F1513" s="10" t="s">
        <v>21</v>
      </c>
      <c r="G1513" s="10" t="s">
        <v>3716</v>
      </c>
      <c r="H1513" s="10" t="s">
        <v>34</v>
      </c>
      <c r="I1513" s="10">
        <v>0</v>
      </c>
    </row>
    <row r="1514" spans="1:11" hidden="1" x14ac:dyDescent="0.25">
      <c r="A1514" s="10">
        <v>24</v>
      </c>
      <c r="B1514" s="10" t="s">
        <v>275</v>
      </c>
      <c r="C1514" s="10" t="s">
        <v>276</v>
      </c>
      <c r="D1514" s="10" t="s">
        <v>285</v>
      </c>
      <c r="E1514" s="10" t="s">
        <v>20</v>
      </c>
      <c r="F1514" s="10" t="s">
        <v>21</v>
      </c>
      <c r="G1514" s="10" t="s">
        <v>3717</v>
      </c>
      <c r="H1514" s="10" t="s">
        <v>34</v>
      </c>
      <c r="I1514" s="10">
        <v>0</v>
      </c>
    </row>
    <row r="1515" spans="1:11" hidden="1" x14ac:dyDescent="0.25">
      <c r="A1515" s="10">
        <v>24</v>
      </c>
      <c r="B1515" s="10" t="s">
        <v>275</v>
      </c>
      <c r="C1515" s="10" t="s">
        <v>276</v>
      </c>
      <c r="D1515" s="10" t="s">
        <v>285</v>
      </c>
      <c r="E1515" s="10" t="s">
        <v>20</v>
      </c>
      <c r="F1515" s="10" t="s">
        <v>21</v>
      </c>
      <c r="G1515" s="10" t="s">
        <v>3718</v>
      </c>
      <c r="H1515" s="10" t="s">
        <v>5168</v>
      </c>
      <c r="I1515" s="10">
        <v>0</v>
      </c>
    </row>
    <row r="1516" spans="1:11" hidden="1" x14ac:dyDescent="0.25">
      <c r="A1516" s="10">
        <v>24</v>
      </c>
      <c r="B1516" s="10" t="s">
        <v>275</v>
      </c>
      <c r="C1516" s="10" t="s">
        <v>276</v>
      </c>
      <c r="D1516" s="10" t="s">
        <v>285</v>
      </c>
      <c r="E1516" s="10" t="s">
        <v>20</v>
      </c>
      <c r="F1516" s="10" t="s">
        <v>21</v>
      </c>
      <c r="G1516" s="10" t="s">
        <v>3719</v>
      </c>
      <c r="H1516" s="10" t="s">
        <v>57</v>
      </c>
      <c r="I1516" s="10">
        <v>0</v>
      </c>
    </row>
    <row r="1517" spans="1:11" hidden="1" x14ac:dyDescent="0.25">
      <c r="A1517" s="10">
        <v>24</v>
      </c>
      <c r="B1517" s="10" t="s">
        <v>275</v>
      </c>
      <c r="C1517" s="10" t="s">
        <v>276</v>
      </c>
      <c r="D1517" s="10" t="s">
        <v>285</v>
      </c>
      <c r="E1517" s="10" t="s">
        <v>20</v>
      </c>
      <c r="F1517" s="10" t="s">
        <v>21</v>
      </c>
      <c r="G1517" s="10" t="s">
        <v>3720</v>
      </c>
      <c r="H1517" s="10" t="s">
        <v>57</v>
      </c>
      <c r="I1517" s="10">
        <v>0</v>
      </c>
    </row>
    <row r="1518" spans="1:11" hidden="1" x14ac:dyDescent="0.25">
      <c r="A1518" s="10">
        <v>24</v>
      </c>
      <c r="B1518" s="10" t="s">
        <v>275</v>
      </c>
      <c r="C1518" s="10" t="s">
        <v>276</v>
      </c>
      <c r="D1518" s="10" t="s">
        <v>285</v>
      </c>
      <c r="E1518" s="10" t="s">
        <v>20</v>
      </c>
      <c r="F1518" s="10" t="s">
        <v>21</v>
      </c>
      <c r="G1518" s="10" t="s">
        <v>3721</v>
      </c>
      <c r="H1518" s="10" t="s">
        <v>34</v>
      </c>
      <c r="I1518" s="10">
        <v>0</v>
      </c>
    </row>
    <row r="1519" spans="1:11" hidden="1" x14ac:dyDescent="0.25">
      <c r="A1519" s="10">
        <v>24</v>
      </c>
      <c r="B1519" s="10" t="s">
        <v>275</v>
      </c>
      <c r="C1519" s="10" t="s">
        <v>276</v>
      </c>
      <c r="D1519" s="10" t="s">
        <v>285</v>
      </c>
      <c r="E1519" s="10" t="s">
        <v>20</v>
      </c>
      <c r="F1519" s="10" t="s">
        <v>21</v>
      </c>
      <c r="G1519" s="10" t="s">
        <v>3722</v>
      </c>
      <c r="H1519" s="10" t="s">
        <v>34</v>
      </c>
      <c r="I1519" s="10">
        <v>0</v>
      </c>
    </row>
    <row r="1520" spans="1:11" hidden="1" x14ac:dyDescent="0.25">
      <c r="A1520" s="10">
        <v>24</v>
      </c>
      <c r="B1520" s="10" t="s">
        <v>275</v>
      </c>
      <c r="C1520" s="10" t="s">
        <v>276</v>
      </c>
      <c r="D1520" s="10" t="s">
        <v>285</v>
      </c>
      <c r="E1520" s="10" t="s">
        <v>20</v>
      </c>
      <c r="F1520" s="10" t="s">
        <v>21</v>
      </c>
      <c r="G1520" s="10" t="s">
        <v>3723</v>
      </c>
      <c r="H1520" s="10" t="s">
        <v>34</v>
      </c>
      <c r="I1520" s="10">
        <v>0</v>
      </c>
    </row>
    <row r="1521" spans="1:9" hidden="1" x14ac:dyDescent="0.25">
      <c r="A1521" s="10">
        <v>24</v>
      </c>
      <c r="B1521" s="10" t="s">
        <v>275</v>
      </c>
      <c r="C1521" s="10" t="s">
        <v>276</v>
      </c>
      <c r="D1521" s="10" t="s">
        <v>285</v>
      </c>
      <c r="E1521" s="10" t="s">
        <v>20</v>
      </c>
      <c r="F1521" s="10" t="s">
        <v>21</v>
      </c>
      <c r="G1521" s="10" t="s">
        <v>3724</v>
      </c>
      <c r="H1521" s="10" t="s">
        <v>34</v>
      </c>
      <c r="I1521" s="10">
        <v>0</v>
      </c>
    </row>
    <row r="1522" spans="1:9" hidden="1" x14ac:dyDescent="0.25">
      <c r="A1522" s="10">
        <v>24</v>
      </c>
      <c r="B1522" s="10" t="s">
        <v>275</v>
      </c>
      <c r="C1522" s="10" t="s">
        <v>276</v>
      </c>
      <c r="D1522" s="10" t="s">
        <v>285</v>
      </c>
      <c r="E1522" s="10" t="s">
        <v>20</v>
      </c>
      <c r="F1522" s="10" t="s">
        <v>21</v>
      </c>
      <c r="G1522" s="10" t="s">
        <v>3725</v>
      </c>
      <c r="H1522" s="10" t="s">
        <v>34</v>
      </c>
      <c r="I1522" s="10">
        <v>0</v>
      </c>
    </row>
    <row r="1523" spans="1:9" hidden="1" x14ac:dyDescent="0.25">
      <c r="A1523" s="10">
        <v>24</v>
      </c>
      <c r="B1523" s="10" t="s">
        <v>275</v>
      </c>
      <c r="C1523" s="10" t="s">
        <v>276</v>
      </c>
      <c r="D1523" s="10" t="s">
        <v>285</v>
      </c>
      <c r="E1523" s="10" t="s">
        <v>20</v>
      </c>
      <c r="F1523" s="10" t="s">
        <v>21</v>
      </c>
      <c r="G1523" s="10" t="s">
        <v>3726</v>
      </c>
      <c r="H1523" s="10" t="s">
        <v>34</v>
      </c>
      <c r="I1523" s="10">
        <v>0</v>
      </c>
    </row>
    <row r="1524" spans="1:9" hidden="1" x14ac:dyDescent="0.25">
      <c r="A1524" s="10">
        <v>24</v>
      </c>
      <c r="B1524" s="10" t="s">
        <v>275</v>
      </c>
      <c r="C1524" s="10" t="s">
        <v>276</v>
      </c>
      <c r="D1524" s="10" t="s">
        <v>285</v>
      </c>
      <c r="E1524" s="10" t="s">
        <v>20</v>
      </c>
      <c r="F1524" s="10" t="s">
        <v>21</v>
      </c>
      <c r="G1524" s="10" t="s">
        <v>3727</v>
      </c>
      <c r="H1524" s="10" t="s">
        <v>34</v>
      </c>
      <c r="I1524" s="10">
        <v>0</v>
      </c>
    </row>
    <row r="1525" spans="1:9" hidden="1" x14ac:dyDescent="0.25">
      <c r="A1525" s="10">
        <v>24</v>
      </c>
      <c r="B1525" s="10" t="s">
        <v>275</v>
      </c>
      <c r="C1525" s="10" t="s">
        <v>276</v>
      </c>
      <c r="D1525" s="10" t="s">
        <v>285</v>
      </c>
      <c r="E1525" s="10" t="s">
        <v>20</v>
      </c>
      <c r="F1525" s="10" t="s">
        <v>21</v>
      </c>
      <c r="G1525" s="10" t="s">
        <v>3728</v>
      </c>
      <c r="H1525" s="10" t="s">
        <v>34</v>
      </c>
      <c r="I1525" s="10">
        <v>0</v>
      </c>
    </row>
    <row r="1526" spans="1:9" hidden="1" x14ac:dyDescent="0.25">
      <c r="A1526" s="10">
        <v>24</v>
      </c>
      <c r="B1526" s="10" t="s">
        <v>275</v>
      </c>
      <c r="C1526" s="10" t="s">
        <v>276</v>
      </c>
      <c r="D1526" s="10" t="s">
        <v>285</v>
      </c>
      <c r="E1526" s="10" t="s">
        <v>20</v>
      </c>
      <c r="F1526" s="10" t="s">
        <v>21</v>
      </c>
      <c r="G1526" s="10" t="s">
        <v>3729</v>
      </c>
      <c r="H1526" s="10" t="s">
        <v>34</v>
      </c>
      <c r="I1526" s="10">
        <v>0</v>
      </c>
    </row>
    <row r="1527" spans="1:9" hidden="1" x14ac:dyDescent="0.25">
      <c r="A1527" s="10">
        <v>24</v>
      </c>
      <c r="B1527" s="10" t="s">
        <v>275</v>
      </c>
      <c r="C1527" s="10" t="s">
        <v>276</v>
      </c>
      <c r="D1527" s="10" t="s">
        <v>285</v>
      </c>
      <c r="E1527" s="10" t="s">
        <v>20</v>
      </c>
      <c r="F1527" s="10" t="s">
        <v>21</v>
      </c>
      <c r="G1527" s="10" t="s">
        <v>3730</v>
      </c>
      <c r="H1527" s="10" t="s">
        <v>34</v>
      </c>
      <c r="I1527" s="10">
        <v>0</v>
      </c>
    </row>
    <row r="1528" spans="1:9" hidden="1" x14ac:dyDescent="0.25">
      <c r="A1528" s="10">
        <v>24</v>
      </c>
      <c r="B1528" s="10" t="s">
        <v>275</v>
      </c>
      <c r="C1528" s="10" t="s">
        <v>276</v>
      </c>
      <c r="D1528" s="10" t="s">
        <v>285</v>
      </c>
      <c r="E1528" s="10" t="s">
        <v>20</v>
      </c>
      <c r="F1528" s="10" t="s">
        <v>21</v>
      </c>
      <c r="G1528" s="10" t="s">
        <v>3731</v>
      </c>
      <c r="H1528" s="10" t="s">
        <v>34</v>
      </c>
      <c r="I1528" s="10">
        <v>0</v>
      </c>
    </row>
    <row r="1529" spans="1:9" hidden="1" x14ac:dyDescent="0.25">
      <c r="A1529" s="10">
        <v>24</v>
      </c>
      <c r="B1529" s="10" t="s">
        <v>275</v>
      </c>
      <c r="C1529" s="10" t="s">
        <v>276</v>
      </c>
      <c r="D1529" s="10" t="s">
        <v>285</v>
      </c>
      <c r="E1529" s="10" t="s">
        <v>20</v>
      </c>
      <c r="F1529" s="10" t="s">
        <v>21</v>
      </c>
      <c r="G1529" s="10" t="s">
        <v>3732</v>
      </c>
      <c r="H1529" s="10" t="s">
        <v>3733</v>
      </c>
      <c r="I1529" s="10">
        <v>0</v>
      </c>
    </row>
    <row r="1530" spans="1:9" hidden="1" x14ac:dyDescent="0.25">
      <c r="A1530" s="10">
        <v>24</v>
      </c>
      <c r="B1530" s="10" t="s">
        <v>275</v>
      </c>
      <c r="C1530" s="10" t="s">
        <v>276</v>
      </c>
      <c r="D1530" s="10" t="s">
        <v>285</v>
      </c>
      <c r="E1530" s="10" t="s">
        <v>20</v>
      </c>
      <c r="F1530" s="10" t="s">
        <v>21</v>
      </c>
      <c r="G1530" s="10" t="s">
        <v>3734</v>
      </c>
      <c r="H1530" s="10" t="s">
        <v>34</v>
      </c>
      <c r="I1530" s="10">
        <v>0</v>
      </c>
    </row>
    <row r="1531" spans="1:9" hidden="1" x14ac:dyDescent="0.25">
      <c r="A1531" s="10">
        <v>24</v>
      </c>
      <c r="B1531" s="10" t="s">
        <v>275</v>
      </c>
      <c r="C1531" s="10" t="s">
        <v>276</v>
      </c>
      <c r="D1531" s="10" t="s">
        <v>285</v>
      </c>
      <c r="E1531" s="10" t="s">
        <v>20</v>
      </c>
      <c r="F1531" s="10" t="s">
        <v>21</v>
      </c>
      <c r="G1531" s="10" t="s">
        <v>3735</v>
      </c>
      <c r="H1531" s="10" t="s">
        <v>57</v>
      </c>
      <c r="I1531" s="10">
        <v>0</v>
      </c>
    </row>
    <row r="1532" spans="1:9" hidden="1" x14ac:dyDescent="0.25">
      <c r="A1532" s="10">
        <v>24</v>
      </c>
      <c r="B1532" s="10" t="s">
        <v>275</v>
      </c>
      <c r="C1532" s="10" t="s">
        <v>276</v>
      </c>
      <c r="D1532" s="10" t="s">
        <v>285</v>
      </c>
      <c r="E1532" s="10" t="s">
        <v>20</v>
      </c>
      <c r="F1532" s="10" t="s">
        <v>21</v>
      </c>
      <c r="G1532" s="10" t="s">
        <v>3736</v>
      </c>
      <c r="H1532" s="10" t="s">
        <v>34</v>
      </c>
      <c r="I1532" s="10">
        <v>0</v>
      </c>
    </row>
    <row r="1533" spans="1:9" hidden="1" x14ac:dyDescent="0.25">
      <c r="A1533" s="10">
        <v>24</v>
      </c>
      <c r="B1533" s="10" t="s">
        <v>275</v>
      </c>
      <c r="C1533" s="10" t="s">
        <v>276</v>
      </c>
      <c r="D1533" s="10" t="s">
        <v>285</v>
      </c>
      <c r="E1533" s="10" t="s">
        <v>20</v>
      </c>
      <c r="F1533" s="10" t="s">
        <v>21</v>
      </c>
      <c r="G1533" s="10" t="s">
        <v>3737</v>
      </c>
      <c r="H1533" s="10" t="s">
        <v>34</v>
      </c>
      <c r="I1533" s="10">
        <v>0</v>
      </c>
    </row>
    <row r="1534" spans="1:9" hidden="1" x14ac:dyDescent="0.25">
      <c r="A1534" s="10">
        <v>24</v>
      </c>
      <c r="B1534" s="10" t="s">
        <v>275</v>
      </c>
      <c r="C1534" s="10" t="s">
        <v>276</v>
      </c>
      <c r="D1534" s="10" t="s">
        <v>285</v>
      </c>
      <c r="E1534" s="10" t="s">
        <v>20</v>
      </c>
      <c r="F1534" s="10" t="s">
        <v>21</v>
      </c>
      <c r="G1534" s="10" t="s">
        <v>3738</v>
      </c>
      <c r="H1534" s="10" t="s">
        <v>34</v>
      </c>
      <c r="I1534" s="10">
        <v>0</v>
      </c>
    </row>
    <row r="1535" spans="1:9" hidden="1" x14ac:dyDescent="0.25">
      <c r="A1535" s="10">
        <v>24</v>
      </c>
      <c r="B1535" s="10" t="s">
        <v>275</v>
      </c>
      <c r="C1535" s="10" t="s">
        <v>276</v>
      </c>
      <c r="D1535" s="10" t="s">
        <v>285</v>
      </c>
      <c r="E1535" s="10" t="s">
        <v>20</v>
      </c>
      <c r="F1535" s="10" t="s">
        <v>21</v>
      </c>
      <c r="G1535" s="10" t="s">
        <v>3739</v>
      </c>
      <c r="H1535" s="10" t="s">
        <v>34</v>
      </c>
      <c r="I1535" s="10">
        <v>0</v>
      </c>
    </row>
    <row r="1536" spans="1:9" hidden="1" x14ac:dyDescent="0.25">
      <c r="A1536" s="10">
        <v>24</v>
      </c>
      <c r="B1536" s="10" t="s">
        <v>275</v>
      </c>
      <c r="C1536" s="10" t="s">
        <v>276</v>
      </c>
      <c r="D1536" s="10" t="s">
        <v>285</v>
      </c>
      <c r="E1536" s="10" t="s">
        <v>20</v>
      </c>
      <c r="F1536" s="10" t="s">
        <v>21</v>
      </c>
      <c r="G1536" s="10" t="s">
        <v>3740</v>
      </c>
      <c r="H1536" s="10" t="s">
        <v>34</v>
      </c>
      <c r="I1536" s="10">
        <v>0</v>
      </c>
    </row>
    <row r="1537" spans="1:11" hidden="1" x14ac:dyDescent="0.25">
      <c r="A1537" s="10">
        <v>24</v>
      </c>
      <c r="B1537" s="10" t="s">
        <v>275</v>
      </c>
      <c r="C1537" s="10" t="s">
        <v>276</v>
      </c>
      <c r="D1537" s="10" t="s">
        <v>285</v>
      </c>
      <c r="E1537" s="10" t="s">
        <v>20</v>
      </c>
      <c r="F1537" s="10" t="s">
        <v>21</v>
      </c>
      <c r="G1537" s="10" t="s">
        <v>3741</v>
      </c>
      <c r="H1537" s="10" t="s">
        <v>34</v>
      </c>
      <c r="I1537" s="10">
        <v>0</v>
      </c>
    </row>
    <row r="1538" spans="1:11" hidden="1" x14ac:dyDescent="0.25">
      <c r="A1538" s="10">
        <v>24</v>
      </c>
      <c r="B1538" s="10" t="s">
        <v>275</v>
      </c>
      <c r="C1538" s="10" t="s">
        <v>276</v>
      </c>
      <c r="D1538" s="10" t="s">
        <v>285</v>
      </c>
      <c r="E1538" s="10" t="s">
        <v>20</v>
      </c>
      <c r="F1538" s="10" t="s">
        <v>21</v>
      </c>
      <c r="G1538" s="10" t="s">
        <v>3742</v>
      </c>
      <c r="H1538" s="10" t="s">
        <v>34</v>
      </c>
      <c r="I1538" s="10">
        <v>0</v>
      </c>
    </row>
    <row r="1539" spans="1:11" hidden="1" x14ac:dyDescent="0.25">
      <c r="A1539" s="10">
        <v>24</v>
      </c>
      <c r="B1539" s="10" t="s">
        <v>275</v>
      </c>
      <c r="C1539" s="10" t="s">
        <v>276</v>
      </c>
      <c r="D1539" s="10" t="s">
        <v>285</v>
      </c>
      <c r="E1539" s="10" t="s">
        <v>20</v>
      </c>
      <c r="F1539" s="10" t="s">
        <v>21</v>
      </c>
      <c r="G1539" s="10" t="s">
        <v>3743</v>
      </c>
      <c r="H1539" s="10" t="s">
        <v>34</v>
      </c>
      <c r="I1539" s="10">
        <v>0</v>
      </c>
    </row>
    <row r="1540" spans="1:11" hidden="1" x14ac:dyDescent="0.25">
      <c r="A1540" s="10">
        <v>24</v>
      </c>
      <c r="B1540" s="10" t="s">
        <v>275</v>
      </c>
      <c r="C1540" s="10" t="s">
        <v>276</v>
      </c>
      <c r="D1540" s="10" t="s">
        <v>285</v>
      </c>
      <c r="E1540" s="10" t="s">
        <v>20</v>
      </c>
      <c r="F1540" s="10" t="s">
        <v>21</v>
      </c>
      <c r="G1540" s="10" t="s">
        <v>3744</v>
      </c>
      <c r="H1540" s="10" t="s">
        <v>3830</v>
      </c>
      <c r="I1540" s="10">
        <v>0</v>
      </c>
    </row>
    <row r="1541" spans="1:11" hidden="1" x14ac:dyDescent="0.25">
      <c r="A1541" s="10">
        <v>24</v>
      </c>
      <c r="B1541" s="10" t="s">
        <v>275</v>
      </c>
      <c r="C1541" s="10" t="s">
        <v>276</v>
      </c>
      <c r="D1541" s="10" t="s">
        <v>285</v>
      </c>
      <c r="E1541" s="10" t="s">
        <v>20</v>
      </c>
      <c r="F1541" s="10" t="s">
        <v>21</v>
      </c>
      <c r="G1541" s="10" t="s">
        <v>3746</v>
      </c>
      <c r="H1541" s="10" t="s">
        <v>34</v>
      </c>
      <c r="I1541" s="10">
        <v>0</v>
      </c>
    </row>
    <row r="1542" spans="1:11" hidden="1" x14ac:dyDescent="0.25">
      <c r="A1542" s="10">
        <v>24</v>
      </c>
      <c r="B1542" s="10" t="s">
        <v>275</v>
      </c>
      <c r="C1542" s="10" t="s">
        <v>276</v>
      </c>
      <c r="D1542" s="10" t="s">
        <v>285</v>
      </c>
      <c r="E1542" s="10" t="s">
        <v>20</v>
      </c>
      <c r="F1542" s="10" t="s">
        <v>21</v>
      </c>
      <c r="G1542" s="21" t="s">
        <v>3747</v>
      </c>
      <c r="H1542" s="21" t="s">
        <v>3748</v>
      </c>
      <c r="I1542" s="21">
        <v>1</v>
      </c>
      <c r="J1542" s="21" t="str">
        <f>H1542</f>
        <v>Настенная</v>
      </c>
      <c r="K1542" s="21"/>
    </row>
    <row r="1543" spans="1:11" hidden="1" x14ac:dyDescent="0.25">
      <c r="A1543" s="10">
        <v>24</v>
      </c>
      <c r="B1543" s="10" t="s">
        <v>275</v>
      </c>
      <c r="C1543" s="10" t="s">
        <v>276</v>
      </c>
      <c r="D1543" s="10" t="s">
        <v>285</v>
      </c>
      <c r="E1543" s="10" t="s">
        <v>20</v>
      </c>
      <c r="F1543" s="10" t="s">
        <v>21</v>
      </c>
      <c r="G1543" s="21" t="s">
        <v>3749</v>
      </c>
      <c r="H1543" s="21" t="s">
        <v>3750</v>
      </c>
      <c r="I1543" s="21">
        <v>1</v>
      </c>
      <c r="J1543" s="21">
        <f>MID(H1543,1,FIND(" ",H1543,1)-1)*1</f>
        <v>15</v>
      </c>
      <c r="K1543" s="21" t="s">
        <v>5264</v>
      </c>
    </row>
    <row r="1544" spans="1:11" hidden="1" x14ac:dyDescent="0.25">
      <c r="A1544" s="10">
        <v>24</v>
      </c>
      <c r="B1544" s="10" t="s">
        <v>275</v>
      </c>
      <c r="C1544" s="10" t="s">
        <v>276</v>
      </c>
      <c r="D1544" s="10" t="s">
        <v>285</v>
      </c>
      <c r="E1544" s="10" t="s">
        <v>20</v>
      </c>
      <c r="F1544" s="10" t="s">
        <v>21</v>
      </c>
      <c r="G1544" s="21" t="s">
        <v>3751</v>
      </c>
      <c r="H1544" s="21" t="s">
        <v>3831</v>
      </c>
      <c r="I1544" s="21">
        <v>1</v>
      </c>
      <c r="J1544" s="21">
        <f>MID(H1544,1,FIND(" ",H1544,1)-1)*1</f>
        <v>8</v>
      </c>
      <c r="K1544" s="21" t="s">
        <v>5264</v>
      </c>
    </row>
    <row r="1545" spans="1:11" hidden="1" x14ac:dyDescent="0.25">
      <c r="A1545" s="10">
        <v>24</v>
      </c>
      <c r="B1545" s="10" t="s">
        <v>275</v>
      </c>
      <c r="C1545" s="10" t="s">
        <v>276</v>
      </c>
      <c r="D1545" s="10" t="s">
        <v>285</v>
      </c>
      <c r="E1545" s="10" t="s">
        <v>20</v>
      </c>
      <c r="F1545" s="10" t="s">
        <v>21</v>
      </c>
      <c r="G1545" s="21" t="s">
        <v>3753</v>
      </c>
      <c r="H1545" s="21" t="s">
        <v>3872</v>
      </c>
      <c r="I1545" s="21">
        <v>1</v>
      </c>
      <c r="J1545" s="21">
        <f>MID(H1545,1,FIND(" ",H1545,1)-1)*1</f>
        <v>0.64700000000000002</v>
      </c>
      <c r="K1545" s="21" t="s">
        <v>5258</v>
      </c>
    </row>
    <row r="1546" spans="1:11" hidden="1" x14ac:dyDescent="0.25">
      <c r="A1546" s="10">
        <v>24</v>
      </c>
      <c r="B1546" s="10" t="s">
        <v>275</v>
      </c>
      <c r="C1546" s="10" t="s">
        <v>276</v>
      </c>
      <c r="D1546" s="10" t="s">
        <v>285</v>
      </c>
      <c r="E1546" s="10" t="s">
        <v>20</v>
      </c>
      <c r="F1546" s="10" t="s">
        <v>21</v>
      </c>
      <c r="G1546" s="21" t="s">
        <v>3755</v>
      </c>
      <c r="H1546" s="21" t="s">
        <v>3756</v>
      </c>
      <c r="I1546" s="21">
        <v>1</v>
      </c>
      <c r="J1546" s="21" t="s">
        <v>5266</v>
      </c>
      <c r="K1546" s="21" t="s">
        <v>5265</v>
      </c>
    </row>
    <row r="1547" spans="1:11" hidden="1" x14ac:dyDescent="0.25">
      <c r="A1547" s="10">
        <v>24</v>
      </c>
      <c r="B1547" s="10" t="s">
        <v>275</v>
      </c>
      <c r="C1547" s="10" t="s">
        <v>276</v>
      </c>
      <c r="D1547" s="10" t="s">
        <v>285</v>
      </c>
      <c r="E1547" s="10" t="s">
        <v>20</v>
      </c>
      <c r="F1547" s="10" t="s">
        <v>21</v>
      </c>
      <c r="G1547" s="10" t="s">
        <v>3757</v>
      </c>
      <c r="H1547" s="10" t="s">
        <v>3758</v>
      </c>
      <c r="I1547" s="10">
        <v>0</v>
      </c>
    </row>
    <row r="1548" spans="1:11" hidden="1" x14ac:dyDescent="0.25">
      <c r="A1548" s="10">
        <v>24</v>
      </c>
      <c r="B1548" s="10" t="s">
        <v>275</v>
      </c>
      <c r="C1548" s="10" t="s">
        <v>276</v>
      </c>
      <c r="D1548" s="10" t="s">
        <v>285</v>
      </c>
      <c r="E1548" s="10" t="s">
        <v>20</v>
      </c>
      <c r="F1548" s="10" t="s">
        <v>21</v>
      </c>
      <c r="G1548" s="21" t="s">
        <v>3759</v>
      </c>
      <c r="H1548" s="21">
        <v>7000</v>
      </c>
      <c r="I1548" s="21">
        <v>1</v>
      </c>
      <c r="J1548" s="21">
        <f>TRIM(H1548)*1</f>
        <v>7000</v>
      </c>
      <c r="K1548" s="21" t="s">
        <v>5261</v>
      </c>
    </row>
    <row r="1549" spans="1:11" hidden="1" x14ac:dyDescent="0.25">
      <c r="A1549" s="10">
        <v>24</v>
      </c>
      <c r="B1549" s="10" t="s">
        <v>275</v>
      </c>
      <c r="C1549" s="10" t="s">
        <v>276</v>
      </c>
      <c r="D1549" s="10" t="s">
        <v>285</v>
      </c>
      <c r="E1549" s="10" t="s">
        <v>20</v>
      </c>
      <c r="F1549" s="10" t="s">
        <v>21</v>
      </c>
      <c r="G1549" s="21" t="s">
        <v>3760</v>
      </c>
      <c r="H1549" s="21" t="s">
        <v>3873</v>
      </c>
      <c r="I1549" s="21">
        <v>1</v>
      </c>
      <c r="J1549" s="21">
        <f t="shared" ref="J1549:J1550" si="114">MID(H1549,1,FIND(" ",H1549,1)-1)*1</f>
        <v>610</v>
      </c>
      <c r="K1549" s="21" t="s">
        <v>5259</v>
      </c>
    </row>
    <row r="1550" spans="1:11" hidden="1" x14ac:dyDescent="0.25">
      <c r="A1550" s="10">
        <v>24</v>
      </c>
      <c r="B1550" s="10" t="s">
        <v>275</v>
      </c>
      <c r="C1550" s="10" t="s">
        <v>276</v>
      </c>
      <c r="D1550" s="10" t="s">
        <v>285</v>
      </c>
      <c r="E1550" s="10" t="s">
        <v>20</v>
      </c>
      <c r="F1550" s="10" t="s">
        <v>21</v>
      </c>
      <c r="G1550" s="21" t="s">
        <v>3762</v>
      </c>
      <c r="H1550" s="21" t="s">
        <v>3874</v>
      </c>
      <c r="I1550" s="21">
        <v>1</v>
      </c>
      <c r="J1550" s="21">
        <f t="shared" si="114"/>
        <v>647</v>
      </c>
      <c r="K1550" s="21" t="s">
        <v>5259</v>
      </c>
    </row>
    <row r="1551" spans="1:11" hidden="1" x14ac:dyDescent="0.25">
      <c r="A1551" s="10">
        <v>24</v>
      </c>
      <c r="B1551" s="10" t="s">
        <v>275</v>
      </c>
      <c r="C1551" s="10" t="s">
        <v>276</v>
      </c>
      <c r="D1551" s="10" t="s">
        <v>285</v>
      </c>
      <c r="E1551" s="10" t="s">
        <v>20</v>
      </c>
      <c r="F1551" s="10" t="s">
        <v>21</v>
      </c>
      <c r="G1551" s="21" t="s">
        <v>3764</v>
      </c>
      <c r="H1551" s="21">
        <v>7000</v>
      </c>
      <c r="I1551" s="21">
        <v>1</v>
      </c>
      <c r="J1551" s="21">
        <f>TRIM(H1551)*1</f>
        <v>7000</v>
      </c>
      <c r="K1551" s="21" t="s">
        <v>5261</v>
      </c>
    </row>
    <row r="1552" spans="1:11" hidden="1" x14ac:dyDescent="0.25">
      <c r="A1552" s="10">
        <v>24</v>
      </c>
      <c r="B1552" s="10" t="s">
        <v>275</v>
      </c>
      <c r="C1552" s="10" t="s">
        <v>276</v>
      </c>
      <c r="D1552" s="10" t="s">
        <v>285</v>
      </c>
      <c r="E1552" s="10" t="s">
        <v>20</v>
      </c>
      <c r="F1552" s="10" t="s">
        <v>21</v>
      </c>
      <c r="G1552" s="10" t="s">
        <v>3765</v>
      </c>
      <c r="H1552" s="10" t="s">
        <v>34</v>
      </c>
      <c r="I1552" s="10">
        <v>0</v>
      </c>
    </row>
    <row r="1553" spans="1:11" hidden="1" x14ac:dyDescent="0.25">
      <c r="A1553" s="10">
        <v>24</v>
      </c>
      <c r="B1553" s="10" t="s">
        <v>275</v>
      </c>
      <c r="C1553" s="10" t="s">
        <v>276</v>
      </c>
      <c r="D1553" s="10" t="s">
        <v>285</v>
      </c>
      <c r="E1553" s="10" t="s">
        <v>20</v>
      </c>
      <c r="F1553" s="10" t="s">
        <v>21</v>
      </c>
      <c r="G1553" s="10" t="s">
        <v>3766</v>
      </c>
      <c r="H1553" s="10" t="s">
        <v>34</v>
      </c>
      <c r="I1553" s="10">
        <v>0</v>
      </c>
    </row>
    <row r="1554" spans="1:11" hidden="1" x14ac:dyDescent="0.25">
      <c r="A1554" s="10">
        <v>24</v>
      </c>
      <c r="B1554" s="10" t="s">
        <v>275</v>
      </c>
      <c r="C1554" s="10" t="s">
        <v>276</v>
      </c>
      <c r="D1554" s="10" t="s">
        <v>285</v>
      </c>
      <c r="E1554" s="10" t="s">
        <v>20</v>
      </c>
      <c r="F1554" s="10" t="s">
        <v>21</v>
      </c>
      <c r="G1554" s="10" t="s">
        <v>3767</v>
      </c>
      <c r="H1554" s="10" t="s">
        <v>3768</v>
      </c>
      <c r="I1554" s="10">
        <v>0</v>
      </c>
    </row>
    <row r="1555" spans="1:11" hidden="1" x14ac:dyDescent="0.25">
      <c r="A1555" s="10">
        <v>24</v>
      </c>
      <c r="B1555" s="10" t="s">
        <v>275</v>
      </c>
      <c r="C1555" s="10" t="s">
        <v>276</v>
      </c>
      <c r="D1555" s="10" t="s">
        <v>285</v>
      </c>
      <c r="E1555" s="10" t="s">
        <v>20</v>
      </c>
      <c r="F1555" s="10" t="s">
        <v>21</v>
      </c>
      <c r="G1555" s="21" t="s">
        <v>3769</v>
      </c>
      <c r="H1555" s="21" t="s">
        <v>3770</v>
      </c>
      <c r="I1555" s="21">
        <v>1</v>
      </c>
      <c r="J1555" s="21">
        <f t="shared" ref="J1555:J1556" si="115">MID(H1555,1,FIND(" ",H1555,1)-1)*1</f>
        <v>22</v>
      </c>
      <c r="K1555" s="21" t="s">
        <v>5255</v>
      </c>
    </row>
    <row r="1556" spans="1:11" hidden="1" x14ac:dyDescent="0.25">
      <c r="A1556" s="10">
        <v>24</v>
      </c>
      <c r="B1556" s="10" t="s">
        <v>275</v>
      </c>
      <c r="C1556" s="10" t="s">
        <v>276</v>
      </c>
      <c r="D1556" s="10" t="s">
        <v>285</v>
      </c>
      <c r="E1556" s="10" t="s">
        <v>20</v>
      </c>
      <c r="F1556" s="10" t="s">
        <v>21</v>
      </c>
      <c r="G1556" s="21" t="s">
        <v>3771</v>
      </c>
      <c r="H1556" s="21" t="s">
        <v>3875</v>
      </c>
      <c r="I1556" s="21">
        <v>1</v>
      </c>
      <c r="J1556" s="21">
        <f t="shared" si="115"/>
        <v>7</v>
      </c>
      <c r="K1556" s="21" t="s">
        <v>5255</v>
      </c>
    </row>
    <row r="1557" spans="1:11" hidden="1" x14ac:dyDescent="0.25">
      <c r="A1557" s="10">
        <v>24</v>
      </c>
      <c r="B1557" s="10" t="s">
        <v>275</v>
      </c>
      <c r="C1557" s="10" t="s">
        <v>276</v>
      </c>
      <c r="D1557" s="10" t="s">
        <v>285</v>
      </c>
      <c r="E1557" s="10" t="s">
        <v>20</v>
      </c>
      <c r="F1557" s="10" t="s">
        <v>21</v>
      </c>
      <c r="G1557" s="21" t="s">
        <v>3773</v>
      </c>
      <c r="H1557" s="21" t="s">
        <v>3774</v>
      </c>
      <c r="I1557" s="21">
        <v>1</v>
      </c>
      <c r="J1557" s="21">
        <f t="shared" ref="J1557:J1562" si="116">MID(H1557,1,FIND(" ",H1557,1)-1)*1000</f>
        <v>482</v>
      </c>
      <c r="K1557" s="22" t="s">
        <v>5256</v>
      </c>
    </row>
    <row r="1558" spans="1:11" hidden="1" x14ac:dyDescent="0.25">
      <c r="A1558" s="10">
        <v>24</v>
      </c>
      <c r="B1558" s="10" t="s">
        <v>275</v>
      </c>
      <c r="C1558" s="10" t="s">
        <v>276</v>
      </c>
      <c r="D1558" s="10" t="s">
        <v>285</v>
      </c>
      <c r="E1558" s="10" t="s">
        <v>20</v>
      </c>
      <c r="F1558" s="10" t="s">
        <v>21</v>
      </c>
      <c r="G1558" s="21" t="s">
        <v>3775</v>
      </c>
      <c r="H1558" s="21" t="s">
        <v>3776</v>
      </c>
      <c r="I1558" s="21">
        <v>1</v>
      </c>
      <c r="J1558" s="21">
        <f t="shared" si="116"/>
        <v>270</v>
      </c>
      <c r="K1558" s="22" t="s">
        <v>5256</v>
      </c>
    </row>
    <row r="1559" spans="1:11" hidden="1" x14ac:dyDescent="0.25">
      <c r="A1559" s="10">
        <v>24</v>
      </c>
      <c r="B1559" s="10" t="s">
        <v>275</v>
      </c>
      <c r="C1559" s="10" t="s">
        <v>276</v>
      </c>
      <c r="D1559" s="10" t="s">
        <v>285</v>
      </c>
      <c r="E1559" s="10" t="s">
        <v>20</v>
      </c>
      <c r="F1559" s="10" t="s">
        <v>21</v>
      </c>
      <c r="G1559" s="21" t="s">
        <v>3777</v>
      </c>
      <c r="H1559" s="21" t="s">
        <v>3778</v>
      </c>
      <c r="I1559" s="21">
        <v>1</v>
      </c>
      <c r="J1559" s="21">
        <f t="shared" si="116"/>
        <v>240</v>
      </c>
      <c r="K1559" s="22" t="s">
        <v>5256</v>
      </c>
    </row>
    <row r="1560" spans="1:11" hidden="1" x14ac:dyDescent="0.25">
      <c r="A1560" s="10">
        <v>24</v>
      </c>
      <c r="B1560" s="10" t="s">
        <v>275</v>
      </c>
      <c r="C1560" s="10" t="s">
        <v>276</v>
      </c>
      <c r="D1560" s="10" t="s">
        <v>285</v>
      </c>
      <c r="E1560" s="10" t="s">
        <v>20</v>
      </c>
      <c r="F1560" s="10" t="s">
        <v>21</v>
      </c>
      <c r="G1560" s="21" t="s">
        <v>3779</v>
      </c>
      <c r="H1560" s="21" t="s">
        <v>4027</v>
      </c>
      <c r="I1560" s="21">
        <v>1</v>
      </c>
      <c r="J1560" s="21">
        <f t="shared" si="116"/>
        <v>206</v>
      </c>
      <c r="K1560" s="22" t="s">
        <v>5256</v>
      </c>
    </row>
    <row r="1561" spans="1:11" hidden="1" x14ac:dyDescent="0.25">
      <c r="A1561" s="10">
        <v>24</v>
      </c>
      <c r="B1561" s="10" t="s">
        <v>275</v>
      </c>
      <c r="C1561" s="10" t="s">
        <v>276</v>
      </c>
      <c r="D1561" s="10" t="s">
        <v>285</v>
      </c>
      <c r="E1561" s="10" t="s">
        <v>20</v>
      </c>
      <c r="F1561" s="10" t="s">
        <v>21</v>
      </c>
      <c r="G1561" s="21" t="s">
        <v>3781</v>
      </c>
      <c r="H1561" s="21" t="s">
        <v>3782</v>
      </c>
      <c r="I1561" s="21">
        <v>1</v>
      </c>
      <c r="J1561" s="21">
        <f t="shared" si="116"/>
        <v>660</v>
      </c>
      <c r="K1561" s="22" t="s">
        <v>5256</v>
      </c>
    </row>
    <row r="1562" spans="1:11" hidden="1" x14ac:dyDescent="0.25">
      <c r="A1562" s="10">
        <v>24</v>
      </c>
      <c r="B1562" s="10" t="s">
        <v>275</v>
      </c>
      <c r="C1562" s="10" t="s">
        <v>276</v>
      </c>
      <c r="D1562" s="10" t="s">
        <v>285</v>
      </c>
      <c r="E1562" s="10" t="s">
        <v>20</v>
      </c>
      <c r="F1562" s="10" t="s">
        <v>21</v>
      </c>
      <c r="G1562" s="21" t="s">
        <v>3783</v>
      </c>
      <c r="H1562" s="21" t="s">
        <v>3784</v>
      </c>
      <c r="I1562" s="21">
        <v>1</v>
      </c>
      <c r="J1562" s="21">
        <f t="shared" si="116"/>
        <v>780</v>
      </c>
      <c r="K1562" s="22" t="s">
        <v>5256</v>
      </c>
    </row>
    <row r="1563" spans="1:11" hidden="1" x14ac:dyDescent="0.25">
      <c r="A1563" s="10">
        <v>24</v>
      </c>
      <c r="B1563" s="10" t="s">
        <v>275</v>
      </c>
      <c r="C1563" s="10" t="s">
        <v>276</v>
      </c>
      <c r="D1563" s="10" t="s">
        <v>285</v>
      </c>
      <c r="E1563" s="10" t="s">
        <v>20</v>
      </c>
      <c r="F1563" s="10" t="s">
        <v>21</v>
      </c>
      <c r="G1563" s="21" t="s">
        <v>3785</v>
      </c>
      <c r="H1563" s="21" t="s">
        <v>3876</v>
      </c>
      <c r="I1563" s="21">
        <v>1</v>
      </c>
      <c r="J1563" s="21">
        <f>MID(H1563,1,FIND(" ",H1563,1)-1)*1</f>
        <v>32.5</v>
      </c>
      <c r="K1563" s="21" t="s">
        <v>5255</v>
      </c>
    </row>
    <row r="1564" spans="1:11" hidden="1" x14ac:dyDescent="0.25">
      <c r="A1564" s="10">
        <v>24</v>
      </c>
      <c r="B1564" s="10" t="s">
        <v>275</v>
      </c>
      <c r="C1564" s="10" t="s">
        <v>276</v>
      </c>
      <c r="D1564" s="10" t="s">
        <v>285</v>
      </c>
      <c r="E1564" s="10" t="s">
        <v>20</v>
      </c>
      <c r="F1564" s="10" t="s">
        <v>21</v>
      </c>
      <c r="G1564" s="10" t="s">
        <v>3787</v>
      </c>
      <c r="H1564" s="10" t="s">
        <v>3788</v>
      </c>
      <c r="I1564" s="10">
        <v>0</v>
      </c>
    </row>
    <row r="1565" spans="1:11" hidden="1" x14ac:dyDescent="0.25">
      <c r="A1565" s="10">
        <v>24</v>
      </c>
      <c r="B1565" s="10" t="s">
        <v>275</v>
      </c>
      <c r="C1565" s="10" t="s">
        <v>276</v>
      </c>
      <c r="D1565" s="10" t="s">
        <v>285</v>
      </c>
      <c r="E1565" s="10" t="s">
        <v>20</v>
      </c>
      <c r="F1565" s="10" t="s">
        <v>21</v>
      </c>
      <c r="G1565" s="10" t="s">
        <v>3789</v>
      </c>
      <c r="H1565" s="10" t="s">
        <v>3789</v>
      </c>
      <c r="I1565" s="10">
        <v>0</v>
      </c>
    </row>
    <row r="1566" spans="1:11" hidden="1" x14ac:dyDescent="0.25">
      <c r="A1566" s="10">
        <v>25</v>
      </c>
      <c r="B1566" s="10" t="s">
        <v>286</v>
      </c>
      <c r="C1566" s="10" t="s">
        <v>287</v>
      </c>
      <c r="D1566" s="10" t="s">
        <v>295</v>
      </c>
      <c r="E1566" s="10" t="s">
        <v>20</v>
      </c>
      <c r="F1566" s="10" t="s">
        <v>21</v>
      </c>
      <c r="G1566" s="21" t="s">
        <v>2160</v>
      </c>
      <c r="H1566" s="21" t="s">
        <v>3699</v>
      </c>
      <c r="I1566" s="21">
        <v>1</v>
      </c>
      <c r="J1566" s="21" t="str">
        <f>H1566</f>
        <v>Кондиционирование</v>
      </c>
      <c r="K1566" s="21"/>
    </row>
    <row r="1567" spans="1:11" hidden="1" x14ac:dyDescent="0.25">
      <c r="A1567" s="10">
        <v>25</v>
      </c>
      <c r="B1567" s="10" t="s">
        <v>286</v>
      </c>
      <c r="C1567" s="10" t="s">
        <v>287</v>
      </c>
      <c r="D1567" s="10" t="s">
        <v>295</v>
      </c>
      <c r="E1567" s="10" t="s">
        <v>20</v>
      </c>
      <c r="F1567" s="10" t="s">
        <v>21</v>
      </c>
      <c r="G1567" s="21" t="s">
        <v>3108</v>
      </c>
      <c r="H1567" s="21" t="s">
        <v>3823</v>
      </c>
      <c r="I1567" s="21">
        <v>1</v>
      </c>
      <c r="J1567" s="21">
        <f t="shared" ref="J1567:J1568" si="117">MID(H1567,1,FIND(" ",H1567,1)-1)*1</f>
        <v>52</v>
      </c>
      <c r="K1567" s="21" t="s">
        <v>5260</v>
      </c>
    </row>
    <row r="1568" spans="1:11" hidden="1" x14ac:dyDescent="0.25">
      <c r="A1568" s="10">
        <v>25</v>
      </c>
      <c r="B1568" s="10" t="s">
        <v>286</v>
      </c>
      <c r="C1568" s="10" t="s">
        <v>287</v>
      </c>
      <c r="D1568" s="10" t="s">
        <v>295</v>
      </c>
      <c r="E1568" s="10" t="s">
        <v>20</v>
      </c>
      <c r="F1568" s="10" t="s">
        <v>21</v>
      </c>
      <c r="G1568" s="21" t="s">
        <v>3701</v>
      </c>
      <c r="H1568" s="21" t="s">
        <v>3790</v>
      </c>
      <c r="I1568" s="21">
        <v>1</v>
      </c>
      <c r="J1568" s="21">
        <f t="shared" si="117"/>
        <v>23</v>
      </c>
      <c r="K1568" s="21" t="s">
        <v>5260</v>
      </c>
    </row>
    <row r="1569" spans="1:11" hidden="1" x14ac:dyDescent="0.25">
      <c r="A1569" s="10">
        <v>25</v>
      </c>
      <c r="B1569" s="10" t="s">
        <v>286</v>
      </c>
      <c r="C1569" s="10" t="s">
        <v>287</v>
      </c>
      <c r="D1569" s="10" t="s">
        <v>295</v>
      </c>
      <c r="E1569" s="10" t="s">
        <v>20</v>
      </c>
      <c r="F1569" s="10" t="s">
        <v>21</v>
      </c>
      <c r="G1569" s="21" t="s">
        <v>3703</v>
      </c>
      <c r="H1569" s="21" t="s">
        <v>3935</v>
      </c>
      <c r="I1569" s="21">
        <v>1</v>
      </c>
      <c r="J1569" s="21">
        <f>RIGHT(MID(H1569,1,FIND(" ",H1569,1)-1),LEN(MID(H1569,1,FIND(" ",H1569,1)-1))-1)*1</f>
        <v>26</v>
      </c>
      <c r="K1569" s="21" t="s">
        <v>5254</v>
      </c>
    </row>
    <row r="1570" spans="1:11" hidden="1" x14ac:dyDescent="0.25">
      <c r="A1570" s="10">
        <v>25</v>
      </c>
      <c r="B1570" s="10" t="s">
        <v>286</v>
      </c>
      <c r="C1570" s="10" t="s">
        <v>287</v>
      </c>
      <c r="D1570" s="10" t="s">
        <v>295</v>
      </c>
      <c r="E1570" s="10" t="s">
        <v>20</v>
      </c>
      <c r="F1570" s="10" t="s">
        <v>21</v>
      </c>
      <c r="G1570" s="21" t="s">
        <v>3705</v>
      </c>
      <c r="H1570" s="21" t="s">
        <v>57</v>
      </c>
      <c r="I1570" s="21">
        <v>1</v>
      </c>
      <c r="J1570" s="21" t="str">
        <f>H1570</f>
        <v>Нет</v>
      </c>
      <c r="K1570" s="21"/>
    </row>
    <row r="1571" spans="1:11" hidden="1" x14ac:dyDescent="0.25">
      <c r="A1571" s="10">
        <v>25</v>
      </c>
      <c r="B1571" s="10" t="s">
        <v>286</v>
      </c>
      <c r="C1571" s="10" t="s">
        <v>287</v>
      </c>
      <c r="D1571" s="10" t="s">
        <v>295</v>
      </c>
      <c r="E1571" s="10" t="s">
        <v>20</v>
      </c>
      <c r="F1571" s="10" t="s">
        <v>21</v>
      </c>
      <c r="G1571" s="21" t="s">
        <v>3706</v>
      </c>
      <c r="H1571" s="21" t="s">
        <v>4053</v>
      </c>
      <c r="I1571" s="21">
        <v>1</v>
      </c>
      <c r="J1571" s="21">
        <f t="shared" ref="J1571:J1574" si="118">MID(H1571,1,FIND(" ",H1571,1)-1)*1</f>
        <v>2.64</v>
      </c>
      <c r="K1571" s="21" t="s">
        <v>5258</v>
      </c>
    </row>
    <row r="1572" spans="1:11" hidden="1" x14ac:dyDescent="0.25">
      <c r="A1572" s="10">
        <v>25</v>
      </c>
      <c r="B1572" s="10" t="s">
        <v>286</v>
      </c>
      <c r="C1572" s="10" t="s">
        <v>287</v>
      </c>
      <c r="D1572" s="10" t="s">
        <v>295</v>
      </c>
      <c r="E1572" s="10" t="s">
        <v>20</v>
      </c>
      <c r="F1572" s="10" t="s">
        <v>21</v>
      </c>
      <c r="G1572" s="21" t="s">
        <v>3708</v>
      </c>
      <c r="H1572" s="21" t="s">
        <v>4053</v>
      </c>
      <c r="I1572" s="21">
        <v>1</v>
      </c>
      <c r="J1572" s="21">
        <f t="shared" si="118"/>
        <v>2.64</v>
      </c>
      <c r="K1572" s="21" t="s">
        <v>5258</v>
      </c>
    </row>
    <row r="1573" spans="1:11" hidden="1" x14ac:dyDescent="0.25">
      <c r="A1573" s="10">
        <v>25</v>
      </c>
      <c r="B1573" s="10" t="s">
        <v>286</v>
      </c>
      <c r="C1573" s="10" t="s">
        <v>287</v>
      </c>
      <c r="D1573" s="10" t="s">
        <v>295</v>
      </c>
      <c r="E1573" s="10" t="s">
        <v>20</v>
      </c>
      <c r="F1573" s="10" t="s">
        <v>21</v>
      </c>
      <c r="G1573" s="21" t="s">
        <v>3709</v>
      </c>
      <c r="H1573" s="21" t="s">
        <v>4053</v>
      </c>
      <c r="I1573" s="21">
        <v>0</v>
      </c>
      <c r="J1573" s="21">
        <f t="shared" si="118"/>
        <v>2.64</v>
      </c>
      <c r="K1573" s="21" t="s">
        <v>5258</v>
      </c>
    </row>
    <row r="1574" spans="1:11" hidden="1" x14ac:dyDescent="0.25">
      <c r="A1574" s="10">
        <v>25</v>
      </c>
      <c r="B1574" s="10" t="s">
        <v>286</v>
      </c>
      <c r="C1574" s="10" t="s">
        <v>287</v>
      </c>
      <c r="D1574" s="10" t="s">
        <v>295</v>
      </c>
      <c r="E1574" s="10" t="s">
        <v>20</v>
      </c>
      <c r="F1574" s="10" t="s">
        <v>21</v>
      </c>
      <c r="G1574" s="21" t="s">
        <v>3711</v>
      </c>
      <c r="H1574" s="21" t="s">
        <v>4053</v>
      </c>
      <c r="I1574" s="21">
        <v>0</v>
      </c>
      <c r="J1574" s="21">
        <f t="shared" si="118"/>
        <v>2.64</v>
      </c>
      <c r="K1574" s="21" t="s">
        <v>5258</v>
      </c>
    </row>
    <row r="1575" spans="1:11" hidden="1" x14ac:dyDescent="0.25">
      <c r="A1575" s="10">
        <v>25</v>
      </c>
      <c r="B1575" s="10" t="s">
        <v>286</v>
      </c>
      <c r="C1575" s="10" t="s">
        <v>287</v>
      </c>
      <c r="D1575" s="10" t="s">
        <v>295</v>
      </c>
      <c r="E1575" s="10" t="s">
        <v>20</v>
      </c>
      <c r="F1575" s="10" t="s">
        <v>21</v>
      </c>
      <c r="G1575" s="21" t="s">
        <v>3712</v>
      </c>
      <c r="H1575" s="21" t="s">
        <v>4054</v>
      </c>
      <c r="I1575" s="21">
        <v>1</v>
      </c>
      <c r="J1575" s="21">
        <f>MID(H1575,1,FIND(" ",H1575,1)-1)*1</f>
        <v>510</v>
      </c>
      <c r="K1575" s="21" t="s">
        <v>5269</v>
      </c>
    </row>
    <row r="1576" spans="1:11" hidden="1" x14ac:dyDescent="0.25">
      <c r="A1576" s="10">
        <v>25</v>
      </c>
      <c r="B1576" s="10" t="s">
        <v>286</v>
      </c>
      <c r="C1576" s="10" t="s">
        <v>287</v>
      </c>
      <c r="D1576" s="10" t="s">
        <v>295</v>
      </c>
      <c r="E1576" s="10" t="s">
        <v>20</v>
      </c>
      <c r="F1576" s="10" t="s">
        <v>21</v>
      </c>
      <c r="G1576" s="10" t="s">
        <v>3714</v>
      </c>
      <c r="H1576" s="10" t="s">
        <v>3715</v>
      </c>
      <c r="I1576" s="10">
        <v>0</v>
      </c>
    </row>
    <row r="1577" spans="1:11" hidden="1" x14ac:dyDescent="0.25">
      <c r="A1577" s="10">
        <v>25</v>
      </c>
      <c r="B1577" s="10" t="s">
        <v>286</v>
      </c>
      <c r="C1577" s="10" t="s">
        <v>287</v>
      </c>
      <c r="D1577" s="10" t="s">
        <v>295</v>
      </c>
      <c r="E1577" s="10" t="s">
        <v>20</v>
      </c>
      <c r="F1577" s="10" t="s">
        <v>21</v>
      </c>
      <c r="G1577" s="10" t="s">
        <v>3716</v>
      </c>
      <c r="H1577" s="10" t="s">
        <v>34</v>
      </c>
      <c r="I1577" s="10">
        <v>0</v>
      </c>
    </row>
    <row r="1578" spans="1:11" hidden="1" x14ac:dyDescent="0.25">
      <c r="A1578" s="10">
        <v>25</v>
      </c>
      <c r="B1578" s="10" t="s">
        <v>286</v>
      </c>
      <c r="C1578" s="10" t="s">
        <v>287</v>
      </c>
      <c r="D1578" s="10" t="s">
        <v>295</v>
      </c>
      <c r="E1578" s="10" t="s">
        <v>20</v>
      </c>
      <c r="F1578" s="10" t="s">
        <v>21</v>
      </c>
      <c r="G1578" s="10" t="s">
        <v>3717</v>
      </c>
      <c r="H1578" s="10" t="s">
        <v>34</v>
      </c>
      <c r="I1578" s="10">
        <v>0</v>
      </c>
    </row>
    <row r="1579" spans="1:11" hidden="1" x14ac:dyDescent="0.25">
      <c r="A1579" s="10">
        <v>25</v>
      </c>
      <c r="B1579" s="10" t="s">
        <v>286</v>
      </c>
      <c r="C1579" s="10" t="s">
        <v>287</v>
      </c>
      <c r="D1579" s="10" t="s">
        <v>295</v>
      </c>
      <c r="E1579" s="10" t="s">
        <v>20</v>
      </c>
      <c r="F1579" s="10" t="s">
        <v>21</v>
      </c>
      <c r="G1579" s="10" t="s">
        <v>3718</v>
      </c>
      <c r="H1579" s="10" t="s">
        <v>5168</v>
      </c>
      <c r="I1579" s="10">
        <v>0</v>
      </c>
    </row>
    <row r="1580" spans="1:11" hidden="1" x14ac:dyDescent="0.25">
      <c r="A1580" s="10">
        <v>25</v>
      </c>
      <c r="B1580" s="10" t="s">
        <v>286</v>
      </c>
      <c r="C1580" s="10" t="s">
        <v>287</v>
      </c>
      <c r="D1580" s="10" t="s">
        <v>295</v>
      </c>
      <c r="E1580" s="10" t="s">
        <v>20</v>
      </c>
      <c r="F1580" s="10" t="s">
        <v>21</v>
      </c>
      <c r="G1580" s="10" t="s">
        <v>3719</v>
      </c>
      <c r="H1580" s="10" t="s">
        <v>57</v>
      </c>
      <c r="I1580" s="10">
        <v>0</v>
      </c>
    </row>
    <row r="1581" spans="1:11" hidden="1" x14ac:dyDescent="0.25">
      <c r="A1581" s="10">
        <v>25</v>
      </c>
      <c r="B1581" s="10" t="s">
        <v>286</v>
      </c>
      <c r="C1581" s="10" t="s">
        <v>287</v>
      </c>
      <c r="D1581" s="10" t="s">
        <v>295</v>
      </c>
      <c r="E1581" s="10" t="s">
        <v>20</v>
      </c>
      <c r="F1581" s="10" t="s">
        <v>21</v>
      </c>
      <c r="G1581" s="10" t="s">
        <v>3720</v>
      </c>
      <c r="H1581" s="10" t="s">
        <v>57</v>
      </c>
      <c r="I1581" s="10">
        <v>0</v>
      </c>
    </row>
    <row r="1582" spans="1:11" hidden="1" x14ac:dyDescent="0.25">
      <c r="A1582" s="10">
        <v>25</v>
      </c>
      <c r="B1582" s="10" t="s">
        <v>286</v>
      </c>
      <c r="C1582" s="10" t="s">
        <v>287</v>
      </c>
      <c r="D1582" s="10" t="s">
        <v>295</v>
      </c>
      <c r="E1582" s="10" t="s">
        <v>20</v>
      </c>
      <c r="F1582" s="10" t="s">
        <v>21</v>
      </c>
      <c r="G1582" s="10" t="s">
        <v>3721</v>
      </c>
      <c r="H1582" s="10" t="s">
        <v>34</v>
      </c>
      <c r="I1582" s="10">
        <v>0</v>
      </c>
    </row>
    <row r="1583" spans="1:11" hidden="1" x14ac:dyDescent="0.25">
      <c r="A1583" s="10">
        <v>25</v>
      </c>
      <c r="B1583" s="10" t="s">
        <v>286</v>
      </c>
      <c r="C1583" s="10" t="s">
        <v>287</v>
      </c>
      <c r="D1583" s="10" t="s">
        <v>295</v>
      </c>
      <c r="E1583" s="10" t="s">
        <v>20</v>
      </c>
      <c r="F1583" s="10" t="s">
        <v>21</v>
      </c>
      <c r="G1583" s="10" t="s">
        <v>3722</v>
      </c>
      <c r="H1583" s="10" t="s">
        <v>34</v>
      </c>
      <c r="I1583" s="10">
        <v>0</v>
      </c>
    </row>
    <row r="1584" spans="1:11" hidden="1" x14ac:dyDescent="0.25">
      <c r="A1584" s="10">
        <v>25</v>
      </c>
      <c r="B1584" s="10" t="s">
        <v>286</v>
      </c>
      <c r="C1584" s="10" t="s">
        <v>287</v>
      </c>
      <c r="D1584" s="10" t="s">
        <v>295</v>
      </c>
      <c r="E1584" s="10" t="s">
        <v>20</v>
      </c>
      <c r="F1584" s="10" t="s">
        <v>21</v>
      </c>
      <c r="G1584" s="10" t="s">
        <v>3723</v>
      </c>
      <c r="H1584" s="10" t="s">
        <v>34</v>
      </c>
      <c r="I1584" s="10">
        <v>0</v>
      </c>
    </row>
    <row r="1585" spans="1:9" hidden="1" x14ac:dyDescent="0.25">
      <c r="A1585" s="10">
        <v>25</v>
      </c>
      <c r="B1585" s="10" t="s">
        <v>286</v>
      </c>
      <c r="C1585" s="10" t="s">
        <v>287</v>
      </c>
      <c r="D1585" s="10" t="s">
        <v>295</v>
      </c>
      <c r="E1585" s="10" t="s">
        <v>20</v>
      </c>
      <c r="F1585" s="10" t="s">
        <v>21</v>
      </c>
      <c r="G1585" s="10" t="s">
        <v>3724</v>
      </c>
      <c r="H1585" s="10" t="s">
        <v>34</v>
      </c>
      <c r="I1585" s="10">
        <v>0</v>
      </c>
    </row>
    <row r="1586" spans="1:9" hidden="1" x14ac:dyDescent="0.25">
      <c r="A1586" s="10">
        <v>25</v>
      </c>
      <c r="B1586" s="10" t="s">
        <v>286</v>
      </c>
      <c r="C1586" s="10" t="s">
        <v>287</v>
      </c>
      <c r="D1586" s="10" t="s">
        <v>295</v>
      </c>
      <c r="E1586" s="10" t="s">
        <v>20</v>
      </c>
      <c r="F1586" s="10" t="s">
        <v>21</v>
      </c>
      <c r="G1586" s="10" t="s">
        <v>3725</v>
      </c>
      <c r="H1586" s="10" t="s">
        <v>34</v>
      </c>
      <c r="I1586" s="10">
        <v>0</v>
      </c>
    </row>
    <row r="1587" spans="1:9" hidden="1" x14ac:dyDescent="0.25">
      <c r="A1587" s="10">
        <v>25</v>
      </c>
      <c r="B1587" s="10" t="s">
        <v>286</v>
      </c>
      <c r="C1587" s="10" t="s">
        <v>287</v>
      </c>
      <c r="D1587" s="10" t="s">
        <v>295</v>
      </c>
      <c r="E1587" s="10" t="s">
        <v>20</v>
      </c>
      <c r="F1587" s="10" t="s">
        <v>21</v>
      </c>
      <c r="G1587" s="10" t="s">
        <v>3726</v>
      </c>
      <c r="H1587" s="10" t="s">
        <v>34</v>
      </c>
      <c r="I1587" s="10">
        <v>0</v>
      </c>
    </row>
    <row r="1588" spans="1:9" hidden="1" x14ac:dyDescent="0.25">
      <c r="A1588" s="10">
        <v>25</v>
      </c>
      <c r="B1588" s="10" t="s">
        <v>286</v>
      </c>
      <c r="C1588" s="10" t="s">
        <v>287</v>
      </c>
      <c r="D1588" s="10" t="s">
        <v>295</v>
      </c>
      <c r="E1588" s="10" t="s">
        <v>20</v>
      </c>
      <c r="F1588" s="10" t="s">
        <v>21</v>
      </c>
      <c r="G1588" s="10" t="s">
        <v>3727</v>
      </c>
      <c r="H1588" s="10" t="s">
        <v>34</v>
      </c>
      <c r="I1588" s="10">
        <v>0</v>
      </c>
    </row>
    <row r="1589" spans="1:9" hidden="1" x14ac:dyDescent="0.25">
      <c r="A1589" s="10">
        <v>25</v>
      </c>
      <c r="B1589" s="10" t="s">
        <v>286</v>
      </c>
      <c r="C1589" s="10" t="s">
        <v>287</v>
      </c>
      <c r="D1589" s="10" t="s">
        <v>295</v>
      </c>
      <c r="E1589" s="10" t="s">
        <v>20</v>
      </c>
      <c r="F1589" s="10" t="s">
        <v>21</v>
      </c>
      <c r="G1589" s="10" t="s">
        <v>3728</v>
      </c>
      <c r="H1589" s="10" t="s">
        <v>34</v>
      </c>
      <c r="I1589" s="10">
        <v>0</v>
      </c>
    </row>
    <row r="1590" spans="1:9" hidden="1" x14ac:dyDescent="0.25">
      <c r="A1590" s="10">
        <v>25</v>
      </c>
      <c r="B1590" s="10" t="s">
        <v>286</v>
      </c>
      <c r="C1590" s="10" t="s">
        <v>287</v>
      </c>
      <c r="D1590" s="10" t="s">
        <v>295</v>
      </c>
      <c r="E1590" s="10" t="s">
        <v>20</v>
      </c>
      <c r="F1590" s="10" t="s">
        <v>21</v>
      </c>
      <c r="G1590" s="10" t="s">
        <v>3729</v>
      </c>
      <c r="H1590" s="10" t="s">
        <v>34</v>
      </c>
      <c r="I1590" s="10">
        <v>0</v>
      </c>
    </row>
    <row r="1591" spans="1:9" hidden="1" x14ac:dyDescent="0.25">
      <c r="A1591" s="10">
        <v>25</v>
      </c>
      <c r="B1591" s="10" t="s">
        <v>286</v>
      </c>
      <c r="C1591" s="10" t="s">
        <v>287</v>
      </c>
      <c r="D1591" s="10" t="s">
        <v>295</v>
      </c>
      <c r="E1591" s="10" t="s">
        <v>20</v>
      </c>
      <c r="F1591" s="10" t="s">
        <v>21</v>
      </c>
      <c r="G1591" s="10" t="s">
        <v>3730</v>
      </c>
      <c r="H1591" s="10" t="s">
        <v>34</v>
      </c>
      <c r="I1591" s="10">
        <v>0</v>
      </c>
    </row>
    <row r="1592" spans="1:9" hidden="1" x14ac:dyDescent="0.25">
      <c r="A1592" s="10">
        <v>25</v>
      </c>
      <c r="B1592" s="10" t="s">
        <v>286</v>
      </c>
      <c r="C1592" s="10" t="s">
        <v>287</v>
      </c>
      <c r="D1592" s="10" t="s">
        <v>295</v>
      </c>
      <c r="E1592" s="10" t="s">
        <v>20</v>
      </c>
      <c r="F1592" s="10" t="s">
        <v>21</v>
      </c>
      <c r="G1592" s="10" t="s">
        <v>3731</v>
      </c>
      <c r="H1592" s="10" t="s">
        <v>34</v>
      </c>
      <c r="I1592" s="10">
        <v>0</v>
      </c>
    </row>
    <row r="1593" spans="1:9" hidden="1" x14ac:dyDescent="0.25">
      <c r="A1593" s="10">
        <v>25</v>
      </c>
      <c r="B1593" s="10" t="s">
        <v>286</v>
      </c>
      <c r="C1593" s="10" t="s">
        <v>287</v>
      </c>
      <c r="D1593" s="10" t="s">
        <v>295</v>
      </c>
      <c r="E1593" s="10" t="s">
        <v>20</v>
      </c>
      <c r="F1593" s="10" t="s">
        <v>21</v>
      </c>
      <c r="G1593" s="10" t="s">
        <v>3732</v>
      </c>
      <c r="H1593" s="10" t="s">
        <v>3892</v>
      </c>
      <c r="I1593" s="10">
        <v>0</v>
      </c>
    </row>
    <row r="1594" spans="1:9" hidden="1" x14ac:dyDescent="0.25">
      <c r="A1594" s="10">
        <v>25</v>
      </c>
      <c r="B1594" s="10" t="s">
        <v>286</v>
      </c>
      <c r="C1594" s="10" t="s">
        <v>287</v>
      </c>
      <c r="D1594" s="10" t="s">
        <v>295</v>
      </c>
      <c r="E1594" s="10" t="s">
        <v>20</v>
      </c>
      <c r="F1594" s="10" t="s">
        <v>21</v>
      </c>
      <c r="G1594" s="10" t="s">
        <v>3734</v>
      </c>
      <c r="H1594" s="10" t="s">
        <v>34</v>
      </c>
      <c r="I1594" s="10">
        <v>0</v>
      </c>
    </row>
    <row r="1595" spans="1:9" hidden="1" x14ac:dyDescent="0.25">
      <c r="A1595" s="10">
        <v>25</v>
      </c>
      <c r="B1595" s="10" t="s">
        <v>286</v>
      </c>
      <c r="C1595" s="10" t="s">
        <v>287</v>
      </c>
      <c r="D1595" s="10" t="s">
        <v>295</v>
      </c>
      <c r="E1595" s="10" t="s">
        <v>20</v>
      </c>
      <c r="F1595" s="10" t="s">
        <v>21</v>
      </c>
      <c r="G1595" s="10" t="s">
        <v>3735</v>
      </c>
      <c r="H1595" s="10" t="s">
        <v>57</v>
      </c>
      <c r="I1595" s="10">
        <v>0</v>
      </c>
    </row>
    <row r="1596" spans="1:9" hidden="1" x14ac:dyDescent="0.25">
      <c r="A1596" s="10">
        <v>25</v>
      </c>
      <c r="B1596" s="10" t="s">
        <v>286</v>
      </c>
      <c r="C1596" s="10" t="s">
        <v>287</v>
      </c>
      <c r="D1596" s="10" t="s">
        <v>295</v>
      </c>
      <c r="E1596" s="10" t="s">
        <v>20</v>
      </c>
      <c r="F1596" s="10" t="s">
        <v>21</v>
      </c>
      <c r="G1596" s="10" t="s">
        <v>3736</v>
      </c>
      <c r="H1596" s="10" t="s">
        <v>34</v>
      </c>
      <c r="I1596" s="10">
        <v>0</v>
      </c>
    </row>
    <row r="1597" spans="1:9" hidden="1" x14ac:dyDescent="0.25">
      <c r="A1597" s="10">
        <v>25</v>
      </c>
      <c r="B1597" s="10" t="s">
        <v>286</v>
      </c>
      <c r="C1597" s="10" t="s">
        <v>287</v>
      </c>
      <c r="D1597" s="10" t="s">
        <v>295</v>
      </c>
      <c r="E1597" s="10" t="s">
        <v>20</v>
      </c>
      <c r="F1597" s="10" t="s">
        <v>21</v>
      </c>
      <c r="G1597" s="10" t="s">
        <v>3737</v>
      </c>
      <c r="H1597" s="10" t="s">
        <v>34</v>
      </c>
      <c r="I1597" s="10">
        <v>0</v>
      </c>
    </row>
    <row r="1598" spans="1:9" hidden="1" x14ac:dyDescent="0.25">
      <c r="A1598" s="10">
        <v>25</v>
      </c>
      <c r="B1598" s="10" t="s">
        <v>286</v>
      </c>
      <c r="C1598" s="10" t="s">
        <v>287</v>
      </c>
      <c r="D1598" s="10" t="s">
        <v>295</v>
      </c>
      <c r="E1598" s="10" t="s">
        <v>20</v>
      </c>
      <c r="F1598" s="10" t="s">
        <v>21</v>
      </c>
      <c r="G1598" s="10" t="s">
        <v>3738</v>
      </c>
      <c r="H1598" s="10" t="s">
        <v>34</v>
      </c>
      <c r="I1598" s="10">
        <v>0</v>
      </c>
    </row>
    <row r="1599" spans="1:9" hidden="1" x14ac:dyDescent="0.25">
      <c r="A1599" s="10">
        <v>25</v>
      </c>
      <c r="B1599" s="10" t="s">
        <v>286</v>
      </c>
      <c r="C1599" s="10" t="s">
        <v>287</v>
      </c>
      <c r="D1599" s="10" t="s">
        <v>295</v>
      </c>
      <c r="E1599" s="10" t="s">
        <v>20</v>
      </c>
      <c r="F1599" s="10" t="s">
        <v>21</v>
      </c>
      <c r="G1599" s="10" t="s">
        <v>3916</v>
      </c>
      <c r="H1599" s="10" t="s">
        <v>34</v>
      </c>
      <c r="I1599" s="10">
        <v>0</v>
      </c>
    </row>
    <row r="1600" spans="1:9" hidden="1" x14ac:dyDescent="0.25">
      <c r="A1600" s="10">
        <v>25</v>
      </c>
      <c r="B1600" s="10" t="s">
        <v>286</v>
      </c>
      <c r="C1600" s="10" t="s">
        <v>287</v>
      </c>
      <c r="D1600" s="10" t="s">
        <v>295</v>
      </c>
      <c r="E1600" s="10" t="s">
        <v>20</v>
      </c>
      <c r="F1600" s="10" t="s">
        <v>21</v>
      </c>
      <c r="G1600" s="10" t="s">
        <v>3739</v>
      </c>
      <c r="H1600" s="10" t="s">
        <v>34</v>
      </c>
      <c r="I1600" s="10">
        <v>0</v>
      </c>
    </row>
    <row r="1601" spans="1:11" hidden="1" x14ac:dyDescent="0.25">
      <c r="A1601" s="10">
        <v>25</v>
      </c>
      <c r="B1601" s="10" t="s">
        <v>286</v>
      </c>
      <c r="C1601" s="10" t="s">
        <v>287</v>
      </c>
      <c r="D1601" s="10" t="s">
        <v>295</v>
      </c>
      <c r="E1601" s="10" t="s">
        <v>20</v>
      </c>
      <c r="F1601" s="10" t="s">
        <v>21</v>
      </c>
      <c r="G1601" s="10" t="s">
        <v>3740</v>
      </c>
      <c r="H1601" s="10" t="s">
        <v>34</v>
      </c>
      <c r="I1601" s="10">
        <v>0</v>
      </c>
    </row>
    <row r="1602" spans="1:11" hidden="1" x14ac:dyDescent="0.25">
      <c r="A1602" s="10">
        <v>25</v>
      </c>
      <c r="B1602" s="10" t="s">
        <v>286</v>
      </c>
      <c r="C1602" s="10" t="s">
        <v>287</v>
      </c>
      <c r="D1602" s="10" t="s">
        <v>295</v>
      </c>
      <c r="E1602" s="10" t="s">
        <v>20</v>
      </c>
      <c r="F1602" s="10" t="s">
        <v>21</v>
      </c>
      <c r="G1602" s="10" t="s">
        <v>3741</v>
      </c>
      <c r="H1602" s="10" t="s">
        <v>34</v>
      </c>
      <c r="I1602" s="10">
        <v>0</v>
      </c>
    </row>
    <row r="1603" spans="1:11" hidden="1" x14ac:dyDescent="0.25">
      <c r="A1603" s="10">
        <v>25</v>
      </c>
      <c r="B1603" s="10" t="s">
        <v>286</v>
      </c>
      <c r="C1603" s="10" t="s">
        <v>287</v>
      </c>
      <c r="D1603" s="10" t="s">
        <v>295</v>
      </c>
      <c r="E1603" s="10" t="s">
        <v>20</v>
      </c>
      <c r="F1603" s="10" t="s">
        <v>21</v>
      </c>
      <c r="G1603" s="10" t="s">
        <v>3742</v>
      </c>
      <c r="H1603" s="10" t="s">
        <v>34</v>
      </c>
      <c r="I1603" s="10">
        <v>0</v>
      </c>
    </row>
    <row r="1604" spans="1:11" hidden="1" x14ac:dyDescent="0.25">
      <c r="A1604" s="10">
        <v>25</v>
      </c>
      <c r="B1604" s="10" t="s">
        <v>286</v>
      </c>
      <c r="C1604" s="10" t="s">
        <v>287</v>
      </c>
      <c r="D1604" s="10" t="s">
        <v>295</v>
      </c>
      <c r="E1604" s="10" t="s">
        <v>20</v>
      </c>
      <c r="F1604" s="10" t="s">
        <v>21</v>
      </c>
      <c r="G1604" s="10" t="s">
        <v>3743</v>
      </c>
      <c r="H1604" s="10" t="s">
        <v>34</v>
      </c>
      <c r="I1604" s="10">
        <v>0</v>
      </c>
    </row>
    <row r="1605" spans="1:11" hidden="1" x14ac:dyDescent="0.25">
      <c r="A1605" s="10">
        <v>25</v>
      </c>
      <c r="B1605" s="10" t="s">
        <v>286</v>
      </c>
      <c r="C1605" s="10" t="s">
        <v>287</v>
      </c>
      <c r="D1605" s="10" t="s">
        <v>295</v>
      </c>
      <c r="E1605" s="10" t="s">
        <v>20</v>
      </c>
      <c r="F1605" s="10" t="s">
        <v>21</v>
      </c>
      <c r="G1605" s="10" t="s">
        <v>3744</v>
      </c>
      <c r="H1605" s="10" t="s">
        <v>3830</v>
      </c>
      <c r="I1605" s="10">
        <v>0</v>
      </c>
    </row>
    <row r="1606" spans="1:11" hidden="1" x14ac:dyDescent="0.25">
      <c r="A1606" s="10">
        <v>25</v>
      </c>
      <c r="B1606" s="10" t="s">
        <v>286</v>
      </c>
      <c r="C1606" s="10" t="s">
        <v>287</v>
      </c>
      <c r="D1606" s="10" t="s">
        <v>295</v>
      </c>
      <c r="E1606" s="10" t="s">
        <v>20</v>
      </c>
      <c r="F1606" s="10" t="s">
        <v>21</v>
      </c>
      <c r="G1606" s="10" t="s">
        <v>3746</v>
      </c>
      <c r="H1606" s="10" t="s">
        <v>34</v>
      </c>
      <c r="I1606" s="10">
        <v>0</v>
      </c>
    </row>
    <row r="1607" spans="1:11" hidden="1" x14ac:dyDescent="0.25">
      <c r="A1607" s="10">
        <v>25</v>
      </c>
      <c r="B1607" s="10" t="s">
        <v>286</v>
      </c>
      <c r="C1607" s="10" t="s">
        <v>287</v>
      </c>
      <c r="D1607" s="10" t="s">
        <v>295</v>
      </c>
      <c r="E1607" s="10" t="s">
        <v>20</v>
      </c>
      <c r="F1607" s="10" t="s">
        <v>21</v>
      </c>
      <c r="G1607" s="21" t="s">
        <v>3747</v>
      </c>
      <c r="H1607" s="21" t="s">
        <v>3748</v>
      </c>
      <c r="I1607" s="21">
        <v>1</v>
      </c>
      <c r="J1607" s="21" t="str">
        <f>H1607</f>
        <v>Настенная</v>
      </c>
      <c r="K1607" s="21"/>
    </row>
    <row r="1608" spans="1:11" hidden="1" x14ac:dyDescent="0.25">
      <c r="A1608" s="10">
        <v>25</v>
      </c>
      <c r="B1608" s="10" t="s">
        <v>286</v>
      </c>
      <c r="C1608" s="10" t="s">
        <v>287</v>
      </c>
      <c r="D1608" s="10" t="s">
        <v>295</v>
      </c>
      <c r="E1608" s="10" t="s">
        <v>20</v>
      </c>
      <c r="F1608" s="10" t="s">
        <v>21</v>
      </c>
      <c r="G1608" s="21" t="s">
        <v>3749</v>
      </c>
      <c r="H1608" s="21" t="s">
        <v>3808</v>
      </c>
      <c r="I1608" s="21">
        <v>1</v>
      </c>
      <c r="J1608" s="21">
        <f>MID(H1608,1,FIND(" ",H1608,1)-1)*1</f>
        <v>20</v>
      </c>
      <c r="K1608" s="21" t="s">
        <v>5264</v>
      </c>
    </row>
    <row r="1609" spans="1:11" hidden="1" x14ac:dyDescent="0.25">
      <c r="A1609" s="10">
        <v>25</v>
      </c>
      <c r="B1609" s="10" t="s">
        <v>286</v>
      </c>
      <c r="C1609" s="10" t="s">
        <v>287</v>
      </c>
      <c r="D1609" s="10" t="s">
        <v>295</v>
      </c>
      <c r="E1609" s="10" t="s">
        <v>20</v>
      </c>
      <c r="F1609" s="10" t="s">
        <v>21</v>
      </c>
      <c r="G1609" s="21" t="s">
        <v>3751</v>
      </c>
      <c r="H1609" s="21" t="s">
        <v>3831</v>
      </c>
      <c r="I1609" s="21">
        <v>1</v>
      </c>
      <c r="J1609" s="21">
        <f>MID(H1609,1,FIND(" ",H1609,1)-1)*1</f>
        <v>8</v>
      </c>
      <c r="K1609" s="21" t="s">
        <v>5264</v>
      </c>
    </row>
    <row r="1610" spans="1:11" hidden="1" x14ac:dyDescent="0.25">
      <c r="A1610" s="10">
        <v>25</v>
      </c>
      <c r="B1610" s="10" t="s">
        <v>286</v>
      </c>
      <c r="C1610" s="10" t="s">
        <v>287</v>
      </c>
      <c r="D1610" s="10" t="s">
        <v>295</v>
      </c>
      <c r="E1610" s="10" t="s">
        <v>20</v>
      </c>
      <c r="F1610" s="10" t="s">
        <v>21</v>
      </c>
      <c r="G1610" s="21" t="s">
        <v>3753</v>
      </c>
      <c r="H1610" s="21" t="s">
        <v>4055</v>
      </c>
      <c r="I1610" s="21">
        <v>1</v>
      </c>
      <c r="J1610" s="21">
        <f>MID(H1610,1,FIND(" ",H1610,1)-1)*1</f>
        <v>0.82099999999999995</v>
      </c>
      <c r="K1610" s="21" t="s">
        <v>5258</v>
      </c>
    </row>
    <row r="1611" spans="1:11" hidden="1" x14ac:dyDescent="0.25">
      <c r="A1611" s="10">
        <v>25</v>
      </c>
      <c r="B1611" s="10" t="s">
        <v>286</v>
      </c>
      <c r="C1611" s="10" t="s">
        <v>287</v>
      </c>
      <c r="D1611" s="10" t="s">
        <v>295</v>
      </c>
      <c r="E1611" s="10" t="s">
        <v>20</v>
      </c>
      <c r="F1611" s="10" t="s">
        <v>21</v>
      </c>
      <c r="G1611" s="21" t="s">
        <v>3755</v>
      </c>
      <c r="H1611" s="21" t="s">
        <v>3756</v>
      </c>
      <c r="I1611" s="21">
        <v>1</v>
      </c>
      <c r="J1611" s="21" t="s">
        <v>5266</v>
      </c>
      <c r="K1611" s="21" t="s">
        <v>5265</v>
      </c>
    </row>
    <row r="1612" spans="1:11" hidden="1" x14ac:dyDescent="0.25">
      <c r="A1612" s="10">
        <v>25</v>
      </c>
      <c r="B1612" s="10" t="s">
        <v>286</v>
      </c>
      <c r="C1612" s="10" t="s">
        <v>287</v>
      </c>
      <c r="D1612" s="10" t="s">
        <v>295</v>
      </c>
      <c r="E1612" s="10" t="s">
        <v>20</v>
      </c>
      <c r="F1612" s="10" t="s">
        <v>21</v>
      </c>
      <c r="G1612" s="10" t="s">
        <v>3757</v>
      </c>
      <c r="H1612" s="10" t="s">
        <v>3758</v>
      </c>
      <c r="I1612" s="10">
        <v>0</v>
      </c>
    </row>
    <row r="1613" spans="1:11" hidden="1" x14ac:dyDescent="0.25">
      <c r="A1613" s="10">
        <v>25</v>
      </c>
      <c r="B1613" s="10" t="s">
        <v>286</v>
      </c>
      <c r="C1613" s="10" t="s">
        <v>287</v>
      </c>
      <c r="D1613" s="10" t="s">
        <v>295</v>
      </c>
      <c r="E1613" s="10" t="s">
        <v>20</v>
      </c>
      <c r="F1613" s="10" t="s">
        <v>21</v>
      </c>
      <c r="G1613" s="21" t="s">
        <v>3759</v>
      </c>
      <c r="H1613" s="21">
        <v>9000</v>
      </c>
      <c r="I1613" s="21">
        <v>1</v>
      </c>
      <c r="J1613" s="21">
        <f>TRIM(H1613)*1</f>
        <v>9000</v>
      </c>
      <c r="K1613" s="21" t="s">
        <v>5261</v>
      </c>
    </row>
    <row r="1614" spans="1:11" hidden="1" x14ac:dyDescent="0.25">
      <c r="A1614" s="10">
        <v>25</v>
      </c>
      <c r="B1614" s="10" t="s">
        <v>286</v>
      </c>
      <c r="C1614" s="10" t="s">
        <v>287</v>
      </c>
      <c r="D1614" s="10" t="s">
        <v>295</v>
      </c>
      <c r="E1614" s="10" t="s">
        <v>20</v>
      </c>
      <c r="F1614" s="10" t="s">
        <v>21</v>
      </c>
      <c r="G1614" s="21" t="s">
        <v>3760</v>
      </c>
      <c r="H1614" s="21" t="s">
        <v>3997</v>
      </c>
      <c r="I1614" s="21">
        <v>1</v>
      </c>
      <c r="J1614" s="21">
        <f t="shared" ref="J1614:J1615" si="119">MID(H1614,1,FIND(" ",H1614,1)-1)*1</f>
        <v>730</v>
      </c>
      <c r="K1614" s="21" t="s">
        <v>5259</v>
      </c>
    </row>
    <row r="1615" spans="1:11" hidden="1" x14ac:dyDescent="0.25">
      <c r="A1615" s="10">
        <v>25</v>
      </c>
      <c r="B1615" s="10" t="s">
        <v>286</v>
      </c>
      <c r="C1615" s="10" t="s">
        <v>287</v>
      </c>
      <c r="D1615" s="10" t="s">
        <v>295</v>
      </c>
      <c r="E1615" s="10" t="s">
        <v>20</v>
      </c>
      <c r="F1615" s="10" t="s">
        <v>21</v>
      </c>
      <c r="G1615" s="21" t="s">
        <v>3762</v>
      </c>
      <c r="H1615" s="21" t="s">
        <v>4056</v>
      </c>
      <c r="I1615" s="21">
        <v>1</v>
      </c>
      <c r="J1615" s="21">
        <f t="shared" si="119"/>
        <v>821</v>
      </c>
      <c r="K1615" s="21" t="s">
        <v>5259</v>
      </c>
    </row>
    <row r="1616" spans="1:11" hidden="1" x14ac:dyDescent="0.25">
      <c r="A1616" s="10">
        <v>25</v>
      </c>
      <c r="B1616" s="10" t="s">
        <v>286</v>
      </c>
      <c r="C1616" s="10" t="s">
        <v>287</v>
      </c>
      <c r="D1616" s="10" t="s">
        <v>295</v>
      </c>
      <c r="E1616" s="10" t="s">
        <v>20</v>
      </c>
      <c r="F1616" s="10" t="s">
        <v>21</v>
      </c>
      <c r="G1616" s="21" t="s">
        <v>3764</v>
      </c>
      <c r="H1616" s="21">
        <v>9000</v>
      </c>
      <c r="I1616" s="21">
        <v>1</v>
      </c>
      <c r="J1616" s="21">
        <f>TRIM(H1616)*1</f>
        <v>9000</v>
      </c>
      <c r="K1616" s="21" t="s">
        <v>5261</v>
      </c>
    </row>
    <row r="1617" spans="1:11" hidden="1" x14ac:dyDescent="0.25">
      <c r="A1617" s="10">
        <v>25</v>
      </c>
      <c r="B1617" s="10" t="s">
        <v>286</v>
      </c>
      <c r="C1617" s="10" t="s">
        <v>287</v>
      </c>
      <c r="D1617" s="10" t="s">
        <v>295</v>
      </c>
      <c r="E1617" s="10" t="s">
        <v>20</v>
      </c>
      <c r="F1617" s="10" t="s">
        <v>21</v>
      </c>
      <c r="G1617" s="10" t="s">
        <v>3765</v>
      </c>
      <c r="H1617" s="10" t="s">
        <v>34</v>
      </c>
      <c r="I1617" s="10">
        <v>0</v>
      </c>
    </row>
    <row r="1618" spans="1:11" hidden="1" x14ac:dyDescent="0.25">
      <c r="A1618" s="10">
        <v>25</v>
      </c>
      <c r="B1618" s="10" t="s">
        <v>286</v>
      </c>
      <c r="C1618" s="10" t="s">
        <v>287</v>
      </c>
      <c r="D1618" s="10" t="s">
        <v>295</v>
      </c>
      <c r="E1618" s="10" t="s">
        <v>20</v>
      </c>
      <c r="F1618" s="10" t="s">
        <v>21</v>
      </c>
      <c r="G1618" s="10" t="s">
        <v>3766</v>
      </c>
      <c r="H1618" s="10" t="s">
        <v>34</v>
      </c>
      <c r="I1618" s="10">
        <v>0</v>
      </c>
    </row>
    <row r="1619" spans="1:11" hidden="1" x14ac:dyDescent="0.25">
      <c r="A1619" s="10">
        <v>25</v>
      </c>
      <c r="B1619" s="10" t="s">
        <v>286</v>
      </c>
      <c r="C1619" s="10" t="s">
        <v>287</v>
      </c>
      <c r="D1619" s="10" t="s">
        <v>295</v>
      </c>
      <c r="E1619" s="10" t="s">
        <v>20</v>
      </c>
      <c r="F1619" s="10" t="s">
        <v>21</v>
      </c>
      <c r="G1619" s="10" t="s">
        <v>3767</v>
      </c>
      <c r="H1619" s="10" t="s">
        <v>3768</v>
      </c>
      <c r="I1619" s="10">
        <v>0</v>
      </c>
    </row>
    <row r="1620" spans="1:11" hidden="1" x14ac:dyDescent="0.25">
      <c r="A1620" s="10">
        <v>25</v>
      </c>
      <c r="B1620" s="10" t="s">
        <v>286</v>
      </c>
      <c r="C1620" s="10" t="s">
        <v>287</v>
      </c>
      <c r="D1620" s="10" t="s">
        <v>295</v>
      </c>
      <c r="E1620" s="10" t="s">
        <v>20</v>
      </c>
      <c r="F1620" s="10" t="s">
        <v>21</v>
      </c>
      <c r="G1620" s="21" t="s">
        <v>3769</v>
      </c>
      <c r="H1620" s="21" t="s">
        <v>4057</v>
      </c>
      <c r="I1620" s="21">
        <v>1</v>
      </c>
      <c r="J1620" s="21">
        <f t="shared" ref="J1620:J1621" si="120">MID(H1620,1,FIND(" ",H1620,1)-1)*1</f>
        <v>24.2</v>
      </c>
      <c r="K1620" s="21" t="s">
        <v>5255</v>
      </c>
    </row>
    <row r="1621" spans="1:11" hidden="1" x14ac:dyDescent="0.25">
      <c r="A1621" s="10">
        <v>25</v>
      </c>
      <c r="B1621" s="10" t="s">
        <v>286</v>
      </c>
      <c r="C1621" s="10" t="s">
        <v>287</v>
      </c>
      <c r="D1621" s="10" t="s">
        <v>295</v>
      </c>
      <c r="E1621" s="10" t="s">
        <v>20</v>
      </c>
      <c r="F1621" s="10" t="s">
        <v>21</v>
      </c>
      <c r="G1621" s="21" t="s">
        <v>3771</v>
      </c>
      <c r="H1621" s="21" t="s">
        <v>3942</v>
      </c>
      <c r="I1621" s="21">
        <v>1</v>
      </c>
      <c r="J1621" s="21">
        <f t="shared" si="120"/>
        <v>8.1</v>
      </c>
      <c r="K1621" s="21" t="s">
        <v>5255</v>
      </c>
    </row>
    <row r="1622" spans="1:11" hidden="1" x14ac:dyDescent="0.25">
      <c r="A1622" s="10">
        <v>25</v>
      </c>
      <c r="B1622" s="10" t="s">
        <v>286</v>
      </c>
      <c r="C1622" s="10" t="s">
        <v>287</v>
      </c>
      <c r="D1622" s="10" t="s">
        <v>295</v>
      </c>
      <c r="E1622" s="10" t="s">
        <v>20</v>
      </c>
      <c r="F1622" s="10" t="s">
        <v>21</v>
      </c>
      <c r="G1622" s="21" t="s">
        <v>3773</v>
      </c>
      <c r="H1622" s="21" t="s">
        <v>3943</v>
      </c>
      <c r="I1622" s="21">
        <v>1</v>
      </c>
      <c r="J1622" s="21">
        <f t="shared" ref="J1622:J1627" si="121">MID(H1622,1,FIND(" ",H1622,1)-1)*1000</f>
        <v>495</v>
      </c>
      <c r="K1622" s="22" t="s">
        <v>5256</v>
      </c>
    </row>
    <row r="1623" spans="1:11" hidden="1" x14ac:dyDescent="0.25">
      <c r="A1623" s="10">
        <v>25</v>
      </c>
      <c r="B1623" s="10" t="s">
        <v>286</v>
      </c>
      <c r="C1623" s="10" t="s">
        <v>287</v>
      </c>
      <c r="D1623" s="10" t="s">
        <v>295</v>
      </c>
      <c r="E1623" s="10" t="s">
        <v>20</v>
      </c>
      <c r="F1623" s="10" t="s">
        <v>21</v>
      </c>
      <c r="G1623" s="21" t="s">
        <v>3775</v>
      </c>
      <c r="H1623" s="21" t="s">
        <v>4058</v>
      </c>
      <c r="I1623" s="21">
        <v>1</v>
      </c>
      <c r="J1623" s="21">
        <f t="shared" si="121"/>
        <v>290</v>
      </c>
      <c r="K1623" s="22" t="s">
        <v>5256</v>
      </c>
    </row>
    <row r="1624" spans="1:11" hidden="1" x14ac:dyDescent="0.25">
      <c r="A1624" s="10">
        <v>25</v>
      </c>
      <c r="B1624" s="10" t="s">
        <v>286</v>
      </c>
      <c r="C1624" s="10" t="s">
        <v>287</v>
      </c>
      <c r="D1624" s="10" t="s">
        <v>295</v>
      </c>
      <c r="E1624" s="10" t="s">
        <v>20</v>
      </c>
      <c r="F1624" s="10" t="s">
        <v>21</v>
      </c>
      <c r="G1624" s="21" t="s">
        <v>3777</v>
      </c>
      <c r="H1624" s="21" t="s">
        <v>3776</v>
      </c>
      <c r="I1624" s="21">
        <v>1</v>
      </c>
      <c r="J1624" s="21">
        <f t="shared" si="121"/>
        <v>270</v>
      </c>
      <c r="K1624" s="22" t="s">
        <v>5256</v>
      </c>
    </row>
    <row r="1625" spans="1:11" hidden="1" x14ac:dyDescent="0.25">
      <c r="A1625" s="10">
        <v>25</v>
      </c>
      <c r="B1625" s="10" t="s">
        <v>286</v>
      </c>
      <c r="C1625" s="10" t="s">
        <v>287</v>
      </c>
      <c r="D1625" s="10" t="s">
        <v>295</v>
      </c>
      <c r="E1625" s="10" t="s">
        <v>20</v>
      </c>
      <c r="F1625" s="10" t="s">
        <v>21</v>
      </c>
      <c r="G1625" s="21" t="s">
        <v>3779</v>
      </c>
      <c r="H1625" s="21" t="s">
        <v>4059</v>
      </c>
      <c r="I1625" s="21">
        <v>1</v>
      </c>
      <c r="J1625" s="21">
        <f t="shared" si="121"/>
        <v>187</v>
      </c>
      <c r="K1625" s="22" t="s">
        <v>5256</v>
      </c>
    </row>
    <row r="1626" spans="1:11" hidden="1" x14ac:dyDescent="0.25">
      <c r="A1626" s="10">
        <v>25</v>
      </c>
      <c r="B1626" s="10" t="s">
        <v>286</v>
      </c>
      <c r="C1626" s="10" t="s">
        <v>287</v>
      </c>
      <c r="D1626" s="10" t="s">
        <v>295</v>
      </c>
      <c r="E1626" s="10" t="s">
        <v>20</v>
      </c>
      <c r="F1626" s="10" t="s">
        <v>21</v>
      </c>
      <c r="G1626" s="21" t="s">
        <v>3781</v>
      </c>
      <c r="H1626" s="21" t="s">
        <v>3946</v>
      </c>
      <c r="I1626" s="21">
        <v>1</v>
      </c>
      <c r="J1626" s="21">
        <f t="shared" si="121"/>
        <v>720</v>
      </c>
      <c r="K1626" s="22" t="s">
        <v>5256</v>
      </c>
    </row>
    <row r="1627" spans="1:11" hidden="1" x14ac:dyDescent="0.25">
      <c r="A1627" s="10">
        <v>25</v>
      </c>
      <c r="B1627" s="10" t="s">
        <v>286</v>
      </c>
      <c r="C1627" s="10" t="s">
        <v>287</v>
      </c>
      <c r="D1627" s="10" t="s">
        <v>295</v>
      </c>
      <c r="E1627" s="10" t="s">
        <v>20</v>
      </c>
      <c r="F1627" s="10" t="s">
        <v>21</v>
      </c>
      <c r="G1627" s="21" t="s">
        <v>3783</v>
      </c>
      <c r="H1627" s="21" t="s">
        <v>4060</v>
      </c>
      <c r="I1627" s="21">
        <v>1</v>
      </c>
      <c r="J1627" s="21">
        <f t="shared" si="121"/>
        <v>722</v>
      </c>
      <c r="K1627" s="22" t="s">
        <v>5256</v>
      </c>
    </row>
    <row r="1628" spans="1:11" hidden="1" x14ac:dyDescent="0.25">
      <c r="A1628" s="10">
        <v>25</v>
      </c>
      <c r="B1628" s="10" t="s">
        <v>286</v>
      </c>
      <c r="C1628" s="10" t="s">
        <v>287</v>
      </c>
      <c r="D1628" s="10" t="s">
        <v>295</v>
      </c>
      <c r="E1628" s="10" t="s">
        <v>20</v>
      </c>
      <c r="F1628" s="10" t="s">
        <v>21</v>
      </c>
      <c r="G1628" s="21" t="s">
        <v>3785</v>
      </c>
      <c r="H1628" s="21" t="s">
        <v>4061</v>
      </c>
      <c r="I1628" s="21">
        <v>1</v>
      </c>
      <c r="J1628" s="21">
        <f>MID(H1628,1,FIND(" ",H1628,1)-1)*1</f>
        <v>36.4</v>
      </c>
      <c r="K1628" s="21" t="s">
        <v>5255</v>
      </c>
    </row>
    <row r="1629" spans="1:11" hidden="1" x14ac:dyDescent="0.25">
      <c r="A1629" s="10">
        <v>25</v>
      </c>
      <c r="B1629" s="10" t="s">
        <v>286</v>
      </c>
      <c r="C1629" s="10" t="s">
        <v>287</v>
      </c>
      <c r="D1629" s="10" t="s">
        <v>295</v>
      </c>
      <c r="E1629" s="10" t="s">
        <v>20</v>
      </c>
      <c r="F1629" s="10" t="s">
        <v>21</v>
      </c>
      <c r="G1629" s="10" t="s">
        <v>3787</v>
      </c>
      <c r="H1629" s="10" t="s">
        <v>3788</v>
      </c>
      <c r="I1629" s="10">
        <v>0</v>
      </c>
    </row>
    <row r="1630" spans="1:11" hidden="1" x14ac:dyDescent="0.25">
      <c r="A1630" s="10">
        <v>25</v>
      </c>
      <c r="B1630" s="10" t="s">
        <v>286</v>
      </c>
      <c r="C1630" s="10" t="s">
        <v>287</v>
      </c>
      <c r="D1630" s="10" t="s">
        <v>295</v>
      </c>
      <c r="E1630" s="10" t="s">
        <v>20</v>
      </c>
      <c r="F1630" s="10" t="s">
        <v>21</v>
      </c>
      <c r="G1630" s="10" t="s">
        <v>3789</v>
      </c>
      <c r="H1630" s="10" t="s">
        <v>3789</v>
      </c>
      <c r="I1630" s="10">
        <v>0</v>
      </c>
    </row>
    <row r="1631" spans="1:11" hidden="1" x14ac:dyDescent="0.25">
      <c r="A1631" s="10">
        <v>26</v>
      </c>
      <c r="B1631" s="10" t="s">
        <v>296</v>
      </c>
      <c r="C1631" s="10" t="s">
        <v>297</v>
      </c>
      <c r="D1631" s="10" t="s">
        <v>306</v>
      </c>
      <c r="E1631" s="10" t="s">
        <v>20</v>
      </c>
      <c r="F1631" s="10" t="s">
        <v>21</v>
      </c>
      <c r="G1631" s="21" t="s">
        <v>2160</v>
      </c>
      <c r="H1631" s="21" t="s">
        <v>3699</v>
      </c>
      <c r="I1631" s="21">
        <v>1</v>
      </c>
      <c r="J1631" s="21" t="str">
        <f>H1631</f>
        <v>Кондиционирование</v>
      </c>
      <c r="K1631" s="21"/>
    </row>
    <row r="1632" spans="1:11" hidden="1" x14ac:dyDescent="0.25">
      <c r="A1632" s="10">
        <v>26</v>
      </c>
      <c r="B1632" s="10" t="s">
        <v>296</v>
      </c>
      <c r="C1632" s="10" t="s">
        <v>297</v>
      </c>
      <c r="D1632" s="10" t="s">
        <v>306</v>
      </c>
      <c r="E1632" s="10" t="s">
        <v>20</v>
      </c>
      <c r="F1632" s="10" t="s">
        <v>21</v>
      </c>
      <c r="G1632" s="21" t="s">
        <v>3108</v>
      </c>
      <c r="H1632" s="21" t="s">
        <v>3858</v>
      </c>
      <c r="I1632" s="21">
        <v>1</v>
      </c>
      <c r="J1632" s="21">
        <f t="shared" ref="J1632:J1633" si="122">MID(H1632,1,FIND(" ",H1632,1)-1)*1</f>
        <v>55</v>
      </c>
      <c r="K1632" s="21" t="s">
        <v>5260</v>
      </c>
    </row>
    <row r="1633" spans="1:11" hidden="1" x14ac:dyDescent="0.25">
      <c r="A1633" s="10">
        <v>26</v>
      </c>
      <c r="B1633" s="10" t="s">
        <v>296</v>
      </c>
      <c r="C1633" s="10" t="s">
        <v>297</v>
      </c>
      <c r="D1633" s="10" t="s">
        <v>306</v>
      </c>
      <c r="E1633" s="10" t="s">
        <v>20</v>
      </c>
      <c r="F1633" s="10" t="s">
        <v>21</v>
      </c>
      <c r="G1633" s="21" t="s">
        <v>3701</v>
      </c>
      <c r="H1633" s="21" t="s">
        <v>3859</v>
      </c>
      <c r="I1633" s="21">
        <v>1</v>
      </c>
      <c r="J1633" s="21">
        <f t="shared" si="122"/>
        <v>30</v>
      </c>
      <c r="K1633" s="21" t="s">
        <v>5260</v>
      </c>
    </row>
    <row r="1634" spans="1:11" hidden="1" x14ac:dyDescent="0.25">
      <c r="A1634" s="10">
        <v>26</v>
      </c>
      <c r="B1634" s="10" t="s">
        <v>296</v>
      </c>
      <c r="C1634" s="10" t="s">
        <v>297</v>
      </c>
      <c r="D1634" s="10" t="s">
        <v>306</v>
      </c>
      <c r="E1634" s="10" t="s">
        <v>20</v>
      </c>
      <c r="F1634" s="10" t="s">
        <v>21</v>
      </c>
      <c r="G1634" s="21" t="s">
        <v>3703</v>
      </c>
      <c r="H1634" s="21" t="s">
        <v>3860</v>
      </c>
      <c r="I1634" s="21">
        <v>1</v>
      </c>
      <c r="J1634" s="21">
        <f>RIGHT(MID(H1634,1,FIND(" ",H1634,1)-1),LEN(MID(H1634,1,FIND(" ",H1634,1)-1))-1)*1</f>
        <v>32</v>
      </c>
      <c r="K1634" s="21" t="s">
        <v>5254</v>
      </c>
    </row>
    <row r="1635" spans="1:11" hidden="1" x14ac:dyDescent="0.25">
      <c r="A1635" s="10">
        <v>26</v>
      </c>
      <c r="B1635" s="10" t="s">
        <v>296</v>
      </c>
      <c r="C1635" s="10" t="s">
        <v>297</v>
      </c>
      <c r="D1635" s="10" t="s">
        <v>306</v>
      </c>
      <c r="E1635" s="10" t="s">
        <v>20</v>
      </c>
      <c r="F1635" s="10" t="s">
        <v>21</v>
      </c>
      <c r="G1635" s="21" t="s">
        <v>3705</v>
      </c>
      <c r="H1635" s="21" t="s">
        <v>57</v>
      </c>
      <c r="I1635" s="21">
        <v>1</v>
      </c>
      <c r="J1635" s="21" t="str">
        <f>H1635</f>
        <v>Нет</v>
      </c>
      <c r="K1635" s="21"/>
    </row>
    <row r="1636" spans="1:11" hidden="1" x14ac:dyDescent="0.25">
      <c r="A1636" s="10">
        <v>26</v>
      </c>
      <c r="B1636" s="10" t="s">
        <v>296</v>
      </c>
      <c r="C1636" s="10" t="s">
        <v>297</v>
      </c>
      <c r="D1636" s="10" t="s">
        <v>306</v>
      </c>
      <c r="E1636" s="10" t="s">
        <v>20</v>
      </c>
      <c r="F1636" s="10" t="s">
        <v>21</v>
      </c>
      <c r="G1636" s="21" t="s">
        <v>3706</v>
      </c>
      <c r="H1636" s="21" t="s">
        <v>3861</v>
      </c>
      <c r="I1636" s="21">
        <v>1</v>
      </c>
      <c r="J1636" s="21">
        <f t="shared" ref="J1636:J1639" si="123">MID(H1636,1,FIND(" ",H1636,1)-1)*1</f>
        <v>3.2</v>
      </c>
      <c r="K1636" s="21" t="s">
        <v>5258</v>
      </c>
    </row>
    <row r="1637" spans="1:11" hidden="1" x14ac:dyDescent="0.25">
      <c r="A1637" s="10">
        <v>26</v>
      </c>
      <c r="B1637" s="10" t="s">
        <v>296</v>
      </c>
      <c r="C1637" s="10" t="s">
        <v>297</v>
      </c>
      <c r="D1637" s="10" t="s">
        <v>306</v>
      </c>
      <c r="E1637" s="10" t="s">
        <v>20</v>
      </c>
      <c r="F1637" s="10" t="s">
        <v>21</v>
      </c>
      <c r="G1637" s="21" t="s">
        <v>3708</v>
      </c>
      <c r="H1637" s="21" t="s">
        <v>3861</v>
      </c>
      <c r="I1637" s="21">
        <v>1</v>
      </c>
      <c r="J1637" s="21">
        <f t="shared" si="123"/>
        <v>3.2</v>
      </c>
      <c r="K1637" s="21" t="s">
        <v>5258</v>
      </c>
    </row>
    <row r="1638" spans="1:11" hidden="1" x14ac:dyDescent="0.25">
      <c r="A1638" s="10">
        <v>26</v>
      </c>
      <c r="B1638" s="10" t="s">
        <v>296</v>
      </c>
      <c r="C1638" s="10" t="s">
        <v>297</v>
      </c>
      <c r="D1638" s="10" t="s">
        <v>306</v>
      </c>
      <c r="E1638" s="10" t="s">
        <v>20</v>
      </c>
      <c r="F1638" s="10" t="s">
        <v>21</v>
      </c>
      <c r="G1638" s="21" t="s">
        <v>3709</v>
      </c>
      <c r="H1638" s="21" t="s">
        <v>3861</v>
      </c>
      <c r="I1638" s="21">
        <v>0</v>
      </c>
      <c r="J1638" s="21">
        <f t="shared" si="123"/>
        <v>3.2</v>
      </c>
      <c r="K1638" s="21" t="s">
        <v>5258</v>
      </c>
    </row>
    <row r="1639" spans="1:11" hidden="1" x14ac:dyDescent="0.25">
      <c r="A1639" s="10">
        <v>26</v>
      </c>
      <c r="B1639" s="10" t="s">
        <v>296</v>
      </c>
      <c r="C1639" s="10" t="s">
        <v>297</v>
      </c>
      <c r="D1639" s="10" t="s">
        <v>306</v>
      </c>
      <c r="E1639" s="10" t="s">
        <v>20</v>
      </c>
      <c r="F1639" s="10" t="s">
        <v>21</v>
      </c>
      <c r="G1639" s="21" t="s">
        <v>3711</v>
      </c>
      <c r="H1639" s="21" t="s">
        <v>3861</v>
      </c>
      <c r="I1639" s="21">
        <v>0</v>
      </c>
      <c r="J1639" s="21">
        <f t="shared" si="123"/>
        <v>3.2</v>
      </c>
      <c r="K1639" s="21" t="s">
        <v>5258</v>
      </c>
    </row>
    <row r="1640" spans="1:11" hidden="1" x14ac:dyDescent="0.25">
      <c r="A1640" s="10">
        <v>26</v>
      </c>
      <c r="B1640" s="10" t="s">
        <v>296</v>
      </c>
      <c r="C1640" s="10" t="s">
        <v>297</v>
      </c>
      <c r="D1640" s="10" t="s">
        <v>306</v>
      </c>
      <c r="E1640" s="10" t="s">
        <v>20</v>
      </c>
      <c r="F1640" s="10" t="s">
        <v>21</v>
      </c>
      <c r="G1640" s="21" t="s">
        <v>3712</v>
      </c>
      <c r="H1640" s="21" t="s">
        <v>3828</v>
      </c>
      <c r="I1640" s="21">
        <v>1</v>
      </c>
      <c r="J1640" s="21">
        <f>MID(H1640,1,FIND(" ",H1640,1)-1)*1</f>
        <v>500</v>
      </c>
      <c r="K1640" s="21" t="s">
        <v>5269</v>
      </c>
    </row>
    <row r="1641" spans="1:11" hidden="1" x14ac:dyDescent="0.25">
      <c r="A1641" s="10">
        <v>26</v>
      </c>
      <c r="B1641" s="10" t="s">
        <v>296</v>
      </c>
      <c r="C1641" s="10" t="s">
        <v>297</v>
      </c>
      <c r="D1641" s="10" t="s">
        <v>306</v>
      </c>
      <c r="E1641" s="10" t="s">
        <v>20</v>
      </c>
      <c r="F1641" s="10" t="s">
        <v>21</v>
      </c>
      <c r="G1641" s="10" t="s">
        <v>3714</v>
      </c>
      <c r="H1641" s="10" t="s">
        <v>3715</v>
      </c>
      <c r="I1641" s="10">
        <v>0</v>
      </c>
    </row>
    <row r="1642" spans="1:11" hidden="1" x14ac:dyDescent="0.25">
      <c r="A1642" s="10">
        <v>26</v>
      </c>
      <c r="B1642" s="10" t="s">
        <v>296</v>
      </c>
      <c r="C1642" s="10" t="s">
        <v>297</v>
      </c>
      <c r="D1642" s="10" t="s">
        <v>306</v>
      </c>
      <c r="E1642" s="10" t="s">
        <v>20</v>
      </c>
      <c r="F1642" s="10" t="s">
        <v>21</v>
      </c>
      <c r="G1642" s="10" t="s">
        <v>3716</v>
      </c>
      <c r="H1642" s="10" t="s">
        <v>34</v>
      </c>
      <c r="I1642" s="10">
        <v>0</v>
      </c>
    </row>
    <row r="1643" spans="1:11" hidden="1" x14ac:dyDescent="0.25">
      <c r="A1643" s="10">
        <v>26</v>
      </c>
      <c r="B1643" s="10" t="s">
        <v>296</v>
      </c>
      <c r="C1643" s="10" t="s">
        <v>297</v>
      </c>
      <c r="D1643" s="10" t="s">
        <v>306</v>
      </c>
      <c r="E1643" s="10" t="s">
        <v>20</v>
      </c>
      <c r="F1643" s="10" t="s">
        <v>21</v>
      </c>
      <c r="G1643" s="10" t="s">
        <v>3717</v>
      </c>
      <c r="H1643" s="10" t="s">
        <v>34</v>
      </c>
      <c r="I1643" s="10">
        <v>0</v>
      </c>
    </row>
    <row r="1644" spans="1:11" hidden="1" x14ac:dyDescent="0.25">
      <c r="A1644" s="10">
        <v>26</v>
      </c>
      <c r="B1644" s="10" t="s">
        <v>296</v>
      </c>
      <c r="C1644" s="10" t="s">
        <v>297</v>
      </c>
      <c r="D1644" s="10" t="s">
        <v>306</v>
      </c>
      <c r="E1644" s="10" t="s">
        <v>20</v>
      </c>
      <c r="F1644" s="10" t="s">
        <v>21</v>
      </c>
      <c r="G1644" s="10" t="s">
        <v>3718</v>
      </c>
      <c r="H1644" s="10" t="s">
        <v>5168</v>
      </c>
      <c r="I1644" s="10">
        <v>0</v>
      </c>
    </row>
    <row r="1645" spans="1:11" hidden="1" x14ac:dyDescent="0.25">
      <c r="A1645" s="10">
        <v>26</v>
      </c>
      <c r="B1645" s="10" t="s">
        <v>296</v>
      </c>
      <c r="C1645" s="10" t="s">
        <v>297</v>
      </c>
      <c r="D1645" s="10" t="s">
        <v>306</v>
      </c>
      <c r="E1645" s="10" t="s">
        <v>20</v>
      </c>
      <c r="F1645" s="10" t="s">
        <v>21</v>
      </c>
      <c r="G1645" s="10" t="s">
        <v>3719</v>
      </c>
      <c r="H1645" s="10" t="s">
        <v>57</v>
      </c>
      <c r="I1645" s="10">
        <v>0</v>
      </c>
    </row>
    <row r="1646" spans="1:11" hidden="1" x14ac:dyDescent="0.25">
      <c r="A1646" s="10">
        <v>26</v>
      </c>
      <c r="B1646" s="10" t="s">
        <v>296</v>
      </c>
      <c r="C1646" s="10" t="s">
        <v>297</v>
      </c>
      <c r="D1646" s="10" t="s">
        <v>306</v>
      </c>
      <c r="E1646" s="10" t="s">
        <v>20</v>
      </c>
      <c r="F1646" s="10" t="s">
        <v>21</v>
      </c>
      <c r="G1646" s="10" t="s">
        <v>3720</v>
      </c>
      <c r="H1646" s="10" t="s">
        <v>57</v>
      </c>
      <c r="I1646" s="10">
        <v>0</v>
      </c>
    </row>
    <row r="1647" spans="1:11" hidden="1" x14ac:dyDescent="0.25">
      <c r="A1647" s="10">
        <v>26</v>
      </c>
      <c r="B1647" s="10" t="s">
        <v>296</v>
      </c>
      <c r="C1647" s="10" t="s">
        <v>297</v>
      </c>
      <c r="D1647" s="10" t="s">
        <v>306</v>
      </c>
      <c r="E1647" s="10" t="s">
        <v>20</v>
      </c>
      <c r="F1647" s="10" t="s">
        <v>21</v>
      </c>
      <c r="G1647" s="10" t="s">
        <v>3721</v>
      </c>
      <c r="H1647" s="10" t="s">
        <v>34</v>
      </c>
      <c r="I1647" s="10">
        <v>0</v>
      </c>
    </row>
    <row r="1648" spans="1:11" hidden="1" x14ac:dyDescent="0.25">
      <c r="A1648" s="10">
        <v>26</v>
      </c>
      <c r="B1648" s="10" t="s">
        <v>296</v>
      </c>
      <c r="C1648" s="10" t="s">
        <v>297</v>
      </c>
      <c r="D1648" s="10" t="s">
        <v>306</v>
      </c>
      <c r="E1648" s="10" t="s">
        <v>20</v>
      </c>
      <c r="F1648" s="10" t="s">
        <v>21</v>
      </c>
      <c r="G1648" s="10" t="s">
        <v>3722</v>
      </c>
      <c r="H1648" s="10" t="s">
        <v>34</v>
      </c>
      <c r="I1648" s="10">
        <v>0</v>
      </c>
    </row>
    <row r="1649" spans="1:9" hidden="1" x14ac:dyDescent="0.25">
      <c r="A1649" s="10">
        <v>26</v>
      </c>
      <c r="B1649" s="10" t="s">
        <v>296</v>
      </c>
      <c r="C1649" s="10" t="s">
        <v>297</v>
      </c>
      <c r="D1649" s="10" t="s">
        <v>306</v>
      </c>
      <c r="E1649" s="10" t="s">
        <v>20</v>
      </c>
      <c r="F1649" s="10" t="s">
        <v>21</v>
      </c>
      <c r="G1649" s="10" t="s">
        <v>3723</v>
      </c>
      <c r="H1649" s="10" t="s">
        <v>34</v>
      </c>
      <c r="I1649" s="10">
        <v>0</v>
      </c>
    </row>
    <row r="1650" spans="1:9" hidden="1" x14ac:dyDescent="0.25">
      <c r="A1650" s="10">
        <v>26</v>
      </c>
      <c r="B1650" s="10" t="s">
        <v>296</v>
      </c>
      <c r="C1650" s="10" t="s">
        <v>297</v>
      </c>
      <c r="D1650" s="10" t="s">
        <v>306</v>
      </c>
      <c r="E1650" s="10" t="s">
        <v>20</v>
      </c>
      <c r="F1650" s="10" t="s">
        <v>21</v>
      </c>
      <c r="G1650" s="10" t="s">
        <v>3724</v>
      </c>
      <c r="H1650" s="10" t="s">
        <v>34</v>
      </c>
      <c r="I1650" s="10">
        <v>0</v>
      </c>
    </row>
    <row r="1651" spans="1:9" hidden="1" x14ac:dyDescent="0.25">
      <c r="A1651" s="10">
        <v>26</v>
      </c>
      <c r="B1651" s="10" t="s">
        <v>296</v>
      </c>
      <c r="C1651" s="10" t="s">
        <v>297</v>
      </c>
      <c r="D1651" s="10" t="s">
        <v>306</v>
      </c>
      <c r="E1651" s="10" t="s">
        <v>20</v>
      </c>
      <c r="F1651" s="10" t="s">
        <v>21</v>
      </c>
      <c r="G1651" s="10" t="s">
        <v>3725</v>
      </c>
      <c r="H1651" s="10" t="s">
        <v>34</v>
      </c>
      <c r="I1651" s="10">
        <v>0</v>
      </c>
    </row>
    <row r="1652" spans="1:9" hidden="1" x14ac:dyDescent="0.25">
      <c r="A1652" s="10">
        <v>26</v>
      </c>
      <c r="B1652" s="10" t="s">
        <v>296</v>
      </c>
      <c r="C1652" s="10" t="s">
        <v>297</v>
      </c>
      <c r="D1652" s="10" t="s">
        <v>306</v>
      </c>
      <c r="E1652" s="10" t="s">
        <v>20</v>
      </c>
      <c r="F1652" s="10" t="s">
        <v>21</v>
      </c>
      <c r="G1652" s="10" t="s">
        <v>3726</v>
      </c>
      <c r="H1652" s="10" t="s">
        <v>34</v>
      </c>
      <c r="I1652" s="10">
        <v>0</v>
      </c>
    </row>
    <row r="1653" spans="1:9" hidden="1" x14ac:dyDescent="0.25">
      <c r="A1653" s="10">
        <v>26</v>
      </c>
      <c r="B1653" s="10" t="s">
        <v>296</v>
      </c>
      <c r="C1653" s="10" t="s">
        <v>297</v>
      </c>
      <c r="D1653" s="10" t="s">
        <v>306</v>
      </c>
      <c r="E1653" s="10" t="s">
        <v>20</v>
      </c>
      <c r="F1653" s="10" t="s">
        <v>21</v>
      </c>
      <c r="G1653" s="10" t="s">
        <v>3727</v>
      </c>
      <c r="H1653" s="10" t="s">
        <v>34</v>
      </c>
      <c r="I1653" s="10">
        <v>0</v>
      </c>
    </row>
    <row r="1654" spans="1:9" hidden="1" x14ac:dyDescent="0.25">
      <c r="A1654" s="10">
        <v>26</v>
      </c>
      <c r="B1654" s="10" t="s">
        <v>296</v>
      </c>
      <c r="C1654" s="10" t="s">
        <v>297</v>
      </c>
      <c r="D1654" s="10" t="s">
        <v>306</v>
      </c>
      <c r="E1654" s="10" t="s">
        <v>20</v>
      </c>
      <c r="F1654" s="10" t="s">
        <v>21</v>
      </c>
      <c r="G1654" s="10" t="s">
        <v>3728</v>
      </c>
      <c r="H1654" s="10" t="s">
        <v>34</v>
      </c>
      <c r="I1654" s="10">
        <v>0</v>
      </c>
    </row>
    <row r="1655" spans="1:9" hidden="1" x14ac:dyDescent="0.25">
      <c r="A1655" s="10">
        <v>26</v>
      </c>
      <c r="B1655" s="10" t="s">
        <v>296</v>
      </c>
      <c r="C1655" s="10" t="s">
        <v>297</v>
      </c>
      <c r="D1655" s="10" t="s">
        <v>306</v>
      </c>
      <c r="E1655" s="10" t="s">
        <v>20</v>
      </c>
      <c r="F1655" s="10" t="s">
        <v>21</v>
      </c>
      <c r="G1655" s="10" t="s">
        <v>3729</v>
      </c>
      <c r="H1655" s="10" t="s">
        <v>34</v>
      </c>
      <c r="I1655" s="10">
        <v>0</v>
      </c>
    </row>
    <row r="1656" spans="1:9" hidden="1" x14ac:dyDescent="0.25">
      <c r="A1656" s="10">
        <v>26</v>
      </c>
      <c r="B1656" s="10" t="s">
        <v>296</v>
      </c>
      <c r="C1656" s="10" t="s">
        <v>297</v>
      </c>
      <c r="D1656" s="10" t="s">
        <v>306</v>
      </c>
      <c r="E1656" s="10" t="s">
        <v>20</v>
      </c>
      <c r="F1656" s="10" t="s">
        <v>21</v>
      </c>
      <c r="G1656" s="10" t="s">
        <v>3730</v>
      </c>
      <c r="H1656" s="10" t="s">
        <v>34</v>
      </c>
      <c r="I1656" s="10">
        <v>0</v>
      </c>
    </row>
    <row r="1657" spans="1:9" hidden="1" x14ac:dyDescent="0.25">
      <c r="A1657" s="10">
        <v>26</v>
      </c>
      <c r="B1657" s="10" t="s">
        <v>296</v>
      </c>
      <c r="C1657" s="10" t="s">
        <v>297</v>
      </c>
      <c r="D1657" s="10" t="s">
        <v>306</v>
      </c>
      <c r="E1657" s="10" t="s">
        <v>20</v>
      </c>
      <c r="F1657" s="10" t="s">
        <v>21</v>
      </c>
      <c r="G1657" s="10" t="s">
        <v>3731</v>
      </c>
      <c r="H1657" s="10" t="s">
        <v>34</v>
      </c>
      <c r="I1657" s="10">
        <v>0</v>
      </c>
    </row>
    <row r="1658" spans="1:9" hidden="1" x14ac:dyDescent="0.25">
      <c r="A1658" s="10">
        <v>26</v>
      </c>
      <c r="B1658" s="10" t="s">
        <v>296</v>
      </c>
      <c r="C1658" s="10" t="s">
        <v>297</v>
      </c>
      <c r="D1658" s="10" t="s">
        <v>306</v>
      </c>
      <c r="E1658" s="10" t="s">
        <v>20</v>
      </c>
      <c r="F1658" s="10" t="s">
        <v>21</v>
      </c>
      <c r="G1658" s="10" t="s">
        <v>3732</v>
      </c>
      <c r="H1658" s="10" t="s">
        <v>3733</v>
      </c>
      <c r="I1658" s="10">
        <v>0</v>
      </c>
    </row>
    <row r="1659" spans="1:9" hidden="1" x14ac:dyDescent="0.25">
      <c r="A1659" s="10">
        <v>26</v>
      </c>
      <c r="B1659" s="10" t="s">
        <v>296</v>
      </c>
      <c r="C1659" s="10" t="s">
        <v>297</v>
      </c>
      <c r="D1659" s="10" t="s">
        <v>306</v>
      </c>
      <c r="E1659" s="10" t="s">
        <v>20</v>
      </c>
      <c r="F1659" s="10" t="s">
        <v>21</v>
      </c>
      <c r="G1659" s="10" t="s">
        <v>3734</v>
      </c>
      <c r="H1659" s="10" t="s">
        <v>34</v>
      </c>
      <c r="I1659" s="10">
        <v>0</v>
      </c>
    </row>
    <row r="1660" spans="1:9" hidden="1" x14ac:dyDescent="0.25">
      <c r="A1660" s="10">
        <v>26</v>
      </c>
      <c r="B1660" s="10" t="s">
        <v>296</v>
      </c>
      <c r="C1660" s="10" t="s">
        <v>297</v>
      </c>
      <c r="D1660" s="10" t="s">
        <v>306</v>
      </c>
      <c r="E1660" s="10" t="s">
        <v>20</v>
      </c>
      <c r="F1660" s="10" t="s">
        <v>21</v>
      </c>
      <c r="G1660" s="10" t="s">
        <v>3735</v>
      </c>
      <c r="H1660" s="10" t="s">
        <v>57</v>
      </c>
      <c r="I1660" s="10">
        <v>0</v>
      </c>
    </row>
    <row r="1661" spans="1:9" hidden="1" x14ac:dyDescent="0.25">
      <c r="A1661" s="10">
        <v>26</v>
      </c>
      <c r="B1661" s="10" t="s">
        <v>296</v>
      </c>
      <c r="C1661" s="10" t="s">
        <v>297</v>
      </c>
      <c r="D1661" s="10" t="s">
        <v>306</v>
      </c>
      <c r="E1661" s="10" t="s">
        <v>20</v>
      </c>
      <c r="F1661" s="10" t="s">
        <v>21</v>
      </c>
      <c r="G1661" s="10" t="s">
        <v>3736</v>
      </c>
      <c r="H1661" s="10" t="s">
        <v>34</v>
      </c>
      <c r="I1661" s="10">
        <v>0</v>
      </c>
    </row>
    <row r="1662" spans="1:9" hidden="1" x14ac:dyDescent="0.25">
      <c r="A1662" s="10">
        <v>26</v>
      </c>
      <c r="B1662" s="10" t="s">
        <v>296</v>
      </c>
      <c r="C1662" s="10" t="s">
        <v>297</v>
      </c>
      <c r="D1662" s="10" t="s">
        <v>306</v>
      </c>
      <c r="E1662" s="10" t="s">
        <v>20</v>
      </c>
      <c r="F1662" s="10" t="s">
        <v>21</v>
      </c>
      <c r="G1662" s="10" t="s">
        <v>3737</v>
      </c>
      <c r="H1662" s="10" t="s">
        <v>34</v>
      </c>
      <c r="I1662" s="10">
        <v>0</v>
      </c>
    </row>
    <row r="1663" spans="1:9" hidden="1" x14ac:dyDescent="0.25">
      <c r="A1663" s="10">
        <v>26</v>
      </c>
      <c r="B1663" s="10" t="s">
        <v>296</v>
      </c>
      <c r="C1663" s="10" t="s">
        <v>297</v>
      </c>
      <c r="D1663" s="10" t="s">
        <v>306</v>
      </c>
      <c r="E1663" s="10" t="s">
        <v>20</v>
      </c>
      <c r="F1663" s="10" t="s">
        <v>21</v>
      </c>
      <c r="G1663" s="10" t="s">
        <v>3738</v>
      </c>
      <c r="H1663" s="10" t="s">
        <v>34</v>
      </c>
      <c r="I1663" s="10">
        <v>0</v>
      </c>
    </row>
    <row r="1664" spans="1:9" hidden="1" x14ac:dyDescent="0.25">
      <c r="A1664" s="10">
        <v>26</v>
      </c>
      <c r="B1664" s="10" t="s">
        <v>296</v>
      </c>
      <c r="C1664" s="10" t="s">
        <v>297</v>
      </c>
      <c r="D1664" s="10" t="s">
        <v>306</v>
      </c>
      <c r="E1664" s="10" t="s">
        <v>20</v>
      </c>
      <c r="F1664" s="10" t="s">
        <v>21</v>
      </c>
      <c r="G1664" s="10" t="s">
        <v>3739</v>
      </c>
      <c r="H1664" s="10" t="s">
        <v>34</v>
      </c>
      <c r="I1664" s="10">
        <v>0</v>
      </c>
    </row>
    <row r="1665" spans="1:11" hidden="1" x14ac:dyDescent="0.25">
      <c r="A1665" s="10">
        <v>26</v>
      </c>
      <c r="B1665" s="10" t="s">
        <v>296</v>
      </c>
      <c r="C1665" s="10" t="s">
        <v>297</v>
      </c>
      <c r="D1665" s="10" t="s">
        <v>306</v>
      </c>
      <c r="E1665" s="10" t="s">
        <v>20</v>
      </c>
      <c r="F1665" s="10" t="s">
        <v>21</v>
      </c>
      <c r="G1665" s="10" t="s">
        <v>3740</v>
      </c>
      <c r="H1665" s="10" t="s">
        <v>34</v>
      </c>
      <c r="I1665" s="10">
        <v>0</v>
      </c>
    </row>
    <row r="1666" spans="1:11" hidden="1" x14ac:dyDescent="0.25">
      <c r="A1666" s="10">
        <v>26</v>
      </c>
      <c r="B1666" s="10" t="s">
        <v>296</v>
      </c>
      <c r="C1666" s="10" t="s">
        <v>297</v>
      </c>
      <c r="D1666" s="10" t="s">
        <v>306</v>
      </c>
      <c r="E1666" s="10" t="s">
        <v>20</v>
      </c>
      <c r="F1666" s="10" t="s">
        <v>21</v>
      </c>
      <c r="G1666" s="10" t="s">
        <v>3741</v>
      </c>
      <c r="H1666" s="10" t="s">
        <v>34</v>
      </c>
      <c r="I1666" s="10">
        <v>0</v>
      </c>
    </row>
    <row r="1667" spans="1:11" hidden="1" x14ac:dyDescent="0.25">
      <c r="A1667" s="10">
        <v>26</v>
      </c>
      <c r="B1667" s="10" t="s">
        <v>296</v>
      </c>
      <c r="C1667" s="10" t="s">
        <v>297</v>
      </c>
      <c r="D1667" s="10" t="s">
        <v>306</v>
      </c>
      <c r="E1667" s="10" t="s">
        <v>20</v>
      </c>
      <c r="F1667" s="10" t="s">
        <v>21</v>
      </c>
      <c r="G1667" s="10" t="s">
        <v>3742</v>
      </c>
      <c r="H1667" s="10" t="s">
        <v>34</v>
      </c>
      <c r="I1667" s="10">
        <v>0</v>
      </c>
    </row>
    <row r="1668" spans="1:11" hidden="1" x14ac:dyDescent="0.25">
      <c r="A1668" s="10">
        <v>26</v>
      </c>
      <c r="B1668" s="10" t="s">
        <v>296</v>
      </c>
      <c r="C1668" s="10" t="s">
        <v>297</v>
      </c>
      <c r="D1668" s="10" t="s">
        <v>306</v>
      </c>
      <c r="E1668" s="10" t="s">
        <v>20</v>
      </c>
      <c r="F1668" s="10" t="s">
        <v>21</v>
      </c>
      <c r="G1668" s="10" t="s">
        <v>3743</v>
      </c>
      <c r="H1668" s="10" t="s">
        <v>34</v>
      </c>
      <c r="I1668" s="10">
        <v>0</v>
      </c>
    </row>
    <row r="1669" spans="1:11" hidden="1" x14ac:dyDescent="0.25">
      <c r="A1669" s="10">
        <v>26</v>
      </c>
      <c r="B1669" s="10" t="s">
        <v>296</v>
      </c>
      <c r="C1669" s="10" t="s">
        <v>297</v>
      </c>
      <c r="D1669" s="10" t="s">
        <v>306</v>
      </c>
      <c r="E1669" s="10" t="s">
        <v>20</v>
      </c>
      <c r="F1669" s="10" t="s">
        <v>21</v>
      </c>
      <c r="G1669" s="10" t="s">
        <v>3744</v>
      </c>
      <c r="H1669" s="10" t="s">
        <v>3830</v>
      </c>
      <c r="I1669" s="10">
        <v>0</v>
      </c>
    </row>
    <row r="1670" spans="1:11" hidden="1" x14ac:dyDescent="0.25">
      <c r="A1670" s="10">
        <v>26</v>
      </c>
      <c r="B1670" s="10" t="s">
        <v>296</v>
      </c>
      <c r="C1670" s="10" t="s">
        <v>297</v>
      </c>
      <c r="D1670" s="10" t="s">
        <v>306</v>
      </c>
      <c r="E1670" s="10" t="s">
        <v>20</v>
      </c>
      <c r="F1670" s="10" t="s">
        <v>21</v>
      </c>
      <c r="G1670" s="10" t="s">
        <v>3746</v>
      </c>
      <c r="H1670" s="10" t="s">
        <v>34</v>
      </c>
      <c r="I1670" s="10">
        <v>0</v>
      </c>
    </row>
    <row r="1671" spans="1:11" hidden="1" x14ac:dyDescent="0.25">
      <c r="A1671" s="10">
        <v>26</v>
      </c>
      <c r="B1671" s="10" t="s">
        <v>296</v>
      </c>
      <c r="C1671" s="10" t="s">
        <v>297</v>
      </c>
      <c r="D1671" s="10" t="s">
        <v>306</v>
      </c>
      <c r="E1671" s="10" t="s">
        <v>20</v>
      </c>
      <c r="F1671" s="10" t="s">
        <v>21</v>
      </c>
      <c r="G1671" s="21" t="s">
        <v>3747</v>
      </c>
      <c r="H1671" s="21" t="s">
        <v>3748</v>
      </c>
      <c r="I1671" s="21">
        <v>1</v>
      </c>
      <c r="J1671" s="21" t="str">
        <f>H1671</f>
        <v>Настенная</v>
      </c>
      <c r="K1671" s="21"/>
    </row>
    <row r="1672" spans="1:11" hidden="1" x14ac:dyDescent="0.25">
      <c r="A1672" s="10">
        <v>26</v>
      </c>
      <c r="B1672" s="10" t="s">
        <v>296</v>
      </c>
      <c r="C1672" s="10" t="s">
        <v>297</v>
      </c>
      <c r="D1672" s="10" t="s">
        <v>306</v>
      </c>
      <c r="E1672" s="10" t="s">
        <v>20</v>
      </c>
      <c r="F1672" s="10" t="s">
        <v>21</v>
      </c>
      <c r="G1672" s="21" t="s">
        <v>3749</v>
      </c>
      <c r="H1672" s="21" t="s">
        <v>3750</v>
      </c>
      <c r="I1672" s="21">
        <v>1</v>
      </c>
      <c r="J1672" s="21">
        <f>MID(H1672,1,FIND(" ",H1672,1)-1)*1</f>
        <v>15</v>
      </c>
      <c r="K1672" s="21" t="s">
        <v>5264</v>
      </c>
    </row>
    <row r="1673" spans="1:11" hidden="1" x14ac:dyDescent="0.25">
      <c r="A1673" s="10">
        <v>26</v>
      </c>
      <c r="B1673" s="10" t="s">
        <v>296</v>
      </c>
      <c r="C1673" s="10" t="s">
        <v>297</v>
      </c>
      <c r="D1673" s="10" t="s">
        <v>306</v>
      </c>
      <c r="E1673" s="10" t="s">
        <v>20</v>
      </c>
      <c r="F1673" s="10" t="s">
        <v>21</v>
      </c>
      <c r="G1673" s="21" t="s">
        <v>3751</v>
      </c>
      <c r="H1673" s="21" t="s">
        <v>3752</v>
      </c>
      <c r="I1673" s="21">
        <v>1</v>
      </c>
      <c r="J1673" s="21">
        <f>MID(H1673,1,FIND(" ",H1673,1)-1)*1</f>
        <v>5</v>
      </c>
      <c r="K1673" s="21" t="s">
        <v>5264</v>
      </c>
    </row>
    <row r="1674" spans="1:11" hidden="1" x14ac:dyDescent="0.25">
      <c r="A1674" s="10">
        <v>26</v>
      </c>
      <c r="B1674" s="10" t="s">
        <v>296</v>
      </c>
      <c r="C1674" s="10" t="s">
        <v>297</v>
      </c>
      <c r="D1674" s="10" t="s">
        <v>306</v>
      </c>
      <c r="E1674" s="10" t="s">
        <v>20</v>
      </c>
      <c r="F1674" s="10" t="s">
        <v>21</v>
      </c>
      <c r="G1674" s="21" t="s">
        <v>3753</v>
      </c>
      <c r="H1674" s="21" t="s">
        <v>3862</v>
      </c>
      <c r="I1674" s="21">
        <v>1</v>
      </c>
      <c r="J1674" s="21">
        <f>MID(H1674,1,FIND(" ",H1674,1)-1)*1</f>
        <v>0.995</v>
      </c>
      <c r="K1674" s="21" t="s">
        <v>5258</v>
      </c>
    </row>
    <row r="1675" spans="1:11" hidden="1" x14ac:dyDescent="0.25">
      <c r="A1675" s="10">
        <v>26</v>
      </c>
      <c r="B1675" s="10" t="s">
        <v>296</v>
      </c>
      <c r="C1675" s="10" t="s">
        <v>297</v>
      </c>
      <c r="D1675" s="10" t="s">
        <v>306</v>
      </c>
      <c r="E1675" s="10" t="s">
        <v>20</v>
      </c>
      <c r="F1675" s="10" t="s">
        <v>21</v>
      </c>
      <c r="G1675" s="21" t="s">
        <v>3755</v>
      </c>
      <c r="H1675" s="21" t="s">
        <v>3756</v>
      </c>
      <c r="I1675" s="21">
        <v>1</v>
      </c>
      <c r="J1675" s="21" t="s">
        <v>5266</v>
      </c>
      <c r="K1675" s="21" t="s">
        <v>5265</v>
      </c>
    </row>
    <row r="1676" spans="1:11" hidden="1" x14ac:dyDescent="0.25">
      <c r="A1676" s="10">
        <v>26</v>
      </c>
      <c r="B1676" s="10" t="s">
        <v>296</v>
      </c>
      <c r="C1676" s="10" t="s">
        <v>297</v>
      </c>
      <c r="D1676" s="10" t="s">
        <v>306</v>
      </c>
      <c r="E1676" s="10" t="s">
        <v>20</v>
      </c>
      <c r="F1676" s="10" t="s">
        <v>21</v>
      </c>
      <c r="G1676" s="10" t="s">
        <v>3757</v>
      </c>
      <c r="H1676" s="10" t="s">
        <v>3758</v>
      </c>
      <c r="I1676" s="10">
        <v>0</v>
      </c>
    </row>
    <row r="1677" spans="1:11" hidden="1" x14ac:dyDescent="0.25">
      <c r="A1677" s="10">
        <v>26</v>
      </c>
      <c r="B1677" s="10" t="s">
        <v>296</v>
      </c>
      <c r="C1677" s="10" t="s">
        <v>297</v>
      </c>
      <c r="D1677" s="10" t="s">
        <v>306</v>
      </c>
      <c r="E1677" s="10" t="s">
        <v>20</v>
      </c>
      <c r="F1677" s="10" t="s">
        <v>21</v>
      </c>
      <c r="G1677" s="21" t="s">
        <v>3759</v>
      </c>
      <c r="H1677" s="21">
        <v>12000</v>
      </c>
      <c r="I1677" s="21">
        <v>1</v>
      </c>
      <c r="J1677" s="21">
        <f>TRIM(H1677)*1</f>
        <v>12000</v>
      </c>
      <c r="K1677" s="21" t="s">
        <v>5261</v>
      </c>
    </row>
    <row r="1678" spans="1:11" hidden="1" x14ac:dyDescent="0.25">
      <c r="A1678" s="10">
        <v>26</v>
      </c>
      <c r="B1678" s="10" t="s">
        <v>296</v>
      </c>
      <c r="C1678" s="10" t="s">
        <v>297</v>
      </c>
      <c r="D1678" s="10" t="s">
        <v>306</v>
      </c>
      <c r="E1678" s="10" t="s">
        <v>20</v>
      </c>
      <c r="F1678" s="10" t="s">
        <v>21</v>
      </c>
      <c r="G1678" s="21" t="s">
        <v>3760</v>
      </c>
      <c r="H1678" s="21" t="s">
        <v>3863</v>
      </c>
      <c r="I1678" s="21">
        <v>1</v>
      </c>
      <c r="J1678" s="21">
        <f t="shared" ref="J1678:J1679" si="124">MID(H1678,1,FIND(" ",H1678,1)-1)*1</f>
        <v>885</v>
      </c>
      <c r="K1678" s="21" t="s">
        <v>5259</v>
      </c>
    </row>
    <row r="1679" spans="1:11" hidden="1" x14ac:dyDescent="0.25">
      <c r="A1679" s="10">
        <v>26</v>
      </c>
      <c r="B1679" s="10" t="s">
        <v>296</v>
      </c>
      <c r="C1679" s="10" t="s">
        <v>297</v>
      </c>
      <c r="D1679" s="10" t="s">
        <v>306</v>
      </c>
      <c r="E1679" s="10" t="s">
        <v>20</v>
      </c>
      <c r="F1679" s="10" t="s">
        <v>21</v>
      </c>
      <c r="G1679" s="21" t="s">
        <v>3762</v>
      </c>
      <c r="H1679" s="21" t="s">
        <v>3864</v>
      </c>
      <c r="I1679" s="21">
        <v>1</v>
      </c>
      <c r="J1679" s="21">
        <f t="shared" si="124"/>
        <v>995</v>
      </c>
      <c r="K1679" s="21" t="s">
        <v>5259</v>
      </c>
    </row>
    <row r="1680" spans="1:11" hidden="1" x14ac:dyDescent="0.25">
      <c r="A1680" s="10">
        <v>26</v>
      </c>
      <c r="B1680" s="10" t="s">
        <v>296</v>
      </c>
      <c r="C1680" s="10" t="s">
        <v>297</v>
      </c>
      <c r="D1680" s="10" t="s">
        <v>306</v>
      </c>
      <c r="E1680" s="10" t="s">
        <v>20</v>
      </c>
      <c r="F1680" s="10" t="s">
        <v>21</v>
      </c>
      <c r="G1680" s="21" t="s">
        <v>3764</v>
      </c>
      <c r="H1680" s="21">
        <v>12000</v>
      </c>
      <c r="I1680" s="21">
        <v>1</v>
      </c>
      <c r="J1680" s="21">
        <f>TRIM(H1680)*1</f>
        <v>12000</v>
      </c>
      <c r="K1680" s="21" t="s">
        <v>5261</v>
      </c>
    </row>
    <row r="1681" spans="1:11" hidden="1" x14ac:dyDescent="0.25">
      <c r="A1681" s="10">
        <v>26</v>
      </c>
      <c r="B1681" s="10" t="s">
        <v>296</v>
      </c>
      <c r="C1681" s="10" t="s">
        <v>297</v>
      </c>
      <c r="D1681" s="10" t="s">
        <v>306</v>
      </c>
      <c r="E1681" s="10" t="s">
        <v>20</v>
      </c>
      <c r="F1681" s="10" t="s">
        <v>21</v>
      </c>
      <c r="G1681" s="10" t="s">
        <v>3765</v>
      </c>
      <c r="H1681" s="10" t="s">
        <v>34</v>
      </c>
      <c r="I1681" s="10">
        <v>0</v>
      </c>
    </row>
    <row r="1682" spans="1:11" hidden="1" x14ac:dyDescent="0.25">
      <c r="A1682" s="10">
        <v>26</v>
      </c>
      <c r="B1682" s="10" t="s">
        <v>296</v>
      </c>
      <c r="C1682" s="10" t="s">
        <v>297</v>
      </c>
      <c r="D1682" s="10" t="s">
        <v>306</v>
      </c>
      <c r="E1682" s="10" t="s">
        <v>20</v>
      </c>
      <c r="F1682" s="10" t="s">
        <v>21</v>
      </c>
      <c r="G1682" s="10" t="s">
        <v>3766</v>
      </c>
      <c r="H1682" s="10" t="s">
        <v>34</v>
      </c>
      <c r="I1682" s="10">
        <v>0</v>
      </c>
    </row>
    <row r="1683" spans="1:11" hidden="1" x14ac:dyDescent="0.25">
      <c r="A1683" s="10">
        <v>26</v>
      </c>
      <c r="B1683" s="10" t="s">
        <v>296</v>
      </c>
      <c r="C1683" s="10" t="s">
        <v>297</v>
      </c>
      <c r="D1683" s="10" t="s">
        <v>306</v>
      </c>
      <c r="E1683" s="10" t="s">
        <v>20</v>
      </c>
      <c r="F1683" s="10" t="s">
        <v>21</v>
      </c>
      <c r="G1683" s="10" t="s">
        <v>3767</v>
      </c>
      <c r="H1683" s="10" t="s">
        <v>3768</v>
      </c>
      <c r="I1683" s="10">
        <v>0</v>
      </c>
    </row>
    <row r="1684" spans="1:11" hidden="1" x14ac:dyDescent="0.25">
      <c r="A1684" s="10">
        <v>26</v>
      </c>
      <c r="B1684" s="10" t="s">
        <v>296</v>
      </c>
      <c r="C1684" s="10" t="s">
        <v>297</v>
      </c>
      <c r="D1684" s="10" t="s">
        <v>306</v>
      </c>
      <c r="E1684" s="10" t="s">
        <v>20</v>
      </c>
      <c r="F1684" s="10" t="s">
        <v>21</v>
      </c>
      <c r="G1684" s="21" t="s">
        <v>3769</v>
      </c>
      <c r="H1684" s="21" t="s">
        <v>3865</v>
      </c>
      <c r="I1684" s="21">
        <v>1</v>
      </c>
      <c r="J1684" s="21">
        <f t="shared" ref="J1684:J1685" si="125">MID(H1684,1,FIND(" ",H1684,1)-1)*1</f>
        <v>26</v>
      </c>
      <c r="K1684" s="21" t="s">
        <v>5255</v>
      </c>
    </row>
    <row r="1685" spans="1:11" hidden="1" x14ac:dyDescent="0.25">
      <c r="A1685" s="10">
        <v>26</v>
      </c>
      <c r="B1685" s="10" t="s">
        <v>296</v>
      </c>
      <c r="C1685" s="10" t="s">
        <v>297</v>
      </c>
      <c r="D1685" s="10" t="s">
        <v>306</v>
      </c>
      <c r="E1685" s="10" t="s">
        <v>20</v>
      </c>
      <c r="F1685" s="10" t="s">
        <v>21</v>
      </c>
      <c r="G1685" s="21" t="s">
        <v>3771</v>
      </c>
      <c r="H1685" s="21" t="s">
        <v>3772</v>
      </c>
      <c r="I1685" s="21">
        <v>1</v>
      </c>
      <c r="J1685" s="21">
        <f t="shared" si="125"/>
        <v>8</v>
      </c>
      <c r="K1685" s="21" t="s">
        <v>5255</v>
      </c>
    </row>
    <row r="1686" spans="1:11" hidden="1" x14ac:dyDescent="0.25">
      <c r="A1686" s="10">
        <v>26</v>
      </c>
      <c r="B1686" s="10" t="s">
        <v>296</v>
      </c>
      <c r="C1686" s="10" t="s">
        <v>297</v>
      </c>
      <c r="D1686" s="10" t="s">
        <v>306</v>
      </c>
      <c r="E1686" s="10" t="s">
        <v>20</v>
      </c>
      <c r="F1686" s="10" t="s">
        <v>21</v>
      </c>
      <c r="G1686" s="21" t="s">
        <v>3773</v>
      </c>
      <c r="H1686" s="21" t="s">
        <v>3774</v>
      </c>
      <c r="I1686" s="21">
        <v>1</v>
      </c>
      <c r="J1686" s="21">
        <f t="shared" ref="J1686:J1691" si="126">MID(H1686,1,FIND(" ",H1686,1)-1)*1000</f>
        <v>482</v>
      </c>
      <c r="K1686" s="22" t="s">
        <v>5256</v>
      </c>
    </row>
    <row r="1687" spans="1:11" hidden="1" x14ac:dyDescent="0.25">
      <c r="A1687" s="10">
        <v>26</v>
      </c>
      <c r="B1687" s="10" t="s">
        <v>296</v>
      </c>
      <c r="C1687" s="10" t="s">
        <v>297</v>
      </c>
      <c r="D1687" s="10" t="s">
        <v>306</v>
      </c>
      <c r="E1687" s="10" t="s">
        <v>20</v>
      </c>
      <c r="F1687" s="10" t="s">
        <v>21</v>
      </c>
      <c r="G1687" s="21" t="s">
        <v>3775</v>
      </c>
      <c r="H1687" s="21" t="s">
        <v>3776</v>
      </c>
      <c r="I1687" s="21">
        <v>1</v>
      </c>
      <c r="J1687" s="21">
        <f t="shared" si="126"/>
        <v>270</v>
      </c>
      <c r="K1687" s="22" t="s">
        <v>5256</v>
      </c>
    </row>
    <row r="1688" spans="1:11" hidden="1" x14ac:dyDescent="0.25">
      <c r="A1688" s="10">
        <v>26</v>
      </c>
      <c r="B1688" s="10" t="s">
        <v>296</v>
      </c>
      <c r="C1688" s="10" t="s">
        <v>297</v>
      </c>
      <c r="D1688" s="10" t="s">
        <v>306</v>
      </c>
      <c r="E1688" s="10" t="s">
        <v>20</v>
      </c>
      <c r="F1688" s="10" t="s">
        <v>21</v>
      </c>
      <c r="G1688" s="21" t="s">
        <v>3777</v>
      </c>
      <c r="H1688" s="21" t="s">
        <v>3778</v>
      </c>
      <c r="I1688" s="21">
        <v>1</v>
      </c>
      <c r="J1688" s="21">
        <f t="shared" si="126"/>
        <v>240</v>
      </c>
      <c r="K1688" s="22" t="s">
        <v>5256</v>
      </c>
    </row>
    <row r="1689" spans="1:11" hidden="1" x14ac:dyDescent="0.25">
      <c r="A1689" s="10">
        <v>26</v>
      </c>
      <c r="B1689" s="10" t="s">
        <v>296</v>
      </c>
      <c r="C1689" s="10" t="s">
        <v>297</v>
      </c>
      <c r="D1689" s="10" t="s">
        <v>306</v>
      </c>
      <c r="E1689" s="10" t="s">
        <v>20</v>
      </c>
      <c r="F1689" s="10" t="s">
        <v>21</v>
      </c>
      <c r="G1689" s="21" t="s">
        <v>3779</v>
      </c>
      <c r="H1689" s="21" t="s">
        <v>4027</v>
      </c>
      <c r="I1689" s="21">
        <v>1</v>
      </c>
      <c r="J1689" s="21">
        <f t="shared" si="126"/>
        <v>206</v>
      </c>
      <c r="K1689" s="22" t="s">
        <v>5256</v>
      </c>
    </row>
    <row r="1690" spans="1:11" hidden="1" x14ac:dyDescent="0.25">
      <c r="A1690" s="10">
        <v>26</v>
      </c>
      <c r="B1690" s="10" t="s">
        <v>296</v>
      </c>
      <c r="C1690" s="10" t="s">
        <v>297</v>
      </c>
      <c r="D1690" s="10" t="s">
        <v>306</v>
      </c>
      <c r="E1690" s="10" t="s">
        <v>20</v>
      </c>
      <c r="F1690" s="10" t="s">
        <v>21</v>
      </c>
      <c r="G1690" s="21" t="s">
        <v>3781</v>
      </c>
      <c r="H1690" s="21" t="s">
        <v>3866</v>
      </c>
      <c r="I1690" s="21">
        <v>1</v>
      </c>
      <c r="J1690" s="21">
        <f t="shared" si="126"/>
        <v>715</v>
      </c>
      <c r="K1690" s="22" t="s">
        <v>5256</v>
      </c>
    </row>
    <row r="1691" spans="1:11" hidden="1" x14ac:dyDescent="0.25">
      <c r="A1691" s="10">
        <v>26</v>
      </c>
      <c r="B1691" s="10" t="s">
        <v>296</v>
      </c>
      <c r="C1691" s="10" t="s">
        <v>297</v>
      </c>
      <c r="D1691" s="10" t="s">
        <v>306</v>
      </c>
      <c r="E1691" s="10" t="s">
        <v>20</v>
      </c>
      <c r="F1691" s="10" t="s">
        <v>21</v>
      </c>
      <c r="G1691" s="21" t="s">
        <v>3783</v>
      </c>
      <c r="H1691" s="21" t="s">
        <v>3784</v>
      </c>
      <c r="I1691" s="21">
        <v>1</v>
      </c>
      <c r="J1691" s="21">
        <f t="shared" si="126"/>
        <v>780</v>
      </c>
      <c r="K1691" s="22" t="s">
        <v>5256</v>
      </c>
    </row>
    <row r="1692" spans="1:11" hidden="1" x14ac:dyDescent="0.25">
      <c r="A1692" s="10">
        <v>26</v>
      </c>
      <c r="B1692" s="10" t="s">
        <v>296</v>
      </c>
      <c r="C1692" s="10" t="s">
        <v>297</v>
      </c>
      <c r="D1692" s="10" t="s">
        <v>306</v>
      </c>
      <c r="E1692" s="10" t="s">
        <v>20</v>
      </c>
      <c r="F1692" s="10" t="s">
        <v>21</v>
      </c>
      <c r="G1692" s="21" t="s">
        <v>3785</v>
      </c>
      <c r="H1692" s="21" t="s">
        <v>3867</v>
      </c>
      <c r="I1692" s="21">
        <v>1</v>
      </c>
      <c r="J1692" s="21">
        <f>MID(H1692,1,FIND(" ",H1692,1)-1)*1</f>
        <v>38.5</v>
      </c>
      <c r="K1692" s="21" t="s">
        <v>5255</v>
      </c>
    </row>
    <row r="1693" spans="1:11" hidden="1" x14ac:dyDescent="0.25">
      <c r="A1693" s="10">
        <v>26</v>
      </c>
      <c r="B1693" s="10" t="s">
        <v>296</v>
      </c>
      <c r="C1693" s="10" t="s">
        <v>297</v>
      </c>
      <c r="D1693" s="10" t="s">
        <v>306</v>
      </c>
      <c r="E1693" s="10" t="s">
        <v>20</v>
      </c>
      <c r="F1693" s="10" t="s">
        <v>21</v>
      </c>
      <c r="G1693" s="10" t="s">
        <v>3787</v>
      </c>
      <c r="H1693" s="10" t="s">
        <v>3788</v>
      </c>
      <c r="I1693" s="10">
        <v>0</v>
      </c>
    </row>
    <row r="1694" spans="1:11" hidden="1" x14ac:dyDescent="0.25">
      <c r="A1694" s="10">
        <v>26</v>
      </c>
      <c r="B1694" s="10" t="s">
        <v>296</v>
      </c>
      <c r="C1694" s="10" t="s">
        <v>297</v>
      </c>
      <c r="D1694" s="10" t="s">
        <v>306</v>
      </c>
      <c r="E1694" s="10" t="s">
        <v>20</v>
      </c>
      <c r="F1694" s="10" t="s">
        <v>21</v>
      </c>
      <c r="G1694" s="10" t="s">
        <v>3789</v>
      </c>
      <c r="H1694" s="10" t="s">
        <v>3789</v>
      </c>
      <c r="I1694" s="10">
        <v>0</v>
      </c>
    </row>
    <row r="1695" spans="1:11" hidden="1" x14ac:dyDescent="0.25">
      <c r="A1695" s="10">
        <v>27</v>
      </c>
      <c r="B1695" s="10" t="s">
        <v>307</v>
      </c>
      <c r="C1695" s="10" t="s">
        <v>308</v>
      </c>
      <c r="D1695" s="10" t="s">
        <v>316</v>
      </c>
      <c r="E1695" s="10" t="s">
        <v>20</v>
      </c>
      <c r="F1695" s="10" t="s">
        <v>21</v>
      </c>
      <c r="G1695" s="21" t="s">
        <v>2160</v>
      </c>
      <c r="H1695" s="21" t="s">
        <v>3699</v>
      </c>
      <c r="I1695" s="21">
        <v>1</v>
      </c>
      <c r="J1695" s="21" t="str">
        <f>H1695</f>
        <v>Кондиционирование</v>
      </c>
      <c r="K1695" s="21"/>
    </row>
    <row r="1696" spans="1:11" hidden="1" x14ac:dyDescent="0.25">
      <c r="A1696" s="10">
        <v>27</v>
      </c>
      <c r="B1696" s="10" t="s">
        <v>307</v>
      </c>
      <c r="C1696" s="10" t="s">
        <v>308</v>
      </c>
      <c r="D1696" s="10" t="s">
        <v>316</v>
      </c>
      <c r="E1696" s="10" t="s">
        <v>20</v>
      </c>
      <c r="F1696" s="10" t="s">
        <v>21</v>
      </c>
      <c r="G1696" s="21" t="s">
        <v>3108</v>
      </c>
      <c r="H1696" s="21" t="s">
        <v>4029</v>
      </c>
      <c r="I1696" s="21">
        <v>1</v>
      </c>
      <c r="J1696" s="21">
        <f t="shared" ref="J1696:J1697" si="127">MID(H1696,1,FIND(" ",H1696,1)-1)*1</f>
        <v>59</v>
      </c>
      <c r="K1696" s="21" t="s">
        <v>5260</v>
      </c>
    </row>
    <row r="1697" spans="1:11" hidden="1" x14ac:dyDescent="0.25">
      <c r="A1697" s="10">
        <v>27</v>
      </c>
      <c r="B1697" s="10" t="s">
        <v>307</v>
      </c>
      <c r="C1697" s="10" t="s">
        <v>308</v>
      </c>
      <c r="D1697" s="10" t="s">
        <v>316</v>
      </c>
      <c r="E1697" s="10" t="s">
        <v>20</v>
      </c>
      <c r="F1697" s="10" t="s">
        <v>21</v>
      </c>
      <c r="G1697" s="21" t="s">
        <v>3701</v>
      </c>
      <c r="H1697" s="21" t="s">
        <v>4062</v>
      </c>
      <c r="I1697" s="21">
        <v>1</v>
      </c>
      <c r="J1697" s="21">
        <f t="shared" si="127"/>
        <v>39</v>
      </c>
      <c r="K1697" s="21" t="s">
        <v>5260</v>
      </c>
    </row>
    <row r="1698" spans="1:11" hidden="1" x14ac:dyDescent="0.25">
      <c r="A1698" s="10">
        <v>27</v>
      </c>
      <c r="B1698" s="10" t="s">
        <v>307</v>
      </c>
      <c r="C1698" s="10" t="s">
        <v>308</v>
      </c>
      <c r="D1698" s="10" t="s">
        <v>316</v>
      </c>
      <c r="E1698" s="10" t="s">
        <v>20</v>
      </c>
      <c r="F1698" s="10" t="s">
        <v>21</v>
      </c>
      <c r="G1698" s="21" t="s">
        <v>3703</v>
      </c>
      <c r="H1698" s="21" t="s">
        <v>4063</v>
      </c>
      <c r="I1698" s="21">
        <v>1</v>
      </c>
      <c r="J1698" s="21">
        <f>RIGHT(MID(H1698,1,FIND(" ",H1698,1)-1),LEN(MID(H1698,1,FIND(" ",H1698,1)-1))-1)*1</f>
        <v>70</v>
      </c>
      <c r="K1698" s="21" t="s">
        <v>5254</v>
      </c>
    </row>
    <row r="1699" spans="1:11" hidden="1" x14ac:dyDescent="0.25">
      <c r="A1699" s="10">
        <v>27</v>
      </c>
      <c r="B1699" s="10" t="s">
        <v>307</v>
      </c>
      <c r="C1699" s="10" t="s">
        <v>308</v>
      </c>
      <c r="D1699" s="10" t="s">
        <v>316</v>
      </c>
      <c r="E1699" s="10" t="s">
        <v>20</v>
      </c>
      <c r="F1699" s="10" t="s">
        <v>21</v>
      </c>
      <c r="G1699" s="21" t="s">
        <v>3705</v>
      </c>
      <c r="H1699" s="21" t="s">
        <v>57</v>
      </c>
      <c r="I1699" s="21">
        <v>1</v>
      </c>
      <c r="J1699" s="21" t="str">
        <f>H1699</f>
        <v>Нет</v>
      </c>
      <c r="K1699" s="21"/>
    </row>
    <row r="1700" spans="1:11" hidden="1" x14ac:dyDescent="0.25">
      <c r="A1700" s="10">
        <v>27</v>
      </c>
      <c r="B1700" s="10" t="s">
        <v>307</v>
      </c>
      <c r="C1700" s="10" t="s">
        <v>308</v>
      </c>
      <c r="D1700" s="10" t="s">
        <v>316</v>
      </c>
      <c r="E1700" s="10" t="s">
        <v>20</v>
      </c>
      <c r="F1700" s="10" t="s">
        <v>21</v>
      </c>
      <c r="G1700" s="21" t="s">
        <v>3706</v>
      </c>
      <c r="H1700" s="21" t="s">
        <v>3911</v>
      </c>
      <c r="I1700" s="21">
        <v>1</v>
      </c>
      <c r="J1700" s="21">
        <f t="shared" ref="J1700:J1703" si="128">MID(H1700,1,FIND(" ",H1700,1)-1)*1</f>
        <v>7.33</v>
      </c>
      <c r="K1700" s="21" t="s">
        <v>5258</v>
      </c>
    </row>
    <row r="1701" spans="1:11" hidden="1" x14ac:dyDescent="0.25">
      <c r="A1701" s="10">
        <v>27</v>
      </c>
      <c r="B1701" s="10" t="s">
        <v>307</v>
      </c>
      <c r="C1701" s="10" t="s">
        <v>308</v>
      </c>
      <c r="D1701" s="10" t="s">
        <v>316</v>
      </c>
      <c r="E1701" s="10" t="s">
        <v>20</v>
      </c>
      <c r="F1701" s="10" t="s">
        <v>21</v>
      </c>
      <c r="G1701" s="21" t="s">
        <v>3708</v>
      </c>
      <c r="H1701" s="21" t="s">
        <v>3912</v>
      </c>
      <c r="I1701" s="21">
        <v>1</v>
      </c>
      <c r="J1701" s="21">
        <f t="shared" si="128"/>
        <v>7.03</v>
      </c>
      <c r="K1701" s="21" t="s">
        <v>5258</v>
      </c>
    </row>
    <row r="1702" spans="1:11" hidden="1" x14ac:dyDescent="0.25">
      <c r="A1702" s="10">
        <v>27</v>
      </c>
      <c r="B1702" s="10" t="s">
        <v>307</v>
      </c>
      <c r="C1702" s="10" t="s">
        <v>308</v>
      </c>
      <c r="D1702" s="10" t="s">
        <v>316</v>
      </c>
      <c r="E1702" s="10" t="s">
        <v>20</v>
      </c>
      <c r="F1702" s="10" t="s">
        <v>21</v>
      </c>
      <c r="G1702" s="21" t="s">
        <v>3709</v>
      </c>
      <c r="H1702" s="21" t="s">
        <v>3911</v>
      </c>
      <c r="I1702" s="21">
        <v>0</v>
      </c>
      <c r="J1702" s="21">
        <f t="shared" si="128"/>
        <v>7.33</v>
      </c>
      <c r="K1702" s="21" t="s">
        <v>5258</v>
      </c>
    </row>
    <row r="1703" spans="1:11" hidden="1" x14ac:dyDescent="0.25">
      <c r="A1703" s="10">
        <v>27</v>
      </c>
      <c r="B1703" s="10" t="s">
        <v>307</v>
      </c>
      <c r="C1703" s="10" t="s">
        <v>308</v>
      </c>
      <c r="D1703" s="10" t="s">
        <v>316</v>
      </c>
      <c r="E1703" s="10" t="s">
        <v>20</v>
      </c>
      <c r="F1703" s="10" t="s">
        <v>21</v>
      </c>
      <c r="G1703" s="21" t="s">
        <v>3711</v>
      </c>
      <c r="H1703" s="21" t="s">
        <v>3912</v>
      </c>
      <c r="I1703" s="21">
        <v>0</v>
      </c>
      <c r="J1703" s="21">
        <f t="shared" si="128"/>
        <v>7.03</v>
      </c>
      <c r="K1703" s="21" t="s">
        <v>5258</v>
      </c>
    </row>
    <row r="1704" spans="1:11" hidden="1" x14ac:dyDescent="0.25">
      <c r="A1704" s="10">
        <v>27</v>
      </c>
      <c r="B1704" s="10" t="s">
        <v>307</v>
      </c>
      <c r="C1704" s="10" t="s">
        <v>308</v>
      </c>
      <c r="D1704" s="10" t="s">
        <v>316</v>
      </c>
      <c r="E1704" s="10" t="s">
        <v>20</v>
      </c>
      <c r="F1704" s="10" t="s">
        <v>21</v>
      </c>
      <c r="G1704" s="21" t="s">
        <v>3712</v>
      </c>
      <c r="H1704" s="21" t="s">
        <v>4018</v>
      </c>
      <c r="I1704" s="21">
        <v>1</v>
      </c>
      <c r="J1704" s="21">
        <f>MID(H1704,1,FIND(" ",H1704,1)-1)*1</f>
        <v>1150</v>
      </c>
      <c r="K1704" s="21" t="s">
        <v>5269</v>
      </c>
    </row>
    <row r="1705" spans="1:11" hidden="1" x14ac:dyDescent="0.25">
      <c r="A1705" s="10">
        <v>27</v>
      </c>
      <c r="B1705" s="10" t="s">
        <v>307</v>
      </c>
      <c r="C1705" s="10" t="s">
        <v>308</v>
      </c>
      <c r="D1705" s="10" t="s">
        <v>316</v>
      </c>
      <c r="E1705" s="10" t="s">
        <v>20</v>
      </c>
      <c r="F1705" s="10" t="s">
        <v>21</v>
      </c>
      <c r="G1705" s="10" t="s">
        <v>3714</v>
      </c>
      <c r="H1705" s="10" t="s">
        <v>3715</v>
      </c>
      <c r="I1705" s="10">
        <v>0</v>
      </c>
    </row>
    <row r="1706" spans="1:11" hidden="1" x14ac:dyDescent="0.25">
      <c r="A1706" s="10">
        <v>27</v>
      </c>
      <c r="B1706" s="10" t="s">
        <v>307</v>
      </c>
      <c r="C1706" s="10" t="s">
        <v>308</v>
      </c>
      <c r="D1706" s="10" t="s">
        <v>316</v>
      </c>
      <c r="E1706" s="10" t="s">
        <v>20</v>
      </c>
      <c r="F1706" s="10" t="s">
        <v>21</v>
      </c>
      <c r="G1706" s="10" t="s">
        <v>3716</v>
      </c>
      <c r="H1706" s="10" t="s">
        <v>34</v>
      </c>
      <c r="I1706" s="10">
        <v>0</v>
      </c>
    </row>
    <row r="1707" spans="1:11" hidden="1" x14ac:dyDescent="0.25">
      <c r="A1707" s="10">
        <v>27</v>
      </c>
      <c r="B1707" s="10" t="s">
        <v>307</v>
      </c>
      <c r="C1707" s="10" t="s">
        <v>308</v>
      </c>
      <c r="D1707" s="10" t="s">
        <v>316</v>
      </c>
      <c r="E1707" s="10" t="s">
        <v>20</v>
      </c>
      <c r="F1707" s="10" t="s">
        <v>21</v>
      </c>
      <c r="G1707" s="10" t="s">
        <v>3717</v>
      </c>
      <c r="H1707" s="10" t="s">
        <v>34</v>
      </c>
      <c r="I1707" s="10">
        <v>0</v>
      </c>
    </row>
    <row r="1708" spans="1:11" hidden="1" x14ac:dyDescent="0.25">
      <c r="A1708" s="10">
        <v>27</v>
      </c>
      <c r="B1708" s="10" t="s">
        <v>307</v>
      </c>
      <c r="C1708" s="10" t="s">
        <v>308</v>
      </c>
      <c r="D1708" s="10" t="s">
        <v>316</v>
      </c>
      <c r="E1708" s="10" t="s">
        <v>20</v>
      </c>
      <c r="F1708" s="10" t="s">
        <v>21</v>
      </c>
      <c r="G1708" s="10" t="s">
        <v>3718</v>
      </c>
      <c r="H1708" s="10" t="s">
        <v>5168</v>
      </c>
      <c r="I1708" s="10">
        <v>0</v>
      </c>
    </row>
    <row r="1709" spans="1:11" hidden="1" x14ac:dyDescent="0.25">
      <c r="A1709" s="10">
        <v>27</v>
      </c>
      <c r="B1709" s="10" t="s">
        <v>307</v>
      </c>
      <c r="C1709" s="10" t="s">
        <v>308</v>
      </c>
      <c r="D1709" s="10" t="s">
        <v>316</v>
      </c>
      <c r="E1709" s="10" t="s">
        <v>20</v>
      </c>
      <c r="F1709" s="10" t="s">
        <v>21</v>
      </c>
      <c r="G1709" s="10" t="s">
        <v>3719</v>
      </c>
      <c r="H1709" s="10" t="s">
        <v>57</v>
      </c>
      <c r="I1709" s="10">
        <v>0</v>
      </c>
    </row>
    <row r="1710" spans="1:11" hidden="1" x14ac:dyDescent="0.25">
      <c r="A1710" s="10">
        <v>27</v>
      </c>
      <c r="B1710" s="10" t="s">
        <v>307</v>
      </c>
      <c r="C1710" s="10" t="s">
        <v>308</v>
      </c>
      <c r="D1710" s="10" t="s">
        <v>316</v>
      </c>
      <c r="E1710" s="10" t="s">
        <v>20</v>
      </c>
      <c r="F1710" s="10" t="s">
        <v>21</v>
      </c>
      <c r="G1710" s="10" t="s">
        <v>3720</v>
      </c>
      <c r="H1710" s="10" t="s">
        <v>57</v>
      </c>
      <c r="I1710" s="10">
        <v>0</v>
      </c>
    </row>
    <row r="1711" spans="1:11" hidden="1" x14ac:dyDescent="0.25">
      <c r="A1711" s="10">
        <v>27</v>
      </c>
      <c r="B1711" s="10" t="s">
        <v>307</v>
      </c>
      <c r="C1711" s="10" t="s">
        <v>308</v>
      </c>
      <c r="D1711" s="10" t="s">
        <v>316</v>
      </c>
      <c r="E1711" s="10" t="s">
        <v>20</v>
      </c>
      <c r="F1711" s="10" t="s">
        <v>21</v>
      </c>
      <c r="G1711" s="10" t="s">
        <v>3721</v>
      </c>
      <c r="H1711" s="10" t="s">
        <v>34</v>
      </c>
      <c r="I1711" s="10">
        <v>0</v>
      </c>
    </row>
    <row r="1712" spans="1:11" hidden="1" x14ac:dyDescent="0.25">
      <c r="A1712" s="10">
        <v>27</v>
      </c>
      <c r="B1712" s="10" t="s">
        <v>307</v>
      </c>
      <c r="C1712" s="10" t="s">
        <v>308</v>
      </c>
      <c r="D1712" s="10" t="s">
        <v>316</v>
      </c>
      <c r="E1712" s="10" t="s">
        <v>20</v>
      </c>
      <c r="F1712" s="10" t="s">
        <v>21</v>
      </c>
      <c r="G1712" s="10" t="s">
        <v>3722</v>
      </c>
      <c r="H1712" s="10" t="s">
        <v>34</v>
      </c>
      <c r="I1712" s="10">
        <v>0</v>
      </c>
    </row>
    <row r="1713" spans="1:9" hidden="1" x14ac:dyDescent="0.25">
      <c r="A1713" s="10">
        <v>27</v>
      </c>
      <c r="B1713" s="10" t="s">
        <v>307</v>
      </c>
      <c r="C1713" s="10" t="s">
        <v>308</v>
      </c>
      <c r="D1713" s="10" t="s">
        <v>316</v>
      </c>
      <c r="E1713" s="10" t="s">
        <v>20</v>
      </c>
      <c r="F1713" s="10" t="s">
        <v>21</v>
      </c>
      <c r="G1713" s="10" t="s">
        <v>3723</v>
      </c>
      <c r="H1713" s="10" t="s">
        <v>34</v>
      </c>
      <c r="I1713" s="10">
        <v>0</v>
      </c>
    </row>
    <row r="1714" spans="1:9" hidden="1" x14ac:dyDescent="0.25">
      <c r="A1714" s="10">
        <v>27</v>
      </c>
      <c r="B1714" s="10" t="s">
        <v>307</v>
      </c>
      <c r="C1714" s="10" t="s">
        <v>308</v>
      </c>
      <c r="D1714" s="10" t="s">
        <v>316</v>
      </c>
      <c r="E1714" s="10" t="s">
        <v>20</v>
      </c>
      <c r="F1714" s="10" t="s">
        <v>21</v>
      </c>
      <c r="G1714" s="10" t="s">
        <v>3724</v>
      </c>
      <c r="H1714" s="10" t="s">
        <v>34</v>
      </c>
      <c r="I1714" s="10">
        <v>0</v>
      </c>
    </row>
    <row r="1715" spans="1:9" hidden="1" x14ac:dyDescent="0.25">
      <c r="A1715" s="10">
        <v>27</v>
      </c>
      <c r="B1715" s="10" t="s">
        <v>307</v>
      </c>
      <c r="C1715" s="10" t="s">
        <v>308</v>
      </c>
      <c r="D1715" s="10" t="s">
        <v>316</v>
      </c>
      <c r="E1715" s="10" t="s">
        <v>20</v>
      </c>
      <c r="F1715" s="10" t="s">
        <v>21</v>
      </c>
      <c r="G1715" s="10" t="s">
        <v>3725</v>
      </c>
      <c r="H1715" s="10" t="s">
        <v>34</v>
      </c>
      <c r="I1715" s="10">
        <v>0</v>
      </c>
    </row>
    <row r="1716" spans="1:9" hidden="1" x14ac:dyDescent="0.25">
      <c r="A1716" s="10">
        <v>27</v>
      </c>
      <c r="B1716" s="10" t="s">
        <v>307</v>
      </c>
      <c r="C1716" s="10" t="s">
        <v>308</v>
      </c>
      <c r="D1716" s="10" t="s">
        <v>316</v>
      </c>
      <c r="E1716" s="10" t="s">
        <v>20</v>
      </c>
      <c r="F1716" s="10" t="s">
        <v>21</v>
      </c>
      <c r="G1716" s="10" t="s">
        <v>3726</v>
      </c>
      <c r="H1716" s="10" t="s">
        <v>34</v>
      </c>
      <c r="I1716" s="10">
        <v>0</v>
      </c>
    </row>
    <row r="1717" spans="1:9" hidden="1" x14ac:dyDescent="0.25">
      <c r="A1717" s="10">
        <v>27</v>
      </c>
      <c r="B1717" s="10" t="s">
        <v>307</v>
      </c>
      <c r="C1717" s="10" t="s">
        <v>308</v>
      </c>
      <c r="D1717" s="10" t="s">
        <v>316</v>
      </c>
      <c r="E1717" s="10" t="s">
        <v>20</v>
      </c>
      <c r="F1717" s="10" t="s">
        <v>21</v>
      </c>
      <c r="G1717" s="10" t="s">
        <v>3727</v>
      </c>
      <c r="H1717" s="10" t="s">
        <v>34</v>
      </c>
      <c r="I1717" s="10">
        <v>0</v>
      </c>
    </row>
    <row r="1718" spans="1:9" hidden="1" x14ac:dyDescent="0.25">
      <c r="A1718" s="10">
        <v>27</v>
      </c>
      <c r="B1718" s="10" t="s">
        <v>307</v>
      </c>
      <c r="C1718" s="10" t="s">
        <v>308</v>
      </c>
      <c r="D1718" s="10" t="s">
        <v>316</v>
      </c>
      <c r="E1718" s="10" t="s">
        <v>20</v>
      </c>
      <c r="F1718" s="10" t="s">
        <v>21</v>
      </c>
      <c r="G1718" s="10" t="s">
        <v>3728</v>
      </c>
      <c r="H1718" s="10" t="s">
        <v>34</v>
      </c>
      <c r="I1718" s="10">
        <v>0</v>
      </c>
    </row>
    <row r="1719" spans="1:9" hidden="1" x14ac:dyDescent="0.25">
      <c r="A1719" s="10">
        <v>27</v>
      </c>
      <c r="B1719" s="10" t="s">
        <v>307</v>
      </c>
      <c r="C1719" s="10" t="s">
        <v>308</v>
      </c>
      <c r="D1719" s="10" t="s">
        <v>316</v>
      </c>
      <c r="E1719" s="10" t="s">
        <v>20</v>
      </c>
      <c r="F1719" s="10" t="s">
        <v>21</v>
      </c>
      <c r="G1719" s="10" t="s">
        <v>3729</v>
      </c>
      <c r="H1719" s="10" t="s">
        <v>34</v>
      </c>
      <c r="I1719" s="10">
        <v>0</v>
      </c>
    </row>
    <row r="1720" spans="1:9" hidden="1" x14ac:dyDescent="0.25">
      <c r="A1720" s="10">
        <v>27</v>
      </c>
      <c r="B1720" s="10" t="s">
        <v>307</v>
      </c>
      <c r="C1720" s="10" t="s">
        <v>308</v>
      </c>
      <c r="D1720" s="10" t="s">
        <v>316</v>
      </c>
      <c r="E1720" s="10" t="s">
        <v>20</v>
      </c>
      <c r="F1720" s="10" t="s">
        <v>21</v>
      </c>
      <c r="G1720" s="10" t="s">
        <v>3730</v>
      </c>
      <c r="H1720" s="10" t="s">
        <v>34</v>
      </c>
      <c r="I1720" s="10">
        <v>0</v>
      </c>
    </row>
    <row r="1721" spans="1:9" hidden="1" x14ac:dyDescent="0.25">
      <c r="A1721" s="10">
        <v>27</v>
      </c>
      <c r="B1721" s="10" t="s">
        <v>307</v>
      </c>
      <c r="C1721" s="10" t="s">
        <v>308</v>
      </c>
      <c r="D1721" s="10" t="s">
        <v>316</v>
      </c>
      <c r="E1721" s="10" t="s">
        <v>20</v>
      </c>
      <c r="F1721" s="10" t="s">
        <v>21</v>
      </c>
      <c r="G1721" s="10" t="s">
        <v>3731</v>
      </c>
      <c r="H1721" s="10" t="s">
        <v>34</v>
      </c>
      <c r="I1721" s="10">
        <v>0</v>
      </c>
    </row>
    <row r="1722" spans="1:9" hidden="1" x14ac:dyDescent="0.25">
      <c r="A1722" s="10">
        <v>27</v>
      </c>
      <c r="B1722" s="10" t="s">
        <v>307</v>
      </c>
      <c r="C1722" s="10" t="s">
        <v>308</v>
      </c>
      <c r="D1722" s="10" t="s">
        <v>316</v>
      </c>
      <c r="E1722" s="10" t="s">
        <v>20</v>
      </c>
      <c r="F1722" s="10" t="s">
        <v>21</v>
      </c>
      <c r="G1722" s="10" t="s">
        <v>3732</v>
      </c>
      <c r="H1722" s="10" t="s">
        <v>3892</v>
      </c>
      <c r="I1722" s="10">
        <v>0</v>
      </c>
    </row>
    <row r="1723" spans="1:9" hidden="1" x14ac:dyDescent="0.25">
      <c r="A1723" s="10">
        <v>27</v>
      </c>
      <c r="B1723" s="10" t="s">
        <v>307</v>
      </c>
      <c r="C1723" s="10" t="s">
        <v>308</v>
      </c>
      <c r="D1723" s="10" t="s">
        <v>316</v>
      </c>
      <c r="E1723" s="10" t="s">
        <v>20</v>
      </c>
      <c r="F1723" s="10" t="s">
        <v>21</v>
      </c>
      <c r="G1723" s="10" t="s">
        <v>3734</v>
      </c>
      <c r="H1723" s="10" t="s">
        <v>34</v>
      </c>
      <c r="I1723" s="10">
        <v>0</v>
      </c>
    </row>
    <row r="1724" spans="1:9" hidden="1" x14ac:dyDescent="0.25">
      <c r="A1724" s="10">
        <v>27</v>
      </c>
      <c r="B1724" s="10" t="s">
        <v>307</v>
      </c>
      <c r="C1724" s="10" t="s">
        <v>308</v>
      </c>
      <c r="D1724" s="10" t="s">
        <v>316</v>
      </c>
      <c r="E1724" s="10" t="s">
        <v>20</v>
      </c>
      <c r="F1724" s="10" t="s">
        <v>21</v>
      </c>
      <c r="G1724" s="10" t="s">
        <v>3735</v>
      </c>
      <c r="H1724" s="10" t="s">
        <v>57</v>
      </c>
      <c r="I1724" s="10">
        <v>0</v>
      </c>
    </row>
    <row r="1725" spans="1:9" hidden="1" x14ac:dyDescent="0.25">
      <c r="A1725" s="10">
        <v>27</v>
      </c>
      <c r="B1725" s="10" t="s">
        <v>307</v>
      </c>
      <c r="C1725" s="10" t="s">
        <v>308</v>
      </c>
      <c r="D1725" s="10" t="s">
        <v>316</v>
      </c>
      <c r="E1725" s="10" t="s">
        <v>20</v>
      </c>
      <c r="F1725" s="10" t="s">
        <v>21</v>
      </c>
      <c r="G1725" s="10" t="s">
        <v>3736</v>
      </c>
      <c r="H1725" s="10" t="s">
        <v>34</v>
      </c>
      <c r="I1725" s="10">
        <v>0</v>
      </c>
    </row>
    <row r="1726" spans="1:9" hidden="1" x14ac:dyDescent="0.25">
      <c r="A1726" s="10">
        <v>27</v>
      </c>
      <c r="B1726" s="10" t="s">
        <v>307</v>
      </c>
      <c r="C1726" s="10" t="s">
        <v>308</v>
      </c>
      <c r="D1726" s="10" t="s">
        <v>316</v>
      </c>
      <c r="E1726" s="10" t="s">
        <v>20</v>
      </c>
      <c r="F1726" s="10" t="s">
        <v>21</v>
      </c>
      <c r="G1726" s="10" t="s">
        <v>3737</v>
      </c>
      <c r="H1726" s="10" t="s">
        <v>34</v>
      </c>
      <c r="I1726" s="10">
        <v>0</v>
      </c>
    </row>
    <row r="1727" spans="1:9" hidden="1" x14ac:dyDescent="0.25">
      <c r="A1727" s="10">
        <v>27</v>
      </c>
      <c r="B1727" s="10" t="s">
        <v>307</v>
      </c>
      <c r="C1727" s="10" t="s">
        <v>308</v>
      </c>
      <c r="D1727" s="10" t="s">
        <v>316</v>
      </c>
      <c r="E1727" s="10" t="s">
        <v>20</v>
      </c>
      <c r="F1727" s="10" t="s">
        <v>21</v>
      </c>
      <c r="G1727" s="10" t="s">
        <v>3738</v>
      </c>
      <c r="H1727" s="10" t="s">
        <v>34</v>
      </c>
      <c r="I1727" s="10">
        <v>0</v>
      </c>
    </row>
    <row r="1728" spans="1:9" hidden="1" x14ac:dyDescent="0.25">
      <c r="A1728" s="10">
        <v>27</v>
      </c>
      <c r="B1728" s="10" t="s">
        <v>307</v>
      </c>
      <c r="C1728" s="10" t="s">
        <v>308</v>
      </c>
      <c r="D1728" s="10" t="s">
        <v>316</v>
      </c>
      <c r="E1728" s="10" t="s">
        <v>20</v>
      </c>
      <c r="F1728" s="10" t="s">
        <v>21</v>
      </c>
      <c r="G1728" s="10" t="s">
        <v>3916</v>
      </c>
      <c r="H1728" s="10" t="s">
        <v>34</v>
      </c>
      <c r="I1728" s="10">
        <v>0</v>
      </c>
    </row>
    <row r="1729" spans="1:11" hidden="1" x14ac:dyDescent="0.25">
      <c r="A1729" s="10">
        <v>27</v>
      </c>
      <c r="B1729" s="10" t="s">
        <v>307</v>
      </c>
      <c r="C1729" s="10" t="s">
        <v>308</v>
      </c>
      <c r="D1729" s="10" t="s">
        <v>316</v>
      </c>
      <c r="E1729" s="10" t="s">
        <v>20</v>
      </c>
      <c r="F1729" s="10" t="s">
        <v>21</v>
      </c>
      <c r="G1729" s="10" t="s">
        <v>3739</v>
      </c>
      <c r="H1729" s="10" t="s">
        <v>34</v>
      </c>
      <c r="I1729" s="10">
        <v>0</v>
      </c>
    </row>
    <row r="1730" spans="1:11" hidden="1" x14ac:dyDescent="0.25">
      <c r="A1730" s="10">
        <v>27</v>
      </c>
      <c r="B1730" s="10" t="s">
        <v>307</v>
      </c>
      <c r="C1730" s="10" t="s">
        <v>308</v>
      </c>
      <c r="D1730" s="10" t="s">
        <v>316</v>
      </c>
      <c r="E1730" s="10" t="s">
        <v>20</v>
      </c>
      <c r="F1730" s="10" t="s">
        <v>21</v>
      </c>
      <c r="G1730" s="10" t="s">
        <v>3740</v>
      </c>
      <c r="H1730" s="10" t="s">
        <v>34</v>
      </c>
      <c r="I1730" s="10">
        <v>0</v>
      </c>
    </row>
    <row r="1731" spans="1:11" hidden="1" x14ac:dyDescent="0.25">
      <c r="A1731" s="10">
        <v>27</v>
      </c>
      <c r="B1731" s="10" t="s">
        <v>307</v>
      </c>
      <c r="C1731" s="10" t="s">
        <v>308</v>
      </c>
      <c r="D1731" s="10" t="s">
        <v>316</v>
      </c>
      <c r="E1731" s="10" t="s">
        <v>20</v>
      </c>
      <c r="F1731" s="10" t="s">
        <v>21</v>
      </c>
      <c r="G1731" s="10" t="s">
        <v>3741</v>
      </c>
      <c r="H1731" s="10" t="s">
        <v>34</v>
      </c>
      <c r="I1731" s="10">
        <v>0</v>
      </c>
    </row>
    <row r="1732" spans="1:11" hidden="1" x14ac:dyDescent="0.25">
      <c r="A1732" s="10">
        <v>27</v>
      </c>
      <c r="B1732" s="10" t="s">
        <v>307</v>
      </c>
      <c r="C1732" s="10" t="s">
        <v>308</v>
      </c>
      <c r="D1732" s="10" t="s">
        <v>316</v>
      </c>
      <c r="E1732" s="10" t="s">
        <v>20</v>
      </c>
      <c r="F1732" s="10" t="s">
        <v>21</v>
      </c>
      <c r="G1732" s="10" t="s">
        <v>3742</v>
      </c>
      <c r="H1732" s="10" t="s">
        <v>34</v>
      </c>
      <c r="I1732" s="10">
        <v>0</v>
      </c>
    </row>
    <row r="1733" spans="1:11" hidden="1" x14ac:dyDescent="0.25">
      <c r="A1733" s="10">
        <v>27</v>
      </c>
      <c r="B1733" s="10" t="s">
        <v>307</v>
      </c>
      <c r="C1733" s="10" t="s">
        <v>308</v>
      </c>
      <c r="D1733" s="10" t="s">
        <v>316</v>
      </c>
      <c r="E1733" s="10" t="s">
        <v>20</v>
      </c>
      <c r="F1733" s="10" t="s">
        <v>21</v>
      </c>
      <c r="G1733" s="10" t="s">
        <v>3743</v>
      </c>
      <c r="H1733" s="10" t="s">
        <v>34</v>
      </c>
      <c r="I1733" s="10">
        <v>0</v>
      </c>
    </row>
    <row r="1734" spans="1:11" hidden="1" x14ac:dyDescent="0.25">
      <c r="A1734" s="10">
        <v>27</v>
      </c>
      <c r="B1734" s="10" t="s">
        <v>307</v>
      </c>
      <c r="C1734" s="10" t="s">
        <v>308</v>
      </c>
      <c r="D1734" s="10" t="s">
        <v>316</v>
      </c>
      <c r="E1734" s="10" t="s">
        <v>20</v>
      </c>
      <c r="F1734" s="10" t="s">
        <v>21</v>
      </c>
      <c r="G1734" s="10" t="s">
        <v>3744</v>
      </c>
      <c r="H1734" s="10" t="s">
        <v>3830</v>
      </c>
      <c r="I1734" s="10">
        <v>0</v>
      </c>
    </row>
    <row r="1735" spans="1:11" hidden="1" x14ac:dyDescent="0.25">
      <c r="A1735" s="10">
        <v>27</v>
      </c>
      <c r="B1735" s="10" t="s">
        <v>307</v>
      </c>
      <c r="C1735" s="10" t="s">
        <v>308</v>
      </c>
      <c r="D1735" s="10" t="s">
        <v>316</v>
      </c>
      <c r="E1735" s="10" t="s">
        <v>20</v>
      </c>
      <c r="F1735" s="10" t="s">
        <v>21</v>
      </c>
      <c r="G1735" s="10" t="s">
        <v>3746</v>
      </c>
      <c r="H1735" s="10" t="s">
        <v>34</v>
      </c>
      <c r="I1735" s="10">
        <v>0</v>
      </c>
    </row>
    <row r="1736" spans="1:11" hidden="1" x14ac:dyDescent="0.25">
      <c r="A1736" s="10">
        <v>27</v>
      </c>
      <c r="B1736" s="10" t="s">
        <v>307</v>
      </c>
      <c r="C1736" s="10" t="s">
        <v>308</v>
      </c>
      <c r="D1736" s="10" t="s">
        <v>316</v>
      </c>
      <c r="E1736" s="10" t="s">
        <v>20</v>
      </c>
      <c r="F1736" s="10" t="s">
        <v>21</v>
      </c>
      <c r="G1736" s="21" t="s">
        <v>3747</v>
      </c>
      <c r="H1736" s="21" t="s">
        <v>3748</v>
      </c>
      <c r="I1736" s="21">
        <v>1</v>
      </c>
      <c r="J1736" s="21" t="str">
        <f>H1736</f>
        <v>Настенная</v>
      </c>
      <c r="K1736" s="21"/>
    </row>
    <row r="1737" spans="1:11" hidden="1" x14ac:dyDescent="0.25">
      <c r="A1737" s="10">
        <v>27</v>
      </c>
      <c r="B1737" s="10" t="s">
        <v>307</v>
      </c>
      <c r="C1737" s="10" t="s">
        <v>308</v>
      </c>
      <c r="D1737" s="10" t="s">
        <v>316</v>
      </c>
      <c r="E1737" s="10" t="s">
        <v>20</v>
      </c>
      <c r="F1737" s="10" t="s">
        <v>21</v>
      </c>
      <c r="G1737" s="21" t="s">
        <v>3749</v>
      </c>
      <c r="H1737" s="21" t="s">
        <v>3919</v>
      </c>
      <c r="I1737" s="21">
        <v>1</v>
      </c>
      <c r="J1737" s="21">
        <f>MID(H1737,1,FIND(" ",H1737,1)-1)*1</f>
        <v>25</v>
      </c>
      <c r="K1737" s="21" t="s">
        <v>5264</v>
      </c>
    </row>
    <row r="1738" spans="1:11" hidden="1" x14ac:dyDescent="0.25">
      <c r="A1738" s="10">
        <v>27</v>
      </c>
      <c r="B1738" s="10" t="s">
        <v>307</v>
      </c>
      <c r="C1738" s="10" t="s">
        <v>308</v>
      </c>
      <c r="D1738" s="10" t="s">
        <v>316</v>
      </c>
      <c r="E1738" s="10" t="s">
        <v>20</v>
      </c>
      <c r="F1738" s="10" t="s">
        <v>21</v>
      </c>
      <c r="G1738" s="21" t="s">
        <v>3751</v>
      </c>
      <c r="H1738" s="21" t="s">
        <v>3809</v>
      </c>
      <c r="I1738" s="21">
        <v>1</v>
      </c>
      <c r="J1738" s="21">
        <f>MID(H1738,1,FIND(" ",H1738,1)-1)*1</f>
        <v>10</v>
      </c>
      <c r="K1738" s="21" t="s">
        <v>5264</v>
      </c>
    </row>
    <row r="1739" spans="1:11" hidden="1" x14ac:dyDescent="0.25">
      <c r="A1739" s="10">
        <v>27</v>
      </c>
      <c r="B1739" s="10" t="s">
        <v>307</v>
      </c>
      <c r="C1739" s="10" t="s">
        <v>308</v>
      </c>
      <c r="D1739" s="10" t="s">
        <v>316</v>
      </c>
      <c r="E1739" s="10" t="s">
        <v>20</v>
      </c>
      <c r="F1739" s="10" t="s">
        <v>21</v>
      </c>
      <c r="G1739" s="21" t="s">
        <v>3753</v>
      </c>
      <c r="H1739" s="21" t="s">
        <v>3871</v>
      </c>
      <c r="I1739" s="21">
        <v>1</v>
      </c>
      <c r="J1739" s="21">
        <f>MID(H1739,1,FIND(" ",H1739,1)-1)*1</f>
        <v>2.2000000000000002</v>
      </c>
      <c r="K1739" s="21" t="s">
        <v>5258</v>
      </c>
    </row>
    <row r="1740" spans="1:11" hidden="1" x14ac:dyDescent="0.25">
      <c r="A1740" s="10">
        <v>27</v>
      </c>
      <c r="B1740" s="10" t="s">
        <v>307</v>
      </c>
      <c r="C1740" s="10" t="s">
        <v>308</v>
      </c>
      <c r="D1740" s="10" t="s">
        <v>316</v>
      </c>
      <c r="E1740" s="10" t="s">
        <v>20</v>
      </c>
      <c r="F1740" s="10" t="s">
        <v>21</v>
      </c>
      <c r="G1740" s="21" t="s">
        <v>3755</v>
      </c>
      <c r="H1740" s="21" t="s">
        <v>3756</v>
      </c>
      <c r="I1740" s="21">
        <v>1</v>
      </c>
      <c r="J1740" s="21" t="s">
        <v>5266</v>
      </c>
      <c r="K1740" s="21" t="s">
        <v>5265</v>
      </c>
    </row>
    <row r="1741" spans="1:11" hidden="1" x14ac:dyDescent="0.25">
      <c r="A1741" s="10">
        <v>27</v>
      </c>
      <c r="B1741" s="10" t="s">
        <v>307</v>
      </c>
      <c r="C1741" s="10" t="s">
        <v>308</v>
      </c>
      <c r="D1741" s="10" t="s">
        <v>316</v>
      </c>
      <c r="E1741" s="10" t="s">
        <v>20</v>
      </c>
      <c r="F1741" s="10" t="s">
        <v>21</v>
      </c>
      <c r="G1741" s="10" t="s">
        <v>3757</v>
      </c>
      <c r="H1741" s="10" t="s">
        <v>3846</v>
      </c>
      <c r="I1741" s="10">
        <v>0</v>
      </c>
    </row>
    <row r="1742" spans="1:11" hidden="1" x14ac:dyDescent="0.25">
      <c r="A1742" s="10">
        <v>27</v>
      </c>
      <c r="B1742" s="10" t="s">
        <v>307</v>
      </c>
      <c r="C1742" s="10" t="s">
        <v>308</v>
      </c>
      <c r="D1742" s="10" t="s">
        <v>316</v>
      </c>
      <c r="E1742" s="10" t="s">
        <v>20</v>
      </c>
      <c r="F1742" s="10" t="s">
        <v>21</v>
      </c>
      <c r="G1742" s="21" t="s">
        <v>3759</v>
      </c>
      <c r="H1742" s="21">
        <v>24000</v>
      </c>
      <c r="I1742" s="21">
        <v>1</v>
      </c>
      <c r="J1742" s="21">
        <f>TRIM(H1742)*1</f>
        <v>24000</v>
      </c>
      <c r="K1742" s="21" t="s">
        <v>5261</v>
      </c>
    </row>
    <row r="1743" spans="1:11" hidden="1" x14ac:dyDescent="0.25">
      <c r="A1743" s="10">
        <v>27</v>
      </c>
      <c r="B1743" s="10" t="s">
        <v>307</v>
      </c>
      <c r="C1743" s="10" t="s">
        <v>308</v>
      </c>
      <c r="D1743" s="10" t="s">
        <v>316</v>
      </c>
      <c r="E1743" s="10" t="s">
        <v>20</v>
      </c>
      <c r="F1743" s="10" t="s">
        <v>21</v>
      </c>
      <c r="G1743" s="21" t="s">
        <v>3760</v>
      </c>
      <c r="H1743" s="21" t="s">
        <v>4064</v>
      </c>
      <c r="I1743" s="21">
        <v>1</v>
      </c>
      <c r="J1743" s="21">
        <f t="shared" ref="J1743:J1744" si="129">MID(H1743,1,FIND(" ",H1743,1)-1)*1</f>
        <v>2035</v>
      </c>
      <c r="K1743" s="21" t="s">
        <v>5259</v>
      </c>
    </row>
    <row r="1744" spans="1:11" hidden="1" x14ac:dyDescent="0.25">
      <c r="A1744" s="10">
        <v>27</v>
      </c>
      <c r="B1744" s="10" t="s">
        <v>307</v>
      </c>
      <c r="C1744" s="10" t="s">
        <v>308</v>
      </c>
      <c r="D1744" s="10" t="s">
        <v>316</v>
      </c>
      <c r="E1744" s="10" t="s">
        <v>20</v>
      </c>
      <c r="F1744" s="10" t="s">
        <v>21</v>
      </c>
      <c r="G1744" s="21" t="s">
        <v>3762</v>
      </c>
      <c r="H1744" s="21" t="s">
        <v>4065</v>
      </c>
      <c r="I1744" s="21">
        <v>1</v>
      </c>
      <c r="J1744" s="21">
        <f t="shared" si="129"/>
        <v>2200</v>
      </c>
      <c r="K1744" s="21" t="s">
        <v>5259</v>
      </c>
    </row>
    <row r="1745" spans="1:11" hidden="1" x14ac:dyDescent="0.25">
      <c r="A1745" s="10">
        <v>27</v>
      </c>
      <c r="B1745" s="10" t="s">
        <v>307</v>
      </c>
      <c r="C1745" s="10" t="s">
        <v>308</v>
      </c>
      <c r="D1745" s="10" t="s">
        <v>316</v>
      </c>
      <c r="E1745" s="10" t="s">
        <v>20</v>
      </c>
      <c r="F1745" s="10" t="s">
        <v>21</v>
      </c>
      <c r="G1745" s="21" t="s">
        <v>3764</v>
      </c>
      <c r="H1745" s="21">
        <v>24000</v>
      </c>
      <c r="I1745" s="21">
        <v>1</v>
      </c>
      <c r="J1745" s="21">
        <f>TRIM(H1745)*1</f>
        <v>24000</v>
      </c>
      <c r="K1745" s="21" t="s">
        <v>5261</v>
      </c>
    </row>
    <row r="1746" spans="1:11" hidden="1" x14ac:dyDescent="0.25">
      <c r="A1746" s="10">
        <v>27</v>
      </c>
      <c r="B1746" s="10" t="s">
        <v>307</v>
      </c>
      <c r="C1746" s="10" t="s">
        <v>308</v>
      </c>
      <c r="D1746" s="10" t="s">
        <v>316</v>
      </c>
      <c r="E1746" s="10" t="s">
        <v>20</v>
      </c>
      <c r="F1746" s="10" t="s">
        <v>21</v>
      </c>
      <c r="G1746" s="10" t="s">
        <v>3765</v>
      </c>
      <c r="H1746" s="10" t="s">
        <v>34</v>
      </c>
      <c r="I1746" s="10">
        <v>0</v>
      </c>
    </row>
    <row r="1747" spans="1:11" hidden="1" x14ac:dyDescent="0.25">
      <c r="A1747" s="10">
        <v>27</v>
      </c>
      <c r="B1747" s="10" t="s">
        <v>307</v>
      </c>
      <c r="C1747" s="10" t="s">
        <v>308</v>
      </c>
      <c r="D1747" s="10" t="s">
        <v>316</v>
      </c>
      <c r="E1747" s="10" t="s">
        <v>20</v>
      </c>
      <c r="F1747" s="10" t="s">
        <v>21</v>
      </c>
      <c r="G1747" s="10" t="s">
        <v>3766</v>
      </c>
      <c r="H1747" s="10" t="s">
        <v>34</v>
      </c>
      <c r="I1747" s="10">
        <v>0</v>
      </c>
    </row>
    <row r="1748" spans="1:11" hidden="1" x14ac:dyDescent="0.25">
      <c r="A1748" s="10">
        <v>27</v>
      </c>
      <c r="B1748" s="10" t="s">
        <v>307</v>
      </c>
      <c r="C1748" s="10" t="s">
        <v>308</v>
      </c>
      <c r="D1748" s="10" t="s">
        <v>316</v>
      </c>
      <c r="E1748" s="10" t="s">
        <v>20</v>
      </c>
      <c r="F1748" s="10" t="s">
        <v>21</v>
      </c>
      <c r="G1748" s="10" t="s">
        <v>3767</v>
      </c>
      <c r="H1748" s="10" t="s">
        <v>3768</v>
      </c>
      <c r="I1748" s="10">
        <v>0</v>
      </c>
    </row>
    <row r="1749" spans="1:11" hidden="1" x14ac:dyDescent="0.25">
      <c r="A1749" s="10">
        <v>27</v>
      </c>
      <c r="B1749" s="10" t="s">
        <v>307</v>
      </c>
      <c r="C1749" s="10" t="s">
        <v>308</v>
      </c>
      <c r="D1749" s="10" t="s">
        <v>316</v>
      </c>
      <c r="E1749" s="10" t="s">
        <v>20</v>
      </c>
      <c r="F1749" s="10" t="s">
        <v>21</v>
      </c>
      <c r="G1749" s="21" t="s">
        <v>3769</v>
      </c>
      <c r="H1749" s="21" t="s">
        <v>4066</v>
      </c>
      <c r="I1749" s="21">
        <v>1</v>
      </c>
      <c r="J1749" s="21">
        <f t="shared" ref="J1749:J1750" si="130">MID(H1749,1,FIND(" ",H1749,1)-1)*1</f>
        <v>47.9</v>
      </c>
      <c r="K1749" s="21" t="s">
        <v>5255</v>
      </c>
    </row>
    <row r="1750" spans="1:11" hidden="1" x14ac:dyDescent="0.25">
      <c r="A1750" s="10">
        <v>27</v>
      </c>
      <c r="B1750" s="10" t="s">
        <v>307</v>
      </c>
      <c r="C1750" s="10" t="s">
        <v>308</v>
      </c>
      <c r="D1750" s="10" t="s">
        <v>316</v>
      </c>
      <c r="E1750" s="10" t="s">
        <v>20</v>
      </c>
      <c r="F1750" s="10" t="s">
        <v>21</v>
      </c>
      <c r="G1750" s="21" t="s">
        <v>3771</v>
      </c>
      <c r="H1750" s="21" t="s">
        <v>4021</v>
      </c>
      <c r="I1750" s="21">
        <v>1</v>
      </c>
      <c r="J1750" s="21">
        <f t="shared" si="130"/>
        <v>15</v>
      </c>
      <c r="K1750" s="21" t="s">
        <v>5255</v>
      </c>
    </row>
    <row r="1751" spans="1:11" hidden="1" x14ac:dyDescent="0.25">
      <c r="A1751" s="10">
        <v>27</v>
      </c>
      <c r="B1751" s="10" t="s">
        <v>307</v>
      </c>
      <c r="C1751" s="10" t="s">
        <v>308</v>
      </c>
      <c r="D1751" s="10" t="s">
        <v>316</v>
      </c>
      <c r="E1751" s="10" t="s">
        <v>20</v>
      </c>
      <c r="F1751" s="10" t="s">
        <v>21</v>
      </c>
      <c r="G1751" s="21" t="s">
        <v>3773</v>
      </c>
      <c r="H1751" s="21" t="s">
        <v>3924</v>
      </c>
      <c r="I1751" s="21">
        <v>1</v>
      </c>
      <c r="J1751" s="21">
        <f t="shared" ref="J1751:J1756" si="131">MID(H1751,1,FIND(" ",H1751,1)-1)*1000</f>
        <v>673</v>
      </c>
      <c r="K1751" s="22" t="s">
        <v>5256</v>
      </c>
    </row>
    <row r="1752" spans="1:11" hidden="1" x14ac:dyDescent="0.25">
      <c r="A1752" s="10">
        <v>27</v>
      </c>
      <c r="B1752" s="10" t="s">
        <v>307</v>
      </c>
      <c r="C1752" s="10" t="s">
        <v>308</v>
      </c>
      <c r="D1752" s="10" t="s">
        <v>316</v>
      </c>
      <c r="E1752" s="10" t="s">
        <v>20</v>
      </c>
      <c r="F1752" s="10" t="s">
        <v>21</v>
      </c>
      <c r="G1752" s="21" t="s">
        <v>3775</v>
      </c>
      <c r="H1752" s="21" t="s">
        <v>4067</v>
      </c>
      <c r="I1752" s="21">
        <v>1</v>
      </c>
      <c r="J1752" s="21">
        <f t="shared" si="131"/>
        <v>335</v>
      </c>
      <c r="K1752" s="22" t="s">
        <v>5256</v>
      </c>
    </row>
    <row r="1753" spans="1:11" hidden="1" x14ac:dyDescent="0.25">
      <c r="A1753" s="10">
        <v>27</v>
      </c>
      <c r="B1753" s="10" t="s">
        <v>307</v>
      </c>
      <c r="C1753" s="10" t="s">
        <v>308</v>
      </c>
      <c r="D1753" s="10" t="s">
        <v>316</v>
      </c>
      <c r="E1753" s="10" t="s">
        <v>20</v>
      </c>
      <c r="F1753" s="10" t="s">
        <v>21</v>
      </c>
      <c r="G1753" s="21" t="s">
        <v>3777</v>
      </c>
      <c r="H1753" s="21" t="s">
        <v>3926</v>
      </c>
      <c r="I1753" s="21">
        <v>1</v>
      </c>
      <c r="J1753" s="21">
        <f t="shared" si="131"/>
        <v>342</v>
      </c>
      <c r="K1753" s="22" t="s">
        <v>5256</v>
      </c>
    </row>
    <row r="1754" spans="1:11" hidden="1" x14ac:dyDescent="0.25">
      <c r="A1754" s="10">
        <v>27</v>
      </c>
      <c r="B1754" s="10" t="s">
        <v>307</v>
      </c>
      <c r="C1754" s="10" t="s">
        <v>308</v>
      </c>
      <c r="D1754" s="10" t="s">
        <v>316</v>
      </c>
      <c r="E1754" s="10" t="s">
        <v>20</v>
      </c>
      <c r="F1754" s="10" t="s">
        <v>21</v>
      </c>
      <c r="G1754" s="21" t="s">
        <v>3779</v>
      </c>
      <c r="H1754" s="21" t="s">
        <v>4068</v>
      </c>
      <c r="I1754" s="21">
        <v>1</v>
      </c>
      <c r="J1754" s="21">
        <f t="shared" si="131"/>
        <v>226</v>
      </c>
      <c r="K1754" s="22" t="s">
        <v>5256</v>
      </c>
    </row>
    <row r="1755" spans="1:11" hidden="1" x14ac:dyDescent="0.25">
      <c r="A1755" s="10">
        <v>27</v>
      </c>
      <c r="B1755" s="10" t="s">
        <v>307</v>
      </c>
      <c r="C1755" s="10" t="s">
        <v>308</v>
      </c>
      <c r="D1755" s="10" t="s">
        <v>316</v>
      </c>
      <c r="E1755" s="10" t="s">
        <v>20</v>
      </c>
      <c r="F1755" s="10" t="s">
        <v>21</v>
      </c>
      <c r="G1755" s="21" t="s">
        <v>3781</v>
      </c>
      <c r="H1755" s="21" t="s">
        <v>4069</v>
      </c>
      <c r="I1755" s="21">
        <v>1</v>
      </c>
      <c r="J1755" s="21">
        <f t="shared" si="131"/>
        <v>890</v>
      </c>
      <c r="K1755" s="22" t="s">
        <v>5256</v>
      </c>
    </row>
    <row r="1756" spans="1:11" hidden="1" x14ac:dyDescent="0.25">
      <c r="A1756" s="10">
        <v>27</v>
      </c>
      <c r="B1756" s="10" t="s">
        <v>307</v>
      </c>
      <c r="C1756" s="10" t="s">
        <v>308</v>
      </c>
      <c r="D1756" s="10" t="s">
        <v>316</v>
      </c>
      <c r="E1756" s="10" t="s">
        <v>20</v>
      </c>
      <c r="F1756" s="10" t="s">
        <v>21</v>
      </c>
      <c r="G1756" s="21" t="s">
        <v>3783</v>
      </c>
      <c r="H1756" s="21" t="s">
        <v>4070</v>
      </c>
      <c r="I1756" s="21">
        <v>1</v>
      </c>
      <c r="J1756" s="21">
        <f t="shared" si="131"/>
        <v>1080</v>
      </c>
      <c r="K1756" s="22" t="s">
        <v>5256</v>
      </c>
    </row>
    <row r="1757" spans="1:11" hidden="1" x14ac:dyDescent="0.25">
      <c r="A1757" s="10">
        <v>27</v>
      </c>
      <c r="B1757" s="10" t="s">
        <v>307</v>
      </c>
      <c r="C1757" s="10" t="s">
        <v>308</v>
      </c>
      <c r="D1757" s="10" t="s">
        <v>316</v>
      </c>
      <c r="E1757" s="10" t="s">
        <v>20</v>
      </c>
      <c r="F1757" s="10" t="s">
        <v>21</v>
      </c>
      <c r="G1757" s="21" t="s">
        <v>3785</v>
      </c>
      <c r="H1757" s="21" t="s">
        <v>4071</v>
      </c>
      <c r="I1757" s="21">
        <v>1</v>
      </c>
      <c r="J1757" s="21">
        <f>MID(H1757,1,FIND(" ",H1757,1)-1)*1</f>
        <v>69.5</v>
      </c>
      <c r="K1757" s="21" t="s">
        <v>5255</v>
      </c>
    </row>
    <row r="1758" spans="1:11" hidden="1" x14ac:dyDescent="0.25">
      <c r="A1758" s="10">
        <v>27</v>
      </c>
      <c r="B1758" s="10" t="s">
        <v>307</v>
      </c>
      <c r="C1758" s="10" t="s">
        <v>308</v>
      </c>
      <c r="D1758" s="10" t="s">
        <v>316</v>
      </c>
      <c r="E1758" s="10" t="s">
        <v>20</v>
      </c>
      <c r="F1758" s="10" t="s">
        <v>21</v>
      </c>
      <c r="G1758" s="10" t="s">
        <v>3787</v>
      </c>
      <c r="H1758" s="10" t="s">
        <v>3788</v>
      </c>
      <c r="I1758" s="10">
        <v>0</v>
      </c>
    </row>
    <row r="1759" spans="1:11" hidden="1" x14ac:dyDescent="0.25">
      <c r="A1759" s="10">
        <v>27</v>
      </c>
      <c r="B1759" s="10" t="s">
        <v>307</v>
      </c>
      <c r="C1759" s="10" t="s">
        <v>308</v>
      </c>
      <c r="D1759" s="10" t="s">
        <v>316</v>
      </c>
      <c r="E1759" s="10" t="s">
        <v>20</v>
      </c>
      <c r="F1759" s="10" t="s">
        <v>21</v>
      </c>
      <c r="G1759" s="10" t="s">
        <v>3789</v>
      </c>
      <c r="H1759" s="10" t="s">
        <v>3789</v>
      </c>
      <c r="I1759" s="10">
        <v>0</v>
      </c>
    </row>
    <row r="1760" spans="1:11" hidden="1" x14ac:dyDescent="0.25">
      <c r="A1760" s="10">
        <v>28</v>
      </c>
      <c r="B1760" s="10" t="s">
        <v>317</v>
      </c>
      <c r="C1760" s="10" t="s">
        <v>318</v>
      </c>
      <c r="D1760" s="10" t="s">
        <v>326</v>
      </c>
      <c r="E1760" s="10" t="s">
        <v>20</v>
      </c>
      <c r="F1760" s="10" t="s">
        <v>21</v>
      </c>
      <c r="G1760" s="21" t="s">
        <v>2160</v>
      </c>
      <c r="H1760" s="21" t="s">
        <v>3699</v>
      </c>
      <c r="I1760" s="21">
        <v>1</v>
      </c>
      <c r="J1760" s="21" t="str">
        <f>H1760</f>
        <v>Кондиционирование</v>
      </c>
      <c r="K1760" s="21"/>
    </row>
    <row r="1761" spans="1:11" hidden="1" x14ac:dyDescent="0.25">
      <c r="A1761" s="10">
        <v>28</v>
      </c>
      <c r="B1761" s="10" t="s">
        <v>317</v>
      </c>
      <c r="C1761" s="10" t="s">
        <v>318</v>
      </c>
      <c r="D1761" s="10" t="s">
        <v>326</v>
      </c>
      <c r="E1761" s="10" t="s">
        <v>20</v>
      </c>
      <c r="F1761" s="10" t="s">
        <v>21</v>
      </c>
      <c r="G1761" s="21" t="s">
        <v>3108</v>
      </c>
      <c r="H1761" s="21" t="s">
        <v>3823</v>
      </c>
      <c r="I1761" s="21">
        <v>1</v>
      </c>
      <c r="J1761" s="21">
        <f t="shared" ref="J1761:J1762" si="132">MID(H1761,1,FIND(" ",H1761,1)-1)*1</f>
        <v>52</v>
      </c>
      <c r="K1761" s="21" t="s">
        <v>5260</v>
      </c>
    </row>
    <row r="1762" spans="1:11" hidden="1" x14ac:dyDescent="0.25">
      <c r="A1762" s="10">
        <v>28</v>
      </c>
      <c r="B1762" s="10" t="s">
        <v>317</v>
      </c>
      <c r="C1762" s="10" t="s">
        <v>318</v>
      </c>
      <c r="D1762" s="10" t="s">
        <v>326</v>
      </c>
      <c r="E1762" s="10" t="s">
        <v>20</v>
      </c>
      <c r="F1762" s="10" t="s">
        <v>21</v>
      </c>
      <c r="G1762" s="21" t="s">
        <v>3701</v>
      </c>
      <c r="H1762" s="21" t="s">
        <v>3790</v>
      </c>
      <c r="I1762" s="21">
        <v>1</v>
      </c>
      <c r="J1762" s="21">
        <f t="shared" si="132"/>
        <v>23</v>
      </c>
      <c r="K1762" s="21" t="s">
        <v>5260</v>
      </c>
    </row>
    <row r="1763" spans="1:11" hidden="1" x14ac:dyDescent="0.25">
      <c r="A1763" s="10">
        <v>28</v>
      </c>
      <c r="B1763" s="10" t="s">
        <v>317</v>
      </c>
      <c r="C1763" s="10" t="s">
        <v>318</v>
      </c>
      <c r="D1763" s="10" t="s">
        <v>326</v>
      </c>
      <c r="E1763" s="10" t="s">
        <v>20</v>
      </c>
      <c r="F1763" s="10" t="s">
        <v>21</v>
      </c>
      <c r="G1763" s="21" t="s">
        <v>3703</v>
      </c>
      <c r="H1763" s="21" t="s">
        <v>3869</v>
      </c>
      <c r="I1763" s="21">
        <v>1</v>
      </c>
      <c r="J1763" s="21">
        <f>RIGHT(MID(H1763,1,FIND(" ",H1763,1)-1),LEN(MID(H1763,1,FIND(" ",H1763,1)-1))-1)*1</f>
        <v>21</v>
      </c>
      <c r="K1763" s="21" t="s">
        <v>5254</v>
      </c>
    </row>
    <row r="1764" spans="1:11" hidden="1" x14ac:dyDescent="0.25">
      <c r="A1764" s="10">
        <v>28</v>
      </c>
      <c r="B1764" s="10" t="s">
        <v>317</v>
      </c>
      <c r="C1764" s="10" t="s">
        <v>318</v>
      </c>
      <c r="D1764" s="10" t="s">
        <v>326</v>
      </c>
      <c r="E1764" s="10" t="s">
        <v>20</v>
      </c>
      <c r="F1764" s="10" t="s">
        <v>21</v>
      </c>
      <c r="G1764" s="21" t="s">
        <v>3705</v>
      </c>
      <c r="H1764" s="21" t="s">
        <v>57</v>
      </c>
      <c r="I1764" s="21">
        <v>1</v>
      </c>
      <c r="J1764" s="21" t="str">
        <f>H1764</f>
        <v>Нет</v>
      </c>
      <c r="K1764" s="21"/>
    </row>
    <row r="1765" spans="1:11" hidden="1" x14ac:dyDescent="0.25">
      <c r="A1765" s="10">
        <v>28</v>
      </c>
      <c r="B1765" s="10" t="s">
        <v>317</v>
      </c>
      <c r="C1765" s="10" t="s">
        <v>318</v>
      </c>
      <c r="D1765" s="10" t="s">
        <v>326</v>
      </c>
      <c r="E1765" s="10" t="s">
        <v>20</v>
      </c>
      <c r="F1765" s="10" t="s">
        <v>21</v>
      </c>
      <c r="G1765" s="21" t="s">
        <v>3706</v>
      </c>
      <c r="H1765" s="21" t="s">
        <v>3956</v>
      </c>
      <c r="I1765" s="21">
        <v>1</v>
      </c>
      <c r="J1765" s="21">
        <f t="shared" ref="J1765:J1768" si="133">MID(H1765,1,FIND(" ",H1765,1)-1)*1</f>
        <v>2.34</v>
      </c>
      <c r="K1765" s="21" t="s">
        <v>5258</v>
      </c>
    </row>
    <row r="1766" spans="1:11" hidden="1" x14ac:dyDescent="0.25">
      <c r="A1766" s="10">
        <v>28</v>
      </c>
      <c r="B1766" s="10" t="s">
        <v>317</v>
      </c>
      <c r="C1766" s="10" t="s">
        <v>318</v>
      </c>
      <c r="D1766" s="10" t="s">
        <v>326</v>
      </c>
      <c r="E1766" s="10" t="s">
        <v>20</v>
      </c>
      <c r="F1766" s="10" t="s">
        <v>21</v>
      </c>
      <c r="G1766" s="21" t="s">
        <v>3708</v>
      </c>
      <c r="H1766" s="21" t="s">
        <v>4072</v>
      </c>
      <c r="I1766" s="21">
        <v>1</v>
      </c>
      <c r="J1766" s="21">
        <f t="shared" si="133"/>
        <v>2.0499999999999998</v>
      </c>
      <c r="K1766" s="21" t="s">
        <v>5258</v>
      </c>
    </row>
    <row r="1767" spans="1:11" hidden="1" x14ac:dyDescent="0.25">
      <c r="A1767" s="10">
        <v>28</v>
      </c>
      <c r="B1767" s="10" t="s">
        <v>317</v>
      </c>
      <c r="C1767" s="10" t="s">
        <v>318</v>
      </c>
      <c r="D1767" s="10" t="s">
        <v>326</v>
      </c>
      <c r="E1767" s="10" t="s">
        <v>20</v>
      </c>
      <c r="F1767" s="10" t="s">
        <v>21</v>
      </c>
      <c r="G1767" s="21" t="s">
        <v>3709</v>
      </c>
      <c r="H1767" s="21" t="s">
        <v>3956</v>
      </c>
      <c r="I1767" s="21">
        <v>0</v>
      </c>
      <c r="J1767" s="21">
        <f t="shared" si="133"/>
        <v>2.34</v>
      </c>
      <c r="K1767" s="21" t="s">
        <v>5258</v>
      </c>
    </row>
    <row r="1768" spans="1:11" hidden="1" x14ac:dyDescent="0.25">
      <c r="A1768" s="10">
        <v>28</v>
      </c>
      <c r="B1768" s="10" t="s">
        <v>317</v>
      </c>
      <c r="C1768" s="10" t="s">
        <v>318</v>
      </c>
      <c r="D1768" s="10" t="s">
        <v>326</v>
      </c>
      <c r="E1768" s="10" t="s">
        <v>20</v>
      </c>
      <c r="F1768" s="10" t="s">
        <v>21</v>
      </c>
      <c r="G1768" s="21" t="s">
        <v>3711</v>
      </c>
      <c r="H1768" s="21" t="s">
        <v>4072</v>
      </c>
      <c r="I1768" s="21">
        <v>0</v>
      </c>
      <c r="J1768" s="21">
        <f t="shared" si="133"/>
        <v>2.0499999999999998</v>
      </c>
      <c r="K1768" s="21" t="s">
        <v>5258</v>
      </c>
    </row>
    <row r="1769" spans="1:11" hidden="1" x14ac:dyDescent="0.25">
      <c r="A1769" s="10">
        <v>28</v>
      </c>
      <c r="B1769" s="10" t="s">
        <v>317</v>
      </c>
      <c r="C1769" s="10" t="s">
        <v>318</v>
      </c>
      <c r="D1769" s="10" t="s">
        <v>326</v>
      </c>
      <c r="E1769" s="10" t="s">
        <v>20</v>
      </c>
      <c r="F1769" s="10" t="s">
        <v>21</v>
      </c>
      <c r="G1769" s="21" t="s">
        <v>3712</v>
      </c>
      <c r="H1769" s="21" t="s">
        <v>4073</v>
      </c>
      <c r="I1769" s="21">
        <v>1</v>
      </c>
      <c r="J1769" s="21">
        <f>MID(H1769,1,FIND(" ",H1769,1)-1)*1</f>
        <v>480</v>
      </c>
      <c r="K1769" s="21" t="s">
        <v>5269</v>
      </c>
    </row>
    <row r="1770" spans="1:11" hidden="1" x14ac:dyDescent="0.25">
      <c r="A1770" s="10">
        <v>28</v>
      </c>
      <c r="B1770" s="10" t="s">
        <v>317</v>
      </c>
      <c r="C1770" s="10" t="s">
        <v>318</v>
      </c>
      <c r="D1770" s="10" t="s">
        <v>326</v>
      </c>
      <c r="E1770" s="10" t="s">
        <v>20</v>
      </c>
      <c r="F1770" s="10" t="s">
        <v>21</v>
      </c>
      <c r="G1770" s="10" t="s">
        <v>3714</v>
      </c>
      <c r="H1770" s="10" t="s">
        <v>3715</v>
      </c>
      <c r="I1770" s="10">
        <v>0</v>
      </c>
    </row>
    <row r="1771" spans="1:11" hidden="1" x14ac:dyDescent="0.25">
      <c r="A1771" s="10">
        <v>28</v>
      </c>
      <c r="B1771" s="10" t="s">
        <v>317</v>
      </c>
      <c r="C1771" s="10" t="s">
        <v>318</v>
      </c>
      <c r="D1771" s="10" t="s">
        <v>326</v>
      </c>
      <c r="E1771" s="10" t="s">
        <v>20</v>
      </c>
      <c r="F1771" s="10" t="s">
        <v>21</v>
      </c>
      <c r="G1771" s="10" t="s">
        <v>3716</v>
      </c>
      <c r="H1771" s="10" t="s">
        <v>34</v>
      </c>
      <c r="I1771" s="10">
        <v>0</v>
      </c>
    </row>
    <row r="1772" spans="1:11" hidden="1" x14ac:dyDescent="0.25">
      <c r="A1772" s="10">
        <v>28</v>
      </c>
      <c r="B1772" s="10" t="s">
        <v>317</v>
      </c>
      <c r="C1772" s="10" t="s">
        <v>318</v>
      </c>
      <c r="D1772" s="10" t="s">
        <v>326</v>
      </c>
      <c r="E1772" s="10" t="s">
        <v>20</v>
      </c>
      <c r="F1772" s="10" t="s">
        <v>21</v>
      </c>
      <c r="G1772" s="10" t="s">
        <v>3717</v>
      </c>
      <c r="H1772" s="10" t="s">
        <v>34</v>
      </c>
      <c r="I1772" s="10">
        <v>0</v>
      </c>
    </row>
    <row r="1773" spans="1:11" hidden="1" x14ac:dyDescent="0.25">
      <c r="A1773" s="10">
        <v>28</v>
      </c>
      <c r="B1773" s="10" t="s">
        <v>317</v>
      </c>
      <c r="C1773" s="10" t="s">
        <v>318</v>
      </c>
      <c r="D1773" s="10" t="s">
        <v>326</v>
      </c>
      <c r="E1773" s="10" t="s">
        <v>20</v>
      </c>
      <c r="F1773" s="10" t="s">
        <v>21</v>
      </c>
      <c r="G1773" s="10" t="s">
        <v>3718</v>
      </c>
      <c r="H1773" s="10" t="s">
        <v>5168</v>
      </c>
      <c r="I1773" s="10">
        <v>0</v>
      </c>
    </row>
    <row r="1774" spans="1:11" hidden="1" x14ac:dyDescent="0.25">
      <c r="A1774" s="10">
        <v>28</v>
      </c>
      <c r="B1774" s="10" t="s">
        <v>317</v>
      </c>
      <c r="C1774" s="10" t="s">
        <v>318</v>
      </c>
      <c r="D1774" s="10" t="s">
        <v>326</v>
      </c>
      <c r="E1774" s="10" t="s">
        <v>20</v>
      </c>
      <c r="F1774" s="10" t="s">
        <v>21</v>
      </c>
      <c r="G1774" s="10" t="s">
        <v>3719</v>
      </c>
      <c r="H1774" s="10" t="s">
        <v>57</v>
      </c>
      <c r="I1774" s="10">
        <v>0</v>
      </c>
    </row>
    <row r="1775" spans="1:11" hidden="1" x14ac:dyDescent="0.25">
      <c r="A1775" s="10">
        <v>28</v>
      </c>
      <c r="B1775" s="10" t="s">
        <v>317</v>
      </c>
      <c r="C1775" s="10" t="s">
        <v>318</v>
      </c>
      <c r="D1775" s="10" t="s">
        <v>326</v>
      </c>
      <c r="E1775" s="10" t="s">
        <v>20</v>
      </c>
      <c r="F1775" s="10" t="s">
        <v>21</v>
      </c>
      <c r="G1775" s="10" t="s">
        <v>3720</v>
      </c>
      <c r="H1775" s="10" t="s">
        <v>57</v>
      </c>
      <c r="I1775" s="10">
        <v>0</v>
      </c>
    </row>
    <row r="1776" spans="1:11" hidden="1" x14ac:dyDescent="0.25">
      <c r="A1776" s="10">
        <v>28</v>
      </c>
      <c r="B1776" s="10" t="s">
        <v>317</v>
      </c>
      <c r="C1776" s="10" t="s">
        <v>318</v>
      </c>
      <c r="D1776" s="10" t="s">
        <v>326</v>
      </c>
      <c r="E1776" s="10" t="s">
        <v>20</v>
      </c>
      <c r="F1776" s="10" t="s">
        <v>21</v>
      </c>
      <c r="G1776" s="10" t="s">
        <v>3721</v>
      </c>
      <c r="H1776" s="10" t="s">
        <v>34</v>
      </c>
      <c r="I1776" s="10">
        <v>0</v>
      </c>
    </row>
    <row r="1777" spans="1:9" hidden="1" x14ac:dyDescent="0.25">
      <c r="A1777" s="10">
        <v>28</v>
      </c>
      <c r="B1777" s="10" t="s">
        <v>317</v>
      </c>
      <c r="C1777" s="10" t="s">
        <v>318</v>
      </c>
      <c r="D1777" s="10" t="s">
        <v>326</v>
      </c>
      <c r="E1777" s="10" t="s">
        <v>20</v>
      </c>
      <c r="F1777" s="10" t="s">
        <v>21</v>
      </c>
      <c r="G1777" s="10" t="s">
        <v>3722</v>
      </c>
      <c r="H1777" s="10" t="s">
        <v>34</v>
      </c>
      <c r="I1777" s="10">
        <v>0</v>
      </c>
    </row>
    <row r="1778" spans="1:9" hidden="1" x14ac:dyDescent="0.25">
      <c r="A1778" s="10">
        <v>28</v>
      </c>
      <c r="B1778" s="10" t="s">
        <v>317</v>
      </c>
      <c r="C1778" s="10" t="s">
        <v>318</v>
      </c>
      <c r="D1778" s="10" t="s">
        <v>326</v>
      </c>
      <c r="E1778" s="10" t="s">
        <v>20</v>
      </c>
      <c r="F1778" s="10" t="s">
        <v>21</v>
      </c>
      <c r="G1778" s="10" t="s">
        <v>3723</v>
      </c>
      <c r="H1778" s="10" t="s">
        <v>34</v>
      </c>
      <c r="I1778" s="10">
        <v>0</v>
      </c>
    </row>
    <row r="1779" spans="1:9" hidden="1" x14ac:dyDescent="0.25">
      <c r="A1779" s="10">
        <v>28</v>
      </c>
      <c r="B1779" s="10" t="s">
        <v>317</v>
      </c>
      <c r="C1779" s="10" t="s">
        <v>318</v>
      </c>
      <c r="D1779" s="10" t="s">
        <v>326</v>
      </c>
      <c r="E1779" s="10" t="s">
        <v>20</v>
      </c>
      <c r="F1779" s="10" t="s">
        <v>21</v>
      </c>
      <c r="G1779" s="10" t="s">
        <v>3724</v>
      </c>
      <c r="H1779" s="10" t="s">
        <v>34</v>
      </c>
      <c r="I1779" s="10">
        <v>0</v>
      </c>
    </row>
    <row r="1780" spans="1:9" hidden="1" x14ac:dyDescent="0.25">
      <c r="A1780" s="10">
        <v>28</v>
      </c>
      <c r="B1780" s="10" t="s">
        <v>317</v>
      </c>
      <c r="C1780" s="10" t="s">
        <v>318</v>
      </c>
      <c r="D1780" s="10" t="s">
        <v>326</v>
      </c>
      <c r="E1780" s="10" t="s">
        <v>20</v>
      </c>
      <c r="F1780" s="10" t="s">
        <v>21</v>
      </c>
      <c r="G1780" s="10" t="s">
        <v>3725</v>
      </c>
      <c r="H1780" s="10" t="s">
        <v>34</v>
      </c>
      <c r="I1780" s="10">
        <v>0</v>
      </c>
    </row>
    <row r="1781" spans="1:9" hidden="1" x14ac:dyDescent="0.25">
      <c r="A1781" s="10">
        <v>28</v>
      </c>
      <c r="B1781" s="10" t="s">
        <v>317</v>
      </c>
      <c r="C1781" s="10" t="s">
        <v>318</v>
      </c>
      <c r="D1781" s="10" t="s">
        <v>326</v>
      </c>
      <c r="E1781" s="10" t="s">
        <v>20</v>
      </c>
      <c r="F1781" s="10" t="s">
        <v>21</v>
      </c>
      <c r="G1781" s="10" t="s">
        <v>3726</v>
      </c>
      <c r="H1781" s="10" t="s">
        <v>34</v>
      </c>
      <c r="I1781" s="10">
        <v>0</v>
      </c>
    </row>
    <row r="1782" spans="1:9" hidden="1" x14ac:dyDescent="0.25">
      <c r="A1782" s="10">
        <v>28</v>
      </c>
      <c r="B1782" s="10" t="s">
        <v>317</v>
      </c>
      <c r="C1782" s="10" t="s">
        <v>318</v>
      </c>
      <c r="D1782" s="10" t="s">
        <v>326</v>
      </c>
      <c r="E1782" s="10" t="s">
        <v>20</v>
      </c>
      <c r="F1782" s="10" t="s">
        <v>21</v>
      </c>
      <c r="G1782" s="10" t="s">
        <v>3727</v>
      </c>
      <c r="H1782" s="10" t="s">
        <v>34</v>
      </c>
      <c r="I1782" s="10">
        <v>0</v>
      </c>
    </row>
    <row r="1783" spans="1:9" hidden="1" x14ac:dyDescent="0.25">
      <c r="A1783" s="10">
        <v>28</v>
      </c>
      <c r="B1783" s="10" t="s">
        <v>317</v>
      </c>
      <c r="C1783" s="10" t="s">
        <v>318</v>
      </c>
      <c r="D1783" s="10" t="s">
        <v>326</v>
      </c>
      <c r="E1783" s="10" t="s">
        <v>20</v>
      </c>
      <c r="F1783" s="10" t="s">
        <v>21</v>
      </c>
      <c r="G1783" s="10" t="s">
        <v>3728</v>
      </c>
      <c r="H1783" s="10" t="s">
        <v>34</v>
      </c>
      <c r="I1783" s="10">
        <v>0</v>
      </c>
    </row>
    <row r="1784" spans="1:9" hidden="1" x14ac:dyDescent="0.25">
      <c r="A1784" s="10">
        <v>28</v>
      </c>
      <c r="B1784" s="10" t="s">
        <v>317</v>
      </c>
      <c r="C1784" s="10" t="s">
        <v>318</v>
      </c>
      <c r="D1784" s="10" t="s">
        <v>326</v>
      </c>
      <c r="E1784" s="10" t="s">
        <v>20</v>
      </c>
      <c r="F1784" s="10" t="s">
        <v>21</v>
      </c>
      <c r="G1784" s="10" t="s">
        <v>3729</v>
      </c>
      <c r="H1784" s="10" t="s">
        <v>34</v>
      </c>
      <c r="I1784" s="10">
        <v>0</v>
      </c>
    </row>
    <row r="1785" spans="1:9" hidden="1" x14ac:dyDescent="0.25">
      <c r="A1785" s="10">
        <v>28</v>
      </c>
      <c r="B1785" s="10" t="s">
        <v>317</v>
      </c>
      <c r="C1785" s="10" t="s">
        <v>318</v>
      </c>
      <c r="D1785" s="10" t="s">
        <v>326</v>
      </c>
      <c r="E1785" s="10" t="s">
        <v>20</v>
      </c>
      <c r="F1785" s="10" t="s">
        <v>21</v>
      </c>
      <c r="G1785" s="10" t="s">
        <v>3730</v>
      </c>
      <c r="H1785" s="10" t="s">
        <v>34</v>
      </c>
      <c r="I1785" s="10">
        <v>0</v>
      </c>
    </row>
    <row r="1786" spans="1:9" hidden="1" x14ac:dyDescent="0.25">
      <c r="A1786" s="10">
        <v>28</v>
      </c>
      <c r="B1786" s="10" t="s">
        <v>317</v>
      </c>
      <c r="C1786" s="10" t="s">
        <v>318</v>
      </c>
      <c r="D1786" s="10" t="s">
        <v>326</v>
      </c>
      <c r="E1786" s="10" t="s">
        <v>20</v>
      </c>
      <c r="F1786" s="10" t="s">
        <v>21</v>
      </c>
      <c r="G1786" s="10" t="s">
        <v>3731</v>
      </c>
      <c r="H1786" s="10" t="s">
        <v>34</v>
      </c>
      <c r="I1786" s="10">
        <v>0</v>
      </c>
    </row>
    <row r="1787" spans="1:9" hidden="1" x14ac:dyDescent="0.25">
      <c r="A1787" s="10">
        <v>28</v>
      </c>
      <c r="B1787" s="10" t="s">
        <v>317</v>
      </c>
      <c r="C1787" s="10" t="s">
        <v>318</v>
      </c>
      <c r="D1787" s="10" t="s">
        <v>326</v>
      </c>
      <c r="E1787" s="10" t="s">
        <v>20</v>
      </c>
      <c r="F1787" s="10" t="s">
        <v>21</v>
      </c>
      <c r="G1787" s="10" t="s">
        <v>3732</v>
      </c>
      <c r="H1787" s="10" t="s">
        <v>3892</v>
      </c>
      <c r="I1787" s="10">
        <v>0</v>
      </c>
    </row>
    <row r="1788" spans="1:9" hidden="1" x14ac:dyDescent="0.25">
      <c r="A1788" s="10">
        <v>28</v>
      </c>
      <c r="B1788" s="10" t="s">
        <v>317</v>
      </c>
      <c r="C1788" s="10" t="s">
        <v>318</v>
      </c>
      <c r="D1788" s="10" t="s">
        <v>326</v>
      </c>
      <c r="E1788" s="10" t="s">
        <v>20</v>
      </c>
      <c r="F1788" s="10" t="s">
        <v>21</v>
      </c>
      <c r="G1788" s="10" t="s">
        <v>3734</v>
      </c>
      <c r="H1788" s="10" t="s">
        <v>34</v>
      </c>
      <c r="I1788" s="10">
        <v>0</v>
      </c>
    </row>
    <row r="1789" spans="1:9" hidden="1" x14ac:dyDescent="0.25">
      <c r="A1789" s="10">
        <v>28</v>
      </c>
      <c r="B1789" s="10" t="s">
        <v>317</v>
      </c>
      <c r="C1789" s="10" t="s">
        <v>318</v>
      </c>
      <c r="D1789" s="10" t="s">
        <v>326</v>
      </c>
      <c r="E1789" s="10" t="s">
        <v>20</v>
      </c>
      <c r="F1789" s="10" t="s">
        <v>21</v>
      </c>
      <c r="G1789" s="10" t="s">
        <v>3735</v>
      </c>
      <c r="H1789" s="10" t="s">
        <v>57</v>
      </c>
      <c r="I1789" s="10">
        <v>0</v>
      </c>
    </row>
    <row r="1790" spans="1:9" hidden="1" x14ac:dyDescent="0.25">
      <c r="A1790" s="10">
        <v>28</v>
      </c>
      <c r="B1790" s="10" t="s">
        <v>317</v>
      </c>
      <c r="C1790" s="10" t="s">
        <v>318</v>
      </c>
      <c r="D1790" s="10" t="s">
        <v>326</v>
      </c>
      <c r="E1790" s="10" t="s">
        <v>20</v>
      </c>
      <c r="F1790" s="10" t="s">
        <v>21</v>
      </c>
      <c r="G1790" s="10" t="s">
        <v>3736</v>
      </c>
      <c r="H1790" s="10" t="s">
        <v>34</v>
      </c>
      <c r="I1790" s="10">
        <v>0</v>
      </c>
    </row>
    <row r="1791" spans="1:9" hidden="1" x14ac:dyDescent="0.25">
      <c r="A1791" s="10">
        <v>28</v>
      </c>
      <c r="B1791" s="10" t="s">
        <v>317</v>
      </c>
      <c r="C1791" s="10" t="s">
        <v>318</v>
      </c>
      <c r="D1791" s="10" t="s">
        <v>326</v>
      </c>
      <c r="E1791" s="10" t="s">
        <v>20</v>
      </c>
      <c r="F1791" s="10" t="s">
        <v>21</v>
      </c>
      <c r="G1791" s="10" t="s">
        <v>3737</v>
      </c>
      <c r="H1791" s="10" t="s">
        <v>34</v>
      </c>
      <c r="I1791" s="10">
        <v>0</v>
      </c>
    </row>
    <row r="1792" spans="1:9" hidden="1" x14ac:dyDescent="0.25">
      <c r="A1792" s="10">
        <v>28</v>
      </c>
      <c r="B1792" s="10" t="s">
        <v>317</v>
      </c>
      <c r="C1792" s="10" t="s">
        <v>318</v>
      </c>
      <c r="D1792" s="10" t="s">
        <v>326</v>
      </c>
      <c r="E1792" s="10" t="s">
        <v>20</v>
      </c>
      <c r="F1792" s="10" t="s">
        <v>21</v>
      </c>
      <c r="G1792" s="10" t="s">
        <v>3738</v>
      </c>
      <c r="H1792" s="10" t="s">
        <v>34</v>
      </c>
      <c r="I1792" s="10">
        <v>0</v>
      </c>
    </row>
    <row r="1793" spans="1:11" hidden="1" x14ac:dyDescent="0.25">
      <c r="A1793" s="10">
        <v>28</v>
      </c>
      <c r="B1793" s="10" t="s">
        <v>317</v>
      </c>
      <c r="C1793" s="10" t="s">
        <v>318</v>
      </c>
      <c r="D1793" s="10" t="s">
        <v>326</v>
      </c>
      <c r="E1793" s="10" t="s">
        <v>20</v>
      </c>
      <c r="F1793" s="10" t="s">
        <v>21</v>
      </c>
      <c r="G1793" s="10" t="s">
        <v>3916</v>
      </c>
      <c r="H1793" s="10" t="s">
        <v>34</v>
      </c>
      <c r="I1793" s="10">
        <v>0</v>
      </c>
    </row>
    <row r="1794" spans="1:11" hidden="1" x14ac:dyDescent="0.25">
      <c r="A1794" s="10">
        <v>28</v>
      </c>
      <c r="B1794" s="10" t="s">
        <v>317</v>
      </c>
      <c r="C1794" s="10" t="s">
        <v>318</v>
      </c>
      <c r="D1794" s="10" t="s">
        <v>326</v>
      </c>
      <c r="E1794" s="10" t="s">
        <v>20</v>
      </c>
      <c r="F1794" s="10" t="s">
        <v>21</v>
      </c>
      <c r="G1794" s="10" t="s">
        <v>3739</v>
      </c>
      <c r="H1794" s="10" t="s">
        <v>34</v>
      </c>
      <c r="I1794" s="10">
        <v>0</v>
      </c>
    </row>
    <row r="1795" spans="1:11" hidden="1" x14ac:dyDescent="0.25">
      <c r="A1795" s="10">
        <v>28</v>
      </c>
      <c r="B1795" s="10" t="s">
        <v>317</v>
      </c>
      <c r="C1795" s="10" t="s">
        <v>318</v>
      </c>
      <c r="D1795" s="10" t="s">
        <v>326</v>
      </c>
      <c r="E1795" s="10" t="s">
        <v>20</v>
      </c>
      <c r="F1795" s="10" t="s">
        <v>21</v>
      </c>
      <c r="G1795" s="10" t="s">
        <v>3740</v>
      </c>
      <c r="H1795" s="10" t="s">
        <v>34</v>
      </c>
      <c r="I1795" s="10">
        <v>0</v>
      </c>
    </row>
    <row r="1796" spans="1:11" hidden="1" x14ac:dyDescent="0.25">
      <c r="A1796" s="10">
        <v>28</v>
      </c>
      <c r="B1796" s="10" t="s">
        <v>317</v>
      </c>
      <c r="C1796" s="10" t="s">
        <v>318</v>
      </c>
      <c r="D1796" s="10" t="s">
        <v>326</v>
      </c>
      <c r="E1796" s="10" t="s">
        <v>20</v>
      </c>
      <c r="F1796" s="10" t="s">
        <v>21</v>
      </c>
      <c r="G1796" s="10" t="s">
        <v>3741</v>
      </c>
      <c r="H1796" s="10" t="s">
        <v>34</v>
      </c>
      <c r="I1796" s="10">
        <v>0</v>
      </c>
    </row>
    <row r="1797" spans="1:11" hidden="1" x14ac:dyDescent="0.25">
      <c r="A1797" s="10">
        <v>28</v>
      </c>
      <c r="B1797" s="10" t="s">
        <v>317</v>
      </c>
      <c r="C1797" s="10" t="s">
        <v>318</v>
      </c>
      <c r="D1797" s="10" t="s">
        <v>326</v>
      </c>
      <c r="E1797" s="10" t="s">
        <v>20</v>
      </c>
      <c r="F1797" s="10" t="s">
        <v>21</v>
      </c>
      <c r="G1797" s="10" t="s">
        <v>3742</v>
      </c>
      <c r="H1797" s="10" t="s">
        <v>34</v>
      </c>
      <c r="I1797" s="10">
        <v>0</v>
      </c>
    </row>
    <row r="1798" spans="1:11" hidden="1" x14ac:dyDescent="0.25">
      <c r="A1798" s="10">
        <v>28</v>
      </c>
      <c r="B1798" s="10" t="s">
        <v>317</v>
      </c>
      <c r="C1798" s="10" t="s">
        <v>318</v>
      </c>
      <c r="D1798" s="10" t="s">
        <v>326</v>
      </c>
      <c r="E1798" s="10" t="s">
        <v>20</v>
      </c>
      <c r="F1798" s="10" t="s">
        <v>21</v>
      </c>
      <c r="G1798" s="10" t="s">
        <v>3743</v>
      </c>
      <c r="H1798" s="10" t="s">
        <v>34</v>
      </c>
      <c r="I1798" s="10">
        <v>0</v>
      </c>
    </row>
    <row r="1799" spans="1:11" hidden="1" x14ac:dyDescent="0.25">
      <c r="A1799" s="10">
        <v>28</v>
      </c>
      <c r="B1799" s="10" t="s">
        <v>317</v>
      </c>
      <c r="C1799" s="10" t="s">
        <v>318</v>
      </c>
      <c r="D1799" s="10" t="s">
        <v>326</v>
      </c>
      <c r="E1799" s="10" t="s">
        <v>20</v>
      </c>
      <c r="F1799" s="10" t="s">
        <v>21</v>
      </c>
      <c r="G1799" s="10" t="s">
        <v>3744</v>
      </c>
      <c r="H1799" s="10" t="s">
        <v>3830</v>
      </c>
      <c r="I1799" s="10">
        <v>0</v>
      </c>
    </row>
    <row r="1800" spans="1:11" hidden="1" x14ac:dyDescent="0.25">
      <c r="A1800" s="10">
        <v>28</v>
      </c>
      <c r="B1800" s="10" t="s">
        <v>317</v>
      </c>
      <c r="C1800" s="10" t="s">
        <v>318</v>
      </c>
      <c r="D1800" s="10" t="s">
        <v>326</v>
      </c>
      <c r="E1800" s="10" t="s">
        <v>20</v>
      </c>
      <c r="F1800" s="10" t="s">
        <v>21</v>
      </c>
      <c r="G1800" s="10" t="s">
        <v>3746</v>
      </c>
      <c r="H1800" s="10" t="s">
        <v>34</v>
      </c>
      <c r="I1800" s="10">
        <v>0</v>
      </c>
    </row>
    <row r="1801" spans="1:11" hidden="1" x14ac:dyDescent="0.25">
      <c r="A1801" s="10">
        <v>28</v>
      </c>
      <c r="B1801" s="10" t="s">
        <v>317</v>
      </c>
      <c r="C1801" s="10" t="s">
        <v>318</v>
      </c>
      <c r="D1801" s="10" t="s">
        <v>326</v>
      </c>
      <c r="E1801" s="10" t="s">
        <v>20</v>
      </c>
      <c r="F1801" s="10" t="s">
        <v>21</v>
      </c>
      <c r="G1801" s="21" t="s">
        <v>3747</v>
      </c>
      <c r="H1801" s="21" t="s">
        <v>3748</v>
      </c>
      <c r="I1801" s="21">
        <v>1</v>
      </c>
      <c r="J1801" s="21" t="str">
        <f>H1801</f>
        <v>Настенная</v>
      </c>
      <c r="K1801" s="21"/>
    </row>
    <row r="1802" spans="1:11" hidden="1" x14ac:dyDescent="0.25">
      <c r="A1802" s="10">
        <v>28</v>
      </c>
      <c r="B1802" s="10" t="s">
        <v>317</v>
      </c>
      <c r="C1802" s="10" t="s">
        <v>318</v>
      </c>
      <c r="D1802" s="10" t="s">
        <v>326</v>
      </c>
      <c r="E1802" s="10" t="s">
        <v>20</v>
      </c>
      <c r="F1802" s="10" t="s">
        <v>21</v>
      </c>
      <c r="G1802" s="21" t="s">
        <v>3749</v>
      </c>
      <c r="H1802" s="21" t="s">
        <v>3808</v>
      </c>
      <c r="I1802" s="21">
        <v>1</v>
      </c>
      <c r="J1802" s="21">
        <f>MID(H1802,1,FIND(" ",H1802,1)-1)*1</f>
        <v>20</v>
      </c>
      <c r="K1802" s="21" t="s">
        <v>5264</v>
      </c>
    </row>
    <row r="1803" spans="1:11" hidden="1" x14ac:dyDescent="0.25">
      <c r="A1803" s="10">
        <v>28</v>
      </c>
      <c r="B1803" s="10" t="s">
        <v>317</v>
      </c>
      <c r="C1803" s="10" t="s">
        <v>318</v>
      </c>
      <c r="D1803" s="10" t="s">
        <v>326</v>
      </c>
      <c r="E1803" s="10" t="s">
        <v>20</v>
      </c>
      <c r="F1803" s="10" t="s">
        <v>21</v>
      </c>
      <c r="G1803" s="21" t="s">
        <v>3751</v>
      </c>
      <c r="H1803" s="21" t="s">
        <v>3831</v>
      </c>
      <c r="I1803" s="21">
        <v>1</v>
      </c>
      <c r="J1803" s="21">
        <f>MID(H1803,1,FIND(" ",H1803,1)-1)*1</f>
        <v>8</v>
      </c>
      <c r="K1803" s="21" t="s">
        <v>5264</v>
      </c>
    </row>
    <row r="1804" spans="1:11" hidden="1" x14ac:dyDescent="0.25">
      <c r="A1804" s="10">
        <v>28</v>
      </c>
      <c r="B1804" s="10" t="s">
        <v>317</v>
      </c>
      <c r="C1804" s="10" t="s">
        <v>318</v>
      </c>
      <c r="D1804" s="10" t="s">
        <v>326</v>
      </c>
      <c r="E1804" s="10" t="s">
        <v>20</v>
      </c>
      <c r="F1804" s="10" t="s">
        <v>21</v>
      </c>
      <c r="G1804" s="21" t="s">
        <v>3753</v>
      </c>
      <c r="H1804" s="21" t="s">
        <v>4074</v>
      </c>
      <c r="I1804" s="21">
        <v>1</v>
      </c>
      <c r="J1804" s="21">
        <f>MID(H1804,1,FIND(" ",H1804,1)-1)*1</f>
        <v>0.64900000000000002</v>
      </c>
      <c r="K1804" s="21" t="s">
        <v>5258</v>
      </c>
    </row>
    <row r="1805" spans="1:11" hidden="1" x14ac:dyDescent="0.25">
      <c r="A1805" s="10">
        <v>28</v>
      </c>
      <c r="B1805" s="10" t="s">
        <v>317</v>
      </c>
      <c r="C1805" s="10" t="s">
        <v>318</v>
      </c>
      <c r="D1805" s="10" t="s">
        <v>326</v>
      </c>
      <c r="E1805" s="10" t="s">
        <v>20</v>
      </c>
      <c r="F1805" s="10" t="s">
        <v>21</v>
      </c>
      <c r="G1805" s="21" t="s">
        <v>3755</v>
      </c>
      <c r="H1805" s="21" t="s">
        <v>3756</v>
      </c>
      <c r="I1805" s="21">
        <v>1</v>
      </c>
      <c r="J1805" s="21" t="s">
        <v>5266</v>
      </c>
      <c r="K1805" s="21" t="s">
        <v>5265</v>
      </c>
    </row>
    <row r="1806" spans="1:11" hidden="1" x14ac:dyDescent="0.25">
      <c r="A1806" s="10">
        <v>28</v>
      </c>
      <c r="B1806" s="10" t="s">
        <v>317</v>
      </c>
      <c r="C1806" s="10" t="s">
        <v>318</v>
      </c>
      <c r="D1806" s="10" t="s">
        <v>326</v>
      </c>
      <c r="E1806" s="10" t="s">
        <v>20</v>
      </c>
      <c r="F1806" s="10" t="s">
        <v>21</v>
      </c>
      <c r="G1806" s="10" t="s">
        <v>3757</v>
      </c>
      <c r="H1806" s="10" t="s">
        <v>3758</v>
      </c>
      <c r="I1806" s="10">
        <v>0</v>
      </c>
    </row>
    <row r="1807" spans="1:11" hidden="1" x14ac:dyDescent="0.25">
      <c r="A1807" s="10">
        <v>28</v>
      </c>
      <c r="B1807" s="10" t="s">
        <v>317</v>
      </c>
      <c r="C1807" s="10" t="s">
        <v>318</v>
      </c>
      <c r="D1807" s="10" t="s">
        <v>326</v>
      </c>
      <c r="E1807" s="10" t="s">
        <v>20</v>
      </c>
      <c r="F1807" s="10" t="s">
        <v>21</v>
      </c>
      <c r="G1807" s="21" t="s">
        <v>3759</v>
      </c>
      <c r="H1807" s="21">
        <v>7000</v>
      </c>
      <c r="I1807" s="21">
        <v>1</v>
      </c>
      <c r="J1807" s="21">
        <f>TRIM(H1807)*1</f>
        <v>7000</v>
      </c>
      <c r="K1807" s="21" t="s">
        <v>5261</v>
      </c>
    </row>
    <row r="1808" spans="1:11" hidden="1" x14ac:dyDescent="0.25">
      <c r="A1808" s="10">
        <v>28</v>
      </c>
      <c r="B1808" s="10" t="s">
        <v>317</v>
      </c>
      <c r="C1808" s="10" t="s">
        <v>318</v>
      </c>
      <c r="D1808" s="10" t="s">
        <v>326</v>
      </c>
      <c r="E1808" s="10" t="s">
        <v>20</v>
      </c>
      <c r="F1808" s="10" t="s">
        <v>21</v>
      </c>
      <c r="G1808" s="21" t="s">
        <v>3760</v>
      </c>
      <c r="H1808" s="21" t="s">
        <v>4075</v>
      </c>
      <c r="I1808" s="21">
        <v>1</v>
      </c>
      <c r="J1808" s="21">
        <f t="shared" ref="J1808:J1809" si="134">MID(H1808,1,FIND(" ",H1808,1)-1)*1</f>
        <v>649</v>
      </c>
      <c r="K1808" s="21" t="s">
        <v>5259</v>
      </c>
    </row>
    <row r="1809" spans="1:11" hidden="1" x14ac:dyDescent="0.25">
      <c r="A1809" s="10">
        <v>28</v>
      </c>
      <c r="B1809" s="10" t="s">
        <v>317</v>
      </c>
      <c r="C1809" s="10" t="s">
        <v>318</v>
      </c>
      <c r="D1809" s="10" t="s">
        <v>326</v>
      </c>
      <c r="E1809" s="10" t="s">
        <v>20</v>
      </c>
      <c r="F1809" s="10" t="s">
        <v>21</v>
      </c>
      <c r="G1809" s="21" t="s">
        <v>3762</v>
      </c>
      <c r="H1809" s="21" t="s">
        <v>4076</v>
      </c>
      <c r="I1809" s="21">
        <v>1</v>
      </c>
      <c r="J1809" s="21">
        <f t="shared" si="134"/>
        <v>639</v>
      </c>
      <c r="K1809" s="21" t="s">
        <v>5259</v>
      </c>
    </row>
    <row r="1810" spans="1:11" hidden="1" x14ac:dyDescent="0.25">
      <c r="A1810" s="10">
        <v>28</v>
      </c>
      <c r="B1810" s="10" t="s">
        <v>317</v>
      </c>
      <c r="C1810" s="10" t="s">
        <v>318</v>
      </c>
      <c r="D1810" s="10" t="s">
        <v>326</v>
      </c>
      <c r="E1810" s="10" t="s">
        <v>20</v>
      </c>
      <c r="F1810" s="10" t="s">
        <v>21</v>
      </c>
      <c r="G1810" s="21" t="s">
        <v>3764</v>
      </c>
      <c r="H1810" s="21">
        <v>7000</v>
      </c>
      <c r="I1810" s="21">
        <v>1</v>
      </c>
      <c r="J1810" s="21">
        <f>TRIM(H1810)*1</f>
        <v>7000</v>
      </c>
      <c r="K1810" s="21" t="s">
        <v>5261</v>
      </c>
    </row>
    <row r="1811" spans="1:11" hidden="1" x14ac:dyDescent="0.25">
      <c r="A1811" s="10">
        <v>28</v>
      </c>
      <c r="B1811" s="10" t="s">
        <v>317</v>
      </c>
      <c r="C1811" s="10" t="s">
        <v>318</v>
      </c>
      <c r="D1811" s="10" t="s">
        <v>326</v>
      </c>
      <c r="E1811" s="10" t="s">
        <v>20</v>
      </c>
      <c r="F1811" s="10" t="s">
        <v>21</v>
      </c>
      <c r="G1811" s="10" t="s">
        <v>3765</v>
      </c>
      <c r="H1811" s="10" t="s">
        <v>34</v>
      </c>
      <c r="I1811" s="10">
        <v>0</v>
      </c>
    </row>
    <row r="1812" spans="1:11" hidden="1" x14ac:dyDescent="0.25">
      <c r="A1812" s="10">
        <v>28</v>
      </c>
      <c r="B1812" s="10" t="s">
        <v>317</v>
      </c>
      <c r="C1812" s="10" t="s">
        <v>318</v>
      </c>
      <c r="D1812" s="10" t="s">
        <v>326</v>
      </c>
      <c r="E1812" s="10" t="s">
        <v>20</v>
      </c>
      <c r="F1812" s="10" t="s">
        <v>21</v>
      </c>
      <c r="G1812" s="10" t="s">
        <v>3766</v>
      </c>
      <c r="H1812" s="10" t="s">
        <v>34</v>
      </c>
      <c r="I1812" s="10">
        <v>0</v>
      </c>
    </row>
    <row r="1813" spans="1:11" hidden="1" x14ac:dyDescent="0.25">
      <c r="A1813" s="10">
        <v>28</v>
      </c>
      <c r="B1813" s="10" t="s">
        <v>317</v>
      </c>
      <c r="C1813" s="10" t="s">
        <v>318</v>
      </c>
      <c r="D1813" s="10" t="s">
        <v>326</v>
      </c>
      <c r="E1813" s="10" t="s">
        <v>20</v>
      </c>
      <c r="F1813" s="10" t="s">
        <v>21</v>
      </c>
      <c r="G1813" s="10" t="s">
        <v>3767</v>
      </c>
      <c r="H1813" s="10" t="s">
        <v>3768</v>
      </c>
      <c r="I1813" s="10">
        <v>0</v>
      </c>
    </row>
    <row r="1814" spans="1:11" hidden="1" x14ac:dyDescent="0.25">
      <c r="A1814" s="10">
        <v>28</v>
      </c>
      <c r="B1814" s="10" t="s">
        <v>317</v>
      </c>
      <c r="C1814" s="10" t="s">
        <v>318</v>
      </c>
      <c r="D1814" s="10" t="s">
        <v>326</v>
      </c>
      <c r="E1814" s="10" t="s">
        <v>20</v>
      </c>
      <c r="F1814" s="10" t="s">
        <v>21</v>
      </c>
      <c r="G1814" s="21" t="s">
        <v>3769</v>
      </c>
      <c r="H1814" s="21" t="s">
        <v>4077</v>
      </c>
      <c r="I1814" s="21">
        <v>1</v>
      </c>
      <c r="J1814" s="21">
        <f t="shared" ref="J1814:J1815" si="135">MID(H1814,1,FIND(" ",H1814,1)-1)*1</f>
        <v>23.9</v>
      </c>
      <c r="K1814" s="21" t="s">
        <v>5255</v>
      </c>
    </row>
    <row r="1815" spans="1:11" hidden="1" x14ac:dyDescent="0.25">
      <c r="A1815" s="10">
        <v>28</v>
      </c>
      <c r="B1815" s="10" t="s">
        <v>317</v>
      </c>
      <c r="C1815" s="10" t="s">
        <v>318</v>
      </c>
      <c r="D1815" s="10" t="s">
        <v>326</v>
      </c>
      <c r="E1815" s="10" t="s">
        <v>20</v>
      </c>
      <c r="F1815" s="10" t="s">
        <v>21</v>
      </c>
      <c r="G1815" s="21" t="s">
        <v>3771</v>
      </c>
      <c r="H1815" s="21" t="s">
        <v>3942</v>
      </c>
      <c r="I1815" s="21">
        <v>1</v>
      </c>
      <c r="J1815" s="21">
        <f t="shared" si="135"/>
        <v>8.1</v>
      </c>
      <c r="K1815" s="21" t="s">
        <v>5255</v>
      </c>
    </row>
    <row r="1816" spans="1:11" hidden="1" x14ac:dyDescent="0.25">
      <c r="A1816" s="10">
        <v>28</v>
      </c>
      <c r="B1816" s="10" t="s">
        <v>317</v>
      </c>
      <c r="C1816" s="10" t="s">
        <v>318</v>
      </c>
      <c r="D1816" s="10" t="s">
        <v>326</v>
      </c>
      <c r="E1816" s="10" t="s">
        <v>20</v>
      </c>
      <c r="F1816" s="10" t="s">
        <v>21</v>
      </c>
      <c r="G1816" s="21" t="s">
        <v>3773</v>
      </c>
      <c r="H1816" s="21" t="s">
        <v>3943</v>
      </c>
      <c r="I1816" s="21">
        <v>1</v>
      </c>
      <c r="J1816" s="21">
        <f t="shared" ref="J1816:J1821" si="136">MID(H1816,1,FIND(" ",H1816,1)-1)*1000</f>
        <v>495</v>
      </c>
      <c r="K1816" s="22" t="s">
        <v>5256</v>
      </c>
    </row>
    <row r="1817" spans="1:11" hidden="1" x14ac:dyDescent="0.25">
      <c r="A1817" s="10">
        <v>28</v>
      </c>
      <c r="B1817" s="10" t="s">
        <v>317</v>
      </c>
      <c r="C1817" s="10" t="s">
        <v>318</v>
      </c>
      <c r="D1817" s="10" t="s">
        <v>326</v>
      </c>
      <c r="E1817" s="10" t="s">
        <v>20</v>
      </c>
      <c r="F1817" s="10" t="s">
        <v>21</v>
      </c>
      <c r="G1817" s="21" t="s">
        <v>3775</v>
      </c>
      <c r="H1817" s="21" t="s">
        <v>4058</v>
      </c>
      <c r="I1817" s="21">
        <v>1</v>
      </c>
      <c r="J1817" s="21">
        <f t="shared" si="136"/>
        <v>290</v>
      </c>
      <c r="K1817" s="22" t="s">
        <v>5256</v>
      </c>
    </row>
    <row r="1818" spans="1:11" hidden="1" x14ac:dyDescent="0.25">
      <c r="A1818" s="10">
        <v>28</v>
      </c>
      <c r="B1818" s="10" t="s">
        <v>317</v>
      </c>
      <c r="C1818" s="10" t="s">
        <v>318</v>
      </c>
      <c r="D1818" s="10" t="s">
        <v>326</v>
      </c>
      <c r="E1818" s="10" t="s">
        <v>20</v>
      </c>
      <c r="F1818" s="10" t="s">
        <v>21</v>
      </c>
      <c r="G1818" s="21" t="s">
        <v>3777</v>
      </c>
      <c r="H1818" s="21" t="s">
        <v>3776</v>
      </c>
      <c r="I1818" s="21">
        <v>1</v>
      </c>
      <c r="J1818" s="21">
        <f t="shared" si="136"/>
        <v>270</v>
      </c>
      <c r="K1818" s="22" t="s">
        <v>5256</v>
      </c>
    </row>
    <row r="1819" spans="1:11" hidden="1" x14ac:dyDescent="0.25">
      <c r="A1819" s="10">
        <v>28</v>
      </c>
      <c r="B1819" s="10" t="s">
        <v>317</v>
      </c>
      <c r="C1819" s="10" t="s">
        <v>318</v>
      </c>
      <c r="D1819" s="10" t="s">
        <v>326</v>
      </c>
      <c r="E1819" s="10" t="s">
        <v>20</v>
      </c>
      <c r="F1819" s="10" t="s">
        <v>21</v>
      </c>
      <c r="G1819" s="21" t="s">
        <v>3779</v>
      </c>
      <c r="H1819" s="21" t="s">
        <v>4059</v>
      </c>
      <c r="I1819" s="21">
        <v>1</v>
      </c>
      <c r="J1819" s="21">
        <f t="shared" si="136"/>
        <v>187</v>
      </c>
      <c r="K1819" s="22" t="s">
        <v>5256</v>
      </c>
    </row>
    <row r="1820" spans="1:11" hidden="1" x14ac:dyDescent="0.25">
      <c r="A1820" s="10">
        <v>28</v>
      </c>
      <c r="B1820" s="10" t="s">
        <v>317</v>
      </c>
      <c r="C1820" s="10" t="s">
        <v>318</v>
      </c>
      <c r="D1820" s="10" t="s">
        <v>326</v>
      </c>
      <c r="E1820" s="10" t="s">
        <v>20</v>
      </c>
      <c r="F1820" s="10" t="s">
        <v>21</v>
      </c>
      <c r="G1820" s="21" t="s">
        <v>3781</v>
      </c>
      <c r="H1820" s="21" t="s">
        <v>3946</v>
      </c>
      <c r="I1820" s="21">
        <v>1</v>
      </c>
      <c r="J1820" s="21">
        <f t="shared" si="136"/>
        <v>720</v>
      </c>
      <c r="K1820" s="22" t="s">
        <v>5256</v>
      </c>
    </row>
    <row r="1821" spans="1:11" hidden="1" x14ac:dyDescent="0.25">
      <c r="A1821" s="10">
        <v>28</v>
      </c>
      <c r="B1821" s="10" t="s">
        <v>317</v>
      </c>
      <c r="C1821" s="10" t="s">
        <v>318</v>
      </c>
      <c r="D1821" s="10" t="s">
        <v>326</v>
      </c>
      <c r="E1821" s="10" t="s">
        <v>20</v>
      </c>
      <c r="F1821" s="10" t="s">
        <v>21</v>
      </c>
      <c r="G1821" s="21" t="s">
        <v>3783</v>
      </c>
      <c r="H1821" s="21" t="s">
        <v>4060</v>
      </c>
      <c r="I1821" s="21">
        <v>1</v>
      </c>
      <c r="J1821" s="21">
        <f t="shared" si="136"/>
        <v>722</v>
      </c>
      <c r="K1821" s="22" t="s">
        <v>5256</v>
      </c>
    </row>
    <row r="1822" spans="1:11" hidden="1" x14ac:dyDescent="0.25">
      <c r="A1822" s="10">
        <v>28</v>
      </c>
      <c r="B1822" s="10" t="s">
        <v>317</v>
      </c>
      <c r="C1822" s="10" t="s">
        <v>318</v>
      </c>
      <c r="D1822" s="10" t="s">
        <v>326</v>
      </c>
      <c r="E1822" s="10" t="s">
        <v>20</v>
      </c>
      <c r="F1822" s="10" t="s">
        <v>21</v>
      </c>
      <c r="G1822" s="21" t="s">
        <v>3785</v>
      </c>
      <c r="H1822" s="21" t="s">
        <v>4078</v>
      </c>
      <c r="I1822" s="21">
        <v>1</v>
      </c>
      <c r="J1822" s="21">
        <f>MID(H1822,1,FIND(" ",H1822,1)-1)*1</f>
        <v>36</v>
      </c>
      <c r="K1822" s="21" t="s">
        <v>5255</v>
      </c>
    </row>
    <row r="1823" spans="1:11" hidden="1" x14ac:dyDescent="0.25">
      <c r="A1823" s="10">
        <v>28</v>
      </c>
      <c r="B1823" s="10" t="s">
        <v>317</v>
      </c>
      <c r="C1823" s="10" t="s">
        <v>318</v>
      </c>
      <c r="D1823" s="10" t="s">
        <v>326</v>
      </c>
      <c r="E1823" s="10" t="s">
        <v>20</v>
      </c>
      <c r="F1823" s="10" t="s">
        <v>21</v>
      </c>
      <c r="G1823" s="10" t="s">
        <v>3787</v>
      </c>
      <c r="H1823" s="10" t="s">
        <v>3788</v>
      </c>
      <c r="I1823" s="10">
        <v>0</v>
      </c>
    </row>
    <row r="1824" spans="1:11" hidden="1" x14ac:dyDescent="0.25">
      <c r="A1824" s="10">
        <v>28</v>
      </c>
      <c r="B1824" s="10" t="s">
        <v>317</v>
      </c>
      <c r="C1824" s="10" t="s">
        <v>318</v>
      </c>
      <c r="D1824" s="10" t="s">
        <v>326</v>
      </c>
      <c r="E1824" s="10" t="s">
        <v>20</v>
      </c>
      <c r="F1824" s="10" t="s">
        <v>21</v>
      </c>
      <c r="G1824" s="10" t="s">
        <v>3789</v>
      </c>
      <c r="H1824" s="10" t="s">
        <v>3789</v>
      </c>
      <c r="I1824" s="10">
        <v>0</v>
      </c>
    </row>
    <row r="1825" spans="1:11" hidden="1" x14ac:dyDescent="0.25">
      <c r="A1825" s="10">
        <v>29</v>
      </c>
      <c r="B1825" s="10" t="s">
        <v>327</v>
      </c>
      <c r="C1825" s="10" t="s">
        <v>328</v>
      </c>
      <c r="D1825" s="10" t="s">
        <v>337</v>
      </c>
      <c r="E1825" s="10" t="s">
        <v>20</v>
      </c>
      <c r="F1825" s="10" t="s">
        <v>21</v>
      </c>
      <c r="G1825" s="21" t="s">
        <v>2160</v>
      </c>
      <c r="H1825" s="21" t="s">
        <v>3699</v>
      </c>
      <c r="I1825" s="21">
        <v>1</v>
      </c>
      <c r="J1825" s="21" t="str">
        <f>H1825</f>
        <v>Кондиционирование</v>
      </c>
      <c r="K1825" s="21"/>
    </row>
    <row r="1826" spans="1:11" hidden="1" x14ac:dyDescent="0.25">
      <c r="A1826" s="10">
        <v>29</v>
      </c>
      <c r="B1826" s="10" t="s">
        <v>327</v>
      </c>
      <c r="C1826" s="10" t="s">
        <v>328</v>
      </c>
      <c r="D1826" s="10" t="s">
        <v>337</v>
      </c>
      <c r="E1826" s="10" t="s">
        <v>20</v>
      </c>
      <c r="F1826" s="10" t="s">
        <v>21</v>
      </c>
      <c r="G1826" s="21" t="s">
        <v>3108</v>
      </c>
      <c r="H1826" s="21" t="s">
        <v>4079</v>
      </c>
      <c r="I1826" s="21">
        <v>1</v>
      </c>
      <c r="J1826" s="21">
        <f t="shared" ref="J1826:J1827" si="137">MID(H1826,1,FIND(" ",H1826,1)-1)*1</f>
        <v>54</v>
      </c>
      <c r="K1826" s="21" t="s">
        <v>5260</v>
      </c>
    </row>
    <row r="1827" spans="1:11" hidden="1" x14ac:dyDescent="0.25">
      <c r="A1827" s="10">
        <v>29</v>
      </c>
      <c r="B1827" s="10" t="s">
        <v>327</v>
      </c>
      <c r="C1827" s="10" t="s">
        <v>328</v>
      </c>
      <c r="D1827" s="10" t="s">
        <v>337</v>
      </c>
      <c r="E1827" s="10" t="s">
        <v>20</v>
      </c>
      <c r="F1827" s="10" t="s">
        <v>21</v>
      </c>
      <c r="G1827" s="21" t="s">
        <v>3701</v>
      </c>
      <c r="H1827" s="21" t="s">
        <v>3877</v>
      </c>
      <c r="I1827" s="21">
        <v>1</v>
      </c>
      <c r="J1827" s="21">
        <f t="shared" si="137"/>
        <v>34</v>
      </c>
      <c r="K1827" s="21" t="s">
        <v>5260</v>
      </c>
    </row>
    <row r="1828" spans="1:11" hidden="1" x14ac:dyDescent="0.25">
      <c r="A1828" s="10">
        <v>29</v>
      </c>
      <c r="B1828" s="10" t="s">
        <v>327</v>
      </c>
      <c r="C1828" s="10" t="s">
        <v>328</v>
      </c>
      <c r="D1828" s="10" t="s">
        <v>337</v>
      </c>
      <c r="E1828" s="10" t="s">
        <v>20</v>
      </c>
      <c r="F1828" s="10" t="s">
        <v>21</v>
      </c>
      <c r="G1828" s="21" t="s">
        <v>3703</v>
      </c>
      <c r="H1828" s="21" t="s">
        <v>4080</v>
      </c>
      <c r="I1828" s="21">
        <v>1</v>
      </c>
      <c r="J1828" s="21">
        <f>RIGHT(MID(H1828,1,FIND(" ",H1828,1)-1),LEN(MID(H1828,1,FIND(" ",H1828,1)-1))-1)*1</f>
        <v>51</v>
      </c>
      <c r="K1828" s="21" t="s">
        <v>5254</v>
      </c>
    </row>
    <row r="1829" spans="1:11" hidden="1" x14ac:dyDescent="0.25">
      <c r="A1829" s="10">
        <v>29</v>
      </c>
      <c r="B1829" s="10" t="s">
        <v>327</v>
      </c>
      <c r="C1829" s="10" t="s">
        <v>328</v>
      </c>
      <c r="D1829" s="10" t="s">
        <v>337</v>
      </c>
      <c r="E1829" s="10" t="s">
        <v>20</v>
      </c>
      <c r="F1829" s="10" t="s">
        <v>21</v>
      </c>
      <c r="G1829" s="21" t="s">
        <v>3705</v>
      </c>
      <c r="H1829" s="21" t="s">
        <v>57</v>
      </c>
      <c r="I1829" s="21">
        <v>1</v>
      </c>
      <c r="J1829" s="21" t="str">
        <f>H1829</f>
        <v>Нет</v>
      </c>
      <c r="K1829" s="21"/>
    </row>
    <row r="1830" spans="1:11" hidden="1" x14ac:dyDescent="0.25">
      <c r="A1830" s="10">
        <v>29</v>
      </c>
      <c r="B1830" s="10" t="s">
        <v>327</v>
      </c>
      <c r="C1830" s="10" t="s">
        <v>328</v>
      </c>
      <c r="D1830" s="10" t="s">
        <v>337</v>
      </c>
      <c r="E1830" s="10" t="s">
        <v>20</v>
      </c>
      <c r="F1830" s="10" t="s">
        <v>21</v>
      </c>
      <c r="G1830" s="21" t="s">
        <v>3706</v>
      </c>
      <c r="H1830" s="21" t="s">
        <v>3880</v>
      </c>
      <c r="I1830" s="21">
        <v>1</v>
      </c>
      <c r="J1830" s="21">
        <f t="shared" ref="J1830:J1833" si="138">MID(H1830,1,FIND(" ",H1830,1)-1)*1</f>
        <v>5.2</v>
      </c>
      <c r="K1830" s="21" t="s">
        <v>5258</v>
      </c>
    </row>
    <row r="1831" spans="1:11" hidden="1" x14ac:dyDescent="0.25">
      <c r="A1831" s="10">
        <v>29</v>
      </c>
      <c r="B1831" s="10" t="s">
        <v>327</v>
      </c>
      <c r="C1831" s="10" t="s">
        <v>328</v>
      </c>
      <c r="D1831" s="10" t="s">
        <v>337</v>
      </c>
      <c r="E1831" s="10" t="s">
        <v>20</v>
      </c>
      <c r="F1831" s="10" t="s">
        <v>21</v>
      </c>
      <c r="G1831" s="21" t="s">
        <v>3708</v>
      </c>
      <c r="H1831" s="21" t="s">
        <v>3879</v>
      </c>
      <c r="I1831" s="21">
        <v>1</v>
      </c>
      <c r="J1831" s="21">
        <f t="shared" si="138"/>
        <v>5.0999999999999996</v>
      </c>
      <c r="K1831" s="21" t="s">
        <v>5258</v>
      </c>
    </row>
    <row r="1832" spans="1:11" hidden="1" x14ac:dyDescent="0.25">
      <c r="A1832" s="10">
        <v>29</v>
      </c>
      <c r="B1832" s="10" t="s">
        <v>327</v>
      </c>
      <c r="C1832" s="10" t="s">
        <v>328</v>
      </c>
      <c r="D1832" s="10" t="s">
        <v>337</v>
      </c>
      <c r="E1832" s="10" t="s">
        <v>20</v>
      </c>
      <c r="F1832" s="10" t="s">
        <v>21</v>
      </c>
      <c r="G1832" s="21" t="s">
        <v>3709</v>
      </c>
      <c r="H1832" s="21" t="s">
        <v>3880</v>
      </c>
      <c r="I1832" s="21">
        <v>0</v>
      </c>
      <c r="J1832" s="21">
        <f t="shared" si="138"/>
        <v>5.2</v>
      </c>
      <c r="K1832" s="21" t="s">
        <v>5258</v>
      </c>
    </row>
    <row r="1833" spans="1:11" hidden="1" x14ac:dyDescent="0.25">
      <c r="A1833" s="10">
        <v>29</v>
      </c>
      <c r="B1833" s="10" t="s">
        <v>327</v>
      </c>
      <c r="C1833" s="10" t="s">
        <v>328</v>
      </c>
      <c r="D1833" s="10" t="s">
        <v>337</v>
      </c>
      <c r="E1833" s="10" t="s">
        <v>20</v>
      </c>
      <c r="F1833" s="10" t="s">
        <v>21</v>
      </c>
      <c r="G1833" s="21" t="s">
        <v>3711</v>
      </c>
      <c r="H1833" s="21" t="s">
        <v>3879</v>
      </c>
      <c r="I1833" s="21">
        <v>0</v>
      </c>
      <c r="J1833" s="21">
        <f t="shared" si="138"/>
        <v>5.0999999999999996</v>
      </c>
      <c r="K1833" s="21" t="s">
        <v>5258</v>
      </c>
    </row>
    <row r="1834" spans="1:11" hidden="1" x14ac:dyDescent="0.25">
      <c r="A1834" s="10">
        <v>29</v>
      </c>
      <c r="B1834" s="10" t="s">
        <v>327</v>
      </c>
      <c r="C1834" s="10" t="s">
        <v>328</v>
      </c>
      <c r="D1834" s="10" t="s">
        <v>337</v>
      </c>
      <c r="E1834" s="10" t="s">
        <v>20</v>
      </c>
      <c r="F1834" s="10" t="s">
        <v>21</v>
      </c>
      <c r="G1834" s="21" t="s">
        <v>3712</v>
      </c>
      <c r="H1834" s="21" t="s">
        <v>3844</v>
      </c>
      <c r="I1834" s="21">
        <v>1</v>
      </c>
      <c r="J1834" s="21">
        <f>MID(H1834,1,FIND(" ",H1834,1)-1)*1</f>
        <v>1050</v>
      </c>
      <c r="K1834" s="21" t="s">
        <v>5269</v>
      </c>
    </row>
    <row r="1835" spans="1:11" hidden="1" x14ac:dyDescent="0.25">
      <c r="A1835" s="10">
        <v>29</v>
      </c>
      <c r="B1835" s="10" t="s">
        <v>327</v>
      </c>
      <c r="C1835" s="10" t="s">
        <v>328</v>
      </c>
      <c r="D1835" s="10" t="s">
        <v>337</v>
      </c>
      <c r="E1835" s="10" t="s">
        <v>20</v>
      </c>
      <c r="F1835" s="10" t="s">
        <v>21</v>
      </c>
      <c r="G1835" s="10" t="s">
        <v>3714</v>
      </c>
      <c r="H1835" s="10" t="s">
        <v>3715</v>
      </c>
      <c r="I1835" s="10">
        <v>0</v>
      </c>
    </row>
    <row r="1836" spans="1:11" hidden="1" x14ac:dyDescent="0.25">
      <c r="A1836" s="10">
        <v>29</v>
      </c>
      <c r="B1836" s="10" t="s">
        <v>327</v>
      </c>
      <c r="C1836" s="10" t="s">
        <v>328</v>
      </c>
      <c r="D1836" s="10" t="s">
        <v>337</v>
      </c>
      <c r="E1836" s="10" t="s">
        <v>20</v>
      </c>
      <c r="F1836" s="10" t="s">
        <v>21</v>
      </c>
      <c r="G1836" s="10" t="s">
        <v>3716</v>
      </c>
      <c r="H1836" s="10" t="s">
        <v>34</v>
      </c>
      <c r="I1836" s="10">
        <v>0</v>
      </c>
    </row>
    <row r="1837" spans="1:11" hidden="1" x14ac:dyDescent="0.25">
      <c r="A1837" s="10">
        <v>29</v>
      </c>
      <c r="B1837" s="10" t="s">
        <v>327</v>
      </c>
      <c r="C1837" s="10" t="s">
        <v>328</v>
      </c>
      <c r="D1837" s="10" t="s">
        <v>337</v>
      </c>
      <c r="E1837" s="10" t="s">
        <v>20</v>
      </c>
      <c r="F1837" s="10" t="s">
        <v>21</v>
      </c>
      <c r="G1837" s="10" t="s">
        <v>3717</v>
      </c>
      <c r="H1837" s="10" t="s">
        <v>34</v>
      </c>
      <c r="I1837" s="10">
        <v>0</v>
      </c>
    </row>
    <row r="1838" spans="1:11" hidden="1" x14ac:dyDescent="0.25">
      <c r="A1838" s="10">
        <v>29</v>
      </c>
      <c r="B1838" s="10" t="s">
        <v>327</v>
      </c>
      <c r="C1838" s="10" t="s">
        <v>328</v>
      </c>
      <c r="D1838" s="10" t="s">
        <v>337</v>
      </c>
      <c r="E1838" s="10" t="s">
        <v>20</v>
      </c>
      <c r="F1838" s="10" t="s">
        <v>21</v>
      </c>
      <c r="G1838" s="10" t="s">
        <v>3718</v>
      </c>
      <c r="H1838" s="10" t="s">
        <v>5168</v>
      </c>
      <c r="I1838" s="10">
        <v>0</v>
      </c>
    </row>
    <row r="1839" spans="1:11" hidden="1" x14ac:dyDescent="0.25">
      <c r="A1839" s="10">
        <v>29</v>
      </c>
      <c r="B1839" s="10" t="s">
        <v>327</v>
      </c>
      <c r="C1839" s="10" t="s">
        <v>328</v>
      </c>
      <c r="D1839" s="10" t="s">
        <v>337</v>
      </c>
      <c r="E1839" s="10" t="s">
        <v>20</v>
      </c>
      <c r="F1839" s="10" t="s">
        <v>21</v>
      </c>
      <c r="G1839" s="10" t="s">
        <v>3719</v>
      </c>
      <c r="H1839" s="10" t="s">
        <v>57</v>
      </c>
      <c r="I1839" s="10">
        <v>0</v>
      </c>
    </row>
    <row r="1840" spans="1:11" hidden="1" x14ac:dyDescent="0.25">
      <c r="A1840" s="10">
        <v>29</v>
      </c>
      <c r="B1840" s="10" t="s">
        <v>327</v>
      </c>
      <c r="C1840" s="10" t="s">
        <v>328</v>
      </c>
      <c r="D1840" s="10" t="s">
        <v>337</v>
      </c>
      <c r="E1840" s="10" t="s">
        <v>20</v>
      </c>
      <c r="F1840" s="10" t="s">
        <v>21</v>
      </c>
      <c r="G1840" s="10" t="s">
        <v>3720</v>
      </c>
      <c r="H1840" s="10" t="s">
        <v>57</v>
      </c>
      <c r="I1840" s="10">
        <v>0</v>
      </c>
    </row>
    <row r="1841" spans="1:9" hidden="1" x14ac:dyDescent="0.25">
      <c r="A1841" s="10">
        <v>29</v>
      </c>
      <c r="B1841" s="10" t="s">
        <v>327</v>
      </c>
      <c r="C1841" s="10" t="s">
        <v>328</v>
      </c>
      <c r="D1841" s="10" t="s">
        <v>337</v>
      </c>
      <c r="E1841" s="10" t="s">
        <v>20</v>
      </c>
      <c r="F1841" s="10" t="s">
        <v>21</v>
      </c>
      <c r="G1841" s="10" t="s">
        <v>3721</v>
      </c>
      <c r="H1841" s="10" t="s">
        <v>34</v>
      </c>
      <c r="I1841" s="10">
        <v>0</v>
      </c>
    </row>
    <row r="1842" spans="1:9" hidden="1" x14ac:dyDescent="0.25">
      <c r="A1842" s="10">
        <v>29</v>
      </c>
      <c r="B1842" s="10" t="s">
        <v>327</v>
      </c>
      <c r="C1842" s="10" t="s">
        <v>328</v>
      </c>
      <c r="D1842" s="10" t="s">
        <v>337</v>
      </c>
      <c r="E1842" s="10" t="s">
        <v>20</v>
      </c>
      <c r="F1842" s="10" t="s">
        <v>21</v>
      </c>
      <c r="G1842" s="10" t="s">
        <v>3722</v>
      </c>
      <c r="H1842" s="10" t="s">
        <v>34</v>
      </c>
      <c r="I1842" s="10">
        <v>0</v>
      </c>
    </row>
    <row r="1843" spans="1:9" hidden="1" x14ac:dyDescent="0.25">
      <c r="A1843" s="10">
        <v>29</v>
      </c>
      <c r="B1843" s="10" t="s">
        <v>327</v>
      </c>
      <c r="C1843" s="10" t="s">
        <v>328</v>
      </c>
      <c r="D1843" s="10" t="s">
        <v>337</v>
      </c>
      <c r="E1843" s="10" t="s">
        <v>20</v>
      </c>
      <c r="F1843" s="10" t="s">
        <v>21</v>
      </c>
      <c r="G1843" s="10" t="s">
        <v>3723</v>
      </c>
      <c r="H1843" s="10" t="s">
        <v>34</v>
      </c>
      <c r="I1843" s="10">
        <v>0</v>
      </c>
    </row>
    <row r="1844" spans="1:9" hidden="1" x14ac:dyDescent="0.25">
      <c r="A1844" s="10">
        <v>29</v>
      </c>
      <c r="B1844" s="10" t="s">
        <v>327</v>
      </c>
      <c r="C1844" s="10" t="s">
        <v>328</v>
      </c>
      <c r="D1844" s="10" t="s">
        <v>337</v>
      </c>
      <c r="E1844" s="10" t="s">
        <v>20</v>
      </c>
      <c r="F1844" s="10" t="s">
        <v>21</v>
      </c>
      <c r="G1844" s="10" t="s">
        <v>3724</v>
      </c>
      <c r="H1844" s="10" t="s">
        <v>34</v>
      </c>
      <c r="I1844" s="10">
        <v>0</v>
      </c>
    </row>
    <row r="1845" spans="1:9" hidden="1" x14ac:dyDescent="0.25">
      <c r="A1845" s="10">
        <v>29</v>
      </c>
      <c r="B1845" s="10" t="s">
        <v>327</v>
      </c>
      <c r="C1845" s="10" t="s">
        <v>328</v>
      </c>
      <c r="D1845" s="10" t="s">
        <v>337</v>
      </c>
      <c r="E1845" s="10" t="s">
        <v>20</v>
      </c>
      <c r="F1845" s="10" t="s">
        <v>21</v>
      </c>
      <c r="G1845" s="10" t="s">
        <v>3725</v>
      </c>
      <c r="H1845" s="10" t="s">
        <v>34</v>
      </c>
      <c r="I1845" s="10">
        <v>0</v>
      </c>
    </row>
    <row r="1846" spans="1:9" hidden="1" x14ac:dyDescent="0.25">
      <c r="A1846" s="10">
        <v>29</v>
      </c>
      <c r="B1846" s="10" t="s">
        <v>327</v>
      </c>
      <c r="C1846" s="10" t="s">
        <v>328</v>
      </c>
      <c r="D1846" s="10" t="s">
        <v>337</v>
      </c>
      <c r="E1846" s="10" t="s">
        <v>20</v>
      </c>
      <c r="F1846" s="10" t="s">
        <v>21</v>
      </c>
      <c r="G1846" s="10" t="s">
        <v>3726</v>
      </c>
      <c r="H1846" s="10" t="s">
        <v>34</v>
      </c>
      <c r="I1846" s="10">
        <v>0</v>
      </c>
    </row>
    <row r="1847" spans="1:9" hidden="1" x14ac:dyDescent="0.25">
      <c r="A1847" s="10">
        <v>29</v>
      </c>
      <c r="B1847" s="10" t="s">
        <v>327</v>
      </c>
      <c r="C1847" s="10" t="s">
        <v>328</v>
      </c>
      <c r="D1847" s="10" t="s">
        <v>337</v>
      </c>
      <c r="E1847" s="10" t="s">
        <v>20</v>
      </c>
      <c r="F1847" s="10" t="s">
        <v>21</v>
      </c>
      <c r="G1847" s="10" t="s">
        <v>3727</v>
      </c>
      <c r="H1847" s="10" t="s">
        <v>34</v>
      </c>
      <c r="I1847" s="10">
        <v>0</v>
      </c>
    </row>
    <row r="1848" spans="1:9" hidden="1" x14ac:dyDescent="0.25">
      <c r="A1848" s="10">
        <v>29</v>
      </c>
      <c r="B1848" s="10" t="s">
        <v>327</v>
      </c>
      <c r="C1848" s="10" t="s">
        <v>328</v>
      </c>
      <c r="D1848" s="10" t="s">
        <v>337</v>
      </c>
      <c r="E1848" s="10" t="s">
        <v>20</v>
      </c>
      <c r="F1848" s="10" t="s">
        <v>21</v>
      </c>
      <c r="G1848" s="10" t="s">
        <v>3728</v>
      </c>
      <c r="H1848" s="10" t="s">
        <v>34</v>
      </c>
      <c r="I1848" s="10">
        <v>0</v>
      </c>
    </row>
    <row r="1849" spans="1:9" hidden="1" x14ac:dyDescent="0.25">
      <c r="A1849" s="10">
        <v>29</v>
      </c>
      <c r="B1849" s="10" t="s">
        <v>327</v>
      </c>
      <c r="C1849" s="10" t="s">
        <v>328</v>
      </c>
      <c r="D1849" s="10" t="s">
        <v>337</v>
      </c>
      <c r="E1849" s="10" t="s">
        <v>20</v>
      </c>
      <c r="F1849" s="10" t="s">
        <v>21</v>
      </c>
      <c r="G1849" s="10" t="s">
        <v>3729</v>
      </c>
      <c r="H1849" s="10" t="s">
        <v>34</v>
      </c>
      <c r="I1849" s="10">
        <v>0</v>
      </c>
    </row>
    <row r="1850" spans="1:9" hidden="1" x14ac:dyDescent="0.25">
      <c r="A1850" s="10">
        <v>29</v>
      </c>
      <c r="B1850" s="10" t="s">
        <v>327</v>
      </c>
      <c r="C1850" s="10" t="s">
        <v>328</v>
      </c>
      <c r="D1850" s="10" t="s">
        <v>337</v>
      </c>
      <c r="E1850" s="10" t="s">
        <v>20</v>
      </c>
      <c r="F1850" s="10" t="s">
        <v>21</v>
      </c>
      <c r="G1850" s="10" t="s">
        <v>3730</v>
      </c>
      <c r="H1850" s="10" t="s">
        <v>34</v>
      </c>
      <c r="I1850" s="10">
        <v>0</v>
      </c>
    </row>
    <row r="1851" spans="1:9" hidden="1" x14ac:dyDescent="0.25">
      <c r="A1851" s="10">
        <v>29</v>
      </c>
      <c r="B1851" s="10" t="s">
        <v>327</v>
      </c>
      <c r="C1851" s="10" t="s">
        <v>328</v>
      </c>
      <c r="D1851" s="10" t="s">
        <v>337</v>
      </c>
      <c r="E1851" s="10" t="s">
        <v>20</v>
      </c>
      <c r="F1851" s="10" t="s">
        <v>21</v>
      </c>
      <c r="G1851" s="10" t="s">
        <v>3731</v>
      </c>
      <c r="H1851" s="10" t="s">
        <v>34</v>
      </c>
      <c r="I1851" s="10">
        <v>0</v>
      </c>
    </row>
    <row r="1852" spans="1:9" hidden="1" x14ac:dyDescent="0.25">
      <c r="A1852" s="10">
        <v>29</v>
      </c>
      <c r="B1852" s="10" t="s">
        <v>327</v>
      </c>
      <c r="C1852" s="10" t="s">
        <v>328</v>
      </c>
      <c r="D1852" s="10" t="s">
        <v>337</v>
      </c>
      <c r="E1852" s="10" t="s">
        <v>20</v>
      </c>
      <c r="F1852" s="10" t="s">
        <v>21</v>
      </c>
      <c r="G1852" s="10" t="s">
        <v>3732</v>
      </c>
      <c r="H1852" s="10" t="s">
        <v>3733</v>
      </c>
      <c r="I1852" s="10">
        <v>0</v>
      </c>
    </row>
    <row r="1853" spans="1:9" hidden="1" x14ac:dyDescent="0.25">
      <c r="A1853" s="10">
        <v>29</v>
      </c>
      <c r="B1853" s="10" t="s">
        <v>327</v>
      </c>
      <c r="C1853" s="10" t="s">
        <v>328</v>
      </c>
      <c r="D1853" s="10" t="s">
        <v>337</v>
      </c>
      <c r="E1853" s="10" t="s">
        <v>20</v>
      </c>
      <c r="F1853" s="10" t="s">
        <v>21</v>
      </c>
      <c r="G1853" s="10" t="s">
        <v>3734</v>
      </c>
      <c r="H1853" s="10" t="s">
        <v>34</v>
      </c>
      <c r="I1853" s="10">
        <v>0</v>
      </c>
    </row>
    <row r="1854" spans="1:9" hidden="1" x14ac:dyDescent="0.25">
      <c r="A1854" s="10">
        <v>29</v>
      </c>
      <c r="B1854" s="10" t="s">
        <v>327</v>
      </c>
      <c r="C1854" s="10" t="s">
        <v>328</v>
      </c>
      <c r="D1854" s="10" t="s">
        <v>337</v>
      </c>
      <c r="E1854" s="10" t="s">
        <v>20</v>
      </c>
      <c r="F1854" s="10" t="s">
        <v>21</v>
      </c>
      <c r="G1854" s="10" t="s">
        <v>3735</v>
      </c>
      <c r="H1854" s="10" t="s">
        <v>57</v>
      </c>
      <c r="I1854" s="10">
        <v>0</v>
      </c>
    </row>
    <row r="1855" spans="1:9" hidden="1" x14ac:dyDescent="0.25">
      <c r="A1855" s="10">
        <v>29</v>
      </c>
      <c r="B1855" s="10" t="s">
        <v>327</v>
      </c>
      <c r="C1855" s="10" t="s">
        <v>328</v>
      </c>
      <c r="D1855" s="10" t="s">
        <v>337</v>
      </c>
      <c r="E1855" s="10" t="s">
        <v>20</v>
      </c>
      <c r="F1855" s="10" t="s">
        <v>21</v>
      </c>
      <c r="G1855" s="10" t="s">
        <v>3736</v>
      </c>
      <c r="H1855" s="10" t="s">
        <v>34</v>
      </c>
      <c r="I1855" s="10">
        <v>0</v>
      </c>
    </row>
    <row r="1856" spans="1:9" hidden="1" x14ac:dyDescent="0.25">
      <c r="A1856" s="10">
        <v>29</v>
      </c>
      <c r="B1856" s="10" t="s">
        <v>327</v>
      </c>
      <c r="C1856" s="10" t="s">
        <v>328</v>
      </c>
      <c r="D1856" s="10" t="s">
        <v>337</v>
      </c>
      <c r="E1856" s="10" t="s">
        <v>20</v>
      </c>
      <c r="F1856" s="10" t="s">
        <v>21</v>
      </c>
      <c r="G1856" s="10" t="s">
        <v>3737</v>
      </c>
      <c r="H1856" s="10" t="s">
        <v>34</v>
      </c>
      <c r="I1856" s="10">
        <v>0</v>
      </c>
    </row>
    <row r="1857" spans="1:11" hidden="1" x14ac:dyDescent="0.25">
      <c r="A1857" s="10">
        <v>29</v>
      </c>
      <c r="B1857" s="10" t="s">
        <v>327</v>
      </c>
      <c r="C1857" s="10" t="s">
        <v>328</v>
      </c>
      <c r="D1857" s="10" t="s">
        <v>337</v>
      </c>
      <c r="E1857" s="10" t="s">
        <v>20</v>
      </c>
      <c r="F1857" s="10" t="s">
        <v>21</v>
      </c>
      <c r="G1857" s="10" t="s">
        <v>3738</v>
      </c>
      <c r="H1857" s="10" t="s">
        <v>34</v>
      </c>
      <c r="I1857" s="10">
        <v>0</v>
      </c>
    </row>
    <row r="1858" spans="1:11" hidden="1" x14ac:dyDescent="0.25">
      <c r="A1858" s="10">
        <v>29</v>
      </c>
      <c r="B1858" s="10" t="s">
        <v>327</v>
      </c>
      <c r="C1858" s="10" t="s">
        <v>328</v>
      </c>
      <c r="D1858" s="10" t="s">
        <v>337</v>
      </c>
      <c r="E1858" s="10" t="s">
        <v>20</v>
      </c>
      <c r="F1858" s="10" t="s">
        <v>21</v>
      </c>
      <c r="G1858" s="10" t="s">
        <v>3739</v>
      </c>
      <c r="H1858" s="10" t="s">
        <v>34</v>
      </c>
      <c r="I1858" s="10">
        <v>0</v>
      </c>
    </row>
    <row r="1859" spans="1:11" hidden="1" x14ac:dyDescent="0.25">
      <c r="A1859" s="10">
        <v>29</v>
      </c>
      <c r="B1859" s="10" t="s">
        <v>327</v>
      </c>
      <c r="C1859" s="10" t="s">
        <v>328</v>
      </c>
      <c r="D1859" s="10" t="s">
        <v>337</v>
      </c>
      <c r="E1859" s="10" t="s">
        <v>20</v>
      </c>
      <c r="F1859" s="10" t="s">
        <v>21</v>
      </c>
      <c r="G1859" s="10" t="s">
        <v>3740</v>
      </c>
      <c r="H1859" s="10" t="s">
        <v>34</v>
      </c>
      <c r="I1859" s="10">
        <v>0</v>
      </c>
    </row>
    <row r="1860" spans="1:11" hidden="1" x14ac:dyDescent="0.25">
      <c r="A1860" s="10">
        <v>29</v>
      </c>
      <c r="B1860" s="10" t="s">
        <v>327</v>
      </c>
      <c r="C1860" s="10" t="s">
        <v>328</v>
      </c>
      <c r="D1860" s="10" t="s">
        <v>337</v>
      </c>
      <c r="E1860" s="10" t="s">
        <v>20</v>
      </c>
      <c r="F1860" s="10" t="s">
        <v>21</v>
      </c>
      <c r="G1860" s="10" t="s">
        <v>3741</v>
      </c>
      <c r="H1860" s="10" t="s">
        <v>34</v>
      </c>
      <c r="I1860" s="10">
        <v>0</v>
      </c>
    </row>
    <row r="1861" spans="1:11" hidden="1" x14ac:dyDescent="0.25">
      <c r="A1861" s="10">
        <v>29</v>
      </c>
      <c r="B1861" s="10" t="s">
        <v>327</v>
      </c>
      <c r="C1861" s="10" t="s">
        <v>328</v>
      </c>
      <c r="D1861" s="10" t="s">
        <v>337</v>
      </c>
      <c r="E1861" s="10" t="s">
        <v>20</v>
      </c>
      <c r="F1861" s="10" t="s">
        <v>21</v>
      </c>
      <c r="G1861" s="10" t="s">
        <v>3742</v>
      </c>
      <c r="H1861" s="10" t="s">
        <v>34</v>
      </c>
      <c r="I1861" s="10">
        <v>0</v>
      </c>
    </row>
    <row r="1862" spans="1:11" hidden="1" x14ac:dyDescent="0.25">
      <c r="A1862" s="10">
        <v>29</v>
      </c>
      <c r="B1862" s="10" t="s">
        <v>327</v>
      </c>
      <c r="C1862" s="10" t="s">
        <v>328</v>
      </c>
      <c r="D1862" s="10" t="s">
        <v>337</v>
      </c>
      <c r="E1862" s="10" t="s">
        <v>20</v>
      </c>
      <c r="F1862" s="10" t="s">
        <v>21</v>
      </c>
      <c r="G1862" s="10" t="s">
        <v>3743</v>
      </c>
      <c r="H1862" s="10" t="s">
        <v>34</v>
      </c>
      <c r="I1862" s="10">
        <v>0</v>
      </c>
    </row>
    <row r="1863" spans="1:11" hidden="1" x14ac:dyDescent="0.25">
      <c r="A1863" s="10">
        <v>29</v>
      </c>
      <c r="B1863" s="10" t="s">
        <v>327</v>
      </c>
      <c r="C1863" s="10" t="s">
        <v>328</v>
      </c>
      <c r="D1863" s="10" t="s">
        <v>337</v>
      </c>
      <c r="E1863" s="10" t="s">
        <v>20</v>
      </c>
      <c r="F1863" s="10" t="s">
        <v>21</v>
      </c>
      <c r="G1863" s="10" t="s">
        <v>3744</v>
      </c>
      <c r="H1863" s="10" t="s">
        <v>3830</v>
      </c>
      <c r="I1863" s="10">
        <v>0</v>
      </c>
    </row>
    <row r="1864" spans="1:11" hidden="1" x14ac:dyDescent="0.25">
      <c r="A1864" s="10">
        <v>29</v>
      </c>
      <c r="B1864" s="10" t="s">
        <v>327</v>
      </c>
      <c r="C1864" s="10" t="s">
        <v>328</v>
      </c>
      <c r="D1864" s="10" t="s">
        <v>337</v>
      </c>
      <c r="E1864" s="10" t="s">
        <v>20</v>
      </c>
      <c r="F1864" s="10" t="s">
        <v>21</v>
      </c>
      <c r="G1864" s="10" t="s">
        <v>3746</v>
      </c>
      <c r="H1864" s="10" t="s">
        <v>34</v>
      </c>
      <c r="I1864" s="10">
        <v>0</v>
      </c>
    </row>
    <row r="1865" spans="1:11" hidden="1" x14ac:dyDescent="0.25">
      <c r="A1865" s="10">
        <v>29</v>
      </c>
      <c r="B1865" s="10" t="s">
        <v>327</v>
      </c>
      <c r="C1865" s="10" t="s">
        <v>328</v>
      </c>
      <c r="D1865" s="10" t="s">
        <v>337</v>
      </c>
      <c r="E1865" s="10" t="s">
        <v>20</v>
      </c>
      <c r="F1865" s="10" t="s">
        <v>21</v>
      </c>
      <c r="G1865" s="21" t="s">
        <v>3747</v>
      </c>
      <c r="H1865" s="21" t="s">
        <v>3748</v>
      </c>
      <c r="I1865" s="21">
        <v>1</v>
      </c>
      <c r="J1865" s="21" t="str">
        <f>H1865</f>
        <v>Настенная</v>
      </c>
      <c r="K1865" s="21"/>
    </row>
    <row r="1866" spans="1:11" hidden="1" x14ac:dyDescent="0.25">
      <c r="A1866" s="10">
        <v>29</v>
      </c>
      <c r="B1866" s="10" t="s">
        <v>327</v>
      </c>
      <c r="C1866" s="10" t="s">
        <v>328</v>
      </c>
      <c r="D1866" s="10" t="s">
        <v>337</v>
      </c>
      <c r="E1866" s="10" t="s">
        <v>20</v>
      </c>
      <c r="F1866" s="10" t="s">
        <v>21</v>
      </c>
      <c r="G1866" s="21" t="s">
        <v>3749</v>
      </c>
      <c r="H1866" s="21" t="s">
        <v>3808</v>
      </c>
      <c r="I1866" s="21">
        <v>1</v>
      </c>
      <c r="J1866" s="21">
        <f>MID(H1866,1,FIND(" ",H1866,1)-1)*1</f>
        <v>20</v>
      </c>
      <c r="K1866" s="21" t="s">
        <v>5264</v>
      </c>
    </row>
    <row r="1867" spans="1:11" hidden="1" x14ac:dyDescent="0.25">
      <c r="A1867" s="10">
        <v>29</v>
      </c>
      <c r="B1867" s="10" t="s">
        <v>327</v>
      </c>
      <c r="C1867" s="10" t="s">
        <v>328</v>
      </c>
      <c r="D1867" s="10" t="s">
        <v>337</v>
      </c>
      <c r="E1867" s="10" t="s">
        <v>20</v>
      </c>
      <c r="F1867" s="10" t="s">
        <v>21</v>
      </c>
      <c r="G1867" s="21" t="s">
        <v>3751</v>
      </c>
      <c r="H1867" s="21" t="s">
        <v>3809</v>
      </c>
      <c r="I1867" s="21">
        <v>1</v>
      </c>
      <c r="J1867" s="21">
        <f>MID(H1867,1,FIND(" ",H1867,1)-1)*1</f>
        <v>10</v>
      </c>
      <c r="K1867" s="21" t="s">
        <v>5264</v>
      </c>
    </row>
    <row r="1868" spans="1:11" hidden="1" x14ac:dyDescent="0.25">
      <c r="A1868" s="10">
        <v>29</v>
      </c>
      <c r="B1868" s="10" t="s">
        <v>327</v>
      </c>
      <c r="C1868" s="10" t="s">
        <v>328</v>
      </c>
      <c r="D1868" s="10" t="s">
        <v>337</v>
      </c>
      <c r="E1868" s="10" t="s">
        <v>20</v>
      </c>
      <c r="F1868" s="10" t="s">
        <v>21</v>
      </c>
      <c r="G1868" s="21" t="s">
        <v>3753</v>
      </c>
      <c r="H1868" s="21" t="s">
        <v>3881</v>
      </c>
      <c r="I1868" s="21">
        <v>1</v>
      </c>
      <c r="J1868" s="21">
        <f>MID(H1868,1,FIND(" ",H1868,1)-1)*1</f>
        <v>1.59</v>
      </c>
      <c r="K1868" s="21" t="s">
        <v>5258</v>
      </c>
    </row>
    <row r="1869" spans="1:11" hidden="1" x14ac:dyDescent="0.25">
      <c r="A1869" s="10">
        <v>29</v>
      </c>
      <c r="B1869" s="10" t="s">
        <v>327</v>
      </c>
      <c r="C1869" s="10" t="s">
        <v>328</v>
      </c>
      <c r="D1869" s="10" t="s">
        <v>337</v>
      </c>
      <c r="E1869" s="10" t="s">
        <v>20</v>
      </c>
      <c r="F1869" s="10" t="s">
        <v>21</v>
      </c>
      <c r="G1869" s="21" t="s">
        <v>3755</v>
      </c>
      <c r="H1869" s="21" t="s">
        <v>3756</v>
      </c>
      <c r="I1869" s="21">
        <v>1</v>
      </c>
      <c r="J1869" s="21" t="s">
        <v>5266</v>
      </c>
      <c r="K1869" s="21" t="s">
        <v>5265</v>
      </c>
    </row>
    <row r="1870" spans="1:11" hidden="1" x14ac:dyDescent="0.25">
      <c r="A1870" s="10">
        <v>29</v>
      </c>
      <c r="B1870" s="10" t="s">
        <v>327</v>
      </c>
      <c r="C1870" s="10" t="s">
        <v>328</v>
      </c>
      <c r="D1870" s="10" t="s">
        <v>337</v>
      </c>
      <c r="E1870" s="10" t="s">
        <v>20</v>
      </c>
      <c r="F1870" s="10" t="s">
        <v>21</v>
      </c>
      <c r="G1870" s="10" t="s">
        <v>3757</v>
      </c>
      <c r="H1870" s="10" t="s">
        <v>3846</v>
      </c>
      <c r="I1870" s="10">
        <v>0</v>
      </c>
    </row>
    <row r="1871" spans="1:11" hidden="1" x14ac:dyDescent="0.25">
      <c r="A1871" s="10">
        <v>29</v>
      </c>
      <c r="B1871" s="10" t="s">
        <v>327</v>
      </c>
      <c r="C1871" s="10" t="s">
        <v>328</v>
      </c>
      <c r="D1871" s="10" t="s">
        <v>337</v>
      </c>
      <c r="E1871" s="10" t="s">
        <v>20</v>
      </c>
      <c r="F1871" s="10" t="s">
        <v>21</v>
      </c>
      <c r="G1871" s="21" t="s">
        <v>3759</v>
      </c>
      <c r="H1871" s="21">
        <v>18000</v>
      </c>
      <c r="I1871" s="21">
        <v>1</v>
      </c>
      <c r="J1871" s="21">
        <f>TRIM(H1871)*1</f>
        <v>18000</v>
      </c>
      <c r="K1871" s="21" t="s">
        <v>5261</v>
      </c>
    </row>
    <row r="1872" spans="1:11" hidden="1" x14ac:dyDescent="0.25">
      <c r="A1872" s="10">
        <v>29</v>
      </c>
      <c r="B1872" s="10" t="s">
        <v>327</v>
      </c>
      <c r="C1872" s="10" t="s">
        <v>328</v>
      </c>
      <c r="D1872" s="10" t="s">
        <v>337</v>
      </c>
      <c r="E1872" s="10" t="s">
        <v>20</v>
      </c>
      <c r="F1872" s="10" t="s">
        <v>21</v>
      </c>
      <c r="G1872" s="21" t="s">
        <v>3760</v>
      </c>
      <c r="H1872" s="21" t="s">
        <v>3882</v>
      </c>
      <c r="I1872" s="21">
        <v>1</v>
      </c>
      <c r="J1872" s="21">
        <f t="shared" ref="J1872:J1873" si="139">MID(H1872,1,FIND(" ",H1872,1)-1)*1</f>
        <v>1440</v>
      </c>
      <c r="K1872" s="21" t="s">
        <v>5259</v>
      </c>
    </row>
    <row r="1873" spans="1:11" hidden="1" x14ac:dyDescent="0.25">
      <c r="A1873" s="10">
        <v>29</v>
      </c>
      <c r="B1873" s="10" t="s">
        <v>327</v>
      </c>
      <c r="C1873" s="10" t="s">
        <v>328</v>
      </c>
      <c r="D1873" s="10" t="s">
        <v>337</v>
      </c>
      <c r="E1873" s="10" t="s">
        <v>20</v>
      </c>
      <c r="F1873" s="10" t="s">
        <v>21</v>
      </c>
      <c r="G1873" s="21" t="s">
        <v>3762</v>
      </c>
      <c r="H1873" s="21" t="s">
        <v>3883</v>
      </c>
      <c r="I1873" s="21">
        <v>1</v>
      </c>
      <c r="J1873" s="21">
        <f t="shared" si="139"/>
        <v>1590</v>
      </c>
      <c r="K1873" s="21" t="s">
        <v>5259</v>
      </c>
    </row>
    <row r="1874" spans="1:11" hidden="1" x14ac:dyDescent="0.25">
      <c r="A1874" s="10">
        <v>29</v>
      </c>
      <c r="B1874" s="10" t="s">
        <v>327</v>
      </c>
      <c r="C1874" s="10" t="s">
        <v>328</v>
      </c>
      <c r="D1874" s="10" t="s">
        <v>337</v>
      </c>
      <c r="E1874" s="10" t="s">
        <v>20</v>
      </c>
      <c r="F1874" s="10" t="s">
        <v>21</v>
      </c>
      <c r="G1874" s="21" t="s">
        <v>3764</v>
      </c>
      <c r="H1874" s="21">
        <v>18000</v>
      </c>
      <c r="I1874" s="21">
        <v>1</v>
      </c>
      <c r="J1874" s="21">
        <f>TRIM(H1874)*1</f>
        <v>18000</v>
      </c>
      <c r="K1874" s="21" t="s">
        <v>5261</v>
      </c>
    </row>
    <row r="1875" spans="1:11" hidden="1" x14ac:dyDescent="0.25">
      <c r="A1875" s="10">
        <v>29</v>
      </c>
      <c r="B1875" s="10" t="s">
        <v>327</v>
      </c>
      <c r="C1875" s="10" t="s">
        <v>328</v>
      </c>
      <c r="D1875" s="10" t="s">
        <v>337</v>
      </c>
      <c r="E1875" s="10" t="s">
        <v>20</v>
      </c>
      <c r="F1875" s="10" t="s">
        <v>21</v>
      </c>
      <c r="G1875" s="10" t="s">
        <v>3765</v>
      </c>
      <c r="H1875" s="10" t="s">
        <v>34</v>
      </c>
      <c r="I1875" s="10">
        <v>0</v>
      </c>
    </row>
    <row r="1876" spans="1:11" hidden="1" x14ac:dyDescent="0.25">
      <c r="A1876" s="10">
        <v>29</v>
      </c>
      <c r="B1876" s="10" t="s">
        <v>327</v>
      </c>
      <c r="C1876" s="10" t="s">
        <v>328</v>
      </c>
      <c r="D1876" s="10" t="s">
        <v>337</v>
      </c>
      <c r="E1876" s="10" t="s">
        <v>20</v>
      </c>
      <c r="F1876" s="10" t="s">
        <v>21</v>
      </c>
      <c r="G1876" s="10" t="s">
        <v>3766</v>
      </c>
      <c r="H1876" s="10" t="s">
        <v>34</v>
      </c>
      <c r="I1876" s="10">
        <v>0</v>
      </c>
    </row>
    <row r="1877" spans="1:11" hidden="1" x14ac:dyDescent="0.25">
      <c r="A1877" s="10">
        <v>29</v>
      </c>
      <c r="B1877" s="10" t="s">
        <v>327</v>
      </c>
      <c r="C1877" s="10" t="s">
        <v>328</v>
      </c>
      <c r="D1877" s="10" t="s">
        <v>337</v>
      </c>
      <c r="E1877" s="10" t="s">
        <v>20</v>
      </c>
      <c r="F1877" s="10" t="s">
        <v>21</v>
      </c>
      <c r="G1877" s="10" t="s">
        <v>3767</v>
      </c>
      <c r="H1877" s="10" t="s">
        <v>3768</v>
      </c>
      <c r="I1877" s="10">
        <v>0</v>
      </c>
    </row>
    <row r="1878" spans="1:11" hidden="1" x14ac:dyDescent="0.25">
      <c r="A1878" s="10">
        <v>29</v>
      </c>
      <c r="B1878" s="10" t="s">
        <v>327</v>
      </c>
      <c r="C1878" s="10" t="s">
        <v>328</v>
      </c>
      <c r="D1878" s="10" t="s">
        <v>337</v>
      </c>
      <c r="E1878" s="10" t="s">
        <v>20</v>
      </c>
      <c r="F1878" s="10" t="s">
        <v>21</v>
      </c>
      <c r="G1878" s="21" t="s">
        <v>3769</v>
      </c>
      <c r="H1878" s="21" t="s">
        <v>3884</v>
      </c>
      <c r="I1878" s="21">
        <v>1</v>
      </c>
      <c r="J1878" s="21">
        <f t="shared" ref="J1878:J1879" si="140">MID(H1878,1,FIND(" ",H1878,1)-1)*1</f>
        <v>38</v>
      </c>
      <c r="K1878" s="21" t="s">
        <v>5255</v>
      </c>
    </row>
    <row r="1879" spans="1:11" hidden="1" x14ac:dyDescent="0.25">
      <c r="A1879" s="10">
        <v>29</v>
      </c>
      <c r="B1879" s="10" t="s">
        <v>327</v>
      </c>
      <c r="C1879" s="10" t="s">
        <v>328</v>
      </c>
      <c r="D1879" s="10" t="s">
        <v>337</v>
      </c>
      <c r="E1879" s="10" t="s">
        <v>20</v>
      </c>
      <c r="F1879" s="10" t="s">
        <v>21</v>
      </c>
      <c r="G1879" s="21" t="s">
        <v>3771</v>
      </c>
      <c r="H1879" s="21" t="s">
        <v>3850</v>
      </c>
      <c r="I1879" s="21">
        <v>1</v>
      </c>
      <c r="J1879" s="21">
        <f t="shared" si="140"/>
        <v>12.5</v>
      </c>
      <c r="K1879" s="21" t="s">
        <v>5255</v>
      </c>
    </row>
    <row r="1880" spans="1:11" hidden="1" x14ac:dyDescent="0.25">
      <c r="A1880" s="10">
        <v>29</v>
      </c>
      <c r="B1880" s="10" t="s">
        <v>327</v>
      </c>
      <c r="C1880" s="10" t="s">
        <v>328</v>
      </c>
      <c r="D1880" s="10" t="s">
        <v>337</v>
      </c>
      <c r="E1880" s="10" t="s">
        <v>20</v>
      </c>
      <c r="F1880" s="10" t="s">
        <v>21</v>
      </c>
      <c r="G1880" s="21" t="s">
        <v>3773</v>
      </c>
      <c r="H1880" s="21" t="s">
        <v>3885</v>
      </c>
      <c r="I1880" s="21">
        <v>1</v>
      </c>
      <c r="J1880" s="21">
        <f t="shared" ref="J1880:J1885" si="141">MID(H1880,1,FIND(" ",H1880,1)-1)*1000</f>
        <v>540</v>
      </c>
      <c r="K1880" s="22" t="s">
        <v>5256</v>
      </c>
    </row>
    <row r="1881" spans="1:11" hidden="1" x14ac:dyDescent="0.25">
      <c r="A1881" s="10">
        <v>29</v>
      </c>
      <c r="B1881" s="10" t="s">
        <v>327</v>
      </c>
      <c r="C1881" s="10" t="s">
        <v>328</v>
      </c>
      <c r="D1881" s="10" t="s">
        <v>337</v>
      </c>
      <c r="E1881" s="10" t="s">
        <v>20</v>
      </c>
      <c r="F1881" s="10" t="s">
        <v>21</v>
      </c>
      <c r="G1881" s="21" t="s">
        <v>3775</v>
      </c>
      <c r="H1881" s="21" t="s">
        <v>3852</v>
      </c>
      <c r="I1881" s="21">
        <v>1</v>
      </c>
      <c r="J1881" s="21">
        <f t="shared" si="141"/>
        <v>315</v>
      </c>
      <c r="K1881" s="22" t="s">
        <v>5256</v>
      </c>
    </row>
    <row r="1882" spans="1:11" hidden="1" x14ac:dyDescent="0.25">
      <c r="A1882" s="10">
        <v>29</v>
      </c>
      <c r="B1882" s="10" t="s">
        <v>327</v>
      </c>
      <c r="C1882" s="10" t="s">
        <v>328</v>
      </c>
      <c r="D1882" s="10" t="s">
        <v>337</v>
      </c>
      <c r="E1882" s="10" t="s">
        <v>20</v>
      </c>
      <c r="F1882" s="10" t="s">
        <v>21</v>
      </c>
      <c r="G1882" s="21" t="s">
        <v>3777</v>
      </c>
      <c r="H1882" s="21" t="s">
        <v>3819</v>
      </c>
      <c r="I1882" s="21">
        <v>1</v>
      </c>
      <c r="J1882" s="21">
        <f t="shared" si="141"/>
        <v>260</v>
      </c>
      <c r="K1882" s="22" t="s">
        <v>5256</v>
      </c>
    </row>
    <row r="1883" spans="1:11" hidden="1" x14ac:dyDescent="0.25">
      <c r="A1883" s="10">
        <v>29</v>
      </c>
      <c r="B1883" s="10" t="s">
        <v>327</v>
      </c>
      <c r="C1883" s="10" t="s">
        <v>328</v>
      </c>
      <c r="D1883" s="10" t="s">
        <v>337</v>
      </c>
      <c r="E1883" s="10" t="s">
        <v>20</v>
      </c>
      <c r="F1883" s="10" t="s">
        <v>21</v>
      </c>
      <c r="G1883" s="21" t="s">
        <v>3779</v>
      </c>
      <c r="H1883" s="21" t="s">
        <v>4081</v>
      </c>
      <c r="I1883" s="21">
        <v>1</v>
      </c>
      <c r="J1883" s="21">
        <f t="shared" si="141"/>
        <v>227</v>
      </c>
      <c r="K1883" s="22" t="s">
        <v>5256</v>
      </c>
    </row>
    <row r="1884" spans="1:11" hidden="1" x14ac:dyDescent="0.25">
      <c r="A1884" s="10">
        <v>29</v>
      </c>
      <c r="B1884" s="10" t="s">
        <v>327</v>
      </c>
      <c r="C1884" s="10" t="s">
        <v>328</v>
      </c>
      <c r="D1884" s="10" t="s">
        <v>337</v>
      </c>
      <c r="E1884" s="10" t="s">
        <v>20</v>
      </c>
      <c r="F1884" s="10" t="s">
        <v>21</v>
      </c>
      <c r="G1884" s="21" t="s">
        <v>3781</v>
      </c>
      <c r="H1884" s="21" t="s">
        <v>3784</v>
      </c>
      <c r="I1884" s="21">
        <v>1</v>
      </c>
      <c r="J1884" s="21">
        <f t="shared" si="141"/>
        <v>780</v>
      </c>
      <c r="K1884" s="22" t="s">
        <v>5256</v>
      </c>
    </row>
    <row r="1885" spans="1:11" hidden="1" x14ac:dyDescent="0.25">
      <c r="A1885" s="10">
        <v>29</v>
      </c>
      <c r="B1885" s="10" t="s">
        <v>327</v>
      </c>
      <c r="C1885" s="10" t="s">
        <v>328</v>
      </c>
      <c r="D1885" s="10" t="s">
        <v>337</v>
      </c>
      <c r="E1885" s="10" t="s">
        <v>20</v>
      </c>
      <c r="F1885" s="10" t="s">
        <v>21</v>
      </c>
      <c r="G1885" s="21" t="s">
        <v>3783</v>
      </c>
      <c r="H1885" s="21" t="s">
        <v>4013</v>
      </c>
      <c r="I1885" s="21">
        <v>1</v>
      </c>
      <c r="J1885" s="21">
        <f t="shared" si="141"/>
        <v>960</v>
      </c>
      <c r="K1885" s="22" t="s">
        <v>5256</v>
      </c>
    </row>
    <row r="1886" spans="1:11" hidden="1" x14ac:dyDescent="0.25">
      <c r="A1886" s="10">
        <v>29</v>
      </c>
      <c r="B1886" s="10" t="s">
        <v>327</v>
      </c>
      <c r="C1886" s="10" t="s">
        <v>328</v>
      </c>
      <c r="D1886" s="10" t="s">
        <v>337</v>
      </c>
      <c r="E1886" s="10" t="s">
        <v>20</v>
      </c>
      <c r="F1886" s="10" t="s">
        <v>21</v>
      </c>
      <c r="G1886" s="21" t="s">
        <v>3785</v>
      </c>
      <c r="H1886" s="21" t="s">
        <v>4026</v>
      </c>
      <c r="I1886" s="21">
        <v>1</v>
      </c>
      <c r="J1886" s="21">
        <f>MID(H1886,1,FIND(" ",H1886,1)-1)*1</f>
        <v>29</v>
      </c>
      <c r="K1886" s="21" t="s">
        <v>5255</v>
      </c>
    </row>
    <row r="1887" spans="1:11" hidden="1" x14ac:dyDescent="0.25">
      <c r="A1887" s="10">
        <v>29</v>
      </c>
      <c r="B1887" s="10" t="s">
        <v>327</v>
      </c>
      <c r="C1887" s="10" t="s">
        <v>328</v>
      </c>
      <c r="D1887" s="10" t="s">
        <v>337</v>
      </c>
      <c r="E1887" s="10" t="s">
        <v>20</v>
      </c>
      <c r="F1887" s="10" t="s">
        <v>21</v>
      </c>
      <c r="G1887" s="10" t="s">
        <v>3787</v>
      </c>
      <c r="H1887" s="10" t="s">
        <v>3788</v>
      </c>
      <c r="I1887" s="10">
        <v>0</v>
      </c>
    </row>
    <row r="1888" spans="1:11" hidden="1" x14ac:dyDescent="0.25">
      <c r="A1888" s="10">
        <v>29</v>
      </c>
      <c r="B1888" s="10" t="s">
        <v>327</v>
      </c>
      <c r="C1888" s="10" t="s">
        <v>328</v>
      </c>
      <c r="D1888" s="10" t="s">
        <v>337</v>
      </c>
      <c r="E1888" s="10" t="s">
        <v>20</v>
      </c>
      <c r="F1888" s="10" t="s">
        <v>21</v>
      </c>
      <c r="G1888" s="10" t="s">
        <v>3789</v>
      </c>
      <c r="H1888" s="10" t="s">
        <v>3789</v>
      </c>
      <c r="I1888" s="10">
        <v>0</v>
      </c>
    </row>
    <row r="1889" spans="1:11" hidden="1" x14ac:dyDescent="0.25">
      <c r="A1889" s="10">
        <v>30</v>
      </c>
      <c r="B1889" s="10" t="s">
        <v>338</v>
      </c>
      <c r="C1889" s="10" t="s">
        <v>339</v>
      </c>
      <c r="D1889" s="10" t="s">
        <v>349</v>
      </c>
      <c r="E1889" s="10" t="s">
        <v>20</v>
      </c>
      <c r="F1889" s="10" t="s">
        <v>21</v>
      </c>
      <c r="G1889" s="21" t="s">
        <v>2160</v>
      </c>
      <c r="H1889" s="21" t="s">
        <v>3699</v>
      </c>
      <c r="I1889" s="21">
        <v>1</v>
      </c>
      <c r="J1889" s="21" t="str">
        <f>H1889</f>
        <v>Кондиционирование</v>
      </c>
      <c r="K1889" s="21"/>
    </row>
    <row r="1890" spans="1:11" hidden="1" x14ac:dyDescent="0.25">
      <c r="A1890" s="10">
        <v>30</v>
      </c>
      <c r="B1890" s="10" t="s">
        <v>338</v>
      </c>
      <c r="C1890" s="10" t="s">
        <v>339</v>
      </c>
      <c r="D1890" s="10" t="s">
        <v>349</v>
      </c>
      <c r="E1890" s="10" t="s">
        <v>20</v>
      </c>
      <c r="F1890" s="10" t="s">
        <v>21</v>
      </c>
      <c r="G1890" s="21" t="s">
        <v>3108</v>
      </c>
      <c r="H1890" s="21" t="s">
        <v>4079</v>
      </c>
      <c r="I1890" s="21">
        <v>1</v>
      </c>
      <c r="J1890" s="21">
        <f t="shared" ref="J1890:J1891" si="142">MID(H1890,1,FIND(" ",H1890,1)-1)*1</f>
        <v>54</v>
      </c>
      <c r="K1890" s="21" t="s">
        <v>5260</v>
      </c>
    </row>
    <row r="1891" spans="1:11" hidden="1" x14ac:dyDescent="0.25">
      <c r="A1891" s="10">
        <v>30</v>
      </c>
      <c r="B1891" s="10" t="s">
        <v>338</v>
      </c>
      <c r="C1891" s="10" t="s">
        <v>339</v>
      </c>
      <c r="D1891" s="10" t="s">
        <v>349</v>
      </c>
      <c r="E1891" s="10" t="s">
        <v>20</v>
      </c>
      <c r="F1891" s="10" t="s">
        <v>21</v>
      </c>
      <c r="G1891" s="21" t="s">
        <v>3701</v>
      </c>
      <c r="H1891" s="21" t="s">
        <v>3840</v>
      </c>
      <c r="I1891" s="21">
        <v>1</v>
      </c>
      <c r="J1891" s="21">
        <f t="shared" si="142"/>
        <v>35</v>
      </c>
      <c r="K1891" s="21" t="s">
        <v>5260</v>
      </c>
    </row>
    <row r="1892" spans="1:11" hidden="1" x14ac:dyDescent="0.25">
      <c r="A1892" s="10">
        <v>30</v>
      </c>
      <c r="B1892" s="10" t="s">
        <v>338</v>
      </c>
      <c r="C1892" s="10" t="s">
        <v>339</v>
      </c>
      <c r="D1892" s="10" t="s">
        <v>349</v>
      </c>
      <c r="E1892" s="10" t="s">
        <v>20</v>
      </c>
      <c r="F1892" s="10" t="s">
        <v>21</v>
      </c>
      <c r="G1892" s="21" t="s">
        <v>3703</v>
      </c>
      <c r="H1892" s="21" t="s">
        <v>4080</v>
      </c>
      <c r="I1892" s="21">
        <v>1</v>
      </c>
      <c r="J1892" s="21">
        <f>RIGHT(MID(H1892,1,FIND(" ",H1892,1)-1),LEN(MID(H1892,1,FIND(" ",H1892,1)-1))-1)*1</f>
        <v>51</v>
      </c>
      <c r="K1892" s="21" t="s">
        <v>5254</v>
      </c>
    </row>
    <row r="1893" spans="1:11" hidden="1" x14ac:dyDescent="0.25">
      <c r="A1893" s="10">
        <v>30</v>
      </c>
      <c r="B1893" s="10" t="s">
        <v>338</v>
      </c>
      <c r="C1893" s="10" t="s">
        <v>339</v>
      </c>
      <c r="D1893" s="10" t="s">
        <v>349</v>
      </c>
      <c r="E1893" s="10" t="s">
        <v>20</v>
      </c>
      <c r="F1893" s="10" t="s">
        <v>21</v>
      </c>
      <c r="G1893" s="21" t="s">
        <v>3705</v>
      </c>
      <c r="H1893" s="21" t="s">
        <v>57</v>
      </c>
      <c r="I1893" s="21">
        <v>1</v>
      </c>
      <c r="J1893" s="21" t="str">
        <f>H1893</f>
        <v>Нет</v>
      </c>
      <c r="K1893" s="21"/>
    </row>
    <row r="1894" spans="1:11" hidden="1" x14ac:dyDescent="0.25">
      <c r="A1894" s="10">
        <v>30</v>
      </c>
      <c r="B1894" s="10" t="s">
        <v>338</v>
      </c>
      <c r="C1894" s="10" t="s">
        <v>339</v>
      </c>
      <c r="D1894" s="10" t="s">
        <v>349</v>
      </c>
      <c r="E1894" s="10" t="s">
        <v>20</v>
      </c>
      <c r="F1894" s="10" t="s">
        <v>21</v>
      </c>
      <c r="G1894" s="21" t="s">
        <v>3706</v>
      </c>
      <c r="H1894" s="21" t="s">
        <v>3880</v>
      </c>
      <c r="I1894" s="21">
        <v>1</v>
      </c>
      <c r="J1894" s="21">
        <f t="shared" ref="J1894:J1897" si="143">MID(H1894,1,FIND(" ",H1894,1)-1)*1</f>
        <v>5.2</v>
      </c>
      <c r="K1894" s="21" t="s">
        <v>5258</v>
      </c>
    </row>
    <row r="1895" spans="1:11" hidden="1" x14ac:dyDescent="0.25">
      <c r="A1895" s="10">
        <v>30</v>
      </c>
      <c r="B1895" s="10" t="s">
        <v>338</v>
      </c>
      <c r="C1895" s="10" t="s">
        <v>339</v>
      </c>
      <c r="D1895" s="10" t="s">
        <v>349</v>
      </c>
      <c r="E1895" s="10" t="s">
        <v>20</v>
      </c>
      <c r="F1895" s="10" t="s">
        <v>21</v>
      </c>
      <c r="G1895" s="21" t="s">
        <v>3708</v>
      </c>
      <c r="H1895" s="21" t="s">
        <v>3879</v>
      </c>
      <c r="I1895" s="21">
        <v>1</v>
      </c>
      <c r="J1895" s="21">
        <f t="shared" si="143"/>
        <v>5.0999999999999996</v>
      </c>
      <c r="K1895" s="21" t="s">
        <v>5258</v>
      </c>
    </row>
    <row r="1896" spans="1:11" hidden="1" x14ac:dyDescent="0.25">
      <c r="A1896" s="10">
        <v>30</v>
      </c>
      <c r="B1896" s="10" t="s">
        <v>338</v>
      </c>
      <c r="C1896" s="10" t="s">
        <v>339</v>
      </c>
      <c r="D1896" s="10" t="s">
        <v>349</v>
      </c>
      <c r="E1896" s="10" t="s">
        <v>20</v>
      </c>
      <c r="F1896" s="10" t="s">
        <v>21</v>
      </c>
      <c r="G1896" s="21" t="s">
        <v>3709</v>
      </c>
      <c r="H1896" s="21" t="s">
        <v>3880</v>
      </c>
      <c r="I1896" s="21">
        <v>0</v>
      </c>
      <c r="J1896" s="21">
        <f t="shared" si="143"/>
        <v>5.2</v>
      </c>
      <c r="K1896" s="21" t="s">
        <v>5258</v>
      </c>
    </row>
    <row r="1897" spans="1:11" hidden="1" x14ac:dyDescent="0.25">
      <c r="A1897" s="10">
        <v>30</v>
      </c>
      <c r="B1897" s="10" t="s">
        <v>338</v>
      </c>
      <c r="C1897" s="10" t="s">
        <v>339</v>
      </c>
      <c r="D1897" s="10" t="s">
        <v>349</v>
      </c>
      <c r="E1897" s="10" t="s">
        <v>20</v>
      </c>
      <c r="F1897" s="10" t="s">
        <v>21</v>
      </c>
      <c r="G1897" s="21" t="s">
        <v>3711</v>
      </c>
      <c r="H1897" s="21" t="s">
        <v>3879</v>
      </c>
      <c r="I1897" s="21">
        <v>0</v>
      </c>
      <c r="J1897" s="21">
        <f t="shared" si="143"/>
        <v>5.0999999999999996</v>
      </c>
      <c r="K1897" s="21" t="s">
        <v>5258</v>
      </c>
    </row>
    <row r="1898" spans="1:11" hidden="1" x14ac:dyDescent="0.25">
      <c r="A1898" s="10">
        <v>30</v>
      </c>
      <c r="B1898" s="10" t="s">
        <v>338</v>
      </c>
      <c r="C1898" s="10" t="s">
        <v>339</v>
      </c>
      <c r="D1898" s="10" t="s">
        <v>349</v>
      </c>
      <c r="E1898" s="10" t="s">
        <v>20</v>
      </c>
      <c r="F1898" s="10" t="s">
        <v>21</v>
      </c>
      <c r="G1898" s="21" t="s">
        <v>3712</v>
      </c>
      <c r="H1898" s="21" t="s">
        <v>3844</v>
      </c>
      <c r="I1898" s="21">
        <v>1</v>
      </c>
      <c r="J1898" s="21">
        <f>MID(H1898,1,FIND(" ",H1898,1)-1)*1</f>
        <v>1050</v>
      </c>
      <c r="K1898" s="21" t="s">
        <v>5269</v>
      </c>
    </row>
    <row r="1899" spans="1:11" hidden="1" x14ac:dyDescent="0.25">
      <c r="A1899" s="10">
        <v>30</v>
      </c>
      <c r="B1899" s="10" t="s">
        <v>338</v>
      </c>
      <c r="C1899" s="10" t="s">
        <v>339</v>
      </c>
      <c r="D1899" s="10" t="s">
        <v>349</v>
      </c>
      <c r="E1899" s="10" t="s">
        <v>20</v>
      </c>
      <c r="F1899" s="10" t="s">
        <v>21</v>
      </c>
      <c r="G1899" s="10" t="s">
        <v>3714</v>
      </c>
      <c r="H1899" s="10" t="s">
        <v>3715</v>
      </c>
      <c r="I1899" s="10">
        <v>0</v>
      </c>
    </row>
    <row r="1900" spans="1:11" hidden="1" x14ac:dyDescent="0.25">
      <c r="A1900" s="10">
        <v>30</v>
      </c>
      <c r="B1900" s="10" t="s">
        <v>338</v>
      </c>
      <c r="C1900" s="10" t="s">
        <v>339</v>
      </c>
      <c r="D1900" s="10" t="s">
        <v>349</v>
      </c>
      <c r="E1900" s="10" t="s">
        <v>20</v>
      </c>
      <c r="F1900" s="10" t="s">
        <v>21</v>
      </c>
      <c r="G1900" s="10" t="s">
        <v>3716</v>
      </c>
      <c r="H1900" s="10" t="s">
        <v>34</v>
      </c>
      <c r="I1900" s="10">
        <v>0</v>
      </c>
    </row>
    <row r="1901" spans="1:11" hidden="1" x14ac:dyDescent="0.25">
      <c r="A1901" s="10">
        <v>30</v>
      </c>
      <c r="B1901" s="10" t="s">
        <v>338</v>
      </c>
      <c r="C1901" s="10" t="s">
        <v>339</v>
      </c>
      <c r="D1901" s="10" t="s">
        <v>349</v>
      </c>
      <c r="E1901" s="10" t="s">
        <v>20</v>
      </c>
      <c r="F1901" s="10" t="s">
        <v>21</v>
      </c>
      <c r="G1901" s="10" t="s">
        <v>3717</v>
      </c>
      <c r="H1901" s="10" t="s">
        <v>34</v>
      </c>
      <c r="I1901" s="10">
        <v>0</v>
      </c>
    </row>
    <row r="1902" spans="1:11" hidden="1" x14ac:dyDescent="0.25">
      <c r="A1902" s="10">
        <v>30</v>
      </c>
      <c r="B1902" s="10" t="s">
        <v>338</v>
      </c>
      <c r="C1902" s="10" t="s">
        <v>339</v>
      </c>
      <c r="D1902" s="10" t="s">
        <v>349</v>
      </c>
      <c r="E1902" s="10" t="s">
        <v>20</v>
      </c>
      <c r="F1902" s="10" t="s">
        <v>21</v>
      </c>
      <c r="G1902" s="10" t="s">
        <v>3718</v>
      </c>
      <c r="H1902" s="10" t="s">
        <v>5168</v>
      </c>
      <c r="I1902" s="10">
        <v>0</v>
      </c>
    </row>
    <row r="1903" spans="1:11" hidden="1" x14ac:dyDescent="0.25">
      <c r="A1903" s="10">
        <v>30</v>
      </c>
      <c r="B1903" s="10" t="s">
        <v>338</v>
      </c>
      <c r="C1903" s="10" t="s">
        <v>339</v>
      </c>
      <c r="D1903" s="10" t="s">
        <v>349</v>
      </c>
      <c r="E1903" s="10" t="s">
        <v>20</v>
      </c>
      <c r="F1903" s="10" t="s">
        <v>21</v>
      </c>
      <c r="G1903" s="10" t="s">
        <v>3719</v>
      </c>
      <c r="H1903" s="10" t="s">
        <v>57</v>
      </c>
      <c r="I1903" s="10">
        <v>0</v>
      </c>
    </row>
    <row r="1904" spans="1:11" hidden="1" x14ac:dyDescent="0.25">
      <c r="A1904" s="10">
        <v>30</v>
      </c>
      <c r="B1904" s="10" t="s">
        <v>338</v>
      </c>
      <c r="C1904" s="10" t="s">
        <v>339</v>
      </c>
      <c r="D1904" s="10" t="s">
        <v>349</v>
      </c>
      <c r="E1904" s="10" t="s">
        <v>20</v>
      </c>
      <c r="F1904" s="10" t="s">
        <v>21</v>
      </c>
      <c r="G1904" s="10" t="s">
        <v>3720</v>
      </c>
      <c r="H1904" s="10" t="s">
        <v>57</v>
      </c>
      <c r="I1904" s="10">
        <v>0</v>
      </c>
    </row>
    <row r="1905" spans="1:9" hidden="1" x14ac:dyDescent="0.25">
      <c r="A1905" s="10">
        <v>30</v>
      </c>
      <c r="B1905" s="10" t="s">
        <v>338</v>
      </c>
      <c r="C1905" s="10" t="s">
        <v>339</v>
      </c>
      <c r="D1905" s="10" t="s">
        <v>349</v>
      </c>
      <c r="E1905" s="10" t="s">
        <v>20</v>
      </c>
      <c r="F1905" s="10" t="s">
        <v>21</v>
      </c>
      <c r="G1905" s="10" t="s">
        <v>3721</v>
      </c>
      <c r="H1905" s="10" t="s">
        <v>34</v>
      </c>
      <c r="I1905" s="10">
        <v>0</v>
      </c>
    </row>
    <row r="1906" spans="1:9" hidden="1" x14ac:dyDescent="0.25">
      <c r="A1906" s="10">
        <v>30</v>
      </c>
      <c r="B1906" s="10" t="s">
        <v>338</v>
      </c>
      <c r="C1906" s="10" t="s">
        <v>339</v>
      </c>
      <c r="D1906" s="10" t="s">
        <v>349</v>
      </c>
      <c r="E1906" s="10" t="s">
        <v>20</v>
      </c>
      <c r="F1906" s="10" t="s">
        <v>21</v>
      </c>
      <c r="G1906" s="10" t="s">
        <v>3722</v>
      </c>
      <c r="H1906" s="10" t="s">
        <v>34</v>
      </c>
      <c r="I1906" s="10">
        <v>0</v>
      </c>
    </row>
    <row r="1907" spans="1:9" hidden="1" x14ac:dyDescent="0.25">
      <c r="A1907" s="10">
        <v>30</v>
      </c>
      <c r="B1907" s="10" t="s">
        <v>338</v>
      </c>
      <c r="C1907" s="10" t="s">
        <v>339</v>
      </c>
      <c r="D1907" s="10" t="s">
        <v>349</v>
      </c>
      <c r="E1907" s="10" t="s">
        <v>20</v>
      </c>
      <c r="F1907" s="10" t="s">
        <v>21</v>
      </c>
      <c r="G1907" s="10" t="s">
        <v>3723</v>
      </c>
      <c r="H1907" s="10" t="s">
        <v>34</v>
      </c>
      <c r="I1907" s="10">
        <v>0</v>
      </c>
    </row>
    <row r="1908" spans="1:9" hidden="1" x14ac:dyDescent="0.25">
      <c r="A1908" s="10">
        <v>30</v>
      </c>
      <c r="B1908" s="10" t="s">
        <v>338</v>
      </c>
      <c r="C1908" s="10" t="s">
        <v>339</v>
      </c>
      <c r="D1908" s="10" t="s">
        <v>349</v>
      </c>
      <c r="E1908" s="10" t="s">
        <v>20</v>
      </c>
      <c r="F1908" s="10" t="s">
        <v>21</v>
      </c>
      <c r="G1908" s="10" t="s">
        <v>3724</v>
      </c>
      <c r="H1908" s="10" t="s">
        <v>34</v>
      </c>
      <c r="I1908" s="10">
        <v>0</v>
      </c>
    </row>
    <row r="1909" spans="1:9" hidden="1" x14ac:dyDescent="0.25">
      <c r="A1909" s="10">
        <v>30</v>
      </c>
      <c r="B1909" s="10" t="s">
        <v>338</v>
      </c>
      <c r="C1909" s="10" t="s">
        <v>339</v>
      </c>
      <c r="D1909" s="10" t="s">
        <v>349</v>
      </c>
      <c r="E1909" s="10" t="s">
        <v>20</v>
      </c>
      <c r="F1909" s="10" t="s">
        <v>21</v>
      </c>
      <c r="G1909" s="10" t="s">
        <v>3725</v>
      </c>
      <c r="H1909" s="10" t="s">
        <v>34</v>
      </c>
      <c r="I1909" s="10">
        <v>0</v>
      </c>
    </row>
    <row r="1910" spans="1:9" hidden="1" x14ac:dyDescent="0.25">
      <c r="A1910" s="10">
        <v>30</v>
      </c>
      <c r="B1910" s="10" t="s">
        <v>338</v>
      </c>
      <c r="C1910" s="10" t="s">
        <v>339</v>
      </c>
      <c r="D1910" s="10" t="s">
        <v>349</v>
      </c>
      <c r="E1910" s="10" t="s">
        <v>20</v>
      </c>
      <c r="F1910" s="10" t="s">
        <v>21</v>
      </c>
      <c r="G1910" s="10" t="s">
        <v>3726</v>
      </c>
      <c r="H1910" s="10" t="s">
        <v>34</v>
      </c>
      <c r="I1910" s="10">
        <v>0</v>
      </c>
    </row>
    <row r="1911" spans="1:9" hidden="1" x14ac:dyDescent="0.25">
      <c r="A1911" s="10">
        <v>30</v>
      </c>
      <c r="B1911" s="10" t="s">
        <v>338</v>
      </c>
      <c r="C1911" s="10" t="s">
        <v>339</v>
      </c>
      <c r="D1911" s="10" t="s">
        <v>349</v>
      </c>
      <c r="E1911" s="10" t="s">
        <v>20</v>
      </c>
      <c r="F1911" s="10" t="s">
        <v>21</v>
      </c>
      <c r="G1911" s="10" t="s">
        <v>3727</v>
      </c>
      <c r="H1911" s="10" t="s">
        <v>34</v>
      </c>
      <c r="I1911" s="10">
        <v>0</v>
      </c>
    </row>
    <row r="1912" spans="1:9" hidden="1" x14ac:dyDescent="0.25">
      <c r="A1912" s="10">
        <v>30</v>
      </c>
      <c r="B1912" s="10" t="s">
        <v>338</v>
      </c>
      <c r="C1912" s="10" t="s">
        <v>339</v>
      </c>
      <c r="D1912" s="10" t="s">
        <v>349</v>
      </c>
      <c r="E1912" s="10" t="s">
        <v>20</v>
      </c>
      <c r="F1912" s="10" t="s">
        <v>21</v>
      </c>
      <c r="G1912" s="10" t="s">
        <v>3728</v>
      </c>
      <c r="H1912" s="10" t="s">
        <v>34</v>
      </c>
      <c r="I1912" s="10">
        <v>0</v>
      </c>
    </row>
    <row r="1913" spans="1:9" hidden="1" x14ac:dyDescent="0.25">
      <c r="A1913" s="10">
        <v>30</v>
      </c>
      <c r="B1913" s="10" t="s">
        <v>338</v>
      </c>
      <c r="C1913" s="10" t="s">
        <v>339</v>
      </c>
      <c r="D1913" s="10" t="s">
        <v>349</v>
      </c>
      <c r="E1913" s="10" t="s">
        <v>20</v>
      </c>
      <c r="F1913" s="10" t="s">
        <v>21</v>
      </c>
      <c r="G1913" s="10" t="s">
        <v>3729</v>
      </c>
      <c r="H1913" s="10" t="s">
        <v>34</v>
      </c>
      <c r="I1913" s="10">
        <v>0</v>
      </c>
    </row>
    <row r="1914" spans="1:9" hidden="1" x14ac:dyDescent="0.25">
      <c r="A1914" s="10">
        <v>30</v>
      </c>
      <c r="B1914" s="10" t="s">
        <v>338</v>
      </c>
      <c r="C1914" s="10" t="s">
        <v>339</v>
      </c>
      <c r="D1914" s="10" t="s">
        <v>349</v>
      </c>
      <c r="E1914" s="10" t="s">
        <v>20</v>
      </c>
      <c r="F1914" s="10" t="s">
        <v>21</v>
      </c>
      <c r="G1914" s="10" t="s">
        <v>3730</v>
      </c>
      <c r="H1914" s="10" t="s">
        <v>34</v>
      </c>
      <c r="I1914" s="10">
        <v>0</v>
      </c>
    </row>
    <row r="1915" spans="1:9" hidden="1" x14ac:dyDescent="0.25">
      <c r="A1915" s="10">
        <v>30</v>
      </c>
      <c r="B1915" s="10" t="s">
        <v>338</v>
      </c>
      <c r="C1915" s="10" t="s">
        <v>339</v>
      </c>
      <c r="D1915" s="10" t="s">
        <v>349</v>
      </c>
      <c r="E1915" s="10" t="s">
        <v>20</v>
      </c>
      <c r="F1915" s="10" t="s">
        <v>21</v>
      </c>
      <c r="G1915" s="10" t="s">
        <v>3731</v>
      </c>
      <c r="H1915" s="10" t="s">
        <v>34</v>
      </c>
      <c r="I1915" s="10">
        <v>0</v>
      </c>
    </row>
    <row r="1916" spans="1:9" hidden="1" x14ac:dyDescent="0.25">
      <c r="A1916" s="10">
        <v>30</v>
      </c>
      <c r="B1916" s="10" t="s">
        <v>338</v>
      </c>
      <c r="C1916" s="10" t="s">
        <v>339</v>
      </c>
      <c r="D1916" s="10" t="s">
        <v>349</v>
      </c>
      <c r="E1916" s="10" t="s">
        <v>20</v>
      </c>
      <c r="F1916" s="10" t="s">
        <v>21</v>
      </c>
      <c r="G1916" s="10" t="s">
        <v>3732</v>
      </c>
      <c r="H1916" s="10" t="s">
        <v>3892</v>
      </c>
      <c r="I1916" s="10">
        <v>0</v>
      </c>
    </row>
    <row r="1917" spans="1:9" hidden="1" x14ac:dyDescent="0.25">
      <c r="A1917" s="10">
        <v>30</v>
      </c>
      <c r="B1917" s="10" t="s">
        <v>338</v>
      </c>
      <c r="C1917" s="10" t="s">
        <v>339</v>
      </c>
      <c r="D1917" s="10" t="s">
        <v>349</v>
      </c>
      <c r="E1917" s="10" t="s">
        <v>20</v>
      </c>
      <c r="F1917" s="10" t="s">
        <v>21</v>
      </c>
      <c r="G1917" s="10" t="s">
        <v>3734</v>
      </c>
      <c r="H1917" s="10" t="s">
        <v>34</v>
      </c>
      <c r="I1917" s="10">
        <v>0</v>
      </c>
    </row>
    <row r="1918" spans="1:9" hidden="1" x14ac:dyDescent="0.25">
      <c r="A1918" s="10">
        <v>30</v>
      </c>
      <c r="B1918" s="10" t="s">
        <v>338</v>
      </c>
      <c r="C1918" s="10" t="s">
        <v>339</v>
      </c>
      <c r="D1918" s="10" t="s">
        <v>349</v>
      </c>
      <c r="E1918" s="10" t="s">
        <v>20</v>
      </c>
      <c r="F1918" s="10" t="s">
        <v>21</v>
      </c>
      <c r="G1918" s="10" t="s">
        <v>3735</v>
      </c>
      <c r="H1918" s="10" t="s">
        <v>57</v>
      </c>
      <c r="I1918" s="10">
        <v>0</v>
      </c>
    </row>
    <row r="1919" spans="1:9" hidden="1" x14ac:dyDescent="0.25">
      <c r="A1919" s="10">
        <v>30</v>
      </c>
      <c r="B1919" s="10" t="s">
        <v>338</v>
      </c>
      <c r="C1919" s="10" t="s">
        <v>339</v>
      </c>
      <c r="D1919" s="10" t="s">
        <v>349</v>
      </c>
      <c r="E1919" s="10" t="s">
        <v>20</v>
      </c>
      <c r="F1919" s="10" t="s">
        <v>21</v>
      </c>
      <c r="G1919" s="10" t="s">
        <v>3736</v>
      </c>
      <c r="H1919" s="10" t="s">
        <v>34</v>
      </c>
      <c r="I1919" s="10">
        <v>0</v>
      </c>
    </row>
    <row r="1920" spans="1:9" hidden="1" x14ac:dyDescent="0.25">
      <c r="A1920" s="10">
        <v>30</v>
      </c>
      <c r="B1920" s="10" t="s">
        <v>338</v>
      </c>
      <c r="C1920" s="10" t="s">
        <v>339</v>
      </c>
      <c r="D1920" s="10" t="s">
        <v>349</v>
      </c>
      <c r="E1920" s="10" t="s">
        <v>20</v>
      </c>
      <c r="F1920" s="10" t="s">
        <v>21</v>
      </c>
      <c r="G1920" s="10" t="s">
        <v>3737</v>
      </c>
      <c r="H1920" s="10" t="s">
        <v>34</v>
      </c>
      <c r="I1920" s="10">
        <v>0</v>
      </c>
    </row>
    <row r="1921" spans="1:11" hidden="1" x14ac:dyDescent="0.25">
      <c r="A1921" s="10">
        <v>30</v>
      </c>
      <c r="B1921" s="10" t="s">
        <v>338</v>
      </c>
      <c r="C1921" s="10" t="s">
        <v>339</v>
      </c>
      <c r="D1921" s="10" t="s">
        <v>349</v>
      </c>
      <c r="E1921" s="10" t="s">
        <v>20</v>
      </c>
      <c r="F1921" s="10" t="s">
        <v>21</v>
      </c>
      <c r="G1921" s="10" t="s">
        <v>3738</v>
      </c>
      <c r="H1921" s="10" t="s">
        <v>34</v>
      </c>
      <c r="I1921" s="10">
        <v>0</v>
      </c>
    </row>
    <row r="1922" spans="1:11" hidden="1" x14ac:dyDescent="0.25">
      <c r="A1922" s="10">
        <v>30</v>
      </c>
      <c r="B1922" s="10" t="s">
        <v>338</v>
      </c>
      <c r="C1922" s="10" t="s">
        <v>339</v>
      </c>
      <c r="D1922" s="10" t="s">
        <v>349</v>
      </c>
      <c r="E1922" s="10" t="s">
        <v>20</v>
      </c>
      <c r="F1922" s="10" t="s">
        <v>21</v>
      </c>
      <c r="G1922" s="10" t="s">
        <v>3739</v>
      </c>
      <c r="H1922" s="10" t="s">
        <v>34</v>
      </c>
      <c r="I1922" s="10">
        <v>0</v>
      </c>
    </row>
    <row r="1923" spans="1:11" hidden="1" x14ac:dyDescent="0.25">
      <c r="A1923" s="10">
        <v>30</v>
      </c>
      <c r="B1923" s="10" t="s">
        <v>338</v>
      </c>
      <c r="C1923" s="10" t="s">
        <v>339</v>
      </c>
      <c r="D1923" s="10" t="s">
        <v>349</v>
      </c>
      <c r="E1923" s="10" t="s">
        <v>20</v>
      </c>
      <c r="F1923" s="10" t="s">
        <v>21</v>
      </c>
      <c r="G1923" s="10" t="s">
        <v>3740</v>
      </c>
      <c r="H1923" s="10" t="s">
        <v>34</v>
      </c>
      <c r="I1923" s="10">
        <v>0</v>
      </c>
    </row>
    <row r="1924" spans="1:11" hidden="1" x14ac:dyDescent="0.25">
      <c r="A1924" s="10">
        <v>30</v>
      </c>
      <c r="B1924" s="10" t="s">
        <v>338</v>
      </c>
      <c r="C1924" s="10" t="s">
        <v>339</v>
      </c>
      <c r="D1924" s="10" t="s">
        <v>349</v>
      </c>
      <c r="E1924" s="10" t="s">
        <v>20</v>
      </c>
      <c r="F1924" s="10" t="s">
        <v>21</v>
      </c>
      <c r="G1924" s="10" t="s">
        <v>3741</v>
      </c>
      <c r="H1924" s="10" t="s">
        <v>34</v>
      </c>
      <c r="I1924" s="10">
        <v>0</v>
      </c>
    </row>
    <row r="1925" spans="1:11" hidden="1" x14ac:dyDescent="0.25">
      <c r="A1925" s="10">
        <v>30</v>
      </c>
      <c r="B1925" s="10" t="s">
        <v>338</v>
      </c>
      <c r="C1925" s="10" t="s">
        <v>339</v>
      </c>
      <c r="D1925" s="10" t="s">
        <v>349</v>
      </c>
      <c r="E1925" s="10" t="s">
        <v>20</v>
      </c>
      <c r="F1925" s="10" t="s">
        <v>21</v>
      </c>
      <c r="G1925" s="10" t="s">
        <v>3742</v>
      </c>
      <c r="H1925" s="10" t="s">
        <v>34</v>
      </c>
      <c r="I1925" s="10">
        <v>0</v>
      </c>
    </row>
    <row r="1926" spans="1:11" hidden="1" x14ac:dyDescent="0.25">
      <c r="A1926" s="10">
        <v>30</v>
      </c>
      <c r="B1926" s="10" t="s">
        <v>338</v>
      </c>
      <c r="C1926" s="10" t="s">
        <v>339</v>
      </c>
      <c r="D1926" s="10" t="s">
        <v>349</v>
      </c>
      <c r="E1926" s="10" t="s">
        <v>20</v>
      </c>
      <c r="F1926" s="10" t="s">
        <v>21</v>
      </c>
      <c r="G1926" s="10" t="s">
        <v>3743</v>
      </c>
      <c r="H1926" s="10" t="s">
        <v>34</v>
      </c>
      <c r="I1926" s="10">
        <v>0</v>
      </c>
    </row>
    <row r="1927" spans="1:11" hidden="1" x14ac:dyDescent="0.25">
      <c r="A1927" s="10">
        <v>30</v>
      </c>
      <c r="B1927" s="10" t="s">
        <v>338</v>
      </c>
      <c r="C1927" s="10" t="s">
        <v>339</v>
      </c>
      <c r="D1927" s="10" t="s">
        <v>349</v>
      </c>
      <c r="E1927" s="10" t="s">
        <v>20</v>
      </c>
      <c r="F1927" s="10" t="s">
        <v>21</v>
      </c>
      <c r="G1927" s="10" t="s">
        <v>3744</v>
      </c>
      <c r="H1927" s="10" t="s">
        <v>3830</v>
      </c>
      <c r="I1927" s="10">
        <v>0</v>
      </c>
    </row>
    <row r="1928" spans="1:11" hidden="1" x14ac:dyDescent="0.25">
      <c r="A1928" s="10">
        <v>30</v>
      </c>
      <c r="B1928" s="10" t="s">
        <v>338</v>
      </c>
      <c r="C1928" s="10" t="s">
        <v>339</v>
      </c>
      <c r="D1928" s="10" t="s">
        <v>349</v>
      </c>
      <c r="E1928" s="10" t="s">
        <v>20</v>
      </c>
      <c r="F1928" s="10" t="s">
        <v>21</v>
      </c>
      <c r="G1928" s="10" t="s">
        <v>3746</v>
      </c>
      <c r="H1928" s="10" t="s">
        <v>34</v>
      </c>
      <c r="I1928" s="10">
        <v>0</v>
      </c>
    </row>
    <row r="1929" spans="1:11" hidden="1" x14ac:dyDescent="0.25">
      <c r="A1929" s="10">
        <v>30</v>
      </c>
      <c r="B1929" s="10" t="s">
        <v>338</v>
      </c>
      <c r="C1929" s="10" t="s">
        <v>339</v>
      </c>
      <c r="D1929" s="10" t="s">
        <v>349</v>
      </c>
      <c r="E1929" s="10" t="s">
        <v>20</v>
      </c>
      <c r="F1929" s="10" t="s">
        <v>21</v>
      </c>
      <c r="G1929" s="21" t="s">
        <v>3747</v>
      </c>
      <c r="H1929" s="21" t="s">
        <v>3748</v>
      </c>
      <c r="I1929" s="21">
        <v>1</v>
      </c>
      <c r="J1929" s="21" t="str">
        <f>H1929</f>
        <v>Настенная</v>
      </c>
      <c r="K1929" s="21"/>
    </row>
    <row r="1930" spans="1:11" hidden="1" x14ac:dyDescent="0.25">
      <c r="A1930" s="10">
        <v>30</v>
      </c>
      <c r="B1930" s="10" t="s">
        <v>338</v>
      </c>
      <c r="C1930" s="10" t="s">
        <v>339</v>
      </c>
      <c r="D1930" s="10" t="s">
        <v>349</v>
      </c>
      <c r="E1930" s="10" t="s">
        <v>20</v>
      </c>
      <c r="F1930" s="10" t="s">
        <v>21</v>
      </c>
      <c r="G1930" s="21" t="s">
        <v>3749</v>
      </c>
      <c r="H1930" s="21" t="s">
        <v>3808</v>
      </c>
      <c r="I1930" s="21">
        <v>1</v>
      </c>
      <c r="J1930" s="21">
        <f>MID(H1930,1,FIND(" ",H1930,1)-1)*1</f>
        <v>20</v>
      </c>
      <c r="K1930" s="21" t="s">
        <v>5264</v>
      </c>
    </row>
    <row r="1931" spans="1:11" hidden="1" x14ac:dyDescent="0.25">
      <c r="A1931" s="10">
        <v>30</v>
      </c>
      <c r="B1931" s="10" t="s">
        <v>338</v>
      </c>
      <c r="C1931" s="10" t="s">
        <v>339</v>
      </c>
      <c r="D1931" s="10" t="s">
        <v>349</v>
      </c>
      <c r="E1931" s="10" t="s">
        <v>20</v>
      </c>
      <c r="F1931" s="10" t="s">
        <v>21</v>
      </c>
      <c r="G1931" s="21" t="s">
        <v>3751</v>
      </c>
      <c r="H1931" s="21" t="s">
        <v>3809</v>
      </c>
      <c r="I1931" s="21">
        <v>1</v>
      </c>
      <c r="J1931" s="21">
        <f>MID(H1931,1,FIND(" ",H1931,1)-1)*1</f>
        <v>10</v>
      </c>
      <c r="K1931" s="21" t="s">
        <v>5264</v>
      </c>
    </row>
    <row r="1932" spans="1:11" hidden="1" x14ac:dyDescent="0.25">
      <c r="A1932" s="10">
        <v>30</v>
      </c>
      <c r="B1932" s="10" t="s">
        <v>338</v>
      </c>
      <c r="C1932" s="10" t="s">
        <v>339</v>
      </c>
      <c r="D1932" s="10" t="s">
        <v>349</v>
      </c>
      <c r="E1932" s="10" t="s">
        <v>20</v>
      </c>
      <c r="F1932" s="10" t="s">
        <v>21</v>
      </c>
      <c r="G1932" s="21" t="s">
        <v>3753</v>
      </c>
      <c r="H1932" s="21" t="s">
        <v>3881</v>
      </c>
      <c r="I1932" s="21">
        <v>1</v>
      </c>
      <c r="J1932" s="21">
        <f>MID(H1932,1,FIND(" ",H1932,1)-1)*1</f>
        <v>1.59</v>
      </c>
      <c r="K1932" s="21" t="s">
        <v>5258</v>
      </c>
    </row>
    <row r="1933" spans="1:11" hidden="1" x14ac:dyDescent="0.25">
      <c r="A1933" s="10">
        <v>30</v>
      </c>
      <c r="B1933" s="10" t="s">
        <v>338</v>
      </c>
      <c r="C1933" s="10" t="s">
        <v>339</v>
      </c>
      <c r="D1933" s="10" t="s">
        <v>349</v>
      </c>
      <c r="E1933" s="10" t="s">
        <v>20</v>
      </c>
      <c r="F1933" s="10" t="s">
        <v>21</v>
      </c>
      <c r="G1933" s="21" t="s">
        <v>3755</v>
      </c>
      <c r="H1933" s="21" t="s">
        <v>3756</v>
      </c>
      <c r="I1933" s="21">
        <v>1</v>
      </c>
      <c r="J1933" s="21" t="s">
        <v>5266</v>
      </c>
      <c r="K1933" s="21" t="s">
        <v>5265</v>
      </c>
    </row>
    <row r="1934" spans="1:11" hidden="1" x14ac:dyDescent="0.25">
      <c r="A1934" s="10">
        <v>30</v>
      </c>
      <c r="B1934" s="10" t="s">
        <v>338</v>
      </c>
      <c r="C1934" s="10" t="s">
        <v>339</v>
      </c>
      <c r="D1934" s="10" t="s">
        <v>349</v>
      </c>
      <c r="E1934" s="10" t="s">
        <v>20</v>
      </c>
      <c r="F1934" s="10" t="s">
        <v>21</v>
      </c>
      <c r="G1934" s="10" t="s">
        <v>3757</v>
      </c>
      <c r="H1934" s="10" t="s">
        <v>3846</v>
      </c>
      <c r="I1934" s="10">
        <v>0</v>
      </c>
    </row>
    <row r="1935" spans="1:11" hidden="1" x14ac:dyDescent="0.25">
      <c r="A1935" s="10">
        <v>30</v>
      </c>
      <c r="B1935" s="10" t="s">
        <v>338</v>
      </c>
      <c r="C1935" s="10" t="s">
        <v>339</v>
      </c>
      <c r="D1935" s="10" t="s">
        <v>349</v>
      </c>
      <c r="E1935" s="10" t="s">
        <v>20</v>
      </c>
      <c r="F1935" s="10" t="s">
        <v>21</v>
      </c>
      <c r="G1935" s="21" t="s">
        <v>3759</v>
      </c>
      <c r="H1935" s="21">
        <v>18000</v>
      </c>
      <c r="I1935" s="21">
        <v>1</v>
      </c>
      <c r="J1935" s="21">
        <f>TRIM(H1935)*1</f>
        <v>18000</v>
      </c>
      <c r="K1935" s="21" t="s">
        <v>5261</v>
      </c>
    </row>
    <row r="1936" spans="1:11" hidden="1" x14ac:dyDescent="0.25">
      <c r="A1936" s="10">
        <v>30</v>
      </c>
      <c r="B1936" s="10" t="s">
        <v>338</v>
      </c>
      <c r="C1936" s="10" t="s">
        <v>339</v>
      </c>
      <c r="D1936" s="10" t="s">
        <v>349</v>
      </c>
      <c r="E1936" s="10" t="s">
        <v>20</v>
      </c>
      <c r="F1936" s="10" t="s">
        <v>21</v>
      </c>
      <c r="G1936" s="21" t="s">
        <v>3760</v>
      </c>
      <c r="H1936" s="21" t="s">
        <v>3882</v>
      </c>
      <c r="I1936" s="21">
        <v>1</v>
      </c>
      <c r="J1936" s="21">
        <f t="shared" ref="J1936:J1937" si="144">MID(H1936,1,FIND(" ",H1936,1)-1)*1</f>
        <v>1440</v>
      </c>
      <c r="K1936" s="21" t="s">
        <v>5259</v>
      </c>
    </row>
    <row r="1937" spans="1:11" hidden="1" x14ac:dyDescent="0.25">
      <c r="A1937" s="10">
        <v>30</v>
      </c>
      <c r="B1937" s="10" t="s">
        <v>338</v>
      </c>
      <c r="C1937" s="10" t="s">
        <v>339</v>
      </c>
      <c r="D1937" s="10" t="s">
        <v>349</v>
      </c>
      <c r="E1937" s="10" t="s">
        <v>20</v>
      </c>
      <c r="F1937" s="10" t="s">
        <v>21</v>
      </c>
      <c r="G1937" s="21" t="s">
        <v>3762</v>
      </c>
      <c r="H1937" s="21" t="s">
        <v>3883</v>
      </c>
      <c r="I1937" s="21">
        <v>1</v>
      </c>
      <c r="J1937" s="21">
        <f t="shared" si="144"/>
        <v>1590</v>
      </c>
      <c r="K1937" s="21" t="s">
        <v>5259</v>
      </c>
    </row>
    <row r="1938" spans="1:11" hidden="1" x14ac:dyDescent="0.25">
      <c r="A1938" s="10">
        <v>30</v>
      </c>
      <c r="B1938" s="10" t="s">
        <v>338</v>
      </c>
      <c r="C1938" s="10" t="s">
        <v>339</v>
      </c>
      <c r="D1938" s="10" t="s">
        <v>349</v>
      </c>
      <c r="E1938" s="10" t="s">
        <v>20</v>
      </c>
      <c r="F1938" s="10" t="s">
        <v>21</v>
      </c>
      <c r="G1938" s="21" t="s">
        <v>3764</v>
      </c>
      <c r="H1938" s="21">
        <v>18000</v>
      </c>
      <c r="I1938" s="21">
        <v>1</v>
      </c>
      <c r="J1938" s="21">
        <f>TRIM(H1938)*1</f>
        <v>18000</v>
      </c>
      <c r="K1938" s="21" t="s">
        <v>5261</v>
      </c>
    </row>
    <row r="1939" spans="1:11" hidden="1" x14ac:dyDescent="0.25">
      <c r="A1939" s="10">
        <v>30</v>
      </c>
      <c r="B1939" s="10" t="s">
        <v>338</v>
      </c>
      <c r="C1939" s="10" t="s">
        <v>339</v>
      </c>
      <c r="D1939" s="10" t="s">
        <v>349</v>
      </c>
      <c r="E1939" s="10" t="s">
        <v>20</v>
      </c>
      <c r="F1939" s="10" t="s">
        <v>21</v>
      </c>
      <c r="G1939" s="10" t="s">
        <v>3765</v>
      </c>
      <c r="H1939" s="10" t="s">
        <v>57</v>
      </c>
      <c r="I1939" s="10">
        <v>0</v>
      </c>
    </row>
    <row r="1940" spans="1:11" hidden="1" x14ac:dyDescent="0.25">
      <c r="A1940" s="10">
        <v>30</v>
      </c>
      <c r="B1940" s="10" t="s">
        <v>338</v>
      </c>
      <c r="C1940" s="10" t="s">
        <v>339</v>
      </c>
      <c r="D1940" s="10" t="s">
        <v>349</v>
      </c>
      <c r="E1940" s="10" t="s">
        <v>20</v>
      </c>
      <c r="F1940" s="10" t="s">
        <v>21</v>
      </c>
      <c r="G1940" s="10" t="s">
        <v>3766</v>
      </c>
      <c r="H1940" s="10" t="s">
        <v>34</v>
      </c>
      <c r="I1940" s="10">
        <v>0</v>
      </c>
    </row>
    <row r="1941" spans="1:11" hidden="1" x14ac:dyDescent="0.25">
      <c r="A1941" s="10">
        <v>30</v>
      </c>
      <c r="B1941" s="10" t="s">
        <v>338</v>
      </c>
      <c r="C1941" s="10" t="s">
        <v>339</v>
      </c>
      <c r="D1941" s="10" t="s">
        <v>349</v>
      </c>
      <c r="E1941" s="10" t="s">
        <v>20</v>
      </c>
      <c r="F1941" s="10" t="s">
        <v>21</v>
      </c>
      <c r="G1941" s="10" t="s">
        <v>3767</v>
      </c>
      <c r="H1941" s="10" t="s">
        <v>3813</v>
      </c>
      <c r="I1941" s="10">
        <v>0</v>
      </c>
    </row>
    <row r="1942" spans="1:11" hidden="1" x14ac:dyDescent="0.25">
      <c r="A1942" s="10">
        <v>30</v>
      </c>
      <c r="B1942" s="10" t="s">
        <v>338</v>
      </c>
      <c r="C1942" s="10" t="s">
        <v>339</v>
      </c>
      <c r="D1942" s="10" t="s">
        <v>349</v>
      </c>
      <c r="E1942" s="10" t="s">
        <v>20</v>
      </c>
      <c r="F1942" s="10" t="s">
        <v>21</v>
      </c>
      <c r="G1942" s="21" t="s">
        <v>3769</v>
      </c>
      <c r="H1942" s="21" t="s">
        <v>3884</v>
      </c>
      <c r="I1942" s="21">
        <v>1</v>
      </c>
      <c r="J1942" s="21">
        <f t="shared" ref="J1942:J1943" si="145">MID(H1942,1,FIND(" ",H1942,1)-1)*1</f>
        <v>38</v>
      </c>
      <c r="K1942" s="21" t="s">
        <v>5255</v>
      </c>
    </row>
    <row r="1943" spans="1:11" hidden="1" x14ac:dyDescent="0.25">
      <c r="A1943" s="10">
        <v>30</v>
      </c>
      <c r="B1943" s="10" t="s">
        <v>338</v>
      </c>
      <c r="C1943" s="10" t="s">
        <v>339</v>
      </c>
      <c r="D1943" s="10" t="s">
        <v>349</v>
      </c>
      <c r="E1943" s="10" t="s">
        <v>20</v>
      </c>
      <c r="F1943" s="10" t="s">
        <v>21</v>
      </c>
      <c r="G1943" s="21" t="s">
        <v>3771</v>
      </c>
      <c r="H1943" s="21" t="s">
        <v>3850</v>
      </c>
      <c r="I1943" s="21">
        <v>1</v>
      </c>
      <c r="J1943" s="21">
        <f t="shared" si="145"/>
        <v>12.5</v>
      </c>
      <c r="K1943" s="21" t="s">
        <v>5255</v>
      </c>
    </row>
    <row r="1944" spans="1:11" hidden="1" x14ac:dyDescent="0.25">
      <c r="A1944" s="10">
        <v>30</v>
      </c>
      <c r="B1944" s="10" t="s">
        <v>338</v>
      </c>
      <c r="C1944" s="10" t="s">
        <v>339</v>
      </c>
      <c r="D1944" s="10" t="s">
        <v>349</v>
      </c>
      <c r="E1944" s="10" t="s">
        <v>20</v>
      </c>
      <c r="F1944" s="10" t="s">
        <v>21</v>
      </c>
      <c r="G1944" s="21" t="s">
        <v>3773</v>
      </c>
      <c r="H1944" s="21" t="s">
        <v>3885</v>
      </c>
      <c r="I1944" s="21">
        <v>1</v>
      </c>
      <c r="J1944" s="21">
        <f t="shared" ref="J1944:J1949" si="146">MID(H1944,1,FIND(" ",H1944,1)-1)*1000</f>
        <v>540</v>
      </c>
      <c r="K1944" s="22" t="s">
        <v>5256</v>
      </c>
    </row>
    <row r="1945" spans="1:11" hidden="1" x14ac:dyDescent="0.25">
      <c r="A1945" s="10">
        <v>30</v>
      </c>
      <c r="B1945" s="10" t="s">
        <v>338</v>
      </c>
      <c r="C1945" s="10" t="s">
        <v>339</v>
      </c>
      <c r="D1945" s="10" t="s">
        <v>349</v>
      </c>
      <c r="E1945" s="10" t="s">
        <v>20</v>
      </c>
      <c r="F1945" s="10" t="s">
        <v>21</v>
      </c>
      <c r="G1945" s="21" t="s">
        <v>3775</v>
      </c>
      <c r="H1945" s="21" t="s">
        <v>3852</v>
      </c>
      <c r="I1945" s="21">
        <v>1</v>
      </c>
      <c r="J1945" s="21">
        <f t="shared" si="146"/>
        <v>315</v>
      </c>
      <c r="K1945" s="22" t="s">
        <v>5256</v>
      </c>
    </row>
    <row r="1946" spans="1:11" hidden="1" x14ac:dyDescent="0.25">
      <c r="A1946" s="10">
        <v>30</v>
      </c>
      <c r="B1946" s="10" t="s">
        <v>338</v>
      </c>
      <c r="C1946" s="10" t="s">
        <v>339</v>
      </c>
      <c r="D1946" s="10" t="s">
        <v>349</v>
      </c>
      <c r="E1946" s="10" t="s">
        <v>20</v>
      </c>
      <c r="F1946" s="10" t="s">
        <v>21</v>
      </c>
      <c r="G1946" s="21" t="s">
        <v>3777</v>
      </c>
      <c r="H1946" s="21" t="s">
        <v>3819</v>
      </c>
      <c r="I1946" s="21">
        <v>1</v>
      </c>
      <c r="J1946" s="21">
        <f t="shared" si="146"/>
        <v>260</v>
      </c>
      <c r="K1946" s="22" t="s">
        <v>5256</v>
      </c>
    </row>
    <row r="1947" spans="1:11" hidden="1" x14ac:dyDescent="0.25">
      <c r="A1947" s="10">
        <v>30</v>
      </c>
      <c r="B1947" s="10" t="s">
        <v>338</v>
      </c>
      <c r="C1947" s="10" t="s">
        <v>339</v>
      </c>
      <c r="D1947" s="10" t="s">
        <v>349</v>
      </c>
      <c r="E1947" s="10" t="s">
        <v>20</v>
      </c>
      <c r="F1947" s="10" t="s">
        <v>21</v>
      </c>
      <c r="G1947" s="21" t="s">
        <v>3779</v>
      </c>
      <c r="H1947" s="21" t="s">
        <v>4012</v>
      </c>
      <c r="I1947" s="21">
        <v>1</v>
      </c>
      <c r="J1947" s="21">
        <f t="shared" si="146"/>
        <v>230</v>
      </c>
      <c r="K1947" s="22" t="s">
        <v>5256</v>
      </c>
    </row>
    <row r="1948" spans="1:11" hidden="1" x14ac:dyDescent="0.25">
      <c r="A1948" s="10">
        <v>30</v>
      </c>
      <c r="B1948" s="10" t="s">
        <v>338</v>
      </c>
      <c r="C1948" s="10" t="s">
        <v>339</v>
      </c>
      <c r="D1948" s="10" t="s">
        <v>349</v>
      </c>
      <c r="E1948" s="10" t="s">
        <v>20</v>
      </c>
      <c r="F1948" s="10" t="s">
        <v>21</v>
      </c>
      <c r="G1948" s="21" t="s">
        <v>3781</v>
      </c>
      <c r="H1948" s="21" t="s">
        <v>3784</v>
      </c>
      <c r="I1948" s="21">
        <v>1</v>
      </c>
      <c r="J1948" s="21">
        <f t="shared" si="146"/>
        <v>780</v>
      </c>
      <c r="K1948" s="22" t="s">
        <v>5256</v>
      </c>
    </row>
    <row r="1949" spans="1:11" hidden="1" x14ac:dyDescent="0.25">
      <c r="A1949" s="10">
        <v>30</v>
      </c>
      <c r="B1949" s="10" t="s">
        <v>338</v>
      </c>
      <c r="C1949" s="10" t="s">
        <v>339</v>
      </c>
      <c r="D1949" s="10" t="s">
        <v>349</v>
      </c>
      <c r="E1949" s="10" t="s">
        <v>20</v>
      </c>
      <c r="F1949" s="10" t="s">
        <v>21</v>
      </c>
      <c r="G1949" s="21" t="s">
        <v>3783</v>
      </c>
      <c r="H1949" s="21" t="s">
        <v>4013</v>
      </c>
      <c r="I1949" s="21">
        <v>1</v>
      </c>
      <c r="J1949" s="21">
        <f t="shared" si="146"/>
        <v>960</v>
      </c>
      <c r="K1949" s="22" t="s">
        <v>5256</v>
      </c>
    </row>
    <row r="1950" spans="1:11" hidden="1" x14ac:dyDescent="0.25">
      <c r="A1950" s="10">
        <v>30</v>
      </c>
      <c r="B1950" s="10" t="s">
        <v>338</v>
      </c>
      <c r="C1950" s="10" t="s">
        <v>339</v>
      </c>
      <c r="D1950" s="10" t="s">
        <v>349</v>
      </c>
      <c r="E1950" s="10" t="s">
        <v>20</v>
      </c>
      <c r="F1950" s="10" t="s">
        <v>21</v>
      </c>
      <c r="G1950" s="21" t="s">
        <v>3785</v>
      </c>
      <c r="H1950" s="21" t="s">
        <v>3886</v>
      </c>
      <c r="I1950" s="21">
        <v>1</v>
      </c>
      <c r="J1950" s="21">
        <f>MID(H1950,1,FIND(" ",H1950,1)-1)*1</f>
        <v>55.5</v>
      </c>
      <c r="K1950" s="21" t="s">
        <v>5255</v>
      </c>
    </row>
    <row r="1951" spans="1:11" hidden="1" x14ac:dyDescent="0.25">
      <c r="A1951" s="10">
        <v>30</v>
      </c>
      <c r="B1951" s="10" t="s">
        <v>338</v>
      </c>
      <c r="C1951" s="10" t="s">
        <v>339</v>
      </c>
      <c r="D1951" s="10" t="s">
        <v>349</v>
      </c>
      <c r="E1951" s="10" t="s">
        <v>20</v>
      </c>
      <c r="F1951" s="10" t="s">
        <v>21</v>
      </c>
      <c r="G1951" s="10" t="s">
        <v>3787</v>
      </c>
      <c r="H1951" s="10" t="s">
        <v>3788</v>
      </c>
      <c r="I1951" s="10">
        <v>0</v>
      </c>
    </row>
    <row r="1952" spans="1:11" hidden="1" x14ac:dyDescent="0.25">
      <c r="A1952" s="10">
        <v>30</v>
      </c>
      <c r="B1952" s="10" t="s">
        <v>338</v>
      </c>
      <c r="C1952" s="10" t="s">
        <v>339</v>
      </c>
      <c r="D1952" s="10" t="s">
        <v>349</v>
      </c>
      <c r="E1952" s="10" t="s">
        <v>20</v>
      </c>
      <c r="F1952" s="10" t="s">
        <v>21</v>
      </c>
      <c r="G1952" s="10" t="s">
        <v>3789</v>
      </c>
      <c r="H1952" s="10" t="s">
        <v>3789</v>
      </c>
      <c r="I1952" s="10">
        <v>0</v>
      </c>
    </row>
    <row r="1953" spans="1:11" hidden="1" x14ac:dyDescent="0.25">
      <c r="A1953" s="10">
        <v>31</v>
      </c>
      <c r="B1953" s="10" t="s">
        <v>350</v>
      </c>
      <c r="C1953" s="10" t="s">
        <v>351</v>
      </c>
      <c r="D1953" s="10" t="s">
        <v>360</v>
      </c>
      <c r="E1953" s="10" t="s">
        <v>20</v>
      </c>
      <c r="F1953" s="10" t="s">
        <v>21</v>
      </c>
      <c r="G1953" s="21" t="s">
        <v>2160</v>
      </c>
      <c r="H1953" s="21" t="s">
        <v>3699</v>
      </c>
      <c r="I1953" s="21">
        <v>1</v>
      </c>
      <c r="J1953" s="21" t="str">
        <f>H1953</f>
        <v>Кондиционирование</v>
      </c>
      <c r="K1953" s="21"/>
    </row>
    <row r="1954" spans="1:11" hidden="1" x14ac:dyDescent="0.25">
      <c r="A1954" s="10">
        <v>31</v>
      </c>
      <c r="B1954" s="10" t="s">
        <v>350</v>
      </c>
      <c r="C1954" s="10" t="s">
        <v>351</v>
      </c>
      <c r="D1954" s="10" t="s">
        <v>360</v>
      </c>
      <c r="E1954" s="10" t="s">
        <v>20</v>
      </c>
      <c r="F1954" s="10" t="s">
        <v>21</v>
      </c>
      <c r="G1954" s="21" t="s">
        <v>3108</v>
      </c>
      <c r="H1954" s="21" t="s">
        <v>3839</v>
      </c>
      <c r="I1954" s="21">
        <v>1</v>
      </c>
      <c r="J1954" s="21">
        <f t="shared" ref="J1954:J1955" si="147">MID(H1954,1,FIND(" ",H1954,1)-1)*1</f>
        <v>56</v>
      </c>
      <c r="K1954" s="21" t="s">
        <v>5260</v>
      </c>
    </row>
    <row r="1955" spans="1:11" hidden="1" x14ac:dyDescent="0.25">
      <c r="A1955" s="10">
        <v>31</v>
      </c>
      <c r="B1955" s="10" t="s">
        <v>350</v>
      </c>
      <c r="C1955" s="10" t="s">
        <v>351</v>
      </c>
      <c r="D1955" s="10" t="s">
        <v>360</v>
      </c>
      <c r="E1955" s="10" t="s">
        <v>20</v>
      </c>
      <c r="F1955" s="10" t="s">
        <v>21</v>
      </c>
      <c r="G1955" s="21" t="s">
        <v>3701</v>
      </c>
      <c r="H1955" s="21" t="s">
        <v>4015</v>
      </c>
      <c r="I1955" s="21">
        <v>1</v>
      </c>
      <c r="J1955" s="21">
        <f t="shared" si="147"/>
        <v>36</v>
      </c>
      <c r="K1955" s="21" t="s">
        <v>5260</v>
      </c>
    </row>
    <row r="1956" spans="1:11" hidden="1" x14ac:dyDescent="0.25">
      <c r="A1956" s="10">
        <v>31</v>
      </c>
      <c r="B1956" s="10" t="s">
        <v>350</v>
      </c>
      <c r="C1956" s="10" t="s">
        <v>351</v>
      </c>
      <c r="D1956" s="10" t="s">
        <v>360</v>
      </c>
      <c r="E1956" s="10" t="s">
        <v>20</v>
      </c>
      <c r="F1956" s="10" t="s">
        <v>21</v>
      </c>
      <c r="G1956" s="21" t="s">
        <v>3703</v>
      </c>
      <c r="H1956" s="21" t="s">
        <v>3841</v>
      </c>
      <c r="I1956" s="21">
        <v>1</v>
      </c>
      <c r="J1956" s="21">
        <f>RIGHT(MID(H1956,1,FIND(" ",H1956,1)-1),LEN(MID(H1956,1,FIND(" ",H1956,1)-1))-1)*1</f>
        <v>68</v>
      </c>
      <c r="K1956" s="21" t="s">
        <v>5254</v>
      </c>
    </row>
    <row r="1957" spans="1:11" hidden="1" x14ac:dyDescent="0.25">
      <c r="A1957" s="10">
        <v>31</v>
      </c>
      <c r="B1957" s="10" t="s">
        <v>350</v>
      </c>
      <c r="C1957" s="10" t="s">
        <v>351</v>
      </c>
      <c r="D1957" s="10" t="s">
        <v>360</v>
      </c>
      <c r="E1957" s="10" t="s">
        <v>20</v>
      </c>
      <c r="F1957" s="10" t="s">
        <v>21</v>
      </c>
      <c r="G1957" s="21" t="s">
        <v>3705</v>
      </c>
      <c r="H1957" s="21" t="s">
        <v>57</v>
      </c>
      <c r="I1957" s="21">
        <v>1</v>
      </c>
      <c r="J1957" s="21" t="str">
        <f>H1957</f>
        <v>Нет</v>
      </c>
      <c r="K1957" s="21"/>
    </row>
    <row r="1958" spans="1:11" hidden="1" x14ac:dyDescent="0.25">
      <c r="A1958" s="10">
        <v>31</v>
      </c>
      <c r="B1958" s="10" t="s">
        <v>350</v>
      </c>
      <c r="C1958" s="10" t="s">
        <v>351</v>
      </c>
      <c r="D1958" s="10" t="s">
        <v>360</v>
      </c>
      <c r="E1958" s="10" t="s">
        <v>20</v>
      </c>
      <c r="F1958" s="10" t="s">
        <v>21</v>
      </c>
      <c r="G1958" s="21" t="s">
        <v>3706</v>
      </c>
      <c r="H1958" s="21" t="s">
        <v>4082</v>
      </c>
      <c r="I1958" s="21">
        <v>1</v>
      </c>
      <c r="J1958" s="21">
        <f t="shared" ref="J1958:J1961" si="148">MID(H1958,1,FIND(" ",H1958,1)-1)*1</f>
        <v>7</v>
      </c>
      <c r="K1958" s="21" t="s">
        <v>5258</v>
      </c>
    </row>
    <row r="1959" spans="1:11" hidden="1" x14ac:dyDescent="0.25">
      <c r="A1959" s="10">
        <v>31</v>
      </c>
      <c r="B1959" s="10" t="s">
        <v>350</v>
      </c>
      <c r="C1959" s="10" t="s">
        <v>351</v>
      </c>
      <c r="D1959" s="10" t="s">
        <v>360</v>
      </c>
      <c r="E1959" s="10" t="s">
        <v>20</v>
      </c>
      <c r="F1959" s="10" t="s">
        <v>21</v>
      </c>
      <c r="G1959" s="21" t="s">
        <v>3708</v>
      </c>
      <c r="H1959" s="21" t="s">
        <v>3842</v>
      </c>
      <c r="I1959" s="21">
        <v>1</v>
      </c>
      <c r="J1959" s="21">
        <f t="shared" si="148"/>
        <v>6.8</v>
      </c>
      <c r="K1959" s="21" t="s">
        <v>5258</v>
      </c>
    </row>
    <row r="1960" spans="1:11" hidden="1" x14ac:dyDescent="0.25">
      <c r="A1960" s="10">
        <v>31</v>
      </c>
      <c r="B1960" s="10" t="s">
        <v>350</v>
      </c>
      <c r="C1960" s="10" t="s">
        <v>351</v>
      </c>
      <c r="D1960" s="10" t="s">
        <v>360</v>
      </c>
      <c r="E1960" s="10" t="s">
        <v>20</v>
      </c>
      <c r="F1960" s="10" t="s">
        <v>21</v>
      </c>
      <c r="G1960" s="21" t="s">
        <v>3709</v>
      </c>
      <c r="H1960" s="21" t="s">
        <v>3843</v>
      </c>
      <c r="I1960" s="21">
        <v>0</v>
      </c>
      <c r="J1960" s="21">
        <f t="shared" si="148"/>
        <v>7</v>
      </c>
      <c r="K1960" s="21" t="s">
        <v>5258</v>
      </c>
    </row>
    <row r="1961" spans="1:11" hidden="1" x14ac:dyDescent="0.25">
      <c r="A1961" s="10">
        <v>31</v>
      </c>
      <c r="B1961" s="10" t="s">
        <v>350</v>
      </c>
      <c r="C1961" s="10" t="s">
        <v>351</v>
      </c>
      <c r="D1961" s="10" t="s">
        <v>360</v>
      </c>
      <c r="E1961" s="10" t="s">
        <v>20</v>
      </c>
      <c r="F1961" s="10" t="s">
        <v>21</v>
      </c>
      <c r="G1961" s="21" t="s">
        <v>3711</v>
      </c>
      <c r="H1961" s="21" t="s">
        <v>3842</v>
      </c>
      <c r="I1961" s="21">
        <v>0</v>
      </c>
      <c r="J1961" s="21">
        <f t="shared" si="148"/>
        <v>6.8</v>
      </c>
      <c r="K1961" s="21" t="s">
        <v>5258</v>
      </c>
    </row>
    <row r="1962" spans="1:11" hidden="1" x14ac:dyDescent="0.25">
      <c r="A1962" s="10">
        <v>31</v>
      </c>
      <c r="B1962" s="10" t="s">
        <v>350</v>
      </c>
      <c r="C1962" s="10" t="s">
        <v>351</v>
      </c>
      <c r="D1962" s="10" t="s">
        <v>360</v>
      </c>
      <c r="E1962" s="10" t="s">
        <v>20</v>
      </c>
      <c r="F1962" s="10" t="s">
        <v>21</v>
      </c>
      <c r="G1962" s="21" t="s">
        <v>3712</v>
      </c>
      <c r="H1962" s="21" t="s">
        <v>3844</v>
      </c>
      <c r="I1962" s="21">
        <v>1</v>
      </c>
      <c r="J1962" s="21">
        <f>MID(H1962,1,FIND(" ",H1962,1)-1)*1</f>
        <v>1050</v>
      </c>
      <c r="K1962" s="21" t="s">
        <v>5269</v>
      </c>
    </row>
    <row r="1963" spans="1:11" hidden="1" x14ac:dyDescent="0.25">
      <c r="A1963" s="10">
        <v>31</v>
      </c>
      <c r="B1963" s="10" t="s">
        <v>350</v>
      </c>
      <c r="C1963" s="10" t="s">
        <v>351</v>
      </c>
      <c r="D1963" s="10" t="s">
        <v>360</v>
      </c>
      <c r="E1963" s="10" t="s">
        <v>20</v>
      </c>
      <c r="F1963" s="10" t="s">
        <v>21</v>
      </c>
      <c r="G1963" s="10" t="s">
        <v>3714</v>
      </c>
      <c r="H1963" s="10" t="s">
        <v>3715</v>
      </c>
      <c r="I1963" s="10">
        <v>0</v>
      </c>
    </row>
    <row r="1964" spans="1:11" hidden="1" x14ac:dyDescent="0.25">
      <c r="A1964" s="10">
        <v>31</v>
      </c>
      <c r="B1964" s="10" t="s">
        <v>350</v>
      </c>
      <c r="C1964" s="10" t="s">
        <v>351</v>
      </c>
      <c r="D1964" s="10" t="s">
        <v>360</v>
      </c>
      <c r="E1964" s="10" t="s">
        <v>20</v>
      </c>
      <c r="F1964" s="10" t="s">
        <v>21</v>
      </c>
      <c r="G1964" s="10" t="s">
        <v>3716</v>
      </c>
      <c r="H1964" s="10" t="s">
        <v>34</v>
      </c>
      <c r="I1964" s="10">
        <v>0</v>
      </c>
    </row>
    <row r="1965" spans="1:11" hidden="1" x14ac:dyDescent="0.25">
      <c r="A1965" s="10">
        <v>31</v>
      </c>
      <c r="B1965" s="10" t="s">
        <v>350</v>
      </c>
      <c r="C1965" s="10" t="s">
        <v>351</v>
      </c>
      <c r="D1965" s="10" t="s">
        <v>360</v>
      </c>
      <c r="E1965" s="10" t="s">
        <v>20</v>
      </c>
      <c r="F1965" s="10" t="s">
        <v>21</v>
      </c>
      <c r="G1965" s="10" t="s">
        <v>3717</v>
      </c>
      <c r="H1965" s="10" t="s">
        <v>34</v>
      </c>
      <c r="I1965" s="10">
        <v>0</v>
      </c>
    </row>
    <row r="1966" spans="1:11" hidden="1" x14ac:dyDescent="0.25">
      <c r="A1966" s="10">
        <v>31</v>
      </c>
      <c r="B1966" s="10" t="s">
        <v>350</v>
      </c>
      <c r="C1966" s="10" t="s">
        <v>351</v>
      </c>
      <c r="D1966" s="10" t="s">
        <v>360</v>
      </c>
      <c r="E1966" s="10" t="s">
        <v>20</v>
      </c>
      <c r="F1966" s="10" t="s">
        <v>21</v>
      </c>
      <c r="G1966" s="10" t="s">
        <v>3718</v>
      </c>
      <c r="H1966" s="10" t="s">
        <v>5168</v>
      </c>
      <c r="I1966" s="10">
        <v>0</v>
      </c>
    </row>
    <row r="1967" spans="1:11" hidden="1" x14ac:dyDescent="0.25">
      <c r="A1967" s="10">
        <v>31</v>
      </c>
      <c r="B1967" s="10" t="s">
        <v>350</v>
      </c>
      <c r="C1967" s="10" t="s">
        <v>351</v>
      </c>
      <c r="D1967" s="10" t="s">
        <v>360</v>
      </c>
      <c r="E1967" s="10" t="s">
        <v>20</v>
      </c>
      <c r="F1967" s="10" t="s">
        <v>21</v>
      </c>
      <c r="G1967" s="10" t="s">
        <v>3719</v>
      </c>
      <c r="H1967" s="10" t="s">
        <v>57</v>
      </c>
      <c r="I1967" s="10">
        <v>0</v>
      </c>
    </row>
    <row r="1968" spans="1:11" hidden="1" x14ac:dyDescent="0.25">
      <c r="A1968" s="10">
        <v>31</v>
      </c>
      <c r="B1968" s="10" t="s">
        <v>350</v>
      </c>
      <c r="C1968" s="10" t="s">
        <v>351</v>
      </c>
      <c r="D1968" s="10" t="s">
        <v>360</v>
      </c>
      <c r="E1968" s="10" t="s">
        <v>20</v>
      </c>
      <c r="F1968" s="10" t="s">
        <v>21</v>
      </c>
      <c r="G1968" s="10" t="s">
        <v>3720</v>
      </c>
      <c r="H1968" s="10" t="s">
        <v>57</v>
      </c>
      <c r="I1968" s="10">
        <v>0</v>
      </c>
    </row>
    <row r="1969" spans="1:9" hidden="1" x14ac:dyDescent="0.25">
      <c r="A1969" s="10">
        <v>31</v>
      </c>
      <c r="B1969" s="10" t="s">
        <v>350</v>
      </c>
      <c r="C1969" s="10" t="s">
        <v>351</v>
      </c>
      <c r="D1969" s="10" t="s">
        <v>360</v>
      </c>
      <c r="E1969" s="10" t="s">
        <v>20</v>
      </c>
      <c r="F1969" s="10" t="s">
        <v>21</v>
      </c>
      <c r="G1969" s="10" t="s">
        <v>3721</v>
      </c>
      <c r="H1969" s="10" t="s">
        <v>34</v>
      </c>
      <c r="I1969" s="10">
        <v>0</v>
      </c>
    </row>
    <row r="1970" spans="1:9" hidden="1" x14ac:dyDescent="0.25">
      <c r="A1970" s="10">
        <v>31</v>
      </c>
      <c r="B1970" s="10" t="s">
        <v>350</v>
      </c>
      <c r="C1970" s="10" t="s">
        <v>351</v>
      </c>
      <c r="D1970" s="10" t="s">
        <v>360</v>
      </c>
      <c r="E1970" s="10" t="s">
        <v>20</v>
      </c>
      <c r="F1970" s="10" t="s">
        <v>21</v>
      </c>
      <c r="G1970" s="10" t="s">
        <v>3722</v>
      </c>
      <c r="H1970" s="10" t="s">
        <v>34</v>
      </c>
      <c r="I1970" s="10">
        <v>0</v>
      </c>
    </row>
    <row r="1971" spans="1:9" hidden="1" x14ac:dyDescent="0.25">
      <c r="A1971" s="10">
        <v>31</v>
      </c>
      <c r="B1971" s="10" t="s">
        <v>350</v>
      </c>
      <c r="C1971" s="10" t="s">
        <v>351</v>
      </c>
      <c r="D1971" s="10" t="s">
        <v>360</v>
      </c>
      <c r="E1971" s="10" t="s">
        <v>20</v>
      </c>
      <c r="F1971" s="10" t="s">
        <v>21</v>
      </c>
      <c r="G1971" s="10" t="s">
        <v>3723</v>
      </c>
      <c r="H1971" s="10" t="s">
        <v>34</v>
      </c>
      <c r="I1971" s="10">
        <v>0</v>
      </c>
    </row>
    <row r="1972" spans="1:9" hidden="1" x14ac:dyDescent="0.25">
      <c r="A1972" s="10">
        <v>31</v>
      </c>
      <c r="B1972" s="10" t="s">
        <v>350</v>
      </c>
      <c r="C1972" s="10" t="s">
        <v>351</v>
      </c>
      <c r="D1972" s="10" t="s">
        <v>360</v>
      </c>
      <c r="E1972" s="10" t="s">
        <v>20</v>
      </c>
      <c r="F1972" s="10" t="s">
        <v>21</v>
      </c>
      <c r="G1972" s="10" t="s">
        <v>3724</v>
      </c>
      <c r="H1972" s="10" t="s">
        <v>34</v>
      </c>
      <c r="I1972" s="10">
        <v>0</v>
      </c>
    </row>
    <row r="1973" spans="1:9" hidden="1" x14ac:dyDescent="0.25">
      <c r="A1973" s="10">
        <v>31</v>
      </c>
      <c r="B1973" s="10" t="s">
        <v>350</v>
      </c>
      <c r="C1973" s="10" t="s">
        <v>351</v>
      </c>
      <c r="D1973" s="10" t="s">
        <v>360</v>
      </c>
      <c r="E1973" s="10" t="s">
        <v>20</v>
      </c>
      <c r="F1973" s="10" t="s">
        <v>21</v>
      </c>
      <c r="G1973" s="10" t="s">
        <v>3725</v>
      </c>
      <c r="H1973" s="10" t="s">
        <v>34</v>
      </c>
      <c r="I1973" s="10">
        <v>0</v>
      </c>
    </row>
    <row r="1974" spans="1:9" hidden="1" x14ac:dyDescent="0.25">
      <c r="A1974" s="10">
        <v>31</v>
      </c>
      <c r="B1974" s="10" t="s">
        <v>350</v>
      </c>
      <c r="C1974" s="10" t="s">
        <v>351</v>
      </c>
      <c r="D1974" s="10" t="s">
        <v>360</v>
      </c>
      <c r="E1974" s="10" t="s">
        <v>20</v>
      </c>
      <c r="F1974" s="10" t="s">
        <v>21</v>
      </c>
      <c r="G1974" s="10" t="s">
        <v>3726</v>
      </c>
      <c r="H1974" s="10" t="s">
        <v>34</v>
      </c>
      <c r="I1974" s="10">
        <v>0</v>
      </c>
    </row>
    <row r="1975" spans="1:9" hidden="1" x14ac:dyDescent="0.25">
      <c r="A1975" s="10">
        <v>31</v>
      </c>
      <c r="B1975" s="10" t="s">
        <v>350</v>
      </c>
      <c r="C1975" s="10" t="s">
        <v>351</v>
      </c>
      <c r="D1975" s="10" t="s">
        <v>360</v>
      </c>
      <c r="E1975" s="10" t="s">
        <v>20</v>
      </c>
      <c r="F1975" s="10" t="s">
        <v>21</v>
      </c>
      <c r="G1975" s="10" t="s">
        <v>3727</v>
      </c>
      <c r="H1975" s="10" t="s">
        <v>34</v>
      </c>
      <c r="I1975" s="10">
        <v>0</v>
      </c>
    </row>
    <row r="1976" spans="1:9" hidden="1" x14ac:dyDescent="0.25">
      <c r="A1976" s="10">
        <v>31</v>
      </c>
      <c r="B1976" s="10" t="s">
        <v>350</v>
      </c>
      <c r="C1976" s="10" t="s">
        <v>351</v>
      </c>
      <c r="D1976" s="10" t="s">
        <v>360</v>
      </c>
      <c r="E1976" s="10" t="s">
        <v>20</v>
      </c>
      <c r="F1976" s="10" t="s">
        <v>21</v>
      </c>
      <c r="G1976" s="10" t="s">
        <v>3728</v>
      </c>
      <c r="H1976" s="10" t="s">
        <v>34</v>
      </c>
      <c r="I1976" s="10">
        <v>0</v>
      </c>
    </row>
    <row r="1977" spans="1:9" hidden="1" x14ac:dyDescent="0.25">
      <c r="A1977" s="10">
        <v>31</v>
      </c>
      <c r="B1977" s="10" t="s">
        <v>350</v>
      </c>
      <c r="C1977" s="10" t="s">
        <v>351</v>
      </c>
      <c r="D1977" s="10" t="s">
        <v>360</v>
      </c>
      <c r="E1977" s="10" t="s">
        <v>20</v>
      </c>
      <c r="F1977" s="10" t="s">
        <v>21</v>
      </c>
      <c r="G1977" s="10" t="s">
        <v>3729</v>
      </c>
      <c r="H1977" s="10" t="s">
        <v>34</v>
      </c>
      <c r="I1977" s="10">
        <v>0</v>
      </c>
    </row>
    <row r="1978" spans="1:9" hidden="1" x14ac:dyDescent="0.25">
      <c r="A1978" s="10">
        <v>31</v>
      </c>
      <c r="B1978" s="10" t="s">
        <v>350</v>
      </c>
      <c r="C1978" s="10" t="s">
        <v>351</v>
      </c>
      <c r="D1978" s="10" t="s">
        <v>360</v>
      </c>
      <c r="E1978" s="10" t="s">
        <v>20</v>
      </c>
      <c r="F1978" s="10" t="s">
        <v>21</v>
      </c>
      <c r="G1978" s="10" t="s">
        <v>3730</v>
      </c>
      <c r="H1978" s="10" t="s">
        <v>34</v>
      </c>
      <c r="I1978" s="10">
        <v>0</v>
      </c>
    </row>
    <row r="1979" spans="1:9" hidden="1" x14ac:dyDescent="0.25">
      <c r="A1979" s="10">
        <v>31</v>
      </c>
      <c r="B1979" s="10" t="s">
        <v>350</v>
      </c>
      <c r="C1979" s="10" t="s">
        <v>351</v>
      </c>
      <c r="D1979" s="10" t="s">
        <v>360</v>
      </c>
      <c r="E1979" s="10" t="s">
        <v>20</v>
      </c>
      <c r="F1979" s="10" t="s">
        <v>21</v>
      </c>
      <c r="G1979" s="10" t="s">
        <v>3731</v>
      </c>
      <c r="H1979" s="10" t="s">
        <v>34</v>
      </c>
      <c r="I1979" s="10">
        <v>0</v>
      </c>
    </row>
    <row r="1980" spans="1:9" hidden="1" x14ac:dyDescent="0.25">
      <c r="A1980" s="10">
        <v>31</v>
      </c>
      <c r="B1980" s="10" t="s">
        <v>350</v>
      </c>
      <c r="C1980" s="10" t="s">
        <v>351</v>
      </c>
      <c r="D1980" s="10" t="s">
        <v>360</v>
      </c>
      <c r="E1980" s="10" t="s">
        <v>20</v>
      </c>
      <c r="F1980" s="10" t="s">
        <v>21</v>
      </c>
      <c r="G1980" s="10" t="s">
        <v>3732</v>
      </c>
      <c r="H1980" s="10" t="s">
        <v>3892</v>
      </c>
      <c r="I1980" s="10">
        <v>0</v>
      </c>
    </row>
    <row r="1981" spans="1:9" hidden="1" x14ac:dyDescent="0.25">
      <c r="A1981" s="10">
        <v>31</v>
      </c>
      <c r="B1981" s="10" t="s">
        <v>350</v>
      </c>
      <c r="C1981" s="10" t="s">
        <v>351</v>
      </c>
      <c r="D1981" s="10" t="s">
        <v>360</v>
      </c>
      <c r="E1981" s="10" t="s">
        <v>20</v>
      </c>
      <c r="F1981" s="10" t="s">
        <v>21</v>
      </c>
      <c r="G1981" s="10" t="s">
        <v>3734</v>
      </c>
      <c r="H1981" s="10" t="s">
        <v>34</v>
      </c>
      <c r="I1981" s="10">
        <v>0</v>
      </c>
    </row>
    <row r="1982" spans="1:9" hidden="1" x14ac:dyDescent="0.25">
      <c r="A1982" s="10">
        <v>31</v>
      </c>
      <c r="B1982" s="10" t="s">
        <v>350</v>
      </c>
      <c r="C1982" s="10" t="s">
        <v>351</v>
      </c>
      <c r="D1982" s="10" t="s">
        <v>360</v>
      </c>
      <c r="E1982" s="10" t="s">
        <v>20</v>
      </c>
      <c r="F1982" s="10" t="s">
        <v>21</v>
      </c>
      <c r="G1982" s="10" t="s">
        <v>3735</v>
      </c>
      <c r="H1982" s="10" t="s">
        <v>57</v>
      </c>
      <c r="I1982" s="10">
        <v>0</v>
      </c>
    </row>
    <row r="1983" spans="1:9" hidden="1" x14ac:dyDescent="0.25">
      <c r="A1983" s="10">
        <v>31</v>
      </c>
      <c r="B1983" s="10" t="s">
        <v>350</v>
      </c>
      <c r="C1983" s="10" t="s">
        <v>351</v>
      </c>
      <c r="D1983" s="10" t="s">
        <v>360</v>
      </c>
      <c r="E1983" s="10" t="s">
        <v>20</v>
      </c>
      <c r="F1983" s="10" t="s">
        <v>21</v>
      </c>
      <c r="G1983" s="10" t="s">
        <v>3736</v>
      </c>
      <c r="H1983" s="10" t="s">
        <v>34</v>
      </c>
      <c r="I1983" s="10">
        <v>0</v>
      </c>
    </row>
    <row r="1984" spans="1:9" hidden="1" x14ac:dyDescent="0.25">
      <c r="A1984" s="10">
        <v>31</v>
      </c>
      <c r="B1984" s="10" t="s">
        <v>350</v>
      </c>
      <c r="C1984" s="10" t="s">
        <v>351</v>
      </c>
      <c r="D1984" s="10" t="s">
        <v>360</v>
      </c>
      <c r="E1984" s="10" t="s">
        <v>20</v>
      </c>
      <c r="F1984" s="10" t="s">
        <v>21</v>
      </c>
      <c r="G1984" s="10" t="s">
        <v>3737</v>
      </c>
      <c r="H1984" s="10" t="s">
        <v>34</v>
      </c>
      <c r="I1984" s="10">
        <v>0</v>
      </c>
    </row>
    <row r="1985" spans="1:11" hidden="1" x14ac:dyDescent="0.25">
      <c r="A1985" s="10">
        <v>31</v>
      </c>
      <c r="B1985" s="10" t="s">
        <v>350</v>
      </c>
      <c r="C1985" s="10" t="s">
        <v>351</v>
      </c>
      <c r="D1985" s="10" t="s">
        <v>360</v>
      </c>
      <c r="E1985" s="10" t="s">
        <v>20</v>
      </c>
      <c r="F1985" s="10" t="s">
        <v>21</v>
      </c>
      <c r="G1985" s="10" t="s">
        <v>3738</v>
      </c>
      <c r="H1985" s="10" t="s">
        <v>34</v>
      </c>
      <c r="I1985" s="10">
        <v>0</v>
      </c>
    </row>
    <row r="1986" spans="1:11" hidden="1" x14ac:dyDescent="0.25">
      <c r="A1986" s="10">
        <v>31</v>
      </c>
      <c r="B1986" s="10" t="s">
        <v>350</v>
      </c>
      <c r="C1986" s="10" t="s">
        <v>351</v>
      </c>
      <c r="D1986" s="10" t="s">
        <v>360</v>
      </c>
      <c r="E1986" s="10" t="s">
        <v>20</v>
      </c>
      <c r="F1986" s="10" t="s">
        <v>21</v>
      </c>
      <c r="G1986" s="10" t="s">
        <v>3739</v>
      </c>
      <c r="H1986" s="10" t="s">
        <v>34</v>
      </c>
      <c r="I1986" s="10">
        <v>0</v>
      </c>
    </row>
    <row r="1987" spans="1:11" hidden="1" x14ac:dyDescent="0.25">
      <c r="A1987" s="10">
        <v>31</v>
      </c>
      <c r="B1987" s="10" t="s">
        <v>350</v>
      </c>
      <c r="C1987" s="10" t="s">
        <v>351</v>
      </c>
      <c r="D1987" s="10" t="s">
        <v>360</v>
      </c>
      <c r="E1987" s="10" t="s">
        <v>20</v>
      </c>
      <c r="F1987" s="10" t="s">
        <v>21</v>
      </c>
      <c r="G1987" s="10" t="s">
        <v>3740</v>
      </c>
      <c r="H1987" s="10" t="s">
        <v>34</v>
      </c>
      <c r="I1987" s="10">
        <v>0</v>
      </c>
    </row>
    <row r="1988" spans="1:11" hidden="1" x14ac:dyDescent="0.25">
      <c r="A1988" s="10">
        <v>31</v>
      </c>
      <c r="B1988" s="10" t="s">
        <v>350</v>
      </c>
      <c r="C1988" s="10" t="s">
        <v>351</v>
      </c>
      <c r="D1988" s="10" t="s">
        <v>360</v>
      </c>
      <c r="E1988" s="10" t="s">
        <v>20</v>
      </c>
      <c r="F1988" s="10" t="s">
        <v>21</v>
      </c>
      <c r="G1988" s="10" t="s">
        <v>3741</v>
      </c>
      <c r="H1988" s="10" t="s">
        <v>34</v>
      </c>
      <c r="I1988" s="10">
        <v>0</v>
      </c>
    </row>
    <row r="1989" spans="1:11" hidden="1" x14ac:dyDescent="0.25">
      <c r="A1989" s="10">
        <v>31</v>
      </c>
      <c r="B1989" s="10" t="s">
        <v>350</v>
      </c>
      <c r="C1989" s="10" t="s">
        <v>351</v>
      </c>
      <c r="D1989" s="10" t="s">
        <v>360</v>
      </c>
      <c r="E1989" s="10" t="s">
        <v>20</v>
      </c>
      <c r="F1989" s="10" t="s">
        <v>21</v>
      </c>
      <c r="G1989" s="10" t="s">
        <v>3742</v>
      </c>
      <c r="H1989" s="10" t="s">
        <v>34</v>
      </c>
      <c r="I1989" s="10">
        <v>0</v>
      </c>
    </row>
    <row r="1990" spans="1:11" hidden="1" x14ac:dyDescent="0.25">
      <c r="A1990" s="10">
        <v>31</v>
      </c>
      <c r="B1990" s="10" t="s">
        <v>350</v>
      </c>
      <c r="C1990" s="10" t="s">
        <v>351</v>
      </c>
      <c r="D1990" s="10" t="s">
        <v>360</v>
      </c>
      <c r="E1990" s="10" t="s">
        <v>20</v>
      </c>
      <c r="F1990" s="10" t="s">
        <v>21</v>
      </c>
      <c r="G1990" s="10" t="s">
        <v>3743</v>
      </c>
      <c r="H1990" s="10" t="s">
        <v>34</v>
      </c>
      <c r="I1990" s="10">
        <v>0</v>
      </c>
    </row>
    <row r="1991" spans="1:11" hidden="1" x14ac:dyDescent="0.25">
      <c r="A1991" s="10">
        <v>31</v>
      </c>
      <c r="B1991" s="10" t="s">
        <v>350</v>
      </c>
      <c r="C1991" s="10" t="s">
        <v>351</v>
      </c>
      <c r="D1991" s="10" t="s">
        <v>360</v>
      </c>
      <c r="E1991" s="10" t="s">
        <v>20</v>
      </c>
      <c r="F1991" s="10" t="s">
        <v>21</v>
      </c>
      <c r="G1991" s="10" t="s">
        <v>3744</v>
      </c>
      <c r="H1991" s="10" t="s">
        <v>3830</v>
      </c>
      <c r="I1991" s="10">
        <v>0</v>
      </c>
    </row>
    <row r="1992" spans="1:11" hidden="1" x14ac:dyDescent="0.25">
      <c r="A1992" s="10">
        <v>31</v>
      </c>
      <c r="B1992" s="10" t="s">
        <v>350</v>
      </c>
      <c r="C1992" s="10" t="s">
        <v>351</v>
      </c>
      <c r="D1992" s="10" t="s">
        <v>360</v>
      </c>
      <c r="E1992" s="10" t="s">
        <v>20</v>
      </c>
      <c r="F1992" s="10" t="s">
        <v>21</v>
      </c>
      <c r="G1992" s="10" t="s">
        <v>3746</v>
      </c>
      <c r="H1992" s="10" t="s">
        <v>34</v>
      </c>
      <c r="I1992" s="10">
        <v>0</v>
      </c>
    </row>
    <row r="1993" spans="1:11" hidden="1" x14ac:dyDescent="0.25">
      <c r="A1993" s="10">
        <v>31</v>
      </c>
      <c r="B1993" s="10" t="s">
        <v>350</v>
      </c>
      <c r="C1993" s="10" t="s">
        <v>351</v>
      </c>
      <c r="D1993" s="10" t="s">
        <v>360</v>
      </c>
      <c r="E1993" s="10" t="s">
        <v>20</v>
      </c>
      <c r="F1993" s="10" t="s">
        <v>21</v>
      </c>
      <c r="G1993" s="21" t="s">
        <v>3747</v>
      </c>
      <c r="H1993" s="21" t="s">
        <v>3748</v>
      </c>
      <c r="I1993" s="21">
        <v>1</v>
      </c>
      <c r="J1993" s="21" t="str">
        <f>H1993</f>
        <v>Настенная</v>
      </c>
      <c r="K1993" s="21"/>
    </row>
    <row r="1994" spans="1:11" hidden="1" x14ac:dyDescent="0.25">
      <c r="A1994" s="10">
        <v>31</v>
      </c>
      <c r="B1994" s="10" t="s">
        <v>350</v>
      </c>
      <c r="C1994" s="10" t="s">
        <v>351</v>
      </c>
      <c r="D1994" s="10" t="s">
        <v>360</v>
      </c>
      <c r="E1994" s="10" t="s">
        <v>20</v>
      </c>
      <c r="F1994" s="10" t="s">
        <v>21</v>
      </c>
      <c r="G1994" s="21" t="s">
        <v>3749</v>
      </c>
      <c r="H1994" s="21" t="s">
        <v>3808</v>
      </c>
      <c r="I1994" s="21">
        <v>1</v>
      </c>
      <c r="J1994" s="21">
        <f>MID(H1994,1,FIND(" ",H1994,1)-1)*1</f>
        <v>20</v>
      </c>
      <c r="K1994" s="21" t="s">
        <v>5264</v>
      </c>
    </row>
    <row r="1995" spans="1:11" hidden="1" x14ac:dyDescent="0.25">
      <c r="A1995" s="10">
        <v>31</v>
      </c>
      <c r="B1995" s="10" t="s">
        <v>350</v>
      </c>
      <c r="C1995" s="10" t="s">
        <v>351</v>
      </c>
      <c r="D1995" s="10" t="s">
        <v>360</v>
      </c>
      <c r="E1995" s="10" t="s">
        <v>20</v>
      </c>
      <c r="F1995" s="10" t="s">
        <v>21</v>
      </c>
      <c r="G1995" s="21" t="s">
        <v>3751</v>
      </c>
      <c r="H1995" s="21" t="s">
        <v>3809</v>
      </c>
      <c r="I1995" s="21">
        <v>1</v>
      </c>
      <c r="J1995" s="21">
        <f>MID(H1995,1,FIND(" ",H1995,1)-1)*1</f>
        <v>10</v>
      </c>
      <c r="K1995" s="21" t="s">
        <v>5264</v>
      </c>
    </row>
    <row r="1996" spans="1:11" hidden="1" x14ac:dyDescent="0.25">
      <c r="A1996" s="10">
        <v>31</v>
      </c>
      <c r="B1996" s="10" t="s">
        <v>350</v>
      </c>
      <c r="C1996" s="10" t="s">
        <v>351</v>
      </c>
      <c r="D1996" s="10" t="s">
        <v>360</v>
      </c>
      <c r="E1996" s="10" t="s">
        <v>20</v>
      </c>
      <c r="F1996" s="10" t="s">
        <v>21</v>
      </c>
      <c r="G1996" s="21" t="s">
        <v>3753</v>
      </c>
      <c r="H1996" s="21" t="s">
        <v>3845</v>
      </c>
      <c r="I1996" s="21">
        <v>1</v>
      </c>
      <c r="J1996" s="21">
        <f>MID(H1996,1,FIND(" ",H1996,1)-1)*1</f>
        <v>2.12</v>
      </c>
      <c r="K1996" s="21" t="s">
        <v>5258</v>
      </c>
    </row>
    <row r="1997" spans="1:11" hidden="1" x14ac:dyDescent="0.25">
      <c r="A1997" s="10">
        <v>31</v>
      </c>
      <c r="B1997" s="10" t="s">
        <v>350</v>
      </c>
      <c r="C1997" s="10" t="s">
        <v>351</v>
      </c>
      <c r="D1997" s="10" t="s">
        <v>360</v>
      </c>
      <c r="E1997" s="10" t="s">
        <v>20</v>
      </c>
      <c r="F1997" s="10" t="s">
        <v>21</v>
      </c>
      <c r="G1997" s="21" t="s">
        <v>3755</v>
      </c>
      <c r="H1997" s="21" t="s">
        <v>3756</v>
      </c>
      <c r="I1997" s="21">
        <v>1</v>
      </c>
      <c r="J1997" s="21" t="s">
        <v>5266</v>
      </c>
      <c r="K1997" s="21" t="s">
        <v>5265</v>
      </c>
    </row>
    <row r="1998" spans="1:11" hidden="1" x14ac:dyDescent="0.25">
      <c r="A1998" s="10">
        <v>31</v>
      </c>
      <c r="B1998" s="10" t="s">
        <v>350</v>
      </c>
      <c r="C1998" s="10" t="s">
        <v>351</v>
      </c>
      <c r="D1998" s="10" t="s">
        <v>360</v>
      </c>
      <c r="E1998" s="10" t="s">
        <v>20</v>
      </c>
      <c r="F1998" s="10" t="s">
        <v>21</v>
      </c>
      <c r="G1998" s="10" t="s">
        <v>3757</v>
      </c>
      <c r="H1998" s="10" t="s">
        <v>3846</v>
      </c>
      <c r="I1998" s="10">
        <v>0</v>
      </c>
    </row>
    <row r="1999" spans="1:11" hidden="1" x14ac:dyDescent="0.25">
      <c r="A1999" s="10">
        <v>31</v>
      </c>
      <c r="B1999" s="10" t="s">
        <v>350</v>
      </c>
      <c r="C1999" s="10" t="s">
        <v>351</v>
      </c>
      <c r="D1999" s="10" t="s">
        <v>360</v>
      </c>
      <c r="E1999" s="10" t="s">
        <v>20</v>
      </c>
      <c r="F1999" s="10" t="s">
        <v>21</v>
      </c>
      <c r="G1999" s="21" t="s">
        <v>3759</v>
      </c>
      <c r="H1999" s="21">
        <v>24000</v>
      </c>
      <c r="I1999" s="21">
        <v>1</v>
      </c>
      <c r="J1999" s="21">
        <f>TRIM(H1999)*1</f>
        <v>24000</v>
      </c>
      <c r="K1999" s="21" t="s">
        <v>5261</v>
      </c>
    </row>
    <row r="2000" spans="1:11" hidden="1" x14ac:dyDescent="0.25">
      <c r="A2000" s="10">
        <v>31</v>
      </c>
      <c r="B2000" s="10" t="s">
        <v>350</v>
      </c>
      <c r="C2000" s="10" t="s">
        <v>351</v>
      </c>
      <c r="D2000" s="10" t="s">
        <v>360</v>
      </c>
      <c r="E2000" s="10" t="s">
        <v>20</v>
      </c>
      <c r="F2000" s="10" t="s">
        <v>21</v>
      </c>
      <c r="G2000" s="21" t="s">
        <v>3760</v>
      </c>
      <c r="H2000" s="21" t="s">
        <v>3847</v>
      </c>
      <c r="I2000" s="21">
        <v>1</v>
      </c>
      <c r="J2000" s="21">
        <f t="shared" ref="J2000:J2001" si="149">MID(H2000,1,FIND(" ",H2000,1)-1)*1</f>
        <v>1940</v>
      </c>
      <c r="K2000" s="21" t="s">
        <v>5259</v>
      </c>
    </row>
    <row r="2001" spans="1:11" hidden="1" x14ac:dyDescent="0.25">
      <c r="A2001" s="10">
        <v>31</v>
      </c>
      <c r="B2001" s="10" t="s">
        <v>350</v>
      </c>
      <c r="C2001" s="10" t="s">
        <v>351</v>
      </c>
      <c r="D2001" s="10" t="s">
        <v>360</v>
      </c>
      <c r="E2001" s="10" t="s">
        <v>20</v>
      </c>
      <c r="F2001" s="10" t="s">
        <v>21</v>
      </c>
      <c r="G2001" s="21" t="s">
        <v>3762</v>
      </c>
      <c r="H2001" s="21" t="s">
        <v>3848</v>
      </c>
      <c r="I2001" s="21">
        <v>1</v>
      </c>
      <c r="J2001" s="21">
        <f t="shared" si="149"/>
        <v>2120</v>
      </c>
      <c r="K2001" s="21" t="s">
        <v>5259</v>
      </c>
    </row>
    <row r="2002" spans="1:11" hidden="1" x14ac:dyDescent="0.25">
      <c r="A2002" s="10">
        <v>31</v>
      </c>
      <c r="B2002" s="10" t="s">
        <v>350</v>
      </c>
      <c r="C2002" s="10" t="s">
        <v>351</v>
      </c>
      <c r="D2002" s="10" t="s">
        <v>360</v>
      </c>
      <c r="E2002" s="10" t="s">
        <v>20</v>
      </c>
      <c r="F2002" s="10" t="s">
        <v>21</v>
      </c>
      <c r="G2002" s="21" t="s">
        <v>3764</v>
      </c>
      <c r="H2002" s="21">
        <v>24000</v>
      </c>
      <c r="I2002" s="21">
        <v>1</v>
      </c>
      <c r="J2002" s="21">
        <f>TRIM(H2002)*1</f>
        <v>24000</v>
      </c>
      <c r="K2002" s="21" t="s">
        <v>5261</v>
      </c>
    </row>
    <row r="2003" spans="1:11" hidden="1" x14ac:dyDescent="0.25">
      <c r="A2003" s="10">
        <v>31</v>
      </c>
      <c r="B2003" s="10" t="s">
        <v>350</v>
      </c>
      <c r="C2003" s="10" t="s">
        <v>351</v>
      </c>
      <c r="D2003" s="10" t="s">
        <v>360</v>
      </c>
      <c r="E2003" s="10" t="s">
        <v>20</v>
      </c>
      <c r="F2003" s="10" t="s">
        <v>21</v>
      </c>
      <c r="G2003" s="10" t="s">
        <v>3765</v>
      </c>
      <c r="H2003" s="10" t="s">
        <v>57</v>
      </c>
      <c r="I2003" s="10">
        <v>0</v>
      </c>
    </row>
    <row r="2004" spans="1:11" hidden="1" x14ac:dyDescent="0.25">
      <c r="A2004" s="10">
        <v>31</v>
      </c>
      <c r="B2004" s="10" t="s">
        <v>350</v>
      </c>
      <c r="C2004" s="10" t="s">
        <v>351</v>
      </c>
      <c r="D2004" s="10" t="s">
        <v>360</v>
      </c>
      <c r="E2004" s="10" t="s">
        <v>20</v>
      </c>
      <c r="F2004" s="10" t="s">
        <v>21</v>
      </c>
      <c r="G2004" s="10" t="s">
        <v>3766</v>
      </c>
      <c r="H2004" s="10" t="s">
        <v>34</v>
      </c>
      <c r="I2004" s="10">
        <v>0</v>
      </c>
    </row>
    <row r="2005" spans="1:11" hidden="1" x14ac:dyDescent="0.25">
      <c r="A2005" s="10">
        <v>31</v>
      </c>
      <c r="B2005" s="10" t="s">
        <v>350</v>
      </c>
      <c r="C2005" s="10" t="s">
        <v>351</v>
      </c>
      <c r="D2005" s="10" t="s">
        <v>360</v>
      </c>
      <c r="E2005" s="10" t="s">
        <v>20</v>
      </c>
      <c r="F2005" s="10" t="s">
        <v>21</v>
      </c>
      <c r="G2005" s="10" t="s">
        <v>3767</v>
      </c>
      <c r="H2005" s="10" t="s">
        <v>3813</v>
      </c>
      <c r="I2005" s="10">
        <v>0</v>
      </c>
    </row>
    <row r="2006" spans="1:11" hidden="1" x14ac:dyDescent="0.25">
      <c r="A2006" s="10">
        <v>31</v>
      </c>
      <c r="B2006" s="10" t="s">
        <v>350</v>
      </c>
      <c r="C2006" s="10" t="s">
        <v>351</v>
      </c>
      <c r="D2006" s="10" t="s">
        <v>360</v>
      </c>
      <c r="E2006" s="10" t="s">
        <v>20</v>
      </c>
      <c r="F2006" s="10" t="s">
        <v>21</v>
      </c>
      <c r="G2006" s="21" t="s">
        <v>3769</v>
      </c>
      <c r="H2006" s="21" t="s">
        <v>3849</v>
      </c>
      <c r="I2006" s="21">
        <v>1</v>
      </c>
      <c r="J2006" s="21">
        <f t="shared" ref="J2006:J2007" si="150">MID(H2006,1,FIND(" ",H2006,1)-1)*1</f>
        <v>45</v>
      </c>
      <c r="K2006" s="21" t="s">
        <v>5255</v>
      </c>
    </row>
    <row r="2007" spans="1:11" hidden="1" x14ac:dyDescent="0.25">
      <c r="A2007" s="10">
        <v>31</v>
      </c>
      <c r="B2007" s="10" t="s">
        <v>350</v>
      </c>
      <c r="C2007" s="10" t="s">
        <v>351</v>
      </c>
      <c r="D2007" s="10" t="s">
        <v>360</v>
      </c>
      <c r="E2007" s="10" t="s">
        <v>20</v>
      </c>
      <c r="F2007" s="10" t="s">
        <v>21</v>
      </c>
      <c r="G2007" s="21" t="s">
        <v>3771</v>
      </c>
      <c r="H2007" s="21" t="s">
        <v>3850</v>
      </c>
      <c r="I2007" s="21">
        <v>1</v>
      </c>
      <c r="J2007" s="21">
        <f t="shared" si="150"/>
        <v>12.5</v>
      </c>
      <c r="K2007" s="21" t="s">
        <v>5255</v>
      </c>
    </row>
    <row r="2008" spans="1:11" hidden="1" x14ac:dyDescent="0.25">
      <c r="A2008" s="10">
        <v>31</v>
      </c>
      <c r="B2008" s="10" t="s">
        <v>350</v>
      </c>
      <c r="C2008" s="10" t="s">
        <v>351</v>
      </c>
      <c r="D2008" s="10" t="s">
        <v>360</v>
      </c>
      <c r="E2008" s="10" t="s">
        <v>20</v>
      </c>
      <c r="F2008" s="10" t="s">
        <v>21</v>
      </c>
      <c r="G2008" s="21" t="s">
        <v>3773</v>
      </c>
      <c r="H2008" s="21" t="s">
        <v>3851</v>
      </c>
      <c r="I2008" s="21">
        <v>1</v>
      </c>
      <c r="J2008" s="21">
        <f t="shared" ref="J2008:J2013" si="151">MID(H2008,1,FIND(" ",H2008,1)-1)*1000</f>
        <v>667</v>
      </c>
      <c r="K2008" s="22" t="s">
        <v>5256</v>
      </c>
    </row>
    <row r="2009" spans="1:11" hidden="1" x14ac:dyDescent="0.25">
      <c r="A2009" s="10">
        <v>31</v>
      </c>
      <c r="B2009" s="10" t="s">
        <v>350</v>
      </c>
      <c r="C2009" s="10" t="s">
        <v>351</v>
      </c>
      <c r="D2009" s="10" t="s">
        <v>360</v>
      </c>
      <c r="E2009" s="10" t="s">
        <v>20</v>
      </c>
      <c r="F2009" s="10" t="s">
        <v>21</v>
      </c>
      <c r="G2009" s="21" t="s">
        <v>3775</v>
      </c>
      <c r="H2009" s="21" t="s">
        <v>3852</v>
      </c>
      <c r="I2009" s="21">
        <v>1</v>
      </c>
      <c r="J2009" s="21">
        <f t="shared" si="151"/>
        <v>315</v>
      </c>
      <c r="K2009" s="22" t="s">
        <v>5256</v>
      </c>
    </row>
    <row r="2010" spans="1:11" hidden="1" x14ac:dyDescent="0.25">
      <c r="A2010" s="10">
        <v>31</v>
      </c>
      <c r="B2010" s="10" t="s">
        <v>350</v>
      </c>
      <c r="C2010" s="10" t="s">
        <v>351</v>
      </c>
      <c r="D2010" s="10" t="s">
        <v>360</v>
      </c>
      <c r="E2010" s="10" t="s">
        <v>20</v>
      </c>
      <c r="F2010" s="10" t="s">
        <v>21</v>
      </c>
      <c r="G2010" s="21" t="s">
        <v>3777</v>
      </c>
      <c r="H2010" s="21" t="s">
        <v>3853</v>
      </c>
      <c r="I2010" s="21">
        <v>1</v>
      </c>
      <c r="J2010" s="21">
        <f t="shared" si="151"/>
        <v>310</v>
      </c>
      <c r="K2010" s="22" t="s">
        <v>5256</v>
      </c>
    </row>
    <row r="2011" spans="1:11" hidden="1" x14ac:dyDescent="0.25">
      <c r="A2011" s="10">
        <v>31</v>
      </c>
      <c r="B2011" s="10" t="s">
        <v>350</v>
      </c>
      <c r="C2011" s="10" t="s">
        <v>351</v>
      </c>
      <c r="D2011" s="10" t="s">
        <v>360</v>
      </c>
      <c r="E2011" s="10" t="s">
        <v>20</v>
      </c>
      <c r="F2011" s="10" t="s">
        <v>21</v>
      </c>
      <c r="G2011" s="21" t="s">
        <v>3779</v>
      </c>
      <c r="H2011" s="21" t="s">
        <v>4012</v>
      </c>
      <c r="I2011" s="21">
        <v>1</v>
      </c>
      <c r="J2011" s="21">
        <f t="shared" si="151"/>
        <v>230</v>
      </c>
      <c r="K2011" s="22" t="s">
        <v>5256</v>
      </c>
    </row>
    <row r="2012" spans="1:11" hidden="1" x14ac:dyDescent="0.25">
      <c r="A2012" s="10">
        <v>31</v>
      </c>
      <c r="B2012" s="10" t="s">
        <v>350</v>
      </c>
      <c r="C2012" s="10" t="s">
        <v>351</v>
      </c>
      <c r="D2012" s="10" t="s">
        <v>360</v>
      </c>
      <c r="E2012" s="10" t="s">
        <v>20</v>
      </c>
      <c r="F2012" s="10" t="s">
        <v>21</v>
      </c>
      <c r="G2012" s="21" t="s">
        <v>3781</v>
      </c>
      <c r="H2012" s="21" t="s">
        <v>3855</v>
      </c>
      <c r="I2012" s="21">
        <v>1</v>
      </c>
      <c r="J2012" s="21">
        <f t="shared" si="151"/>
        <v>860</v>
      </c>
      <c r="K2012" s="22" t="s">
        <v>5256</v>
      </c>
    </row>
    <row r="2013" spans="1:11" hidden="1" x14ac:dyDescent="0.25">
      <c r="A2013" s="10">
        <v>31</v>
      </c>
      <c r="B2013" s="10" t="s">
        <v>350</v>
      </c>
      <c r="C2013" s="10" t="s">
        <v>351</v>
      </c>
      <c r="D2013" s="10" t="s">
        <v>360</v>
      </c>
      <c r="E2013" s="10" t="s">
        <v>20</v>
      </c>
      <c r="F2013" s="10" t="s">
        <v>21</v>
      </c>
      <c r="G2013" s="21" t="s">
        <v>3783</v>
      </c>
      <c r="H2013" s="21" t="s">
        <v>4013</v>
      </c>
      <c r="I2013" s="21">
        <v>1</v>
      </c>
      <c r="J2013" s="21">
        <f t="shared" si="151"/>
        <v>960</v>
      </c>
      <c r="K2013" s="22" t="s">
        <v>5256</v>
      </c>
    </row>
    <row r="2014" spans="1:11" hidden="1" x14ac:dyDescent="0.25">
      <c r="A2014" s="10">
        <v>31</v>
      </c>
      <c r="B2014" s="10" t="s">
        <v>350</v>
      </c>
      <c r="C2014" s="10" t="s">
        <v>351</v>
      </c>
      <c r="D2014" s="10" t="s">
        <v>360</v>
      </c>
      <c r="E2014" s="10" t="s">
        <v>20</v>
      </c>
      <c r="F2014" s="10" t="s">
        <v>21</v>
      </c>
      <c r="G2014" s="21" t="s">
        <v>3785</v>
      </c>
      <c r="H2014" s="21" t="s">
        <v>3857</v>
      </c>
      <c r="I2014" s="21">
        <v>1</v>
      </c>
      <c r="J2014" s="21">
        <f>MID(H2014,1,FIND(" ",H2014,1)-1)*1</f>
        <v>63.5</v>
      </c>
      <c r="K2014" s="21" t="s">
        <v>5255</v>
      </c>
    </row>
    <row r="2015" spans="1:11" hidden="1" x14ac:dyDescent="0.25">
      <c r="A2015" s="10">
        <v>31</v>
      </c>
      <c r="B2015" s="10" t="s">
        <v>350</v>
      </c>
      <c r="C2015" s="10" t="s">
        <v>351</v>
      </c>
      <c r="D2015" s="10" t="s">
        <v>360</v>
      </c>
      <c r="E2015" s="10" t="s">
        <v>20</v>
      </c>
      <c r="F2015" s="10" t="s">
        <v>21</v>
      </c>
      <c r="G2015" s="10" t="s">
        <v>3787</v>
      </c>
      <c r="H2015" s="10" t="s">
        <v>3788</v>
      </c>
      <c r="I2015" s="10">
        <v>0</v>
      </c>
    </row>
    <row r="2016" spans="1:11" hidden="1" x14ac:dyDescent="0.25">
      <c r="A2016" s="10">
        <v>31</v>
      </c>
      <c r="B2016" s="10" t="s">
        <v>350</v>
      </c>
      <c r="C2016" s="10" t="s">
        <v>351</v>
      </c>
      <c r="D2016" s="10" t="s">
        <v>360</v>
      </c>
      <c r="E2016" s="10" t="s">
        <v>20</v>
      </c>
      <c r="F2016" s="10" t="s">
        <v>21</v>
      </c>
      <c r="G2016" s="10" t="s">
        <v>3789</v>
      </c>
      <c r="H2016" s="10" t="s">
        <v>3789</v>
      </c>
      <c r="I2016" s="10">
        <v>0</v>
      </c>
    </row>
    <row r="2017" spans="1:11" hidden="1" x14ac:dyDescent="0.25">
      <c r="A2017" s="10">
        <v>32</v>
      </c>
      <c r="B2017" s="10" t="s">
        <v>361</v>
      </c>
      <c r="C2017" s="10" t="s">
        <v>362</v>
      </c>
      <c r="D2017" s="10" t="s">
        <v>371</v>
      </c>
      <c r="E2017" s="10" t="s">
        <v>20</v>
      </c>
      <c r="F2017" s="10" t="s">
        <v>21</v>
      </c>
      <c r="G2017" s="21" t="s">
        <v>2160</v>
      </c>
      <c r="H2017" s="21" t="s">
        <v>3699</v>
      </c>
      <c r="I2017" s="21">
        <v>1</v>
      </c>
      <c r="J2017" s="21" t="str">
        <f>H2017</f>
        <v>Кондиционирование</v>
      </c>
      <c r="K2017" s="21"/>
    </row>
    <row r="2018" spans="1:11" hidden="1" x14ac:dyDescent="0.25">
      <c r="A2018" s="10">
        <v>32</v>
      </c>
      <c r="B2018" s="10" t="s">
        <v>361</v>
      </c>
      <c r="C2018" s="10" t="s">
        <v>362</v>
      </c>
      <c r="D2018" s="10" t="s">
        <v>371</v>
      </c>
      <c r="E2018" s="10" t="s">
        <v>20</v>
      </c>
      <c r="F2018" s="10" t="s">
        <v>21</v>
      </c>
      <c r="G2018" s="21" t="s">
        <v>3108</v>
      </c>
      <c r="H2018" s="21" t="s">
        <v>3858</v>
      </c>
      <c r="I2018" s="21">
        <v>1</v>
      </c>
      <c r="J2018" s="21">
        <f t="shared" ref="J2018:J2019" si="152">MID(H2018,1,FIND(" ",H2018,1)-1)*1</f>
        <v>55</v>
      </c>
      <c r="K2018" s="21" t="s">
        <v>5260</v>
      </c>
    </row>
    <row r="2019" spans="1:11" hidden="1" x14ac:dyDescent="0.25">
      <c r="A2019" s="10">
        <v>32</v>
      </c>
      <c r="B2019" s="10" t="s">
        <v>361</v>
      </c>
      <c r="C2019" s="10" t="s">
        <v>362</v>
      </c>
      <c r="D2019" s="10" t="s">
        <v>371</v>
      </c>
      <c r="E2019" s="10" t="s">
        <v>20</v>
      </c>
      <c r="F2019" s="10" t="s">
        <v>21</v>
      </c>
      <c r="G2019" s="21" t="s">
        <v>3701</v>
      </c>
      <c r="H2019" s="21" t="s">
        <v>3859</v>
      </c>
      <c r="I2019" s="21">
        <v>1</v>
      </c>
      <c r="J2019" s="21">
        <f t="shared" si="152"/>
        <v>30</v>
      </c>
      <c r="K2019" s="21" t="s">
        <v>5260</v>
      </c>
    </row>
    <row r="2020" spans="1:11" hidden="1" x14ac:dyDescent="0.25">
      <c r="A2020" s="10">
        <v>32</v>
      </c>
      <c r="B2020" s="10" t="s">
        <v>361</v>
      </c>
      <c r="C2020" s="10" t="s">
        <v>362</v>
      </c>
      <c r="D2020" s="10" t="s">
        <v>371</v>
      </c>
      <c r="E2020" s="10" t="s">
        <v>20</v>
      </c>
      <c r="F2020" s="10" t="s">
        <v>21</v>
      </c>
      <c r="G2020" s="21" t="s">
        <v>3703</v>
      </c>
      <c r="H2020" s="21" t="s">
        <v>3860</v>
      </c>
      <c r="I2020" s="21">
        <v>1</v>
      </c>
      <c r="J2020" s="21">
        <f>RIGHT(MID(H2020,1,FIND(" ",H2020,1)-1),LEN(MID(H2020,1,FIND(" ",H2020,1)-1))-1)*1</f>
        <v>32</v>
      </c>
      <c r="K2020" s="21" t="s">
        <v>5254</v>
      </c>
    </row>
    <row r="2021" spans="1:11" hidden="1" x14ac:dyDescent="0.25">
      <c r="A2021" s="10">
        <v>32</v>
      </c>
      <c r="B2021" s="10" t="s">
        <v>361</v>
      </c>
      <c r="C2021" s="10" t="s">
        <v>362</v>
      </c>
      <c r="D2021" s="10" t="s">
        <v>371</v>
      </c>
      <c r="E2021" s="10" t="s">
        <v>20</v>
      </c>
      <c r="F2021" s="10" t="s">
        <v>21</v>
      </c>
      <c r="G2021" s="21" t="s">
        <v>3705</v>
      </c>
      <c r="H2021" s="21" t="s">
        <v>57</v>
      </c>
      <c r="I2021" s="21">
        <v>1</v>
      </c>
      <c r="J2021" s="21" t="str">
        <f>H2021</f>
        <v>Нет</v>
      </c>
      <c r="K2021" s="21"/>
    </row>
    <row r="2022" spans="1:11" hidden="1" x14ac:dyDescent="0.25">
      <c r="A2022" s="10">
        <v>32</v>
      </c>
      <c r="B2022" s="10" t="s">
        <v>361</v>
      </c>
      <c r="C2022" s="10" t="s">
        <v>362</v>
      </c>
      <c r="D2022" s="10" t="s">
        <v>371</v>
      </c>
      <c r="E2022" s="10" t="s">
        <v>20</v>
      </c>
      <c r="F2022" s="10" t="s">
        <v>21</v>
      </c>
      <c r="G2022" s="21" t="s">
        <v>3706</v>
      </c>
      <c r="H2022" s="21" t="s">
        <v>3861</v>
      </c>
      <c r="I2022" s="21">
        <v>1</v>
      </c>
      <c r="J2022" s="21">
        <f t="shared" ref="J2022:J2025" si="153">MID(H2022,1,FIND(" ",H2022,1)-1)*1</f>
        <v>3.2</v>
      </c>
      <c r="K2022" s="21" t="s">
        <v>5258</v>
      </c>
    </row>
    <row r="2023" spans="1:11" hidden="1" x14ac:dyDescent="0.25">
      <c r="A2023" s="10">
        <v>32</v>
      </c>
      <c r="B2023" s="10" t="s">
        <v>361</v>
      </c>
      <c r="C2023" s="10" t="s">
        <v>362</v>
      </c>
      <c r="D2023" s="10" t="s">
        <v>371</v>
      </c>
      <c r="E2023" s="10" t="s">
        <v>20</v>
      </c>
      <c r="F2023" s="10" t="s">
        <v>21</v>
      </c>
      <c r="G2023" s="21" t="s">
        <v>3708</v>
      </c>
      <c r="H2023" s="21" t="s">
        <v>3861</v>
      </c>
      <c r="I2023" s="21">
        <v>1</v>
      </c>
      <c r="J2023" s="21">
        <f t="shared" si="153"/>
        <v>3.2</v>
      </c>
      <c r="K2023" s="21" t="s">
        <v>5258</v>
      </c>
    </row>
    <row r="2024" spans="1:11" hidden="1" x14ac:dyDescent="0.25">
      <c r="A2024" s="10">
        <v>32</v>
      </c>
      <c r="B2024" s="10" t="s">
        <v>361</v>
      </c>
      <c r="C2024" s="10" t="s">
        <v>362</v>
      </c>
      <c r="D2024" s="10" t="s">
        <v>371</v>
      </c>
      <c r="E2024" s="10" t="s">
        <v>20</v>
      </c>
      <c r="F2024" s="10" t="s">
        <v>21</v>
      </c>
      <c r="G2024" s="21" t="s">
        <v>3709</v>
      </c>
      <c r="H2024" s="21" t="s">
        <v>3861</v>
      </c>
      <c r="I2024" s="21">
        <v>0</v>
      </c>
      <c r="J2024" s="21">
        <f t="shared" si="153"/>
        <v>3.2</v>
      </c>
      <c r="K2024" s="21" t="s">
        <v>5258</v>
      </c>
    </row>
    <row r="2025" spans="1:11" hidden="1" x14ac:dyDescent="0.25">
      <c r="A2025" s="10">
        <v>32</v>
      </c>
      <c r="B2025" s="10" t="s">
        <v>361</v>
      </c>
      <c r="C2025" s="10" t="s">
        <v>362</v>
      </c>
      <c r="D2025" s="10" t="s">
        <v>371</v>
      </c>
      <c r="E2025" s="10" t="s">
        <v>20</v>
      </c>
      <c r="F2025" s="10" t="s">
        <v>21</v>
      </c>
      <c r="G2025" s="21" t="s">
        <v>3711</v>
      </c>
      <c r="H2025" s="21" t="s">
        <v>3861</v>
      </c>
      <c r="I2025" s="21">
        <v>0</v>
      </c>
      <c r="J2025" s="21">
        <f t="shared" si="153"/>
        <v>3.2</v>
      </c>
      <c r="K2025" s="21" t="s">
        <v>5258</v>
      </c>
    </row>
    <row r="2026" spans="1:11" hidden="1" x14ac:dyDescent="0.25">
      <c r="A2026" s="10">
        <v>32</v>
      </c>
      <c r="B2026" s="10" t="s">
        <v>361</v>
      </c>
      <c r="C2026" s="10" t="s">
        <v>362</v>
      </c>
      <c r="D2026" s="10" t="s">
        <v>371</v>
      </c>
      <c r="E2026" s="10" t="s">
        <v>20</v>
      </c>
      <c r="F2026" s="10" t="s">
        <v>21</v>
      </c>
      <c r="G2026" s="21" t="s">
        <v>3712</v>
      </c>
      <c r="H2026" s="21" t="s">
        <v>3828</v>
      </c>
      <c r="I2026" s="21">
        <v>1</v>
      </c>
      <c r="J2026" s="21">
        <f>MID(H2026,1,FIND(" ",H2026,1)-1)*1</f>
        <v>500</v>
      </c>
      <c r="K2026" s="21" t="s">
        <v>5269</v>
      </c>
    </row>
    <row r="2027" spans="1:11" hidden="1" x14ac:dyDescent="0.25">
      <c r="A2027" s="10">
        <v>32</v>
      </c>
      <c r="B2027" s="10" t="s">
        <v>361</v>
      </c>
      <c r="C2027" s="10" t="s">
        <v>362</v>
      </c>
      <c r="D2027" s="10" t="s">
        <v>371</v>
      </c>
      <c r="E2027" s="10" t="s">
        <v>20</v>
      </c>
      <c r="F2027" s="10" t="s">
        <v>21</v>
      </c>
      <c r="G2027" s="10" t="s">
        <v>3714</v>
      </c>
      <c r="H2027" s="10" t="s">
        <v>3715</v>
      </c>
      <c r="I2027" s="10">
        <v>0</v>
      </c>
    </row>
    <row r="2028" spans="1:11" hidden="1" x14ac:dyDescent="0.25">
      <c r="A2028" s="10">
        <v>32</v>
      </c>
      <c r="B2028" s="10" t="s">
        <v>361</v>
      </c>
      <c r="C2028" s="10" t="s">
        <v>362</v>
      </c>
      <c r="D2028" s="10" t="s">
        <v>371</v>
      </c>
      <c r="E2028" s="10" t="s">
        <v>20</v>
      </c>
      <c r="F2028" s="10" t="s">
        <v>21</v>
      </c>
      <c r="G2028" s="10" t="s">
        <v>3716</v>
      </c>
      <c r="H2028" s="10" t="s">
        <v>34</v>
      </c>
      <c r="I2028" s="10">
        <v>0</v>
      </c>
    </row>
    <row r="2029" spans="1:11" hidden="1" x14ac:dyDescent="0.25">
      <c r="A2029" s="10">
        <v>32</v>
      </c>
      <c r="B2029" s="10" t="s">
        <v>361</v>
      </c>
      <c r="C2029" s="10" t="s">
        <v>362</v>
      </c>
      <c r="D2029" s="10" t="s">
        <v>371</v>
      </c>
      <c r="E2029" s="10" t="s">
        <v>20</v>
      </c>
      <c r="F2029" s="10" t="s">
        <v>21</v>
      </c>
      <c r="G2029" s="10" t="s">
        <v>3717</v>
      </c>
      <c r="H2029" s="10" t="s">
        <v>34</v>
      </c>
      <c r="I2029" s="10">
        <v>0</v>
      </c>
    </row>
    <row r="2030" spans="1:11" hidden="1" x14ac:dyDescent="0.25">
      <c r="A2030" s="10">
        <v>32</v>
      </c>
      <c r="B2030" s="10" t="s">
        <v>361</v>
      </c>
      <c r="C2030" s="10" t="s">
        <v>362</v>
      </c>
      <c r="D2030" s="10" t="s">
        <v>371</v>
      </c>
      <c r="E2030" s="10" t="s">
        <v>20</v>
      </c>
      <c r="F2030" s="10" t="s">
        <v>21</v>
      </c>
      <c r="G2030" s="10" t="s">
        <v>3718</v>
      </c>
      <c r="H2030" s="10" t="s">
        <v>5168</v>
      </c>
      <c r="I2030" s="10">
        <v>0</v>
      </c>
    </row>
    <row r="2031" spans="1:11" hidden="1" x14ac:dyDescent="0.25">
      <c r="A2031" s="10">
        <v>32</v>
      </c>
      <c r="B2031" s="10" t="s">
        <v>361</v>
      </c>
      <c r="C2031" s="10" t="s">
        <v>362</v>
      </c>
      <c r="D2031" s="10" t="s">
        <v>371</v>
      </c>
      <c r="E2031" s="10" t="s">
        <v>20</v>
      </c>
      <c r="F2031" s="10" t="s">
        <v>21</v>
      </c>
      <c r="G2031" s="10" t="s">
        <v>3719</v>
      </c>
      <c r="H2031" s="10" t="s">
        <v>57</v>
      </c>
      <c r="I2031" s="10">
        <v>0</v>
      </c>
    </row>
    <row r="2032" spans="1:11" hidden="1" x14ac:dyDescent="0.25">
      <c r="A2032" s="10">
        <v>32</v>
      </c>
      <c r="B2032" s="10" t="s">
        <v>361</v>
      </c>
      <c r="C2032" s="10" t="s">
        <v>362</v>
      </c>
      <c r="D2032" s="10" t="s">
        <v>371</v>
      </c>
      <c r="E2032" s="10" t="s">
        <v>20</v>
      </c>
      <c r="F2032" s="10" t="s">
        <v>21</v>
      </c>
      <c r="G2032" s="10" t="s">
        <v>3720</v>
      </c>
      <c r="H2032" s="10" t="s">
        <v>57</v>
      </c>
      <c r="I2032" s="10">
        <v>0</v>
      </c>
    </row>
    <row r="2033" spans="1:9" hidden="1" x14ac:dyDescent="0.25">
      <c r="A2033" s="10">
        <v>32</v>
      </c>
      <c r="B2033" s="10" t="s">
        <v>361</v>
      </c>
      <c r="C2033" s="10" t="s">
        <v>362</v>
      </c>
      <c r="D2033" s="10" t="s">
        <v>371</v>
      </c>
      <c r="E2033" s="10" t="s">
        <v>20</v>
      </c>
      <c r="F2033" s="10" t="s">
        <v>21</v>
      </c>
      <c r="G2033" s="10" t="s">
        <v>3721</v>
      </c>
      <c r="H2033" s="10" t="s">
        <v>34</v>
      </c>
      <c r="I2033" s="10">
        <v>0</v>
      </c>
    </row>
    <row r="2034" spans="1:9" hidden="1" x14ac:dyDescent="0.25">
      <c r="A2034" s="10">
        <v>32</v>
      </c>
      <c r="B2034" s="10" t="s">
        <v>361</v>
      </c>
      <c r="C2034" s="10" t="s">
        <v>362</v>
      </c>
      <c r="D2034" s="10" t="s">
        <v>371</v>
      </c>
      <c r="E2034" s="10" t="s">
        <v>20</v>
      </c>
      <c r="F2034" s="10" t="s">
        <v>21</v>
      </c>
      <c r="G2034" s="10" t="s">
        <v>3722</v>
      </c>
      <c r="H2034" s="10" t="s">
        <v>34</v>
      </c>
      <c r="I2034" s="10">
        <v>0</v>
      </c>
    </row>
    <row r="2035" spans="1:9" hidden="1" x14ac:dyDescent="0.25">
      <c r="A2035" s="10">
        <v>32</v>
      </c>
      <c r="B2035" s="10" t="s">
        <v>361</v>
      </c>
      <c r="C2035" s="10" t="s">
        <v>362</v>
      </c>
      <c r="D2035" s="10" t="s">
        <v>371</v>
      </c>
      <c r="E2035" s="10" t="s">
        <v>20</v>
      </c>
      <c r="F2035" s="10" t="s">
        <v>21</v>
      </c>
      <c r="G2035" s="10" t="s">
        <v>3723</v>
      </c>
      <c r="H2035" s="10" t="s">
        <v>34</v>
      </c>
      <c r="I2035" s="10">
        <v>0</v>
      </c>
    </row>
    <row r="2036" spans="1:9" hidden="1" x14ac:dyDescent="0.25">
      <c r="A2036" s="10">
        <v>32</v>
      </c>
      <c r="B2036" s="10" t="s">
        <v>361</v>
      </c>
      <c r="C2036" s="10" t="s">
        <v>362</v>
      </c>
      <c r="D2036" s="10" t="s">
        <v>371</v>
      </c>
      <c r="E2036" s="10" t="s">
        <v>20</v>
      </c>
      <c r="F2036" s="10" t="s">
        <v>21</v>
      </c>
      <c r="G2036" s="10" t="s">
        <v>3724</v>
      </c>
      <c r="H2036" s="10" t="s">
        <v>34</v>
      </c>
      <c r="I2036" s="10">
        <v>0</v>
      </c>
    </row>
    <row r="2037" spans="1:9" hidden="1" x14ac:dyDescent="0.25">
      <c r="A2037" s="10">
        <v>32</v>
      </c>
      <c r="B2037" s="10" t="s">
        <v>361</v>
      </c>
      <c r="C2037" s="10" t="s">
        <v>362</v>
      </c>
      <c r="D2037" s="10" t="s">
        <v>371</v>
      </c>
      <c r="E2037" s="10" t="s">
        <v>20</v>
      </c>
      <c r="F2037" s="10" t="s">
        <v>21</v>
      </c>
      <c r="G2037" s="10" t="s">
        <v>3725</v>
      </c>
      <c r="H2037" s="10" t="s">
        <v>34</v>
      </c>
      <c r="I2037" s="10">
        <v>0</v>
      </c>
    </row>
    <row r="2038" spans="1:9" hidden="1" x14ac:dyDescent="0.25">
      <c r="A2038" s="10">
        <v>32</v>
      </c>
      <c r="B2038" s="10" t="s">
        <v>361</v>
      </c>
      <c r="C2038" s="10" t="s">
        <v>362</v>
      </c>
      <c r="D2038" s="10" t="s">
        <v>371</v>
      </c>
      <c r="E2038" s="10" t="s">
        <v>20</v>
      </c>
      <c r="F2038" s="10" t="s">
        <v>21</v>
      </c>
      <c r="G2038" s="10" t="s">
        <v>3726</v>
      </c>
      <c r="H2038" s="10" t="s">
        <v>34</v>
      </c>
      <c r="I2038" s="10">
        <v>0</v>
      </c>
    </row>
    <row r="2039" spans="1:9" hidden="1" x14ac:dyDescent="0.25">
      <c r="A2039" s="10">
        <v>32</v>
      </c>
      <c r="B2039" s="10" t="s">
        <v>361</v>
      </c>
      <c r="C2039" s="10" t="s">
        <v>362</v>
      </c>
      <c r="D2039" s="10" t="s">
        <v>371</v>
      </c>
      <c r="E2039" s="10" t="s">
        <v>20</v>
      </c>
      <c r="F2039" s="10" t="s">
        <v>21</v>
      </c>
      <c r="G2039" s="10" t="s">
        <v>3727</v>
      </c>
      <c r="H2039" s="10" t="s">
        <v>34</v>
      </c>
      <c r="I2039" s="10">
        <v>0</v>
      </c>
    </row>
    <row r="2040" spans="1:9" hidden="1" x14ac:dyDescent="0.25">
      <c r="A2040" s="10">
        <v>32</v>
      </c>
      <c r="B2040" s="10" t="s">
        <v>361</v>
      </c>
      <c r="C2040" s="10" t="s">
        <v>362</v>
      </c>
      <c r="D2040" s="10" t="s">
        <v>371</v>
      </c>
      <c r="E2040" s="10" t="s">
        <v>20</v>
      </c>
      <c r="F2040" s="10" t="s">
        <v>21</v>
      </c>
      <c r="G2040" s="10" t="s">
        <v>3728</v>
      </c>
      <c r="H2040" s="10" t="s">
        <v>34</v>
      </c>
      <c r="I2040" s="10">
        <v>0</v>
      </c>
    </row>
    <row r="2041" spans="1:9" hidden="1" x14ac:dyDescent="0.25">
      <c r="A2041" s="10">
        <v>32</v>
      </c>
      <c r="B2041" s="10" t="s">
        <v>361</v>
      </c>
      <c r="C2041" s="10" t="s">
        <v>362</v>
      </c>
      <c r="D2041" s="10" t="s">
        <v>371</v>
      </c>
      <c r="E2041" s="10" t="s">
        <v>20</v>
      </c>
      <c r="F2041" s="10" t="s">
        <v>21</v>
      </c>
      <c r="G2041" s="10" t="s">
        <v>3729</v>
      </c>
      <c r="H2041" s="10" t="s">
        <v>34</v>
      </c>
      <c r="I2041" s="10">
        <v>0</v>
      </c>
    </row>
    <row r="2042" spans="1:9" hidden="1" x14ac:dyDescent="0.25">
      <c r="A2042" s="10">
        <v>32</v>
      </c>
      <c r="B2042" s="10" t="s">
        <v>361</v>
      </c>
      <c r="C2042" s="10" t="s">
        <v>362</v>
      </c>
      <c r="D2042" s="10" t="s">
        <v>371</v>
      </c>
      <c r="E2042" s="10" t="s">
        <v>20</v>
      </c>
      <c r="F2042" s="10" t="s">
        <v>21</v>
      </c>
      <c r="G2042" s="10" t="s">
        <v>3730</v>
      </c>
      <c r="H2042" s="10" t="s">
        <v>34</v>
      </c>
      <c r="I2042" s="10">
        <v>0</v>
      </c>
    </row>
    <row r="2043" spans="1:9" hidden="1" x14ac:dyDescent="0.25">
      <c r="A2043" s="10">
        <v>32</v>
      </c>
      <c r="B2043" s="10" t="s">
        <v>361</v>
      </c>
      <c r="C2043" s="10" t="s">
        <v>362</v>
      </c>
      <c r="D2043" s="10" t="s">
        <v>371</v>
      </c>
      <c r="E2043" s="10" t="s">
        <v>20</v>
      </c>
      <c r="F2043" s="10" t="s">
        <v>21</v>
      </c>
      <c r="G2043" s="10" t="s">
        <v>3731</v>
      </c>
      <c r="H2043" s="10" t="s">
        <v>34</v>
      </c>
      <c r="I2043" s="10">
        <v>0</v>
      </c>
    </row>
    <row r="2044" spans="1:9" hidden="1" x14ac:dyDescent="0.25">
      <c r="A2044" s="10">
        <v>32</v>
      </c>
      <c r="B2044" s="10" t="s">
        <v>361</v>
      </c>
      <c r="C2044" s="10" t="s">
        <v>362</v>
      </c>
      <c r="D2044" s="10" t="s">
        <v>371</v>
      </c>
      <c r="E2044" s="10" t="s">
        <v>20</v>
      </c>
      <c r="F2044" s="10" t="s">
        <v>21</v>
      </c>
      <c r="G2044" s="10" t="s">
        <v>3732</v>
      </c>
      <c r="H2044" s="10" t="s">
        <v>3892</v>
      </c>
      <c r="I2044" s="10">
        <v>0</v>
      </c>
    </row>
    <row r="2045" spans="1:9" hidden="1" x14ac:dyDescent="0.25">
      <c r="A2045" s="10">
        <v>32</v>
      </c>
      <c r="B2045" s="10" t="s">
        <v>361</v>
      </c>
      <c r="C2045" s="10" t="s">
        <v>362</v>
      </c>
      <c r="D2045" s="10" t="s">
        <v>371</v>
      </c>
      <c r="E2045" s="10" t="s">
        <v>20</v>
      </c>
      <c r="F2045" s="10" t="s">
        <v>21</v>
      </c>
      <c r="G2045" s="10" t="s">
        <v>3734</v>
      </c>
      <c r="H2045" s="10" t="s">
        <v>34</v>
      </c>
      <c r="I2045" s="10">
        <v>0</v>
      </c>
    </row>
    <row r="2046" spans="1:9" hidden="1" x14ac:dyDescent="0.25">
      <c r="A2046" s="10">
        <v>32</v>
      </c>
      <c r="B2046" s="10" t="s">
        <v>361</v>
      </c>
      <c r="C2046" s="10" t="s">
        <v>362</v>
      </c>
      <c r="D2046" s="10" t="s">
        <v>371</v>
      </c>
      <c r="E2046" s="10" t="s">
        <v>20</v>
      </c>
      <c r="F2046" s="10" t="s">
        <v>21</v>
      </c>
      <c r="G2046" s="10" t="s">
        <v>3735</v>
      </c>
      <c r="H2046" s="10" t="s">
        <v>57</v>
      </c>
      <c r="I2046" s="10">
        <v>0</v>
      </c>
    </row>
    <row r="2047" spans="1:9" hidden="1" x14ac:dyDescent="0.25">
      <c r="A2047" s="10">
        <v>32</v>
      </c>
      <c r="B2047" s="10" t="s">
        <v>361</v>
      </c>
      <c r="C2047" s="10" t="s">
        <v>362</v>
      </c>
      <c r="D2047" s="10" t="s">
        <v>371</v>
      </c>
      <c r="E2047" s="10" t="s">
        <v>20</v>
      </c>
      <c r="F2047" s="10" t="s">
        <v>21</v>
      </c>
      <c r="G2047" s="10" t="s">
        <v>3736</v>
      </c>
      <c r="H2047" s="10" t="s">
        <v>34</v>
      </c>
      <c r="I2047" s="10">
        <v>0</v>
      </c>
    </row>
    <row r="2048" spans="1:9" hidden="1" x14ac:dyDescent="0.25">
      <c r="A2048" s="10">
        <v>32</v>
      </c>
      <c r="B2048" s="10" t="s">
        <v>361</v>
      </c>
      <c r="C2048" s="10" t="s">
        <v>362</v>
      </c>
      <c r="D2048" s="10" t="s">
        <v>371</v>
      </c>
      <c r="E2048" s="10" t="s">
        <v>20</v>
      </c>
      <c r="F2048" s="10" t="s">
        <v>21</v>
      </c>
      <c r="G2048" s="10" t="s">
        <v>3737</v>
      </c>
      <c r="H2048" s="10" t="s">
        <v>34</v>
      </c>
      <c r="I2048" s="10">
        <v>0</v>
      </c>
    </row>
    <row r="2049" spans="1:11" hidden="1" x14ac:dyDescent="0.25">
      <c r="A2049" s="10">
        <v>32</v>
      </c>
      <c r="B2049" s="10" t="s">
        <v>361</v>
      </c>
      <c r="C2049" s="10" t="s">
        <v>362</v>
      </c>
      <c r="D2049" s="10" t="s">
        <v>371</v>
      </c>
      <c r="E2049" s="10" t="s">
        <v>20</v>
      </c>
      <c r="F2049" s="10" t="s">
        <v>21</v>
      </c>
      <c r="G2049" s="10" t="s">
        <v>3738</v>
      </c>
      <c r="H2049" s="10" t="s">
        <v>34</v>
      </c>
      <c r="I2049" s="10">
        <v>0</v>
      </c>
    </row>
    <row r="2050" spans="1:11" hidden="1" x14ac:dyDescent="0.25">
      <c r="A2050" s="10">
        <v>32</v>
      </c>
      <c r="B2050" s="10" t="s">
        <v>361</v>
      </c>
      <c r="C2050" s="10" t="s">
        <v>362</v>
      </c>
      <c r="D2050" s="10" t="s">
        <v>371</v>
      </c>
      <c r="E2050" s="10" t="s">
        <v>20</v>
      </c>
      <c r="F2050" s="10" t="s">
        <v>21</v>
      </c>
      <c r="G2050" s="10" t="s">
        <v>3739</v>
      </c>
      <c r="H2050" s="10" t="s">
        <v>34</v>
      </c>
      <c r="I2050" s="10">
        <v>0</v>
      </c>
    </row>
    <row r="2051" spans="1:11" hidden="1" x14ac:dyDescent="0.25">
      <c r="A2051" s="10">
        <v>32</v>
      </c>
      <c r="B2051" s="10" t="s">
        <v>361</v>
      </c>
      <c r="C2051" s="10" t="s">
        <v>362</v>
      </c>
      <c r="D2051" s="10" t="s">
        <v>371</v>
      </c>
      <c r="E2051" s="10" t="s">
        <v>20</v>
      </c>
      <c r="F2051" s="10" t="s">
        <v>21</v>
      </c>
      <c r="G2051" s="10" t="s">
        <v>3740</v>
      </c>
      <c r="H2051" s="10" t="s">
        <v>34</v>
      </c>
      <c r="I2051" s="10">
        <v>0</v>
      </c>
    </row>
    <row r="2052" spans="1:11" hidden="1" x14ac:dyDescent="0.25">
      <c r="A2052" s="10">
        <v>32</v>
      </c>
      <c r="B2052" s="10" t="s">
        <v>361</v>
      </c>
      <c r="C2052" s="10" t="s">
        <v>362</v>
      </c>
      <c r="D2052" s="10" t="s">
        <v>371</v>
      </c>
      <c r="E2052" s="10" t="s">
        <v>20</v>
      </c>
      <c r="F2052" s="10" t="s">
        <v>21</v>
      </c>
      <c r="G2052" s="10" t="s">
        <v>3741</v>
      </c>
      <c r="H2052" s="10" t="s">
        <v>34</v>
      </c>
      <c r="I2052" s="10">
        <v>0</v>
      </c>
    </row>
    <row r="2053" spans="1:11" hidden="1" x14ac:dyDescent="0.25">
      <c r="A2053" s="10">
        <v>32</v>
      </c>
      <c r="B2053" s="10" t="s">
        <v>361</v>
      </c>
      <c r="C2053" s="10" t="s">
        <v>362</v>
      </c>
      <c r="D2053" s="10" t="s">
        <v>371</v>
      </c>
      <c r="E2053" s="10" t="s">
        <v>20</v>
      </c>
      <c r="F2053" s="10" t="s">
        <v>21</v>
      </c>
      <c r="G2053" s="10" t="s">
        <v>3742</v>
      </c>
      <c r="H2053" s="10" t="s">
        <v>34</v>
      </c>
      <c r="I2053" s="10">
        <v>0</v>
      </c>
    </row>
    <row r="2054" spans="1:11" hidden="1" x14ac:dyDescent="0.25">
      <c r="A2054" s="10">
        <v>32</v>
      </c>
      <c r="B2054" s="10" t="s">
        <v>361</v>
      </c>
      <c r="C2054" s="10" t="s">
        <v>362</v>
      </c>
      <c r="D2054" s="10" t="s">
        <v>371</v>
      </c>
      <c r="E2054" s="10" t="s">
        <v>20</v>
      </c>
      <c r="F2054" s="10" t="s">
        <v>21</v>
      </c>
      <c r="G2054" s="10" t="s">
        <v>3743</v>
      </c>
      <c r="H2054" s="10" t="s">
        <v>34</v>
      </c>
      <c r="I2054" s="10">
        <v>0</v>
      </c>
    </row>
    <row r="2055" spans="1:11" hidden="1" x14ac:dyDescent="0.25">
      <c r="A2055" s="10">
        <v>32</v>
      </c>
      <c r="B2055" s="10" t="s">
        <v>361</v>
      </c>
      <c r="C2055" s="10" t="s">
        <v>362</v>
      </c>
      <c r="D2055" s="10" t="s">
        <v>371</v>
      </c>
      <c r="E2055" s="10" t="s">
        <v>20</v>
      </c>
      <c r="F2055" s="10" t="s">
        <v>21</v>
      </c>
      <c r="G2055" s="10" t="s">
        <v>3744</v>
      </c>
      <c r="H2055" s="10" t="s">
        <v>3830</v>
      </c>
      <c r="I2055" s="10">
        <v>0</v>
      </c>
    </row>
    <row r="2056" spans="1:11" hidden="1" x14ac:dyDescent="0.25">
      <c r="A2056" s="10">
        <v>32</v>
      </c>
      <c r="B2056" s="10" t="s">
        <v>361</v>
      </c>
      <c r="C2056" s="10" t="s">
        <v>362</v>
      </c>
      <c r="D2056" s="10" t="s">
        <v>371</v>
      </c>
      <c r="E2056" s="10" t="s">
        <v>20</v>
      </c>
      <c r="F2056" s="10" t="s">
        <v>21</v>
      </c>
      <c r="G2056" s="10" t="s">
        <v>3746</v>
      </c>
      <c r="H2056" s="10" t="s">
        <v>34</v>
      </c>
      <c r="I2056" s="10">
        <v>0</v>
      </c>
    </row>
    <row r="2057" spans="1:11" hidden="1" x14ac:dyDescent="0.25">
      <c r="A2057" s="10">
        <v>32</v>
      </c>
      <c r="B2057" s="10" t="s">
        <v>361</v>
      </c>
      <c r="C2057" s="10" t="s">
        <v>362</v>
      </c>
      <c r="D2057" s="10" t="s">
        <v>371</v>
      </c>
      <c r="E2057" s="10" t="s">
        <v>20</v>
      </c>
      <c r="F2057" s="10" t="s">
        <v>21</v>
      </c>
      <c r="G2057" s="21" t="s">
        <v>3747</v>
      </c>
      <c r="H2057" s="21" t="s">
        <v>3748</v>
      </c>
      <c r="I2057" s="21">
        <v>1</v>
      </c>
      <c r="J2057" s="21" t="str">
        <f>H2057</f>
        <v>Настенная</v>
      </c>
      <c r="K2057" s="21"/>
    </row>
    <row r="2058" spans="1:11" hidden="1" x14ac:dyDescent="0.25">
      <c r="A2058" s="10">
        <v>32</v>
      </c>
      <c r="B2058" s="10" t="s">
        <v>361</v>
      </c>
      <c r="C2058" s="10" t="s">
        <v>362</v>
      </c>
      <c r="D2058" s="10" t="s">
        <v>371</v>
      </c>
      <c r="E2058" s="10" t="s">
        <v>20</v>
      </c>
      <c r="F2058" s="10" t="s">
        <v>21</v>
      </c>
      <c r="G2058" s="21" t="s">
        <v>3749</v>
      </c>
      <c r="H2058" s="21" t="s">
        <v>3750</v>
      </c>
      <c r="I2058" s="21">
        <v>1</v>
      </c>
      <c r="J2058" s="21">
        <f>MID(H2058,1,FIND(" ",H2058,1)-1)*1</f>
        <v>15</v>
      </c>
      <c r="K2058" s="21" t="s">
        <v>5264</v>
      </c>
    </row>
    <row r="2059" spans="1:11" hidden="1" x14ac:dyDescent="0.25">
      <c r="A2059" s="10">
        <v>32</v>
      </c>
      <c r="B2059" s="10" t="s">
        <v>361</v>
      </c>
      <c r="C2059" s="10" t="s">
        <v>362</v>
      </c>
      <c r="D2059" s="10" t="s">
        <v>371</v>
      </c>
      <c r="E2059" s="10" t="s">
        <v>20</v>
      </c>
      <c r="F2059" s="10" t="s">
        <v>21</v>
      </c>
      <c r="G2059" s="21" t="s">
        <v>3751</v>
      </c>
      <c r="H2059" s="21" t="s">
        <v>3831</v>
      </c>
      <c r="I2059" s="21">
        <v>1</v>
      </c>
      <c r="J2059" s="21">
        <f>MID(H2059,1,FIND(" ",H2059,1)-1)*1</f>
        <v>8</v>
      </c>
      <c r="K2059" s="21" t="s">
        <v>5264</v>
      </c>
    </row>
    <row r="2060" spans="1:11" hidden="1" x14ac:dyDescent="0.25">
      <c r="A2060" s="10">
        <v>32</v>
      </c>
      <c r="B2060" s="10" t="s">
        <v>361</v>
      </c>
      <c r="C2060" s="10" t="s">
        <v>362</v>
      </c>
      <c r="D2060" s="10" t="s">
        <v>371</v>
      </c>
      <c r="E2060" s="10" t="s">
        <v>20</v>
      </c>
      <c r="F2060" s="10" t="s">
        <v>21</v>
      </c>
      <c r="G2060" s="21" t="s">
        <v>3753</v>
      </c>
      <c r="H2060" s="21" t="s">
        <v>3862</v>
      </c>
      <c r="I2060" s="21">
        <v>1</v>
      </c>
      <c r="J2060" s="21">
        <f>MID(H2060,1,FIND(" ",H2060,1)-1)*1</f>
        <v>0.995</v>
      </c>
      <c r="K2060" s="21" t="s">
        <v>5258</v>
      </c>
    </row>
    <row r="2061" spans="1:11" hidden="1" x14ac:dyDescent="0.25">
      <c r="A2061" s="10">
        <v>32</v>
      </c>
      <c r="B2061" s="10" t="s">
        <v>361</v>
      </c>
      <c r="C2061" s="10" t="s">
        <v>362</v>
      </c>
      <c r="D2061" s="10" t="s">
        <v>371</v>
      </c>
      <c r="E2061" s="10" t="s">
        <v>20</v>
      </c>
      <c r="F2061" s="10" t="s">
        <v>21</v>
      </c>
      <c r="G2061" s="21" t="s">
        <v>3755</v>
      </c>
      <c r="H2061" s="21" t="s">
        <v>3756</v>
      </c>
      <c r="I2061" s="21">
        <v>1</v>
      </c>
      <c r="J2061" s="21" t="s">
        <v>5266</v>
      </c>
      <c r="K2061" s="21" t="s">
        <v>5265</v>
      </c>
    </row>
    <row r="2062" spans="1:11" hidden="1" x14ac:dyDescent="0.25">
      <c r="A2062" s="10">
        <v>32</v>
      </c>
      <c r="B2062" s="10" t="s">
        <v>361</v>
      </c>
      <c r="C2062" s="10" t="s">
        <v>362</v>
      </c>
      <c r="D2062" s="10" t="s">
        <v>371</v>
      </c>
      <c r="E2062" s="10" t="s">
        <v>20</v>
      </c>
      <c r="F2062" s="10" t="s">
        <v>21</v>
      </c>
      <c r="G2062" s="10" t="s">
        <v>3757</v>
      </c>
      <c r="H2062" s="10" t="s">
        <v>3758</v>
      </c>
      <c r="I2062" s="10">
        <v>0</v>
      </c>
    </row>
    <row r="2063" spans="1:11" hidden="1" x14ac:dyDescent="0.25">
      <c r="A2063" s="10">
        <v>32</v>
      </c>
      <c r="B2063" s="10" t="s">
        <v>361</v>
      </c>
      <c r="C2063" s="10" t="s">
        <v>362</v>
      </c>
      <c r="D2063" s="10" t="s">
        <v>371</v>
      </c>
      <c r="E2063" s="10" t="s">
        <v>20</v>
      </c>
      <c r="F2063" s="10" t="s">
        <v>21</v>
      </c>
      <c r="G2063" s="21" t="s">
        <v>3759</v>
      </c>
      <c r="H2063" s="21">
        <v>12000</v>
      </c>
      <c r="I2063" s="21">
        <v>1</v>
      </c>
      <c r="J2063" s="21">
        <f>TRIM(H2063)*1</f>
        <v>12000</v>
      </c>
      <c r="K2063" s="21" t="s">
        <v>5261</v>
      </c>
    </row>
    <row r="2064" spans="1:11" hidden="1" x14ac:dyDescent="0.25">
      <c r="A2064" s="10">
        <v>32</v>
      </c>
      <c r="B2064" s="10" t="s">
        <v>361</v>
      </c>
      <c r="C2064" s="10" t="s">
        <v>362</v>
      </c>
      <c r="D2064" s="10" t="s">
        <v>371</v>
      </c>
      <c r="E2064" s="10" t="s">
        <v>20</v>
      </c>
      <c r="F2064" s="10" t="s">
        <v>21</v>
      </c>
      <c r="G2064" s="21" t="s">
        <v>3760</v>
      </c>
      <c r="H2064" s="21" t="s">
        <v>3863</v>
      </c>
      <c r="I2064" s="21">
        <v>1</v>
      </c>
      <c r="J2064" s="21">
        <f t="shared" ref="J2064:J2065" si="154">MID(H2064,1,FIND(" ",H2064,1)-1)*1</f>
        <v>885</v>
      </c>
      <c r="K2064" s="21" t="s">
        <v>5259</v>
      </c>
    </row>
    <row r="2065" spans="1:11" hidden="1" x14ac:dyDescent="0.25">
      <c r="A2065" s="10">
        <v>32</v>
      </c>
      <c r="B2065" s="10" t="s">
        <v>361</v>
      </c>
      <c r="C2065" s="10" t="s">
        <v>362</v>
      </c>
      <c r="D2065" s="10" t="s">
        <v>371</v>
      </c>
      <c r="E2065" s="10" t="s">
        <v>20</v>
      </c>
      <c r="F2065" s="10" t="s">
        <v>21</v>
      </c>
      <c r="G2065" s="21" t="s">
        <v>3762</v>
      </c>
      <c r="H2065" s="21" t="s">
        <v>3864</v>
      </c>
      <c r="I2065" s="21">
        <v>1</v>
      </c>
      <c r="J2065" s="21">
        <f t="shared" si="154"/>
        <v>995</v>
      </c>
      <c r="K2065" s="21" t="s">
        <v>5259</v>
      </c>
    </row>
    <row r="2066" spans="1:11" hidden="1" x14ac:dyDescent="0.25">
      <c r="A2066" s="10">
        <v>32</v>
      </c>
      <c r="B2066" s="10" t="s">
        <v>361</v>
      </c>
      <c r="C2066" s="10" t="s">
        <v>362</v>
      </c>
      <c r="D2066" s="10" t="s">
        <v>371</v>
      </c>
      <c r="E2066" s="10" t="s">
        <v>20</v>
      </c>
      <c r="F2066" s="10" t="s">
        <v>21</v>
      </c>
      <c r="G2066" s="21" t="s">
        <v>3764</v>
      </c>
      <c r="H2066" s="21">
        <v>12000</v>
      </c>
      <c r="I2066" s="21">
        <v>1</v>
      </c>
      <c r="J2066" s="21">
        <f>TRIM(H2066)*1</f>
        <v>12000</v>
      </c>
      <c r="K2066" s="21" t="s">
        <v>5261</v>
      </c>
    </row>
    <row r="2067" spans="1:11" hidden="1" x14ac:dyDescent="0.25">
      <c r="A2067" s="10">
        <v>32</v>
      </c>
      <c r="B2067" s="10" t="s">
        <v>361</v>
      </c>
      <c r="C2067" s="10" t="s">
        <v>362</v>
      </c>
      <c r="D2067" s="10" t="s">
        <v>371</v>
      </c>
      <c r="E2067" s="10" t="s">
        <v>20</v>
      </c>
      <c r="F2067" s="10" t="s">
        <v>21</v>
      </c>
      <c r="G2067" s="10" t="s">
        <v>3765</v>
      </c>
      <c r="H2067" s="10" t="s">
        <v>57</v>
      </c>
      <c r="I2067" s="10">
        <v>0</v>
      </c>
    </row>
    <row r="2068" spans="1:11" hidden="1" x14ac:dyDescent="0.25">
      <c r="A2068" s="10">
        <v>32</v>
      </c>
      <c r="B2068" s="10" t="s">
        <v>361</v>
      </c>
      <c r="C2068" s="10" t="s">
        <v>362</v>
      </c>
      <c r="D2068" s="10" t="s">
        <v>371</v>
      </c>
      <c r="E2068" s="10" t="s">
        <v>20</v>
      </c>
      <c r="F2068" s="10" t="s">
        <v>21</v>
      </c>
      <c r="G2068" s="10" t="s">
        <v>3766</v>
      </c>
      <c r="H2068" s="10" t="s">
        <v>34</v>
      </c>
      <c r="I2068" s="10">
        <v>0</v>
      </c>
    </row>
    <row r="2069" spans="1:11" hidden="1" x14ac:dyDescent="0.25">
      <c r="A2069" s="10">
        <v>32</v>
      </c>
      <c r="B2069" s="10" t="s">
        <v>361</v>
      </c>
      <c r="C2069" s="10" t="s">
        <v>362</v>
      </c>
      <c r="D2069" s="10" t="s">
        <v>371</v>
      </c>
      <c r="E2069" s="10" t="s">
        <v>20</v>
      </c>
      <c r="F2069" s="10" t="s">
        <v>21</v>
      </c>
      <c r="G2069" s="10" t="s">
        <v>3767</v>
      </c>
      <c r="H2069" s="10" t="s">
        <v>3813</v>
      </c>
      <c r="I2069" s="10">
        <v>0</v>
      </c>
    </row>
    <row r="2070" spans="1:11" hidden="1" x14ac:dyDescent="0.25">
      <c r="A2070" s="10">
        <v>32</v>
      </c>
      <c r="B2070" s="10" t="s">
        <v>361</v>
      </c>
      <c r="C2070" s="10" t="s">
        <v>362</v>
      </c>
      <c r="D2070" s="10" t="s">
        <v>371</v>
      </c>
      <c r="E2070" s="10" t="s">
        <v>20</v>
      </c>
      <c r="F2070" s="10" t="s">
        <v>21</v>
      </c>
      <c r="G2070" s="21" t="s">
        <v>3769</v>
      </c>
      <c r="H2070" s="21" t="s">
        <v>3865</v>
      </c>
      <c r="I2070" s="21">
        <v>1</v>
      </c>
      <c r="J2070" s="21">
        <f t="shared" ref="J2070:J2071" si="155">MID(H2070,1,FIND(" ",H2070,1)-1)*1</f>
        <v>26</v>
      </c>
      <c r="K2070" s="21" t="s">
        <v>5255</v>
      </c>
    </row>
    <row r="2071" spans="1:11" hidden="1" x14ac:dyDescent="0.25">
      <c r="A2071" s="10">
        <v>32</v>
      </c>
      <c r="B2071" s="10" t="s">
        <v>361</v>
      </c>
      <c r="C2071" s="10" t="s">
        <v>362</v>
      </c>
      <c r="D2071" s="10" t="s">
        <v>371</v>
      </c>
      <c r="E2071" s="10" t="s">
        <v>20</v>
      </c>
      <c r="F2071" s="10" t="s">
        <v>21</v>
      </c>
      <c r="G2071" s="21" t="s">
        <v>3771</v>
      </c>
      <c r="H2071" s="21" t="s">
        <v>3772</v>
      </c>
      <c r="I2071" s="21">
        <v>1</v>
      </c>
      <c r="J2071" s="21">
        <f t="shared" si="155"/>
        <v>8</v>
      </c>
      <c r="K2071" s="21" t="s">
        <v>5255</v>
      </c>
    </row>
    <row r="2072" spans="1:11" hidden="1" x14ac:dyDescent="0.25">
      <c r="A2072" s="10">
        <v>32</v>
      </c>
      <c r="B2072" s="10" t="s">
        <v>361</v>
      </c>
      <c r="C2072" s="10" t="s">
        <v>362</v>
      </c>
      <c r="D2072" s="10" t="s">
        <v>371</v>
      </c>
      <c r="E2072" s="10" t="s">
        <v>20</v>
      </c>
      <c r="F2072" s="10" t="s">
        <v>21</v>
      </c>
      <c r="G2072" s="21" t="s">
        <v>3773</v>
      </c>
      <c r="H2072" s="21" t="s">
        <v>3774</v>
      </c>
      <c r="I2072" s="21">
        <v>1</v>
      </c>
      <c r="J2072" s="21">
        <f t="shared" ref="J2072:J2077" si="156">MID(H2072,1,FIND(" ",H2072,1)-1)*1000</f>
        <v>482</v>
      </c>
      <c r="K2072" s="22" t="s">
        <v>5256</v>
      </c>
    </row>
    <row r="2073" spans="1:11" hidden="1" x14ac:dyDescent="0.25">
      <c r="A2073" s="10">
        <v>32</v>
      </c>
      <c r="B2073" s="10" t="s">
        <v>361</v>
      </c>
      <c r="C2073" s="10" t="s">
        <v>362</v>
      </c>
      <c r="D2073" s="10" t="s">
        <v>371</v>
      </c>
      <c r="E2073" s="10" t="s">
        <v>20</v>
      </c>
      <c r="F2073" s="10" t="s">
        <v>21</v>
      </c>
      <c r="G2073" s="21" t="s">
        <v>3775</v>
      </c>
      <c r="H2073" s="21" t="s">
        <v>3776</v>
      </c>
      <c r="I2073" s="21">
        <v>1</v>
      </c>
      <c r="J2073" s="21">
        <f t="shared" si="156"/>
        <v>270</v>
      </c>
      <c r="K2073" s="22" t="s">
        <v>5256</v>
      </c>
    </row>
    <row r="2074" spans="1:11" hidden="1" x14ac:dyDescent="0.25">
      <c r="A2074" s="10">
        <v>32</v>
      </c>
      <c r="B2074" s="10" t="s">
        <v>361</v>
      </c>
      <c r="C2074" s="10" t="s">
        <v>362</v>
      </c>
      <c r="D2074" s="10" t="s">
        <v>371</v>
      </c>
      <c r="E2074" s="10" t="s">
        <v>20</v>
      </c>
      <c r="F2074" s="10" t="s">
        <v>21</v>
      </c>
      <c r="G2074" s="21" t="s">
        <v>3777</v>
      </c>
      <c r="H2074" s="21" t="s">
        <v>3778</v>
      </c>
      <c r="I2074" s="21">
        <v>1</v>
      </c>
      <c r="J2074" s="21">
        <f t="shared" si="156"/>
        <v>240</v>
      </c>
      <c r="K2074" s="22" t="s">
        <v>5256</v>
      </c>
    </row>
    <row r="2075" spans="1:11" hidden="1" x14ac:dyDescent="0.25">
      <c r="A2075" s="10">
        <v>32</v>
      </c>
      <c r="B2075" s="10" t="s">
        <v>361</v>
      </c>
      <c r="C2075" s="10" t="s">
        <v>362</v>
      </c>
      <c r="D2075" s="10" t="s">
        <v>371</v>
      </c>
      <c r="E2075" s="10" t="s">
        <v>20</v>
      </c>
      <c r="F2075" s="10" t="s">
        <v>21</v>
      </c>
      <c r="G2075" s="21" t="s">
        <v>3779</v>
      </c>
      <c r="H2075" s="21" t="s">
        <v>3984</v>
      </c>
      <c r="I2075" s="21">
        <v>1</v>
      </c>
      <c r="J2075" s="21">
        <f t="shared" si="156"/>
        <v>214</v>
      </c>
      <c r="K2075" s="22" t="s">
        <v>5256</v>
      </c>
    </row>
    <row r="2076" spans="1:11" hidden="1" x14ac:dyDescent="0.25">
      <c r="A2076" s="10">
        <v>32</v>
      </c>
      <c r="B2076" s="10" t="s">
        <v>361</v>
      </c>
      <c r="C2076" s="10" t="s">
        <v>362</v>
      </c>
      <c r="D2076" s="10" t="s">
        <v>371</v>
      </c>
      <c r="E2076" s="10" t="s">
        <v>20</v>
      </c>
      <c r="F2076" s="10" t="s">
        <v>21</v>
      </c>
      <c r="G2076" s="21" t="s">
        <v>3781</v>
      </c>
      <c r="H2076" s="21" t="s">
        <v>3866</v>
      </c>
      <c r="I2076" s="21">
        <v>1</v>
      </c>
      <c r="J2076" s="21">
        <f t="shared" si="156"/>
        <v>715</v>
      </c>
      <c r="K2076" s="22" t="s">
        <v>5256</v>
      </c>
    </row>
    <row r="2077" spans="1:11" hidden="1" x14ac:dyDescent="0.25">
      <c r="A2077" s="10">
        <v>32</v>
      </c>
      <c r="B2077" s="10" t="s">
        <v>361</v>
      </c>
      <c r="C2077" s="10" t="s">
        <v>362</v>
      </c>
      <c r="D2077" s="10" t="s">
        <v>371</v>
      </c>
      <c r="E2077" s="10" t="s">
        <v>20</v>
      </c>
      <c r="F2077" s="10" t="s">
        <v>21</v>
      </c>
      <c r="G2077" s="21" t="s">
        <v>3783</v>
      </c>
      <c r="H2077" s="21" t="s">
        <v>3784</v>
      </c>
      <c r="I2077" s="21">
        <v>1</v>
      </c>
      <c r="J2077" s="21">
        <f t="shared" si="156"/>
        <v>780</v>
      </c>
      <c r="K2077" s="22" t="s">
        <v>5256</v>
      </c>
    </row>
    <row r="2078" spans="1:11" hidden="1" x14ac:dyDescent="0.25">
      <c r="A2078" s="10">
        <v>32</v>
      </c>
      <c r="B2078" s="10" t="s">
        <v>361</v>
      </c>
      <c r="C2078" s="10" t="s">
        <v>362</v>
      </c>
      <c r="D2078" s="10" t="s">
        <v>371</v>
      </c>
      <c r="E2078" s="10" t="s">
        <v>20</v>
      </c>
      <c r="F2078" s="10" t="s">
        <v>21</v>
      </c>
      <c r="G2078" s="21" t="s">
        <v>3785</v>
      </c>
      <c r="H2078" s="21" t="s">
        <v>3884</v>
      </c>
      <c r="I2078" s="21">
        <v>1</v>
      </c>
      <c r="J2078" s="21">
        <f>MID(H2078,1,FIND(" ",H2078,1)-1)*1</f>
        <v>38</v>
      </c>
      <c r="K2078" s="21" t="s">
        <v>5255</v>
      </c>
    </row>
    <row r="2079" spans="1:11" hidden="1" x14ac:dyDescent="0.25">
      <c r="A2079" s="10">
        <v>32</v>
      </c>
      <c r="B2079" s="10" t="s">
        <v>361</v>
      </c>
      <c r="C2079" s="10" t="s">
        <v>362</v>
      </c>
      <c r="D2079" s="10" t="s">
        <v>371</v>
      </c>
      <c r="E2079" s="10" t="s">
        <v>20</v>
      </c>
      <c r="F2079" s="10" t="s">
        <v>21</v>
      </c>
      <c r="G2079" s="10" t="s">
        <v>3787</v>
      </c>
      <c r="H2079" s="10" t="s">
        <v>3788</v>
      </c>
      <c r="I2079" s="10">
        <v>0</v>
      </c>
    </row>
    <row r="2080" spans="1:11" hidden="1" x14ac:dyDescent="0.25">
      <c r="A2080" s="10">
        <v>32</v>
      </c>
      <c r="B2080" s="10" t="s">
        <v>361</v>
      </c>
      <c r="C2080" s="10" t="s">
        <v>362</v>
      </c>
      <c r="D2080" s="10" t="s">
        <v>371</v>
      </c>
      <c r="E2080" s="10" t="s">
        <v>20</v>
      </c>
      <c r="F2080" s="10" t="s">
        <v>21</v>
      </c>
      <c r="G2080" s="10" t="s">
        <v>3789</v>
      </c>
      <c r="H2080" s="10" t="s">
        <v>3789</v>
      </c>
      <c r="I2080" s="10">
        <v>0</v>
      </c>
    </row>
    <row r="2081" spans="1:11" hidden="1" x14ac:dyDescent="0.25">
      <c r="A2081" s="10">
        <v>33</v>
      </c>
      <c r="B2081" s="10" t="s">
        <v>372</v>
      </c>
      <c r="C2081" s="10" t="s">
        <v>373</v>
      </c>
      <c r="D2081" s="10" t="s">
        <v>382</v>
      </c>
      <c r="E2081" s="10" t="s">
        <v>20</v>
      </c>
      <c r="F2081" s="10" t="s">
        <v>21</v>
      </c>
      <c r="G2081" s="21" t="s">
        <v>2160</v>
      </c>
      <c r="H2081" s="21" t="s">
        <v>3699</v>
      </c>
      <c r="I2081" s="21">
        <v>1</v>
      </c>
      <c r="J2081" s="21" t="str">
        <f>H2081</f>
        <v>Кондиционирование</v>
      </c>
      <c r="K2081" s="21"/>
    </row>
    <row r="2082" spans="1:11" hidden="1" x14ac:dyDescent="0.25">
      <c r="A2082" s="10">
        <v>33</v>
      </c>
      <c r="B2082" s="10" t="s">
        <v>372</v>
      </c>
      <c r="C2082" s="10" t="s">
        <v>373</v>
      </c>
      <c r="D2082" s="10" t="s">
        <v>382</v>
      </c>
      <c r="E2082" s="10" t="s">
        <v>20</v>
      </c>
      <c r="F2082" s="10" t="s">
        <v>21</v>
      </c>
      <c r="G2082" s="21" t="s">
        <v>3108</v>
      </c>
      <c r="H2082" s="21" t="s">
        <v>3700</v>
      </c>
      <c r="I2082" s="21">
        <v>1</v>
      </c>
      <c r="J2082" s="21">
        <f t="shared" ref="J2082:J2083" si="157">MID(H2082,1,FIND(" ",H2082,1)-1)*1</f>
        <v>53</v>
      </c>
      <c r="K2082" s="21" t="s">
        <v>5260</v>
      </c>
    </row>
    <row r="2083" spans="1:11" hidden="1" x14ac:dyDescent="0.25">
      <c r="A2083" s="10">
        <v>33</v>
      </c>
      <c r="B2083" s="10" t="s">
        <v>372</v>
      </c>
      <c r="C2083" s="10" t="s">
        <v>373</v>
      </c>
      <c r="D2083" s="10" t="s">
        <v>382</v>
      </c>
      <c r="E2083" s="10" t="s">
        <v>20</v>
      </c>
      <c r="F2083" s="10" t="s">
        <v>21</v>
      </c>
      <c r="G2083" s="21" t="s">
        <v>3701</v>
      </c>
      <c r="H2083" s="21" t="s">
        <v>3824</v>
      </c>
      <c r="I2083" s="21">
        <v>1</v>
      </c>
      <c r="J2083" s="21">
        <f t="shared" si="157"/>
        <v>25</v>
      </c>
      <c r="K2083" s="21" t="s">
        <v>5260</v>
      </c>
    </row>
    <row r="2084" spans="1:11" hidden="1" x14ac:dyDescent="0.25">
      <c r="A2084" s="10">
        <v>33</v>
      </c>
      <c r="B2084" s="10" t="s">
        <v>372</v>
      </c>
      <c r="C2084" s="10" t="s">
        <v>373</v>
      </c>
      <c r="D2084" s="10" t="s">
        <v>382</v>
      </c>
      <c r="E2084" s="10" t="s">
        <v>20</v>
      </c>
      <c r="F2084" s="10" t="s">
        <v>21</v>
      </c>
      <c r="G2084" s="21" t="s">
        <v>3703</v>
      </c>
      <c r="H2084" s="21" t="s">
        <v>3825</v>
      </c>
      <c r="I2084" s="21">
        <v>1</v>
      </c>
      <c r="J2084" s="21">
        <f>RIGHT(MID(H2084,1,FIND(" ",H2084,1)-1),LEN(MID(H2084,1,FIND(" ",H2084,1)-1))-1)*1</f>
        <v>25</v>
      </c>
      <c r="K2084" s="21" t="s">
        <v>5254</v>
      </c>
    </row>
    <row r="2085" spans="1:11" hidden="1" x14ac:dyDescent="0.25">
      <c r="A2085" s="10">
        <v>33</v>
      </c>
      <c r="B2085" s="10" t="s">
        <v>372</v>
      </c>
      <c r="C2085" s="10" t="s">
        <v>373</v>
      </c>
      <c r="D2085" s="10" t="s">
        <v>382</v>
      </c>
      <c r="E2085" s="10" t="s">
        <v>20</v>
      </c>
      <c r="F2085" s="10" t="s">
        <v>21</v>
      </c>
      <c r="G2085" s="21" t="s">
        <v>3705</v>
      </c>
      <c r="H2085" s="21" t="s">
        <v>57</v>
      </c>
      <c r="I2085" s="21">
        <v>1</v>
      </c>
      <c r="J2085" s="21" t="str">
        <f>H2085</f>
        <v>Нет</v>
      </c>
      <c r="K2085" s="21"/>
    </row>
    <row r="2086" spans="1:11" hidden="1" x14ac:dyDescent="0.25">
      <c r="A2086" s="10">
        <v>33</v>
      </c>
      <c r="B2086" s="10" t="s">
        <v>372</v>
      </c>
      <c r="C2086" s="10" t="s">
        <v>373</v>
      </c>
      <c r="D2086" s="10" t="s">
        <v>382</v>
      </c>
      <c r="E2086" s="10" t="s">
        <v>20</v>
      </c>
      <c r="F2086" s="10" t="s">
        <v>21</v>
      </c>
      <c r="G2086" s="21" t="s">
        <v>3706</v>
      </c>
      <c r="H2086" s="21" t="s">
        <v>3827</v>
      </c>
      <c r="I2086" s="21">
        <v>1</v>
      </c>
      <c r="J2086" s="21">
        <f t="shared" ref="J2086:J2089" si="158">MID(H2086,1,FIND(" ",H2086,1)-1)*1</f>
        <v>2.5499999999999998</v>
      </c>
      <c r="K2086" s="21" t="s">
        <v>5258</v>
      </c>
    </row>
    <row r="2087" spans="1:11" hidden="1" x14ac:dyDescent="0.25">
      <c r="A2087" s="10">
        <v>33</v>
      </c>
      <c r="B2087" s="10" t="s">
        <v>372</v>
      </c>
      <c r="C2087" s="10" t="s">
        <v>373</v>
      </c>
      <c r="D2087" s="10" t="s">
        <v>382</v>
      </c>
      <c r="E2087" s="10" t="s">
        <v>20</v>
      </c>
      <c r="F2087" s="10" t="s">
        <v>21</v>
      </c>
      <c r="G2087" s="21" t="s">
        <v>3708</v>
      </c>
      <c r="H2087" s="21" t="s">
        <v>3826</v>
      </c>
      <c r="I2087" s="21">
        <v>1</v>
      </c>
      <c r="J2087" s="21">
        <f t="shared" si="158"/>
        <v>2.5</v>
      </c>
      <c r="K2087" s="21" t="s">
        <v>5258</v>
      </c>
    </row>
    <row r="2088" spans="1:11" hidden="1" x14ac:dyDescent="0.25">
      <c r="A2088" s="10">
        <v>33</v>
      </c>
      <c r="B2088" s="10" t="s">
        <v>372</v>
      </c>
      <c r="C2088" s="10" t="s">
        <v>373</v>
      </c>
      <c r="D2088" s="10" t="s">
        <v>382</v>
      </c>
      <c r="E2088" s="10" t="s">
        <v>20</v>
      </c>
      <c r="F2088" s="10" t="s">
        <v>21</v>
      </c>
      <c r="G2088" s="21" t="s">
        <v>3709</v>
      </c>
      <c r="H2088" s="21" t="s">
        <v>3827</v>
      </c>
      <c r="I2088" s="21">
        <v>0</v>
      </c>
      <c r="J2088" s="21">
        <f t="shared" si="158"/>
        <v>2.5499999999999998</v>
      </c>
      <c r="K2088" s="21" t="s">
        <v>5258</v>
      </c>
    </row>
    <row r="2089" spans="1:11" hidden="1" x14ac:dyDescent="0.25">
      <c r="A2089" s="10">
        <v>33</v>
      </c>
      <c r="B2089" s="10" t="s">
        <v>372</v>
      </c>
      <c r="C2089" s="10" t="s">
        <v>373</v>
      </c>
      <c r="D2089" s="10" t="s">
        <v>382</v>
      </c>
      <c r="E2089" s="10" t="s">
        <v>20</v>
      </c>
      <c r="F2089" s="10" t="s">
        <v>21</v>
      </c>
      <c r="G2089" s="21" t="s">
        <v>3711</v>
      </c>
      <c r="H2089" s="21" t="s">
        <v>3826</v>
      </c>
      <c r="I2089" s="21">
        <v>0</v>
      </c>
      <c r="J2089" s="21">
        <f t="shared" si="158"/>
        <v>2.5</v>
      </c>
      <c r="K2089" s="21" t="s">
        <v>5258</v>
      </c>
    </row>
    <row r="2090" spans="1:11" hidden="1" x14ac:dyDescent="0.25">
      <c r="A2090" s="10">
        <v>33</v>
      </c>
      <c r="B2090" s="10" t="s">
        <v>372</v>
      </c>
      <c r="C2090" s="10" t="s">
        <v>373</v>
      </c>
      <c r="D2090" s="10" t="s">
        <v>382</v>
      </c>
      <c r="E2090" s="10" t="s">
        <v>20</v>
      </c>
      <c r="F2090" s="10" t="s">
        <v>21</v>
      </c>
      <c r="G2090" s="21" t="s">
        <v>3712</v>
      </c>
      <c r="H2090" s="21" t="s">
        <v>3828</v>
      </c>
      <c r="I2090" s="21">
        <v>1</v>
      </c>
      <c r="J2090" s="21">
        <f>MID(H2090,1,FIND(" ",H2090,1)-1)*1</f>
        <v>500</v>
      </c>
      <c r="K2090" s="21" t="s">
        <v>5269</v>
      </c>
    </row>
    <row r="2091" spans="1:11" hidden="1" x14ac:dyDescent="0.25">
      <c r="A2091" s="10">
        <v>33</v>
      </c>
      <c r="B2091" s="10" t="s">
        <v>372</v>
      </c>
      <c r="C2091" s="10" t="s">
        <v>373</v>
      </c>
      <c r="D2091" s="10" t="s">
        <v>382</v>
      </c>
      <c r="E2091" s="10" t="s">
        <v>20</v>
      </c>
      <c r="F2091" s="10" t="s">
        <v>21</v>
      </c>
      <c r="G2091" s="10" t="s">
        <v>3714</v>
      </c>
      <c r="H2091" s="10" t="s">
        <v>3715</v>
      </c>
      <c r="I2091" s="10">
        <v>0</v>
      </c>
    </row>
    <row r="2092" spans="1:11" hidden="1" x14ac:dyDescent="0.25">
      <c r="A2092" s="10">
        <v>33</v>
      </c>
      <c r="B2092" s="10" t="s">
        <v>372</v>
      </c>
      <c r="C2092" s="10" t="s">
        <v>373</v>
      </c>
      <c r="D2092" s="10" t="s">
        <v>382</v>
      </c>
      <c r="E2092" s="10" t="s">
        <v>20</v>
      </c>
      <c r="F2092" s="10" t="s">
        <v>21</v>
      </c>
      <c r="G2092" s="10" t="s">
        <v>3716</v>
      </c>
      <c r="H2092" s="10" t="s">
        <v>34</v>
      </c>
      <c r="I2092" s="10">
        <v>0</v>
      </c>
    </row>
    <row r="2093" spans="1:11" hidden="1" x14ac:dyDescent="0.25">
      <c r="A2093" s="10">
        <v>33</v>
      </c>
      <c r="B2093" s="10" t="s">
        <v>372</v>
      </c>
      <c r="C2093" s="10" t="s">
        <v>373</v>
      </c>
      <c r="D2093" s="10" t="s">
        <v>382</v>
      </c>
      <c r="E2093" s="10" t="s">
        <v>20</v>
      </c>
      <c r="F2093" s="10" t="s">
        <v>21</v>
      </c>
      <c r="G2093" s="10" t="s">
        <v>3717</v>
      </c>
      <c r="H2093" s="10" t="s">
        <v>34</v>
      </c>
      <c r="I2093" s="10">
        <v>0</v>
      </c>
    </row>
    <row r="2094" spans="1:11" hidden="1" x14ac:dyDescent="0.25">
      <c r="A2094" s="10">
        <v>33</v>
      </c>
      <c r="B2094" s="10" t="s">
        <v>372</v>
      </c>
      <c r="C2094" s="10" t="s">
        <v>373</v>
      </c>
      <c r="D2094" s="10" t="s">
        <v>382</v>
      </c>
      <c r="E2094" s="10" t="s">
        <v>20</v>
      </c>
      <c r="F2094" s="10" t="s">
        <v>21</v>
      </c>
      <c r="G2094" s="10" t="s">
        <v>3718</v>
      </c>
      <c r="H2094" s="10" t="s">
        <v>5168</v>
      </c>
      <c r="I2094" s="10">
        <v>0</v>
      </c>
    </row>
    <row r="2095" spans="1:11" hidden="1" x14ac:dyDescent="0.25">
      <c r="A2095" s="10">
        <v>33</v>
      </c>
      <c r="B2095" s="10" t="s">
        <v>372</v>
      </c>
      <c r="C2095" s="10" t="s">
        <v>373</v>
      </c>
      <c r="D2095" s="10" t="s">
        <v>382</v>
      </c>
      <c r="E2095" s="10" t="s">
        <v>20</v>
      </c>
      <c r="F2095" s="10" t="s">
        <v>21</v>
      </c>
      <c r="G2095" s="10" t="s">
        <v>3719</v>
      </c>
      <c r="H2095" s="10" t="s">
        <v>57</v>
      </c>
      <c r="I2095" s="10">
        <v>0</v>
      </c>
    </row>
    <row r="2096" spans="1:11" hidden="1" x14ac:dyDescent="0.25">
      <c r="A2096" s="10">
        <v>33</v>
      </c>
      <c r="B2096" s="10" t="s">
        <v>372</v>
      </c>
      <c r="C2096" s="10" t="s">
        <v>373</v>
      </c>
      <c r="D2096" s="10" t="s">
        <v>382</v>
      </c>
      <c r="E2096" s="10" t="s">
        <v>20</v>
      </c>
      <c r="F2096" s="10" t="s">
        <v>21</v>
      </c>
      <c r="G2096" s="10" t="s">
        <v>3720</v>
      </c>
      <c r="H2096" s="10" t="s">
        <v>57</v>
      </c>
      <c r="I2096" s="10">
        <v>0</v>
      </c>
    </row>
    <row r="2097" spans="1:9" hidden="1" x14ac:dyDescent="0.25">
      <c r="A2097" s="10">
        <v>33</v>
      </c>
      <c r="B2097" s="10" t="s">
        <v>372</v>
      </c>
      <c r="C2097" s="10" t="s">
        <v>373</v>
      </c>
      <c r="D2097" s="10" t="s">
        <v>382</v>
      </c>
      <c r="E2097" s="10" t="s">
        <v>20</v>
      </c>
      <c r="F2097" s="10" t="s">
        <v>21</v>
      </c>
      <c r="G2097" s="10" t="s">
        <v>3721</v>
      </c>
      <c r="H2097" s="10" t="s">
        <v>34</v>
      </c>
      <c r="I2097" s="10">
        <v>0</v>
      </c>
    </row>
    <row r="2098" spans="1:9" hidden="1" x14ac:dyDescent="0.25">
      <c r="A2098" s="10">
        <v>33</v>
      </c>
      <c r="B2098" s="10" t="s">
        <v>372</v>
      </c>
      <c r="C2098" s="10" t="s">
        <v>373</v>
      </c>
      <c r="D2098" s="10" t="s">
        <v>382</v>
      </c>
      <c r="E2098" s="10" t="s">
        <v>20</v>
      </c>
      <c r="F2098" s="10" t="s">
        <v>21</v>
      </c>
      <c r="G2098" s="10" t="s">
        <v>3722</v>
      </c>
      <c r="H2098" s="10" t="s">
        <v>34</v>
      </c>
      <c r="I2098" s="10">
        <v>0</v>
      </c>
    </row>
    <row r="2099" spans="1:9" hidden="1" x14ac:dyDescent="0.25">
      <c r="A2099" s="10">
        <v>33</v>
      </c>
      <c r="B2099" s="10" t="s">
        <v>372</v>
      </c>
      <c r="C2099" s="10" t="s">
        <v>373</v>
      </c>
      <c r="D2099" s="10" t="s">
        <v>382</v>
      </c>
      <c r="E2099" s="10" t="s">
        <v>20</v>
      </c>
      <c r="F2099" s="10" t="s">
        <v>21</v>
      </c>
      <c r="G2099" s="10" t="s">
        <v>3723</v>
      </c>
      <c r="H2099" s="10" t="s">
        <v>34</v>
      </c>
      <c r="I2099" s="10">
        <v>0</v>
      </c>
    </row>
    <row r="2100" spans="1:9" hidden="1" x14ac:dyDescent="0.25">
      <c r="A2100" s="10">
        <v>33</v>
      </c>
      <c r="B2100" s="10" t="s">
        <v>372</v>
      </c>
      <c r="C2100" s="10" t="s">
        <v>373</v>
      </c>
      <c r="D2100" s="10" t="s">
        <v>382</v>
      </c>
      <c r="E2100" s="10" t="s">
        <v>20</v>
      </c>
      <c r="F2100" s="10" t="s">
        <v>21</v>
      </c>
      <c r="G2100" s="10" t="s">
        <v>3724</v>
      </c>
      <c r="H2100" s="10" t="s">
        <v>34</v>
      </c>
      <c r="I2100" s="10">
        <v>0</v>
      </c>
    </row>
    <row r="2101" spans="1:9" hidden="1" x14ac:dyDescent="0.25">
      <c r="A2101" s="10">
        <v>33</v>
      </c>
      <c r="B2101" s="10" t="s">
        <v>372</v>
      </c>
      <c r="C2101" s="10" t="s">
        <v>373</v>
      </c>
      <c r="D2101" s="10" t="s">
        <v>382</v>
      </c>
      <c r="E2101" s="10" t="s">
        <v>20</v>
      </c>
      <c r="F2101" s="10" t="s">
        <v>21</v>
      </c>
      <c r="G2101" s="10" t="s">
        <v>3725</v>
      </c>
      <c r="H2101" s="10" t="s">
        <v>34</v>
      </c>
      <c r="I2101" s="10">
        <v>0</v>
      </c>
    </row>
    <row r="2102" spans="1:9" hidden="1" x14ac:dyDescent="0.25">
      <c r="A2102" s="10">
        <v>33</v>
      </c>
      <c r="B2102" s="10" t="s">
        <v>372</v>
      </c>
      <c r="C2102" s="10" t="s">
        <v>373</v>
      </c>
      <c r="D2102" s="10" t="s">
        <v>382</v>
      </c>
      <c r="E2102" s="10" t="s">
        <v>20</v>
      </c>
      <c r="F2102" s="10" t="s">
        <v>21</v>
      </c>
      <c r="G2102" s="10" t="s">
        <v>3726</v>
      </c>
      <c r="H2102" s="10" t="s">
        <v>34</v>
      </c>
      <c r="I2102" s="10">
        <v>0</v>
      </c>
    </row>
    <row r="2103" spans="1:9" hidden="1" x14ac:dyDescent="0.25">
      <c r="A2103" s="10">
        <v>33</v>
      </c>
      <c r="B2103" s="10" t="s">
        <v>372</v>
      </c>
      <c r="C2103" s="10" t="s">
        <v>373</v>
      </c>
      <c r="D2103" s="10" t="s">
        <v>382</v>
      </c>
      <c r="E2103" s="10" t="s">
        <v>20</v>
      </c>
      <c r="F2103" s="10" t="s">
        <v>21</v>
      </c>
      <c r="G2103" s="10" t="s">
        <v>3727</v>
      </c>
      <c r="H2103" s="10" t="s">
        <v>34</v>
      </c>
      <c r="I2103" s="10">
        <v>0</v>
      </c>
    </row>
    <row r="2104" spans="1:9" hidden="1" x14ac:dyDescent="0.25">
      <c r="A2104" s="10">
        <v>33</v>
      </c>
      <c r="B2104" s="10" t="s">
        <v>372</v>
      </c>
      <c r="C2104" s="10" t="s">
        <v>373</v>
      </c>
      <c r="D2104" s="10" t="s">
        <v>382</v>
      </c>
      <c r="E2104" s="10" t="s">
        <v>20</v>
      </c>
      <c r="F2104" s="10" t="s">
        <v>21</v>
      </c>
      <c r="G2104" s="10" t="s">
        <v>3728</v>
      </c>
      <c r="H2104" s="10" t="s">
        <v>34</v>
      </c>
      <c r="I2104" s="10">
        <v>0</v>
      </c>
    </row>
    <row r="2105" spans="1:9" hidden="1" x14ac:dyDescent="0.25">
      <c r="A2105" s="10">
        <v>33</v>
      </c>
      <c r="B2105" s="10" t="s">
        <v>372</v>
      </c>
      <c r="C2105" s="10" t="s">
        <v>373</v>
      </c>
      <c r="D2105" s="10" t="s">
        <v>382</v>
      </c>
      <c r="E2105" s="10" t="s">
        <v>20</v>
      </c>
      <c r="F2105" s="10" t="s">
        <v>21</v>
      </c>
      <c r="G2105" s="10" t="s">
        <v>3729</v>
      </c>
      <c r="H2105" s="10" t="s">
        <v>34</v>
      </c>
      <c r="I2105" s="10">
        <v>0</v>
      </c>
    </row>
    <row r="2106" spans="1:9" hidden="1" x14ac:dyDescent="0.25">
      <c r="A2106" s="10">
        <v>33</v>
      </c>
      <c r="B2106" s="10" t="s">
        <v>372</v>
      </c>
      <c r="C2106" s="10" t="s">
        <v>373</v>
      </c>
      <c r="D2106" s="10" t="s">
        <v>382</v>
      </c>
      <c r="E2106" s="10" t="s">
        <v>20</v>
      </c>
      <c r="F2106" s="10" t="s">
        <v>21</v>
      </c>
      <c r="G2106" s="10" t="s">
        <v>3730</v>
      </c>
      <c r="H2106" s="10" t="s">
        <v>34</v>
      </c>
      <c r="I2106" s="10">
        <v>0</v>
      </c>
    </row>
    <row r="2107" spans="1:9" hidden="1" x14ac:dyDescent="0.25">
      <c r="A2107" s="10">
        <v>33</v>
      </c>
      <c r="B2107" s="10" t="s">
        <v>372</v>
      </c>
      <c r="C2107" s="10" t="s">
        <v>373</v>
      </c>
      <c r="D2107" s="10" t="s">
        <v>382</v>
      </c>
      <c r="E2107" s="10" t="s">
        <v>20</v>
      </c>
      <c r="F2107" s="10" t="s">
        <v>21</v>
      </c>
      <c r="G2107" s="10" t="s">
        <v>3731</v>
      </c>
      <c r="H2107" s="10" t="s">
        <v>34</v>
      </c>
      <c r="I2107" s="10">
        <v>0</v>
      </c>
    </row>
    <row r="2108" spans="1:9" hidden="1" x14ac:dyDescent="0.25">
      <c r="A2108" s="10">
        <v>33</v>
      </c>
      <c r="B2108" s="10" t="s">
        <v>372</v>
      </c>
      <c r="C2108" s="10" t="s">
        <v>373</v>
      </c>
      <c r="D2108" s="10" t="s">
        <v>382</v>
      </c>
      <c r="E2108" s="10" t="s">
        <v>20</v>
      </c>
      <c r="F2108" s="10" t="s">
        <v>21</v>
      </c>
      <c r="G2108" s="10" t="s">
        <v>3732</v>
      </c>
      <c r="H2108" s="10" t="s">
        <v>3892</v>
      </c>
      <c r="I2108" s="10">
        <v>0</v>
      </c>
    </row>
    <row r="2109" spans="1:9" hidden="1" x14ac:dyDescent="0.25">
      <c r="A2109" s="10">
        <v>33</v>
      </c>
      <c r="B2109" s="10" t="s">
        <v>372</v>
      </c>
      <c r="C2109" s="10" t="s">
        <v>373</v>
      </c>
      <c r="D2109" s="10" t="s">
        <v>382</v>
      </c>
      <c r="E2109" s="10" t="s">
        <v>20</v>
      </c>
      <c r="F2109" s="10" t="s">
        <v>21</v>
      </c>
      <c r="G2109" s="10" t="s">
        <v>3734</v>
      </c>
      <c r="H2109" s="10" t="s">
        <v>34</v>
      </c>
      <c r="I2109" s="10">
        <v>0</v>
      </c>
    </row>
    <row r="2110" spans="1:9" hidden="1" x14ac:dyDescent="0.25">
      <c r="A2110" s="10">
        <v>33</v>
      </c>
      <c r="B2110" s="10" t="s">
        <v>372</v>
      </c>
      <c r="C2110" s="10" t="s">
        <v>373</v>
      </c>
      <c r="D2110" s="10" t="s">
        <v>382</v>
      </c>
      <c r="E2110" s="10" t="s">
        <v>20</v>
      </c>
      <c r="F2110" s="10" t="s">
        <v>21</v>
      </c>
      <c r="G2110" s="10" t="s">
        <v>3735</v>
      </c>
      <c r="H2110" s="10" t="s">
        <v>57</v>
      </c>
      <c r="I2110" s="10">
        <v>0</v>
      </c>
    </row>
    <row r="2111" spans="1:9" hidden="1" x14ac:dyDescent="0.25">
      <c r="A2111" s="10">
        <v>33</v>
      </c>
      <c r="B2111" s="10" t="s">
        <v>372</v>
      </c>
      <c r="C2111" s="10" t="s">
        <v>373</v>
      </c>
      <c r="D2111" s="10" t="s">
        <v>382</v>
      </c>
      <c r="E2111" s="10" t="s">
        <v>20</v>
      </c>
      <c r="F2111" s="10" t="s">
        <v>21</v>
      </c>
      <c r="G2111" s="10" t="s">
        <v>3736</v>
      </c>
      <c r="H2111" s="10" t="s">
        <v>34</v>
      </c>
      <c r="I2111" s="10">
        <v>0</v>
      </c>
    </row>
    <row r="2112" spans="1:9" hidden="1" x14ac:dyDescent="0.25">
      <c r="A2112" s="10">
        <v>33</v>
      </c>
      <c r="B2112" s="10" t="s">
        <v>372</v>
      </c>
      <c r="C2112" s="10" t="s">
        <v>373</v>
      </c>
      <c r="D2112" s="10" t="s">
        <v>382</v>
      </c>
      <c r="E2112" s="10" t="s">
        <v>20</v>
      </c>
      <c r="F2112" s="10" t="s">
        <v>21</v>
      </c>
      <c r="G2112" s="10" t="s">
        <v>3737</v>
      </c>
      <c r="H2112" s="10" t="s">
        <v>34</v>
      </c>
      <c r="I2112" s="10">
        <v>0</v>
      </c>
    </row>
    <row r="2113" spans="1:11" hidden="1" x14ac:dyDescent="0.25">
      <c r="A2113" s="10">
        <v>33</v>
      </c>
      <c r="B2113" s="10" t="s">
        <v>372</v>
      </c>
      <c r="C2113" s="10" t="s">
        <v>373</v>
      </c>
      <c r="D2113" s="10" t="s">
        <v>382</v>
      </c>
      <c r="E2113" s="10" t="s">
        <v>20</v>
      </c>
      <c r="F2113" s="10" t="s">
        <v>21</v>
      </c>
      <c r="G2113" s="10" t="s">
        <v>3738</v>
      </c>
      <c r="H2113" s="10" t="s">
        <v>34</v>
      </c>
      <c r="I2113" s="10">
        <v>0</v>
      </c>
    </row>
    <row r="2114" spans="1:11" hidden="1" x14ac:dyDescent="0.25">
      <c r="A2114" s="10">
        <v>33</v>
      </c>
      <c r="B2114" s="10" t="s">
        <v>372</v>
      </c>
      <c r="C2114" s="10" t="s">
        <v>373</v>
      </c>
      <c r="D2114" s="10" t="s">
        <v>382</v>
      </c>
      <c r="E2114" s="10" t="s">
        <v>20</v>
      </c>
      <c r="F2114" s="10" t="s">
        <v>21</v>
      </c>
      <c r="G2114" s="10" t="s">
        <v>3739</v>
      </c>
      <c r="H2114" s="10" t="s">
        <v>34</v>
      </c>
      <c r="I2114" s="10">
        <v>0</v>
      </c>
    </row>
    <row r="2115" spans="1:11" hidden="1" x14ac:dyDescent="0.25">
      <c r="A2115" s="10">
        <v>33</v>
      </c>
      <c r="B2115" s="10" t="s">
        <v>372</v>
      </c>
      <c r="C2115" s="10" t="s">
        <v>373</v>
      </c>
      <c r="D2115" s="10" t="s">
        <v>382</v>
      </c>
      <c r="E2115" s="10" t="s">
        <v>20</v>
      </c>
      <c r="F2115" s="10" t="s">
        <v>21</v>
      </c>
      <c r="G2115" s="10" t="s">
        <v>3740</v>
      </c>
      <c r="H2115" s="10" t="s">
        <v>34</v>
      </c>
      <c r="I2115" s="10">
        <v>0</v>
      </c>
    </row>
    <row r="2116" spans="1:11" hidden="1" x14ac:dyDescent="0.25">
      <c r="A2116" s="10">
        <v>33</v>
      </c>
      <c r="B2116" s="10" t="s">
        <v>372</v>
      </c>
      <c r="C2116" s="10" t="s">
        <v>373</v>
      </c>
      <c r="D2116" s="10" t="s">
        <v>382</v>
      </c>
      <c r="E2116" s="10" t="s">
        <v>20</v>
      </c>
      <c r="F2116" s="10" t="s">
        <v>21</v>
      </c>
      <c r="G2116" s="10" t="s">
        <v>3741</v>
      </c>
      <c r="H2116" s="10" t="s">
        <v>34</v>
      </c>
      <c r="I2116" s="10">
        <v>0</v>
      </c>
    </row>
    <row r="2117" spans="1:11" hidden="1" x14ac:dyDescent="0.25">
      <c r="A2117" s="10">
        <v>33</v>
      </c>
      <c r="B2117" s="10" t="s">
        <v>372</v>
      </c>
      <c r="C2117" s="10" t="s">
        <v>373</v>
      </c>
      <c r="D2117" s="10" t="s">
        <v>382</v>
      </c>
      <c r="E2117" s="10" t="s">
        <v>20</v>
      </c>
      <c r="F2117" s="10" t="s">
        <v>21</v>
      </c>
      <c r="G2117" s="10" t="s">
        <v>3742</v>
      </c>
      <c r="H2117" s="10" t="s">
        <v>34</v>
      </c>
      <c r="I2117" s="10">
        <v>0</v>
      </c>
    </row>
    <row r="2118" spans="1:11" hidden="1" x14ac:dyDescent="0.25">
      <c r="A2118" s="10">
        <v>33</v>
      </c>
      <c r="B2118" s="10" t="s">
        <v>372</v>
      </c>
      <c r="C2118" s="10" t="s">
        <v>373</v>
      </c>
      <c r="D2118" s="10" t="s">
        <v>382</v>
      </c>
      <c r="E2118" s="10" t="s">
        <v>20</v>
      </c>
      <c r="F2118" s="10" t="s">
        <v>21</v>
      </c>
      <c r="G2118" s="10" t="s">
        <v>3743</v>
      </c>
      <c r="H2118" s="10" t="s">
        <v>34</v>
      </c>
      <c r="I2118" s="10">
        <v>0</v>
      </c>
    </row>
    <row r="2119" spans="1:11" hidden="1" x14ac:dyDescent="0.25">
      <c r="A2119" s="10">
        <v>33</v>
      </c>
      <c r="B2119" s="10" t="s">
        <v>372</v>
      </c>
      <c r="C2119" s="10" t="s">
        <v>373</v>
      </c>
      <c r="D2119" s="10" t="s">
        <v>382</v>
      </c>
      <c r="E2119" s="10" t="s">
        <v>20</v>
      </c>
      <c r="F2119" s="10" t="s">
        <v>21</v>
      </c>
      <c r="G2119" s="10" t="s">
        <v>3744</v>
      </c>
      <c r="H2119" s="10" t="s">
        <v>3830</v>
      </c>
      <c r="I2119" s="10">
        <v>0</v>
      </c>
    </row>
    <row r="2120" spans="1:11" hidden="1" x14ac:dyDescent="0.25">
      <c r="A2120" s="10">
        <v>33</v>
      </c>
      <c r="B2120" s="10" t="s">
        <v>372</v>
      </c>
      <c r="C2120" s="10" t="s">
        <v>373</v>
      </c>
      <c r="D2120" s="10" t="s">
        <v>382</v>
      </c>
      <c r="E2120" s="10" t="s">
        <v>20</v>
      </c>
      <c r="F2120" s="10" t="s">
        <v>21</v>
      </c>
      <c r="G2120" s="10" t="s">
        <v>3746</v>
      </c>
      <c r="H2120" s="10" t="s">
        <v>34</v>
      </c>
      <c r="I2120" s="10">
        <v>0</v>
      </c>
    </row>
    <row r="2121" spans="1:11" hidden="1" x14ac:dyDescent="0.25">
      <c r="A2121" s="10">
        <v>33</v>
      </c>
      <c r="B2121" s="10" t="s">
        <v>372</v>
      </c>
      <c r="C2121" s="10" t="s">
        <v>373</v>
      </c>
      <c r="D2121" s="10" t="s">
        <v>382</v>
      </c>
      <c r="E2121" s="10" t="s">
        <v>20</v>
      </c>
      <c r="F2121" s="10" t="s">
        <v>21</v>
      </c>
      <c r="G2121" s="21" t="s">
        <v>3747</v>
      </c>
      <c r="H2121" s="21" t="s">
        <v>3748</v>
      </c>
      <c r="I2121" s="21">
        <v>1</v>
      </c>
      <c r="J2121" s="21" t="str">
        <f>H2121</f>
        <v>Настенная</v>
      </c>
      <c r="K2121" s="21"/>
    </row>
    <row r="2122" spans="1:11" hidden="1" x14ac:dyDescent="0.25">
      <c r="A2122" s="10">
        <v>33</v>
      </c>
      <c r="B2122" s="10" t="s">
        <v>372</v>
      </c>
      <c r="C2122" s="10" t="s">
        <v>373</v>
      </c>
      <c r="D2122" s="10" t="s">
        <v>382</v>
      </c>
      <c r="E2122" s="10" t="s">
        <v>20</v>
      </c>
      <c r="F2122" s="10" t="s">
        <v>21</v>
      </c>
      <c r="G2122" s="21" t="s">
        <v>3749</v>
      </c>
      <c r="H2122" s="21" t="s">
        <v>3750</v>
      </c>
      <c r="I2122" s="21">
        <v>1</v>
      </c>
      <c r="J2122" s="21">
        <f>MID(H2122,1,FIND(" ",H2122,1)-1)*1</f>
        <v>15</v>
      </c>
      <c r="K2122" s="21" t="s">
        <v>5264</v>
      </c>
    </row>
    <row r="2123" spans="1:11" hidden="1" x14ac:dyDescent="0.25">
      <c r="A2123" s="10">
        <v>33</v>
      </c>
      <c r="B2123" s="10" t="s">
        <v>372</v>
      </c>
      <c r="C2123" s="10" t="s">
        <v>373</v>
      </c>
      <c r="D2123" s="10" t="s">
        <v>382</v>
      </c>
      <c r="E2123" s="10" t="s">
        <v>20</v>
      </c>
      <c r="F2123" s="10" t="s">
        <v>21</v>
      </c>
      <c r="G2123" s="21" t="s">
        <v>3751</v>
      </c>
      <c r="H2123" s="21" t="s">
        <v>3831</v>
      </c>
      <c r="I2123" s="21">
        <v>1</v>
      </c>
      <c r="J2123" s="21">
        <f>MID(H2123,1,FIND(" ",H2123,1)-1)*1</f>
        <v>8</v>
      </c>
      <c r="K2123" s="21" t="s">
        <v>5264</v>
      </c>
    </row>
    <row r="2124" spans="1:11" hidden="1" x14ac:dyDescent="0.25">
      <c r="A2124" s="10">
        <v>33</v>
      </c>
      <c r="B2124" s="10" t="s">
        <v>372</v>
      </c>
      <c r="C2124" s="10" t="s">
        <v>373</v>
      </c>
      <c r="D2124" s="10" t="s">
        <v>382</v>
      </c>
      <c r="E2124" s="10" t="s">
        <v>20</v>
      </c>
      <c r="F2124" s="10" t="s">
        <v>21</v>
      </c>
      <c r="G2124" s="21" t="s">
        <v>3753</v>
      </c>
      <c r="H2124" s="21" t="s">
        <v>3832</v>
      </c>
      <c r="I2124" s="21">
        <v>1</v>
      </c>
      <c r="J2124" s="21">
        <f>MID(H2124,1,FIND(" ",H2124,1)-1)*1</f>
        <v>0.78</v>
      </c>
      <c r="K2124" s="21" t="s">
        <v>5258</v>
      </c>
    </row>
    <row r="2125" spans="1:11" hidden="1" x14ac:dyDescent="0.25">
      <c r="A2125" s="10">
        <v>33</v>
      </c>
      <c r="B2125" s="10" t="s">
        <v>372</v>
      </c>
      <c r="C2125" s="10" t="s">
        <v>373</v>
      </c>
      <c r="D2125" s="10" t="s">
        <v>382</v>
      </c>
      <c r="E2125" s="10" t="s">
        <v>20</v>
      </c>
      <c r="F2125" s="10" t="s">
        <v>21</v>
      </c>
      <c r="G2125" s="21" t="s">
        <v>3755</v>
      </c>
      <c r="H2125" s="21" t="s">
        <v>3756</v>
      </c>
      <c r="I2125" s="21">
        <v>1</v>
      </c>
      <c r="J2125" s="21" t="s">
        <v>5266</v>
      </c>
      <c r="K2125" s="21" t="s">
        <v>5265</v>
      </c>
    </row>
    <row r="2126" spans="1:11" hidden="1" x14ac:dyDescent="0.25">
      <c r="A2126" s="10">
        <v>33</v>
      </c>
      <c r="B2126" s="10" t="s">
        <v>372</v>
      </c>
      <c r="C2126" s="10" t="s">
        <v>373</v>
      </c>
      <c r="D2126" s="10" t="s">
        <v>382</v>
      </c>
      <c r="E2126" s="10" t="s">
        <v>20</v>
      </c>
      <c r="F2126" s="10" t="s">
        <v>21</v>
      </c>
      <c r="G2126" s="10" t="s">
        <v>3757</v>
      </c>
      <c r="H2126" s="10" t="s">
        <v>3758</v>
      </c>
      <c r="I2126" s="10">
        <v>0</v>
      </c>
    </row>
    <row r="2127" spans="1:11" hidden="1" x14ac:dyDescent="0.25">
      <c r="A2127" s="10">
        <v>33</v>
      </c>
      <c r="B2127" s="10" t="s">
        <v>372</v>
      </c>
      <c r="C2127" s="10" t="s">
        <v>373</v>
      </c>
      <c r="D2127" s="10" t="s">
        <v>382</v>
      </c>
      <c r="E2127" s="10" t="s">
        <v>20</v>
      </c>
      <c r="F2127" s="10" t="s">
        <v>21</v>
      </c>
      <c r="G2127" s="21" t="s">
        <v>3759</v>
      </c>
      <c r="H2127" s="21">
        <v>9000</v>
      </c>
      <c r="I2127" s="21">
        <v>1</v>
      </c>
      <c r="J2127" s="21">
        <f>TRIM(H2127)*1</f>
        <v>9000</v>
      </c>
      <c r="K2127" s="21" t="s">
        <v>5261</v>
      </c>
    </row>
    <row r="2128" spans="1:11" hidden="1" x14ac:dyDescent="0.25">
      <c r="A2128" s="10">
        <v>33</v>
      </c>
      <c r="B2128" s="10" t="s">
        <v>372</v>
      </c>
      <c r="C2128" s="10" t="s">
        <v>373</v>
      </c>
      <c r="D2128" s="10" t="s">
        <v>382</v>
      </c>
      <c r="E2128" s="10" t="s">
        <v>20</v>
      </c>
      <c r="F2128" s="10" t="s">
        <v>21</v>
      </c>
      <c r="G2128" s="21" t="s">
        <v>3760</v>
      </c>
      <c r="H2128" s="21" t="s">
        <v>3833</v>
      </c>
      <c r="I2128" s="21">
        <v>1</v>
      </c>
      <c r="J2128" s="21">
        <f t="shared" ref="J2128:J2129" si="159">MID(H2128,1,FIND(" ",H2128,1)-1)*1</f>
        <v>705</v>
      </c>
      <c r="K2128" s="21" t="s">
        <v>5259</v>
      </c>
    </row>
    <row r="2129" spans="1:11" hidden="1" x14ac:dyDescent="0.25">
      <c r="A2129" s="10">
        <v>33</v>
      </c>
      <c r="B2129" s="10" t="s">
        <v>372</v>
      </c>
      <c r="C2129" s="10" t="s">
        <v>373</v>
      </c>
      <c r="D2129" s="10" t="s">
        <v>382</v>
      </c>
      <c r="E2129" s="10" t="s">
        <v>20</v>
      </c>
      <c r="F2129" s="10" t="s">
        <v>21</v>
      </c>
      <c r="G2129" s="21" t="s">
        <v>3762</v>
      </c>
      <c r="H2129" s="21" t="s">
        <v>3834</v>
      </c>
      <c r="I2129" s="21">
        <v>1</v>
      </c>
      <c r="J2129" s="21">
        <f t="shared" si="159"/>
        <v>780</v>
      </c>
      <c r="K2129" s="21" t="s">
        <v>5259</v>
      </c>
    </row>
    <row r="2130" spans="1:11" hidden="1" x14ac:dyDescent="0.25">
      <c r="A2130" s="10">
        <v>33</v>
      </c>
      <c r="B2130" s="10" t="s">
        <v>372</v>
      </c>
      <c r="C2130" s="10" t="s">
        <v>373</v>
      </c>
      <c r="D2130" s="10" t="s">
        <v>382</v>
      </c>
      <c r="E2130" s="10" t="s">
        <v>20</v>
      </c>
      <c r="F2130" s="10" t="s">
        <v>21</v>
      </c>
      <c r="G2130" s="21" t="s">
        <v>3764</v>
      </c>
      <c r="H2130" s="21">
        <v>9000</v>
      </c>
      <c r="I2130" s="21">
        <v>1</v>
      </c>
      <c r="J2130" s="21">
        <f>TRIM(H2130)*1</f>
        <v>9000</v>
      </c>
      <c r="K2130" s="21" t="s">
        <v>5261</v>
      </c>
    </row>
    <row r="2131" spans="1:11" hidden="1" x14ac:dyDescent="0.25">
      <c r="A2131" s="10">
        <v>33</v>
      </c>
      <c r="B2131" s="10" t="s">
        <v>372</v>
      </c>
      <c r="C2131" s="10" t="s">
        <v>373</v>
      </c>
      <c r="D2131" s="10" t="s">
        <v>382</v>
      </c>
      <c r="E2131" s="10" t="s">
        <v>20</v>
      </c>
      <c r="F2131" s="10" t="s">
        <v>21</v>
      </c>
      <c r="G2131" s="10" t="s">
        <v>3765</v>
      </c>
      <c r="H2131" s="10" t="s">
        <v>57</v>
      </c>
      <c r="I2131" s="10">
        <v>0</v>
      </c>
    </row>
    <row r="2132" spans="1:11" hidden="1" x14ac:dyDescent="0.25">
      <c r="A2132" s="10">
        <v>33</v>
      </c>
      <c r="B2132" s="10" t="s">
        <v>372</v>
      </c>
      <c r="C2132" s="10" t="s">
        <v>373</v>
      </c>
      <c r="D2132" s="10" t="s">
        <v>382</v>
      </c>
      <c r="E2132" s="10" t="s">
        <v>20</v>
      </c>
      <c r="F2132" s="10" t="s">
        <v>21</v>
      </c>
      <c r="G2132" s="10" t="s">
        <v>3766</v>
      </c>
      <c r="H2132" s="10" t="s">
        <v>34</v>
      </c>
      <c r="I2132" s="10">
        <v>0</v>
      </c>
    </row>
    <row r="2133" spans="1:11" hidden="1" x14ac:dyDescent="0.25">
      <c r="A2133" s="10">
        <v>33</v>
      </c>
      <c r="B2133" s="10" t="s">
        <v>372</v>
      </c>
      <c r="C2133" s="10" t="s">
        <v>373</v>
      </c>
      <c r="D2133" s="10" t="s">
        <v>382</v>
      </c>
      <c r="E2133" s="10" t="s">
        <v>20</v>
      </c>
      <c r="F2133" s="10" t="s">
        <v>21</v>
      </c>
      <c r="G2133" s="10" t="s">
        <v>3767</v>
      </c>
      <c r="H2133" s="10" t="s">
        <v>3813</v>
      </c>
      <c r="I2133" s="10">
        <v>0</v>
      </c>
    </row>
    <row r="2134" spans="1:11" hidden="1" x14ac:dyDescent="0.25">
      <c r="A2134" s="10">
        <v>33</v>
      </c>
      <c r="B2134" s="10" t="s">
        <v>372</v>
      </c>
      <c r="C2134" s="10" t="s">
        <v>373</v>
      </c>
      <c r="D2134" s="10" t="s">
        <v>382</v>
      </c>
      <c r="E2134" s="10" t="s">
        <v>20</v>
      </c>
      <c r="F2134" s="10" t="s">
        <v>21</v>
      </c>
      <c r="G2134" s="21" t="s">
        <v>3769</v>
      </c>
      <c r="H2134" s="21" t="s">
        <v>3799</v>
      </c>
      <c r="I2134" s="21">
        <v>1</v>
      </c>
      <c r="J2134" s="21">
        <f t="shared" ref="J2134:J2135" si="160">MID(H2134,1,FIND(" ",H2134,1)-1)*1</f>
        <v>23</v>
      </c>
      <c r="K2134" s="21" t="s">
        <v>5255</v>
      </c>
    </row>
    <row r="2135" spans="1:11" hidden="1" x14ac:dyDescent="0.25">
      <c r="A2135" s="10">
        <v>33</v>
      </c>
      <c r="B2135" s="10" t="s">
        <v>372</v>
      </c>
      <c r="C2135" s="10" t="s">
        <v>373</v>
      </c>
      <c r="D2135" s="10" t="s">
        <v>382</v>
      </c>
      <c r="E2135" s="10" t="s">
        <v>20</v>
      </c>
      <c r="F2135" s="10" t="s">
        <v>21</v>
      </c>
      <c r="G2135" s="21" t="s">
        <v>3771</v>
      </c>
      <c r="H2135" s="21" t="s">
        <v>3772</v>
      </c>
      <c r="I2135" s="21">
        <v>1</v>
      </c>
      <c r="J2135" s="21">
        <f t="shared" si="160"/>
        <v>8</v>
      </c>
      <c r="K2135" s="21" t="s">
        <v>5255</v>
      </c>
    </row>
    <row r="2136" spans="1:11" hidden="1" x14ac:dyDescent="0.25">
      <c r="A2136" s="10">
        <v>33</v>
      </c>
      <c r="B2136" s="10" t="s">
        <v>372</v>
      </c>
      <c r="C2136" s="10" t="s">
        <v>373</v>
      </c>
      <c r="D2136" s="10" t="s">
        <v>382</v>
      </c>
      <c r="E2136" s="10" t="s">
        <v>20</v>
      </c>
      <c r="F2136" s="10" t="s">
        <v>21</v>
      </c>
      <c r="G2136" s="21" t="s">
        <v>3773</v>
      </c>
      <c r="H2136" s="21" t="s">
        <v>3774</v>
      </c>
      <c r="I2136" s="21">
        <v>1</v>
      </c>
      <c r="J2136" s="21">
        <f t="shared" ref="J2136:J2141" si="161">MID(H2136,1,FIND(" ",H2136,1)-1)*1000</f>
        <v>482</v>
      </c>
      <c r="K2136" s="22" t="s">
        <v>5256</v>
      </c>
    </row>
    <row r="2137" spans="1:11" hidden="1" x14ac:dyDescent="0.25">
      <c r="A2137" s="10">
        <v>33</v>
      </c>
      <c r="B2137" s="10" t="s">
        <v>372</v>
      </c>
      <c r="C2137" s="10" t="s">
        <v>373</v>
      </c>
      <c r="D2137" s="10" t="s">
        <v>382</v>
      </c>
      <c r="E2137" s="10" t="s">
        <v>20</v>
      </c>
      <c r="F2137" s="10" t="s">
        <v>21</v>
      </c>
      <c r="G2137" s="21" t="s">
        <v>3775</v>
      </c>
      <c r="H2137" s="21" t="s">
        <v>3776</v>
      </c>
      <c r="I2137" s="21">
        <v>1</v>
      </c>
      <c r="J2137" s="21">
        <f t="shared" si="161"/>
        <v>270</v>
      </c>
      <c r="K2137" s="22" t="s">
        <v>5256</v>
      </c>
    </row>
    <row r="2138" spans="1:11" hidden="1" x14ac:dyDescent="0.25">
      <c r="A2138" s="10">
        <v>33</v>
      </c>
      <c r="B2138" s="10" t="s">
        <v>372</v>
      </c>
      <c r="C2138" s="10" t="s">
        <v>373</v>
      </c>
      <c r="D2138" s="10" t="s">
        <v>382</v>
      </c>
      <c r="E2138" s="10" t="s">
        <v>20</v>
      </c>
      <c r="F2138" s="10" t="s">
        <v>21</v>
      </c>
      <c r="G2138" s="21" t="s">
        <v>3777</v>
      </c>
      <c r="H2138" s="21" t="s">
        <v>3778</v>
      </c>
      <c r="I2138" s="21">
        <v>1</v>
      </c>
      <c r="J2138" s="21">
        <f t="shared" si="161"/>
        <v>240</v>
      </c>
      <c r="K2138" s="22" t="s">
        <v>5256</v>
      </c>
    </row>
    <row r="2139" spans="1:11" hidden="1" x14ac:dyDescent="0.25">
      <c r="A2139" s="10">
        <v>33</v>
      </c>
      <c r="B2139" s="10" t="s">
        <v>372</v>
      </c>
      <c r="C2139" s="10" t="s">
        <v>373</v>
      </c>
      <c r="D2139" s="10" t="s">
        <v>382</v>
      </c>
      <c r="E2139" s="10" t="s">
        <v>20</v>
      </c>
      <c r="F2139" s="10" t="s">
        <v>21</v>
      </c>
      <c r="G2139" s="21" t="s">
        <v>3779</v>
      </c>
      <c r="H2139" s="21" t="s">
        <v>3984</v>
      </c>
      <c r="I2139" s="21">
        <v>1</v>
      </c>
      <c r="J2139" s="21">
        <f t="shared" si="161"/>
        <v>214</v>
      </c>
      <c r="K2139" s="22" t="s">
        <v>5256</v>
      </c>
    </row>
    <row r="2140" spans="1:11" hidden="1" x14ac:dyDescent="0.25">
      <c r="A2140" s="10">
        <v>33</v>
      </c>
      <c r="B2140" s="10" t="s">
        <v>372</v>
      </c>
      <c r="C2140" s="10" t="s">
        <v>373</v>
      </c>
      <c r="D2140" s="10" t="s">
        <v>382</v>
      </c>
      <c r="E2140" s="10" t="s">
        <v>20</v>
      </c>
      <c r="F2140" s="10" t="s">
        <v>21</v>
      </c>
      <c r="G2140" s="21" t="s">
        <v>3781</v>
      </c>
      <c r="H2140" s="21" t="s">
        <v>3782</v>
      </c>
      <c r="I2140" s="21">
        <v>1</v>
      </c>
      <c r="J2140" s="21">
        <f t="shared" si="161"/>
        <v>660</v>
      </c>
      <c r="K2140" s="22" t="s">
        <v>5256</v>
      </c>
    </row>
    <row r="2141" spans="1:11" hidden="1" x14ac:dyDescent="0.25">
      <c r="A2141" s="10">
        <v>33</v>
      </c>
      <c r="B2141" s="10" t="s">
        <v>372</v>
      </c>
      <c r="C2141" s="10" t="s">
        <v>373</v>
      </c>
      <c r="D2141" s="10" t="s">
        <v>382</v>
      </c>
      <c r="E2141" s="10" t="s">
        <v>20</v>
      </c>
      <c r="F2141" s="10" t="s">
        <v>21</v>
      </c>
      <c r="G2141" s="21" t="s">
        <v>3783</v>
      </c>
      <c r="H2141" s="21" t="s">
        <v>3784</v>
      </c>
      <c r="I2141" s="21">
        <v>1</v>
      </c>
      <c r="J2141" s="21">
        <f t="shared" si="161"/>
        <v>780</v>
      </c>
      <c r="K2141" s="22" t="s">
        <v>5256</v>
      </c>
    </row>
    <row r="2142" spans="1:11" hidden="1" x14ac:dyDescent="0.25">
      <c r="A2142" s="10">
        <v>33</v>
      </c>
      <c r="B2142" s="10" t="s">
        <v>372</v>
      </c>
      <c r="C2142" s="10" t="s">
        <v>373</v>
      </c>
      <c r="D2142" s="10" t="s">
        <v>382</v>
      </c>
      <c r="E2142" s="10" t="s">
        <v>20</v>
      </c>
      <c r="F2142" s="10" t="s">
        <v>21</v>
      </c>
      <c r="G2142" s="21" t="s">
        <v>3785</v>
      </c>
      <c r="H2142" s="21" t="s">
        <v>3800</v>
      </c>
      <c r="I2142" s="21">
        <v>1</v>
      </c>
      <c r="J2142" s="21">
        <f>MID(H2142,1,FIND(" ",H2142,1)-1)*1</f>
        <v>34.5</v>
      </c>
      <c r="K2142" s="21" t="s">
        <v>5255</v>
      </c>
    </row>
    <row r="2143" spans="1:11" hidden="1" x14ac:dyDescent="0.25">
      <c r="A2143" s="10">
        <v>33</v>
      </c>
      <c r="B2143" s="10" t="s">
        <v>372</v>
      </c>
      <c r="C2143" s="10" t="s">
        <v>373</v>
      </c>
      <c r="D2143" s="10" t="s">
        <v>382</v>
      </c>
      <c r="E2143" s="10" t="s">
        <v>20</v>
      </c>
      <c r="F2143" s="10" t="s">
        <v>21</v>
      </c>
      <c r="G2143" s="10" t="s">
        <v>3787</v>
      </c>
      <c r="H2143" s="10" t="s">
        <v>3788</v>
      </c>
      <c r="I2143" s="10">
        <v>0</v>
      </c>
    </row>
    <row r="2144" spans="1:11" hidden="1" x14ac:dyDescent="0.25">
      <c r="A2144" s="10">
        <v>33</v>
      </c>
      <c r="B2144" s="10" t="s">
        <v>372</v>
      </c>
      <c r="C2144" s="10" t="s">
        <v>373</v>
      </c>
      <c r="D2144" s="10" t="s">
        <v>382</v>
      </c>
      <c r="E2144" s="10" t="s">
        <v>20</v>
      </c>
      <c r="F2144" s="10" t="s">
        <v>21</v>
      </c>
      <c r="G2144" s="10" t="s">
        <v>3789</v>
      </c>
      <c r="H2144" s="10" t="s">
        <v>3789</v>
      </c>
      <c r="I2144" s="10">
        <v>0</v>
      </c>
    </row>
    <row r="2145" spans="1:11" hidden="1" x14ac:dyDescent="0.25">
      <c r="A2145" s="10">
        <v>34</v>
      </c>
      <c r="B2145" s="10" t="s">
        <v>383</v>
      </c>
      <c r="C2145" s="10" t="s">
        <v>384</v>
      </c>
      <c r="D2145" s="10" t="s">
        <v>393</v>
      </c>
      <c r="E2145" s="10" t="s">
        <v>20</v>
      </c>
      <c r="F2145" s="10" t="s">
        <v>21</v>
      </c>
      <c r="G2145" s="21" t="s">
        <v>2160</v>
      </c>
      <c r="H2145" s="21" t="s">
        <v>3699</v>
      </c>
      <c r="I2145" s="21">
        <v>1</v>
      </c>
      <c r="J2145" s="21" t="str">
        <f>H2145</f>
        <v>Кондиционирование</v>
      </c>
      <c r="K2145" s="21"/>
    </row>
    <row r="2146" spans="1:11" hidden="1" x14ac:dyDescent="0.25">
      <c r="A2146" s="10">
        <v>34</v>
      </c>
      <c r="B2146" s="10" t="s">
        <v>383</v>
      </c>
      <c r="C2146" s="10" t="s">
        <v>384</v>
      </c>
      <c r="D2146" s="10" t="s">
        <v>393</v>
      </c>
      <c r="E2146" s="10" t="s">
        <v>20</v>
      </c>
      <c r="F2146" s="10" t="s">
        <v>21</v>
      </c>
      <c r="G2146" s="21" t="s">
        <v>3108</v>
      </c>
      <c r="H2146" s="21" t="s">
        <v>3868</v>
      </c>
      <c r="I2146" s="21">
        <v>1</v>
      </c>
      <c r="J2146" s="21">
        <f t="shared" ref="J2146:J2147" si="162">MID(H2146,1,FIND(" ",H2146,1)-1)*1</f>
        <v>51</v>
      </c>
      <c r="K2146" s="21" t="s">
        <v>5260</v>
      </c>
    </row>
    <row r="2147" spans="1:11" hidden="1" x14ac:dyDescent="0.25">
      <c r="A2147" s="10">
        <v>34</v>
      </c>
      <c r="B2147" s="10" t="s">
        <v>383</v>
      </c>
      <c r="C2147" s="10" t="s">
        <v>384</v>
      </c>
      <c r="D2147" s="10" t="s">
        <v>393</v>
      </c>
      <c r="E2147" s="10" t="s">
        <v>20</v>
      </c>
      <c r="F2147" s="10" t="s">
        <v>21</v>
      </c>
      <c r="G2147" s="21" t="s">
        <v>3701</v>
      </c>
      <c r="H2147" s="21" t="s">
        <v>3790</v>
      </c>
      <c r="I2147" s="21">
        <v>1</v>
      </c>
      <c r="J2147" s="21">
        <f t="shared" si="162"/>
        <v>23</v>
      </c>
      <c r="K2147" s="21" t="s">
        <v>5260</v>
      </c>
    </row>
    <row r="2148" spans="1:11" hidden="1" x14ac:dyDescent="0.25">
      <c r="A2148" s="10">
        <v>34</v>
      </c>
      <c r="B2148" s="10" t="s">
        <v>383</v>
      </c>
      <c r="C2148" s="10" t="s">
        <v>384</v>
      </c>
      <c r="D2148" s="10" t="s">
        <v>393</v>
      </c>
      <c r="E2148" s="10" t="s">
        <v>20</v>
      </c>
      <c r="F2148" s="10" t="s">
        <v>21</v>
      </c>
      <c r="G2148" s="21" t="s">
        <v>3703</v>
      </c>
      <c r="H2148" s="21" t="s">
        <v>3869</v>
      </c>
      <c r="I2148" s="21">
        <v>1</v>
      </c>
      <c r="J2148" s="21">
        <f>RIGHT(MID(H2148,1,FIND(" ",H2148,1)-1),LEN(MID(H2148,1,FIND(" ",H2148,1)-1))-1)*1</f>
        <v>21</v>
      </c>
      <c r="K2148" s="21" t="s">
        <v>5254</v>
      </c>
    </row>
    <row r="2149" spans="1:11" hidden="1" x14ac:dyDescent="0.25">
      <c r="A2149" s="10">
        <v>34</v>
      </c>
      <c r="B2149" s="10" t="s">
        <v>383</v>
      </c>
      <c r="C2149" s="10" t="s">
        <v>384</v>
      </c>
      <c r="D2149" s="10" t="s">
        <v>393</v>
      </c>
      <c r="E2149" s="10" t="s">
        <v>20</v>
      </c>
      <c r="F2149" s="10" t="s">
        <v>21</v>
      </c>
      <c r="G2149" s="21" t="s">
        <v>3705</v>
      </c>
      <c r="H2149" s="21" t="s">
        <v>57</v>
      </c>
      <c r="I2149" s="21">
        <v>1</v>
      </c>
      <c r="J2149" s="21" t="str">
        <f>H2149</f>
        <v>Нет</v>
      </c>
      <c r="K2149" s="21"/>
    </row>
    <row r="2150" spans="1:11" hidden="1" x14ac:dyDescent="0.25">
      <c r="A2150" s="10">
        <v>34</v>
      </c>
      <c r="B2150" s="10" t="s">
        <v>383</v>
      </c>
      <c r="C2150" s="10" t="s">
        <v>384</v>
      </c>
      <c r="D2150" s="10" t="s">
        <v>393</v>
      </c>
      <c r="E2150" s="10" t="s">
        <v>20</v>
      </c>
      <c r="F2150" s="10" t="s">
        <v>21</v>
      </c>
      <c r="G2150" s="21" t="s">
        <v>3706</v>
      </c>
      <c r="H2150" s="21" t="s">
        <v>3871</v>
      </c>
      <c r="I2150" s="21">
        <v>1</v>
      </c>
      <c r="J2150" s="21">
        <f t="shared" ref="J2150:J2153" si="163">MID(H2150,1,FIND(" ",H2150,1)-1)*1</f>
        <v>2.2000000000000002</v>
      </c>
      <c r="K2150" s="21" t="s">
        <v>5258</v>
      </c>
    </row>
    <row r="2151" spans="1:11" hidden="1" x14ac:dyDescent="0.25">
      <c r="A2151" s="10">
        <v>34</v>
      </c>
      <c r="B2151" s="10" t="s">
        <v>383</v>
      </c>
      <c r="C2151" s="10" t="s">
        <v>384</v>
      </c>
      <c r="D2151" s="10" t="s">
        <v>393</v>
      </c>
      <c r="E2151" s="10" t="s">
        <v>20</v>
      </c>
      <c r="F2151" s="10" t="s">
        <v>21</v>
      </c>
      <c r="G2151" s="21" t="s">
        <v>3708</v>
      </c>
      <c r="H2151" s="21" t="s">
        <v>3870</v>
      </c>
      <c r="I2151" s="21">
        <v>1</v>
      </c>
      <c r="J2151" s="21">
        <f t="shared" si="163"/>
        <v>2.08</v>
      </c>
      <c r="K2151" s="21" t="s">
        <v>5258</v>
      </c>
    </row>
    <row r="2152" spans="1:11" hidden="1" x14ac:dyDescent="0.25">
      <c r="A2152" s="10">
        <v>34</v>
      </c>
      <c r="B2152" s="10" t="s">
        <v>383</v>
      </c>
      <c r="C2152" s="10" t="s">
        <v>384</v>
      </c>
      <c r="D2152" s="10" t="s">
        <v>393</v>
      </c>
      <c r="E2152" s="10" t="s">
        <v>20</v>
      </c>
      <c r="F2152" s="10" t="s">
        <v>21</v>
      </c>
      <c r="G2152" s="21" t="s">
        <v>3709</v>
      </c>
      <c r="H2152" s="21" t="s">
        <v>3871</v>
      </c>
      <c r="I2152" s="21">
        <v>0</v>
      </c>
      <c r="J2152" s="21">
        <f t="shared" si="163"/>
        <v>2.2000000000000002</v>
      </c>
      <c r="K2152" s="21" t="s">
        <v>5258</v>
      </c>
    </row>
    <row r="2153" spans="1:11" hidden="1" x14ac:dyDescent="0.25">
      <c r="A2153" s="10">
        <v>34</v>
      </c>
      <c r="B2153" s="10" t="s">
        <v>383</v>
      </c>
      <c r="C2153" s="10" t="s">
        <v>384</v>
      </c>
      <c r="D2153" s="10" t="s">
        <v>393</v>
      </c>
      <c r="E2153" s="10" t="s">
        <v>20</v>
      </c>
      <c r="F2153" s="10" t="s">
        <v>21</v>
      </c>
      <c r="G2153" s="21" t="s">
        <v>3711</v>
      </c>
      <c r="H2153" s="21" t="s">
        <v>3870</v>
      </c>
      <c r="I2153" s="21">
        <v>0</v>
      </c>
      <c r="J2153" s="21">
        <f t="shared" si="163"/>
        <v>2.08</v>
      </c>
      <c r="K2153" s="21" t="s">
        <v>5258</v>
      </c>
    </row>
    <row r="2154" spans="1:11" hidden="1" x14ac:dyDescent="0.25">
      <c r="A2154" s="10">
        <v>34</v>
      </c>
      <c r="B2154" s="10" t="s">
        <v>383</v>
      </c>
      <c r="C2154" s="10" t="s">
        <v>384</v>
      </c>
      <c r="D2154" s="10" t="s">
        <v>393</v>
      </c>
      <c r="E2154" s="10" t="s">
        <v>20</v>
      </c>
      <c r="F2154" s="10" t="s">
        <v>21</v>
      </c>
      <c r="G2154" s="21" t="s">
        <v>3712</v>
      </c>
      <c r="H2154" s="21" t="s">
        <v>3828</v>
      </c>
      <c r="I2154" s="21">
        <v>1</v>
      </c>
      <c r="J2154" s="21">
        <f>MID(H2154,1,FIND(" ",H2154,1)-1)*1</f>
        <v>500</v>
      </c>
      <c r="K2154" s="21" t="s">
        <v>5269</v>
      </c>
    </row>
    <row r="2155" spans="1:11" hidden="1" x14ac:dyDescent="0.25">
      <c r="A2155" s="10">
        <v>34</v>
      </c>
      <c r="B2155" s="10" t="s">
        <v>383</v>
      </c>
      <c r="C2155" s="10" t="s">
        <v>384</v>
      </c>
      <c r="D2155" s="10" t="s">
        <v>393</v>
      </c>
      <c r="E2155" s="10" t="s">
        <v>20</v>
      </c>
      <c r="F2155" s="10" t="s">
        <v>21</v>
      </c>
      <c r="G2155" s="10" t="s">
        <v>3714</v>
      </c>
      <c r="H2155" s="10" t="s">
        <v>3715</v>
      </c>
      <c r="I2155" s="10">
        <v>0</v>
      </c>
    </row>
    <row r="2156" spans="1:11" hidden="1" x14ac:dyDescent="0.25">
      <c r="A2156" s="10">
        <v>34</v>
      </c>
      <c r="B2156" s="10" t="s">
        <v>383</v>
      </c>
      <c r="C2156" s="10" t="s">
        <v>384</v>
      </c>
      <c r="D2156" s="10" t="s">
        <v>393</v>
      </c>
      <c r="E2156" s="10" t="s">
        <v>20</v>
      </c>
      <c r="F2156" s="10" t="s">
        <v>21</v>
      </c>
      <c r="G2156" s="10" t="s">
        <v>3716</v>
      </c>
      <c r="H2156" s="10" t="s">
        <v>34</v>
      </c>
      <c r="I2156" s="10">
        <v>0</v>
      </c>
    </row>
    <row r="2157" spans="1:11" hidden="1" x14ac:dyDescent="0.25">
      <c r="A2157" s="10">
        <v>34</v>
      </c>
      <c r="B2157" s="10" t="s">
        <v>383</v>
      </c>
      <c r="C2157" s="10" t="s">
        <v>384</v>
      </c>
      <c r="D2157" s="10" t="s">
        <v>393</v>
      </c>
      <c r="E2157" s="10" t="s">
        <v>20</v>
      </c>
      <c r="F2157" s="10" t="s">
        <v>21</v>
      </c>
      <c r="G2157" s="10" t="s">
        <v>3717</v>
      </c>
      <c r="H2157" s="10" t="s">
        <v>34</v>
      </c>
      <c r="I2157" s="10">
        <v>0</v>
      </c>
    </row>
    <row r="2158" spans="1:11" hidden="1" x14ac:dyDescent="0.25">
      <c r="A2158" s="10">
        <v>34</v>
      </c>
      <c r="B2158" s="10" t="s">
        <v>383</v>
      </c>
      <c r="C2158" s="10" t="s">
        <v>384</v>
      </c>
      <c r="D2158" s="10" t="s">
        <v>393</v>
      </c>
      <c r="E2158" s="10" t="s">
        <v>20</v>
      </c>
      <c r="F2158" s="10" t="s">
        <v>21</v>
      </c>
      <c r="G2158" s="10" t="s">
        <v>3718</v>
      </c>
      <c r="H2158" s="10" t="s">
        <v>5168</v>
      </c>
      <c r="I2158" s="10">
        <v>0</v>
      </c>
    </row>
    <row r="2159" spans="1:11" hidden="1" x14ac:dyDescent="0.25">
      <c r="A2159" s="10">
        <v>34</v>
      </c>
      <c r="B2159" s="10" t="s">
        <v>383</v>
      </c>
      <c r="C2159" s="10" t="s">
        <v>384</v>
      </c>
      <c r="D2159" s="10" t="s">
        <v>393</v>
      </c>
      <c r="E2159" s="10" t="s">
        <v>20</v>
      </c>
      <c r="F2159" s="10" t="s">
        <v>21</v>
      </c>
      <c r="G2159" s="10" t="s">
        <v>3719</v>
      </c>
      <c r="H2159" s="10" t="s">
        <v>57</v>
      </c>
      <c r="I2159" s="10">
        <v>0</v>
      </c>
    </row>
    <row r="2160" spans="1:11" hidden="1" x14ac:dyDescent="0.25">
      <c r="A2160" s="10">
        <v>34</v>
      </c>
      <c r="B2160" s="10" t="s">
        <v>383</v>
      </c>
      <c r="C2160" s="10" t="s">
        <v>384</v>
      </c>
      <c r="D2160" s="10" t="s">
        <v>393</v>
      </c>
      <c r="E2160" s="10" t="s">
        <v>20</v>
      </c>
      <c r="F2160" s="10" t="s">
        <v>21</v>
      </c>
      <c r="G2160" s="10" t="s">
        <v>3720</v>
      </c>
      <c r="H2160" s="10" t="s">
        <v>57</v>
      </c>
      <c r="I2160" s="10">
        <v>0</v>
      </c>
    </row>
    <row r="2161" spans="1:9" hidden="1" x14ac:dyDescent="0.25">
      <c r="A2161" s="10">
        <v>34</v>
      </c>
      <c r="B2161" s="10" t="s">
        <v>383</v>
      </c>
      <c r="C2161" s="10" t="s">
        <v>384</v>
      </c>
      <c r="D2161" s="10" t="s">
        <v>393</v>
      </c>
      <c r="E2161" s="10" t="s">
        <v>20</v>
      </c>
      <c r="F2161" s="10" t="s">
        <v>21</v>
      </c>
      <c r="G2161" s="10" t="s">
        <v>3721</v>
      </c>
      <c r="H2161" s="10" t="s">
        <v>34</v>
      </c>
      <c r="I2161" s="10">
        <v>0</v>
      </c>
    </row>
    <row r="2162" spans="1:9" hidden="1" x14ac:dyDescent="0.25">
      <c r="A2162" s="10">
        <v>34</v>
      </c>
      <c r="B2162" s="10" t="s">
        <v>383</v>
      </c>
      <c r="C2162" s="10" t="s">
        <v>384</v>
      </c>
      <c r="D2162" s="10" t="s">
        <v>393</v>
      </c>
      <c r="E2162" s="10" t="s">
        <v>20</v>
      </c>
      <c r="F2162" s="10" t="s">
        <v>21</v>
      </c>
      <c r="G2162" s="10" t="s">
        <v>3722</v>
      </c>
      <c r="H2162" s="10" t="s">
        <v>34</v>
      </c>
      <c r="I2162" s="10">
        <v>0</v>
      </c>
    </row>
    <row r="2163" spans="1:9" hidden="1" x14ac:dyDescent="0.25">
      <c r="A2163" s="10">
        <v>34</v>
      </c>
      <c r="B2163" s="10" t="s">
        <v>383</v>
      </c>
      <c r="C2163" s="10" t="s">
        <v>384</v>
      </c>
      <c r="D2163" s="10" t="s">
        <v>393</v>
      </c>
      <c r="E2163" s="10" t="s">
        <v>20</v>
      </c>
      <c r="F2163" s="10" t="s">
        <v>21</v>
      </c>
      <c r="G2163" s="10" t="s">
        <v>3723</v>
      </c>
      <c r="H2163" s="10" t="s">
        <v>34</v>
      </c>
      <c r="I2163" s="10">
        <v>0</v>
      </c>
    </row>
    <row r="2164" spans="1:9" hidden="1" x14ac:dyDescent="0.25">
      <c r="A2164" s="10">
        <v>34</v>
      </c>
      <c r="B2164" s="10" t="s">
        <v>383</v>
      </c>
      <c r="C2164" s="10" t="s">
        <v>384</v>
      </c>
      <c r="D2164" s="10" t="s">
        <v>393</v>
      </c>
      <c r="E2164" s="10" t="s">
        <v>20</v>
      </c>
      <c r="F2164" s="10" t="s">
        <v>21</v>
      </c>
      <c r="G2164" s="10" t="s">
        <v>3724</v>
      </c>
      <c r="H2164" s="10" t="s">
        <v>34</v>
      </c>
      <c r="I2164" s="10">
        <v>0</v>
      </c>
    </row>
    <row r="2165" spans="1:9" hidden="1" x14ac:dyDescent="0.25">
      <c r="A2165" s="10">
        <v>34</v>
      </c>
      <c r="B2165" s="10" t="s">
        <v>383</v>
      </c>
      <c r="C2165" s="10" t="s">
        <v>384</v>
      </c>
      <c r="D2165" s="10" t="s">
        <v>393</v>
      </c>
      <c r="E2165" s="10" t="s">
        <v>20</v>
      </c>
      <c r="F2165" s="10" t="s">
        <v>21</v>
      </c>
      <c r="G2165" s="10" t="s">
        <v>3725</v>
      </c>
      <c r="H2165" s="10" t="s">
        <v>34</v>
      </c>
      <c r="I2165" s="10">
        <v>0</v>
      </c>
    </row>
    <row r="2166" spans="1:9" hidden="1" x14ac:dyDescent="0.25">
      <c r="A2166" s="10">
        <v>34</v>
      </c>
      <c r="B2166" s="10" t="s">
        <v>383</v>
      </c>
      <c r="C2166" s="10" t="s">
        <v>384</v>
      </c>
      <c r="D2166" s="10" t="s">
        <v>393</v>
      </c>
      <c r="E2166" s="10" t="s">
        <v>20</v>
      </c>
      <c r="F2166" s="10" t="s">
        <v>21</v>
      </c>
      <c r="G2166" s="10" t="s">
        <v>3726</v>
      </c>
      <c r="H2166" s="10" t="s">
        <v>34</v>
      </c>
      <c r="I2166" s="10">
        <v>0</v>
      </c>
    </row>
    <row r="2167" spans="1:9" hidden="1" x14ac:dyDescent="0.25">
      <c r="A2167" s="10">
        <v>34</v>
      </c>
      <c r="B2167" s="10" t="s">
        <v>383</v>
      </c>
      <c r="C2167" s="10" t="s">
        <v>384</v>
      </c>
      <c r="D2167" s="10" t="s">
        <v>393</v>
      </c>
      <c r="E2167" s="10" t="s">
        <v>20</v>
      </c>
      <c r="F2167" s="10" t="s">
        <v>21</v>
      </c>
      <c r="G2167" s="10" t="s">
        <v>3727</v>
      </c>
      <c r="H2167" s="10" t="s">
        <v>34</v>
      </c>
      <c r="I2167" s="10">
        <v>0</v>
      </c>
    </row>
    <row r="2168" spans="1:9" hidden="1" x14ac:dyDescent="0.25">
      <c r="A2168" s="10">
        <v>34</v>
      </c>
      <c r="B2168" s="10" t="s">
        <v>383</v>
      </c>
      <c r="C2168" s="10" t="s">
        <v>384</v>
      </c>
      <c r="D2168" s="10" t="s">
        <v>393</v>
      </c>
      <c r="E2168" s="10" t="s">
        <v>20</v>
      </c>
      <c r="F2168" s="10" t="s">
        <v>21</v>
      </c>
      <c r="G2168" s="10" t="s">
        <v>3728</v>
      </c>
      <c r="H2168" s="10" t="s">
        <v>34</v>
      </c>
      <c r="I2168" s="10">
        <v>0</v>
      </c>
    </row>
    <row r="2169" spans="1:9" hidden="1" x14ac:dyDescent="0.25">
      <c r="A2169" s="10">
        <v>34</v>
      </c>
      <c r="B2169" s="10" t="s">
        <v>383</v>
      </c>
      <c r="C2169" s="10" t="s">
        <v>384</v>
      </c>
      <c r="D2169" s="10" t="s">
        <v>393</v>
      </c>
      <c r="E2169" s="10" t="s">
        <v>20</v>
      </c>
      <c r="F2169" s="10" t="s">
        <v>21</v>
      </c>
      <c r="G2169" s="10" t="s">
        <v>3729</v>
      </c>
      <c r="H2169" s="10" t="s">
        <v>34</v>
      </c>
      <c r="I2169" s="10">
        <v>0</v>
      </c>
    </row>
    <row r="2170" spans="1:9" hidden="1" x14ac:dyDescent="0.25">
      <c r="A2170" s="10">
        <v>34</v>
      </c>
      <c r="B2170" s="10" t="s">
        <v>383</v>
      </c>
      <c r="C2170" s="10" t="s">
        <v>384</v>
      </c>
      <c r="D2170" s="10" t="s">
        <v>393</v>
      </c>
      <c r="E2170" s="10" t="s">
        <v>20</v>
      </c>
      <c r="F2170" s="10" t="s">
        <v>21</v>
      </c>
      <c r="G2170" s="10" t="s">
        <v>3730</v>
      </c>
      <c r="H2170" s="10" t="s">
        <v>34</v>
      </c>
      <c r="I2170" s="10">
        <v>0</v>
      </c>
    </row>
    <row r="2171" spans="1:9" hidden="1" x14ac:dyDescent="0.25">
      <c r="A2171" s="10">
        <v>34</v>
      </c>
      <c r="B2171" s="10" t="s">
        <v>383</v>
      </c>
      <c r="C2171" s="10" t="s">
        <v>384</v>
      </c>
      <c r="D2171" s="10" t="s">
        <v>393</v>
      </c>
      <c r="E2171" s="10" t="s">
        <v>20</v>
      </c>
      <c r="F2171" s="10" t="s">
        <v>21</v>
      </c>
      <c r="G2171" s="10" t="s">
        <v>3731</v>
      </c>
      <c r="H2171" s="10" t="s">
        <v>34</v>
      </c>
      <c r="I2171" s="10">
        <v>0</v>
      </c>
    </row>
    <row r="2172" spans="1:9" hidden="1" x14ac:dyDescent="0.25">
      <c r="A2172" s="10">
        <v>34</v>
      </c>
      <c r="B2172" s="10" t="s">
        <v>383</v>
      </c>
      <c r="C2172" s="10" t="s">
        <v>384</v>
      </c>
      <c r="D2172" s="10" t="s">
        <v>393</v>
      </c>
      <c r="E2172" s="10" t="s">
        <v>20</v>
      </c>
      <c r="F2172" s="10" t="s">
        <v>21</v>
      </c>
      <c r="G2172" s="10" t="s">
        <v>3732</v>
      </c>
      <c r="H2172" s="10" t="s">
        <v>3892</v>
      </c>
      <c r="I2172" s="10">
        <v>0</v>
      </c>
    </row>
    <row r="2173" spans="1:9" hidden="1" x14ac:dyDescent="0.25">
      <c r="A2173" s="10">
        <v>34</v>
      </c>
      <c r="B2173" s="10" t="s">
        <v>383</v>
      </c>
      <c r="C2173" s="10" t="s">
        <v>384</v>
      </c>
      <c r="D2173" s="10" t="s">
        <v>393</v>
      </c>
      <c r="E2173" s="10" t="s">
        <v>20</v>
      </c>
      <c r="F2173" s="10" t="s">
        <v>21</v>
      </c>
      <c r="G2173" s="10" t="s">
        <v>3734</v>
      </c>
      <c r="H2173" s="10" t="s">
        <v>34</v>
      </c>
      <c r="I2173" s="10">
        <v>0</v>
      </c>
    </row>
    <row r="2174" spans="1:9" hidden="1" x14ac:dyDescent="0.25">
      <c r="A2174" s="10">
        <v>34</v>
      </c>
      <c r="B2174" s="10" t="s">
        <v>383</v>
      </c>
      <c r="C2174" s="10" t="s">
        <v>384</v>
      </c>
      <c r="D2174" s="10" t="s">
        <v>393</v>
      </c>
      <c r="E2174" s="10" t="s">
        <v>20</v>
      </c>
      <c r="F2174" s="10" t="s">
        <v>21</v>
      </c>
      <c r="G2174" s="10" t="s">
        <v>3735</v>
      </c>
      <c r="H2174" s="10" t="s">
        <v>57</v>
      </c>
      <c r="I2174" s="10">
        <v>0</v>
      </c>
    </row>
    <row r="2175" spans="1:9" hidden="1" x14ac:dyDescent="0.25">
      <c r="A2175" s="10">
        <v>34</v>
      </c>
      <c r="B2175" s="10" t="s">
        <v>383</v>
      </c>
      <c r="C2175" s="10" t="s">
        <v>384</v>
      </c>
      <c r="D2175" s="10" t="s">
        <v>393</v>
      </c>
      <c r="E2175" s="10" t="s">
        <v>20</v>
      </c>
      <c r="F2175" s="10" t="s">
        <v>21</v>
      </c>
      <c r="G2175" s="10" t="s">
        <v>3736</v>
      </c>
      <c r="H2175" s="10" t="s">
        <v>34</v>
      </c>
      <c r="I2175" s="10">
        <v>0</v>
      </c>
    </row>
    <row r="2176" spans="1:9" hidden="1" x14ac:dyDescent="0.25">
      <c r="A2176" s="10">
        <v>34</v>
      </c>
      <c r="B2176" s="10" t="s">
        <v>383</v>
      </c>
      <c r="C2176" s="10" t="s">
        <v>384</v>
      </c>
      <c r="D2176" s="10" t="s">
        <v>393</v>
      </c>
      <c r="E2176" s="10" t="s">
        <v>20</v>
      </c>
      <c r="F2176" s="10" t="s">
        <v>21</v>
      </c>
      <c r="G2176" s="10" t="s">
        <v>3737</v>
      </c>
      <c r="H2176" s="10" t="s">
        <v>34</v>
      </c>
      <c r="I2176" s="10">
        <v>0</v>
      </c>
    </row>
    <row r="2177" spans="1:11" hidden="1" x14ac:dyDescent="0.25">
      <c r="A2177" s="10">
        <v>34</v>
      </c>
      <c r="B2177" s="10" t="s">
        <v>383</v>
      </c>
      <c r="C2177" s="10" t="s">
        <v>384</v>
      </c>
      <c r="D2177" s="10" t="s">
        <v>393</v>
      </c>
      <c r="E2177" s="10" t="s">
        <v>20</v>
      </c>
      <c r="F2177" s="10" t="s">
        <v>21</v>
      </c>
      <c r="G2177" s="10" t="s">
        <v>3738</v>
      </c>
      <c r="H2177" s="10" t="s">
        <v>34</v>
      </c>
      <c r="I2177" s="10">
        <v>0</v>
      </c>
    </row>
    <row r="2178" spans="1:11" hidden="1" x14ac:dyDescent="0.25">
      <c r="A2178" s="10">
        <v>34</v>
      </c>
      <c r="B2178" s="10" t="s">
        <v>383</v>
      </c>
      <c r="C2178" s="10" t="s">
        <v>384</v>
      </c>
      <c r="D2178" s="10" t="s">
        <v>393</v>
      </c>
      <c r="E2178" s="10" t="s">
        <v>20</v>
      </c>
      <c r="F2178" s="10" t="s">
        <v>21</v>
      </c>
      <c r="G2178" s="10" t="s">
        <v>3739</v>
      </c>
      <c r="H2178" s="10" t="s">
        <v>34</v>
      </c>
      <c r="I2178" s="10">
        <v>0</v>
      </c>
    </row>
    <row r="2179" spans="1:11" hidden="1" x14ac:dyDescent="0.25">
      <c r="A2179" s="10">
        <v>34</v>
      </c>
      <c r="B2179" s="10" t="s">
        <v>383</v>
      </c>
      <c r="C2179" s="10" t="s">
        <v>384</v>
      </c>
      <c r="D2179" s="10" t="s">
        <v>393</v>
      </c>
      <c r="E2179" s="10" t="s">
        <v>20</v>
      </c>
      <c r="F2179" s="10" t="s">
        <v>21</v>
      </c>
      <c r="G2179" s="10" t="s">
        <v>3740</v>
      </c>
      <c r="H2179" s="10" t="s">
        <v>34</v>
      </c>
      <c r="I2179" s="10">
        <v>0</v>
      </c>
    </row>
    <row r="2180" spans="1:11" hidden="1" x14ac:dyDescent="0.25">
      <c r="A2180" s="10">
        <v>34</v>
      </c>
      <c r="B2180" s="10" t="s">
        <v>383</v>
      </c>
      <c r="C2180" s="10" t="s">
        <v>384</v>
      </c>
      <c r="D2180" s="10" t="s">
        <v>393</v>
      </c>
      <c r="E2180" s="10" t="s">
        <v>20</v>
      </c>
      <c r="F2180" s="10" t="s">
        <v>21</v>
      </c>
      <c r="G2180" s="10" t="s">
        <v>3741</v>
      </c>
      <c r="H2180" s="10" t="s">
        <v>34</v>
      </c>
      <c r="I2180" s="10">
        <v>0</v>
      </c>
    </row>
    <row r="2181" spans="1:11" hidden="1" x14ac:dyDescent="0.25">
      <c r="A2181" s="10">
        <v>34</v>
      </c>
      <c r="B2181" s="10" t="s">
        <v>383</v>
      </c>
      <c r="C2181" s="10" t="s">
        <v>384</v>
      </c>
      <c r="D2181" s="10" t="s">
        <v>393</v>
      </c>
      <c r="E2181" s="10" t="s">
        <v>20</v>
      </c>
      <c r="F2181" s="10" t="s">
        <v>21</v>
      </c>
      <c r="G2181" s="10" t="s">
        <v>3742</v>
      </c>
      <c r="H2181" s="10" t="s">
        <v>34</v>
      </c>
      <c r="I2181" s="10">
        <v>0</v>
      </c>
    </row>
    <row r="2182" spans="1:11" hidden="1" x14ac:dyDescent="0.25">
      <c r="A2182" s="10">
        <v>34</v>
      </c>
      <c r="B2182" s="10" t="s">
        <v>383</v>
      </c>
      <c r="C2182" s="10" t="s">
        <v>384</v>
      </c>
      <c r="D2182" s="10" t="s">
        <v>393</v>
      </c>
      <c r="E2182" s="10" t="s">
        <v>20</v>
      </c>
      <c r="F2182" s="10" t="s">
        <v>21</v>
      </c>
      <c r="G2182" s="10" t="s">
        <v>3743</v>
      </c>
      <c r="H2182" s="10" t="s">
        <v>34</v>
      </c>
      <c r="I2182" s="10">
        <v>0</v>
      </c>
    </row>
    <row r="2183" spans="1:11" hidden="1" x14ac:dyDescent="0.25">
      <c r="A2183" s="10">
        <v>34</v>
      </c>
      <c r="B2183" s="10" t="s">
        <v>383</v>
      </c>
      <c r="C2183" s="10" t="s">
        <v>384</v>
      </c>
      <c r="D2183" s="10" t="s">
        <v>393</v>
      </c>
      <c r="E2183" s="10" t="s">
        <v>20</v>
      </c>
      <c r="F2183" s="10" t="s">
        <v>21</v>
      </c>
      <c r="G2183" s="10" t="s">
        <v>3744</v>
      </c>
      <c r="H2183" s="10" t="s">
        <v>3830</v>
      </c>
      <c r="I2183" s="10">
        <v>0</v>
      </c>
    </row>
    <row r="2184" spans="1:11" hidden="1" x14ac:dyDescent="0.25">
      <c r="A2184" s="10">
        <v>34</v>
      </c>
      <c r="B2184" s="10" t="s">
        <v>383</v>
      </c>
      <c r="C2184" s="10" t="s">
        <v>384</v>
      </c>
      <c r="D2184" s="10" t="s">
        <v>393</v>
      </c>
      <c r="E2184" s="10" t="s">
        <v>20</v>
      </c>
      <c r="F2184" s="10" t="s">
        <v>21</v>
      </c>
      <c r="G2184" s="10" t="s">
        <v>3746</v>
      </c>
      <c r="H2184" s="10" t="s">
        <v>34</v>
      </c>
      <c r="I2184" s="10">
        <v>0</v>
      </c>
    </row>
    <row r="2185" spans="1:11" hidden="1" x14ac:dyDescent="0.25">
      <c r="A2185" s="10">
        <v>34</v>
      </c>
      <c r="B2185" s="10" t="s">
        <v>383</v>
      </c>
      <c r="C2185" s="10" t="s">
        <v>384</v>
      </c>
      <c r="D2185" s="10" t="s">
        <v>393</v>
      </c>
      <c r="E2185" s="10" t="s">
        <v>20</v>
      </c>
      <c r="F2185" s="10" t="s">
        <v>21</v>
      </c>
      <c r="G2185" s="21" t="s">
        <v>3747</v>
      </c>
      <c r="H2185" s="21" t="s">
        <v>3748</v>
      </c>
      <c r="I2185" s="21">
        <v>1</v>
      </c>
      <c r="J2185" s="21" t="str">
        <f>H2185</f>
        <v>Настенная</v>
      </c>
      <c r="K2185" s="21"/>
    </row>
    <row r="2186" spans="1:11" hidden="1" x14ac:dyDescent="0.25">
      <c r="A2186" s="10">
        <v>34</v>
      </c>
      <c r="B2186" s="10" t="s">
        <v>383</v>
      </c>
      <c r="C2186" s="10" t="s">
        <v>384</v>
      </c>
      <c r="D2186" s="10" t="s">
        <v>393</v>
      </c>
      <c r="E2186" s="10" t="s">
        <v>20</v>
      </c>
      <c r="F2186" s="10" t="s">
        <v>21</v>
      </c>
      <c r="G2186" s="21" t="s">
        <v>3749</v>
      </c>
      <c r="H2186" s="21" t="s">
        <v>3750</v>
      </c>
      <c r="I2186" s="21">
        <v>1</v>
      </c>
      <c r="J2186" s="21">
        <f>MID(H2186,1,FIND(" ",H2186,1)-1)*1</f>
        <v>15</v>
      </c>
      <c r="K2186" s="21" t="s">
        <v>5264</v>
      </c>
    </row>
    <row r="2187" spans="1:11" hidden="1" x14ac:dyDescent="0.25">
      <c r="A2187" s="10">
        <v>34</v>
      </c>
      <c r="B2187" s="10" t="s">
        <v>383</v>
      </c>
      <c r="C2187" s="10" t="s">
        <v>384</v>
      </c>
      <c r="D2187" s="10" t="s">
        <v>393</v>
      </c>
      <c r="E2187" s="10" t="s">
        <v>20</v>
      </c>
      <c r="F2187" s="10" t="s">
        <v>21</v>
      </c>
      <c r="G2187" s="21" t="s">
        <v>3751</v>
      </c>
      <c r="H2187" s="21" t="s">
        <v>3831</v>
      </c>
      <c r="I2187" s="21">
        <v>1</v>
      </c>
      <c r="J2187" s="21">
        <f>MID(H2187,1,FIND(" ",H2187,1)-1)*1</f>
        <v>8</v>
      </c>
      <c r="K2187" s="21" t="s">
        <v>5264</v>
      </c>
    </row>
    <row r="2188" spans="1:11" hidden="1" x14ac:dyDescent="0.25">
      <c r="A2188" s="10">
        <v>34</v>
      </c>
      <c r="B2188" s="10" t="s">
        <v>383</v>
      </c>
      <c r="C2188" s="10" t="s">
        <v>384</v>
      </c>
      <c r="D2188" s="10" t="s">
        <v>393</v>
      </c>
      <c r="E2188" s="10" t="s">
        <v>20</v>
      </c>
      <c r="F2188" s="10" t="s">
        <v>21</v>
      </c>
      <c r="G2188" s="21" t="s">
        <v>3753</v>
      </c>
      <c r="H2188" s="21" t="s">
        <v>3872</v>
      </c>
      <c r="I2188" s="21">
        <v>1</v>
      </c>
      <c r="J2188" s="21">
        <f>MID(H2188,1,FIND(" ",H2188,1)-1)*1</f>
        <v>0.64700000000000002</v>
      </c>
      <c r="K2188" s="21" t="s">
        <v>5258</v>
      </c>
    </row>
    <row r="2189" spans="1:11" hidden="1" x14ac:dyDescent="0.25">
      <c r="A2189" s="10">
        <v>34</v>
      </c>
      <c r="B2189" s="10" t="s">
        <v>383</v>
      </c>
      <c r="C2189" s="10" t="s">
        <v>384</v>
      </c>
      <c r="D2189" s="10" t="s">
        <v>393</v>
      </c>
      <c r="E2189" s="10" t="s">
        <v>20</v>
      </c>
      <c r="F2189" s="10" t="s">
        <v>21</v>
      </c>
      <c r="G2189" s="21" t="s">
        <v>3755</v>
      </c>
      <c r="H2189" s="21" t="s">
        <v>3756</v>
      </c>
      <c r="I2189" s="21">
        <v>1</v>
      </c>
      <c r="J2189" s="21" t="s">
        <v>5266</v>
      </c>
      <c r="K2189" s="21" t="s">
        <v>5265</v>
      </c>
    </row>
    <row r="2190" spans="1:11" hidden="1" x14ac:dyDescent="0.25">
      <c r="A2190" s="10">
        <v>34</v>
      </c>
      <c r="B2190" s="10" t="s">
        <v>383</v>
      </c>
      <c r="C2190" s="10" t="s">
        <v>384</v>
      </c>
      <c r="D2190" s="10" t="s">
        <v>393</v>
      </c>
      <c r="E2190" s="10" t="s">
        <v>20</v>
      </c>
      <c r="F2190" s="10" t="s">
        <v>21</v>
      </c>
      <c r="G2190" s="10" t="s">
        <v>3757</v>
      </c>
      <c r="H2190" s="10" t="s">
        <v>3758</v>
      </c>
      <c r="I2190" s="10">
        <v>0</v>
      </c>
    </row>
    <row r="2191" spans="1:11" hidden="1" x14ac:dyDescent="0.25">
      <c r="A2191" s="10">
        <v>34</v>
      </c>
      <c r="B2191" s="10" t="s">
        <v>383</v>
      </c>
      <c r="C2191" s="10" t="s">
        <v>384</v>
      </c>
      <c r="D2191" s="10" t="s">
        <v>393</v>
      </c>
      <c r="E2191" s="10" t="s">
        <v>20</v>
      </c>
      <c r="F2191" s="10" t="s">
        <v>21</v>
      </c>
      <c r="G2191" s="21" t="s">
        <v>3759</v>
      </c>
      <c r="H2191" s="21">
        <v>7000</v>
      </c>
      <c r="I2191" s="21">
        <v>1</v>
      </c>
      <c r="J2191" s="21">
        <f>TRIM(H2191)*1</f>
        <v>7000</v>
      </c>
      <c r="K2191" s="21" t="s">
        <v>5261</v>
      </c>
    </row>
    <row r="2192" spans="1:11" hidden="1" x14ac:dyDescent="0.25">
      <c r="A2192" s="10">
        <v>34</v>
      </c>
      <c r="B2192" s="10" t="s">
        <v>383</v>
      </c>
      <c r="C2192" s="10" t="s">
        <v>384</v>
      </c>
      <c r="D2192" s="10" t="s">
        <v>393</v>
      </c>
      <c r="E2192" s="10" t="s">
        <v>20</v>
      </c>
      <c r="F2192" s="10" t="s">
        <v>21</v>
      </c>
      <c r="G2192" s="21" t="s">
        <v>3760</v>
      </c>
      <c r="H2192" s="21" t="s">
        <v>3873</v>
      </c>
      <c r="I2192" s="21">
        <v>1</v>
      </c>
      <c r="J2192" s="21">
        <f t="shared" ref="J2192:J2193" si="164">MID(H2192,1,FIND(" ",H2192,1)-1)*1</f>
        <v>610</v>
      </c>
      <c r="K2192" s="21" t="s">
        <v>5259</v>
      </c>
    </row>
    <row r="2193" spans="1:11" hidden="1" x14ac:dyDescent="0.25">
      <c r="A2193" s="10">
        <v>34</v>
      </c>
      <c r="B2193" s="10" t="s">
        <v>383</v>
      </c>
      <c r="C2193" s="10" t="s">
        <v>384</v>
      </c>
      <c r="D2193" s="10" t="s">
        <v>393</v>
      </c>
      <c r="E2193" s="10" t="s">
        <v>20</v>
      </c>
      <c r="F2193" s="10" t="s">
        <v>21</v>
      </c>
      <c r="G2193" s="21" t="s">
        <v>3762</v>
      </c>
      <c r="H2193" s="21" t="s">
        <v>3874</v>
      </c>
      <c r="I2193" s="21">
        <v>1</v>
      </c>
      <c r="J2193" s="21">
        <f t="shared" si="164"/>
        <v>647</v>
      </c>
      <c r="K2193" s="21" t="s">
        <v>5259</v>
      </c>
    </row>
    <row r="2194" spans="1:11" hidden="1" x14ac:dyDescent="0.25">
      <c r="A2194" s="10">
        <v>34</v>
      </c>
      <c r="B2194" s="10" t="s">
        <v>383</v>
      </c>
      <c r="C2194" s="10" t="s">
        <v>384</v>
      </c>
      <c r="D2194" s="10" t="s">
        <v>393</v>
      </c>
      <c r="E2194" s="10" t="s">
        <v>20</v>
      </c>
      <c r="F2194" s="10" t="s">
        <v>21</v>
      </c>
      <c r="G2194" s="21" t="s">
        <v>3764</v>
      </c>
      <c r="H2194" s="21">
        <v>7000</v>
      </c>
      <c r="I2194" s="21">
        <v>1</v>
      </c>
      <c r="J2194" s="21">
        <f>TRIM(H2194)*1</f>
        <v>7000</v>
      </c>
      <c r="K2194" s="21" t="s">
        <v>5261</v>
      </c>
    </row>
    <row r="2195" spans="1:11" hidden="1" x14ac:dyDescent="0.25">
      <c r="A2195" s="10">
        <v>34</v>
      </c>
      <c r="B2195" s="10" t="s">
        <v>383</v>
      </c>
      <c r="C2195" s="10" t="s">
        <v>384</v>
      </c>
      <c r="D2195" s="10" t="s">
        <v>393</v>
      </c>
      <c r="E2195" s="10" t="s">
        <v>20</v>
      </c>
      <c r="F2195" s="10" t="s">
        <v>21</v>
      </c>
      <c r="G2195" s="10" t="s">
        <v>3765</v>
      </c>
      <c r="H2195" s="10" t="s">
        <v>57</v>
      </c>
      <c r="I2195" s="10">
        <v>0</v>
      </c>
    </row>
    <row r="2196" spans="1:11" hidden="1" x14ac:dyDescent="0.25">
      <c r="A2196" s="10">
        <v>34</v>
      </c>
      <c r="B2196" s="10" t="s">
        <v>383</v>
      </c>
      <c r="C2196" s="10" t="s">
        <v>384</v>
      </c>
      <c r="D2196" s="10" t="s">
        <v>393</v>
      </c>
      <c r="E2196" s="10" t="s">
        <v>20</v>
      </c>
      <c r="F2196" s="10" t="s">
        <v>21</v>
      </c>
      <c r="G2196" s="10" t="s">
        <v>3766</v>
      </c>
      <c r="H2196" s="10" t="s">
        <v>34</v>
      </c>
      <c r="I2196" s="10">
        <v>0</v>
      </c>
    </row>
    <row r="2197" spans="1:11" hidden="1" x14ac:dyDescent="0.25">
      <c r="A2197" s="10">
        <v>34</v>
      </c>
      <c r="B2197" s="10" t="s">
        <v>383</v>
      </c>
      <c r="C2197" s="10" t="s">
        <v>384</v>
      </c>
      <c r="D2197" s="10" t="s">
        <v>393</v>
      </c>
      <c r="E2197" s="10" t="s">
        <v>20</v>
      </c>
      <c r="F2197" s="10" t="s">
        <v>21</v>
      </c>
      <c r="G2197" s="10" t="s">
        <v>3767</v>
      </c>
      <c r="H2197" s="10" t="s">
        <v>3813</v>
      </c>
      <c r="I2197" s="10">
        <v>0</v>
      </c>
    </row>
    <row r="2198" spans="1:11" hidden="1" x14ac:dyDescent="0.25">
      <c r="A2198" s="10">
        <v>34</v>
      </c>
      <c r="B2198" s="10" t="s">
        <v>383</v>
      </c>
      <c r="C2198" s="10" t="s">
        <v>384</v>
      </c>
      <c r="D2198" s="10" t="s">
        <v>393</v>
      </c>
      <c r="E2198" s="10" t="s">
        <v>20</v>
      </c>
      <c r="F2198" s="10" t="s">
        <v>21</v>
      </c>
      <c r="G2198" s="21" t="s">
        <v>3769</v>
      </c>
      <c r="H2198" s="21" t="s">
        <v>3770</v>
      </c>
      <c r="I2198" s="21">
        <v>1</v>
      </c>
      <c r="J2198" s="21">
        <f t="shared" ref="J2198:J2199" si="165">MID(H2198,1,FIND(" ",H2198,1)-1)*1</f>
        <v>22</v>
      </c>
      <c r="K2198" s="21" t="s">
        <v>5255</v>
      </c>
    </row>
    <row r="2199" spans="1:11" hidden="1" x14ac:dyDescent="0.25">
      <c r="A2199" s="10">
        <v>34</v>
      </c>
      <c r="B2199" s="10" t="s">
        <v>383</v>
      </c>
      <c r="C2199" s="10" t="s">
        <v>384</v>
      </c>
      <c r="D2199" s="10" t="s">
        <v>393</v>
      </c>
      <c r="E2199" s="10" t="s">
        <v>20</v>
      </c>
      <c r="F2199" s="10" t="s">
        <v>21</v>
      </c>
      <c r="G2199" s="21" t="s">
        <v>3771</v>
      </c>
      <c r="H2199" s="21" t="s">
        <v>3875</v>
      </c>
      <c r="I2199" s="21">
        <v>1</v>
      </c>
      <c r="J2199" s="21">
        <f t="shared" si="165"/>
        <v>7</v>
      </c>
      <c r="K2199" s="21" t="s">
        <v>5255</v>
      </c>
    </row>
    <row r="2200" spans="1:11" hidden="1" x14ac:dyDescent="0.25">
      <c r="A2200" s="10">
        <v>34</v>
      </c>
      <c r="B2200" s="10" t="s">
        <v>383</v>
      </c>
      <c r="C2200" s="10" t="s">
        <v>384</v>
      </c>
      <c r="D2200" s="10" t="s">
        <v>393</v>
      </c>
      <c r="E2200" s="10" t="s">
        <v>20</v>
      </c>
      <c r="F2200" s="10" t="s">
        <v>21</v>
      </c>
      <c r="G2200" s="21" t="s">
        <v>3773</v>
      </c>
      <c r="H2200" s="21" t="s">
        <v>3774</v>
      </c>
      <c r="I2200" s="21">
        <v>1</v>
      </c>
      <c r="J2200" s="21">
        <f t="shared" ref="J2200:J2205" si="166">MID(H2200,1,FIND(" ",H2200,1)-1)*1000</f>
        <v>482</v>
      </c>
      <c r="K2200" s="22" t="s">
        <v>5256</v>
      </c>
    </row>
    <row r="2201" spans="1:11" hidden="1" x14ac:dyDescent="0.25">
      <c r="A2201" s="10">
        <v>34</v>
      </c>
      <c r="B2201" s="10" t="s">
        <v>383</v>
      </c>
      <c r="C2201" s="10" t="s">
        <v>384</v>
      </c>
      <c r="D2201" s="10" t="s">
        <v>393</v>
      </c>
      <c r="E2201" s="10" t="s">
        <v>20</v>
      </c>
      <c r="F2201" s="10" t="s">
        <v>21</v>
      </c>
      <c r="G2201" s="21" t="s">
        <v>3775</v>
      </c>
      <c r="H2201" s="21" t="s">
        <v>3776</v>
      </c>
      <c r="I2201" s="21">
        <v>1</v>
      </c>
      <c r="J2201" s="21">
        <f t="shared" si="166"/>
        <v>270</v>
      </c>
      <c r="K2201" s="22" t="s">
        <v>5256</v>
      </c>
    </row>
    <row r="2202" spans="1:11" hidden="1" x14ac:dyDescent="0.25">
      <c r="A2202" s="10">
        <v>34</v>
      </c>
      <c r="B2202" s="10" t="s">
        <v>383</v>
      </c>
      <c r="C2202" s="10" t="s">
        <v>384</v>
      </c>
      <c r="D2202" s="10" t="s">
        <v>393</v>
      </c>
      <c r="E2202" s="10" t="s">
        <v>20</v>
      </c>
      <c r="F2202" s="10" t="s">
        <v>21</v>
      </c>
      <c r="G2202" s="21" t="s">
        <v>3777</v>
      </c>
      <c r="H2202" s="21" t="s">
        <v>3778</v>
      </c>
      <c r="I2202" s="21">
        <v>1</v>
      </c>
      <c r="J2202" s="21">
        <f t="shared" si="166"/>
        <v>240</v>
      </c>
      <c r="K2202" s="22" t="s">
        <v>5256</v>
      </c>
    </row>
    <row r="2203" spans="1:11" hidden="1" x14ac:dyDescent="0.25">
      <c r="A2203" s="10">
        <v>34</v>
      </c>
      <c r="B2203" s="10" t="s">
        <v>383</v>
      </c>
      <c r="C2203" s="10" t="s">
        <v>384</v>
      </c>
      <c r="D2203" s="10" t="s">
        <v>393</v>
      </c>
      <c r="E2203" s="10" t="s">
        <v>20</v>
      </c>
      <c r="F2203" s="10" t="s">
        <v>21</v>
      </c>
      <c r="G2203" s="21" t="s">
        <v>3779</v>
      </c>
      <c r="H2203" s="21" t="s">
        <v>3984</v>
      </c>
      <c r="I2203" s="21">
        <v>1</v>
      </c>
      <c r="J2203" s="21">
        <f t="shared" si="166"/>
        <v>214</v>
      </c>
      <c r="K2203" s="22" t="s">
        <v>5256</v>
      </c>
    </row>
    <row r="2204" spans="1:11" hidden="1" x14ac:dyDescent="0.25">
      <c r="A2204" s="10">
        <v>34</v>
      </c>
      <c r="B2204" s="10" t="s">
        <v>383</v>
      </c>
      <c r="C2204" s="10" t="s">
        <v>384</v>
      </c>
      <c r="D2204" s="10" t="s">
        <v>393</v>
      </c>
      <c r="E2204" s="10" t="s">
        <v>20</v>
      </c>
      <c r="F2204" s="10" t="s">
        <v>21</v>
      </c>
      <c r="G2204" s="21" t="s">
        <v>3781</v>
      </c>
      <c r="H2204" s="21" t="s">
        <v>3782</v>
      </c>
      <c r="I2204" s="21">
        <v>1</v>
      </c>
      <c r="J2204" s="21">
        <f t="shared" si="166"/>
        <v>660</v>
      </c>
      <c r="K2204" s="22" t="s">
        <v>5256</v>
      </c>
    </row>
    <row r="2205" spans="1:11" hidden="1" x14ac:dyDescent="0.25">
      <c r="A2205" s="10">
        <v>34</v>
      </c>
      <c r="B2205" s="10" t="s">
        <v>383</v>
      </c>
      <c r="C2205" s="10" t="s">
        <v>384</v>
      </c>
      <c r="D2205" s="10" t="s">
        <v>393</v>
      </c>
      <c r="E2205" s="10" t="s">
        <v>20</v>
      </c>
      <c r="F2205" s="10" t="s">
        <v>21</v>
      </c>
      <c r="G2205" s="21" t="s">
        <v>3783</v>
      </c>
      <c r="H2205" s="21" t="s">
        <v>3784</v>
      </c>
      <c r="I2205" s="21">
        <v>1</v>
      </c>
      <c r="J2205" s="21">
        <f t="shared" si="166"/>
        <v>780</v>
      </c>
      <c r="K2205" s="22" t="s">
        <v>5256</v>
      </c>
    </row>
    <row r="2206" spans="1:11" hidden="1" x14ac:dyDescent="0.25">
      <c r="A2206" s="10">
        <v>34</v>
      </c>
      <c r="B2206" s="10" t="s">
        <v>383</v>
      </c>
      <c r="C2206" s="10" t="s">
        <v>384</v>
      </c>
      <c r="D2206" s="10" t="s">
        <v>393</v>
      </c>
      <c r="E2206" s="10" t="s">
        <v>20</v>
      </c>
      <c r="F2206" s="10" t="s">
        <v>21</v>
      </c>
      <c r="G2206" s="21" t="s">
        <v>3785</v>
      </c>
      <c r="H2206" s="21" t="s">
        <v>3876</v>
      </c>
      <c r="I2206" s="21">
        <v>1</v>
      </c>
      <c r="J2206" s="21">
        <f>MID(H2206,1,FIND(" ",H2206,1)-1)*1</f>
        <v>32.5</v>
      </c>
      <c r="K2206" s="21" t="s">
        <v>5255</v>
      </c>
    </row>
    <row r="2207" spans="1:11" hidden="1" x14ac:dyDescent="0.25">
      <c r="A2207" s="10">
        <v>34</v>
      </c>
      <c r="B2207" s="10" t="s">
        <v>383</v>
      </c>
      <c r="C2207" s="10" t="s">
        <v>384</v>
      </c>
      <c r="D2207" s="10" t="s">
        <v>393</v>
      </c>
      <c r="E2207" s="10" t="s">
        <v>20</v>
      </c>
      <c r="F2207" s="10" t="s">
        <v>21</v>
      </c>
      <c r="G2207" s="10" t="s">
        <v>3787</v>
      </c>
      <c r="H2207" s="10" t="s">
        <v>3788</v>
      </c>
      <c r="I2207" s="10">
        <v>0</v>
      </c>
    </row>
    <row r="2208" spans="1:11" hidden="1" x14ac:dyDescent="0.25">
      <c r="A2208" s="10">
        <v>34</v>
      </c>
      <c r="B2208" s="10" t="s">
        <v>383</v>
      </c>
      <c r="C2208" s="10" t="s">
        <v>384</v>
      </c>
      <c r="D2208" s="10" t="s">
        <v>393</v>
      </c>
      <c r="E2208" s="10" t="s">
        <v>20</v>
      </c>
      <c r="F2208" s="10" t="s">
        <v>21</v>
      </c>
      <c r="G2208" s="10" t="s">
        <v>3789</v>
      </c>
      <c r="H2208" s="10" t="s">
        <v>3789</v>
      </c>
      <c r="I2208" s="10">
        <v>0</v>
      </c>
    </row>
    <row r="2209" spans="1:11" hidden="1" x14ac:dyDescent="0.25">
      <c r="A2209" s="10">
        <v>35</v>
      </c>
      <c r="B2209" s="10" t="s">
        <v>394</v>
      </c>
      <c r="C2209" s="10" t="s">
        <v>395</v>
      </c>
      <c r="D2209" s="10" t="s">
        <v>405</v>
      </c>
      <c r="E2209" s="10" t="s">
        <v>20</v>
      </c>
      <c r="F2209" s="10" t="s">
        <v>21</v>
      </c>
      <c r="G2209" s="21" t="s">
        <v>2160</v>
      </c>
      <c r="H2209" s="21" t="s">
        <v>3699</v>
      </c>
      <c r="I2209" s="21">
        <v>1</v>
      </c>
      <c r="J2209" s="21" t="str">
        <f>H2209</f>
        <v>Кондиционирование</v>
      </c>
      <c r="K2209" s="21"/>
    </row>
    <row r="2210" spans="1:11" hidden="1" x14ac:dyDescent="0.25">
      <c r="A2210" s="10">
        <v>35</v>
      </c>
      <c r="B2210" s="10" t="s">
        <v>394</v>
      </c>
      <c r="C2210" s="10" t="s">
        <v>395</v>
      </c>
      <c r="D2210" s="10" t="s">
        <v>405</v>
      </c>
      <c r="E2210" s="10" t="s">
        <v>20</v>
      </c>
      <c r="F2210" s="10" t="s">
        <v>21</v>
      </c>
      <c r="G2210" s="21" t="s">
        <v>3108</v>
      </c>
      <c r="H2210" s="21" t="s">
        <v>4079</v>
      </c>
      <c r="I2210" s="21">
        <v>1</v>
      </c>
      <c r="J2210" s="21">
        <f t="shared" ref="J2210:J2211" si="167">MID(H2210,1,FIND(" ",H2210,1)-1)*1</f>
        <v>54</v>
      </c>
      <c r="K2210" s="21" t="s">
        <v>5260</v>
      </c>
    </row>
    <row r="2211" spans="1:11" hidden="1" x14ac:dyDescent="0.25">
      <c r="A2211" s="10">
        <v>35</v>
      </c>
      <c r="B2211" s="10" t="s">
        <v>394</v>
      </c>
      <c r="C2211" s="10" t="s">
        <v>395</v>
      </c>
      <c r="D2211" s="10" t="s">
        <v>405</v>
      </c>
      <c r="E2211" s="10" t="s">
        <v>20</v>
      </c>
      <c r="F2211" s="10" t="s">
        <v>21</v>
      </c>
      <c r="G2211" s="21" t="s">
        <v>3701</v>
      </c>
      <c r="H2211" s="21" t="s">
        <v>4083</v>
      </c>
      <c r="I2211" s="21">
        <v>1</v>
      </c>
      <c r="J2211" s="21">
        <f t="shared" si="167"/>
        <v>29</v>
      </c>
      <c r="K2211" s="21" t="s">
        <v>5260</v>
      </c>
    </row>
    <row r="2212" spans="1:11" hidden="1" x14ac:dyDescent="0.25">
      <c r="A2212" s="10">
        <v>35</v>
      </c>
      <c r="B2212" s="10" t="s">
        <v>394</v>
      </c>
      <c r="C2212" s="10" t="s">
        <v>395</v>
      </c>
      <c r="D2212" s="10" t="s">
        <v>405</v>
      </c>
      <c r="E2212" s="10" t="s">
        <v>20</v>
      </c>
      <c r="F2212" s="10" t="s">
        <v>21</v>
      </c>
      <c r="G2212" s="21" t="s">
        <v>3703</v>
      </c>
      <c r="H2212" s="21" t="s">
        <v>3963</v>
      </c>
      <c r="I2212" s="21">
        <v>1</v>
      </c>
      <c r="J2212" s="21">
        <f>RIGHT(MID(H2212,1,FIND(" ",H2212,1)-1),LEN(MID(H2212,1,FIND(" ",H2212,1)-1))-1)*1</f>
        <v>53</v>
      </c>
      <c r="K2212" s="21" t="s">
        <v>5254</v>
      </c>
    </row>
    <row r="2213" spans="1:11" hidden="1" x14ac:dyDescent="0.25">
      <c r="A2213" s="10">
        <v>35</v>
      </c>
      <c r="B2213" s="10" t="s">
        <v>394</v>
      </c>
      <c r="C2213" s="10" t="s">
        <v>395</v>
      </c>
      <c r="D2213" s="10" t="s">
        <v>405</v>
      </c>
      <c r="E2213" s="10" t="s">
        <v>20</v>
      </c>
      <c r="F2213" s="10" t="s">
        <v>21</v>
      </c>
      <c r="G2213" s="21" t="s">
        <v>3705</v>
      </c>
      <c r="H2213" s="21" t="s">
        <v>34</v>
      </c>
      <c r="I2213" s="21">
        <v>1</v>
      </c>
      <c r="J2213" s="21" t="str">
        <f>H2213</f>
        <v>Да</v>
      </c>
      <c r="K2213" s="21"/>
    </row>
    <row r="2214" spans="1:11" hidden="1" x14ac:dyDescent="0.25">
      <c r="A2214" s="10">
        <v>35</v>
      </c>
      <c r="B2214" s="10" t="s">
        <v>394</v>
      </c>
      <c r="C2214" s="10" t="s">
        <v>395</v>
      </c>
      <c r="D2214" s="10" t="s">
        <v>405</v>
      </c>
      <c r="E2214" s="10" t="s">
        <v>20</v>
      </c>
      <c r="F2214" s="10" t="s">
        <v>21</v>
      </c>
      <c r="G2214" s="10" t="s">
        <v>3908</v>
      </c>
      <c r="H2214" s="10" t="s">
        <v>4084</v>
      </c>
      <c r="I2214" s="10">
        <v>0</v>
      </c>
    </row>
    <row r="2215" spans="1:11" hidden="1" x14ac:dyDescent="0.25">
      <c r="A2215" s="10">
        <v>35</v>
      </c>
      <c r="B2215" s="10" t="s">
        <v>394</v>
      </c>
      <c r="C2215" s="10" t="s">
        <v>395</v>
      </c>
      <c r="D2215" s="10" t="s">
        <v>405</v>
      </c>
      <c r="E2215" s="10" t="s">
        <v>20</v>
      </c>
      <c r="F2215" s="10" t="s">
        <v>21</v>
      </c>
      <c r="G2215" s="21" t="s">
        <v>3706</v>
      </c>
      <c r="H2215" s="21" t="s">
        <v>4085</v>
      </c>
      <c r="I2215" s="21">
        <v>1</v>
      </c>
      <c r="J2215" s="21">
        <f t="shared" ref="J2215:J2218" si="168">MID(H2215,1,FIND(" ",H2215,1)-1)*1</f>
        <v>6</v>
      </c>
      <c r="K2215" s="21" t="s">
        <v>5258</v>
      </c>
    </row>
    <row r="2216" spans="1:11" hidden="1" x14ac:dyDescent="0.25">
      <c r="A2216" s="10">
        <v>35</v>
      </c>
      <c r="B2216" s="10" t="s">
        <v>394</v>
      </c>
      <c r="C2216" s="10" t="s">
        <v>395</v>
      </c>
      <c r="D2216" s="10" t="s">
        <v>405</v>
      </c>
      <c r="E2216" s="10" t="s">
        <v>20</v>
      </c>
      <c r="F2216" s="10" t="s">
        <v>21</v>
      </c>
      <c r="G2216" s="21" t="s">
        <v>3708</v>
      </c>
      <c r="H2216" s="21" t="s">
        <v>3964</v>
      </c>
      <c r="I2216" s="21">
        <v>1</v>
      </c>
      <c r="J2216" s="21">
        <f t="shared" si="168"/>
        <v>5.9</v>
      </c>
      <c r="K2216" s="21" t="s">
        <v>5258</v>
      </c>
    </row>
    <row r="2217" spans="1:11" hidden="1" x14ac:dyDescent="0.25">
      <c r="A2217" s="10">
        <v>35</v>
      </c>
      <c r="B2217" s="10" t="s">
        <v>394</v>
      </c>
      <c r="C2217" s="10" t="s">
        <v>395</v>
      </c>
      <c r="D2217" s="10" t="s">
        <v>405</v>
      </c>
      <c r="E2217" s="10" t="s">
        <v>20</v>
      </c>
      <c r="F2217" s="10" t="s">
        <v>21</v>
      </c>
      <c r="G2217" s="21" t="s">
        <v>3709</v>
      </c>
      <c r="H2217" s="21" t="s">
        <v>4086</v>
      </c>
      <c r="I2217" s="21">
        <v>0</v>
      </c>
      <c r="J2217" s="21">
        <f t="shared" si="168"/>
        <v>5.6</v>
      </c>
      <c r="K2217" s="21" t="s">
        <v>5258</v>
      </c>
    </row>
    <row r="2218" spans="1:11" hidden="1" x14ac:dyDescent="0.25">
      <c r="A2218" s="10">
        <v>35</v>
      </c>
      <c r="B2218" s="10" t="s">
        <v>394</v>
      </c>
      <c r="C2218" s="10" t="s">
        <v>395</v>
      </c>
      <c r="D2218" s="10" t="s">
        <v>405</v>
      </c>
      <c r="E2218" s="10" t="s">
        <v>20</v>
      </c>
      <c r="F2218" s="10" t="s">
        <v>21</v>
      </c>
      <c r="G2218" s="21" t="s">
        <v>3711</v>
      </c>
      <c r="H2218" s="21" t="s">
        <v>4087</v>
      </c>
      <c r="I2218" s="21">
        <v>0</v>
      </c>
      <c r="J2218" s="21">
        <f t="shared" si="168"/>
        <v>5.3</v>
      </c>
      <c r="K2218" s="21" t="s">
        <v>5258</v>
      </c>
    </row>
    <row r="2219" spans="1:11" hidden="1" x14ac:dyDescent="0.25">
      <c r="A2219" s="10">
        <v>35</v>
      </c>
      <c r="B2219" s="10" t="s">
        <v>394</v>
      </c>
      <c r="C2219" s="10" t="s">
        <v>395</v>
      </c>
      <c r="D2219" s="10" t="s">
        <v>405</v>
      </c>
      <c r="E2219" s="10" t="s">
        <v>20</v>
      </c>
      <c r="F2219" s="10" t="s">
        <v>21</v>
      </c>
      <c r="G2219" s="21" t="s">
        <v>3712</v>
      </c>
      <c r="H2219" s="21" t="s">
        <v>4088</v>
      </c>
      <c r="I2219" s="21">
        <v>1</v>
      </c>
      <c r="J2219" s="21">
        <f>MID(H2219,1,FIND(" ",H2219,1)-1)*1</f>
        <v>850</v>
      </c>
      <c r="K2219" s="21" t="s">
        <v>5269</v>
      </c>
    </row>
    <row r="2220" spans="1:11" hidden="1" x14ac:dyDescent="0.25">
      <c r="A2220" s="10">
        <v>35</v>
      </c>
      <c r="B2220" s="10" t="s">
        <v>394</v>
      </c>
      <c r="C2220" s="10" t="s">
        <v>395</v>
      </c>
      <c r="D2220" s="10" t="s">
        <v>405</v>
      </c>
      <c r="E2220" s="10" t="s">
        <v>20</v>
      </c>
      <c r="F2220" s="10" t="s">
        <v>21</v>
      </c>
      <c r="G2220" s="21" t="s">
        <v>4089</v>
      </c>
      <c r="H2220" s="21" t="s">
        <v>3754</v>
      </c>
      <c r="I2220" s="21">
        <v>1</v>
      </c>
      <c r="J2220" s="21">
        <f t="shared" ref="J2220:J2221" si="169">MID(H2220,1,FIND(" ",H2220,1)-1)*1</f>
        <v>1.3</v>
      </c>
      <c r="K2220" s="21" t="s">
        <v>5258</v>
      </c>
    </row>
    <row r="2221" spans="1:11" hidden="1" x14ac:dyDescent="0.25">
      <c r="A2221" s="10">
        <v>35</v>
      </c>
      <c r="B2221" s="10" t="s">
        <v>394</v>
      </c>
      <c r="C2221" s="10" t="s">
        <v>395</v>
      </c>
      <c r="D2221" s="10" t="s">
        <v>405</v>
      </c>
      <c r="E2221" s="10" t="s">
        <v>20</v>
      </c>
      <c r="F2221" s="10" t="s">
        <v>21</v>
      </c>
      <c r="G2221" s="21" t="s">
        <v>4090</v>
      </c>
      <c r="H2221" s="21" t="s">
        <v>3754</v>
      </c>
      <c r="I2221" s="21">
        <v>1</v>
      </c>
      <c r="J2221" s="21">
        <f t="shared" si="169"/>
        <v>1.3</v>
      </c>
      <c r="K2221" s="21" t="s">
        <v>5258</v>
      </c>
    </row>
    <row r="2222" spans="1:11" hidden="1" x14ac:dyDescent="0.25">
      <c r="A2222" s="10">
        <v>35</v>
      </c>
      <c r="B2222" s="10" t="s">
        <v>394</v>
      </c>
      <c r="C2222" s="10" t="s">
        <v>395</v>
      </c>
      <c r="D2222" s="10" t="s">
        <v>405</v>
      </c>
      <c r="E2222" s="10" t="s">
        <v>20</v>
      </c>
      <c r="F2222" s="10" t="s">
        <v>21</v>
      </c>
      <c r="G2222" s="10" t="s">
        <v>3714</v>
      </c>
      <c r="H2222" s="10" t="s">
        <v>3715</v>
      </c>
      <c r="I2222" s="10">
        <v>0</v>
      </c>
    </row>
    <row r="2223" spans="1:11" hidden="1" x14ac:dyDescent="0.25">
      <c r="A2223" s="10">
        <v>35</v>
      </c>
      <c r="B2223" s="10" t="s">
        <v>394</v>
      </c>
      <c r="C2223" s="10" t="s">
        <v>395</v>
      </c>
      <c r="D2223" s="10" t="s">
        <v>405</v>
      </c>
      <c r="E2223" s="10" t="s">
        <v>20</v>
      </c>
      <c r="F2223" s="10" t="s">
        <v>21</v>
      </c>
      <c r="G2223" s="10" t="s">
        <v>3716</v>
      </c>
      <c r="H2223" s="10" t="s">
        <v>34</v>
      </c>
      <c r="I2223" s="10">
        <v>0</v>
      </c>
    </row>
    <row r="2224" spans="1:11" hidden="1" x14ac:dyDescent="0.25">
      <c r="A2224" s="10">
        <v>35</v>
      </c>
      <c r="B2224" s="10" t="s">
        <v>394</v>
      </c>
      <c r="C2224" s="10" t="s">
        <v>395</v>
      </c>
      <c r="D2224" s="10" t="s">
        <v>405</v>
      </c>
      <c r="E2224" s="10" t="s">
        <v>20</v>
      </c>
      <c r="F2224" s="10" t="s">
        <v>21</v>
      </c>
      <c r="G2224" s="10" t="s">
        <v>3717</v>
      </c>
      <c r="H2224" s="10" t="s">
        <v>34</v>
      </c>
      <c r="I2224" s="10">
        <v>0</v>
      </c>
    </row>
    <row r="2225" spans="1:9" hidden="1" x14ac:dyDescent="0.25">
      <c r="A2225" s="10">
        <v>35</v>
      </c>
      <c r="B2225" s="10" t="s">
        <v>394</v>
      </c>
      <c r="C2225" s="10" t="s">
        <v>395</v>
      </c>
      <c r="D2225" s="10" t="s">
        <v>405</v>
      </c>
      <c r="E2225" s="10" t="s">
        <v>20</v>
      </c>
      <c r="F2225" s="10" t="s">
        <v>21</v>
      </c>
      <c r="G2225" s="10" t="s">
        <v>3718</v>
      </c>
      <c r="H2225" s="10" t="s">
        <v>5172</v>
      </c>
      <c r="I2225" s="10">
        <v>0</v>
      </c>
    </row>
    <row r="2226" spans="1:9" hidden="1" x14ac:dyDescent="0.25">
      <c r="A2226" s="10">
        <v>35</v>
      </c>
      <c r="B2226" s="10" t="s">
        <v>394</v>
      </c>
      <c r="C2226" s="10" t="s">
        <v>395</v>
      </c>
      <c r="D2226" s="10" t="s">
        <v>405</v>
      </c>
      <c r="E2226" s="10" t="s">
        <v>20</v>
      </c>
      <c r="F2226" s="10" t="s">
        <v>21</v>
      </c>
      <c r="G2226" s="10" t="s">
        <v>3719</v>
      </c>
      <c r="H2226" s="10" t="s">
        <v>34</v>
      </c>
      <c r="I2226" s="10">
        <v>0</v>
      </c>
    </row>
    <row r="2227" spans="1:9" hidden="1" x14ac:dyDescent="0.25">
      <c r="A2227" s="10">
        <v>35</v>
      </c>
      <c r="B2227" s="10" t="s">
        <v>394</v>
      </c>
      <c r="C2227" s="10" t="s">
        <v>395</v>
      </c>
      <c r="D2227" s="10" t="s">
        <v>405</v>
      </c>
      <c r="E2227" s="10" t="s">
        <v>20</v>
      </c>
      <c r="F2227" s="10" t="s">
        <v>21</v>
      </c>
      <c r="G2227" s="10" t="s">
        <v>3720</v>
      </c>
      <c r="H2227" s="10" t="s">
        <v>57</v>
      </c>
      <c r="I2227" s="10">
        <v>0</v>
      </c>
    </row>
    <row r="2228" spans="1:9" hidden="1" x14ac:dyDescent="0.25">
      <c r="A2228" s="10">
        <v>35</v>
      </c>
      <c r="B2228" s="10" t="s">
        <v>394</v>
      </c>
      <c r="C2228" s="10" t="s">
        <v>395</v>
      </c>
      <c r="D2228" s="10" t="s">
        <v>405</v>
      </c>
      <c r="E2228" s="10" t="s">
        <v>20</v>
      </c>
      <c r="F2228" s="10" t="s">
        <v>21</v>
      </c>
      <c r="G2228" s="10" t="s">
        <v>3721</v>
      </c>
      <c r="H2228" s="10" t="s">
        <v>34</v>
      </c>
      <c r="I2228" s="10">
        <v>0</v>
      </c>
    </row>
    <row r="2229" spans="1:9" hidden="1" x14ac:dyDescent="0.25">
      <c r="A2229" s="10">
        <v>35</v>
      </c>
      <c r="B2229" s="10" t="s">
        <v>394</v>
      </c>
      <c r="C2229" s="10" t="s">
        <v>395</v>
      </c>
      <c r="D2229" s="10" t="s">
        <v>405</v>
      </c>
      <c r="E2229" s="10" t="s">
        <v>20</v>
      </c>
      <c r="F2229" s="10" t="s">
        <v>21</v>
      </c>
      <c r="G2229" s="10" t="s">
        <v>3722</v>
      </c>
      <c r="H2229" s="10" t="s">
        <v>34</v>
      </c>
      <c r="I2229" s="10">
        <v>0</v>
      </c>
    </row>
    <row r="2230" spans="1:9" hidden="1" x14ac:dyDescent="0.25">
      <c r="A2230" s="10">
        <v>35</v>
      </c>
      <c r="B2230" s="10" t="s">
        <v>394</v>
      </c>
      <c r="C2230" s="10" t="s">
        <v>395</v>
      </c>
      <c r="D2230" s="10" t="s">
        <v>405</v>
      </c>
      <c r="E2230" s="10" t="s">
        <v>20</v>
      </c>
      <c r="F2230" s="10" t="s">
        <v>21</v>
      </c>
      <c r="G2230" s="10" t="s">
        <v>3723</v>
      </c>
      <c r="H2230" s="10" t="s">
        <v>34</v>
      </c>
      <c r="I2230" s="10">
        <v>0</v>
      </c>
    </row>
    <row r="2231" spans="1:9" hidden="1" x14ac:dyDescent="0.25">
      <c r="A2231" s="10">
        <v>35</v>
      </c>
      <c r="B2231" s="10" t="s">
        <v>394</v>
      </c>
      <c r="C2231" s="10" t="s">
        <v>395</v>
      </c>
      <c r="D2231" s="10" t="s">
        <v>405</v>
      </c>
      <c r="E2231" s="10" t="s">
        <v>20</v>
      </c>
      <c r="F2231" s="10" t="s">
        <v>21</v>
      </c>
      <c r="G2231" s="10" t="s">
        <v>3724</v>
      </c>
      <c r="H2231" s="10" t="s">
        <v>34</v>
      </c>
      <c r="I2231" s="10">
        <v>0</v>
      </c>
    </row>
    <row r="2232" spans="1:9" hidden="1" x14ac:dyDescent="0.25">
      <c r="A2232" s="10">
        <v>35</v>
      </c>
      <c r="B2232" s="10" t="s">
        <v>394</v>
      </c>
      <c r="C2232" s="10" t="s">
        <v>395</v>
      </c>
      <c r="D2232" s="10" t="s">
        <v>405</v>
      </c>
      <c r="E2232" s="10" t="s">
        <v>20</v>
      </c>
      <c r="F2232" s="10" t="s">
        <v>21</v>
      </c>
      <c r="G2232" s="10" t="s">
        <v>3725</v>
      </c>
      <c r="H2232" s="10" t="s">
        <v>34</v>
      </c>
      <c r="I2232" s="10">
        <v>0</v>
      </c>
    </row>
    <row r="2233" spans="1:9" hidden="1" x14ac:dyDescent="0.25">
      <c r="A2233" s="10">
        <v>35</v>
      </c>
      <c r="B2233" s="10" t="s">
        <v>394</v>
      </c>
      <c r="C2233" s="10" t="s">
        <v>395</v>
      </c>
      <c r="D2233" s="10" t="s">
        <v>405</v>
      </c>
      <c r="E2233" s="10" t="s">
        <v>20</v>
      </c>
      <c r="F2233" s="10" t="s">
        <v>21</v>
      </c>
      <c r="G2233" s="10" t="s">
        <v>3726</v>
      </c>
      <c r="H2233" s="10" t="s">
        <v>34</v>
      </c>
      <c r="I2233" s="10">
        <v>0</v>
      </c>
    </row>
    <row r="2234" spans="1:9" hidden="1" x14ac:dyDescent="0.25">
      <c r="A2234" s="10">
        <v>35</v>
      </c>
      <c r="B2234" s="10" t="s">
        <v>394</v>
      </c>
      <c r="C2234" s="10" t="s">
        <v>395</v>
      </c>
      <c r="D2234" s="10" t="s">
        <v>405</v>
      </c>
      <c r="E2234" s="10" t="s">
        <v>20</v>
      </c>
      <c r="F2234" s="10" t="s">
        <v>21</v>
      </c>
      <c r="G2234" s="10" t="s">
        <v>3727</v>
      </c>
      <c r="H2234" s="10" t="s">
        <v>34</v>
      </c>
      <c r="I2234" s="10">
        <v>0</v>
      </c>
    </row>
    <row r="2235" spans="1:9" hidden="1" x14ac:dyDescent="0.25">
      <c r="A2235" s="10">
        <v>35</v>
      </c>
      <c r="B2235" s="10" t="s">
        <v>394</v>
      </c>
      <c r="C2235" s="10" t="s">
        <v>395</v>
      </c>
      <c r="D2235" s="10" t="s">
        <v>405</v>
      </c>
      <c r="E2235" s="10" t="s">
        <v>20</v>
      </c>
      <c r="F2235" s="10" t="s">
        <v>21</v>
      </c>
      <c r="G2235" s="10" t="s">
        <v>3728</v>
      </c>
      <c r="H2235" s="10" t="s">
        <v>34</v>
      </c>
      <c r="I2235" s="10">
        <v>0</v>
      </c>
    </row>
    <row r="2236" spans="1:9" hidden="1" x14ac:dyDescent="0.25">
      <c r="A2236" s="10">
        <v>35</v>
      </c>
      <c r="B2236" s="10" t="s">
        <v>394</v>
      </c>
      <c r="C2236" s="10" t="s">
        <v>395</v>
      </c>
      <c r="D2236" s="10" t="s">
        <v>405</v>
      </c>
      <c r="E2236" s="10" t="s">
        <v>20</v>
      </c>
      <c r="F2236" s="10" t="s">
        <v>21</v>
      </c>
      <c r="G2236" s="10" t="s">
        <v>3730</v>
      </c>
      <c r="H2236" s="10" t="s">
        <v>34</v>
      </c>
      <c r="I2236" s="10">
        <v>0</v>
      </c>
    </row>
    <row r="2237" spans="1:9" hidden="1" x14ac:dyDescent="0.25">
      <c r="A2237" s="10">
        <v>35</v>
      </c>
      <c r="B2237" s="10" t="s">
        <v>394</v>
      </c>
      <c r="C2237" s="10" t="s">
        <v>395</v>
      </c>
      <c r="D2237" s="10" t="s">
        <v>405</v>
      </c>
      <c r="E2237" s="10" t="s">
        <v>20</v>
      </c>
      <c r="F2237" s="10" t="s">
        <v>21</v>
      </c>
      <c r="G2237" s="10" t="s">
        <v>3731</v>
      </c>
      <c r="H2237" s="10" t="s">
        <v>34</v>
      </c>
      <c r="I2237" s="10">
        <v>0</v>
      </c>
    </row>
    <row r="2238" spans="1:9" hidden="1" x14ac:dyDescent="0.25">
      <c r="A2238" s="10">
        <v>35</v>
      </c>
      <c r="B2238" s="10" t="s">
        <v>394</v>
      </c>
      <c r="C2238" s="10" t="s">
        <v>395</v>
      </c>
      <c r="D2238" s="10" t="s">
        <v>405</v>
      </c>
      <c r="E2238" s="10" t="s">
        <v>20</v>
      </c>
      <c r="F2238" s="10" t="s">
        <v>21</v>
      </c>
      <c r="G2238" s="10" t="s">
        <v>3732</v>
      </c>
      <c r="H2238" s="10" t="s">
        <v>3892</v>
      </c>
      <c r="I2238" s="10">
        <v>0</v>
      </c>
    </row>
    <row r="2239" spans="1:9" hidden="1" x14ac:dyDescent="0.25">
      <c r="A2239" s="10">
        <v>35</v>
      </c>
      <c r="B2239" s="10" t="s">
        <v>394</v>
      </c>
      <c r="C2239" s="10" t="s">
        <v>395</v>
      </c>
      <c r="D2239" s="10" t="s">
        <v>405</v>
      </c>
      <c r="E2239" s="10" t="s">
        <v>20</v>
      </c>
      <c r="F2239" s="10" t="s">
        <v>21</v>
      </c>
      <c r="G2239" s="10" t="s">
        <v>3734</v>
      </c>
      <c r="H2239" s="10" t="s">
        <v>34</v>
      </c>
      <c r="I2239" s="10">
        <v>0</v>
      </c>
    </row>
    <row r="2240" spans="1:9" hidden="1" x14ac:dyDescent="0.25">
      <c r="A2240" s="10">
        <v>35</v>
      </c>
      <c r="B2240" s="10" t="s">
        <v>394</v>
      </c>
      <c r="C2240" s="10" t="s">
        <v>395</v>
      </c>
      <c r="D2240" s="10" t="s">
        <v>405</v>
      </c>
      <c r="E2240" s="10" t="s">
        <v>20</v>
      </c>
      <c r="F2240" s="10" t="s">
        <v>21</v>
      </c>
      <c r="G2240" s="10" t="s">
        <v>3735</v>
      </c>
      <c r="H2240" s="10" t="s">
        <v>57</v>
      </c>
      <c r="I2240" s="10">
        <v>0</v>
      </c>
    </row>
    <row r="2241" spans="1:11" hidden="1" x14ac:dyDescent="0.25">
      <c r="A2241" s="10">
        <v>35</v>
      </c>
      <c r="B2241" s="10" t="s">
        <v>394</v>
      </c>
      <c r="C2241" s="10" t="s">
        <v>395</v>
      </c>
      <c r="D2241" s="10" t="s">
        <v>405</v>
      </c>
      <c r="E2241" s="10" t="s">
        <v>20</v>
      </c>
      <c r="F2241" s="10" t="s">
        <v>21</v>
      </c>
      <c r="G2241" s="10" t="s">
        <v>3736</v>
      </c>
      <c r="H2241" s="10" t="s">
        <v>34</v>
      </c>
      <c r="I2241" s="10">
        <v>0</v>
      </c>
    </row>
    <row r="2242" spans="1:11" hidden="1" x14ac:dyDescent="0.25">
      <c r="A2242" s="10">
        <v>35</v>
      </c>
      <c r="B2242" s="10" t="s">
        <v>394</v>
      </c>
      <c r="C2242" s="10" t="s">
        <v>395</v>
      </c>
      <c r="D2242" s="10" t="s">
        <v>405</v>
      </c>
      <c r="E2242" s="10" t="s">
        <v>20</v>
      </c>
      <c r="F2242" s="10" t="s">
        <v>21</v>
      </c>
      <c r="G2242" s="10" t="s">
        <v>3737</v>
      </c>
      <c r="H2242" s="10" t="s">
        <v>34</v>
      </c>
      <c r="I2242" s="10">
        <v>0</v>
      </c>
    </row>
    <row r="2243" spans="1:11" hidden="1" x14ac:dyDescent="0.25">
      <c r="A2243" s="10">
        <v>35</v>
      </c>
      <c r="B2243" s="10" t="s">
        <v>394</v>
      </c>
      <c r="C2243" s="10" t="s">
        <v>395</v>
      </c>
      <c r="D2243" s="10" t="s">
        <v>405</v>
      </c>
      <c r="E2243" s="10" t="s">
        <v>20</v>
      </c>
      <c r="F2243" s="10" t="s">
        <v>21</v>
      </c>
      <c r="G2243" s="10" t="s">
        <v>3738</v>
      </c>
      <c r="H2243" s="10" t="s">
        <v>34</v>
      </c>
      <c r="I2243" s="10">
        <v>0</v>
      </c>
    </row>
    <row r="2244" spans="1:11" hidden="1" x14ac:dyDescent="0.25">
      <c r="A2244" s="10">
        <v>35</v>
      </c>
      <c r="B2244" s="10" t="s">
        <v>394</v>
      </c>
      <c r="C2244" s="10" t="s">
        <v>395</v>
      </c>
      <c r="D2244" s="10" t="s">
        <v>405</v>
      </c>
      <c r="E2244" s="10" t="s">
        <v>20</v>
      </c>
      <c r="F2244" s="10" t="s">
        <v>21</v>
      </c>
      <c r="G2244" s="10" t="s">
        <v>3916</v>
      </c>
      <c r="H2244" s="10" t="s">
        <v>34</v>
      </c>
      <c r="I2244" s="10">
        <v>0</v>
      </c>
    </row>
    <row r="2245" spans="1:11" hidden="1" x14ac:dyDescent="0.25">
      <c r="A2245" s="10">
        <v>35</v>
      </c>
      <c r="B2245" s="10" t="s">
        <v>394</v>
      </c>
      <c r="C2245" s="10" t="s">
        <v>395</v>
      </c>
      <c r="D2245" s="10" t="s">
        <v>405</v>
      </c>
      <c r="E2245" s="10" t="s">
        <v>20</v>
      </c>
      <c r="F2245" s="10" t="s">
        <v>21</v>
      </c>
      <c r="G2245" s="10" t="s">
        <v>3739</v>
      </c>
      <c r="H2245" s="10" t="s">
        <v>34</v>
      </c>
      <c r="I2245" s="10">
        <v>0</v>
      </c>
    </row>
    <row r="2246" spans="1:11" hidden="1" x14ac:dyDescent="0.25">
      <c r="A2246" s="10">
        <v>35</v>
      </c>
      <c r="B2246" s="10" t="s">
        <v>394</v>
      </c>
      <c r="C2246" s="10" t="s">
        <v>395</v>
      </c>
      <c r="D2246" s="10" t="s">
        <v>405</v>
      </c>
      <c r="E2246" s="10" t="s">
        <v>20</v>
      </c>
      <c r="F2246" s="10" t="s">
        <v>21</v>
      </c>
      <c r="G2246" s="10" t="s">
        <v>3740</v>
      </c>
      <c r="H2246" s="10" t="s">
        <v>34</v>
      </c>
      <c r="I2246" s="10">
        <v>0</v>
      </c>
    </row>
    <row r="2247" spans="1:11" hidden="1" x14ac:dyDescent="0.25">
      <c r="A2247" s="10">
        <v>35</v>
      </c>
      <c r="B2247" s="10" t="s">
        <v>394</v>
      </c>
      <c r="C2247" s="10" t="s">
        <v>395</v>
      </c>
      <c r="D2247" s="10" t="s">
        <v>405</v>
      </c>
      <c r="E2247" s="10" t="s">
        <v>20</v>
      </c>
      <c r="F2247" s="10" t="s">
        <v>21</v>
      </c>
      <c r="G2247" s="10" t="s">
        <v>3741</v>
      </c>
      <c r="H2247" s="10" t="s">
        <v>34</v>
      </c>
      <c r="I2247" s="10">
        <v>0</v>
      </c>
    </row>
    <row r="2248" spans="1:11" hidden="1" x14ac:dyDescent="0.25">
      <c r="A2248" s="10">
        <v>35</v>
      </c>
      <c r="B2248" s="10" t="s">
        <v>394</v>
      </c>
      <c r="C2248" s="10" t="s">
        <v>395</v>
      </c>
      <c r="D2248" s="10" t="s">
        <v>405</v>
      </c>
      <c r="E2248" s="10" t="s">
        <v>20</v>
      </c>
      <c r="F2248" s="10" t="s">
        <v>21</v>
      </c>
      <c r="G2248" s="10" t="s">
        <v>3742</v>
      </c>
      <c r="H2248" s="10" t="s">
        <v>34</v>
      </c>
      <c r="I2248" s="10">
        <v>0</v>
      </c>
    </row>
    <row r="2249" spans="1:11" hidden="1" x14ac:dyDescent="0.25">
      <c r="A2249" s="10">
        <v>35</v>
      </c>
      <c r="B2249" s="10" t="s">
        <v>394</v>
      </c>
      <c r="C2249" s="10" t="s">
        <v>395</v>
      </c>
      <c r="D2249" s="10" t="s">
        <v>405</v>
      </c>
      <c r="E2249" s="10" t="s">
        <v>20</v>
      </c>
      <c r="F2249" s="10" t="s">
        <v>21</v>
      </c>
      <c r="G2249" s="10" t="s">
        <v>3743</v>
      </c>
      <c r="H2249" s="10" t="s">
        <v>57</v>
      </c>
      <c r="I2249" s="10">
        <v>0</v>
      </c>
    </row>
    <row r="2250" spans="1:11" hidden="1" x14ac:dyDescent="0.25">
      <c r="A2250" s="10">
        <v>35</v>
      </c>
      <c r="B2250" s="10" t="s">
        <v>394</v>
      </c>
      <c r="C2250" s="10" t="s">
        <v>395</v>
      </c>
      <c r="D2250" s="10" t="s">
        <v>405</v>
      </c>
      <c r="E2250" s="10" t="s">
        <v>20</v>
      </c>
      <c r="F2250" s="10" t="s">
        <v>21</v>
      </c>
      <c r="G2250" s="10" t="s">
        <v>3744</v>
      </c>
      <c r="H2250" s="10" t="s">
        <v>3917</v>
      </c>
      <c r="I2250" s="10">
        <v>0</v>
      </c>
    </row>
    <row r="2251" spans="1:11" hidden="1" x14ac:dyDescent="0.25">
      <c r="A2251" s="10">
        <v>35</v>
      </c>
      <c r="B2251" s="10" t="s">
        <v>394</v>
      </c>
      <c r="C2251" s="10" t="s">
        <v>395</v>
      </c>
      <c r="D2251" s="10" t="s">
        <v>405</v>
      </c>
      <c r="E2251" s="10" t="s">
        <v>20</v>
      </c>
      <c r="F2251" s="10" t="s">
        <v>21</v>
      </c>
      <c r="G2251" s="10" t="s">
        <v>3746</v>
      </c>
      <c r="H2251" s="10" t="s">
        <v>34</v>
      </c>
      <c r="I2251" s="10">
        <v>0</v>
      </c>
    </row>
    <row r="2252" spans="1:11" hidden="1" x14ac:dyDescent="0.25">
      <c r="A2252" s="10">
        <v>35</v>
      </c>
      <c r="B2252" s="10" t="s">
        <v>394</v>
      </c>
      <c r="C2252" s="10" t="s">
        <v>395</v>
      </c>
      <c r="D2252" s="10" t="s">
        <v>405</v>
      </c>
      <c r="E2252" s="10" t="s">
        <v>20</v>
      </c>
      <c r="F2252" s="10" t="s">
        <v>21</v>
      </c>
      <c r="G2252" s="21" t="s">
        <v>3747</v>
      </c>
      <c r="H2252" s="21" t="s">
        <v>3748</v>
      </c>
      <c r="I2252" s="21">
        <v>1</v>
      </c>
      <c r="J2252" s="21" t="str">
        <f>H2252</f>
        <v>Настенная</v>
      </c>
      <c r="K2252" s="21"/>
    </row>
    <row r="2253" spans="1:11" hidden="1" x14ac:dyDescent="0.25">
      <c r="A2253" s="10">
        <v>35</v>
      </c>
      <c r="B2253" s="10" t="s">
        <v>394</v>
      </c>
      <c r="C2253" s="10" t="s">
        <v>395</v>
      </c>
      <c r="D2253" s="10" t="s">
        <v>405</v>
      </c>
      <c r="E2253" s="10" t="s">
        <v>20</v>
      </c>
      <c r="F2253" s="10" t="s">
        <v>21</v>
      </c>
      <c r="G2253" s="21" t="s">
        <v>3749</v>
      </c>
      <c r="H2253" s="21" t="s">
        <v>3919</v>
      </c>
      <c r="I2253" s="21">
        <v>1</v>
      </c>
      <c r="J2253" s="21">
        <f>MID(H2253,1,FIND(" ",H2253,1)-1)*1</f>
        <v>25</v>
      </c>
      <c r="K2253" s="21" t="s">
        <v>5264</v>
      </c>
    </row>
    <row r="2254" spans="1:11" hidden="1" x14ac:dyDescent="0.25">
      <c r="A2254" s="10">
        <v>35</v>
      </c>
      <c r="B2254" s="10" t="s">
        <v>394</v>
      </c>
      <c r="C2254" s="10" t="s">
        <v>395</v>
      </c>
      <c r="D2254" s="10" t="s">
        <v>405</v>
      </c>
      <c r="E2254" s="10" t="s">
        <v>20</v>
      </c>
      <c r="F2254" s="10" t="s">
        <v>21</v>
      </c>
      <c r="G2254" s="21" t="s">
        <v>3751</v>
      </c>
      <c r="H2254" s="21" t="s">
        <v>3750</v>
      </c>
      <c r="I2254" s="21">
        <v>1</v>
      </c>
      <c r="J2254" s="21">
        <f>MID(H2254,1,FIND(" ",H2254,1)-1)*1</f>
        <v>15</v>
      </c>
      <c r="K2254" s="21" t="s">
        <v>5264</v>
      </c>
    </row>
    <row r="2255" spans="1:11" hidden="1" x14ac:dyDescent="0.25">
      <c r="A2255" s="10">
        <v>35</v>
      </c>
      <c r="B2255" s="10" t="s">
        <v>394</v>
      </c>
      <c r="C2255" s="10" t="s">
        <v>395</v>
      </c>
      <c r="D2255" s="10" t="s">
        <v>405</v>
      </c>
      <c r="E2255" s="10" t="s">
        <v>20</v>
      </c>
      <c r="F2255" s="10" t="s">
        <v>21</v>
      </c>
      <c r="G2255" s="21" t="s">
        <v>3753</v>
      </c>
      <c r="H2255" s="21" t="s">
        <v>4007</v>
      </c>
      <c r="I2255" s="21">
        <v>1</v>
      </c>
      <c r="J2255" s="21">
        <f>MID(H2255,1,FIND(" ",H2255,1)-1)*1</f>
        <v>2.1</v>
      </c>
      <c r="K2255" s="21" t="s">
        <v>5258</v>
      </c>
    </row>
    <row r="2256" spans="1:11" hidden="1" x14ac:dyDescent="0.25">
      <c r="A2256" s="10">
        <v>35</v>
      </c>
      <c r="B2256" s="10" t="s">
        <v>394</v>
      </c>
      <c r="C2256" s="10" t="s">
        <v>395</v>
      </c>
      <c r="D2256" s="10" t="s">
        <v>405</v>
      </c>
      <c r="E2256" s="10" t="s">
        <v>20</v>
      </c>
      <c r="F2256" s="10" t="s">
        <v>21</v>
      </c>
      <c r="G2256" s="21" t="s">
        <v>3755</v>
      </c>
      <c r="H2256" s="21" t="s">
        <v>3756</v>
      </c>
      <c r="I2256" s="21">
        <v>1</v>
      </c>
      <c r="J2256" s="21" t="s">
        <v>5266</v>
      </c>
      <c r="K2256" s="21" t="s">
        <v>5265</v>
      </c>
    </row>
    <row r="2257" spans="1:11" hidden="1" x14ac:dyDescent="0.25">
      <c r="A2257" s="10">
        <v>35</v>
      </c>
      <c r="B2257" s="10" t="s">
        <v>394</v>
      </c>
      <c r="C2257" s="10" t="s">
        <v>395</v>
      </c>
      <c r="D2257" s="10" t="s">
        <v>405</v>
      </c>
      <c r="E2257" s="10" t="s">
        <v>20</v>
      </c>
      <c r="F2257" s="10" t="s">
        <v>21</v>
      </c>
      <c r="G2257" s="10" t="s">
        <v>3757</v>
      </c>
      <c r="H2257" s="10" t="s">
        <v>57</v>
      </c>
      <c r="I2257" s="10">
        <v>0</v>
      </c>
    </row>
    <row r="2258" spans="1:11" hidden="1" x14ac:dyDescent="0.25">
      <c r="A2258" s="10">
        <v>35</v>
      </c>
      <c r="B2258" s="10" t="s">
        <v>394</v>
      </c>
      <c r="C2258" s="10" t="s">
        <v>395</v>
      </c>
      <c r="D2258" s="10" t="s">
        <v>405</v>
      </c>
      <c r="E2258" s="10" t="s">
        <v>20</v>
      </c>
      <c r="F2258" s="10" t="s">
        <v>21</v>
      </c>
      <c r="G2258" s="21" t="s">
        <v>3759</v>
      </c>
      <c r="H2258" s="21">
        <v>18000</v>
      </c>
      <c r="I2258" s="21">
        <v>1</v>
      </c>
      <c r="J2258" s="21">
        <f>TRIM(H2258)*1</f>
        <v>18000</v>
      </c>
      <c r="K2258" s="21" t="s">
        <v>5261</v>
      </c>
    </row>
    <row r="2259" spans="1:11" hidden="1" x14ac:dyDescent="0.25">
      <c r="A2259" s="10">
        <v>35</v>
      </c>
      <c r="B2259" s="10" t="s">
        <v>394</v>
      </c>
      <c r="C2259" s="10" t="s">
        <v>395</v>
      </c>
      <c r="D2259" s="10" t="s">
        <v>405</v>
      </c>
      <c r="E2259" s="10" t="s">
        <v>20</v>
      </c>
      <c r="F2259" s="10" t="s">
        <v>21</v>
      </c>
      <c r="G2259" s="21" t="s">
        <v>3760</v>
      </c>
      <c r="H2259" s="21" t="s">
        <v>3970</v>
      </c>
      <c r="I2259" s="21">
        <v>1</v>
      </c>
      <c r="J2259" s="21">
        <f t="shared" ref="J2259:J2260" si="170">MID(H2259,1,FIND(" ",H2259,1)-1)*1</f>
        <v>1550</v>
      </c>
      <c r="K2259" s="21" t="s">
        <v>5259</v>
      </c>
    </row>
    <row r="2260" spans="1:11" hidden="1" x14ac:dyDescent="0.25">
      <c r="A2260" s="10">
        <v>35</v>
      </c>
      <c r="B2260" s="10" t="s">
        <v>394</v>
      </c>
      <c r="C2260" s="10" t="s">
        <v>395</v>
      </c>
      <c r="D2260" s="10" t="s">
        <v>405</v>
      </c>
      <c r="E2260" s="10" t="s">
        <v>20</v>
      </c>
      <c r="F2260" s="10" t="s">
        <v>21</v>
      </c>
      <c r="G2260" s="21" t="s">
        <v>3762</v>
      </c>
      <c r="H2260" s="21" t="s">
        <v>4091</v>
      </c>
      <c r="I2260" s="21">
        <v>1</v>
      </c>
      <c r="J2260" s="21">
        <f t="shared" si="170"/>
        <v>1580</v>
      </c>
      <c r="K2260" s="21" t="s">
        <v>5259</v>
      </c>
    </row>
    <row r="2261" spans="1:11" hidden="1" x14ac:dyDescent="0.25">
      <c r="A2261" s="10">
        <v>35</v>
      </c>
      <c r="B2261" s="10" t="s">
        <v>394</v>
      </c>
      <c r="C2261" s="10" t="s">
        <v>395</v>
      </c>
      <c r="D2261" s="10" t="s">
        <v>405</v>
      </c>
      <c r="E2261" s="10" t="s">
        <v>20</v>
      </c>
      <c r="F2261" s="10" t="s">
        <v>21</v>
      </c>
      <c r="G2261" s="21" t="s">
        <v>3764</v>
      </c>
      <c r="H2261" s="21">
        <v>18000</v>
      </c>
      <c r="I2261" s="21">
        <v>1</v>
      </c>
      <c r="J2261" s="21">
        <f>TRIM(H2261)*1</f>
        <v>18000</v>
      </c>
      <c r="K2261" s="21" t="s">
        <v>5261</v>
      </c>
    </row>
    <row r="2262" spans="1:11" hidden="1" x14ac:dyDescent="0.25">
      <c r="A2262" s="10">
        <v>35</v>
      </c>
      <c r="B2262" s="10" t="s">
        <v>394</v>
      </c>
      <c r="C2262" s="10" t="s">
        <v>395</v>
      </c>
      <c r="D2262" s="10" t="s">
        <v>405</v>
      </c>
      <c r="E2262" s="10" t="s">
        <v>20</v>
      </c>
      <c r="F2262" s="10" t="s">
        <v>21</v>
      </c>
      <c r="G2262" s="10" t="s">
        <v>3765</v>
      </c>
      <c r="H2262" s="10" t="s">
        <v>34</v>
      </c>
      <c r="I2262" s="10">
        <v>0</v>
      </c>
    </row>
    <row r="2263" spans="1:11" hidden="1" x14ac:dyDescent="0.25">
      <c r="A2263" s="10">
        <v>35</v>
      </c>
      <c r="B2263" s="10" t="s">
        <v>394</v>
      </c>
      <c r="C2263" s="10" t="s">
        <v>395</v>
      </c>
      <c r="D2263" s="10" t="s">
        <v>405</v>
      </c>
      <c r="E2263" s="10" t="s">
        <v>20</v>
      </c>
      <c r="F2263" s="10" t="s">
        <v>21</v>
      </c>
      <c r="G2263" s="10" t="s">
        <v>3766</v>
      </c>
      <c r="H2263" s="10" t="s">
        <v>34</v>
      </c>
      <c r="I2263" s="10">
        <v>0</v>
      </c>
    </row>
    <row r="2264" spans="1:11" hidden="1" x14ac:dyDescent="0.25">
      <c r="A2264" s="10">
        <v>35</v>
      </c>
      <c r="B2264" s="10" t="s">
        <v>394</v>
      </c>
      <c r="C2264" s="10" t="s">
        <v>395</v>
      </c>
      <c r="D2264" s="10" t="s">
        <v>405</v>
      </c>
      <c r="E2264" s="10" t="s">
        <v>20</v>
      </c>
      <c r="F2264" s="10" t="s">
        <v>21</v>
      </c>
      <c r="G2264" s="10" t="s">
        <v>3767</v>
      </c>
      <c r="H2264" s="10" t="s">
        <v>3768</v>
      </c>
      <c r="I2264" s="10">
        <v>0</v>
      </c>
    </row>
    <row r="2265" spans="1:11" hidden="1" x14ac:dyDescent="0.25">
      <c r="A2265" s="10">
        <v>35</v>
      </c>
      <c r="B2265" s="10" t="s">
        <v>394</v>
      </c>
      <c r="C2265" s="10" t="s">
        <v>395</v>
      </c>
      <c r="D2265" s="10" t="s">
        <v>405</v>
      </c>
      <c r="E2265" s="10" t="s">
        <v>20</v>
      </c>
      <c r="F2265" s="10" t="s">
        <v>21</v>
      </c>
      <c r="G2265" s="21" t="s">
        <v>3769</v>
      </c>
      <c r="H2265" s="21" t="s">
        <v>4092</v>
      </c>
      <c r="I2265" s="21">
        <v>1</v>
      </c>
      <c r="J2265" s="21">
        <f t="shared" ref="J2265:J2266" si="171">MID(H2265,1,FIND(" ",H2265,1)-1)*1</f>
        <v>28</v>
      </c>
      <c r="K2265" s="21" t="s">
        <v>5255</v>
      </c>
    </row>
    <row r="2266" spans="1:11" hidden="1" x14ac:dyDescent="0.25">
      <c r="A2266" s="10">
        <v>35</v>
      </c>
      <c r="B2266" s="10" t="s">
        <v>394</v>
      </c>
      <c r="C2266" s="10" t="s">
        <v>395</v>
      </c>
      <c r="D2266" s="10" t="s">
        <v>405</v>
      </c>
      <c r="E2266" s="10" t="s">
        <v>20</v>
      </c>
      <c r="F2266" s="10" t="s">
        <v>21</v>
      </c>
      <c r="G2266" s="21" t="s">
        <v>3771</v>
      </c>
      <c r="H2266" s="21" t="s">
        <v>4093</v>
      </c>
      <c r="I2266" s="21">
        <v>1</v>
      </c>
      <c r="J2266" s="21">
        <f t="shared" si="171"/>
        <v>11.5</v>
      </c>
      <c r="K2266" s="21" t="s">
        <v>5255</v>
      </c>
    </row>
    <row r="2267" spans="1:11" hidden="1" x14ac:dyDescent="0.25">
      <c r="A2267" s="10">
        <v>35</v>
      </c>
      <c r="B2267" s="10" t="s">
        <v>394</v>
      </c>
      <c r="C2267" s="10" t="s">
        <v>395</v>
      </c>
      <c r="D2267" s="10" t="s">
        <v>405</v>
      </c>
      <c r="E2267" s="10" t="s">
        <v>20</v>
      </c>
      <c r="F2267" s="10" t="s">
        <v>21</v>
      </c>
      <c r="G2267" s="21" t="s">
        <v>3773</v>
      </c>
      <c r="H2267" s="21" t="s">
        <v>4036</v>
      </c>
      <c r="I2267" s="21">
        <v>1</v>
      </c>
      <c r="J2267" s="21">
        <f t="shared" ref="J2267:J2272" si="172">MID(H2267,1,FIND(" ",H2267,1)-1)*1000</f>
        <v>555</v>
      </c>
      <c r="K2267" s="22" t="s">
        <v>5256</v>
      </c>
    </row>
    <row r="2268" spans="1:11" hidden="1" x14ac:dyDescent="0.25">
      <c r="A2268" s="10">
        <v>35</v>
      </c>
      <c r="B2268" s="10" t="s">
        <v>394</v>
      </c>
      <c r="C2268" s="10" t="s">
        <v>395</v>
      </c>
      <c r="D2268" s="10" t="s">
        <v>405</v>
      </c>
      <c r="E2268" s="10" t="s">
        <v>20</v>
      </c>
      <c r="F2268" s="10" t="s">
        <v>21</v>
      </c>
      <c r="G2268" s="21" t="s">
        <v>3775</v>
      </c>
      <c r="H2268" s="21" t="s">
        <v>4094</v>
      </c>
      <c r="I2268" s="21">
        <v>1</v>
      </c>
      <c r="J2268" s="21">
        <f t="shared" si="172"/>
        <v>316</v>
      </c>
      <c r="K2268" s="22" t="s">
        <v>5256</v>
      </c>
    </row>
    <row r="2269" spans="1:11" hidden="1" x14ac:dyDescent="0.25">
      <c r="A2269" s="10">
        <v>35</v>
      </c>
      <c r="B2269" s="10" t="s">
        <v>394</v>
      </c>
      <c r="C2269" s="10" t="s">
        <v>395</v>
      </c>
      <c r="D2269" s="10" t="s">
        <v>405</v>
      </c>
      <c r="E2269" s="10" t="s">
        <v>20</v>
      </c>
      <c r="F2269" s="10" t="s">
        <v>21</v>
      </c>
      <c r="G2269" s="21" t="s">
        <v>3777</v>
      </c>
      <c r="H2269" s="21" t="s">
        <v>4095</v>
      </c>
      <c r="I2269" s="21">
        <v>1</v>
      </c>
      <c r="J2269" s="21">
        <f t="shared" si="172"/>
        <v>300</v>
      </c>
      <c r="K2269" s="22" t="s">
        <v>5256</v>
      </c>
    </row>
    <row r="2270" spans="1:11" hidden="1" x14ac:dyDescent="0.25">
      <c r="A2270" s="10">
        <v>35</v>
      </c>
      <c r="B2270" s="10" t="s">
        <v>394</v>
      </c>
      <c r="C2270" s="10" t="s">
        <v>395</v>
      </c>
      <c r="D2270" s="10" t="s">
        <v>405</v>
      </c>
      <c r="E2270" s="10" t="s">
        <v>20</v>
      </c>
      <c r="F2270" s="10" t="s">
        <v>21</v>
      </c>
      <c r="G2270" s="21" t="s">
        <v>3779</v>
      </c>
      <c r="H2270" s="21" t="s">
        <v>4096</v>
      </c>
      <c r="I2270" s="21">
        <v>1</v>
      </c>
      <c r="J2270" s="21">
        <f t="shared" si="172"/>
        <v>224</v>
      </c>
      <c r="K2270" s="22" t="s">
        <v>5256</v>
      </c>
    </row>
    <row r="2271" spans="1:11" hidden="1" x14ac:dyDescent="0.25">
      <c r="A2271" s="10">
        <v>35</v>
      </c>
      <c r="B2271" s="10" t="s">
        <v>394</v>
      </c>
      <c r="C2271" s="10" t="s">
        <v>395</v>
      </c>
      <c r="D2271" s="10" t="s">
        <v>405</v>
      </c>
      <c r="E2271" s="10" t="s">
        <v>20</v>
      </c>
      <c r="F2271" s="10" t="s">
        <v>21</v>
      </c>
      <c r="G2271" s="21" t="s">
        <v>3781</v>
      </c>
      <c r="H2271" s="21" t="s">
        <v>4097</v>
      </c>
      <c r="I2271" s="21">
        <v>1</v>
      </c>
      <c r="J2271" s="21">
        <f t="shared" si="172"/>
        <v>785</v>
      </c>
      <c r="K2271" s="22" t="s">
        <v>5256</v>
      </c>
    </row>
    <row r="2272" spans="1:11" hidden="1" x14ac:dyDescent="0.25">
      <c r="A2272" s="10">
        <v>35</v>
      </c>
      <c r="B2272" s="10" t="s">
        <v>394</v>
      </c>
      <c r="C2272" s="10" t="s">
        <v>395</v>
      </c>
      <c r="D2272" s="10" t="s">
        <v>405</v>
      </c>
      <c r="E2272" s="10" t="s">
        <v>20</v>
      </c>
      <c r="F2272" s="10" t="s">
        <v>21</v>
      </c>
      <c r="G2272" s="21" t="s">
        <v>3783</v>
      </c>
      <c r="H2272" s="21" t="s">
        <v>4098</v>
      </c>
      <c r="I2272" s="21">
        <v>1</v>
      </c>
      <c r="J2272" s="21">
        <f t="shared" si="172"/>
        <v>940</v>
      </c>
      <c r="K2272" s="22" t="s">
        <v>5256</v>
      </c>
    </row>
    <row r="2273" spans="1:11" hidden="1" x14ac:dyDescent="0.25">
      <c r="A2273" s="10">
        <v>35</v>
      </c>
      <c r="B2273" s="10" t="s">
        <v>394</v>
      </c>
      <c r="C2273" s="10" t="s">
        <v>395</v>
      </c>
      <c r="D2273" s="10" t="s">
        <v>405</v>
      </c>
      <c r="E2273" s="10" t="s">
        <v>20</v>
      </c>
      <c r="F2273" s="10" t="s">
        <v>21</v>
      </c>
      <c r="G2273" s="21" t="s">
        <v>3785</v>
      </c>
      <c r="H2273" s="21" t="s">
        <v>4099</v>
      </c>
      <c r="I2273" s="21">
        <v>1</v>
      </c>
      <c r="J2273" s="21">
        <f>MID(H2273,1,FIND(" ",H2273,1)-1)*1</f>
        <v>46</v>
      </c>
      <c r="K2273" s="21" t="s">
        <v>5255</v>
      </c>
    </row>
    <row r="2274" spans="1:11" hidden="1" x14ac:dyDescent="0.25">
      <c r="A2274" s="10">
        <v>35</v>
      </c>
      <c r="B2274" s="10" t="s">
        <v>394</v>
      </c>
      <c r="C2274" s="10" t="s">
        <v>395</v>
      </c>
      <c r="D2274" s="10" t="s">
        <v>405</v>
      </c>
      <c r="E2274" s="10" t="s">
        <v>20</v>
      </c>
      <c r="F2274" s="10" t="s">
        <v>21</v>
      </c>
      <c r="G2274" s="10" t="s">
        <v>3787</v>
      </c>
      <c r="H2274" s="10" t="s">
        <v>3788</v>
      </c>
      <c r="I2274" s="10">
        <v>0</v>
      </c>
    </row>
    <row r="2275" spans="1:11" hidden="1" x14ac:dyDescent="0.25">
      <c r="A2275" s="10">
        <v>35</v>
      </c>
      <c r="B2275" s="10" t="s">
        <v>394</v>
      </c>
      <c r="C2275" s="10" t="s">
        <v>395</v>
      </c>
      <c r="D2275" s="10" t="s">
        <v>405</v>
      </c>
      <c r="E2275" s="10" t="s">
        <v>20</v>
      </c>
      <c r="F2275" s="10" t="s">
        <v>21</v>
      </c>
      <c r="G2275" s="10" t="s">
        <v>3789</v>
      </c>
      <c r="H2275" s="10" t="s">
        <v>3789</v>
      </c>
      <c r="I2275" s="10">
        <v>0</v>
      </c>
    </row>
    <row r="2276" spans="1:11" hidden="1" x14ac:dyDescent="0.25">
      <c r="A2276" s="10">
        <v>36</v>
      </c>
      <c r="B2276" s="10" t="s">
        <v>406</v>
      </c>
      <c r="C2276" s="10" t="s">
        <v>407</v>
      </c>
      <c r="D2276" s="10" t="s">
        <v>416</v>
      </c>
      <c r="E2276" s="10" t="s">
        <v>20</v>
      </c>
      <c r="F2276" s="10" t="s">
        <v>21</v>
      </c>
      <c r="G2276" s="21" t="s">
        <v>2160</v>
      </c>
      <c r="H2276" s="21" t="s">
        <v>3699</v>
      </c>
      <c r="I2276" s="21">
        <v>1</v>
      </c>
      <c r="J2276" s="21" t="str">
        <f>H2276</f>
        <v>Кондиционирование</v>
      </c>
      <c r="K2276" s="21"/>
    </row>
    <row r="2277" spans="1:11" hidden="1" x14ac:dyDescent="0.25">
      <c r="A2277" s="10">
        <v>36</v>
      </c>
      <c r="B2277" s="10" t="s">
        <v>406</v>
      </c>
      <c r="C2277" s="10" t="s">
        <v>407</v>
      </c>
      <c r="D2277" s="10" t="s">
        <v>416</v>
      </c>
      <c r="E2277" s="10" t="s">
        <v>20</v>
      </c>
      <c r="F2277" s="10" t="s">
        <v>21</v>
      </c>
      <c r="G2277" s="21" t="s">
        <v>3108</v>
      </c>
      <c r="H2277" s="21" t="s">
        <v>4100</v>
      </c>
      <c r="I2277" s="21">
        <v>1</v>
      </c>
      <c r="J2277" s="21">
        <f t="shared" ref="J2277:J2278" si="173">MID(H2277,1,FIND(" ",H2277,1)-1)*1</f>
        <v>62</v>
      </c>
      <c r="K2277" s="21" t="s">
        <v>5260</v>
      </c>
    </row>
    <row r="2278" spans="1:11" hidden="1" x14ac:dyDescent="0.25">
      <c r="A2278" s="10">
        <v>36</v>
      </c>
      <c r="B2278" s="10" t="s">
        <v>406</v>
      </c>
      <c r="C2278" s="10" t="s">
        <v>407</v>
      </c>
      <c r="D2278" s="10" t="s">
        <v>416</v>
      </c>
      <c r="E2278" s="10" t="s">
        <v>20</v>
      </c>
      <c r="F2278" s="10" t="s">
        <v>21</v>
      </c>
      <c r="G2278" s="21" t="s">
        <v>3701</v>
      </c>
      <c r="H2278" s="21" t="s">
        <v>3962</v>
      </c>
      <c r="I2278" s="21">
        <v>1</v>
      </c>
      <c r="J2278" s="21">
        <f t="shared" si="173"/>
        <v>31</v>
      </c>
      <c r="K2278" s="21" t="s">
        <v>5260</v>
      </c>
    </row>
    <row r="2279" spans="1:11" hidden="1" x14ac:dyDescent="0.25">
      <c r="A2279" s="10">
        <v>36</v>
      </c>
      <c r="B2279" s="10" t="s">
        <v>406</v>
      </c>
      <c r="C2279" s="10" t="s">
        <v>407</v>
      </c>
      <c r="D2279" s="10" t="s">
        <v>416</v>
      </c>
      <c r="E2279" s="10" t="s">
        <v>20</v>
      </c>
      <c r="F2279" s="10" t="s">
        <v>21</v>
      </c>
      <c r="G2279" s="21" t="s">
        <v>3703</v>
      </c>
      <c r="H2279" s="21" t="s">
        <v>4101</v>
      </c>
      <c r="I2279" s="21">
        <v>1</v>
      </c>
      <c r="J2279" s="21">
        <f>RIGHT(MID(H2279,1,FIND(" ",H2279,1)-1),LEN(MID(H2279,1,FIND(" ",H2279,1)-1))-1)*1</f>
        <v>72</v>
      </c>
      <c r="K2279" s="21" t="s">
        <v>5254</v>
      </c>
    </row>
    <row r="2280" spans="1:11" hidden="1" x14ac:dyDescent="0.25">
      <c r="A2280" s="10">
        <v>36</v>
      </c>
      <c r="B2280" s="10" t="s">
        <v>406</v>
      </c>
      <c r="C2280" s="10" t="s">
        <v>407</v>
      </c>
      <c r="D2280" s="10" t="s">
        <v>416</v>
      </c>
      <c r="E2280" s="10" t="s">
        <v>20</v>
      </c>
      <c r="F2280" s="10" t="s">
        <v>21</v>
      </c>
      <c r="G2280" s="21" t="s">
        <v>3705</v>
      </c>
      <c r="H2280" s="21" t="s">
        <v>34</v>
      </c>
      <c r="I2280" s="21">
        <v>1</v>
      </c>
      <c r="J2280" s="21" t="str">
        <f>H2280</f>
        <v>Да</v>
      </c>
      <c r="K2280" s="21"/>
    </row>
    <row r="2281" spans="1:11" hidden="1" x14ac:dyDescent="0.25">
      <c r="A2281" s="10">
        <v>36</v>
      </c>
      <c r="B2281" s="10" t="s">
        <v>406</v>
      </c>
      <c r="C2281" s="10" t="s">
        <v>407</v>
      </c>
      <c r="D2281" s="10" t="s">
        <v>416</v>
      </c>
      <c r="E2281" s="10" t="s">
        <v>20</v>
      </c>
      <c r="F2281" s="10" t="s">
        <v>21</v>
      </c>
      <c r="G2281" s="10" t="s">
        <v>3908</v>
      </c>
      <c r="H2281" s="10" t="s">
        <v>4084</v>
      </c>
      <c r="I2281" s="10">
        <v>0</v>
      </c>
    </row>
    <row r="2282" spans="1:11" hidden="1" x14ac:dyDescent="0.25">
      <c r="A2282" s="10">
        <v>36</v>
      </c>
      <c r="B2282" s="10" t="s">
        <v>406</v>
      </c>
      <c r="C2282" s="10" t="s">
        <v>407</v>
      </c>
      <c r="D2282" s="10" t="s">
        <v>416</v>
      </c>
      <c r="E2282" s="10" t="s">
        <v>20</v>
      </c>
      <c r="F2282" s="10" t="s">
        <v>21</v>
      </c>
      <c r="G2282" s="21" t="s">
        <v>3706</v>
      </c>
      <c r="H2282" s="21" t="s">
        <v>4102</v>
      </c>
      <c r="I2282" s="21">
        <v>1</v>
      </c>
      <c r="J2282" s="21">
        <f t="shared" ref="J2282:J2285" si="174">MID(H2282,1,FIND(" ",H2282,1)-1)*1</f>
        <v>8</v>
      </c>
      <c r="K2282" s="21" t="s">
        <v>5258</v>
      </c>
    </row>
    <row r="2283" spans="1:11" hidden="1" x14ac:dyDescent="0.25">
      <c r="A2283" s="10">
        <v>36</v>
      </c>
      <c r="B2283" s="10" t="s">
        <v>406</v>
      </c>
      <c r="C2283" s="10" t="s">
        <v>407</v>
      </c>
      <c r="D2283" s="10" t="s">
        <v>416</v>
      </c>
      <c r="E2283" s="10" t="s">
        <v>20</v>
      </c>
      <c r="F2283" s="10" t="s">
        <v>21</v>
      </c>
      <c r="G2283" s="21" t="s">
        <v>3708</v>
      </c>
      <c r="H2283" s="21" t="s">
        <v>4103</v>
      </c>
      <c r="I2283" s="21">
        <v>1</v>
      </c>
      <c r="J2283" s="21">
        <f t="shared" si="174"/>
        <v>7.4</v>
      </c>
      <c r="K2283" s="21" t="s">
        <v>5258</v>
      </c>
    </row>
    <row r="2284" spans="1:11" hidden="1" x14ac:dyDescent="0.25">
      <c r="A2284" s="10">
        <v>36</v>
      </c>
      <c r="B2284" s="10" t="s">
        <v>406</v>
      </c>
      <c r="C2284" s="10" t="s">
        <v>407</v>
      </c>
      <c r="D2284" s="10" t="s">
        <v>416</v>
      </c>
      <c r="E2284" s="10" t="s">
        <v>20</v>
      </c>
      <c r="F2284" s="10" t="s">
        <v>21</v>
      </c>
      <c r="G2284" s="21" t="s">
        <v>3709</v>
      </c>
      <c r="H2284" s="21" t="s">
        <v>4017</v>
      </c>
      <c r="I2284" s="21">
        <v>0</v>
      </c>
      <c r="J2284" s="21">
        <f t="shared" si="174"/>
        <v>7.2</v>
      </c>
      <c r="K2284" s="21" t="s">
        <v>5258</v>
      </c>
    </row>
    <row r="2285" spans="1:11" hidden="1" x14ac:dyDescent="0.25">
      <c r="A2285" s="10">
        <v>36</v>
      </c>
      <c r="B2285" s="10" t="s">
        <v>406</v>
      </c>
      <c r="C2285" s="10" t="s">
        <v>407</v>
      </c>
      <c r="D2285" s="10" t="s">
        <v>416</v>
      </c>
      <c r="E2285" s="10" t="s">
        <v>20</v>
      </c>
      <c r="F2285" s="10" t="s">
        <v>21</v>
      </c>
      <c r="G2285" s="21" t="s">
        <v>3711</v>
      </c>
      <c r="H2285" s="21" t="s">
        <v>4017</v>
      </c>
      <c r="I2285" s="21">
        <v>0</v>
      </c>
      <c r="J2285" s="21">
        <f t="shared" si="174"/>
        <v>7.2</v>
      </c>
      <c r="K2285" s="21" t="s">
        <v>5258</v>
      </c>
    </row>
    <row r="2286" spans="1:11" hidden="1" x14ac:dyDescent="0.25">
      <c r="A2286" s="10">
        <v>36</v>
      </c>
      <c r="B2286" s="10" t="s">
        <v>406</v>
      </c>
      <c r="C2286" s="10" t="s">
        <v>407</v>
      </c>
      <c r="D2286" s="10" t="s">
        <v>416</v>
      </c>
      <c r="E2286" s="10" t="s">
        <v>20</v>
      </c>
      <c r="F2286" s="10" t="s">
        <v>21</v>
      </c>
      <c r="G2286" s="21" t="s">
        <v>3712</v>
      </c>
      <c r="H2286" s="21" t="s">
        <v>4018</v>
      </c>
      <c r="I2286" s="21">
        <v>1</v>
      </c>
      <c r="J2286" s="21">
        <f>MID(H2286,1,FIND(" ",H2286,1)-1)*1</f>
        <v>1150</v>
      </c>
      <c r="K2286" s="21" t="s">
        <v>5269</v>
      </c>
    </row>
    <row r="2287" spans="1:11" hidden="1" x14ac:dyDescent="0.25">
      <c r="A2287" s="10">
        <v>36</v>
      </c>
      <c r="B2287" s="10" t="s">
        <v>406</v>
      </c>
      <c r="C2287" s="10" t="s">
        <v>407</v>
      </c>
      <c r="D2287" s="10" t="s">
        <v>416</v>
      </c>
      <c r="E2287" s="10" t="s">
        <v>20</v>
      </c>
      <c r="F2287" s="10" t="s">
        <v>21</v>
      </c>
      <c r="G2287" s="21" t="s">
        <v>4089</v>
      </c>
      <c r="H2287" s="21" t="s">
        <v>4104</v>
      </c>
      <c r="I2287" s="21">
        <v>1</v>
      </c>
      <c r="J2287" s="21">
        <f t="shared" ref="J2287:J2288" si="175">MID(H2287,1,FIND(" ",H2287,1)-1)*1</f>
        <v>1.8</v>
      </c>
      <c r="K2287" s="21" t="s">
        <v>5258</v>
      </c>
    </row>
    <row r="2288" spans="1:11" hidden="1" x14ac:dyDescent="0.25">
      <c r="A2288" s="10">
        <v>36</v>
      </c>
      <c r="B2288" s="10" t="s">
        <v>406</v>
      </c>
      <c r="C2288" s="10" t="s">
        <v>407</v>
      </c>
      <c r="D2288" s="10" t="s">
        <v>416</v>
      </c>
      <c r="E2288" s="10" t="s">
        <v>20</v>
      </c>
      <c r="F2288" s="10" t="s">
        <v>21</v>
      </c>
      <c r="G2288" s="21" t="s">
        <v>4090</v>
      </c>
      <c r="H2288" s="21" t="s">
        <v>4104</v>
      </c>
      <c r="I2288" s="21">
        <v>1</v>
      </c>
      <c r="J2288" s="21">
        <f t="shared" si="175"/>
        <v>1.8</v>
      </c>
      <c r="K2288" s="21" t="s">
        <v>5258</v>
      </c>
    </row>
    <row r="2289" spans="1:9" hidden="1" x14ac:dyDescent="0.25">
      <c r="A2289" s="10">
        <v>36</v>
      </c>
      <c r="B2289" s="10" t="s">
        <v>406</v>
      </c>
      <c r="C2289" s="10" t="s">
        <v>407</v>
      </c>
      <c r="D2289" s="10" t="s">
        <v>416</v>
      </c>
      <c r="E2289" s="10" t="s">
        <v>20</v>
      </c>
      <c r="F2289" s="10" t="s">
        <v>21</v>
      </c>
      <c r="G2289" s="10" t="s">
        <v>3714</v>
      </c>
      <c r="H2289" s="10" t="s">
        <v>3715</v>
      </c>
      <c r="I2289" s="10">
        <v>0</v>
      </c>
    </row>
    <row r="2290" spans="1:9" hidden="1" x14ac:dyDescent="0.25">
      <c r="A2290" s="10">
        <v>36</v>
      </c>
      <c r="B2290" s="10" t="s">
        <v>406</v>
      </c>
      <c r="C2290" s="10" t="s">
        <v>407</v>
      </c>
      <c r="D2290" s="10" t="s">
        <v>416</v>
      </c>
      <c r="E2290" s="10" t="s">
        <v>20</v>
      </c>
      <c r="F2290" s="10" t="s">
        <v>21</v>
      </c>
      <c r="G2290" s="10" t="s">
        <v>3716</v>
      </c>
      <c r="H2290" s="10" t="s">
        <v>34</v>
      </c>
      <c r="I2290" s="10">
        <v>0</v>
      </c>
    </row>
    <row r="2291" spans="1:9" hidden="1" x14ac:dyDescent="0.25">
      <c r="A2291" s="10">
        <v>36</v>
      </c>
      <c r="B2291" s="10" t="s">
        <v>406</v>
      </c>
      <c r="C2291" s="10" t="s">
        <v>407</v>
      </c>
      <c r="D2291" s="10" t="s">
        <v>416</v>
      </c>
      <c r="E2291" s="10" t="s">
        <v>20</v>
      </c>
      <c r="F2291" s="10" t="s">
        <v>21</v>
      </c>
      <c r="G2291" s="10" t="s">
        <v>3717</v>
      </c>
      <c r="H2291" s="10" t="s">
        <v>34</v>
      </c>
      <c r="I2291" s="10">
        <v>0</v>
      </c>
    </row>
    <row r="2292" spans="1:9" hidden="1" x14ac:dyDescent="0.25">
      <c r="A2292" s="10">
        <v>36</v>
      </c>
      <c r="B2292" s="10" t="s">
        <v>406</v>
      </c>
      <c r="C2292" s="10" t="s">
        <v>407</v>
      </c>
      <c r="D2292" s="10" t="s">
        <v>416</v>
      </c>
      <c r="E2292" s="10" t="s">
        <v>20</v>
      </c>
      <c r="F2292" s="10" t="s">
        <v>21</v>
      </c>
      <c r="G2292" s="10" t="s">
        <v>3718</v>
      </c>
      <c r="H2292" s="10" t="s">
        <v>5172</v>
      </c>
      <c r="I2292" s="10">
        <v>0</v>
      </c>
    </row>
    <row r="2293" spans="1:9" hidden="1" x14ac:dyDescent="0.25">
      <c r="A2293" s="10">
        <v>36</v>
      </c>
      <c r="B2293" s="10" t="s">
        <v>406</v>
      </c>
      <c r="C2293" s="10" t="s">
        <v>407</v>
      </c>
      <c r="D2293" s="10" t="s">
        <v>416</v>
      </c>
      <c r="E2293" s="10" t="s">
        <v>20</v>
      </c>
      <c r="F2293" s="10" t="s">
        <v>21</v>
      </c>
      <c r="G2293" s="10" t="s">
        <v>3719</v>
      </c>
      <c r="H2293" s="10" t="s">
        <v>34</v>
      </c>
      <c r="I2293" s="10">
        <v>0</v>
      </c>
    </row>
    <row r="2294" spans="1:9" hidden="1" x14ac:dyDescent="0.25">
      <c r="A2294" s="10">
        <v>36</v>
      </c>
      <c r="B2294" s="10" t="s">
        <v>406</v>
      </c>
      <c r="C2294" s="10" t="s">
        <v>407</v>
      </c>
      <c r="D2294" s="10" t="s">
        <v>416</v>
      </c>
      <c r="E2294" s="10" t="s">
        <v>20</v>
      </c>
      <c r="F2294" s="10" t="s">
        <v>21</v>
      </c>
      <c r="G2294" s="10" t="s">
        <v>3720</v>
      </c>
      <c r="H2294" s="10" t="s">
        <v>57</v>
      </c>
      <c r="I2294" s="10">
        <v>0</v>
      </c>
    </row>
    <row r="2295" spans="1:9" hidden="1" x14ac:dyDescent="0.25">
      <c r="A2295" s="10">
        <v>36</v>
      </c>
      <c r="B2295" s="10" t="s">
        <v>406</v>
      </c>
      <c r="C2295" s="10" t="s">
        <v>407</v>
      </c>
      <c r="D2295" s="10" t="s">
        <v>416</v>
      </c>
      <c r="E2295" s="10" t="s">
        <v>20</v>
      </c>
      <c r="F2295" s="10" t="s">
        <v>21</v>
      </c>
      <c r="G2295" s="10" t="s">
        <v>3721</v>
      </c>
      <c r="H2295" s="10" t="s">
        <v>34</v>
      </c>
      <c r="I2295" s="10">
        <v>0</v>
      </c>
    </row>
    <row r="2296" spans="1:9" hidden="1" x14ac:dyDescent="0.25">
      <c r="A2296" s="10">
        <v>36</v>
      </c>
      <c r="B2296" s="10" t="s">
        <v>406</v>
      </c>
      <c r="C2296" s="10" t="s">
        <v>407</v>
      </c>
      <c r="D2296" s="10" t="s">
        <v>416</v>
      </c>
      <c r="E2296" s="10" t="s">
        <v>20</v>
      </c>
      <c r="F2296" s="10" t="s">
        <v>21</v>
      </c>
      <c r="G2296" s="10" t="s">
        <v>3722</v>
      </c>
      <c r="H2296" s="10" t="s">
        <v>34</v>
      </c>
      <c r="I2296" s="10">
        <v>0</v>
      </c>
    </row>
    <row r="2297" spans="1:9" hidden="1" x14ac:dyDescent="0.25">
      <c r="A2297" s="10">
        <v>36</v>
      </c>
      <c r="B2297" s="10" t="s">
        <v>406</v>
      </c>
      <c r="C2297" s="10" t="s">
        <v>407</v>
      </c>
      <c r="D2297" s="10" t="s">
        <v>416</v>
      </c>
      <c r="E2297" s="10" t="s">
        <v>20</v>
      </c>
      <c r="F2297" s="10" t="s">
        <v>21</v>
      </c>
      <c r="G2297" s="10" t="s">
        <v>3723</v>
      </c>
      <c r="H2297" s="10" t="s">
        <v>34</v>
      </c>
      <c r="I2297" s="10">
        <v>0</v>
      </c>
    </row>
    <row r="2298" spans="1:9" hidden="1" x14ac:dyDescent="0.25">
      <c r="A2298" s="10">
        <v>36</v>
      </c>
      <c r="B2298" s="10" t="s">
        <v>406</v>
      </c>
      <c r="C2298" s="10" t="s">
        <v>407</v>
      </c>
      <c r="D2298" s="10" t="s">
        <v>416</v>
      </c>
      <c r="E2298" s="10" t="s">
        <v>20</v>
      </c>
      <c r="F2298" s="10" t="s">
        <v>21</v>
      </c>
      <c r="G2298" s="10" t="s">
        <v>3724</v>
      </c>
      <c r="H2298" s="10" t="s">
        <v>34</v>
      </c>
      <c r="I2298" s="10">
        <v>0</v>
      </c>
    </row>
    <row r="2299" spans="1:9" hidden="1" x14ac:dyDescent="0.25">
      <c r="A2299" s="10">
        <v>36</v>
      </c>
      <c r="B2299" s="10" t="s">
        <v>406</v>
      </c>
      <c r="C2299" s="10" t="s">
        <v>407</v>
      </c>
      <c r="D2299" s="10" t="s">
        <v>416</v>
      </c>
      <c r="E2299" s="10" t="s">
        <v>20</v>
      </c>
      <c r="F2299" s="10" t="s">
        <v>21</v>
      </c>
      <c r="G2299" s="10" t="s">
        <v>3725</v>
      </c>
      <c r="H2299" s="10" t="s">
        <v>34</v>
      </c>
      <c r="I2299" s="10">
        <v>0</v>
      </c>
    </row>
    <row r="2300" spans="1:9" hidden="1" x14ac:dyDescent="0.25">
      <c r="A2300" s="10">
        <v>36</v>
      </c>
      <c r="B2300" s="10" t="s">
        <v>406</v>
      </c>
      <c r="C2300" s="10" t="s">
        <v>407</v>
      </c>
      <c r="D2300" s="10" t="s">
        <v>416</v>
      </c>
      <c r="E2300" s="10" t="s">
        <v>20</v>
      </c>
      <c r="F2300" s="10" t="s">
        <v>21</v>
      </c>
      <c r="G2300" s="10" t="s">
        <v>3726</v>
      </c>
      <c r="H2300" s="10" t="s">
        <v>34</v>
      </c>
      <c r="I2300" s="10">
        <v>0</v>
      </c>
    </row>
    <row r="2301" spans="1:9" hidden="1" x14ac:dyDescent="0.25">
      <c r="A2301" s="10">
        <v>36</v>
      </c>
      <c r="B2301" s="10" t="s">
        <v>406</v>
      </c>
      <c r="C2301" s="10" t="s">
        <v>407</v>
      </c>
      <c r="D2301" s="10" t="s">
        <v>416</v>
      </c>
      <c r="E2301" s="10" t="s">
        <v>20</v>
      </c>
      <c r="F2301" s="10" t="s">
        <v>21</v>
      </c>
      <c r="G2301" s="10" t="s">
        <v>3727</v>
      </c>
      <c r="H2301" s="10" t="s">
        <v>34</v>
      </c>
      <c r="I2301" s="10">
        <v>0</v>
      </c>
    </row>
    <row r="2302" spans="1:9" hidden="1" x14ac:dyDescent="0.25">
      <c r="A2302" s="10">
        <v>36</v>
      </c>
      <c r="B2302" s="10" t="s">
        <v>406</v>
      </c>
      <c r="C2302" s="10" t="s">
        <v>407</v>
      </c>
      <c r="D2302" s="10" t="s">
        <v>416</v>
      </c>
      <c r="E2302" s="10" t="s">
        <v>20</v>
      </c>
      <c r="F2302" s="10" t="s">
        <v>21</v>
      </c>
      <c r="G2302" s="10" t="s">
        <v>3728</v>
      </c>
      <c r="H2302" s="10" t="s">
        <v>34</v>
      </c>
      <c r="I2302" s="10">
        <v>0</v>
      </c>
    </row>
    <row r="2303" spans="1:9" hidden="1" x14ac:dyDescent="0.25">
      <c r="A2303" s="10">
        <v>36</v>
      </c>
      <c r="B2303" s="10" t="s">
        <v>406</v>
      </c>
      <c r="C2303" s="10" t="s">
        <v>407</v>
      </c>
      <c r="D2303" s="10" t="s">
        <v>416</v>
      </c>
      <c r="E2303" s="10" t="s">
        <v>20</v>
      </c>
      <c r="F2303" s="10" t="s">
        <v>21</v>
      </c>
      <c r="G2303" s="10" t="s">
        <v>3730</v>
      </c>
      <c r="H2303" s="10" t="s">
        <v>34</v>
      </c>
      <c r="I2303" s="10">
        <v>0</v>
      </c>
    </row>
    <row r="2304" spans="1:9" hidden="1" x14ac:dyDescent="0.25">
      <c r="A2304" s="10">
        <v>36</v>
      </c>
      <c r="B2304" s="10" t="s">
        <v>406</v>
      </c>
      <c r="C2304" s="10" t="s">
        <v>407</v>
      </c>
      <c r="D2304" s="10" t="s">
        <v>416</v>
      </c>
      <c r="E2304" s="10" t="s">
        <v>20</v>
      </c>
      <c r="F2304" s="10" t="s">
        <v>21</v>
      </c>
      <c r="G2304" s="10" t="s">
        <v>3731</v>
      </c>
      <c r="H2304" s="10" t="s">
        <v>34</v>
      </c>
      <c r="I2304" s="10">
        <v>0</v>
      </c>
    </row>
    <row r="2305" spans="1:11" hidden="1" x14ac:dyDescent="0.25">
      <c r="A2305" s="10">
        <v>36</v>
      </c>
      <c r="B2305" s="10" t="s">
        <v>406</v>
      </c>
      <c r="C2305" s="10" t="s">
        <v>407</v>
      </c>
      <c r="D2305" s="10" t="s">
        <v>416</v>
      </c>
      <c r="E2305" s="10" t="s">
        <v>20</v>
      </c>
      <c r="F2305" s="10" t="s">
        <v>21</v>
      </c>
      <c r="G2305" s="10" t="s">
        <v>3732</v>
      </c>
      <c r="H2305" s="10" t="s">
        <v>3892</v>
      </c>
      <c r="I2305" s="10">
        <v>0</v>
      </c>
    </row>
    <row r="2306" spans="1:11" hidden="1" x14ac:dyDescent="0.25">
      <c r="A2306" s="10">
        <v>36</v>
      </c>
      <c r="B2306" s="10" t="s">
        <v>406</v>
      </c>
      <c r="C2306" s="10" t="s">
        <v>407</v>
      </c>
      <c r="D2306" s="10" t="s">
        <v>416</v>
      </c>
      <c r="E2306" s="10" t="s">
        <v>20</v>
      </c>
      <c r="F2306" s="10" t="s">
        <v>21</v>
      </c>
      <c r="G2306" s="10" t="s">
        <v>3734</v>
      </c>
      <c r="H2306" s="10" t="s">
        <v>34</v>
      </c>
      <c r="I2306" s="10">
        <v>0</v>
      </c>
    </row>
    <row r="2307" spans="1:11" hidden="1" x14ac:dyDescent="0.25">
      <c r="A2307" s="10">
        <v>36</v>
      </c>
      <c r="B2307" s="10" t="s">
        <v>406</v>
      </c>
      <c r="C2307" s="10" t="s">
        <v>407</v>
      </c>
      <c r="D2307" s="10" t="s">
        <v>416</v>
      </c>
      <c r="E2307" s="10" t="s">
        <v>20</v>
      </c>
      <c r="F2307" s="10" t="s">
        <v>21</v>
      </c>
      <c r="G2307" s="10" t="s">
        <v>3735</v>
      </c>
      <c r="H2307" s="10" t="s">
        <v>57</v>
      </c>
      <c r="I2307" s="10">
        <v>0</v>
      </c>
    </row>
    <row r="2308" spans="1:11" hidden="1" x14ac:dyDescent="0.25">
      <c r="A2308" s="10">
        <v>36</v>
      </c>
      <c r="B2308" s="10" t="s">
        <v>406</v>
      </c>
      <c r="C2308" s="10" t="s">
        <v>407</v>
      </c>
      <c r="D2308" s="10" t="s">
        <v>416</v>
      </c>
      <c r="E2308" s="10" t="s">
        <v>20</v>
      </c>
      <c r="F2308" s="10" t="s">
        <v>21</v>
      </c>
      <c r="G2308" s="10" t="s">
        <v>3736</v>
      </c>
      <c r="H2308" s="10" t="s">
        <v>34</v>
      </c>
      <c r="I2308" s="10">
        <v>0</v>
      </c>
    </row>
    <row r="2309" spans="1:11" hidden="1" x14ac:dyDescent="0.25">
      <c r="A2309" s="10">
        <v>36</v>
      </c>
      <c r="B2309" s="10" t="s">
        <v>406</v>
      </c>
      <c r="C2309" s="10" t="s">
        <v>407</v>
      </c>
      <c r="D2309" s="10" t="s">
        <v>416</v>
      </c>
      <c r="E2309" s="10" t="s">
        <v>20</v>
      </c>
      <c r="F2309" s="10" t="s">
        <v>21</v>
      </c>
      <c r="G2309" s="10" t="s">
        <v>3737</v>
      </c>
      <c r="H2309" s="10" t="s">
        <v>34</v>
      </c>
      <c r="I2309" s="10">
        <v>0</v>
      </c>
    </row>
    <row r="2310" spans="1:11" hidden="1" x14ac:dyDescent="0.25">
      <c r="A2310" s="10">
        <v>36</v>
      </c>
      <c r="B2310" s="10" t="s">
        <v>406</v>
      </c>
      <c r="C2310" s="10" t="s">
        <v>407</v>
      </c>
      <c r="D2310" s="10" t="s">
        <v>416</v>
      </c>
      <c r="E2310" s="10" t="s">
        <v>20</v>
      </c>
      <c r="F2310" s="10" t="s">
        <v>21</v>
      </c>
      <c r="G2310" s="10" t="s">
        <v>3738</v>
      </c>
      <c r="H2310" s="10" t="s">
        <v>34</v>
      </c>
      <c r="I2310" s="10">
        <v>0</v>
      </c>
    </row>
    <row r="2311" spans="1:11" hidden="1" x14ac:dyDescent="0.25">
      <c r="A2311" s="10">
        <v>36</v>
      </c>
      <c r="B2311" s="10" t="s">
        <v>406</v>
      </c>
      <c r="C2311" s="10" t="s">
        <v>407</v>
      </c>
      <c r="D2311" s="10" t="s">
        <v>416</v>
      </c>
      <c r="E2311" s="10" t="s">
        <v>20</v>
      </c>
      <c r="F2311" s="10" t="s">
        <v>21</v>
      </c>
      <c r="G2311" s="10" t="s">
        <v>3916</v>
      </c>
      <c r="H2311" s="10" t="s">
        <v>34</v>
      </c>
      <c r="I2311" s="10">
        <v>0</v>
      </c>
    </row>
    <row r="2312" spans="1:11" hidden="1" x14ac:dyDescent="0.25">
      <c r="A2312" s="10">
        <v>36</v>
      </c>
      <c r="B2312" s="10" t="s">
        <v>406</v>
      </c>
      <c r="C2312" s="10" t="s">
        <v>407</v>
      </c>
      <c r="D2312" s="10" t="s">
        <v>416</v>
      </c>
      <c r="E2312" s="10" t="s">
        <v>20</v>
      </c>
      <c r="F2312" s="10" t="s">
        <v>21</v>
      </c>
      <c r="G2312" s="10" t="s">
        <v>3739</v>
      </c>
      <c r="H2312" s="10" t="s">
        <v>34</v>
      </c>
      <c r="I2312" s="10">
        <v>0</v>
      </c>
    </row>
    <row r="2313" spans="1:11" hidden="1" x14ac:dyDescent="0.25">
      <c r="A2313" s="10">
        <v>36</v>
      </c>
      <c r="B2313" s="10" t="s">
        <v>406</v>
      </c>
      <c r="C2313" s="10" t="s">
        <v>407</v>
      </c>
      <c r="D2313" s="10" t="s">
        <v>416</v>
      </c>
      <c r="E2313" s="10" t="s">
        <v>20</v>
      </c>
      <c r="F2313" s="10" t="s">
        <v>21</v>
      </c>
      <c r="G2313" s="10" t="s">
        <v>3740</v>
      </c>
      <c r="H2313" s="10" t="s">
        <v>34</v>
      </c>
      <c r="I2313" s="10">
        <v>0</v>
      </c>
    </row>
    <row r="2314" spans="1:11" hidden="1" x14ac:dyDescent="0.25">
      <c r="A2314" s="10">
        <v>36</v>
      </c>
      <c r="B2314" s="10" t="s">
        <v>406</v>
      </c>
      <c r="C2314" s="10" t="s">
        <v>407</v>
      </c>
      <c r="D2314" s="10" t="s">
        <v>416</v>
      </c>
      <c r="E2314" s="10" t="s">
        <v>20</v>
      </c>
      <c r="F2314" s="10" t="s">
        <v>21</v>
      </c>
      <c r="G2314" s="10" t="s">
        <v>3741</v>
      </c>
      <c r="H2314" s="10" t="s">
        <v>34</v>
      </c>
      <c r="I2314" s="10">
        <v>0</v>
      </c>
    </row>
    <row r="2315" spans="1:11" hidden="1" x14ac:dyDescent="0.25">
      <c r="A2315" s="10">
        <v>36</v>
      </c>
      <c r="B2315" s="10" t="s">
        <v>406</v>
      </c>
      <c r="C2315" s="10" t="s">
        <v>407</v>
      </c>
      <c r="D2315" s="10" t="s">
        <v>416</v>
      </c>
      <c r="E2315" s="10" t="s">
        <v>20</v>
      </c>
      <c r="F2315" s="10" t="s">
        <v>21</v>
      </c>
      <c r="G2315" s="10" t="s">
        <v>3742</v>
      </c>
      <c r="H2315" s="10" t="s">
        <v>34</v>
      </c>
      <c r="I2315" s="10">
        <v>0</v>
      </c>
    </row>
    <row r="2316" spans="1:11" hidden="1" x14ac:dyDescent="0.25">
      <c r="A2316" s="10">
        <v>36</v>
      </c>
      <c r="B2316" s="10" t="s">
        <v>406</v>
      </c>
      <c r="C2316" s="10" t="s">
        <v>407</v>
      </c>
      <c r="D2316" s="10" t="s">
        <v>416</v>
      </c>
      <c r="E2316" s="10" t="s">
        <v>20</v>
      </c>
      <c r="F2316" s="10" t="s">
        <v>21</v>
      </c>
      <c r="G2316" s="10" t="s">
        <v>3743</v>
      </c>
      <c r="H2316" s="10" t="s">
        <v>57</v>
      </c>
      <c r="I2316" s="10">
        <v>0</v>
      </c>
    </row>
    <row r="2317" spans="1:11" hidden="1" x14ac:dyDescent="0.25">
      <c r="A2317" s="10">
        <v>36</v>
      </c>
      <c r="B2317" s="10" t="s">
        <v>406</v>
      </c>
      <c r="C2317" s="10" t="s">
        <v>407</v>
      </c>
      <c r="D2317" s="10" t="s">
        <v>416</v>
      </c>
      <c r="E2317" s="10" t="s">
        <v>20</v>
      </c>
      <c r="F2317" s="10" t="s">
        <v>21</v>
      </c>
      <c r="G2317" s="10" t="s">
        <v>3744</v>
      </c>
      <c r="H2317" s="10" t="s">
        <v>3917</v>
      </c>
      <c r="I2317" s="10">
        <v>0</v>
      </c>
    </row>
    <row r="2318" spans="1:11" hidden="1" x14ac:dyDescent="0.25">
      <c r="A2318" s="10">
        <v>36</v>
      </c>
      <c r="B2318" s="10" t="s">
        <v>406</v>
      </c>
      <c r="C2318" s="10" t="s">
        <v>407</v>
      </c>
      <c r="D2318" s="10" t="s">
        <v>416</v>
      </c>
      <c r="E2318" s="10" t="s">
        <v>20</v>
      </c>
      <c r="F2318" s="10" t="s">
        <v>21</v>
      </c>
      <c r="G2318" s="10" t="s">
        <v>3746</v>
      </c>
      <c r="H2318" s="10" t="s">
        <v>34</v>
      </c>
      <c r="I2318" s="10">
        <v>0</v>
      </c>
    </row>
    <row r="2319" spans="1:11" hidden="1" x14ac:dyDescent="0.25">
      <c r="A2319" s="10">
        <v>36</v>
      </c>
      <c r="B2319" s="10" t="s">
        <v>406</v>
      </c>
      <c r="C2319" s="10" t="s">
        <v>407</v>
      </c>
      <c r="D2319" s="10" t="s">
        <v>416</v>
      </c>
      <c r="E2319" s="10" t="s">
        <v>20</v>
      </c>
      <c r="F2319" s="10" t="s">
        <v>21</v>
      </c>
      <c r="G2319" s="21" t="s">
        <v>3747</v>
      </c>
      <c r="H2319" s="21" t="s">
        <v>3748</v>
      </c>
      <c r="I2319" s="21">
        <v>1</v>
      </c>
      <c r="J2319" s="21" t="str">
        <f>H2319</f>
        <v>Настенная</v>
      </c>
      <c r="K2319" s="21"/>
    </row>
    <row r="2320" spans="1:11" hidden="1" x14ac:dyDescent="0.25">
      <c r="A2320" s="10">
        <v>36</v>
      </c>
      <c r="B2320" s="10" t="s">
        <v>406</v>
      </c>
      <c r="C2320" s="10" t="s">
        <v>407</v>
      </c>
      <c r="D2320" s="10" t="s">
        <v>416</v>
      </c>
      <c r="E2320" s="10" t="s">
        <v>20</v>
      </c>
      <c r="F2320" s="10" t="s">
        <v>21</v>
      </c>
      <c r="G2320" s="21" t="s">
        <v>3749</v>
      </c>
      <c r="H2320" s="21" t="s">
        <v>3919</v>
      </c>
      <c r="I2320" s="21">
        <v>1</v>
      </c>
      <c r="J2320" s="21">
        <f>MID(H2320,1,FIND(" ",H2320,1)-1)*1</f>
        <v>25</v>
      </c>
      <c r="K2320" s="21" t="s">
        <v>5264</v>
      </c>
    </row>
    <row r="2321" spans="1:11" hidden="1" x14ac:dyDescent="0.25">
      <c r="A2321" s="10">
        <v>36</v>
      </c>
      <c r="B2321" s="10" t="s">
        <v>406</v>
      </c>
      <c r="C2321" s="10" t="s">
        <v>407</v>
      </c>
      <c r="D2321" s="10" t="s">
        <v>416</v>
      </c>
      <c r="E2321" s="10" t="s">
        <v>20</v>
      </c>
      <c r="F2321" s="10" t="s">
        <v>21</v>
      </c>
      <c r="G2321" s="21" t="s">
        <v>3751</v>
      </c>
      <c r="H2321" s="21" t="s">
        <v>3750</v>
      </c>
      <c r="I2321" s="21">
        <v>1</v>
      </c>
      <c r="J2321" s="21">
        <f>MID(H2321,1,FIND(" ",H2321,1)-1)*1</f>
        <v>15</v>
      </c>
      <c r="K2321" s="21" t="s">
        <v>5264</v>
      </c>
    </row>
    <row r="2322" spans="1:11" hidden="1" x14ac:dyDescent="0.25">
      <c r="A2322" s="10">
        <v>36</v>
      </c>
      <c r="B2322" s="10" t="s">
        <v>406</v>
      </c>
      <c r="C2322" s="10" t="s">
        <v>407</v>
      </c>
      <c r="D2322" s="10" t="s">
        <v>416</v>
      </c>
      <c r="E2322" s="10" t="s">
        <v>20</v>
      </c>
      <c r="F2322" s="10" t="s">
        <v>21</v>
      </c>
      <c r="G2322" s="21" t="s">
        <v>3753</v>
      </c>
      <c r="H2322" s="21" t="s">
        <v>4105</v>
      </c>
      <c r="I2322" s="21">
        <v>1</v>
      </c>
      <c r="J2322" s="21">
        <f>MID(H2322,1,FIND(" ",H2322,1)-1)*1</f>
        <v>2.76</v>
      </c>
      <c r="K2322" s="21" t="s">
        <v>5258</v>
      </c>
    </row>
    <row r="2323" spans="1:11" hidden="1" x14ac:dyDescent="0.25">
      <c r="A2323" s="10">
        <v>36</v>
      </c>
      <c r="B2323" s="10" t="s">
        <v>406</v>
      </c>
      <c r="C2323" s="10" t="s">
        <v>407</v>
      </c>
      <c r="D2323" s="10" t="s">
        <v>416</v>
      </c>
      <c r="E2323" s="10" t="s">
        <v>20</v>
      </c>
      <c r="F2323" s="10" t="s">
        <v>21</v>
      </c>
      <c r="G2323" s="21" t="s">
        <v>3755</v>
      </c>
      <c r="H2323" s="21" t="s">
        <v>3756</v>
      </c>
      <c r="I2323" s="21">
        <v>1</v>
      </c>
      <c r="J2323" s="21" t="s">
        <v>5266</v>
      </c>
      <c r="K2323" s="21" t="s">
        <v>5265</v>
      </c>
    </row>
    <row r="2324" spans="1:11" hidden="1" x14ac:dyDescent="0.25">
      <c r="A2324" s="10">
        <v>36</v>
      </c>
      <c r="B2324" s="10" t="s">
        <v>406</v>
      </c>
      <c r="C2324" s="10" t="s">
        <v>407</v>
      </c>
      <c r="D2324" s="10" t="s">
        <v>416</v>
      </c>
      <c r="E2324" s="10" t="s">
        <v>20</v>
      </c>
      <c r="F2324" s="10" t="s">
        <v>21</v>
      </c>
      <c r="G2324" s="10" t="s">
        <v>3757</v>
      </c>
      <c r="H2324" s="10" t="s">
        <v>57</v>
      </c>
      <c r="I2324" s="10">
        <v>0</v>
      </c>
    </row>
    <row r="2325" spans="1:11" hidden="1" x14ac:dyDescent="0.25">
      <c r="A2325" s="10">
        <v>36</v>
      </c>
      <c r="B2325" s="10" t="s">
        <v>406</v>
      </c>
      <c r="C2325" s="10" t="s">
        <v>407</v>
      </c>
      <c r="D2325" s="10" t="s">
        <v>416</v>
      </c>
      <c r="E2325" s="10" t="s">
        <v>20</v>
      </c>
      <c r="F2325" s="10" t="s">
        <v>21</v>
      </c>
      <c r="G2325" s="21" t="s">
        <v>3759</v>
      </c>
      <c r="H2325" s="21">
        <v>24000</v>
      </c>
      <c r="I2325" s="21">
        <v>1</v>
      </c>
      <c r="J2325" s="21">
        <f>TRIM(H2325)*1</f>
        <v>24000</v>
      </c>
      <c r="K2325" s="21" t="s">
        <v>5261</v>
      </c>
    </row>
    <row r="2326" spans="1:11" hidden="1" x14ac:dyDescent="0.25">
      <c r="A2326" s="10">
        <v>36</v>
      </c>
      <c r="B2326" s="10" t="s">
        <v>406</v>
      </c>
      <c r="C2326" s="10" t="s">
        <v>407</v>
      </c>
      <c r="D2326" s="10" t="s">
        <v>416</v>
      </c>
      <c r="E2326" s="10" t="s">
        <v>20</v>
      </c>
      <c r="F2326" s="10" t="s">
        <v>21</v>
      </c>
      <c r="G2326" s="21" t="s">
        <v>3760</v>
      </c>
      <c r="H2326" s="21" t="s">
        <v>4065</v>
      </c>
      <c r="I2326" s="21">
        <v>1</v>
      </c>
      <c r="J2326" s="21">
        <f t="shared" ref="J2326:J2327" si="176">MID(H2326,1,FIND(" ",H2326,1)-1)*1</f>
        <v>2200</v>
      </c>
      <c r="K2326" s="21" t="s">
        <v>5259</v>
      </c>
    </row>
    <row r="2327" spans="1:11" hidden="1" x14ac:dyDescent="0.25">
      <c r="A2327" s="10">
        <v>36</v>
      </c>
      <c r="B2327" s="10" t="s">
        <v>406</v>
      </c>
      <c r="C2327" s="10" t="s">
        <v>407</v>
      </c>
      <c r="D2327" s="10" t="s">
        <v>416</v>
      </c>
      <c r="E2327" s="10" t="s">
        <v>20</v>
      </c>
      <c r="F2327" s="10" t="s">
        <v>21</v>
      </c>
      <c r="G2327" s="21" t="s">
        <v>3762</v>
      </c>
      <c r="H2327" s="21" t="s">
        <v>4065</v>
      </c>
      <c r="I2327" s="21">
        <v>1</v>
      </c>
      <c r="J2327" s="21">
        <f t="shared" si="176"/>
        <v>2200</v>
      </c>
      <c r="K2327" s="21" t="s">
        <v>5259</v>
      </c>
    </row>
    <row r="2328" spans="1:11" hidden="1" x14ac:dyDescent="0.25">
      <c r="A2328" s="10">
        <v>36</v>
      </c>
      <c r="B2328" s="10" t="s">
        <v>406</v>
      </c>
      <c r="C2328" s="10" t="s">
        <v>407</v>
      </c>
      <c r="D2328" s="10" t="s">
        <v>416</v>
      </c>
      <c r="E2328" s="10" t="s">
        <v>20</v>
      </c>
      <c r="F2328" s="10" t="s">
        <v>21</v>
      </c>
      <c r="G2328" s="21" t="s">
        <v>3764</v>
      </c>
      <c r="H2328" s="21">
        <v>24000</v>
      </c>
      <c r="I2328" s="21">
        <v>1</v>
      </c>
      <c r="J2328" s="21">
        <f>TRIM(H2328)*1</f>
        <v>24000</v>
      </c>
      <c r="K2328" s="21" t="s">
        <v>5261</v>
      </c>
    </row>
    <row r="2329" spans="1:11" hidden="1" x14ac:dyDescent="0.25">
      <c r="A2329" s="10">
        <v>36</v>
      </c>
      <c r="B2329" s="10" t="s">
        <v>406</v>
      </c>
      <c r="C2329" s="10" t="s">
        <v>407</v>
      </c>
      <c r="D2329" s="10" t="s">
        <v>416</v>
      </c>
      <c r="E2329" s="10" t="s">
        <v>20</v>
      </c>
      <c r="F2329" s="10" t="s">
        <v>21</v>
      </c>
      <c r="G2329" s="10" t="s">
        <v>3765</v>
      </c>
      <c r="H2329" s="10" t="s">
        <v>34</v>
      </c>
      <c r="I2329" s="10">
        <v>0</v>
      </c>
    </row>
    <row r="2330" spans="1:11" hidden="1" x14ac:dyDescent="0.25">
      <c r="A2330" s="10">
        <v>36</v>
      </c>
      <c r="B2330" s="10" t="s">
        <v>406</v>
      </c>
      <c r="C2330" s="10" t="s">
        <v>407</v>
      </c>
      <c r="D2330" s="10" t="s">
        <v>416</v>
      </c>
      <c r="E2330" s="10" t="s">
        <v>20</v>
      </c>
      <c r="F2330" s="10" t="s">
        <v>21</v>
      </c>
      <c r="G2330" s="10" t="s">
        <v>3766</v>
      </c>
      <c r="H2330" s="10" t="s">
        <v>34</v>
      </c>
      <c r="I2330" s="10">
        <v>0</v>
      </c>
    </row>
    <row r="2331" spans="1:11" hidden="1" x14ac:dyDescent="0.25">
      <c r="A2331" s="10">
        <v>36</v>
      </c>
      <c r="B2331" s="10" t="s">
        <v>406</v>
      </c>
      <c r="C2331" s="10" t="s">
        <v>407</v>
      </c>
      <c r="D2331" s="10" t="s">
        <v>416</v>
      </c>
      <c r="E2331" s="10" t="s">
        <v>20</v>
      </c>
      <c r="F2331" s="10" t="s">
        <v>21</v>
      </c>
      <c r="G2331" s="10" t="s">
        <v>3767</v>
      </c>
      <c r="H2331" s="10" t="s">
        <v>3768</v>
      </c>
      <c r="I2331" s="10">
        <v>0</v>
      </c>
    </row>
    <row r="2332" spans="1:11" hidden="1" x14ac:dyDescent="0.25">
      <c r="A2332" s="10">
        <v>36</v>
      </c>
      <c r="B2332" s="10" t="s">
        <v>406</v>
      </c>
      <c r="C2332" s="10" t="s">
        <v>407</v>
      </c>
      <c r="D2332" s="10" t="s">
        <v>416</v>
      </c>
      <c r="E2332" s="10" t="s">
        <v>20</v>
      </c>
      <c r="F2332" s="10" t="s">
        <v>21</v>
      </c>
      <c r="G2332" s="21" t="s">
        <v>3769</v>
      </c>
      <c r="H2332" s="21" t="s">
        <v>4106</v>
      </c>
      <c r="I2332" s="21">
        <v>1</v>
      </c>
      <c r="J2332" s="21">
        <f t="shared" ref="J2332:J2333" si="177">MID(H2332,1,FIND(" ",H2332,1)-1)*1</f>
        <v>49</v>
      </c>
      <c r="K2332" s="21" t="s">
        <v>5255</v>
      </c>
    </row>
    <row r="2333" spans="1:11" hidden="1" x14ac:dyDescent="0.25">
      <c r="A2333" s="10">
        <v>36</v>
      </c>
      <c r="B2333" s="10" t="s">
        <v>406</v>
      </c>
      <c r="C2333" s="10" t="s">
        <v>407</v>
      </c>
      <c r="D2333" s="10" t="s">
        <v>416</v>
      </c>
      <c r="E2333" s="10" t="s">
        <v>20</v>
      </c>
      <c r="F2333" s="10" t="s">
        <v>21</v>
      </c>
      <c r="G2333" s="21" t="s">
        <v>3771</v>
      </c>
      <c r="H2333" s="21" t="s">
        <v>4107</v>
      </c>
      <c r="I2333" s="21">
        <v>1</v>
      </c>
      <c r="J2333" s="21">
        <f t="shared" si="177"/>
        <v>14</v>
      </c>
      <c r="K2333" s="21" t="s">
        <v>5255</v>
      </c>
    </row>
    <row r="2334" spans="1:11" hidden="1" x14ac:dyDescent="0.25">
      <c r="A2334" s="10">
        <v>36</v>
      </c>
      <c r="B2334" s="10" t="s">
        <v>406</v>
      </c>
      <c r="C2334" s="10" t="s">
        <v>407</v>
      </c>
      <c r="D2334" s="10" t="s">
        <v>416</v>
      </c>
      <c r="E2334" s="10" t="s">
        <v>20</v>
      </c>
      <c r="F2334" s="10" t="s">
        <v>21</v>
      </c>
      <c r="G2334" s="21" t="s">
        <v>3773</v>
      </c>
      <c r="H2334" s="21" t="s">
        <v>3899</v>
      </c>
      <c r="I2334" s="21">
        <v>1</v>
      </c>
      <c r="J2334" s="21">
        <f t="shared" ref="J2334:J2339" si="178">MID(H2334,1,FIND(" ",H2334,1)-1)*1000</f>
        <v>700</v>
      </c>
      <c r="K2334" s="22" t="s">
        <v>5256</v>
      </c>
    </row>
    <row r="2335" spans="1:11" hidden="1" x14ac:dyDescent="0.25">
      <c r="A2335" s="10">
        <v>36</v>
      </c>
      <c r="B2335" s="10" t="s">
        <v>406</v>
      </c>
      <c r="C2335" s="10" t="s">
        <v>407</v>
      </c>
      <c r="D2335" s="10" t="s">
        <v>416</v>
      </c>
      <c r="E2335" s="10" t="s">
        <v>20</v>
      </c>
      <c r="F2335" s="10" t="s">
        <v>21</v>
      </c>
      <c r="G2335" s="21" t="s">
        <v>3775</v>
      </c>
      <c r="H2335" s="21" t="s">
        <v>3974</v>
      </c>
      <c r="I2335" s="21">
        <v>1</v>
      </c>
      <c r="J2335" s="21">
        <f t="shared" si="178"/>
        <v>330</v>
      </c>
      <c r="K2335" s="22" t="s">
        <v>5256</v>
      </c>
    </row>
    <row r="2336" spans="1:11" hidden="1" x14ac:dyDescent="0.25">
      <c r="A2336" s="10">
        <v>36</v>
      </c>
      <c r="B2336" s="10" t="s">
        <v>406</v>
      </c>
      <c r="C2336" s="10" t="s">
        <v>407</v>
      </c>
      <c r="D2336" s="10" t="s">
        <v>416</v>
      </c>
      <c r="E2336" s="10" t="s">
        <v>20</v>
      </c>
      <c r="F2336" s="10" t="s">
        <v>21</v>
      </c>
      <c r="G2336" s="21" t="s">
        <v>3777</v>
      </c>
      <c r="H2336" s="21" t="s">
        <v>4108</v>
      </c>
      <c r="I2336" s="21">
        <v>1</v>
      </c>
      <c r="J2336" s="21">
        <f t="shared" si="178"/>
        <v>350</v>
      </c>
      <c r="K2336" s="22" t="s">
        <v>5256</v>
      </c>
    </row>
    <row r="2337" spans="1:11" hidden="1" x14ac:dyDescent="0.25">
      <c r="A2337" s="10">
        <v>36</v>
      </c>
      <c r="B2337" s="10" t="s">
        <v>406</v>
      </c>
      <c r="C2337" s="10" t="s">
        <v>407</v>
      </c>
      <c r="D2337" s="10" t="s">
        <v>416</v>
      </c>
      <c r="E2337" s="10" t="s">
        <v>20</v>
      </c>
      <c r="F2337" s="10" t="s">
        <v>21</v>
      </c>
      <c r="G2337" s="21" t="s">
        <v>3779</v>
      </c>
      <c r="H2337" s="21" t="s">
        <v>4109</v>
      </c>
      <c r="I2337" s="21">
        <v>1</v>
      </c>
      <c r="J2337" s="21">
        <f t="shared" si="178"/>
        <v>232</v>
      </c>
      <c r="K2337" s="22" t="s">
        <v>5256</v>
      </c>
    </row>
    <row r="2338" spans="1:11" hidden="1" x14ac:dyDescent="0.25">
      <c r="A2338" s="10">
        <v>36</v>
      </c>
      <c r="B2338" s="10" t="s">
        <v>406</v>
      </c>
      <c r="C2338" s="10" t="s">
        <v>407</v>
      </c>
      <c r="D2338" s="10" t="s">
        <v>416</v>
      </c>
      <c r="E2338" s="10" t="s">
        <v>20</v>
      </c>
      <c r="F2338" s="10" t="s">
        <v>21</v>
      </c>
      <c r="G2338" s="21" t="s">
        <v>3781</v>
      </c>
      <c r="H2338" s="21" t="s">
        <v>4110</v>
      </c>
      <c r="I2338" s="21">
        <v>1</v>
      </c>
      <c r="J2338" s="21">
        <f t="shared" si="178"/>
        <v>900</v>
      </c>
      <c r="K2338" s="22" t="s">
        <v>5256</v>
      </c>
    </row>
    <row r="2339" spans="1:11" hidden="1" x14ac:dyDescent="0.25">
      <c r="A2339" s="10">
        <v>36</v>
      </c>
      <c r="B2339" s="10" t="s">
        <v>406</v>
      </c>
      <c r="C2339" s="10" t="s">
        <v>407</v>
      </c>
      <c r="D2339" s="10" t="s">
        <v>416</v>
      </c>
      <c r="E2339" s="10" t="s">
        <v>20</v>
      </c>
      <c r="F2339" s="10" t="s">
        <v>21</v>
      </c>
      <c r="G2339" s="21" t="s">
        <v>3783</v>
      </c>
      <c r="H2339" s="21" t="s">
        <v>4111</v>
      </c>
      <c r="I2339" s="21">
        <v>1</v>
      </c>
      <c r="J2339" s="21">
        <f t="shared" si="178"/>
        <v>1132</v>
      </c>
      <c r="K2339" s="22" t="s">
        <v>5256</v>
      </c>
    </row>
    <row r="2340" spans="1:11" hidden="1" x14ac:dyDescent="0.25">
      <c r="A2340" s="10">
        <v>36</v>
      </c>
      <c r="B2340" s="10" t="s">
        <v>406</v>
      </c>
      <c r="C2340" s="10" t="s">
        <v>407</v>
      </c>
      <c r="D2340" s="10" t="s">
        <v>416</v>
      </c>
      <c r="E2340" s="10" t="s">
        <v>20</v>
      </c>
      <c r="F2340" s="10" t="s">
        <v>21</v>
      </c>
      <c r="G2340" s="21" t="s">
        <v>3785</v>
      </c>
      <c r="H2340" s="21" t="s">
        <v>4112</v>
      </c>
      <c r="I2340" s="21">
        <v>1</v>
      </c>
      <c r="J2340" s="21">
        <f>MID(H2340,1,FIND(" ",H2340,1)-1)*1</f>
        <v>72</v>
      </c>
      <c r="K2340" s="21" t="s">
        <v>5255</v>
      </c>
    </row>
    <row r="2341" spans="1:11" hidden="1" x14ac:dyDescent="0.25">
      <c r="A2341" s="10">
        <v>36</v>
      </c>
      <c r="B2341" s="10" t="s">
        <v>406</v>
      </c>
      <c r="C2341" s="10" t="s">
        <v>407</v>
      </c>
      <c r="D2341" s="10" t="s">
        <v>416</v>
      </c>
      <c r="E2341" s="10" t="s">
        <v>20</v>
      </c>
      <c r="F2341" s="10" t="s">
        <v>21</v>
      </c>
      <c r="G2341" s="10" t="s">
        <v>3787</v>
      </c>
      <c r="H2341" s="10" t="s">
        <v>3788</v>
      </c>
      <c r="I2341" s="10">
        <v>0</v>
      </c>
    </row>
    <row r="2342" spans="1:11" hidden="1" x14ac:dyDescent="0.25">
      <c r="A2342" s="10">
        <v>36</v>
      </c>
      <c r="B2342" s="10" t="s">
        <v>406</v>
      </c>
      <c r="C2342" s="10" t="s">
        <v>407</v>
      </c>
      <c r="D2342" s="10" t="s">
        <v>416</v>
      </c>
      <c r="E2342" s="10" t="s">
        <v>20</v>
      </c>
      <c r="F2342" s="10" t="s">
        <v>21</v>
      </c>
      <c r="G2342" s="10" t="s">
        <v>3789</v>
      </c>
      <c r="H2342" s="10" t="s">
        <v>3789</v>
      </c>
      <c r="I2342" s="10">
        <v>0</v>
      </c>
    </row>
    <row r="2343" spans="1:11" hidden="1" x14ac:dyDescent="0.25">
      <c r="A2343" s="10">
        <v>37</v>
      </c>
      <c r="B2343" s="10" t="s">
        <v>417</v>
      </c>
      <c r="C2343" s="10" t="s">
        <v>418</v>
      </c>
      <c r="D2343" s="10" t="s">
        <v>427</v>
      </c>
      <c r="E2343" s="10" t="s">
        <v>20</v>
      </c>
      <c r="F2343" s="10" t="s">
        <v>21</v>
      </c>
      <c r="G2343" s="21" t="s">
        <v>2160</v>
      </c>
      <c r="H2343" s="21" t="s">
        <v>3699</v>
      </c>
      <c r="I2343" s="21">
        <v>1</v>
      </c>
      <c r="J2343" s="21" t="str">
        <f>H2343</f>
        <v>Кондиционирование</v>
      </c>
      <c r="K2343" s="21"/>
    </row>
    <row r="2344" spans="1:11" hidden="1" x14ac:dyDescent="0.25">
      <c r="A2344" s="10">
        <v>37</v>
      </c>
      <c r="B2344" s="10" t="s">
        <v>417</v>
      </c>
      <c r="C2344" s="10" t="s">
        <v>418</v>
      </c>
      <c r="D2344" s="10" t="s">
        <v>427</v>
      </c>
      <c r="E2344" s="10" t="s">
        <v>20</v>
      </c>
      <c r="F2344" s="10" t="s">
        <v>21</v>
      </c>
      <c r="G2344" s="21" t="s">
        <v>3108</v>
      </c>
      <c r="H2344" s="21" t="s">
        <v>3839</v>
      </c>
      <c r="I2344" s="21">
        <v>1</v>
      </c>
      <c r="J2344" s="21">
        <f t="shared" ref="J2344:J2345" si="179">MID(H2344,1,FIND(" ",H2344,1)-1)*1</f>
        <v>56</v>
      </c>
      <c r="K2344" s="21" t="s">
        <v>5260</v>
      </c>
    </row>
    <row r="2345" spans="1:11" hidden="1" x14ac:dyDescent="0.25">
      <c r="A2345" s="10">
        <v>37</v>
      </c>
      <c r="B2345" s="10" t="s">
        <v>417</v>
      </c>
      <c r="C2345" s="10" t="s">
        <v>418</v>
      </c>
      <c r="D2345" s="10" t="s">
        <v>427</v>
      </c>
      <c r="E2345" s="10" t="s">
        <v>20</v>
      </c>
      <c r="F2345" s="10" t="s">
        <v>21</v>
      </c>
      <c r="G2345" s="21" t="s">
        <v>3701</v>
      </c>
      <c r="H2345" s="21" t="s">
        <v>4113</v>
      </c>
      <c r="I2345" s="21">
        <v>1</v>
      </c>
      <c r="J2345" s="21">
        <f t="shared" si="179"/>
        <v>33</v>
      </c>
      <c r="K2345" s="21" t="s">
        <v>5260</v>
      </c>
    </row>
    <row r="2346" spans="1:11" hidden="1" x14ac:dyDescent="0.25">
      <c r="A2346" s="10">
        <v>37</v>
      </c>
      <c r="B2346" s="10" t="s">
        <v>417</v>
      </c>
      <c r="C2346" s="10" t="s">
        <v>418</v>
      </c>
      <c r="D2346" s="10" t="s">
        <v>427</v>
      </c>
      <c r="E2346" s="10" t="s">
        <v>20</v>
      </c>
      <c r="F2346" s="10" t="s">
        <v>21</v>
      </c>
      <c r="G2346" s="21" t="s">
        <v>3703</v>
      </c>
      <c r="H2346" s="21" t="s">
        <v>4114</v>
      </c>
      <c r="I2346" s="21">
        <v>1</v>
      </c>
      <c r="J2346" s="21">
        <f>RIGHT(MID(H2346,1,FIND(" ",H2346,1)-1),LEN(MID(H2346,1,FIND(" ",H2346,1)-1))-1)*1</f>
        <v>61</v>
      </c>
      <c r="K2346" s="21" t="s">
        <v>5254</v>
      </c>
    </row>
    <row r="2347" spans="1:11" hidden="1" x14ac:dyDescent="0.25">
      <c r="A2347" s="10">
        <v>37</v>
      </c>
      <c r="B2347" s="10" t="s">
        <v>417</v>
      </c>
      <c r="C2347" s="10" t="s">
        <v>418</v>
      </c>
      <c r="D2347" s="10" t="s">
        <v>427</v>
      </c>
      <c r="E2347" s="10" t="s">
        <v>20</v>
      </c>
      <c r="F2347" s="10" t="s">
        <v>21</v>
      </c>
      <c r="G2347" s="21" t="s">
        <v>3705</v>
      </c>
      <c r="H2347" s="21" t="s">
        <v>57</v>
      </c>
      <c r="I2347" s="21">
        <v>1</v>
      </c>
      <c r="J2347" s="21" t="str">
        <f>H2347</f>
        <v>Нет</v>
      </c>
      <c r="K2347" s="21"/>
    </row>
    <row r="2348" spans="1:11" hidden="1" x14ac:dyDescent="0.25">
      <c r="A2348" s="10">
        <v>37</v>
      </c>
      <c r="B2348" s="10" t="s">
        <v>417</v>
      </c>
      <c r="C2348" s="10" t="s">
        <v>418</v>
      </c>
      <c r="D2348" s="10" t="s">
        <v>427</v>
      </c>
      <c r="E2348" s="10" t="s">
        <v>20</v>
      </c>
      <c r="F2348" s="10" t="s">
        <v>21</v>
      </c>
      <c r="G2348" s="21" t="s">
        <v>3706</v>
      </c>
      <c r="H2348" s="21" t="s">
        <v>4116</v>
      </c>
      <c r="I2348" s="21">
        <v>1</v>
      </c>
      <c r="J2348" s="21">
        <f t="shared" ref="J2348:J2351" si="180">MID(H2348,1,FIND(" ",H2348,1)-1)*1</f>
        <v>6.7</v>
      </c>
      <c r="K2348" s="21" t="s">
        <v>5258</v>
      </c>
    </row>
    <row r="2349" spans="1:11" hidden="1" x14ac:dyDescent="0.25">
      <c r="A2349" s="10">
        <v>37</v>
      </c>
      <c r="B2349" s="10" t="s">
        <v>417</v>
      </c>
      <c r="C2349" s="10" t="s">
        <v>418</v>
      </c>
      <c r="D2349" s="10" t="s">
        <v>427</v>
      </c>
      <c r="E2349" s="10" t="s">
        <v>20</v>
      </c>
      <c r="F2349" s="10" t="s">
        <v>21</v>
      </c>
      <c r="G2349" s="21" t="s">
        <v>3708</v>
      </c>
      <c r="H2349" s="21" t="s">
        <v>4115</v>
      </c>
      <c r="I2349" s="21">
        <v>1</v>
      </c>
      <c r="J2349" s="21">
        <f t="shared" si="180"/>
        <v>6.15</v>
      </c>
      <c r="K2349" s="21" t="s">
        <v>5258</v>
      </c>
    </row>
    <row r="2350" spans="1:11" hidden="1" x14ac:dyDescent="0.25">
      <c r="A2350" s="10">
        <v>37</v>
      </c>
      <c r="B2350" s="10" t="s">
        <v>417</v>
      </c>
      <c r="C2350" s="10" t="s">
        <v>418</v>
      </c>
      <c r="D2350" s="10" t="s">
        <v>427</v>
      </c>
      <c r="E2350" s="10" t="s">
        <v>20</v>
      </c>
      <c r="F2350" s="10" t="s">
        <v>21</v>
      </c>
      <c r="G2350" s="21" t="s">
        <v>3709</v>
      </c>
      <c r="H2350" s="21" t="s">
        <v>4116</v>
      </c>
      <c r="I2350" s="21">
        <v>0</v>
      </c>
      <c r="J2350" s="21">
        <f t="shared" si="180"/>
        <v>6.7</v>
      </c>
      <c r="K2350" s="21" t="s">
        <v>5258</v>
      </c>
    </row>
    <row r="2351" spans="1:11" hidden="1" x14ac:dyDescent="0.25">
      <c r="A2351" s="10">
        <v>37</v>
      </c>
      <c r="B2351" s="10" t="s">
        <v>417</v>
      </c>
      <c r="C2351" s="10" t="s">
        <v>418</v>
      </c>
      <c r="D2351" s="10" t="s">
        <v>427</v>
      </c>
      <c r="E2351" s="10" t="s">
        <v>20</v>
      </c>
      <c r="F2351" s="10" t="s">
        <v>21</v>
      </c>
      <c r="G2351" s="21" t="s">
        <v>3711</v>
      </c>
      <c r="H2351" s="21" t="s">
        <v>4115</v>
      </c>
      <c r="I2351" s="21">
        <v>0</v>
      </c>
      <c r="J2351" s="21">
        <f t="shared" si="180"/>
        <v>6.15</v>
      </c>
      <c r="K2351" s="21" t="s">
        <v>5258</v>
      </c>
    </row>
    <row r="2352" spans="1:11" hidden="1" x14ac:dyDescent="0.25">
      <c r="A2352" s="10">
        <v>37</v>
      </c>
      <c r="B2352" s="10" t="s">
        <v>417</v>
      </c>
      <c r="C2352" s="10" t="s">
        <v>418</v>
      </c>
      <c r="D2352" s="10" t="s">
        <v>427</v>
      </c>
      <c r="E2352" s="10" t="s">
        <v>20</v>
      </c>
      <c r="F2352" s="10" t="s">
        <v>21</v>
      </c>
      <c r="G2352" s="21" t="s">
        <v>3712</v>
      </c>
      <c r="H2352" s="21" t="s">
        <v>4117</v>
      </c>
      <c r="I2352" s="21">
        <v>1</v>
      </c>
      <c r="J2352" s="21">
        <f>MID(H2352,1,FIND(" ",H2352,1)-1)*1</f>
        <v>950</v>
      </c>
      <c r="K2352" s="21" t="s">
        <v>5269</v>
      </c>
    </row>
    <row r="2353" spans="1:9" hidden="1" x14ac:dyDescent="0.25">
      <c r="A2353" s="10">
        <v>37</v>
      </c>
      <c r="B2353" s="10" t="s">
        <v>417</v>
      </c>
      <c r="C2353" s="10" t="s">
        <v>418</v>
      </c>
      <c r="D2353" s="10" t="s">
        <v>427</v>
      </c>
      <c r="E2353" s="10" t="s">
        <v>20</v>
      </c>
      <c r="F2353" s="10" t="s">
        <v>21</v>
      </c>
      <c r="G2353" s="10" t="s">
        <v>3714</v>
      </c>
      <c r="H2353" s="10" t="s">
        <v>3715</v>
      </c>
      <c r="I2353" s="10">
        <v>0</v>
      </c>
    </row>
    <row r="2354" spans="1:9" hidden="1" x14ac:dyDescent="0.25">
      <c r="A2354" s="10">
        <v>37</v>
      </c>
      <c r="B2354" s="10" t="s">
        <v>417</v>
      </c>
      <c r="C2354" s="10" t="s">
        <v>418</v>
      </c>
      <c r="D2354" s="10" t="s">
        <v>427</v>
      </c>
      <c r="E2354" s="10" t="s">
        <v>20</v>
      </c>
      <c r="F2354" s="10" t="s">
        <v>21</v>
      </c>
      <c r="G2354" s="10" t="s">
        <v>3716</v>
      </c>
      <c r="H2354" s="10" t="s">
        <v>34</v>
      </c>
      <c r="I2354" s="10">
        <v>0</v>
      </c>
    </row>
    <row r="2355" spans="1:9" hidden="1" x14ac:dyDescent="0.25">
      <c r="A2355" s="10">
        <v>37</v>
      </c>
      <c r="B2355" s="10" t="s">
        <v>417</v>
      </c>
      <c r="C2355" s="10" t="s">
        <v>418</v>
      </c>
      <c r="D2355" s="10" t="s">
        <v>427</v>
      </c>
      <c r="E2355" s="10" t="s">
        <v>20</v>
      </c>
      <c r="F2355" s="10" t="s">
        <v>21</v>
      </c>
      <c r="G2355" s="10" t="s">
        <v>3717</v>
      </c>
      <c r="H2355" s="10" t="s">
        <v>34</v>
      </c>
      <c r="I2355" s="10">
        <v>0</v>
      </c>
    </row>
    <row r="2356" spans="1:9" hidden="1" x14ac:dyDescent="0.25">
      <c r="A2356" s="10">
        <v>37</v>
      </c>
      <c r="B2356" s="10" t="s">
        <v>417</v>
      </c>
      <c r="C2356" s="10" t="s">
        <v>418</v>
      </c>
      <c r="D2356" s="10" t="s">
        <v>427</v>
      </c>
      <c r="E2356" s="10" t="s">
        <v>20</v>
      </c>
      <c r="F2356" s="10" t="s">
        <v>21</v>
      </c>
      <c r="G2356" s="10" t="s">
        <v>3718</v>
      </c>
      <c r="H2356" s="10" t="s">
        <v>5168</v>
      </c>
      <c r="I2356" s="10">
        <v>0</v>
      </c>
    </row>
    <row r="2357" spans="1:9" hidden="1" x14ac:dyDescent="0.25">
      <c r="A2357" s="10">
        <v>37</v>
      </c>
      <c r="B2357" s="10" t="s">
        <v>417</v>
      </c>
      <c r="C2357" s="10" t="s">
        <v>418</v>
      </c>
      <c r="D2357" s="10" t="s">
        <v>427</v>
      </c>
      <c r="E2357" s="10" t="s">
        <v>20</v>
      </c>
      <c r="F2357" s="10" t="s">
        <v>21</v>
      </c>
      <c r="G2357" s="10" t="s">
        <v>3719</v>
      </c>
      <c r="H2357" s="10" t="s">
        <v>57</v>
      </c>
      <c r="I2357" s="10">
        <v>0</v>
      </c>
    </row>
    <row r="2358" spans="1:9" hidden="1" x14ac:dyDescent="0.25">
      <c r="A2358" s="10">
        <v>37</v>
      </c>
      <c r="B2358" s="10" t="s">
        <v>417</v>
      </c>
      <c r="C2358" s="10" t="s">
        <v>418</v>
      </c>
      <c r="D2358" s="10" t="s">
        <v>427</v>
      </c>
      <c r="E2358" s="10" t="s">
        <v>20</v>
      </c>
      <c r="F2358" s="10" t="s">
        <v>21</v>
      </c>
      <c r="G2358" s="10" t="s">
        <v>3720</v>
      </c>
      <c r="H2358" s="10" t="s">
        <v>57</v>
      </c>
      <c r="I2358" s="10">
        <v>0</v>
      </c>
    </row>
    <row r="2359" spans="1:9" hidden="1" x14ac:dyDescent="0.25">
      <c r="A2359" s="10">
        <v>37</v>
      </c>
      <c r="B2359" s="10" t="s">
        <v>417</v>
      </c>
      <c r="C2359" s="10" t="s">
        <v>418</v>
      </c>
      <c r="D2359" s="10" t="s">
        <v>427</v>
      </c>
      <c r="E2359" s="10" t="s">
        <v>20</v>
      </c>
      <c r="F2359" s="10" t="s">
        <v>21</v>
      </c>
      <c r="G2359" s="10" t="s">
        <v>3721</v>
      </c>
      <c r="H2359" s="10" t="s">
        <v>34</v>
      </c>
      <c r="I2359" s="10">
        <v>0</v>
      </c>
    </row>
    <row r="2360" spans="1:9" hidden="1" x14ac:dyDescent="0.25">
      <c r="A2360" s="10">
        <v>37</v>
      </c>
      <c r="B2360" s="10" t="s">
        <v>417</v>
      </c>
      <c r="C2360" s="10" t="s">
        <v>418</v>
      </c>
      <c r="D2360" s="10" t="s">
        <v>427</v>
      </c>
      <c r="E2360" s="10" t="s">
        <v>20</v>
      </c>
      <c r="F2360" s="10" t="s">
        <v>21</v>
      </c>
      <c r="G2360" s="10" t="s">
        <v>3722</v>
      </c>
      <c r="H2360" s="10" t="s">
        <v>34</v>
      </c>
      <c r="I2360" s="10">
        <v>0</v>
      </c>
    </row>
    <row r="2361" spans="1:9" hidden="1" x14ac:dyDescent="0.25">
      <c r="A2361" s="10">
        <v>37</v>
      </c>
      <c r="B2361" s="10" t="s">
        <v>417</v>
      </c>
      <c r="C2361" s="10" t="s">
        <v>418</v>
      </c>
      <c r="D2361" s="10" t="s">
        <v>427</v>
      </c>
      <c r="E2361" s="10" t="s">
        <v>20</v>
      </c>
      <c r="F2361" s="10" t="s">
        <v>21</v>
      </c>
      <c r="G2361" s="10" t="s">
        <v>3723</v>
      </c>
      <c r="H2361" s="10" t="s">
        <v>34</v>
      </c>
      <c r="I2361" s="10">
        <v>0</v>
      </c>
    </row>
    <row r="2362" spans="1:9" hidden="1" x14ac:dyDescent="0.25">
      <c r="A2362" s="10">
        <v>37</v>
      </c>
      <c r="B2362" s="10" t="s">
        <v>417</v>
      </c>
      <c r="C2362" s="10" t="s">
        <v>418</v>
      </c>
      <c r="D2362" s="10" t="s">
        <v>427</v>
      </c>
      <c r="E2362" s="10" t="s">
        <v>20</v>
      </c>
      <c r="F2362" s="10" t="s">
        <v>21</v>
      </c>
      <c r="G2362" s="10" t="s">
        <v>3724</v>
      </c>
      <c r="H2362" s="10" t="s">
        <v>34</v>
      </c>
      <c r="I2362" s="10">
        <v>0</v>
      </c>
    </row>
    <row r="2363" spans="1:9" hidden="1" x14ac:dyDescent="0.25">
      <c r="A2363" s="10">
        <v>37</v>
      </c>
      <c r="B2363" s="10" t="s">
        <v>417</v>
      </c>
      <c r="C2363" s="10" t="s">
        <v>418</v>
      </c>
      <c r="D2363" s="10" t="s">
        <v>427</v>
      </c>
      <c r="E2363" s="10" t="s">
        <v>20</v>
      </c>
      <c r="F2363" s="10" t="s">
        <v>21</v>
      </c>
      <c r="G2363" s="10" t="s">
        <v>3725</v>
      </c>
      <c r="H2363" s="10" t="s">
        <v>34</v>
      </c>
      <c r="I2363" s="10">
        <v>0</v>
      </c>
    </row>
    <row r="2364" spans="1:9" hidden="1" x14ac:dyDescent="0.25">
      <c r="A2364" s="10">
        <v>37</v>
      </c>
      <c r="B2364" s="10" t="s">
        <v>417</v>
      </c>
      <c r="C2364" s="10" t="s">
        <v>418</v>
      </c>
      <c r="D2364" s="10" t="s">
        <v>427</v>
      </c>
      <c r="E2364" s="10" t="s">
        <v>20</v>
      </c>
      <c r="F2364" s="10" t="s">
        <v>21</v>
      </c>
      <c r="G2364" s="10" t="s">
        <v>3726</v>
      </c>
      <c r="H2364" s="10" t="s">
        <v>34</v>
      </c>
      <c r="I2364" s="10">
        <v>0</v>
      </c>
    </row>
    <row r="2365" spans="1:9" hidden="1" x14ac:dyDescent="0.25">
      <c r="A2365" s="10">
        <v>37</v>
      </c>
      <c r="B2365" s="10" t="s">
        <v>417</v>
      </c>
      <c r="C2365" s="10" t="s">
        <v>418</v>
      </c>
      <c r="D2365" s="10" t="s">
        <v>427</v>
      </c>
      <c r="E2365" s="10" t="s">
        <v>20</v>
      </c>
      <c r="F2365" s="10" t="s">
        <v>21</v>
      </c>
      <c r="G2365" s="10" t="s">
        <v>3727</v>
      </c>
      <c r="H2365" s="10" t="s">
        <v>34</v>
      </c>
      <c r="I2365" s="10">
        <v>0</v>
      </c>
    </row>
    <row r="2366" spans="1:9" hidden="1" x14ac:dyDescent="0.25">
      <c r="A2366" s="10">
        <v>37</v>
      </c>
      <c r="B2366" s="10" t="s">
        <v>417</v>
      </c>
      <c r="C2366" s="10" t="s">
        <v>418</v>
      </c>
      <c r="D2366" s="10" t="s">
        <v>427</v>
      </c>
      <c r="E2366" s="10" t="s">
        <v>20</v>
      </c>
      <c r="F2366" s="10" t="s">
        <v>21</v>
      </c>
      <c r="G2366" s="10" t="s">
        <v>3728</v>
      </c>
      <c r="H2366" s="10" t="s">
        <v>34</v>
      </c>
      <c r="I2366" s="10">
        <v>0</v>
      </c>
    </row>
    <row r="2367" spans="1:9" hidden="1" x14ac:dyDescent="0.25">
      <c r="A2367" s="10">
        <v>37</v>
      </c>
      <c r="B2367" s="10" t="s">
        <v>417</v>
      </c>
      <c r="C2367" s="10" t="s">
        <v>418</v>
      </c>
      <c r="D2367" s="10" t="s">
        <v>427</v>
      </c>
      <c r="E2367" s="10" t="s">
        <v>20</v>
      </c>
      <c r="F2367" s="10" t="s">
        <v>21</v>
      </c>
      <c r="G2367" s="10" t="s">
        <v>3729</v>
      </c>
      <c r="H2367" s="10" t="s">
        <v>34</v>
      </c>
      <c r="I2367" s="10">
        <v>0</v>
      </c>
    </row>
    <row r="2368" spans="1:9" hidden="1" x14ac:dyDescent="0.25">
      <c r="A2368" s="10">
        <v>37</v>
      </c>
      <c r="B2368" s="10" t="s">
        <v>417</v>
      </c>
      <c r="C2368" s="10" t="s">
        <v>418</v>
      </c>
      <c r="D2368" s="10" t="s">
        <v>427</v>
      </c>
      <c r="E2368" s="10" t="s">
        <v>20</v>
      </c>
      <c r="F2368" s="10" t="s">
        <v>21</v>
      </c>
      <c r="G2368" s="10" t="s">
        <v>3730</v>
      </c>
      <c r="H2368" s="10" t="s">
        <v>34</v>
      </c>
      <c r="I2368" s="10">
        <v>0</v>
      </c>
    </row>
    <row r="2369" spans="1:11" hidden="1" x14ac:dyDescent="0.25">
      <c r="A2369" s="10">
        <v>37</v>
      </c>
      <c r="B2369" s="10" t="s">
        <v>417</v>
      </c>
      <c r="C2369" s="10" t="s">
        <v>418</v>
      </c>
      <c r="D2369" s="10" t="s">
        <v>427</v>
      </c>
      <c r="E2369" s="10" t="s">
        <v>20</v>
      </c>
      <c r="F2369" s="10" t="s">
        <v>21</v>
      </c>
      <c r="G2369" s="10" t="s">
        <v>3731</v>
      </c>
      <c r="H2369" s="10" t="s">
        <v>34</v>
      </c>
      <c r="I2369" s="10">
        <v>0</v>
      </c>
    </row>
    <row r="2370" spans="1:11" hidden="1" x14ac:dyDescent="0.25">
      <c r="A2370" s="10">
        <v>37</v>
      </c>
      <c r="B2370" s="10" t="s">
        <v>417</v>
      </c>
      <c r="C2370" s="10" t="s">
        <v>418</v>
      </c>
      <c r="D2370" s="10" t="s">
        <v>427</v>
      </c>
      <c r="E2370" s="10" t="s">
        <v>20</v>
      </c>
      <c r="F2370" s="10" t="s">
        <v>21</v>
      </c>
      <c r="G2370" s="10" t="s">
        <v>3732</v>
      </c>
      <c r="H2370" s="10" t="s">
        <v>3733</v>
      </c>
      <c r="I2370" s="10">
        <v>0</v>
      </c>
    </row>
    <row r="2371" spans="1:11" hidden="1" x14ac:dyDescent="0.25">
      <c r="A2371" s="10">
        <v>37</v>
      </c>
      <c r="B2371" s="10" t="s">
        <v>417</v>
      </c>
      <c r="C2371" s="10" t="s">
        <v>418</v>
      </c>
      <c r="D2371" s="10" t="s">
        <v>427</v>
      </c>
      <c r="E2371" s="10" t="s">
        <v>20</v>
      </c>
      <c r="F2371" s="10" t="s">
        <v>21</v>
      </c>
      <c r="G2371" s="10" t="s">
        <v>3734</v>
      </c>
      <c r="H2371" s="10" t="s">
        <v>34</v>
      </c>
      <c r="I2371" s="10">
        <v>0</v>
      </c>
    </row>
    <row r="2372" spans="1:11" hidden="1" x14ac:dyDescent="0.25">
      <c r="A2372" s="10">
        <v>37</v>
      </c>
      <c r="B2372" s="10" t="s">
        <v>417</v>
      </c>
      <c r="C2372" s="10" t="s">
        <v>418</v>
      </c>
      <c r="D2372" s="10" t="s">
        <v>427</v>
      </c>
      <c r="E2372" s="10" t="s">
        <v>20</v>
      </c>
      <c r="F2372" s="10" t="s">
        <v>21</v>
      </c>
      <c r="G2372" s="10" t="s">
        <v>3735</v>
      </c>
      <c r="H2372" s="10" t="s">
        <v>57</v>
      </c>
      <c r="I2372" s="10">
        <v>0</v>
      </c>
    </row>
    <row r="2373" spans="1:11" hidden="1" x14ac:dyDescent="0.25">
      <c r="A2373" s="10">
        <v>37</v>
      </c>
      <c r="B2373" s="10" t="s">
        <v>417</v>
      </c>
      <c r="C2373" s="10" t="s">
        <v>418</v>
      </c>
      <c r="D2373" s="10" t="s">
        <v>427</v>
      </c>
      <c r="E2373" s="10" t="s">
        <v>20</v>
      </c>
      <c r="F2373" s="10" t="s">
        <v>21</v>
      </c>
      <c r="G2373" s="10" t="s">
        <v>3736</v>
      </c>
      <c r="H2373" s="10" t="s">
        <v>34</v>
      </c>
      <c r="I2373" s="10">
        <v>0</v>
      </c>
    </row>
    <row r="2374" spans="1:11" hidden="1" x14ac:dyDescent="0.25">
      <c r="A2374" s="10">
        <v>37</v>
      </c>
      <c r="B2374" s="10" t="s">
        <v>417</v>
      </c>
      <c r="C2374" s="10" t="s">
        <v>418</v>
      </c>
      <c r="D2374" s="10" t="s">
        <v>427</v>
      </c>
      <c r="E2374" s="10" t="s">
        <v>20</v>
      </c>
      <c r="F2374" s="10" t="s">
        <v>21</v>
      </c>
      <c r="G2374" s="10" t="s">
        <v>3737</v>
      </c>
      <c r="H2374" s="10" t="s">
        <v>34</v>
      </c>
      <c r="I2374" s="10">
        <v>0</v>
      </c>
    </row>
    <row r="2375" spans="1:11" hidden="1" x14ac:dyDescent="0.25">
      <c r="A2375" s="10">
        <v>37</v>
      </c>
      <c r="B2375" s="10" t="s">
        <v>417</v>
      </c>
      <c r="C2375" s="10" t="s">
        <v>418</v>
      </c>
      <c r="D2375" s="10" t="s">
        <v>427</v>
      </c>
      <c r="E2375" s="10" t="s">
        <v>20</v>
      </c>
      <c r="F2375" s="10" t="s">
        <v>21</v>
      </c>
      <c r="G2375" s="10" t="s">
        <v>3738</v>
      </c>
      <c r="H2375" s="10" t="s">
        <v>34</v>
      </c>
      <c r="I2375" s="10">
        <v>0</v>
      </c>
    </row>
    <row r="2376" spans="1:11" hidden="1" x14ac:dyDescent="0.25">
      <c r="A2376" s="10">
        <v>37</v>
      </c>
      <c r="B2376" s="10" t="s">
        <v>417</v>
      </c>
      <c r="C2376" s="10" t="s">
        <v>418</v>
      </c>
      <c r="D2376" s="10" t="s">
        <v>427</v>
      </c>
      <c r="E2376" s="10" t="s">
        <v>20</v>
      </c>
      <c r="F2376" s="10" t="s">
        <v>21</v>
      </c>
      <c r="G2376" s="10" t="s">
        <v>3739</v>
      </c>
      <c r="H2376" s="10" t="s">
        <v>34</v>
      </c>
      <c r="I2376" s="10">
        <v>0</v>
      </c>
    </row>
    <row r="2377" spans="1:11" hidden="1" x14ac:dyDescent="0.25">
      <c r="A2377" s="10">
        <v>37</v>
      </c>
      <c r="B2377" s="10" t="s">
        <v>417</v>
      </c>
      <c r="C2377" s="10" t="s">
        <v>418</v>
      </c>
      <c r="D2377" s="10" t="s">
        <v>427</v>
      </c>
      <c r="E2377" s="10" t="s">
        <v>20</v>
      </c>
      <c r="F2377" s="10" t="s">
        <v>21</v>
      </c>
      <c r="G2377" s="10" t="s">
        <v>3740</v>
      </c>
      <c r="H2377" s="10" t="s">
        <v>34</v>
      </c>
      <c r="I2377" s="10">
        <v>0</v>
      </c>
    </row>
    <row r="2378" spans="1:11" hidden="1" x14ac:dyDescent="0.25">
      <c r="A2378" s="10">
        <v>37</v>
      </c>
      <c r="B2378" s="10" t="s">
        <v>417</v>
      </c>
      <c r="C2378" s="10" t="s">
        <v>418</v>
      </c>
      <c r="D2378" s="10" t="s">
        <v>427</v>
      </c>
      <c r="E2378" s="10" t="s">
        <v>20</v>
      </c>
      <c r="F2378" s="10" t="s">
        <v>21</v>
      </c>
      <c r="G2378" s="10" t="s">
        <v>3741</v>
      </c>
      <c r="H2378" s="10" t="s">
        <v>34</v>
      </c>
      <c r="I2378" s="10">
        <v>0</v>
      </c>
    </row>
    <row r="2379" spans="1:11" hidden="1" x14ac:dyDescent="0.25">
      <c r="A2379" s="10">
        <v>37</v>
      </c>
      <c r="B2379" s="10" t="s">
        <v>417</v>
      </c>
      <c r="C2379" s="10" t="s">
        <v>418</v>
      </c>
      <c r="D2379" s="10" t="s">
        <v>427</v>
      </c>
      <c r="E2379" s="10" t="s">
        <v>20</v>
      </c>
      <c r="F2379" s="10" t="s">
        <v>21</v>
      </c>
      <c r="G2379" s="10" t="s">
        <v>3742</v>
      </c>
      <c r="H2379" s="10" t="s">
        <v>34</v>
      </c>
      <c r="I2379" s="10">
        <v>0</v>
      </c>
    </row>
    <row r="2380" spans="1:11" hidden="1" x14ac:dyDescent="0.25">
      <c r="A2380" s="10">
        <v>37</v>
      </c>
      <c r="B2380" s="10" t="s">
        <v>417</v>
      </c>
      <c r="C2380" s="10" t="s">
        <v>418</v>
      </c>
      <c r="D2380" s="10" t="s">
        <v>427</v>
      </c>
      <c r="E2380" s="10" t="s">
        <v>20</v>
      </c>
      <c r="F2380" s="10" t="s">
        <v>21</v>
      </c>
      <c r="G2380" s="10" t="s">
        <v>3743</v>
      </c>
      <c r="H2380" s="10" t="s">
        <v>57</v>
      </c>
      <c r="I2380" s="10">
        <v>0</v>
      </c>
    </row>
    <row r="2381" spans="1:11" hidden="1" x14ac:dyDescent="0.25">
      <c r="A2381" s="10">
        <v>37</v>
      </c>
      <c r="B2381" s="10" t="s">
        <v>417</v>
      </c>
      <c r="C2381" s="10" t="s">
        <v>418</v>
      </c>
      <c r="D2381" s="10" t="s">
        <v>427</v>
      </c>
      <c r="E2381" s="10" t="s">
        <v>20</v>
      </c>
      <c r="F2381" s="10" t="s">
        <v>21</v>
      </c>
      <c r="G2381" s="10" t="s">
        <v>3744</v>
      </c>
      <c r="H2381" s="10" t="s">
        <v>3830</v>
      </c>
      <c r="I2381" s="10">
        <v>0</v>
      </c>
    </row>
    <row r="2382" spans="1:11" hidden="1" x14ac:dyDescent="0.25">
      <c r="A2382" s="10">
        <v>37</v>
      </c>
      <c r="B2382" s="10" t="s">
        <v>417</v>
      </c>
      <c r="C2382" s="10" t="s">
        <v>418</v>
      </c>
      <c r="D2382" s="10" t="s">
        <v>427</v>
      </c>
      <c r="E2382" s="10" t="s">
        <v>20</v>
      </c>
      <c r="F2382" s="10" t="s">
        <v>21</v>
      </c>
      <c r="G2382" s="10" t="s">
        <v>3746</v>
      </c>
      <c r="H2382" s="10" t="s">
        <v>34</v>
      </c>
      <c r="I2382" s="10">
        <v>0</v>
      </c>
    </row>
    <row r="2383" spans="1:11" hidden="1" x14ac:dyDescent="0.25">
      <c r="A2383" s="10">
        <v>37</v>
      </c>
      <c r="B2383" s="10" t="s">
        <v>417</v>
      </c>
      <c r="C2383" s="10" t="s">
        <v>418</v>
      </c>
      <c r="D2383" s="10" t="s">
        <v>427</v>
      </c>
      <c r="E2383" s="10" t="s">
        <v>20</v>
      </c>
      <c r="F2383" s="10" t="s">
        <v>21</v>
      </c>
      <c r="G2383" s="21" t="s">
        <v>3747</v>
      </c>
      <c r="H2383" s="21" t="s">
        <v>3748</v>
      </c>
      <c r="I2383" s="21">
        <v>1</v>
      </c>
      <c r="J2383" s="21" t="str">
        <f>H2383</f>
        <v>Настенная</v>
      </c>
      <c r="K2383" s="21"/>
    </row>
    <row r="2384" spans="1:11" hidden="1" x14ac:dyDescent="0.25">
      <c r="A2384" s="10">
        <v>37</v>
      </c>
      <c r="B2384" s="10" t="s">
        <v>417</v>
      </c>
      <c r="C2384" s="10" t="s">
        <v>418</v>
      </c>
      <c r="D2384" s="10" t="s">
        <v>427</v>
      </c>
      <c r="E2384" s="10" t="s">
        <v>20</v>
      </c>
      <c r="F2384" s="10" t="s">
        <v>21</v>
      </c>
      <c r="G2384" s="21" t="s">
        <v>3749</v>
      </c>
      <c r="H2384" s="21" t="s">
        <v>3919</v>
      </c>
      <c r="I2384" s="21">
        <v>1</v>
      </c>
      <c r="J2384" s="21">
        <f>MID(H2384,1,FIND(" ",H2384,1)-1)*1</f>
        <v>25</v>
      </c>
      <c r="K2384" s="21" t="s">
        <v>5264</v>
      </c>
    </row>
    <row r="2385" spans="1:11" hidden="1" x14ac:dyDescent="0.25">
      <c r="A2385" s="10">
        <v>37</v>
      </c>
      <c r="B2385" s="10" t="s">
        <v>417</v>
      </c>
      <c r="C2385" s="10" t="s">
        <v>418</v>
      </c>
      <c r="D2385" s="10" t="s">
        <v>427</v>
      </c>
      <c r="E2385" s="10" t="s">
        <v>20</v>
      </c>
      <c r="F2385" s="10" t="s">
        <v>21</v>
      </c>
      <c r="G2385" s="21" t="s">
        <v>3751</v>
      </c>
      <c r="H2385" s="21" t="s">
        <v>3809</v>
      </c>
      <c r="I2385" s="21">
        <v>1</v>
      </c>
      <c r="J2385" s="21">
        <f>MID(H2385,1,FIND(" ",H2385,1)-1)*1</f>
        <v>10</v>
      </c>
      <c r="K2385" s="21" t="s">
        <v>5264</v>
      </c>
    </row>
    <row r="2386" spans="1:11" hidden="1" x14ac:dyDescent="0.25">
      <c r="A2386" s="10">
        <v>37</v>
      </c>
      <c r="B2386" s="10" t="s">
        <v>417</v>
      </c>
      <c r="C2386" s="10" t="s">
        <v>418</v>
      </c>
      <c r="D2386" s="10" t="s">
        <v>427</v>
      </c>
      <c r="E2386" s="10" t="s">
        <v>20</v>
      </c>
      <c r="F2386" s="10" t="s">
        <v>21</v>
      </c>
      <c r="G2386" s="21" t="s">
        <v>3753</v>
      </c>
      <c r="H2386" s="21" t="s">
        <v>4118</v>
      </c>
      <c r="I2386" s="21">
        <v>1</v>
      </c>
      <c r="J2386" s="21">
        <f>MID(H2386,1,FIND(" ",H2386,1)-1)*1</f>
        <v>1.917</v>
      </c>
      <c r="K2386" s="21" t="s">
        <v>5258</v>
      </c>
    </row>
    <row r="2387" spans="1:11" hidden="1" x14ac:dyDescent="0.25">
      <c r="A2387" s="10">
        <v>37</v>
      </c>
      <c r="B2387" s="10" t="s">
        <v>417</v>
      </c>
      <c r="C2387" s="10" t="s">
        <v>418</v>
      </c>
      <c r="D2387" s="10" t="s">
        <v>427</v>
      </c>
      <c r="E2387" s="10" t="s">
        <v>20</v>
      </c>
      <c r="F2387" s="10" t="s">
        <v>21</v>
      </c>
      <c r="G2387" s="21" t="s">
        <v>3755</v>
      </c>
      <c r="H2387" s="21" t="s">
        <v>3756</v>
      </c>
      <c r="I2387" s="21">
        <v>1</v>
      </c>
      <c r="J2387" s="21" t="s">
        <v>5266</v>
      </c>
      <c r="K2387" s="21" t="s">
        <v>5265</v>
      </c>
    </row>
    <row r="2388" spans="1:11" hidden="1" x14ac:dyDescent="0.25">
      <c r="A2388" s="10">
        <v>37</v>
      </c>
      <c r="B2388" s="10" t="s">
        <v>417</v>
      </c>
      <c r="C2388" s="10" t="s">
        <v>418</v>
      </c>
      <c r="D2388" s="10" t="s">
        <v>427</v>
      </c>
      <c r="E2388" s="10" t="s">
        <v>20</v>
      </c>
      <c r="F2388" s="10" t="s">
        <v>21</v>
      </c>
      <c r="G2388" s="10" t="s">
        <v>3757</v>
      </c>
      <c r="H2388" s="10" t="s">
        <v>57</v>
      </c>
      <c r="I2388" s="10">
        <v>0</v>
      </c>
    </row>
    <row r="2389" spans="1:11" hidden="1" x14ac:dyDescent="0.25">
      <c r="A2389" s="10">
        <v>37</v>
      </c>
      <c r="B2389" s="10" t="s">
        <v>417</v>
      </c>
      <c r="C2389" s="10" t="s">
        <v>418</v>
      </c>
      <c r="D2389" s="10" t="s">
        <v>427</v>
      </c>
      <c r="E2389" s="10" t="s">
        <v>20</v>
      </c>
      <c r="F2389" s="10" t="s">
        <v>21</v>
      </c>
      <c r="G2389" s="21" t="s">
        <v>3759</v>
      </c>
      <c r="H2389" s="21">
        <v>24000</v>
      </c>
      <c r="I2389" s="21">
        <v>1</v>
      </c>
      <c r="J2389" s="21">
        <f>TRIM(H2389)*1</f>
        <v>24000</v>
      </c>
      <c r="K2389" s="21" t="s">
        <v>5261</v>
      </c>
    </row>
    <row r="2390" spans="1:11" hidden="1" x14ac:dyDescent="0.25">
      <c r="A2390" s="10">
        <v>37</v>
      </c>
      <c r="B2390" s="10" t="s">
        <v>417</v>
      </c>
      <c r="C2390" s="10" t="s">
        <v>418</v>
      </c>
      <c r="D2390" s="10" t="s">
        <v>427</v>
      </c>
      <c r="E2390" s="10" t="s">
        <v>20</v>
      </c>
      <c r="F2390" s="10" t="s">
        <v>21</v>
      </c>
      <c r="G2390" s="21" t="s">
        <v>3760</v>
      </c>
      <c r="H2390" s="21" t="s">
        <v>4119</v>
      </c>
      <c r="I2390" s="21">
        <v>1</v>
      </c>
      <c r="J2390" s="21">
        <f t="shared" ref="J2390:J2391" si="181">MID(H2390,1,FIND(" ",H2390,1)-1)*1</f>
        <v>1856</v>
      </c>
      <c r="K2390" s="21" t="s">
        <v>5259</v>
      </c>
    </row>
    <row r="2391" spans="1:11" hidden="1" x14ac:dyDescent="0.25">
      <c r="A2391" s="10">
        <v>37</v>
      </c>
      <c r="B2391" s="10" t="s">
        <v>417</v>
      </c>
      <c r="C2391" s="10" t="s">
        <v>418</v>
      </c>
      <c r="D2391" s="10" t="s">
        <v>427</v>
      </c>
      <c r="E2391" s="10" t="s">
        <v>20</v>
      </c>
      <c r="F2391" s="10" t="s">
        <v>21</v>
      </c>
      <c r="G2391" s="21" t="s">
        <v>3762</v>
      </c>
      <c r="H2391" s="21" t="s">
        <v>4120</v>
      </c>
      <c r="I2391" s="21">
        <v>1</v>
      </c>
      <c r="J2391" s="21">
        <f t="shared" si="181"/>
        <v>1917</v>
      </c>
      <c r="K2391" s="21" t="s">
        <v>5259</v>
      </c>
    </row>
    <row r="2392" spans="1:11" hidden="1" x14ac:dyDescent="0.25">
      <c r="A2392" s="10">
        <v>37</v>
      </c>
      <c r="B2392" s="10" t="s">
        <v>417</v>
      </c>
      <c r="C2392" s="10" t="s">
        <v>418</v>
      </c>
      <c r="D2392" s="10" t="s">
        <v>427</v>
      </c>
      <c r="E2392" s="10" t="s">
        <v>20</v>
      </c>
      <c r="F2392" s="10" t="s">
        <v>21</v>
      </c>
      <c r="G2392" s="21" t="s">
        <v>3764</v>
      </c>
      <c r="H2392" s="21">
        <v>24000</v>
      </c>
      <c r="I2392" s="21">
        <v>1</v>
      </c>
      <c r="J2392" s="21">
        <f>TRIM(H2392)*1</f>
        <v>24000</v>
      </c>
      <c r="K2392" s="21" t="s">
        <v>5261</v>
      </c>
    </row>
    <row r="2393" spans="1:11" hidden="1" x14ac:dyDescent="0.25">
      <c r="A2393" s="10">
        <v>37</v>
      </c>
      <c r="B2393" s="10" t="s">
        <v>417</v>
      </c>
      <c r="C2393" s="10" t="s">
        <v>418</v>
      </c>
      <c r="D2393" s="10" t="s">
        <v>427</v>
      </c>
      <c r="E2393" s="10" t="s">
        <v>20</v>
      </c>
      <c r="F2393" s="10" t="s">
        <v>21</v>
      </c>
      <c r="G2393" s="10" t="s">
        <v>3765</v>
      </c>
      <c r="H2393" s="10" t="s">
        <v>34</v>
      </c>
      <c r="I2393" s="10">
        <v>0</v>
      </c>
    </row>
    <row r="2394" spans="1:11" hidden="1" x14ac:dyDescent="0.25">
      <c r="A2394" s="10">
        <v>37</v>
      </c>
      <c r="B2394" s="10" t="s">
        <v>417</v>
      </c>
      <c r="C2394" s="10" t="s">
        <v>418</v>
      </c>
      <c r="D2394" s="10" t="s">
        <v>427</v>
      </c>
      <c r="E2394" s="10" t="s">
        <v>20</v>
      </c>
      <c r="F2394" s="10" t="s">
        <v>21</v>
      </c>
      <c r="G2394" s="10" t="s">
        <v>3766</v>
      </c>
      <c r="H2394" s="10" t="s">
        <v>34</v>
      </c>
      <c r="I2394" s="10">
        <v>0</v>
      </c>
    </row>
    <row r="2395" spans="1:11" hidden="1" x14ac:dyDescent="0.25">
      <c r="A2395" s="10">
        <v>37</v>
      </c>
      <c r="B2395" s="10" t="s">
        <v>417</v>
      </c>
      <c r="C2395" s="10" t="s">
        <v>418</v>
      </c>
      <c r="D2395" s="10" t="s">
        <v>427</v>
      </c>
      <c r="E2395" s="10" t="s">
        <v>20</v>
      </c>
      <c r="F2395" s="10" t="s">
        <v>21</v>
      </c>
      <c r="G2395" s="10" t="s">
        <v>3767</v>
      </c>
      <c r="H2395" s="10" t="s">
        <v>3813</v>
      </c>
      <c r="I2395" s="10">
        <v>0</v>
      </c>
    </row>
    <row r="2396" spans="1:11" hidden="1" x14ac:dyDescent="0.25">
      <c r="A2396" s="10">
        <v>37</v>
      </c>
      <c r="B2396" s="10" t="s">
        <v>417</v>
      </c>
      <c r="C2396" s="10" t="s">
        <v>418</v>
      </c>
      <c r="D2396" s="10" t="s">
        <v>427</v>
      </c>
      <c r="E2396" s="10" t="s">
        <v>20</v>
      </c>
      <c r="F2396" s="10" t="s">
        <v>21</v>
      </c>
      <c r="G2396" s="21" t="s">
        <v>3769</v>
      </c>
      <c r="H2396" s="21" t="s">
        <v>4121</v>
      </c>
      <c r="I2396" s="21">
        <v>1</v>
      </c>
      <c r="J2396" s="21">
        <f t="shared" ref="J2396:J2397" si="182">MID(H2396,1,FIND(" ",H2396,1)-1)*1</f>
        <v>43</v>
      </c>
      <c r="K2396" s="21" t="s">
        <v>5255</v>
      </c>
    </row>
    <row r="2397" spans="1:11" hidden="1" x14ac:dyDescent="0.25">
      <c r="A2397" s="10">
        <v>37</v>
      </c>
      <c r="B2397" s="10" t="s">
        <v>417</v>
      </c>
      <c r="C2397" s="10" t="s">
        <v>418</v>
      </c>
      <c r="D2397" s="10" t="s">
        <v>427</v>
      </c>
      <c r="E2397" s="10" t="s">
        <v>20</v>
      </c>
      <c r="F2397" s="10" t="s">
        <v>21</v>
      </c>
      <c r="G2397" s="21" t="s">
        <v>3771</v>
      </c>
      <c r="H2397" s="21" t="s">
        <v>4122</v>
      </c>
      <c r="I2397" s="21">
        <v>1</v>
      </c>
      <c r="J2397" s="21">
        <f t="shared" si="182"/>
        <v>13.7</v>
      </c>
      <c r="K2397" s="21" t="s">
        <v>5255</v>
      </c>
    </row>
    <row r="2398" spans="1:11" hidden="1" x14ac:dyDescent="0.25">
      <c r="A2398" s="10">
        <v>37</v>
      </c>
      <c r="B2398" s="10" t="s">
        <v>417</v>
      </c>
      <c r="C2398" s="10" t="s">
        <v>418</v>
      </c>
      <c r="D2398" s="10" t="s">
        <v>427</v>
      </c>
      <c r="E2398" s="10" t="s">
        <v>20</v>
      </c>
      <c r="F2398" s="10" t="s">
        <v>21</v>
      </c>
      <c r="G2398" s="21" t="s">
        <v>3773</v>
      </c>
      <c r="H2398" s="21" t="s">
        <v>4123</v>
      </c>
      <c r="I2398" s="21">
        <v>1</v>
      </c>
      <c r="J2398" s="21">
        <f t="shared" ref="J2398:J2403" si="183">MID(H2398,1,FIND(" ",H2398,1)-1)*1000</f>
        <v>550</v>
      </c>
      <c r="K2398" s="22" t="s">
        <v>5256</v>
      </c>
    </row>
    <row r="2399" spans="1:11" hidden="1" x14ac:dyDescent="0.25">
      <c r="A2399" s="10">
        <v>37</v>
      </c>
      <c r="B2399" s="10" t="s">
        <v>417</v>
      </c>
      <c r="C2399" s="10" t="s">
        <v>418</v>
      </c>
      <c r="D2399" s="10" t="s">
        <v>427</v>
      </c>
      <c r="E2399" s="10" t="s">
        <v>20</v>
      </c>
      <c r="F2399" s="10" t="s">
        <v>21</v>
      </c>
      <c r="G2399" s="21" t="s">
        <v>3775</v>
      </c>
      <c r="H2399" s="21" t="s">
        <v>4124</v>
      </c>
      <c r="I2399" s="21">
        <v>1</v>
      </c>
      <c r="J2399" s="21">
        <f t="shared" si="183"/>
        <v>311</v>
      </c>
      <c r="K2399" s="22" t="s">
        <v>5256</v>
      </c>
    </row>
    <row r="2400" spans="1:11" hidden="1" x14ac:dyDescent="0.25">
      <c r="A2400" s="10">
        <v>37</v>
      </c>
      <c r="B2400" s="10" t="s">
        <v>417</v>
      </c>
      <c r="C2400" s="10" t="s">
        <v>418</v>
      </c>
      <c r="D2400" s="10" t="s">
        <v>427</v>
      </c>
      <c r="E2400" s="10" t="s">
        <v>20</v>
      </c>
      <c r="F2400" s="10" t="s">
        <v>21</v>
      </c>
      <c r="G2400" s="21" t="s">
        <v>3777</v>
      </c>
      <c r="H2400" s="21" t="s">
        <v>4125</v>
      </c>
      <c r="I2400" s="21">
        <v>1</v>
      </c>
      <c r="J2400" s="21">
        <f t="shared" si="183"/>
        <v>376</v>
      </c>
      <c r="K2400" s="22" t="s">
        <v>5256</v>
      </c>
    </row>
    <row r="2401" spans="1:11" hidden="1" x14ac:dyDescent="0.25">
      <c r="A2401" s="10">
        <v>37</v>
      </c>
      <c r="B2401" s="10" t="s">
        <v>417</v>
      </c>
      <c r="C2401" s="10" t="s">
        <v>418</v>
      </c>
      <c r="D2401" s="10" t="s">
        <v>427</v>
      </c>
      <c r="E2401" s="10" t="s">
        <v>20</v>
      </c>
      <c r="F2401" s="10" t="s">
        <v>21</v>
      </c>
      <c r="G2401" s="21" t="s">
        <v>3779</v>
      </c>
      <c r="H2401" s="21" t="s">
        <v>4126</v>
      </c>
      <c r="I2401" s="21">
        <v>1</v>
      </c>
      <c r="J2401" s="21">
        <f t="shared" si="183"/>
        <v>221</v>
      </c>
      <c r="K2401" s="22" t="s">
        <v>5256</v>
      </c>
    </row>
    <row r="2402" spans="1:11" hidden="1" x14ac:dyDescent="0.25">
      <c r="A2402" s="10">
        <v>37</v>
      </c>
      <c r="B2402" s="10" t="s">
        <v>417</v>
      </c>
      <c r="C2402" s="10" t="s">
        <v>418</v>
      </c>
      <c r="D2402" s="10" t="s">
        <v>427</v>
      </c>
      <c r="E2402" s="10" t="s">
        <v>20</v>
      </c>
      <c r="F2402" s="10" t="s">
        <v>21</v>
      </c>
      <c r="G2402" s="21" t="s">
        <v>3781</v>
      </c>
      <c r="H2402" s="21" t="s">
        <v>4127</v>
      </c>
      <c r="I2402" s="21">
        <v>1</v>
      </c>
      <c r="J2402" s="21">
        <f t="shared" si="183"/>
        <v>873</v>
      </c>
      <c r="K2402" s="22" t="s">
        <v>5256</v>
      </c>
    </row>
    <row r="2403" spans="1:11" hidden="1" x14ac:dyDescent="0.25">
      <c r="A2403" s="10">
        <v>37</v>
      </c>
      <c r="B2403" s="10" t="s">
        <v>417</v>
      </c>
      <c r="C2403" s="10" t="s">
        <v>418</v>
      </c>
      <c r="D2403" s="10" t="s">
        <v>427</v>
      </c>
      <c r="E2403" s="10" t="s">
        <v>20</v>
      </c>
      <c r="F2403" s="10" t="s">
        <v>21</v>
      </c>
      <c r="G2403" s="21" t="s">
        <v>3783</v>
      </c>
      <c r="H2403" s="21" t="s">
        <v>4128</v>
      </c>
      <c r="I2403" s="21">
        <v>1</v>
      </c>
      <c r="J2403" s="21">
        <f t="shared" si="183"/>
        <v>982</v>
      </c>
      <c r="K2403" s="22" t="s">
        <v>5256</v>
      </c>
    </row>
    <row r="2404" spans="1:11" hidden="1" x14ac:dyDescent="0.25">
      <c r="A2404" s="10">
        <v>37</v>
      </c>
      <c r="B2404" s="10" t="s">
        <v>417</v>
      </c>
      <c r="C2404" s="10" t="s">
        <v>418</v>
      </c>
      <c r="D2404" s="10" t="s">
        <v>427</v>
      </c>
      <c r="E2404" s="10" t="s">
        <v>20</v>
      </c>
      <c r="F2404" s="10" t="s">
        <v>21</v>
      </c>
      <c r="G2404" s="21" t="s">
        <v>3785</v>
      </c>
      <c r="H2404" s="21" t="s">
        <v>4129</v>
      </c>
      <c r="I2404" s="21">
        <v>1</v>
      </c>
      <c r="J2404" s="21">
        <f>MID(H2404,1,FIND(" ",H2404,1)-1)*1</f>
        <v>62</v>
      </c>
      <c r="K2404" s="21" t="s">
        <v>5255</v>
      </c>
    </row>
    <row r="2405" spans="1:11" hidden="1" x14ac:dyDescent="0.25">
      <c r="A2405" s="10">
        <v>37</v>
      </c>
      <c r="B2405" s="10" t="s">
        <v>417</v>
      </c>
      <c r="C2405" s="10" t="s">
        <v>418</v>
      </c>
      <c r="D2405" s="10" t="s">
        <v>427</v>
      </c>
      <c r="E2405" s="10" t="s">
        <v>20</v>
      </c>
      <c r="F2405" s="10" t="s">
        <v>21</v>
      </c>
      <c r="G2405" s="10" t="s">
        <v>3787</v>
      </c>
      <c r="H2405" s="10" t="s">
        <v>3788</v>
      </c>
      <c r="I2405" s="10">
        <v>0</v>
      </c>
    </row>
    <row r="2406" spans="1:11" hidden="1" x14ac:dyDescent="0.25">
      <c r="A2406" s="10">
        <v>37</v>
      </c>
      <c r="B2406" s="10" t="s">
        <v>417</v>
      </c>
      <c r="C2406" s="10" t="s">
        <v>418</v>
      </c>
      <c r="D2406" s="10" t="s">
        <v>427</v>
      </c>
      <c r="E2406" s="10" t="s">
        <v>20</v>
      </c>
      <c r="F2406" s="10" t="s">
        <v>21</v>
      </c>
      <c r="G2406" s="10" t="s">
        <v>3789</v>
      </c>
      <c r="H2406" s="10" t="s">
        <v>3789</v>
      </c>
      <c r="I2406" s="10">
        <v>0</v>
      </c>
    </row>
    <row r="2407" spans="1:11" hidden="1" x14ac:dyDescent="0.25">
      <c r="A2407" s="10">
        <v>38</v>
      </c>
      <c r="B2407" s="10" t="s">
        <v>428</v>
      </c>
      <c r="C2407" s="10" t="s">
        <v>429</v>
      </c>
      <c r="D2407" s="10" t="s">
        <v>438</v>
      </c>
      <c r="E2407" s="10" t="s">
        <v>20</v>
      </c>
      <c r="F2407" s="10" t="s">
        <v>21</v>
      </c>
      <c r="G2407" s="21" t="s">
        <v>2160</v>
      </c>
      <c r="H2407" s="21" t="s">
        <v>3699</v>
      </c>
      <c r="I2407" s="21">
        <v>1</v>
      </c>
      <c r="J2407" s="21" t="str">
        <f>H2407</f>
        <v>Кондиционирование</v>
      </c>
      <c r="K2407" s="21"/>
    </row>
    <row r="2408" spans="1:11" hidden="1" x14ac:dyDescent="0.25">
      <c r="A2408" s="10">
        <v>38</v>
      </c>
      <c r="B2408" s="10" t="s">
        <v>428</v>
      </c>
      <c r="C2408" s="10" t="s">
        <v>429</v>
      </c>
      <c r="D2408" s="10" t="s">
        <v>438</v>
      </c>
      <c r="E2408" s="10" t="s">
        <v>20</v>
      </c>
      <c r="F2408" s="10" t="s">
        <v>21</v>
      </c>
      <c r="G2408" s="21" t="s">
        <v>3108</v>
      </c>
      <c r="H2408" s="21" t="s">
        <v>4130</v>
      </c>
      <c r="I2408" s="21">
        <v>1</v>
      </c>
      <c r="J2408" s="21">
        <f t="shared" ref="J2408:J2409" si="184">MID(H2408,1,FIND(" ",H2408,1)-1)*1</f>
        <v>50</v>
      </c>
      <c r="K2408" s="21" t="s">
        <v>5260</v>
      </c>
    </row>
    <row r="2409" spans="1:11" hidden="1" x14ac:dyDescent="0.25">
      <c r="A2409" s="10">
        <v>38</v>
      </c>
      <c r="B2409" s="10" t="s">
        <v>428</v>
      </c>
      <c r="C2409" s="10" t="s">
        <v>429</v>
      </c>
      <c r="D2409" s="10" t="s">
        <v>438</v>
      </c>
      <c r="E2409" s="10" t="s">
        <v>20</v>
      </c>
      <c r="F2409" s="10" t="s">
        <v>21</v>
      </c>
      <c r="G2409" s="21" t="s">
        <v>3701</v>
      </c>
      <c r="H2409" s="21" t="s">
        <v>3702</v>
      </c>
      <c r="I2409" s="21">
        <v>1</v>
      </c>
      <c r="J2409" s="21">
        <f t="shared" si="184"/>
        <v>21</v>
      </c>
      <c r="K2409" s="21" t="s">
        <v>5260</v>
      </c>
    </row>
    <row r="2410" spans="1:11" hidden="1" x14ac:dyDescent="0.25">
      <c r="A2410" s="10">
        <v>38</v>
      </c>
      <c r="B2410" s="10" t="s">
        <v>428</v>
      </c>
      <c r="C2410" s="10" t="s">
        <v>429</v>
      </c>
      <c r="D2410" s="10" t="s">
        <v>438</v>
      </c>
      <c r="E2410" s="10" t="s">
        <v>20</v>
      </c>
      <c r="F2410" s="10" t="s">
        <v>21</v>
      </c>
      <c r="G2410" s="21" t="s">
        <v>3703</v>
      </c>
      <c r="H2410" s="21" t="s">
        <v>3791</v>
      </c>
      <c r="I2410" s="21">
        <v>1</v>
      </c>
      <c r="J2410" s="21">
        <f>RIGHT(MID(H2410,1,FIND(" ",H2410,1)-1),LEN(MID(H2410,1,FIND(" ",H2410,1)-1))-1)*1</f>
        <v>35</v>
      </c>
      <c r="K2410" s="21" t="s">
        <v>5254</v>
      </c>
    </row>
    <row r="2411" spans="1:11" hidden="1" x14ac:dyDescent="0.25">
      <c r="A2411" s="10">
        <v>38</v>
      </c>
      <c r="B2411" s="10" t="s">
        <v>428</v>
      </c>
      <c r="C2411" s="10" t="s">
        <v>429</v>
      </c>
      <c r="D2411" s="10" t="s">
        <v>438</v>
      </c>
      <c r="E2411" s="10" t="s">
        <v>20</v>
      </c>
      <c r="F2411" s="10" t="s">
        <v>21</v>
      </c>
      <c r="G2411" s="21" t="s">
        <v>3705</v>
      </c>
      <c r="H2411" s="21" t="s">
        <v>34</v>
      </c>
      <c r="I2411" s="21">
        <v>1</v>
      </c>
      <c r="J2411" s="21" t="str">
        <f>H2411</f>
        <v>Да</v>
      </c>
      <c r="K2411" s="21"/>
    </row>
    <row r="2412" spans="1:11" hidden="1" x14ac:dyDescent="0.25">
      <c r="A2412" s="10">
        <v>38</v>
      </c>
      <c r="B2412" s="10" t="s">
        <v>428</v>
      </c>
      <c r="C2412" s="10" t="s">
        <v>429</v>
      </c>
      <c r="D2412" s="10" t="s">
        <v>438</v>
      </c>
      <c r="E2412" s="10" t="s">
        <v>20</v>
      </c>
      <c r="F2412" s="10" t="s">
        <v>21</v>
      </c>
      <c r="G2412" s="10" t="s">
        <v>3908</v>
      </c>
      <c r="H2412" s="10" t="s">
        <v>4084</v>
      </c>
      <c r="I2412" s="10">
        <v>0</v>
      </c>
    </row>
    <row r="2413" spans="1:11" hidden="1" x14ac:dyDescent="0.25">
      <c r="A2413" s="10">
        <v>38</v>
      </c>
      <c r="B2413" s="10" t="s">
        <v>428</v>
      </c>
      <c r="C2413" s="10" t="s">
        <v>429</v>
      </c>
      <c r="D2413" s="10" t="s">
        <v>438</v>
      </c>
      <c r="E2413" s="10" t="s">
        <v>20</v>
      </c>
      <c r="F2413" s="10" t="s">
        <v>21</v>
      </c>
      <c r="G2413" s="21" t="s">
        <v>3706</v>
      </c>
      <c r="H2413" s="21" t="s">
        <v>4935</v>
      </c>
      <c r="I2413" s="21">
        <v>1</v>
      </c>
      <c r="J2413" s="21">
        <f t="shared" ref="J2413:J2416" si="185">MID(H2413,1,FIND(" ",H2413,1)-1)*1</f>
        <v>4.2</v>
      </c>
      <c r="K2413" s="21" t="s">
        <v>5258</v>
      </c>
    </row>
    <row r="2414" spans="1:11" hidden="1" x14ac:dyDescent="0.25">
      <c r="A2414" s="10">
        <v>38</v>
      </c>
      <c r="B2414" s="10" t="s">
        <v>428</v>
      </c>
      <c r="C2414" s="10" t="s">
        <v>429</v>
      </c>
      <c r="D2414" s="10" t="s">
        <v>438</v>
      </c>
      <c r="E2414" s="10" t="s">
        <v>20</v>
      </c>
      <c r="F2414" s="10" t="s">
        <v>21</v>
      </c>
      <c r="G2414" s="21" t="s">
        <v>3708</v>
      </c>
      <c r="H2414" s="21" t="s">
        <v>4131</v>
      </c>
      <c r="I2414" s="21">
        <v>1</v>
      </c>
      <c r="J2414" s="21">
        <f t="shared" si="185"/>
        <v>4.0999999999999996</v>
      </c>
      <c r="K2414" s="21" t="s">
        <v>5258</v>
      </c>
    </row>
    <row r="2415" spans="1:11" hidden="1" x14ac:dyDescent="0.25">
      <c r="A2415" s="10">
        <v>38</v>
      </c>
      <c r="B2415" s="10" t="s">
        <v>428</v>
      </c>
      <c r="C2415" s="10" t="s">
        <v>429</v>
      </c>
      <c r="D2415" s="10" t="s">
        <v>438</v>
      </c>
      <c r="E2415" s="10" t="s">
        <v>20</v>
      </c>
      <c r="F2415" s="10" t="s">
        <v>21</v>
      </c>
      <c r="G2415" s="21" t="s">
        <v>3709</v>
      </c>
      <c r="H2415" s="21" t="s">
        <v>3793</v>
      </c>
      <c r="I2415" s="21">
        <v>0</v>
      </c>
      <c r="J2415" s="21">
        <f t="shared" si="185"/>
        <v>3.8</v>
      </c>
      <c r="K2415" s="21" t="s">
        <v>5258</v>
      </c>
    </row>
    <row r="2416" spans="1:11" hidden="1" x14ac:dyDescent="0.25">
      <c r="A2416" s="10">
        <v>38</v>
      </c>
      <c r="B2416" s="10" t="s">
        <v>428</v>
      </c>
      <c r="C2416" s="10" t="s">
        <v>429</v>
      </c>
      <c r="D2416" s="10" t="s">
        <v>438</v>
      </c>
      <c r="E2416" s="10" t="s">
        <v>20</v>
      </c>
      <c r="F2416" s="10" t="s">
        <v>21</v>
      </c>
      <c r="G2416" s="21" t="s">
        <v>3711</v>
      </c>
      <c r="H2416" s="21" t="s">
        <v>3794</v>
      </c>
      <c r="I2416" s="21">
        <v>0</v>
      </c>
      <c r="J2416" s="21">
        <f t="shared" si="185"/>
        <v>3.5</v>
      </c>
      <c r="K2416" s="21" t="s">
        <v>5258</v>
      </c>
    </row>
    <row r="2417" spans="1:11" hidden="1" x14ac:dyDescent="0.25">
      <c r="A2417" s="10">
        <v>38</v>
      </c>
      <c r="B2417" s="10" t="s">
        <v>428</v>
      </c>
      <c r="C2417" s="10" t="s">
        <v>429</v>
      </c>
      <c r="D2417" s="10" t="s">
        <v>438</v>
      </c>
      <c r="E2417" s="10" t="s">
        <v>20</v>
      </c>
      <c r="F2417" s="10" t="s">
        <v>21</v>
      </c>
      <c r="G2417" s="21" t="s">
        <v>3712</v>
      </c>
      <c r="H2417" s="21" t="s">
        <v>4132</v>
      </c>
      <c r="I2417" s="21">
        <v>1</v>
      </c>
      <c r="J2417" s="21">
        <f>MID(H2417,1,FIND(" ",H2417,1)-1)*1</f>
        <v>600</v>
      </c>
      <c r="K2417" s="21" t="s">
        <v>5269</v>
      </c>
    </row>
    <row r="2418" spans="1:11" hidden="1" x14ac:dyDescent="0.25">
      <c r="A2418" s="10">
        <v>38</v>
      </c>
      <c r="B2418" s="10" t="s">
        <v>428</v>
      </c>
      <c r="C2418" s="10" t="s">
        <v>429</v>
      </c>
      <c r="D2418" s="10" t="s">
        <v>438</v>
      </c>
      <c r="E2418" s="10" t="s">
        <v>20</v>
      </c>
      <c r="F2418" s="10" t="s">
        <v>21</v>
      </c>
      <c r="G2418" s="21" t="s">
        <v>4089</v>
      </c>
      <c r="H2418" s="21" t="s">
        <v>3980</v>
      </c>
      <c r="I2418" s="21">
        <v>1</v>
      </c>
      <c r="J2418" s="21">
        <f t="shared" ref="J2418:J2419" si="186">MID(H2418,1,FIND(" ",H2418,1)-1)*1</f>
        <v>1</v>
      </c>
      <c r="K2418" s="21" t="s">
        <v>5258</v>
      </c>
    </row>
    <row r="2419" spans="1:11" hidden="1" x14ac:dyDescent="0.25">
      <c r="A2419" s="10">
        <v>38</v>
      </c>
      <c r="B2419" s="10" t="s">
        <v>428</v>
      </c>
      <c r="C2419" s="10" t="s">
        <v>429</v>
      </c>
      <c r="D2419" s="10" t="s">
        <v>438</v>
      </c>
      <c r="E2419" s="10" t="s">
        <v>20</v>
      </c>
      <c r="F2419" s="10" t="s">
        <v>21</v>
      </c>
      <c r="G2419" s="21" t="s">
        <v>4090</v>
      </c>
      <c r="H2419" s="21" t="s">
        <v>4133</v>
      </c>
      <c r="I2419" s="21">
        <v>1</v>
      </c>
      <c r="J2419" s="21">
        <f t="shared" si="186"/>
        <v>0.8</v>
      </c>
      <c r="K2419" s="21" t="s">
        <v>5258</v>
      </c>
    </row>
    <row r="2420" spans="1:11" hidden="1" x14ac:dyDescent="0.25">
      <c r="A2420" s="10">
        <v>38</v>
      </c>
      <c r="B2420" s="10" t="s">
        <v>428</v>
      </c>
      <c r="C2420" s="10" t="s">
        <v>429</v>
      </c>
      <c r="D2420" s="10" t="s">
        <v>438</v>
      </c>
      <c r="E2420" s="10" t="s">
        <v>20</v>
      </c>
      <c r="F2420" s="10" t="s">
        <v>21</v>
      </c>
      <c r="G2420" s="10" t="s">
        <v>3714</v>
      </c>
      <c r="H2420" s="10" t="s">
        <v>3715</v>
      </c>
      <c r="I2420" s="10">
        <v>0</v>
      </c>
    </row>
    <row r="2421" spans="1:11" hidden="1" x14ac:dyDescent="0.25">
      <c r="A2421" s="10">
        <v>38</v>
      </c>
      <c r="B2421" s="10" t="s">
        <v>428</v>
      </c>
      <c r="C2421" s="10" t="s">
        <v>429</v>
      </c>
      <c r="D2421" s="10" t="s">
        <v>438</v>
      </c>
      <c r="E2421" s="10" t="s">
        <v>20</v>
      </c>
      <c r="F2421" s="10" t="s">
        <v>21</v>
      </c>
      <c r="G2421" s="10" t="s">
        <v>3716</v>
      </c>
      <c r="H2421" s="10" t="s">
        <v>34</v>
      </c>
      <c r="I2421" s="10">
        <v>0</v>
      </c>
    </row>
    <row r="2422" spans="1:11" hidden="1" x14ac:dyDescent="0.25">
      <c r="A2422" s="10">
        <v>38</v>
      </c>
      <c r="B2422" s="10" t="s">
        <v>428</v>
      </c>
      <c r="C2422" s="10" t="s">
        <v>429</v>
      </c>
      <c r="D2422" s="10" t="s">
        <v>438</v>
      </c>
      <c r="E2422" s="10" t="s">
        <v>20</v>
      </c>
      <c r="F2422" s="10" t="s">
        <v>21</v>
      </c>
      <c r="G2422" s="10" t="s">
        <v>3717</v>
      </c>
      <c r="H2422" s="10" t="s">
        <v>34</v>
      </c>
      <c r="I2422" s="10">
        <v>0</v>
      </c>
    </row>
    <row r="2423" spans="1:11" hidden="1" x14ac:dyDescent="0.25">
      <c r="A2423" s="10">
        <v>38</v>
      </c>
      <c r="B2423" s="10" t="s">
        <v>428</v>
      </c>
      <c r="C2423" s="10" t="s">
        <v>429</v>
      </c>
      <c r="D2423" s="10" t="s">
        <v>438</v>
      </c>
      <c r="E2423" s="10" t="s">
        <v>20</v>
      </c>
      <c r="F2423" s="10" t="s">
        <v>21</v>
      </c>
      <c r="G2423" s="10" t="s">
        <v>3718</v>
      </c>
      <c r="H2423" s="10" t="s">
        <v>5172</v>
      </c>
      <c r="I2423" s="10">
        <v>0</v>
      </c>
    </row>
    <row r="2424" spans="1:11" hidden="1" x14ac:dyDescent="0.25">
      <c r="A2424" s="10">
        <v>38</v>
      </c>
      <c r="B2424" s="10" t="s">
        <v>428</v>
      </c>
      <c r="C2424" s="10" t="s">
        <v>429</v>
      </c>
      <c r="D2424" s="10" t="s">
        <v>438</v>
      </c>
      <c r="E2424" s="10" t="s">
        <v>20</v>
      </c>
      <c r="F2424" s="10" t="s">
        <v>21</v>
      </c>
      <c r="G2424" s="10" t="s">
        <v>3719</v>
      </c>
      <c r="H2424" s="10" t="s">
        <v>34</v>
      </c>
      <c r="I2424" s="10">
        <v>0</v>
      </c>
    </row>
    <row r="2425" spans="1:11" hidden="1" x14ac:dyDescent="0.25">
      <c r="A2425" s="10">
        <v>38</v>
      </c>
      <c r="B2425" s="10" t="s">
        <v>428</v>
      </c>
      <c r="C2425" s="10" t="s">
        <v>429</v>
      </c>
      <c r="D2425" s="10" t="s">
        <v>438</v>
      </c>
      <c r="E2425" s="10" t="s">
        <v>20</v>
      </c>
      <c r="F2425" s="10" t="s">
        <v>21</v>
      </c>
      <c r="G2425" s="10" t="s">
        <v>3720</v>
      </c>
      <c r="H2425" s="10" t="s">
        <v>57</v>
      </c>
      <c r="I2425" s="10">
        <v>0</v>
      </c>
    </row>
    <row r="2426" spans="1:11" hidden="1" x14ac:dyDescent="0.25">
      <c r="A2426" s="10">
        <v>38</v>
      </c>
      <c r="B2426" s="10" t="s">
        <v>428</v>
      </c>
      <c r="C2426" s="10" t="s">
        <v>429</v>
      </c>
      <c r="D2426" s="10" t="s">
        <v>438</v>
      </c>
      <c r="E2426" s="10" t="s">
        <v>20</v>
      </c>
      <c r="F2426" s="10" t="s">
        <v>21</v>
      </c>
      <c r="G2426" s="10" t="s">
        <v>3721</v>
      </c>
      <c r="H2426" s="10" t="s">
        <v>34</v>
      </c>
      <c r="I2426" s="10">
        <v>0</v>
      </c>
    </row>
    <row r="2427" spans="1:11" hidden="1" x14ac:dyDescent="0.25">
      <c r="A2427" s="10">
        <v>38</v>
      </c>
      <c r="B2427" s="10" t="s">
        <v>428</v>
      </c>
      <c r="C2427" s="10" t="s">
        <v>429</v>
      </c>
      <c r="D2427" s="10" t="s">
        <v>438</v>
      </c>
      <c r="E2427" s="10" t="s">
        <v>20</v>
      </c>
      <c r="F2427" s="10" t="s">
        <v>21</v>
      </c>
      <c r="G2427" s="10" t="s">
        <v>3722</v>
      </c>
      <c r="H2427" s="10" t="s">
        <v>34</v>
      </c>
      <c r="I2427" s="10">
        <v>0</v>
      </c>
    </row>
    <row r="2428" spans="1:11" hidden="1" x14ac:dyDescent="0.25">
      <c r="A2428" s="10">
        <v>38</v>
      </c>
      <c r="B2428" s="10" t="s">
        <v>428</v>
      </c>
      <c r="C2428" s="10" t="s">
        <v>429</v>
      </c>
      <c r="D2428" s="10" t="s">
        <v>438</v>
      </c>
      <c r="E2428" s="10" t="s">
        <v>20</v>
      </c>
      <c r="F2428" s="10" t="s">
        <v>21</v>
      </c>
      <c r="G2428" s="10" t="s">
        <v>3723</v>
      </c>
      <c r="H2428" s="10" t="s">
        <v>34</v>
      </c>
      <c r="I2428" s="10">
        <v>0</v>
      </c>
    </row>
    <row r="2429" spans="1:11" hidden="1" x14ac:dyDescent="0.25">
      <c r="A2429" s="10">
        <v>38</v>
      </c>
      <c r="B2429" s="10" t="s">
        <v>428</v>
      </c>
      <c r="C2429" s="10" t="s">
        <v>429</v>
      </c>
      <c r="D2429" s="10" t="s">
        <v>438</v>
      </c>
      <c r="E2429" s="10" t="s">
        <v>20</v>
      </c>
      <c r="F2429" s="10" t="s">
        <v>21</v>
      </c>
      <c r="G2429" s="10" t="s">
        <v>3724</v>
      </c>
      <c r="H2429" s="10" t="s">
        <v>34</v>
      </c>
      <c r="I2429" s="10">
        <v>0</v>
      </c>
    </row>
    <row r="2430" spans="1:11" hidden="1" x14ac:dyDescent="0.25">
      <c r="A2430" s="10">
        <v>38</v>
      </c>
      <c r="B2430" s="10" t="s">
        <v>428</v>
      </c>
      <c r="C2430" s="10" t="s">
        <v>429</v>
      </c>
      <c r="D2430" s="10" t="s">
        <v>438</v>
      </c>
      <c r="E2430" s="10" t="s">
        <v>20</v>
      </c>
      <c r="F2430" s="10" t="s">
        <v>21</v>
      </c>
      <c r="G2430" s="10" t="s">
        <v>3725</v>
      </c>
      <c r="H2430" s="10" t="s">
        <v>34</v>
      </c>
      <c r="I2430" s="10">
        <v>0</v>
      </c>
    </row>
    <row r="2431" spans="1:11" hidden="1" x14ac:dyDescent="0.25">
      <c r="A2431" s="10">
        <v>38</v>
      </c>
      <c r="B2431" s="10" t="s">
        <v>428</v>
      </c>
      <c r="C2431" s="10" t="s">
        <v>429</v>
      </c>
      <c r="D2431" s="10" t="s">
        <v>438</v>
      </c>
      <c r="E2431" s="10" t="s">
        <v>20</v>
      </c>
      <c r="F2431" s="10" t="s">
        <v>21</v>
      </c>
      <c r="G2431" s="10" t="s">
        <v>3726</v>
      </c>
      <c r="H2431" s="10" t="s">
        <v>34</v>
      </c>
      <c r="I2431" s="10">
        <v>0</v>
      </c>
    </row>
    <row r="2432" spans="1:11" hidden="1" x14ac:dyDescent="0.25">
      <c r="A2432" s="10">
        <v>38</v>
      </c>
      <c r="B2432" s="10" t="s">
        <v>428</v>
      </c>
      <c r="C2432" s="10" t="s">
        <v>429</v>
      </c>
      <c r="D2432" s="10" t="s">
        <v>438</v>
      </c>
      <c r="E2432" s="10" t="s">
        <v>20</v>
      </c>
      <c r="F2432" s="10" t="s">
        <v>21</v>
      </c>
      <c r="G2432" s="10" t="s">
        <v>3727</v>
      </c>
      <c r="H2432" s="10" t="s">
        <v>34</v>
      </c>
      <c r="I2432" s="10">
        <v>0</v>
      </c>
    </row>
    <row r="2433" spans="1:9" hidden="1" x14ac:dyDescent="0.25">
      <c r="A2433" s="10">
        <v>38</v>
      </c>
      <c r="B2433" s="10" t="s">
        <v>428</v>
      </c>
      <c r="C2433" s="10" t="s">
        <v>429</v>
      </c>
      <c r="D2433" s="10" t="s">
        <v>438</v>
      </c>
      <c r="E2433" s="10" t="s">
        <v>20</v>
      </c>
      <c r="F2433" s="10" t="s">
        <v>21</v>
      </c>
      <c r="G2433" s="10" t="s">
        <v>3728</v>
      </c>
      <c r="H2433" s="10" t="s">
        <v>34</v>
      </c>
      <c r="I2433" s="10">
        <v>0</v>
      </c>
    </row>
    <row r="2434" spans="1:9" hidden="1" x14ac:dyDescent="0.25">
      <c r="A2434" s="10">
        <v>38</v>
      </c>
      <c r="B2434" s="10" t="s">
        <v>428</v>
      </c>
      <c r="C2434" s="10" t="s">
        <v>429</v>
      </c>
      <c r="D2434" s="10" t="s">
        <v>438</v>
      </c>
      <c r="E2434" s="10" t="s">
        <v>20</v>
      </c>
      <c r="F2434" s="10" t="s">
        <v>21</v>
      </c>
      <c r="G2434" s="10" t="s">
        <v>3730</v>
      </c>
      <c r="H2434" s="10" t="s">
        <v>34</v>
      </c>
      <c r="I2434" s="10">
        <v>0</v>
      </c>
    </row>
    <row r="2435" spans="1:9" hidden="1" x14ac:dyDescent="0.25">
      <c r="A2435" s="10">
        <v>38</v>
      </c>
      <c r="B2435" s="10" t="s">
        <v>428</v>
      </c>
      <c r="C2435" s="10" t="s">
        <v>429</v>
      </c>
      <c r="D2435" s="10" t="s">
        <v>438</v>
      </c>
      <c r="E2435" s="10" t="s">
        <v>20</v>
      </c>
      <c r="F2435" s="10" t="s">
        <v>21</v>
      </c>
      <c r="G2435" s="10" t="s">
        <v>3731</v>
      </c>
      <c r="H2435" s="10" t="s">
        <v>34</v>
      </c>
      <c r="I2435" s="10">
        <v>0</v>
      </c>
    </row>
    <row r="2436" spans="1:9" hidden="1" x14ac:dyDescent="0.25">
      <c r="A2436" s="10">
        <v>38</v>
      </c>
      <c r="B2436" s="10" t="s">
        <v>428</v>
      </c>
      <c r="C2436" s="10" t="s">
        <v>429</v>
      </c>
      <c r="D2436" s="10" t="s">
        <v>438</v>
      </c>
      <c r="E2436" s="10" t="s">
        <v>20</v>
      </c>
      <c r="F2436" s="10" t="s">
        <v>21</v>
      </c>
      <c r="G2436" s="10" t="s">
        <v>3732</v>
      </c>
      <c r="H2436" s="10" t="s">
        <v>3892</v>
      </c>
      <c r="I2436" s="10">
        <v>0</v>
      </c>
    </row>
    <row r="2437" spans="1:9" hidden="1" x14ac:dyDescent="0.25">
      <c r="A2437" s="10">
        <v>38</v>
      </c>
      <c r="B2437" s="10" t="s">
        <v>428</v>
      </c>
      <c r="C2437" s="10" t="s">
        <v>429</v>
      </c>
      <c r="D2437" s="10" t="s">
        <v>438</v>
      </c>
      <c r="E2437" s="10" t="s">
        <v>20</v>
      </c>
      <c r="F2437" s="10" t="s">
        <v>21</v>
      </c>
      <c r="G2437" s="10" t="s">
        <v>3734</v>
      </c>
      <c r="H2437" s="10" t="s">
        <v>34</v>
      </c>
      <c r="I2437" s="10">
        <v>0</v>
      </c>
    </row>
    <row r="2438" spans="1:9" hidden="1" x14ac:dyDescent="0.25">
      <c r="A2438" s="10">
        <v>38</v>
      </c>
      <c r="B2438" s="10" t="s">
        <v>428</v>
      </c>
      <c r="C2438" s="10" t="s">
        <v>429</v>
      </c>
      <c r="D2438" s="10" t="s">
        <v>438</v>
      </c>
      <c r="E2438" s="10" t="s">
        <v>20</v>
      </c>
      <c r="F2438" s="10" t="s">
        <v>21</v>
      </c>
      <c r="G2438" s="10" t="s">
        <v>3735</v>
      </c>
      <c r="H2438" s="10" t="s">
        <v>57</v>
      </c>
      <c r="I2438" s="10">
        <v>0</v>
      </c>
    </row>
    <row r="2439" spans="1:9" hidden="1" x14ac:dyDescent="0.25">
      <c r="A2439" s="10">
        <v>38</v>
      </c>
      <c r="B2439" s="10" t="s">
        <v>428</v>
      </c>
      <c r="C2439" s="10" t="s">
        <v>429</v>
      </c>
      <c r="D2439" s="10" t="s">
        <v>438</v>
      </c>
      <c r="E2439" s="10" t="s">
        <v>20</v>
      </c>
      <c r="F2439" s="10" t="s">
        <v>21</v>
      </c>
      <c r="G2439" s="10" t="s">
        <v>3736</v>
      </c>
      <c r="H2439" s="10" t="s">
        <v>34</v>
      </c>
      <c r="I2439" s="10">
        <v>0</v>
      </c>
    </row>
    <row r="2440" spans="1:9" hidden="1" x14ac:dyDescent="0.25">
      <c r="A2440" s="10">
        <v>38</v>
      </c>
      <c r="B2440" s="10" t="s">
        <v>428</v>
      </c>
      <c r="C2440" s="10" t="s">
        <v>429</v>
      </c>
      <c r="D2440" s="10" t="s">
        <v>438</v>
      </c>
      <c r="E2440" s="10" t="s">
        <v>20</v>
      </c>
      <c r="F2440" s="10" t="s">
        <v>21</v>
      </c>
      <c r="G2440" s="10" t="s">
        <v>3737</v>
      </c>
      <c r="H2440" s="10" t="s">
        <v>34</v>
      </c>
      <c r="I2440" s="10">
        <v>0</v>
      </c>
    </row>
    <row r="2441" spans="1:9" hidden="1" x14ac:dyDescent="0.25">
      <c r="A2441" s="10">
        <v>38</v>
      </c>
      <c r="B2441" s="10" t="s">
        <v>428</v>
      </c>
      <c r="C2441" s="10" t="s">
        <v>429</v>
      </c>
      <c r="D2441" s="10" t="s">
        <v>438</v>
      </c>
      <c r="E2441" s="10" t="s">
        <v>20</v>
      </c>
      <c r="F2441" s="10" t="s">
        <v>21</v>
      </c>
      <c r="G2441" s="10" t="s">
        <v>3738</v>
      </c>
      <c r="H2441" s="10" t="s">
        <v>34</v>
      </c>
      <c r="I2441" s="10">
        <v>0</v>
      </c>
    </row>
    <row r="2442" spans="1:9" hidden="1" x14ac:dyDescent="0.25">
      <c r="A2442" s="10">
        <v>38</v>
      </c>
      <c r="B2442" s="10" t="s">
        <v>428</v>
      </c>
      <c r="C2442" s="10" t="s">
        <v>429</v>
      </c>
      <c r="D2442" s="10" t="s">
        <v>438</v>
      </c>
      <c r="E2442" s="10" t="s">
        <v>20</v>
      </c>
      <c r="F2442" s="10" t="s">
        <v>21</v>
      </c>
      <c r="G2442" s="10" t="s">
        <v>3916</v>
      </c>
      <c r="H2442" s="10" t="s">
        <v>34</v>
      </c>
      <c r="I2442" s="10">
        <v>0</v>
      </c>
    </row>
    <row r="2443" spans="1:9" hidden="1" x14ac:dyDescent="0.25">
      <c r="A2443" s="10">
        <v>38</v>
      </c>
      <c r="B2443" s="10" t="s">
        <v>428</v>
      </c>
      <c r="C2443" s="10" t="s">
        <v>429</v>
      </c>
      <c r="D2443" s="10" t="s">
        <v>438</v>
      </c>
      <c r="E2443" s="10" t="s">
        <v>20</v>
      </c>
      <c r="F2443" s="10" t="s">
        <v>21</v>
      </c>
      <c r="G2443" s="10" t="s">
        <v>3739</v>
      </c>
      <c r="H2443" s="10" t="s">
        <v>34</v>
      </c>
      <c r="I2443" s="10">
        <v>0</v>
      </c>
    </row>
    <row r="2444" spans="1:9" hidden="1" x14ac:dyDescent="0.25">
      <c r="A2444" s="10">
        <v>38</v>
      </c>
      <c r="B2444" s="10" t="s">
        <v>428</v>
      </c>
      <c r="C2444" s="10" t="s">
        <v>429</v>
      </c>
      <c r="D2444" s="10" t="s">
        <v>438</v>
      </c>
      <c r="E2444" s="10" t="s">
        <v>20</v>
      </c>
      <c r="F2444" s="10" t="s">
        <v>21</v>
      </c>
      <c r="G2444" s="10" t="s">
        <v>3740</v>
      </c>
      <c r="H2444" s="10" t="s">
        <v>34</v>
      </c>
      <c r="I2444" s="10">
        <v>0</v>
      </c>
    </row>
    <row r="2445" spans="1:9" hidden="1" x14ac:dyDescent="0.25">
      <c r="A2445" s="10">
        <v>38</v>
      </c>
      <c r="B2445" s="10" t="s">
        <v>428</v>
      </c>
      <c r="C2445" s="10" t="s">
        <v>429</v>
      </c>
      <c r="D2445" s="10" t="s">
        <v>438</v>
      </c>
      <c r="E2445" s="10" t="s">
        <v>20</v>
      </c>
      <c r="F2445" s="10" t="s">
        <v>21</v>
      </c>
      <c r="G2445" s="10" t="s">
        <v>3741</v>
      </c>
      <c r="H2445" s="10" t="s">
        <v>34</v>
      </c>
      <c r="I2445" s="10">
        <v>0</v>
      </c>
    </row>
    <row r="2446" spans="1:9" hidden="1" x14ac:dyDescent="0.25">
      <c r="A2446" s="10">
        <v>38</v>
      </c>
      <c r="B2446" s="10" t="s">
        <v>428</v>
      </c>
      <c r="C2446" s="10" t="s">
        <v>429</v>
      </c>
      <c r="D2446" s="10" t="s">
        <v>438</v>
      </c>
      <c r="E2446" s="10" t="s">
        <v>20</v>
      </c>
      <c r="F2446" s="10" t="s">
        <v>21</v>
      </c>
      <c r="G2446" s="10" t="s">
        <v>3742</v>
      </c>
      <c r="H2446" s="10" t="s">
        <v>34</v>
      </c>
      <c r="I2446" s="10">
        <v>0</v>
      </c>
    </row>
    <row r="2447" spans="1:9" hidden="1" x14ac:dyDescent="0.25">
      <c r="A2447" s="10">
        <v>38</v>
      </c>
      <c r="B2447" s="10" t="s">
        <v>428</v>
      </c>
      <c r="C2447" s="10" t="s">
        <v>429</v>
      </c>
      <c r="D2447" s="10" t="s">
        <v>438</v>
      </c>
      <c r="E2447" s="10" t="s">
        <v>20</v>
      </c>
      <c r="F2447" s="10" t="s">
        <v>21</v>
      </c>
      <c r="G2447" s="10" t="s">
        <v>3743</v>
      </c>
      <c r="H2447" s="10" t="s">
        <v>57</v>
      </c>
      <c r="I2447" s="10">
        <v>0</v>
      </c>
    </row>
    <row r="2448" spans="1:9" hidden="1" x14ac:dyDescent="0.25">
      <c r="A2448" s="10">
        <v>38</v>
      </c>
      <c r="B2448" s="10" t="s">
        <v>428</v>
      </c>
      <c r="C2448" s="10" t="s">
        <v>429</v>
      </c>
      <c r="D2448" s="10" t="s">
        <v>438</v>
      </c>
      <c r="E2448" s="10" t="s">
        <v>20</v>
      </c>
      <c r="F2448" s="10" t="s">
        <v>21</v>
      </c>
      <c r="G2448" s="10" t="s">
        <v>3744</v>
      </c>
      <c r="H2448" s="10" t="s">
        <v>3917</v>
      </c>
      <c r="I2448" s="10">
        <v>0</v>
      </c>
    </row>
    <row r="2449" spans="1:11" hidden="1" x14ac:dyDescent="0.25">
      <c r="A2449" s="10">
        <v>38</v>
      </c>
      <c r="B2449" s="10" t="s">
        <v>428</v>
      </c>
      <c r="C2449" s="10" t="s">
        <v>429</v>
      </c>
      <c r="D2449" s="10" t="s">
        <v>438</v>
      </c>
      <c r="E2449" s="10" t="s">
        <v>20</v>
      </c>
      <c r="F2449" s="10" t="s">
        <v>21</v>
      </c>
      <c r="G2449" s="10" t="s">
        <v>3746</v>
      </c>
      <c r="H2449" s="10" t="s">
        <v>34</v>
      </c>
      <c r="I2449" s="10">
        <v>0</v>
      </c>
    </row>
    <row r="2450" spans="1:11" hidden="1" x14ac:dyDescent="0.25">
      <c r="A2450" s="10">
        <v>38</v>
      </c>
      <c r="B2450" s="10" t="s">
        <v>428</v>
      </c>
      <c r="C2450" s="10" t="s">
        <v>429</v>
      </c>
      <c r="D2450" s="10" t="s">
        <v>438</v>
      </c>
      <c r="E2450" s="10" t="s">
        <v>20</v>
      </c>
      <c r="F2450" s="10" t="s">
        <v>21</v>
      </c>
      <c r="G2450" s="21" t="s">
        <v>3747</v>
      </c>
      <c r="H2450" s="21" t="s">
        <v>3748</v>
      </c>
      <c r="I2450" s="21">
        <v>1</v>
      </c>
      <c r="J2450" s="21" t="str">
        <f>H2450</f>
        <v>Настенная</v>
      </c>
      <c r="K2450" s="21"/>
    </row>
    <row r="2451" spans="1:11" hidden="1" x14ac:dyDescent="0.25">
      <c r="A2451" s="10">
        <v>38</v>
      </c>
      <c r="B2451" s="10" t="s">
        <v>428</v>
      </c>
      <c r="C2451" s="10" t="s">
        <v>429</v>
      </c>
      <c r="D2451" s="10" t="s">
        <v>438</v>
      </c>
      <c r="E2451" s="10" t="s">
        <v>20</v>
      </c>
      <c r="F2451" s="10" t="s">
        <v>21</v>
      </c>
      <c r="G2451" s="21" t="s">
        <v>3749</v>
      </c>
      <c r="H2451" s="21" t="s">
        <v>3808</v>
      </c>
      <c r="I2451" s="21">
        <v>1</v>
      </c>
      <c r="J2451" s="21">
        <f>MID(H2451,1,FIND(" ",H2451,1)-1)*1</f>
        <v>20</v>
      </c>
      <c r="K2451" s="21" t="s">
        <v>5264</v>
      </c>
    </row>
    <row r="2452" spans="1:11" hidden="1" x14ac:dyDescent="0.25">
      <c r="A2452" s="10">
        <v>38</v>
      </c>
      <c r="B2452" s="10" t="s">
        <v>428</v>
      </c>
      <c r="C2452" s="10" t="s">
        <v>429</v>
      </c>
      <c r="D2452" s="10" t="s">
        <v>438</v>
      </c>
      <c r="E2452" s="10" t="s">
        <v>20</v>
      </c>
      <c r="F2452" s="10" t="s">
        <v>21</v>
      </c>
      <c r="G2452" s="21" t="s">
        <v>3751</v>
      </c>
      <c r="H2452" s="21" t="s">
        <v>3809</v>
      </c>
      <c r="I2452" s="21">
        <v>1</v>
      </c>
      <c r="J2452" s="21">
        <f>MID(H2452,1,FIND(" ",H2452,1)-1)*1</f>
        <v>10</v>
      </c>
      <c r="K2452" s="21" t="s">
        <v>5264</v>
      </c>
    </row>
    <row r="2453" spans="1:11" hidden="1" x14ac:dyDescent="0.25">
      <c r="A2453" s="10">
        <v>38</v>
      </c>
      <c r="B2453" s="10" t="s">
        <v>428</v>
      </c>
      <c r="C2453" s="10" t="s">
        <v>429</v>
      </c>
      <c r="D2453" s="10" t="s">
        <v>438</v>
      </c>
      <c r="E2453" s="10" t="s">
        <v>20</v>
      </c>
      <c r="F2453" s="10" t="s">
        <v>21</v>
      </c>
      <c r="G2453" s="21" t="s">
        <v>3753</v>
      </c>
      <c r="H2453" s="21" t="s">
        <v>4134</v>
      </c>
      <c r="I2453" s="21">
        <v>1</v>
      </c>
      <c r="J2453" s="21">
        <f>MID(H2453,1,FIND(" ",H2453,1)-1)*1</f>
        <v>1.6</v>
      </c>
      <c r="K2453" s="21" t="s">
        <v>5258</v>
      </c>
    </row>
    <row r="2454" spans="1:11" hidden="1" x14ac:dyDescent="0.25">
      <c r="A2454" s="10">
        <v>38</v>
      </c>
      <c r="B2454" s="10" t="s">
        <v>428</v>
      </c>
      <c r="C2454" s="10" t="s">
        <v>429</v>
      </c>
      <c r="D2454" s="10" t="s">
        <v>438</v>
      </c>
      <c r="E2454" s="10" t="s">
        <v>20</v>
      </c>
      <c r="F2454" s="10" t="s">
        <v>21</v>
      </c>
      <c r="G2454" s="21" t="s">
        <v>3755</v>
      </c>
      <c r="H2454" s="21" t="s">
        <v>3756</v>
      </c>
      <c r="I2454" s="21">
        <v>1</v>
      </c>
      <c r="J2454" s="21" t="s">
        <v>5266</v>
      </c>
      <c r="K2454" s="21" t="s">
        <v>5265</v>
      </c>
    </row>
    <row r="2455" spans="1:11" hidden="1" x14ac:dyDescent="0.25">
      <c r="A2455" s="10">
        <v>38</v>
      </c>
      <c r="B2455" s="10" t="s">
        <v>428</v>
      </c>
      <c r="C2455" s="10" t="s">
        <v>429</v>
      </c>
      <c r="D2455" s="10" t="s">
        <v>438</v>
      </c>
      <c r="E2455" s="10" t="s">
        <v>20</v>
      </c>
      <c r="F2455" s="10" t="s">
        <v>21</v>
      </c>
      <c r="G2455" s="10" t="s">
        <v>3757</v>
      </c>
      <c r="H2455" s="10" t="s">
        <v>57</v>
      </c>
      <c r="I2455" s="10">
        <v>0</v>
      </c>
    </row>
    <row r="2456" spans="1:11" hidden="1" x14ac:dyDescent="0.25">
      <c r="A2456" s="10">
        <v>38</v>
      </c>
      <c r="B2456" s="10" t="s">
        <v>428</v>
      </c>
      <c r="C2456" s="10" t="s">
        <v>429</v>
      </c>
      <c r="D2456" s="10" t="s">
        <v>438</v>
      </c>
      <c r="E2456" s="10" t="s">
        <v>20</v>
      </c>
      <c r="F2456" s="10" t="s">
        <v>21</v>
      </c>
      <c r="G2456" s="21" t="s">
        <v>3759</v>
      </c>
      <c r="H2456" s="21">
        <v>12000</v>
      </c>
      <c r="I2456" s="21">
        <v>1</v>
      </c>
      <c r="J2456" s="21">
        <f>TRIM(H2456)*1</f>
        <v>12000</v>
      </c>
      <c r="K2456" s="21" t="s">
        <v>5261</v>
      </c>
    </row>
    <row r="2457" spans="1:11" hidden="1" x14ac:dyDescent="0.25">
      <c r="A2457" s="10">
        <v>38</v>
      </c>
      <c r="B2457" s="10" t="s">
        <v>428</v>
      </c>
      <c r="C2457" s="10" t="s">
        <v>429</v>
      </c>
      <c r="D2457" s="10" t="s">
        <v>438</v>
      </c>
      <c r="E2457" s="10" t="s">
        <v>20</v>
      </c>
      <c r="F2457" s="10" t="s">
        <v>21</v>
      </c>
      <c r="G2457" s="21" t="s">
        <v>3760</v>
      </c>
      <c r="H2457" s="21" t="s">
        <v>4135</v>
      </c>
      <c r="I2457" s="21">
        <v>1</v>
      </c>
      <c r="J2457" s="21">
        <f t="shared" ref="J2457:J2458" si="187">MID(H2457,1,FIND(" ",H2457,1)-1)*1</f>
        <v>1100</v>
      </c>
      <c r="K2457" s="21" t="s">
        <v>5259</v>
      </c>
    </row>
    <row r="2458" spans="1:11" hidden="1" x14ac:dyDescent="0.25">
      <c r="A2458" s="10">
        <v>38</v>
      </c>
      <c r="B2458" s="10" t="s">
        <v>428</v>
      </c>
      <c r="C2458" s="10" t="s">
        <v>429</v>
      </c>
      <c r="D2458" s="10" t="s">
        <v>438</v>
      </c>
      <c r="E2458" s="10" t="s">
        <v>20</v>
      </c>
      <c r="F2458" s="10" t="s">
        <v>21</v>
      </c>
      <c r="G2458" s="21" t="s">
        <v>3762</v>
      </c>
      <c r="H2458" s="21" t="s">
        <v>4136</v>
      </c>
      <c r="I2458" s="21">
        <v>1</v>
      </c>
      <c r="J2458" s="21">
        <f t="shared" si="187"/>
        <v>1180</v>
      </c>
      <c r="K2458" s="21" t="s">
        <v>5259</v>
      </c>
    </row>
    <row r="2459" spans="1:11" hidden="1" x14ac:dyDescent="0.25">
      <c r="A2459" s="10">
        <v>38</v>
      </c>
      <c r="B2459" s="10" t="s">
        <v>428</v>
      </c>
      <c r="C2459" s="10" t="s">
        <v>429</v>
      </c>
      <c r="D2459" s="10" t="s">
        <v>438</v>
      </c>
      <c r="E2459" s="10" t="s">
        <v>20</v>
      </c>
      <c r="F2459" s="10" t="s">
        <v>21</v>
      </c>
      <c r="G2459" s="21" t="s">
        <v>3764</v>
      </c>
      <c r="H2459" s="21">
        <v>12000</v>
      </c>
      <c r="I2459" s="21">
        <v>1</v>
      </c>
      <c r="J2459" s="21">
        <f>TRIM(H2459)*1</f>
        <v>12000</v>
      </c>
      <c r="K2459" s="21" t="s">
        <v>5261</v>
      </c>
    </row>
    <row r="2460" spans="1:11" hidden="1" x14ac:dyDescent="0.25">
      <c r="A2460" s="10">
        <v>38</v>
      </c>
      <c r="B2460" s="10" t="s">
        <v>428</v>
      </c>
      <c r="C2460" s="10" t="s">
        <v>429</v>
      </c>
      <c r="D2460" s="10" t="s">
        <v>438</v>
      </c>
      <c r="E2460" s="10" t="s">
        <v>20</v>
      </c>
      <c r="F2460" s="10" t="s">
        <v>21</v>
      </c>
      <c r="G2460" s="10" t="s">
        <v>3765</v>
      </c>
      <c r="H2460" s="10" t="s">
        <v>34</v>
      </c>
      <c r="I2460" s="10">
        <v>0</v>
      </c>
    </row>
    <row r="2461" spans="1:11" hidden="1" x14ac:dyDescent="0.25">
      <c r="A2461" s="10">
        <v>38</v>
      </c>
      <c r="B2461" s="10" t="s">
        <v>428</v>
      </c>
      <c r="C2461" s="10" t="s">
        <v>429</v>
      </c>
      <c r="D2461" s="10" t="s">
        <v>438</v>
      </c>
      <c r="E2461" s="10" t="s">
        <v>20</v>
      </c>
      <c r="F2461" s="10" t="s">
        <v>21</v>
      </c>
      <c r="G2461" s="10" t="s">
        <v>3766</v>
      </c>
      <c r="H2461" s="10" t="s">
        <v>34</v>
      </c>
      <c r="I2461" s="10">
        <v>0</v>
      </c>
    </row>
    <row r="2462" spans="1:11" hidden="1" x14ac:dyDescent="0.25">
      <c r="A2462" s="10">
        <v>38</v>
      </c>
      <c r="B2462" s="10" t="s">
        <v>428</v>
      </c>
      <c r="C2462" s="10" t="s">
        <v>429</v>
      </c>
      <c r="D2462" s="10" t="s">
        <v>438</v>
      </c>
      <c r="E2462" s="10" t="s">
        <v>20</v>
      </c>
      <c r="F2462" s="10" t="s">
        <v>21</v>
      </c>
      <c r="G2462" s="10" t="s">
        <v>3767</v>
      </c>
      <c r="H2462" s="10" t="s">
        <v>3768</v>
      </c>
      <c r="I2462" s="10">
        <v>0</v>
      </c>
    </row>
    <row r="2463" spans="1:11" hidden="1" x14ac:dyDescent="0.25">
      <c r="A2463" s="10">
        <v>38</v>
      </c>
      <c r="B2463" s="10" t="s">
        <v>428</v>
      </c>
      <c r="C2463" s="10" t="s">
        <v>429</v>
      </c>
      <c r="D2463" s="10" t="s">
        <v>438</v>
      </c>
      <c r="E2463" s="10" t="s">
        <v>20</v>
      </c>
      <c r="F2463" s="10" t="s">
        <v>21</v>
      </c>
      <c r="G2463" s="21" t="s">
        <v>3769</v>
      </c>
      <c r="H2463" s="21" t="s">
        <v>4137</v>
      </c>
      <c r="I2463" s="21">
        <v>1</v>
      </c>
      <c r="J2463" s="21">
        <f t="shared" ref="J2463:J2464" si="188">MID(H2463,1,FIND(" ",H2463,1)-1)*1</f>
        <v>22.5</v>
      </c>
      <c r="K2463" s="21" t="s">
        <v>5255</v>
      </c>
    </row>
    <row r="2464" spans="1:11" hidden="1" x14ac:dyDescent="0.25">
      <c r="A2464" s="10">
        <v>38</v>
      </c>
      <c r="B2464" s="10" t="s">
        <v>428</v>
      </c>
      <c r="C2464" s="10" t="s">
        <v>429</v>
      </c>
      <c r="D2464" s="10" t="s">
        <v>438</v>
      </c>
      <c r="E2464" s="10" t="s">
        <v>20</v>
      </c>
      <c r="F2464" s="10" t="s">
        <v>21</v>
      </c>
      <c r="G2464" s="21" t="s">
        <v>3771</v>
      </c>
      <c r="H2464" s="21" t="s">
        <v>4138</v>
      </c>
      <c r="I2464" s="21">
        <v>1</v>
      </c>
      <c r="J2464" s="21">
        <f t="shared" si="188"/>
        <v>8.5</v>
      </c>
      <c r="K2464" s="21" t="s">
        <v>5255</v>
      </c>
    </row>
    <row r="2465" spans="1:11" hidden="1" x14ac:dyDescent="0.25">
      <c r="A2465" s="10">
        <v>38</v>
      </c>
      <c r="B2465" s="10" t="s">
        <v>428</v>
      </c>
      <c r="C2465" s="10" t="s">
        <v>429</v>
      </c>
      <c r="D2465" s="10" t="s">
        <v>438</v>
      </c>
      <c r="E2465" s="10" t="s">
        <v>20</v>
      </c>
      <c r="F2465" s="10" t="s">
        <v>21</v>
      </c>
      <c r="G2465" s="21" t="s">
        <v>3773</v>
      </c>
      <c r="H2465" s="21" t="s">
        <v>4139</v>
      </c>
      <c r="I2465" s="21">
        <v>1</v>
      </c>
      <c r="J2465" s="21">
        <f t="shared" ref="J2465:J2470" si="189">MID(H2465,1,FIND(" ",H2465,1)-1)*1000</f>
        <v>530</v>
      </c>
      <c r="K2465" s="22" t="s">
        <v>5256</v>
      </c>
    </row>
    <row r="2466" spans="1:11" hidden="1" x14ac:dyDescent="0.25">
      <c r="A2466" s="10">
        <v>38</v>
      </c>
      <c r="B2466" s="10" t="s">
        <v>428</v>
      </c>
      <c r="C2466" s="10" t="s">
        <v>429</v>
      </c>
      <c r="D2466" s="10" t="s">
        <v>438</v>
      </c>
      <c r="E2466" s="10" t="s">
        <v>20</v>
      </c>
      <c r="F2466" s="10" t="s">
        <v>21</v>
      </c>
      <c r="G2466" s="21" t="s">
        <v>3775</v>
      </c>
      <c r="H2466" s="21" t="s">
        <v>3944</v>
      </c>
      <c r="I2466" s="21">
        <v>1</v>
      </c>
      <c r="J2466" s="21">
        <f t="shared" si="189"/>
        <v>292</v>
      </c>
      <c r="K2466" s="22" t="s">
        <v>5256</v>
      </c>
    </row>
    <row r="2467" spans="1:11" hidden="1" x14ac:dyDescent="0.25">
      <c r="A2467" s="10">
        <v>38</v>
      </c>
      <c r="B2467" s="10" t="s">
        <v>428</v>
      </c>
      <c r="C2467" s="10" t="s">
        <v>429</v>
      </c>
      <c r="D2467" s="10" t="s">
        <v>438</v>
      </c>
      <c r="E2467" s="10" t="s">
        <v>20</v>
      </c>
      <c r="F2467" s="10" t="s">
        <v>21</v>
      </c>
      <c r="G2467" s="21" t="s">
        <v>3777</v>
      </c>
      <c r="H2467" s="21" t="s">
        <v>4140</v>
      </c>
      <c r="I2467" s="21">
        <v>1</v>
      </c>
      <c r="J2467" s="21">
        <f t="shared" si="189"/>
        <v>280</v>
      </c>
      <c r="K2467" s="22" t="s">
        <v>5256</v>
      </c>
    </row>
    <row r="2468" spans="1:11" hidden="1" x14ac:dyDescent="0.25">
      <c r="A2468" s="10">
        <v>38</v>
      </c>
      <c r="B2468" s="10" t="s">
        <v>428</v>
      </c>
      <c r="C2468" s="10" t="s">
        <v>429</v>
      </c>
      <c r="D2468" s="10" t="s">
        <v>438</v>
      </c>
      <c r="E2468" s="10" t="s">
        <v>20</v>
      </c>
      <c r="F2468" s="10" t="s">
        <v>21</v>
      </c>
      <c r="G2468" s="21" t="s">
        <v>3779</v>
      </c>
      <c r="H2468" s="21" t="s">
        <v>4141</v>
      </c>
      <c r="I2468" s="21">
        <v>1</v>
      </c>
      <c r="J2468" s="21">
        <f t="shared" si="189"/>
        <v>201</v>
      </c>
      <c r="K2468" s="22" t="s">
        <v>5256</v>
      </c>
    </row>
    <row r="2469" spans="1:11" hidden="1" x14ac:dyDescent="0.25">
      <c r="A2469" s="10">
        <v>38</v>
      </c>
      <c r="B2469" s="10" t="s">
        <v>428</v>
      </c>
      <c r="C2469" s="10" t="s">
        <v>429</v>
      </c>
      <c r="D2469" s="10" t="s">
        <v>438</v>
      </c>
      <c r="E2469" s="10" t="s">
        <v>20</v>
      </c>
      <c r="F2469" s="10" t="s">
        <v>21</v>
      </c>
      <c r="G2469" s="21" t="s">
        <v>3781</v>
      </c>
      <c r="H2469" s="21" t="s">
        <v>4142</v>
      </c>
      <c r="I2469" s="21">
        <v>1</v>
      </c>
      <c r="J2469" s="21">
        <f t="shared" si="189"/>
        <v>705</v>
      </c>
      <c r="K2469" s="22" t="s">
        <v>5256</v>
      </c>
    </row>
    <row r="2470" spans="1:11" hidden="1" x14ac:dyDescent="0.25">
      <c r="A2470" s="10">
        <v>38</v>
      </c>
      <c r="B2470" s="10" t="s">
        <v>428</v>
      </c>
      <c r="C2470" s="10" t="s">
        <v>429</v>
      </c>
      <c r="D2470" s="10" t="s">
        <v>438</v>
      </c>
      <c r="E2470" s="10" t="s">
        <v>20</v>
      </c>
      <c r="F2470" s="10" t="s">
        <v>21</v>
      </c>
      <c r="G2470" s="21" t="s">
        <v>3783</v>
      </c>
      <c r="H2470" s="21" t="s">
        <v>4143</v>
      </c>
      <c r="I2470" s="21">
        <v>1</v>
      </c>
      <c r="J2470" s="21">
        <f t="shared" si="189"/>
        <v>792</v>
      </c>
      <c r="K2470" s="22" t="s">
        <v>5256</v>
      </c>
    </row>
    <row r="2471" spans="1:11" hidden="1" x14ac:dyDescent="0.25">
      <c r="A2471" s="10">
        <v>38</v>
      </c>
      <c r="B2471" s="10" t="s">
        <v>428</v>
      </c>
      <c r="C2471" s="10" t="s">
        <v>429</v>
      </c>
      <c r="D2471" s="10" t="s">
        <v>438</v>
      </c>
      <c r="E2471" s="10" t="s">
        <v>20</v>
      </c>
      <c r="F2471" s="10" t="s">
        <v>21</v>
      </c>
      <c r="G2471" s="21" t="s">
        <v>3785</v>
      </c>
      <c r="H2471" s="21" t="s">
        <v>3884</v>
      </c>
      <c r="I2471" s="21">
        <v>1</v>
      </c>
      <c r="J2471" s="21">
        <f>MID(H2471,1,FIND(" ",H2471,1)-1)*1</f>
        <v>38</v>
      </c>
      <c r="K2471" s="21" t="s">
        <v>5255</v>
      </c>
    </row>
    <row r="2472" spans="1:11" hidden="1" x14ac:dyDescent="0.25">
      <c r="A2472" s="10">
        <v>38</v>
      </c>
      <c r="B2472" s="10" t="s">
        <v>428</v>
      </c>
      <c r="C2472" s="10" t="s">
        <v>429</v>
      </c>
      <c r="D2472" s="10" t="s">
        <v>438</v>
      </c>
      <c r="E2472" s="10" t="s">
        <v>20</v>
      </c>
      <c r="F2472" s="10" t="s">
        <v>21</v>
      </c>
      <c r="G2472" s="10" t="s">
        <v>3787</v>
      </c>
      <c r="H2472" s="10" t="s">
        <v>3788</v>
      </c>
      <c r="I2472" s="10">
        <v>0</v>
      </c>
    </row>
    <row r="2473" spans="1:11" hidden="1" x14ac:dyDescent="0.25">
      <c r="A2473" s="10">
        <v>38</v>
      </c>
      <c r="B2473" s="10" t="s">
        <v>428</v>
      </c>
      <c r="C2473" s="10" t="s">
        <v>429</v>
      </c>
      <c r="D2473" s="10" t="s">
        <v>438</v>
      </c>
      <c r="E2473" s="10" t="s">
        <v>20</v>
      </c>
      <c r="F2473" s="10" t="s">
        <v>21</v>
      </c>
      <c r="G2473" s="10" t="s">
        <v>3789</v>
      </c>
      <c r="H2473" s="10" t="s">
        <v>3789</v>
      </c>
      <c r="I2473" s="10">
        <v>0</v>
      </c>
    </row>
    <row r="2474" spans="1:11" hidden="1" x14ac:dyDescent="0.25">
      <c r="A2474" s="10">
        <v>39</v>
      </c>
      <c r="B2474" s="10" t="s">
        <v>439</v>
      </c>
      <c r="C2474" s="10" t="s">
        <v>440</v>
      </c>
      <c r="D2474" s="10" t="s">
        <v>448</v>
      </c>
      <c r="E2474" s="10" t="s">
        <v>20</v>
      </c>
      <c r="F2474" s="10" t="s">
        <v>21</v>
      </c>
      <c r="G2474" s="21" t="s">
        <v>2160</v>
      </c>
      <c r="H2474" s="21" t="s">
        <v>3699</v>
      </c>
      <c r="I2474" s="21">
        <v>1</v>
      </c>
      <c r="J2474" s="21" t="str">
        <f>H2474</f>
        <v>Кондиционирование</v>
      </c>
      <c r="K2474" s="21"/>
    </row>
    <row r="2475" spans="1:11" hidden="1" x14ac:dyDescent="0.25">
      <c r="A2475" s="10">
        <v>39</v>
      </c>
      <c r="B2475" s="10" t="s">
        <v>439</v>
      </c>
      <c r="C2475" s="10" t="s">
        <v>440</v>
      </c>
      <c r="D2475" s="10" t="s">
        <v>448</v>
      </c>
      <c r="E2475" s="10" t="s">
        <v>20</v>
      </c>
      <c r="F2475" s="10" t="s">
        <v>21</v>
      </c>
      <c r="G2475" s="21" t="s">
        <v>3108</v>
      </c>
      <c r="H2475" s="21" t="s">
        <v>4144</v>
      </c>
      <c r="I2475" s="21">
        <v>1</v>
      </c>
      <c r="J2475" s="21">
        <f t="shared" ref="J2475:J2476" si="190">MID(H2475,1,FIND(" ",H2475,1)-1)*1</f>
        <v>49</v>
      </c>
      <c r="K2475" s="21" t="s">
        <v>5260</v>
      </c>
    </row>
    <row r="2476" spans="1:11" hidden="1" x14ac:dyDescent="0.25">
      <c r="A2476" s="10">
        <v>39</v>
      </c>
      <c r="B2476" s="10" t="s">
        <v>439</v>
      </c>
      <c r="C2476" s="10" t="s">
        <v>440</v>
      </c>
      <c r="D2476" s="10" t="s">
        <v>448</v>
      </c>
      <c r="E2476" s="10" t="s">
        <v>20</v>
      </c>
      <c r="F2476" s="10" t="s">
        <v>21</v>
      </c>
      <c r="G2476" s="21" t="s">
        <v>3701</v>
      </c>
      <c r="H2476" s="21" t="s">
        <v>3986</v>
      </c>
      <c r="I2476" s="21">
        <v>1</v>
      </c>
      <c r="J2476" s="21">
        <f t="shared" si="190"/>
        <v>26</v>
      </c>
      <c r="K2476" s="21" t="s">
        <v>5260</v>
      </c>
    </row>
    <row r="2477" spans="1:11" hidden="1" x14ac:dyDescent="0.25">
      <c r="A2477" s="10">
        <v>39</v>
      </c>
      <c r="B2477" s="10" t="s">
        <v>439</v>
      </c>
      <c r="C2477" s="10" t="s">
        <v>440</v>
      </c>
      <c r="D2477" s="10" t="s">
        <v>448</v>
      </c>
      <c r="E2477" s="10" t="s">
        <v>20</v>
      </c>
      <c r="F2477" s="10" t="s">
        <v>21</v>
      </c>
      <c r="G2477" s="21" t="s">
        <v>3703</v>
      </c>
      <c r="H2477" s="21" t="s">
        <v>3825</v>
      </c>
      <c r="I2477" s="21">
        <v>1</v>
      </c>
      <c r="J2477" s="21">
        <f>RIGHT(MID(H2477,1,FIND(" ",H2477,1)-1),LEN(MID(H2477,1,FIND(" ",H2477,1)-1))-1)*1</f>
        <v>25</v>
      </c>
      <c r="K2477" s="21" t="s">
        <v>5254</v>
      </c>
    </row>
    <row r="2478" spans="1:11" hidden="1" x14ac:dyDescent="0.25">
      <c r="A2478" s="10">
        <v>39</v>
      </c>
      <c r="B2478" s="10" t="s">
        <v>439</v>
      </c>
      <c r="C2478" s="10" t="s">
        <v>440</v>
      </c>
      <c r="D2478" s="10" t="s">
        <v>448</v>
      </c>
      <c r="E2478" s="10" t="s">
        <v>20</v>
      </c>
      <c r="F2478" s="10" t="s">
        <v>21</v>
      </c>
      <c r="G2478" s="21" t="s">
        <v>3705</v>
      </c>
      <c r="H2478" s="21" t="s">
        <v>57</v>
      </c>
      <c r="I2478" s="21">
        <v>1</v>
      </c>
      <c r="J2478" s="21" t="str">
        <f>H2478</f>
        <v>Нет</v>
      </c>
      <c r="K2478" s="21"/>
    </row>
    <row r="2479" spans="1:11" hidden="1" x14ac:dyDescent="0.25">
      <c r="A2479" s="10">
        <v>39</v>
      </c>
      <c r="B2479" s="10" t="s">
        <v>439</v>
      </c>
      <c r="C2479" s="10" t="s">
        <v>440</v>
      </c>
      <c r="D2479" s="10" t="s">
        <v>448</v>
      </c>
      <c r="E2479" s="10" t="s">
        <v>20</v>
      </c>
      <c r="F2479" s="10" t="s">
        <v>21</v>
      </c>
      <c r="G2479" s="21" t="s">
        <v>3706</v>
      </c>
      <c r="H2479" s="21" t="s">
        <v>3994</v>
      </c>
      <c r="I2479" s="21">
        <v>1</v>
      </c>
      <c r="J2479" s="21">
        <f t="shared" ref="J2479:J2482" si="191">MID(H2479,1,FIND(" ",H2479,1)-1)*1</f>
        <v>2.65</v>
      </c>
      <c r="K2479" s="21" t="s">
        <v>5258</v>
      </c>
    </row>
    <row r="2480" spans="1:11" hidden="1" x14ac:dyDescent="0.25">
      <c r="A2480" s="10">
        <v>39</v>
      </c>
      <c r="B2480" s="10" t="s">
        <v>439</v>
      </c>
      <c r="C2480" s="10" t="s">
        <v>440</v>
      </c>
      <c r="D2480" s="10" t="s">
        <v>448</v>
      </c>
      <c r="E2480" s="10" t="s">
        <v>20</v>
      </c>
      <c r="F2480" s="10" t="s">
        <v>21</v>
      </c>
      <c r="G2480" s="21" t="s">
        <v>3708</v>
      </c>
      <c r="H2480" s="21" t="s">
        <v>3827</v>
      </c>
      <c r="I2480" s="21">
        <v>1</v>
      </c>
      <c r="J2480" s="21">
        <f t="shared" si="191"/>
        <v>2.5499999999999998</v>
      </c>
      <c r="K2480" s="21" t="s">
        <v>5258</v>
      </c>
    </row>
    <row r="2481" spans="1:11" hidden="1" x14ac:dyDescent="0.25">
      <c r="A2481" s="10">
        <v>39</v>
      </c>
      <c r="B2481" s="10" t="s">
        <v>439</v>
      </c>
      <c r="C2481" s="10" t="s">
        <v>440</v>
      </c>
      <c r="D2481" s="10" t="s">
        <v>448</v>
      </c>
      <c r="E2481" s="10" t="s">
        <v>20</v>
      </c>
      <c r="F2481" s="10" t="s">
        <v>21</v>
      </c>
      <c r="G2481" s="21" t="s">
        <v>3709</v>
      </c>
      <c r="H2481" s="21" t="s">
        <v>3994</v>
      </c>
      <c r="I2481" s="21">
        <v>0</v>
      </c>
      <c r="J2481" s="21">
        <f t="shared" si="191"/>
        <v>2.65</v>
      </c>
      <c r="K2481" s="21" t="s">
        <v>5258</v>
      </c>
    </row>
    <row r="2482" spans="1:11" hidden="1" x14ac:dyDescent="0.25">
      <c r="A2482" s="10">
        <v>39</v>
      </c>
      <c r="B2482" s="10" t="s">
        <v>439</v>
      </c>
      <c r="C2482" s="10" t="s">
        <v>440</v>
      </c>
      <c r="D2482" s="10" t="s">
        <v>448</v>
      </c>
      <c r="E2482" s="10" t="s">
        <v>20</v>
      </c>
      <c r="F2482" s="10" t="s">
        <v>21</v>
      </c>
      <c r="G2482" s="21" t="s">
        <v>3711</v>
      </c>
      <c r="H2482" s="21" t="s">
        <v>3827</v>
      </c>
      <c r="I2482" s="21">
        <v>0</v>
      </c>
      <c r="J2482" s="21">
        <f t="shared" si="191"/>
        <v>2.5499999999999998</v>
      </c>
      <c r="K2482" s="21" t="s">
        <v>5258</v>
      </c>
    </row>
    <row r="2483" spans="1:11" hidden="1" x14ac:dyDescent="0.25">
      <c r="A2483" s="10">
        <v>39</v>
      </c>
      <c r="B2483" s="10" t="s">
        <v>439</v>
      </c>
      <c r="C2483" s="10" t="s">
        <v>440</v>
      </c>
      <c r="D2483" s="10" t="s">
        <v>448</v>
      </c>
      <c r="E2483" s="10" t="s">
        <v>20</v>
      </c>
      <c r="F2483" s="10" t="s">
        <v>21</v>
      </c>
      <c r="G2483" s="21" t="s">
        <v>3712</v>
      </c>
      <c r="H2483" s="21" t="s">
        <v>4145</v>
      </c>
      <c r="I2483" s="21">
        <v>1</v>
      </c>
      <c r="J2483" s="21">
        <f>MID(H2483,1,FIND(" ",H2483,1)-1)*1</f>
        <v>520</v>
      </c>
      <c r="K2483" s="21" t="s">
        <v>5269</v>
      </c>
    </row>
    <row r="2484" spans="1:11" hidden="1" x14ac:dyDescent="0.25">
      <c r="A2484" s="10">
        <v>39</v>
      </c>
      <c r="B2484" s="10" t="s">
        <v>439</v>
      </c>
      <c r="C2484" s="10" t="s">
        <v>440</v>
      </c>
      <c r="D2484" s="10" t="s">
        <v>448</v>
      </c>
      <c r="E2484" s="10" t="s">
        <v>20</v>
      </c>
      <c r="F2484" s="10" t="s">
        <v>21</v>
      </c>
      <c r="G2484" s="10" t="s">
        <v>3714</v>
      </c>
      <c r="H2484" s="10" t="s">
        <v>3715</v>
      </c>
      <c r="I2484" s="10">
        <v>0</v>
      </c>
    </row>
    <row r="2485" spans="1:11" hidden="1" x14ac:dyDescent="0.25">
      <c r="A2485" s="10">
        <v>39</v>
      </c>
      <c r="B2485" s="10" t="s">
        <v>439</v>
      </c>
      <c r="C2485" s="10" t="s">
        <v>440</v>
      </c>
      <c r="D2485" s="10" t="s">
        <v>448</v>
      </c>
      <c r="E2485" s="10" t="s">
        <v>20</v>
      </c>
      <c r="F2485" s="10" t="s">
        <v>21</v>
      </c>
      <c r="G2485" s="10" t="s">
        <v>3716</v>
      </c>
      <c r="H2485" s="10" t="s">
        <v>34</v>
      </c>
      <c r="I2485" s="10">
        <v>0</v>
      </c>
    </row>
    <row r="2486" spans="1:11" hidden="1" x14ac:dyDescent="0.25">
      <c r="A2486" s="10">
        <v>39</v>
      </c>
      <c r="B2486" s="10" t="s">
        <v>439</v>
      </c>
      <c r="C2486" s="10" t="s">
        <v>440</v>
      </c>
      <c r="D2486" s="10" t="s">
        <v>448</v>
      </c>
      <c r="E2486" s="10" t="s">
        <v>20</v>
      </c>
      <c r="F2486" s="10" t="s">
        <v>21</v>
      </c>
      <c r="G2486" s="10" t="s">
        <v>3717</v>
      </c>
      <c r="H2486" s="10" t="s">
        <v>34</v>
      </c>
      <c r="I2486" s="10">
        <v>0</v>
      </c>
    </row>
    <row r="2487" spans="1:11" hidden="1" x14ac:dyDescent="0.25">
      <c r="A2487" s="10">
        <v>39</v>
      </c>
      <c r="B2487" s="10" t="s">
        <v>439</v>
      </c>
      <c r="C2487" s="10" t="s">
        <v>440</v>
      </c>
      <c r="D2487" s="10" t="s">
        <v>448</v>
      </c>
      <c r="E2487" s="10" t="s">
        <v>20</v>
      </c>
      <c r="F2487" s="10" t="s">
        <v>21</v>
      </c>
      <c r="G2487" s="10" t="s">
        <v>3718</v>
      </c>
      <c r="H2487" s="10" t="s">
        <v>5168</v>
      </c>
      <c r="I2487" s="10">
        <v>0</v>
      </c>
    </row>
    <row r="2488" spans="1:11" hidden="1" x14ac:dyDescent="0.25">
      <c r="A2488" s="10">
        <v>39</v>
      </c>
      <c r="B2488" s="10" t="s">
        <v>439</v>
      </c>
      <c r="C2488" s="10" t="s">
        <v>440</v>
      </c>
      <c r="D2488" s="10" t="s">
        <v>448</v>
      </c>
      <c r="E2488" s="10" t="s">
        <v>20</v>
      </c>
      <c r="F2488" s="10" t="s">
        <v>21</v>
      </c>
      <c r="G2488" s="10" t="s">
        <v>3719</v>
      </c>
      <c r="H2488" s="10" t="s">
        <v>57</v>
      </c>
      <c r="I2488" s="10">
        <v>0</v>
      </c>
    </row>
    <row r="2489" spans="1:11" hidden="1" x14ac:dyDescent="0.25">
      <c r="A2489" s="10">
        <v>39</v>
      </c>
      <c r="B2489" s="10" t="s">
        <v>439</v>
      </c>
      <c r="C2489" s="10" t="s">
        <v>440</v>
      </c>
      <c r="D2489" s="10" t="s">
        <v>448</v>
      </c>
      <c r="E2489" s="10" t="s">
        <v>20</v>
      </c>
      <c r="F2489" s="10" t="s">
        <v>21</v>
      </c>
      <c r="G2489" s="10" t="s">
        <v>3720</v>
      </c>
      <c r="H2489" s="10" t="s">
        <v>57</v>
      </c>
      <c r="I2489" s="10">
        <v>0</v>
      </c>
    </row>
    <row r="2490" spans="1:11" hidden="1" x14ac:dyDescent="0.25">
      <c r="A2490" s="10">
        <v>39</v>
      </c>
      <c r="B2490" s="10" t="s">
        <v>439</v>
      </c>
      <c r="C2490" s="10" t="s">
        <v>440</v>
      </c>
      <c r="D2490" s="10" t="s">
        <v>448</v>
      </c>
      <c r="E2490" s="10" t="s">
        <v>20</v>
      </c>
      <c r="F2490" s="10" t="s">
        <v>21</v>
      </c>
      <c r="G2490" s="10" t="s">
        <v>3721</v>
      </c>
      <c r="H2490" s="10" t="s">
        <v>34</v>
      </c>
      <c r="I2490" s="10">
        <v>0</v>
      </c>
    </row>
    <row r="2491" spans="1:11" hidden="1" x14ac:dyDescent="0.25">
      <c r="A2491" s="10">
        <v>39</v>
      </c>
      <c r="B2491" s="10" t="s">
        <v>439</v>
      </c>
      <c r="C2491" s="10" t="s">
        <v>440</v>
      </c>
      <c r="D2491" s="10" t="s">
        <v>448</v>
      </c>
      <c r="E2491" s="10" t="s">
        <v>20</v>
      </c>
      <c r="F2491" s="10" t="s">
        <v>21</v>
      </c>
      <c r="G2491" s="10" t="s">
        <v>3722</v>
      </c>
      <c r="H2491" s="10" t="s">
        <v>34</v>
      </c>
      <c r="I2491" s="10">
        <v>0</v>
      </c>
    </row>
    <row r="2492" spans="1:11" hidden="1" x14ac:dyDescent="0.25">
      <c r="A2492" s="10">
        <v>39</v>
      </c>
      <c r="B2492" s="10" t="s">
        <v>439</v>
      </c>
      <c r="C2492" s="10" t="s">
        <v>440</v>
      </c>
      <c r="D2492" s="10" t="s">
        <v>448</v>
      </c>
      <c r="E2492" s="10" t="s">
        <v>20</v>
      </c>
      <c r="F2492" s="10" t="s">
        <v>21</v>
      </c>
      <c r="G2492" s="10" t="s">
        <v>3723</v>
      </c>
      <c r="H2492" s="10" t="s">
        <v>34</v>
      </c>
      <c r="I2492" s="10">
        <v>0</v>
      </c>
    </row>
    <row r="2493" spans="1:11" hidden="1" x14ac:dyDescent="0.25">
      <c r="A2493" s="10">
        <v>39</v>
      </c>
      <c r="B2493" s="10" t="s">
        <v>439</v>
      </c>
      <c r="C2493" s="10" t="s">
        <v>440</v>
      </c>
      <c r="D2493" s="10" t="s">
        <v>448</v>
      </c>
      <c r="E2493" s="10" t="s">
        <v>20</v>
      </c>
      <c r="F2493" s="10" t="s">
        <v>21</v>
      </c>
      <c r="G2493" s="10" t="s">
        <v>3724</v>
      </c>
      <c r="H2493" s="10" t="s">
        <v>34</v>
      </c>
      <c r="I2493" s="10">
        <v>0</v>
      </c>
    </row>
    <row r="2494" spans="1:11" hidden="1" x14ac:dyDescent="0.25">
      <c r="A2494" s="10">
        <v>39</v>
      </c>
      <c r="B2494" s="10" t="s">
        <v>439</v>
      </c>
      <c r="C2494" s="10" t="s">
        <v>440</v>
      </c>
      <c r="D2494" s="10" t="s">
        <v>448</v>
      </c>
      <c r="E2494" s="10" t="s">
        <v>20</v>
      </c>
      <c r="F2494" s="10" t="s">
        <v>21</v>
      </c>
      <c r="G2494" s="10" t="s">
        <v>3725</v>
      </c>
      <c r="H2494" s="10" t="s">
        <v>34</v>
      </c>
      <c r="I2494" s="10">
        <v>0</v>
      </c>
    </row>
    <row r="2495" spans="1:11" hidden="1" x14ac:dyDescent="0.25">
      <c r="A2495" s="10">
        <v>39</v>
      </c>
      <c r="B2495" s="10" t="s">
        <v>439</v>
      </c>
      <c r="C2495" s="10" t="s">
        <v>440</v>
      </c>
      <c r="D2495" s="10" t="s">
        <v>448</v>
      </c>
      <c r="E2495" s="10" t="s">
        <v>20</v>
      </c>
      <c r="F2495" s="10" t="s">
        <v>21</v>
      </c>
      <c r="G2495" s="10" t="s">
        <v>3726</v>
      </c>
      <c r="H2495" s="10" t="s">
        <v>34</v>
      </c>
      <c r="I2495" s="10">
        <v>0</v>
      </c>
    </row>
    <row r="2496" spans="1:11" hidden="1" x14ac:dyDescent="0.25">
      <c r="A2496" s="10">
        <v>39</v>
      </c>
      <c r="B2496" s="10" t="s">
        <v>439</v>
      </c>
      <c r="C2496" s="10" t="s">
        <v>440</v>
      </c>
      <c r="D2496" s="10" t="s">
        <v>448</v>
      </c>
      <c r="E2496" s="10" t="s">
        <v>20</v>
      </c>
      <c r="F2496" s="10" t="s">
        <v>21</v>
      </c>
      <c r="G2496" s="10" t="s">
        <v>3727</v>
      </c>
      <c r="H2496" s="10" t="s">
        <v>34</v>
      </c>
      <c r="I2496" s="10">
        <v>0</v>
      </c>
    </row>
    <row r="2497" spans="1:9" hidden="1" x14ac:dyDescent="0.25">
      <c r="A2497" s="10">
        <v>39</v>
      </c>
      <c r="B2497" s="10" t="s">
        <v>439</v>
      </c>
      <c r="C2497" s="10" t="s">
        <v>440</v>
      </c>
      <c r="D2497" s="10" t="s">
        <v>448</v>
      </c>
      <c r="E2497" s="10" t="s">
        <v>20</v>
      </c>
      <c r="F2497" s="10" t="s">
        <v>21</v>
      </c>
      <c r="G2497" s="10" t="s">
        <v>3728</v>
      </c>
      <c r="H2497" s="10" t="s">
        <v>34</v>
      </c>
      <c r="I2497" s="10">
        <v>0</v>
      </c>
    </row>
    <row r="2498" spans="1:9" hidden="1" x14ac:dyDescent="0.25">
      <c r="A2498" s="10">
        <v>39</v>
      </c>
      <c r="B2498" s="10" t="s">
        <v>439</v>
      </c>
      <c r="C2498" s="10" t="s">
        <v>440</v>
      </c>
      <c r="D2498" s="10" t="s">
        <v>448</v>
      </c>
      <c r="E2498" s="10" t="s">
        <v>20</v>
      </c>
      <c r="F2498" s="10" t="s">
        <v>21</v>
      </c>
      <c r="G2498" s="10" t="s">
        <v>3729</v>
      </c>
      <c r="H2498" s="10" t="s">
        <v>34</v>
      </c>
      <c r="I2498" s="10">
        <v>0</v>
      </c>
    </row>
    <row r="2499" spans="1:9" hidden="1" x14ac:dyDescent="0.25">
      <c r="A2499" s="10">
        <v>39</v>
      </c>
      <c r="B2499" s="10" t="s">
        <v>439</v>
      </c>
      <c r="C2499" s="10" t="s">
        <v>440</v>
      </c>
      <c r="D2499" s="10" t="s">
        <v>448</v>
      </c>
      <c r="E2499" s="10" t="s">
        <v>20</v>
      </c>
      <c r="F2499" s="10" t="s">
        <v>21</v>
      </c>
      <c r="G2499" s="10" t="s">
        <v>3730</v>
      </c>
      <c r="H2499" s="10" t="s">
        <v>34</v>
      </c>
      <c r="I2499" s="10">
        <v>0</v>
      </c>
    </row>
    <row r="2500" spans="1:9" hidden="1" x14ac:dyDescent="0.25">
      <c r="A2500" s="10">
        <v>39</v>
      </c>
      <c r="B2500" s="10" t="s">
        <v>439</v>
      </c>
      <c r="C2500" s="10" t="s">
        <v>440</v>
      </c>
      <c r="D2500" s="10" t="s">
        <v>448</v>
      </c>
      <c r="E2500" s="10" t="s">
        <v>20</v>
      </c>
      <c r="F2500" s="10" t="s">
        <v>21</v>
      </c>
      <c r="G2500" s="10" t="s">
        <v>3731</v>
      </c>
      <c r="H2500" s="10" t="s">
        <v>34</v>
      </c>
      <c r="I2500" s="10">
        <v>0</v>
      </c>
    </row>
    <row r="2501" spans="1:9" hidden="1" x14ac:dyDescent="0.25">
      <c r="A2501" s="10">
        <v>39</v>
      </c>
      <c r="B2501" s="10" t="s">
        <v>439</v>
      </c>
      <c r="C2501" s="10" t="s">
        <v>440</v>
      </c>
      <c r="D2501" s="10" t="s">
        <v>448</v>
      </c>
      <c r="E2501" s="10" t="s">
        <v>20</v>
      </c>
      <c r="F2501" s="10" t="s">
        <v>21</v>
      </c>
      <c r="G2501" s="10" t="s">
        <v>3732</v>
      </c>
      <c r="H2501" s="10" t="s">
        <v>3733</v>
      </c>
      <c r="I2501" s="10">
        <v>0</v>
      </c>
    </row>
    <row r="2502" spans="1:9" hidden="1" x14ac:dyDescent="0.25">
      <c r="A2502" s="10">
        <v>39</v>
      </c>
      <c r="B2502" s="10" t="s">
        <v>439</v>
      </c>
      <c r="C2502" s="10" t="s">
        <v>440</v>
      </c>
      <c r="D2502" s="10" t="s">
        <v>448</v>
      </c>
      <c r="E2502" s="10" t="s">
        <v>20</v>
      </c>
      <c r="F2502" s="10" t="s">
        <v>21</v>
      </c>
      <c r="G2502" s="10" t="s">
        <v>3734</v>
      </c>
      <c r="H2502" s="10" t="s">
        <v>34</v>
      </c>
      <c r="I2502" s="10">
        <v>0</v>
      </c>
    </row>
    <row r="2503" spans="1:9" hidden="1" x14ac:dyDescent="0.25">
      <c r="A2503" s="10">
        <v>39</v>
      </c>
      <c r="B2503" s="10" t="s">
        <v>439</v>
      </c>
      <c r="C2503" s="10" t="s">
        <v>440</v>
      </c>
      <c r="D2503" s="10" t="s">
        <v>448</v>
      </c>
      <c r="E2503" s="10" t="s">
        <v>20</v>
      </c>
      <c r="F2503" s="10" t="s">
        <v>21</v>
      </c>
      <c r="G2503" s="10" t="s">
        <v>3735</v>
      </c>
      <c r="H2503" s="10" t="s">
        <v>57</v>
      </c>
      <c r="I2503" s="10">
        <v>0</v>
      </c>
    </row>
    <row r="2504" spans="1:9" hidden="1" x14ac:dyDescent="0.25">
      <c r="A2504" s="10">
        <v>39</v>
      </c>
      <c r="B2504" s="10" t="s">
        <v>439</v>
      </c>
      <c r="C2504" s="10" t="s">
        <v>440</v>
      </c>
      <c r="D2504" s="10" t="s">
        <v>448</v>
      </c>
      <c r="E2504" s="10" t="s">
        <v>20</v>
      </c>
      <c r="F2504" s="10" t="s">
        <v>21</v>
      </c>
      <c r="G2504" s="10" t="s">
        <v>3736</v>
      </c>
      <c r="H2504" s="10" t="s">
        <v>34</v>
      </c>
      <c r="I2504" s="10">
        <v>0</v>
      </c>
    </row>
    <row r="2505" spans="1:9" hidden="1" x14ac:dyDescent="0.25">
      <c r="A2505" s="10">
        <v>39</v>
      </c>
      <c r="B2505" s="10" t="s">
        <v>439</v>
      </c>
      <c r="C2505" s="10" t="s">
        <v>440</v>
      </c>
      <c r="D2505" s="10" t="s">
        <v>448</v>
      </c>
      <c r="E2505" s="10" t="s">
        <v>20</v>
      </c>
      <c r="F2505" s="10" t="s">
        <v>21</v>
      </c>
      <c r="G2505" s="10" t="s">
        <v>3737</v>
      </c>
      <c r="H2505" s="10" t="s">
        <v>34</v>
      </c>
      <c r="I2505" s="10">
        <v>0</v>
      </c>
    </row>
    <row r="2506" spans="1:9" hidden="1" x14ac:dyDescent="0.25">
      <c r="A2506" s="10">
        <v>39</v>
      </c>
      <c r="B2506" s="10" t="s">
        <v>439</v>
      </c>
      <c r="C2506" s="10" t="s">
        <v>440</v>
      </c>
      <c r="D2506" s="10" t="s">
        <v>448</v>
      </c>
      <c r="E2506" s="10" t="s">
        <v>20</v>
      </c>
      <c r="F2506" s="10" t="s">
        <v>21</v>
      </c>
      <c r="G2506" s="10" t="s">
        <v>3738</v>
      </c>
      <c r="H2506" s="10" t="s">
        <v>34</v>
      </c>
      <c r="I2506" s="10">
        <v>0</v>
      </c>
    </row>
    <row r="2507" spans="1:9" hidden="1" x14ac:dyDescent="0.25">
      <c r="A2507" s="10">
        <v>39</v>
      </c>
      <c r="B2507" s="10" t="s">
        <v>439</v>
      </c>
      <c r="C2507" s="10" t="s">
        <v>440</v>
      </c>
      <c r="D2507" s="10" t="s">
        <v>448</v>
      </c>
      <c r="E2507" s="10" t="s">
        <v>20</v>
      </c>
      <c r="F2507" s="10" t="s">
        <v>21</v>
      </c>
      <c r="G2507" s="10" t="s">
        <v>3739</v>
      </c>
      <c r="H2507" s="10" t="s">
        <v>34</v>
      </c>
      <c r="I2507" s="10">
        <v>0</v>
      </c>
    </row>
    <row r="2508" spans="1:9" hidden="1" x14ac:dyDescent="0.25">
      <c r="A2508" s="10">
        <v>39</v>
      </c>
      <c r="B2508" s="10" t="s">
        <v>439</v>
      </c>
      <c r="C2508" s="10" t="s">
        <v>440</v>
      </c>
      <c r="D2508" s="10" t="s">
        <v>448</v>
      </c>
      <c r="E2508" s="10" t="s">
        <v>20</v>
      </c>
      <c r="F2508" s="10" t="s">
        <v>21</v>
      </c>
      <c r="G2508" s="10" t="s">
        <v>3740</v>
      </c>
      <c r="H2508" s="10" t="s">
        <v>34</v>
      </c>
      <c r="I2508" s="10">
        <v>0</v>
      </c>
    </row>
    <row r="2509" spans="1:9" hidden="1" x14ac:dyDescent="0.25">
      <c r="A2509" s="10">
        <v>39</v>
      </c>
      <c r="B2509" s="10" t="s">
        <v>439</v>
      </c>
      <c r="C2509" s="10" t="s">
        <v>440</v>
      </c>
      <c r="D2509" s="10" t="s">
        <v>448</v>
      </c>
      <c r="E2509" s="10" t="s">
        <v>20</v>
      </c>
      <c r="F2509" s="10" t="s">
        <v>21</v>
      </c>
      <c r="G2509" s="10" t="s">
        <v>3741</v>
      </c>
      <c r="H2509" s="10" t="s">
        <v>34</v>
      </c>
      <c r="I2509" s="10">
        <v>0</v>
      </c>
    </row>
    <row r="2510" spans="1:9" hidden="1" x14ac:dyDescent="0.25">
      <c r="A2510" s="10">
        <v>39</v>
      </c>
      <c r="B2510" s="10" t="s">
        <v>439</v>
      </c>
      <c r="C2510" s="10" t="s">
        <v>440</v>
      </c>
      <c r="D2510" s="10" t="s">
        <v>448</v>
      </c>
      <c r="E2510" s="10" t="s">
        <v>20</v>
      </c>
      <c r="F2510" s="10" t="s">
        <v>21</v>
      </c>
      <c r="G2510" s="10" t="s">
        <v>3742</v>
      </c>
      <c r="H2510" s="10" t="s">
        <v>34</v>
      </c>
      <c r="I2510" s="10">
        <v>0</v>
      </c>
    </row>
    <row r="2511" spans="1:9" hidden="1" x14ac:dyDescent="0.25">
      <c r="A2511" s="10">
        <v>39</v>
      </c>
      <c r="B2511" s="10" t="s">
        <v>439</v>
      </c>
      <c r="C2511" s="10" t="s">
        <v>440</v>
      </c>
      <c r="D2511" s="10" t="s">
        <v>448</v>
      </c>
      <c r="E2511" s="10" t="s">
        <v>20</v>
      </c>
      <c r="F2511" s="10" t="s">
        <v>21</v>
      </c>
      <c r="G2511" s="10" t="s">
        <v>3743</v>
      </c>
      <c r="H2511" s="10" t="s">
        <v>57</v>
      </c>
      <c r="I2511" s="10">
        <v>0</v>
      </c>
    </row>
    <row r="2512" spans="1:9" hidden="1" x14ac:dyDescent="0.25">
      <c r="A2512" s="10">
        <v>39</v>
      </c>
      <c r="B2512" s="10" t="s">
        <v>439</v>
      </c>
      <c r="C2512" s="10" t="s">
        <v>440</v>
      </c>
      <c r="D2512" s="10" t="s">
        <v>448</v>
      </c>
      <c r="E2512" s="10" t="s">
        <v>20</v>
      </c>
      <c r="F2512" s="10" t="s">
        <v>21</v>
      </c>
      <c r="G2512" s="10" t="s">
        <v>3744</v>
      </c>
      <c r="H2512" s="10" t="s">
        <v>3830</v>
      </c>
      <c r="I2512" s="10">
        <v>0</v>
      </c>
    </row>
    <row r="2513" spans="1:11" hidden="1" x14ac:dyDescent="0.25">
      <c r="A2513" s="10">
        <v>39</v>
      </c>
      <c r="B2513" s="10" t="s">
        <v>439</v>
      </c>
      <c r="C2513" s="10" t="s">
        <v>440</v>
      </c>
      <c r="D2513" s="10" t="s">
        <v>448</v>
      </c>
      <c r="E2513" s="10" t="s">
        <v>20</v>
      </c>
      <c r="F2513" s="10" t="s">
        <v>21</v>
      </c>
      <c r="G2513" s="10" t="s">
        <v>3746</v>
      </c>
      <c r="H2513" s="10" t="s">
        <v>34</v>
      </c>
      <c r="I2513" s="10">
        <v>0</v>
      </c>
    </row>
    <row r="2514" spans="1:11" hidden="1" x14ac:dyDescent="0.25">
      <c r="A2514" s="10">
        <v>39</v>
      </c>
      <c r="B2514" s="10" t="s">
        <v>439</v>
      </c>
      <c r="C2514" s="10" t="s">
        <v>440</v>
      </c>
      <c r="D2514" s="10" t="s">
        <v>448</v>
      </c>
      <c r="E2514" s="10" t="s">
        <v>20</v>
      </c>
      <c r="F2514" s="10" t="s">
        <v>21</v>
      </c>
      <c r="G2514" s="21" t="s">
        <v>3747</v>
      </c>
      <c r="H2514" s="21" t="s">
        <v>3748</v>
      </c>
      <c r="I2514" s="21">
        <v>1</v>
      </c>
      <c r="J2514" s="21" t="str">
        <f>H2514</f>
        <v>Настенная</v>
      </c>
      <c r="K2514" s="21"/>
    </row>
    <row r="2515" spans="1:11" hidden="1" x14ac:dyDescent="0.25">
      <c r="A2515" s="10">
        <v>39</v>
      </c>
      <c r="B2515" s="10" t="s">
        <v>439</v>
      </c>
      <c r="C2515" s="10" t="s">
        <v>440</v>
      </c>
      <c r="D2515" s="10" t="s">
        <v>448</v>
      </c>
      <c r="E2515" s="10" t="s">
        <v>20</v>
      </c>
      <c r="F2515" s="10" t="s">
        <v>21</v>
      </c>
      <c r="G2515" s="21" t="s">
        <v>3749</v>
      </c>
      <c r="H2515" s="21" t="s">
        <v>3750</v>
      </c>
      <c r="I2515" s="21">
        <v>1</v>
      </c>
      <c r="J2515" s="21">
        <f>MID(H2515,1,FIND(" ",H2515,1)-1)*1</f>
        <v>15</v>
      </c>
      <c r="K2515" s="21" t="s">
        <v>5264</v>
      </c>
    </row>
    <row r="2516" spans="1:11" hidden="1" x14ac:dyDescent="0.25">
      <c r="A2516" s="10">
        <v>39</v>
      </c>
      <c r="B2516" s="10" t="s">
        <v>439</v>
      </c>
      <c r="C2516" s="10" t="s">
        <v>440</v>
      </c>
      <c r="D2516" s="10" t="s">
        <v>448</v>
      </c>
      <c r="E2516" s="10" t="s">
        <v>20</v>
      </c>
      <c r="F2516" s="10" t="s">
        <v>21</v>
      </c>
      <c r="G2516" s="21" t="s">
        <v>3751</v>
      </c>
      <c r="H2516" s="21" t="s">
        <v>3809</v>
      </c>
      <c r="I2516" s="21">
        <v>1</v>
      </c>
      <c r="J2516" s="21">
        <f>MID(H2516,1,FIND(" ",H2516,1)-1)*1</f>
        <v>10</v>
      </c>
      <c r="K2516" s="21" t="s">
        <v>5264</v>
      </c>
    </row>
    <row r="2517" spans="1:11" hidden="1" x14ac:dyDescent="0.25">
      <c r="A2517" s="10">
        <v>39</v>
      </c>
      <c r="B2517" s="10" t="s">
        <v>439</v>
      </c>
      <c r="C2517" s="10" t="s">
        <v>440</v>
      </c>
      <c r="D2517" s="10" t="s">
        <v>448</v>
      </c>
      <c r="E2517" s="10" t="s">
        <v>20</v>
      </c>
      <c r="F2517" s="10" t="s">
        <v>21</v>
      </c>
      <c r="G2517" s="21" t="s">
        <v>3753</v>
      </c>
      <c r="H2517" s="21" t="s">
        <v>4146</v>
      </c>
      <c r="I2517" s="21">
        <v>1</v>
      </c>
      <c r="J2517" s="21">
        <f>MID(H2517,1,FIND(" ",H2517,1)-1)*1</f>
        <v>0.79400000000000004</v>
      </c>
      <c r="K2517" s="21" t="s">
        <v>5258</v>
      </c>
    </row>
    <row r="2518" spans="1:11" hidden="1" x14ac:dyDescent="0.25">
      <c r="A2518" s="10">
        <v>39</v>
      </c>
      <c r="B2518" s="10" t="s">
        <v>439</v>
      </c>
      <c r="C2518" s="10" t="s">
        <v>440</v>
      </c>
      <c r="D2518" s="10" t="s">
        <v>448</v>
      </c>
      <c r="E2518" s="10" t="s">
        <v>20</v>
      </c>
      <c r="F2518" s="10" t="s">
        <v>21</v>
      </c>
      <c r="G2518" s="21" t="s">
        <v>3755</v>
      </c>
      <c r="H2518" s="21" t="s">
        <v>3756</v>
      </c>
      <c r="I2518" s="21">
        <v>1</v>
      </c>
      <c r="J2518" s="21" t="s">
        <v>5266</v>
      </c>
      <c r="K2518" s="21" t="s">
        <v>5265</v>
      </c>
    </row>
    <row r="2519" spans="1:11" hidden="1" x14ac:dyDescent="0.25">
      <c r="A2519" s="10">
        <v>39</v>
      </c>
      <c r="B2519" s="10" t="s">
        <v>439</v>
      </c>
      <c r="C2519" s="10" t="s">
        <v>440</v>
      </c>
      <c r="D2519" s="10" t="s">
        <v>448</v>
      </c>
      <c r="E2519" s="10" t="s">
        <v>20</v>
      </c>
      <c r="F2519" s="10" t="s">
        <v>21</v>
      </c>
      <c r="G2519" s="10" t="s">
        <v>3757</v>
      </c>
      <c r="H2519" s="10" t="s">
        <v>57</v>
      </c>
      <c r="I2519" s="10">
        <v>0</v>
      </c>
    </row>
    <row r="2520" spans="1:11" hidden="1" x14ac:dyDescent="0.25">
      <c r="A2520" s="10">
        <v>39</v>
      </c>
      <c r="B2520" s="10" t="s">
        <v>439</v>
      </c>
      <c r="C2520" s="10" t="s">
        <v>440</v>
      </c>
      <c r="D2520" s="10" t="s">
        <v>448</v>
      </c>
      <c r="E2520" s="10" t="s">
        <v>20</v>
      </c>
      <c r="F2520" s="10" t="s">
        <v>21</v>
      </c>
      <c r="G2520" s="21" t="s">
        <v>3759</v>
      </c>
      <c r="H2520" s="21">
        <v>9000</v>
      </c>
      <c r="I2520" s="21">
        <v>1</v>
      </c>
      <c r="J2520" s="21">
        <f>TRIM(H2520)*1</f>
        <v>9000</v>
      </c>
      <c r="K2520" s="21" t="s">
        <v>5261</v>
      </c>
    </row>
    <row r="2521" spans="1:11" hidden="1" x14ac:dyDescent="0.25">
      <c r="A2521" s="10">
        <v>39</v>
      </c>
      <c r="B2521" s="10" t="s">
        <v>439</v>
      </c>
      <c r="C2521" s="10" t="s">
        <v>440</v>
      </c>
      <c r="D2521" s="10" t="s">
        <v>448</v>
      </c>
      <c r="E2521" s="10" t="s">
        <v>20</v>
      </c>
      <c r="F2521" s="10" t="s">
        <v>21</v>
      </c>
      <c r="G2521" s="21" t="s">
        <v>3760</v>
      </c>
      <c r="H2521" s="21" t="s">
        <v>4147</v>
      </c>
      <c r="I2521" s="21">
        <v>1</v>
      </c>
      <c r="J2521" s="21">
        <f t="shared" ref="J2521:J2522" si="192">MID(H2521,1,FIND(" ",H2521,1)-1)*1</f>
        <v>734</v>
      </c>
      <c r="K2521" s="21" t="s">
        <v>5259</v>
      </c>
    </row>
    <row r="2522" spans="1:11" hidden="1" x14ac:dyDescent="0.25">
      <c r="A2522" s="10">
        <v>39</v>
      </c>
      <c r="B2522" s="10" t="s">
        <v>439</v>
      </c>
      <c r="C2522" s="10" t="s">
        <v>440</v>
      </c>
      <c r="D2522" s="10" t="s">
        <v>448</v>
      </c>
      <c r="E2522" s="10" t="s">
        <v>20</v>
      </c>
      <c r="F2522" s="10" t="s">
        <v>21</v>
      </c>
      <c r="G2522" s="21" t="s">
        <v>3762</v>
      </c>
      <c r="H2522" s="21" t="s">
        <v>4148</v>
      </c>
      <c r="I2522" s="21">
        <v>1</v>
      </c>
      <c r="J2522" s="21">
        <f t="shared" si="192"/>
        <v>794</v>
      </c>
      <c r="K2522" s="21" t="s">
        <v>5259</v>
      </c>
    </row>
    <row r="2523" spans="1:11" hidden="1" x14ac:dyDescent="0.25">
      <c r="A2523" s="10">
        <v>39</v>
      </c>
      <c r="B2523" s="10" t="s">
        <v>439</v>
      </c>
      <c r="C2523" s="10" t="s">
        <v>440</v>
      </c>
      <c r="D2523" s="10" t="s">
        <v>448</v>
      </c>
      <c r="E2523" s="10" t="s">
        <v>20</v>
      </c>
      <c r="F2523" s="10" t="s">
        <v>21</v>
      </c>
      <c r="G2523" s="21" t="s">
        <v>3764</v>
      </c>
      <c r="H2523" s="21">
        <v>9000</v>
      </c>
      <c r="I2523" s="21">
        <v>1</v>
      </c>
      <c r="J2523" s="21">
        <f>TRIM(H2523)*1</f>
        <v>9000</v>
      </c>
      <c r="K2523" s="21" t="s">
        <v>5261</v>
      </c>
    </row>
    <row r="2524" spans="1:11" hidden="1" x14ac:dyDescent="0.25">
      <c r="A2524" s="10">
        <v>39</v>
      </c>
      <c r="B2524" s="10" t="s">
        <v>439</v>
      </c>
      <c r="C2524" s="10" t="s">
        <v>440</v>
      </c>
      <c r="D2524" s="10" t="s">
        <v>448</v>
      </c>
      <c r="E2524" s="10" t="s">
        <v>20</v>
      </c>
      <c r="F2524" s="10" t="s">
        <v>21</v>
      </c>
      <c r="G2524" s="10" t="s">
        <v>3765</v>
      </c>
      <c r="H2524" s="10" t="s">
        <v>34</v>
      </c>
      <c r="I2524" s="10">
        <v>0</v>
      </c>
    </row>
    <row r="2525" spans="1:11" hidden="1" x14ac:dyDescent="0.25">
      <c r="A2525" s="10">
        <v>39</v>
      </c>
      <c r="B2525" s="10" t="s">
        <v>439</v>
      </c>
      <c r="C2525" s="10" t="s">
        <v>440</v>
      </c>
      <c r="D2525" s="10" t="s">
        <v>448</v>
      </c>
      <c r="E2525" s="10" t="s">
        <v>20</v>
      </c>
      <c r="F2525" s="10" t="s">
        <v>21</v>
      </c>
      <c r="G2525" s="10" t="s">
        <v>3766</v>
      </c>
      <c r="H2525" s="10" t="s">
        <v>34</v>
      </c>
      <c r="I2525" s="10">
        <v>0</v>
      </c>
    </row>
    <row r="2526" spans="1:11" hidden="1" x14ac:dyDescent="0.25">
      <c r="A2526" s="10">
        <v>39</v>
      </c>
      <c r="B2526" s="10" t="s">
        <v>439</v>
      </c>
      <c r="C2526" s="10" t="s">
        <v>440</v>
      </c>
      <c r="D2526" s="10" t="s">
        <v>448</v>
      </c>
      <c r="E2526" s="10" t="s">
        <v>20</v>
      </c>
      <c r="F2526" s="10" t="s">
        <v>21</v>
      </c>
      <c r="G2526" s="10" t="s">
        <v>3767</v>
      </c>
      <c r="H2526" s="10" t="s">
        <v>3813</v>
      </c>
      <c r="I2526" s="10">
        <v>0</v>
      </c>
    </row>
    <row r="2527" spans="1:11" hidden="1" x14ac:dyDescent="0.25">
      <c r="A2527" s="10">
        <v>39</v>
      </c>
      <c r="B2527" s="10" t="s">
        <v>439</v>
      </c>
      <c r="C2527" s="10" t="s">
        <v>440</v>
      </c>
      <c r="D2527" s="10" t="s">
        <v>448</v>
      </c>
      <c r="E2527" s="10" t="s">
        <v>20</v>
      </c>
      <c r="F2527" s="10" t="s">
        <v>21</v>
      </c>
      <c r="G2527" s="21" t="s">
        <v>3769</v>
      </c>
      <c r="H2527" s="21" t="s">
        <v>4149</v>
      </c>
      <c r="I2527" s="21">
        <v>1</v>
      </c>
      <c r="J2527" s="21">
        <f t="shared" ref="J2527:J2528" si="193">MID(H2527,1,FIND(" ",H2527,1)-1)*1</f>
        <v>24.7</v>
      </c>
      <c r="K2527" s="21" t="s">
        <v>5255</v>
      </c>
    </row>
    <row r="2528" spans="1:11" hidden="1" x14ac:dyDescent="0.25">
      <c r="A2528" s="10">
        <v>39</v>
      </c>
      <c r="B2528" s="10" t="s">
        <v>439</v>
      </c>
      <c r="C2528" s="10" t="s">
        <v>440</v>
      </c>
      <c r="D2528" s="10" t="s">
        <v>448</v>
      </c>
      <c r="E2528" s="10" t="s">
        <v>20</v>
      </c>
      <c r="F2528" s="10" t="s">
        <v>21</v>
      </c>
      <c r="G2528" s="21" t="s">
        <v>3771</v>
      </c>
      <c r="H2528" s="21" t="s">
        <v>4150</v>
      </c>
      <c r="I2528" s="21">
        <v>1</v>
      </c>
      <c r="J2528" s="21">
        <f t="shared" si="193"/>
        <v>7.5</v>
      </c>
      <c r="K2528" s="21" t="s">
        <v>5255</v>
      </c>
    </row>
    <row r="2529" spans="1:11" hidden="1" x14ac:dyDescent="0.25">
      <c r="A2529" s="10">
        <v>39</v>
      </c>
      <c r="B2529" s="10" t="s">
        <v>439</v>
      </c>
      <c r="C2529" s="10" t="s">
        <v>440</v>
      </c>
      <c r="D2529" s="10" t="s">
        <v>448</v>
      </c>
      <c r="E2529" s="10" t="s">
        <v>20</v>
      </c>
      <c r="F2529" s="10" t="s">
        <v>21</v>
      </c>
      <c r="G2529" s="21" t="s">
        <v>3773</v>
      </c>
      <c r="H2529" s="21" t="s">
        <v>4151</v>
      </c>
      <c r="I2529" s="21">
        <v>1</v>
      </c>
      <c r="J2529" s="21">
        <f t="shared" ref="J2529:J2534" si="194">MID(H2529,1,FIND(" ",H2529,1)-1)*1000</f>
        <v>450</v>
      </c>
      <c r="K2529" s="22" t="s">
        <v>5256</v>
      </c>
    </row>
    <row r="2530" spans="1:11" hidden="1" x14ac:dyDescent="0.25">
      <c r="A2530" s="10">
        <v>39</v>
      </c>
      <c r="B2530" s="10" t="s">
        <v>439</v>
      </c>
      <c r="C2530" s="10" t="s">
        <v>440</v>
      </c>
      <c r="D2530" s="10" t="s">
        <v>448</v>
      </c>
      <c r="E2530" s="10" t="s">
        <v>20</v>
      </c>
      <c r="F2530" s="10" t="s">
        <v>21</v>
      </c>
      <c r="G2530" s="21" t="s">
        <v>3775</v>
      </c>
      <c r="H2530" s="21" t="s">
        <v>3819</v>
      </c>
      <c r="I2530" s="21">
        <v>1</v>
      </c>
      <c r="J2530" s="21">
        <f t="shared" si="194"/>
        <v>260</v>
      </c>
      <c r="K2530" s="22" t="s">
        <v>5256</v>
      </c>
    </row>
    <row r="2531" spans="1:11" hidden="1" x14ac:dyDescent="0.25">
      <c r="A2531" s="10">
        <v>39</v>
      </c>
      <c r="B2531" s="10" t="s">
        <v>439</v>
      </c>
      <c r="C2531" s="10" t="s">
        <v>440</v>
      </c>
      <c r="D2531" s="10" t="s">
        <v>448</v>
      </c>
      <c r="E2531" s="10" t="s">
        <v>20</v>
      </c>
      <c r="F2531" s="10" t="s">
        <v>21</v>
      </c>
      <c r="G2531" s="21" t="s">
        <v>3777</v>
      </c>
      <c r="H2531" s="21" t="s">
        <v>4152</v>
      </c>
      <c r="I2531" s="21">
        <v>1</v>
      </c>
      <c r="J2531" s="21">
        <f t="shared" si="194"/>
        <v>293</v>
      </c>
      <c r="K2531" s="22" t="s">
        <v>5256</v>
      </c>
    </row>
    <row r="2532" spans="1:11" hidden="1" x14ac:dyDescent="0.25">
      <c r="A2532" s="10">
        <v>39</v>
      </c>
      <c r="B2532" s="10" t="s">
        <v>439</v>
      </c>
      <c r="C2532" s="10" t="s">
        <v>440</v>
      </c>
      <c r="D2532" s="10" t="s">
        <v>448</v>
      </c>
      <c r="E2532" s="10" t="s">
        <v>20</v>
      </c>
      <c r="F2532" s="10" t="s">
        <v>21</v>
      </c>
      <c r="G2532" s="21" t="s">
        <v>3779</v>
      </c>
      <c r="H2532" s="21" t="s">
        <v>4153</v>
      </c>
      <c r="I2532" s="21">
        <v>1</v>
      </c>
      <c r="J2532" s="21">
        <f t="shared" si="194"/>
        <v>185</v>
      </c>
      <c r="K2532" s="22" t="s">
        <v>5256</v>
      </c>
    </row>
    <row r="2533" spans="1:11" hidden="1" x14ac:dyDescent="0.25">
      <c r="A2533" s="10">
        <v>39</v>
      </c>
      <c r="B2533" s="10" t="s">
        <v>439</v>
      </c>
      <c r="C2533" s="10" t="s">
        <v>440</v>
      </c>
      <c r="D2533" s="10" t="s">
        <v>448</v>
      </c>
      <c r="E2533" s="10" t="s">
        <v>20</v>
      </c>
      <c r="F2533" s="10" t="s">
        <v>21</v>
      </c>
      <c r="G2533" s="21" t="s">
        <v>3781</v>
      </c>
      <c r="H2533" s="21" t="s">
        <v>4154</v>
      </c>
      <c r="I2533" s="21">
        <v>1</v>
      </c>
      <c r="J2533" s="21">
        <f t="shared" si="194"/>
        <v>710</v>
      </c>
      <c r="K2533" s="22" t="s">
        <v>5256</v>
      </c>
    </row>
    <row r="2534" spans="1:11" hidden="1" x14ac:dyDescent="0.25">
      <c r="A2534" s="10">
        <v>39</v>
      </c>
      <c r="B2534" s="10" t="s">
        <v>439</v>
      </c>
      <c r="C2534" s="10" t="s">
        <v>440</v>
      </c>
      <c r="D2534" s="10" t="s">
        <v>448</v>
      </c>
      <c r="E2534" s="10" t="s">
        <v>20</v>
      </c>
      <c r="F2534" s="10" t="s">
        <v>21</v>
      </c>
      <c r="G2534" s="21" t="s">
        <v>3783</v>
      </c>
      <c r="H2534" s="21" t="s">
        <v>4155</v>
      </c>
      <c r="I2534" s="21">
        <v>1</v>
      </c>
      <c r="J2534" s="21">
        <f t="shared" si="194"/>
        <v>704</v>
      </c>
      <c r="K2534" s="22" t="s">
        <v>5256</v>
      </c>
    </row>
    <row r="2535" spans="1:11" hidden="1" x14ac:dyDescent="0.25">
      <c r="A2535" s="10">
        <v>39</v>
      </c>
      <c r="B2535" s="10" t="s">
        <v>439</v>
      </c>
      <c r="C2535" s="10" t="s">
        <v>440</v>
      </c>
      <c r="D2535" s="10" t="s">
        <v>448</v>
      </c>
      <c r="E2535" s="10" t="s">
        <v>20</v>
      </c>
      <c r="F2535" s="10" t="s">
        <v>21</v>
      </c>
      <c r="G2535" s="21" t="s">
        <v>3785</v>
      </c>
      <c r="H2535" s="21" t="s">
        <v>4156</v>
      </c>
      <c r="I2535" s="21">
        <v>1</v>
      </c>
      <c r="J2535" s="21">
        <f>MID(H2535,1,FIND(" ",H2535,1)-1)*1</f>
        <v>35.4</v>
      </c>
      <c r="K2535" s="21" t="s">
        <v>5255</v>
      </c>
    </row>
    <row r="2536" spans="1:11" hidden="1" x14ac:dyDescent="0.25">
      <c r="A2536" s="10">
        <v>39</v>
      </c>
      <c r="B2536" s="10" t="s">
        <v>439</v>
      </c>
      <c r="C2536" s="10" t="s">
        <v>440</v>
      </c>
      <c r="D2536" s="10" t="s">
        <v>448</v>
      </c>
      <c r="E2536" s="10" t="s">
        <v>20</v>
      </c>
      <c r="F2536" s="10" t="s">
        <v>21</v>
      </c>
      <c r="G2536" s="10" t="s">
        <v>3787</v>
      </c>
      <c r="H2536" s="10" t="s">
        <v>3788</v>
      </c>
      <c r="I2536" s="10">
        <v>0</v>
      </c>
    </row>
    <row r="2537" spans="1:11" hidden="1" x14ac:dyDescent="0.25">
      <c r="A2537" s="10">
        <v>39</v>
      </c>
      <c r="B2537" s="10" t="s">
        <v>439</v>
      </c>
      <c r="C2537" s="10" t="s">
        <v>440</v>
      </c>
      <c r="D2537" s="10" t="s">
        <v>448</v>
      </c>
      <c r="E2537" s="10" t="s">
        <v>20</v>
      </c>
      <c r="F2537" s="10" t="s">
        <v>21</v>
      </c>
      <c r="G2537" s="10" t="s">
        <v>3789</v>
      </c>
      <c r="H2537" s="10" t="s">
        <v>3789</v>
      </c>
      <c r="I2537" s="10">
        <v>0</v>
      </c>
    </row>
    <row r="2538" spans="1:11" hidden="1" x14ac:dyDescent="0.25">
      <c r="A2538" s="10">
        <v>40</v>
      </c>
      <c r="B2538" s="10" t="s">
        <v>449</v>
      </c>
      <c r="C2538" s="10" t="s">
        <v>450</v>
      </c>
      <c r="D2538" s="10" t="s">
        <v>459</v>
      </c>
      <c r="E2538" s="10" t="s">
        <v>20</v>
      </c>
      <c r="F2538" s="10" t="s">
        <v>21</v>
      </c>
      <c r="G2538" s="21" t="s">
        <v>2160</v>
      </c>
      <c r="H2538" s="21" t="s">
        <v>3699</v>
      </c>
      <c r="I2538" s="21">
        <v>1</v>
      </c>
      <c r="J2538" s="21" t="str">
        <f>H2538</f>
        <v>Кондиционирование</v>
      </c>
      <c r="K2538" s="21"/>
    </row>
    <row r="2539" spans="1:11" hidden="1" x14ac:dyDescent="0.25">
      <c r="A2539" s="10">
        <v>40</v>
      </c>
      <c r="B2539" s="10" t="s">
        <v>449</v>
      </c>
      <c r="C2539" s="10" t="s">
        <v>450</v>
      </c>
      <c r="D2539" s="10" t="s">
        <v>459</v>
      </c>
      <c r="E2539" s="10" t="s">
        <v>20</v>
      </c>
      <c r="F2539" s="10" t="s">
        <v>21</v>
      </c>
      <c r="G2539" s="21" t="s">
        <v>3108</v>
      </c>
      <c r="H2539" s="21" t="s">
        <v>3887</v>
      </c>
      <c r="I2539" s="21">
        <v>1</v>
      </c>
      <c r="J2539" s="21">
        <f t="shared" ref="J2539:J2540" si="195">MID(H2539,1,FIND(" ",H2539,1)-1)*1</f>
        <v>57</v>
      </c>
      <c r="K2539" s="21" t="s">
        <v>5260</v>
      </c>
    </row>
    <row r="2540" spans="1:11" hidden="1" x14ac:dyDescent="0.25">
      <c r="A2540" s="10">
        <v>40</v>
      </c>
      <c r="B2540" s="10" t="s">
        <v>449</v>
      </c>
      <c r="C2540" s="10" t="s">
        <v>450</v>
      </c>
      <c r="D2540" s="10" t="s">
        <v>459</v>
      </c>
      <c r="E2540" s="10" t="s">
        <v>20</v>
      </c>
      <c r="F2540" s="10" t="s">
        <v>21</v>
      </c>
      <c r="G2540" s="21" t="s">
        <v>3701</v>
      </c>
      <c r="H2540" s="21" t="s">
        <v>3702</v>
      </c>
      <c r="I2540" s="21">
        <v>1</v>
      </c>
      <c r="J2540" s="21">
        <f t="shared" si="195"/>
        <v>21</v>
      </c>
      <c r="K2540" s="21" t="s">
        <v>5260</v>
      </c>
    </row>
    <row r="2541" spans="1:11" hidden="1" x14ac:dyDescent="0.25">
      <c r="A2541" s="10">
        <v>40</v>
      </c>
      <c r="B2541" s="10" t="s">
        <v>449</v>
      </c>
      <c r="C2541" s="10" t="s">
        <v>450</v>
      </c>
      <c r="D2541" s="10" t="s">
        <v>459</v>
      </c>
      <c r="E2541" s="10" t="s">
        <v>20</v>
      </c>
      <c r="F2541" s="10" t="s">
        <v>21</v>
      </c>
      <c r="G2541" s="21" t="s">
        <v>3703</v>
      </c>
      <c r="H2541" s="21" t="s">
        <v>3791</v>
      </c>
      <c r="I2541" s="21">
        <v>1</v>
      </c>
      <c r="J2541" s="21">
        <f>RIGHT(MID(H2541,1,FIND(" ",H2541,1)-1),LEN(MID(H2541,1,FIND(" ",H2541,1)-1))-1)*1</f>
        <v>35</v>
      </c>
      <c r="K2541" s="21" t="s">
        <v>5254</v>
      </c>
    </row>
    <row r="2542" spans="1:11" hidden="1" x14ac:dyDescent="0.25">
      <c r="A2542" s="10">
        <v>40</v>
      </c>
      <c r="B2542" s="10" t="s">
        <v>449</v>
      </c>
      <c r="C2542" s="10" t="s">
        <v>450</v>
      </c>
      <c r="D2542" s="10" t="s">
        <v>459</v>
      </c>
      <c r="E2542" s="10" t="s">
        <v>20</v>
      </c>
      <c r="F2542" s="10" t="s">
        <v>21</v>
      </c>
      <c r="G2542" s="21" t="s">
        <v>3705</v>
      </c>
      <c r="H2542" s="21" t="s">
        <v>34</v>
      </c>
      <c r="I2542" s="21">
        <v>1</v>
      </c>
      <c r="J2542" s="21" t="str">
        <f>H2542</f>
        <v>Да</v>
      </c>
      <c r="K2542" s="21"/>
    </row>
    <row r="2543" spans="1:11" hidden="1" x14ac:dyDescent="0.25">
      <c r="A2543" s="10">
        <v>40</v>
      </c>
      <c r="B2543" s="10" t="s">
        <v>449</v>
      </c>
      <c r="C2543" s="10" t="s">
        <v>450</v>
      </c>
      <c r="D2543" s="10" t="s">
        <v>459</v>
      </c>
      <c r="E2543" s="10" t="s">
        <v>20</v>
      </c>
      <c r="F2543" s="10" t="s">
        <v>21</v>
      </c>
      <c r="G2543" s="10" t="s">
        <v>3908</v>
      </c>
      <c r="H2543" s="10" t="s">
        <v>3909</v>
      </c>
      <c r="I2543" s="10">
        <v>0</v>
      </c>
    </row>
    <row r="2544" spans="1:11" hidden="1" x14ac:dyDescent="0.25">
      <c r="A2544" s="10">
        <v>40</v>
      </c>
      <c r="B2544" s="10" t="s">
        <v>449</v>
      </c>
      <c r="C2544" s="10" t="s">
        <v>450</v>
      </c>
      <c r="D2544" s="10" t="s">
        <v>459</v>
      </c>
      <c r="E2544" s="10" t="s">
        <v>20</v>
      </c>
      <c r="F2544" s="10" t="s">
        <v>21</v>
      </c>
      <c r="G2544" s="21" t="s">
        <v>3706</v>
      </c>
      <c r="H2544" s="21" t="s">
        <v>5173</v>
      </c>
      <c r="I2544" s="21">
        <v>1</v>
      </c>
      <c r="J2544" s="21">
        <f t="shared" ref="J2544:J2547" si="196">MID(H2544,1,FIND(" ",H2544,1)-1)*1</f>
        <v>4.54</v>
      </c>
      <c r="K2544" s="21" t="s">
        <v>5258</v>
      </c>
    </row>
    <row r="2545" spans="1:11" hidden="1" x14ac:dyDescent="0.25">
      <c r="A2545" s="10">
        <v>40</v>
      </c>
      <c r="B2545" s="10" t="s">
        <v>449</v>
      </c>
      <c r="C2545" s="10" t="s">
        <v>450</v>
      </c>
      <c r="D2545" s="10" t="s">
        <v>459</v>
      </c>
      <c r="E2545" s="10" t="s">
        <v>20</v>
      </c>
      <c r="F2545" s="10" t="s">
        <v>21</v>
      </c>
      <c r="G2545" s="21" t="s">
        <v>3708</v>
      </c>
      <c r="H2545" s="21" t="s">
        <v>4157</v>
      </c>
      <c r="I2545" s="21">
        <v>1</v>
      </c>
      <c r="J2545" s="21">
        <f t="shared" si="196"/>
        <v>3.96</v>
      </c>
      <c r="K2545" s="21" t="s">
        <v>5258</v>
      </c>
    </row>
    <row r="2546" spans="1:11" hidden="1" x14ac:dyDescent="0.25">
      <c r="A2546" s="10">
        <v>40</v>
      </c>
      <c r="B2546" s="10" t="s">
        <v>449</v>
      </c>
      <c r="C2546" s="10" t="s">
        <v>450</v>
      </c>
      <c r="D2546" s="10" t="s">
        <v>459</v>
      </c>
      <c r="E2546" s="10" t="s">
        <v>20</v>
      </c>
      <c r="F2546" s="10" t="s">
        <v>21</v>
      </c>
      <c r="G2546" s="21" t="s">
        <v>3709</v>
      </c>
      <c r="H2546" s="21" t="s">
        <v>4042</v>
      </c>
      <c r="I2546" s="21">
        <v>0</v>
      </c>
      <c r="J2546" s="21">
        <f t="shared" si="196"/>
        <v>3.52</v>
      </c>
      <c r="K2546" s="21" t="s">
        <v>5258</v>
      </c>
    </row>
    <row r="2547" spans="1:11" hidden="1" x14ac:dyDescent="0.25">
      <c r="A2547" s="10">
        <v>40</v>
      </c>
      <c r="B2547" s="10" t="s">
        <v>449</v>
      </c>
      <c r="C2547" s="10" t="s">
        <v>450</v>
      </c>
      <c r="D2547" s="10" t="s">
        <v>459</v>
      </c>
      <c r="E2547" s="10" t="s">
        <v>20</v>
      </c>
      <c r="F2547" s="10" t="s">
        <v>21</v>
      </c>
      <c r="G2547" s="21" t="s">
        <v>3711</v>
      </c>
      <c r="H2547" s="21" t="s">
        <v>4042</v>
      </c>
      <c r="I2547" s="21">
        <v>0</v>
      </c>
      <c r="J2547" s="21">
        <f t="shared" si="196"/>
        <v>3.52</v>
      </c>
      <c r="K2547" s="21" t="s">
        <v>5258</v>
      </c>
    </row>
    <row r="2548" spans="1:11" hidden="1" x14ac:dyDescent="0.25">
      <c r="A2548" s="10">
        <v>40</v>
      </c>
      <c r="B2548" s="10" t="s">
        <v>449</v>
      </c>
      <c r="C2548" s="10" t="s">
        <v>450</v>
      </c>
      <c r="D2548" s="10" t="s">
        <v>459</v>
      </c>
      <c r="E2548" s="10" t="s">
        <v>20</v>
      </c>
      <c r="F2548" s="10" t="s">
        <v>21</v>
      </c>
      <c r="G2548" s="21" t="s">
        <v>3712</v>
      </c>
      <c r="H2548" s="21" t="s">
        <v>4158</v>
      </c>
      <c r="I2548" s="21">
        <v>1</v>
      </c>
      <c r="J2548" s="21">
        <f>MID(H2548,1,FIND(" ",H2548,1)-1)*1</f>
        <v>560</v>
      </c>
      <c r="K2548" s="21" t="s">
        <v>5269</v>
      </c>
    </row>
    <row r="2549" spans="1:11" hidden="1" x14ac:dyDescent="0.25">
      <c r="A2549" s="10">
        <v>40</v>
      </c>
      <c r="B2549" s="10" t="s">
        <v>449</v>
      </c>
      <c r="C2549" s="10" t="s">
        <v>450</v>
      </c>
      <c r="D2549" s="10" t="s">
        <v>459</v>
      </c>
      <c r="E2549" s="10" t="s">
        <v>20</v>
      </c>
      <c r="F2549" s="10" t="s">
        <v>21</v>
      </c>
      <c r="G2549" s="10" t="s">
        <v>3714</v>
      </c>
      <c r="H2549" s="10" t="s">
        <v>3715</v>
      </c>
      <c r="I2549" s="10">
        <v>0</v>
      </c>
    </row>
    <row r="2550" spans="1:11" hidden="1" x14ac:dyDescent="0.25">
      <c r="A2550" s="10">
        <v>40</v>
      </c>
      <c r="B2550" s="10" t="s">
        <v>449</v>
      </c>
      <c r="C2550" s="10" t="s">
        <v>450</v>
      </c>
      <c r="D2550" s="10" t="s">
        <v>459</v>
      </c>
      <c r="E2550" s="10" t="s">
        <v>20</v>
      </c>
      <c r="F2550" s="10" t="s">
        <v>21</v>
      </c>
      <c r="G2550" s="10" t="s">
        <v>3716</v>
      </c>
      <c r="H2550" s="10" t="s">
        <v>34</v>
      </c>
      <c r="I2550" s="10">
        <v>0</v>
      </c>
    </row>
    <row r="2551" spans="1:11" hidden="1" x14ac:dyDescent="0.25">
      <c r="A2551" s="10">
        <v>40</v>
      </c>
      <c r="B2551" s="10" t="s">
        <v>449</v>
      </c>
      <c r="C2551" s="10" t="s">
        <v>450</v>
      </c>
      <c r="D2551" s="10" t="s">
        <v>459</v>
      </c>
      <c r="E2551" s="10" t="s">
        <v>20</v>
      </c>
      <c r="F2551" s="10" t="s">
        <v>21</v>
      </c>
      <c r="G2551" s="10" t="s">
        <v>3717</v>
      </c>
      <c r="H2551" s="10" t="s">
        <v>34</v>
      </c>
      <c r="I2551" s="10">
        <v>0</v>
      </c>
    </row>
    <row r="2552" spans="1:11" hidden="1" x14ac:dyDescent="0.25">
      <c r="A2552" s="10">
        <v>40</v>
      </c>
      <c r="B2552" s="10" t="s">
        <v>449</v>
      </c>
      <c r="C2552" s="10" t="s">
        <v>450</v>
      </c>
      <c r="D2552" s="10" t="s">
        <v>459</v>
      </c>
      <c r="E2552" s="10" t="s">
        <v>20</v>
      </c>
      <c r="F2552" s="10" t="s">
        <v>21</v>
      </c>
      <c r="G2552" s="10" t="s">
        <v>3718</v>
      </c>
      <c r="H2552" s="10" t="s">
        <v>5168</v>
      </c>
      <c r="I2552" s="10">
        <v>0</v>
      </c>
    </row>
    <row r="2553" spans="1:11" hidden="1" x14ac:dyDescent="0.25">
      <c r="A2553" s="10">
        <v>40</v>
      </c>
      <c r="B2553" s="10" t="s">
        <v>449</v>
      </c>
      <c r="C2553" s="10" t="s">
        <v>450</v>
      </c>
      <c r="D2553" s="10" t="s">
        <v>459</v>
      </c>
      <c r="E2553" s="10" t="s">
        <v>20</v>
      </c>
      <c r="F2553" s="10" t="s">
        <v>21</v>
      </c>
      <c r="G2553" s="10" t="s">
        <v>3719</v>
      </c>
      <c r="H2553" s="10" t="s">
        <v>3914</v>
      </c>
      <c r="I2553" s="10">
        <v>0</v>
      </c>
    </row>
    <row r="2554" spans="1:11" hidden="1" x14ac:dyDescent="0.25">
      <c r="A2554" s="10">
        <v>40</v>
      </c>
      <c r="B2554" s="10" t="s">
        <v>449</v>
      </c>
      <c r="C2554" s="10" t="s">
        <v>450</v>
      </c>
      <c r="D2554" s="10" t="s">
        <v>459</v>
      </c>
      <c r="E2554" s="10" t="s">
        <v>20</v>
      </c>
      <c r="F2554" s="10" t="s">
        <v>21</v>
      </c>
      <c r="G2554" s="10" t="s">
        <v>3720</v>
      </c>
      <c r="H2554" s="10" t="s">
        <v>57</v>
      </c>
      <c r="I2554" s="10">
        <v>0</v>
      </c>
    </row>
    <row r="2555" spans="1:11" hidden="1" x14ac:dyDescent="0.25">
      <c r="A2555" s="10">
        <v>40</v>
      </c>
      <c r="B2555" s="10" t="s">
        <v>449</v>
      </c>
      <c r="C2555" s="10" t="s">
        <v>450</v>
      </c>
      <c r="D2555" s="10" t="s">
        <v>459</v>
      </c>
      <c r="E2555" s="10" t="s">
        <v>20</v>
      </c>
      <c r="F2555" s="10" t="s">
        <v>21</v>
      </c>
      <c r="G2555" s="10" t="s">
        <v>3721</v>
      </c>
      <c r="H2555" s="10" t="s">
        <v>34</v>
      </c>
      <c r="I2555" s="10">
        <v>0</v>
      </c>
    </row>
    <row r="2556" spans="1:11" hidden="1" x14ac:dyDescent="0.25">
      <c r="A2556" s="10">
        <v>40</v>
      </c>
      <c r="B2556" s="10" t="s">
        <v>449</v>
      </c>
      <c r="C2556" s="10" t="s">
        <v>450</v>
      </c>
      <c r="D2556" s="10" t="s">
        <v>459</v>
      </c>
      <c r="E2556" s="10" t="s">
        <v>20</v>
      </c>
      <c r="F2556" s="10" t="s">
        <v>21</v>
      </c>
      <c r="G2556" s="10" t="s">
        <v>3722</v>
      </c>
      <c r="H2556" s="10" t="s">
        <v>34</v>
      </c>
      <c r="I2556" s="10">
        <v>0</v>
      </c>
    </row>
    <row r="2557" spans="1:11" hidden="1" x14ac:dyDescent="0.25">
      <c r="A2557" s="10">
        <v>40</v>
      </c>
      <c r="B2557" s="10" t="s">
        <v>449</v>
      </c>
      <c r="C2557" s="10" t="s">
        <v>450</v>
      </c>
      <c r="D2557" s="10" t="s">
        <v>459</v>
      </c>
      <c r="E2557" s="10" t="s">
        <v>20</v>
      </c>
      <c r="F2557" s="10" t="s">
        <v>21</v>
      </c>
      <c r="G2557" s="10" t="s">
        <v>3723</v>
      </c>
      <c r="H2557" s="10" t="s">
        <v>34</v>
      </c>
      <c r="I2557" s="10">
        <v>0</v>
      </c>
    </row>
    <row r="2558" spans="1:11" hidden="1" x14ac:dyDescent="0.25">
      <c r="A2558" s="10">
        <v>40</v>
      </c>
      <c r="B2558" s="10" t="s">
        <v>449</v>
      </c>
      <c r="C2558" s="10" t="s">
        <v>450</v>
      </c>
      <c r="D2558" s="10" t="s">
        <v>459</v>
      </c>
      <c r="E2558" s="10" t="s">
        <v>20</v>
      </c>
      <c r="F2558" s="10" t="s">
        <v>21</v>
      </c>
      <c r="G2558" s="10" t="s">
        <v>3724</v>
      </c>
      <c r="H2558" s="10" t="s">
        <v>34</v>
      </c>
      <c r="I2558" s="10">
        <v>0</v>
      </c>
    </row>
    <row r="2559" spans="1:11" hidden="1" x14ac:dyDescent="0.25">
      <c r="A2559" s="10">
        <v>40</v>
      </c>
      <c r="B2559" s="10" t="s">
        <v>449</v>
      </c>
      <c r="C2559" s="10" t="s">
        <v>450</v>
      </c>
      <c r="D2559" s="10" t="s">
        <v>459</v>
      </c>
      <c r="E2559" s="10" t="s">
        <v>20</v>
      </c>
      <c r="F2559" s="10" t="s">
        <v>21</v>
      </c>
      <c r="G2559" s="10" t="s">
        <v>3725</v>
      </c>
      <c r="H2559" s="10" t="s">
        <v>34</v>
      </c>
      <c r="I2559" s="10">
        <v>0</v>
      </c>
    </row>
    <row r="2560" spans="1:11" hidden="1" x14ac:dyDescent="0.25">
      <c r="A2560" s="10">
        <v>40</v>
      </c>
      <c r="B2560" s="10" t="s">
        <v>449</v>
      </c>
      <c r="C2560" s="10" t="s">
        <v>450</v>
      </c>
      <c r="D2560" s="10" t="s">
        <v>459</v>
      </c>
      <c r="E2560" s="10" t="s">
        <v>20</v>
      </c>
      <c r="F2560" s="10" t="s">
        <v>21</v>
      </c>
      <c r="G2560" s="10" t="s">
        <v>3726</v>
      </c>
      <c r="H2560" s="10" t="s">
        <v>34</v>
      </c>
      <c r="I2560" s="10">
        <v>0</v>
      </c>
    </row>
    <row r="2561" spans="1:9" hidden="1" x14ac:dyDescent="0.25">
      <c r="A2561" s="10">
        <v>40</v>
      </c>
      <c r="B2561" s="10" t="s">
        <v>449</v>
      </c>
      <c r="C2561" s="10" t="s">
        <v>450</v>
      </c>
      <c r="D2561" s="10" t="s">
        <v>459</v>
      </c>
      <c r="E2561" s="10" t="s">
        <v>20</v>
      </c>
      <c r="F2561" s="10" t="s">
        <v>21</v>
      </c>
      <c r="G2561" s="10" t="s">
        <v>3727</v>
      </c>
      <c r="H2561" s="10" t="s">
        <v>34</v>
      </c>
      <c r="I2561" s="10">
        <v>0</v>
      </c>
    </row>
    <row r="2562" spans="1:9" hidden="1" x14ac:dyDescent="0.25">
      <c r="A2562" s="10">
        <v>40</v>
      </c>
      <c r="B2562" s="10" t="s">
        <v>449</v>
      </c>
      <c r="C2562" s="10" t="s">
        <v>450</v>
      </c>
      <c r="D2562" s="10" t="s">
        <v>459</v>
      </c>
      <c r="E2562" s="10" t="s">
        <v>20</v>
      </c>
      <c r="F2562" s="10" t="s">
        <v>21</v>
      </c>
      <c r="G2562" s="10" t="s">
        <v>3728</v>
      </c>
      <c r="H2562" s="10" t="s">
        <v>34</v>
      </c>
      <c r="I2562" s="10">
        <v>0</v>
      </c>
    </row>
    <row r="2563" spans="1:9" hidden="1" x14ac:dyDescent="0.25">
      <c r="A2563" s="10">
        <v>40</v>
      </c>
      <c r="B2563" s="10" t="s">
        <v>449</v>
      </c>
      <c r="C2563" s="10" t="s">
        <v>450</v>
      </c>
      <c r="D2563" s="10" t="s">
        <v>459</v>
      </c>
      <c r="E2563" s="10" t="s">
        <v>20</v>
      </c>
      <c r="F2563" s="10" t="s">
        <v>21</v>
      </c>
      <c r="G2563" s="10" t="s">
        <v>3730</v>
      </c>
      <c r="H2563" s="10" t="s">
        <v>34</v>
      </c>
      <c r="I2563" s="10">
        <v>0</v>
      </c>
    </row>
    <row r="2564" spans="1:9" hidden="1" x14ac:dyDescent="0.25">
      <c r="A2564" s="10">
        <v>40</v>
      </c>
      <c r="B2564" s="10" t="s">
        <v>449</v>
      </c>
      <c r="C2564" s="10" t="s">
        <v>450</v>
      </c>
      <c r="D2564" s="10" t="s">
        <v>459</v>
      </c>
      <c r="E2564" s="10" t="s">
        <v>20</v>
      </c>
      <c r="F2564" s="10" t="s">
        <v>21</v>
      </c>
      <c r="G2564" s="10" t="s">
        <v>3731</v>
      </c>
      <c r="H2564" s="10" t="s">
        <v>34</v>
      </c>
      <c r="I2564" s="10">
        <v>0</v>
      </c>
    </row>
    <row r="2565" spans="1:9" hidden="1" x14ac:dyDescent="0.25">
      <c r="A2565" s="10">
        <v>40</v>
      </c>
      <c r="B2565" s="10" t="s">
        <v>449</v>
      </c>
      <c r="C2565" s="10" t="s">
        <v>450</v>
      </c>
      <c r="D2565" s="10" t="s">
        <v>459</v>
      </c>
      <c r="E2565" s="10" t="s">
        <v>20</v>
      </c>
      <c r="F2565" s="10" t="s">
        <v>21</v>
      </c>
      <c r="G2565" s="10" t="s">
        <v>3732</v>
      </c>
      <c r="H2565" s="10" t="s">
        <v>3915</v>
      </c>
      <c r="I2565" s="10">
        <v>0</v>
      </c>
    </row>
    <row r="2566" spans="1:9" hidden="1" x14ac:dyDescent="0.25">
      <c r="A2566" s="10">
        <v>40</v>
      </c>
      <c r="B2566" s="10" t="s">
        <v>449</v>
      </c>
      <c r="C2566" s="10" t="s">
        <v>450</v>
      </c>
      <c r="D2566" s="10" t="s">
        <v>459</v>
      </c>
      <c r="E2566" s="10" t="s">
        <v>20</v>
      </c>
      <c r="F2566" s="10" t="s">
        <v>21</v>
      </c>
      <c r="G2566" s="10" t="s">
        <v>3734</v>
      </c>
      <c r="H2566" s="10" t="s">
        <v>34</v>
      </c>
      <c r="I2566" s="10">
        <v>0</v>
      </c>
    </row>
    <row r="2567" spans="1:9" hidden="1" x14ac:dyDescent="0.25">
      <c r="A2567" s="10">
        <v>40</v>
      </c>
      <c r="B2567" s="10" t="s">
        <v>449</v>
      </c>
      <c r="C2567" s="10" t="s">
        <v>450</v>
      </c>
      <c r="D2567" s="10" t="s">
        <v>459</v>
      </c>
      <c r="E2567" s="10" t="s">
        <v>20</v>
      </c>
      <c r="F2567" s="10" t="s">
        <v>21</v>
      </c>
      <c r="G2567" s="10" t="s">
        <v>3735</v>
      </c>
      <c r="H2567" s="10" t="s">
        <v>34</v>
      </c>
      <c r="I2567" s="10">
        <v>0</v>
      </c>
    </row>
    <row r="2568" spans="1:9" hidden="1" x14ac:dyDescent="0.25">
      <c r="A2568" s="10">
        <v>40</v>
      </c>
      <c r="B2568" s="10" t="s">
        <v>449</v>
      </c>
      <c r="C2568" s="10" t="s">
        <v>450</v>
      </c>
      <c r="D2568" s="10" t="s">
        <v>459</v>
      </c>
      <c r="E2568" s="10" t="s">
        <v>20</v>
      </c>
      <c r="F2568" s="10" t="s">
        <v>21</v>
      </c>
      <c r="G2568" s="10" t="s">
        <v>3736</v>
      </c>
      <c r="H2568" s="10" t="s">
        <v>34</v>
      </c>
      <c r="I2568" s="10">
        <v>0</v>
      </c>
    </row>
    <row r="2569" spans="1:9" hidden="1" x14ac:dyDescent="0.25">
      <c r="A2569" s="10">
        <v>40</v>
      </c>
      <c r="B2569" s="10" t="s">
        <v>449</v>
      </c>
      <c r="C2569" s="10" t="s">
        <v>450</v>
      </c>
      <c r="D2569" s="10" t="s">
        <v>459</v>
      </c>
      <c r="E2569" s="10" t="s">
        <v>20</v>
      </c>
      <c r="F2569" s="10" t="s">
        <v>21</v>
      </c>
      <c r="G2569" s="10" t="s">
        <v>3737</v>
      </c>
      <c r="H2569" s="10" t="s">
        <v>34</v>
      </c>
      <c r="I2569" s="10">
        <v>0</v>
      </c>
    </row>
    <row r="2570" spans="1:9" hidden="1" x14ac:dyDescent="0.25">
      <c r="A2570" s="10">
        <v>40</v>
      </c>
      <c r="B2570" s="10" t="s">
        <v>449</v>
      </c>
      <c r="C2570" s="10" t="s">
        <v>450</v>
      </c>
      <c r="D2570" s="10" t="s">
        <v>459</v>
      </c>
      <c r="E2570" s="10" t="s">
        <v>20</v>
      </c>
      <c r="F2570" s="10" t="s">
        <v>21</v>
      </c>
      <c r="G2570" s="10" t="s">
        <v>3738</v>
      </c>
      <c r="H2570" s="10" t="s">
        <v>34</v>
      </c>
      <c r="I2570" s="10">
        <v>0</v>
      </c>
    </row>
    <row r="2571" spans="1:9" hidden="1" x14ac:dyDescent="0.25">
      <c r="A2571" s="10">
        <v>40</v>
      </c>
      <c r="B2571" s="10" t="s">
        <v>449</v>
      </c>
      <c r="C2571" s="10" t="s">
        <v>450</v>
      </c>
      <c r="D2571" s="10" t="s">
        <v>459</v>
      </c>
      <c r="E2571" s="10" t="s">
        <v>20</v>
      </c>
      <c r="F2571" s="10" t="s">
        <v>21</v>
      </c>
      <c r="G2571" s="10" t="s">
        <v>3739</v>
      </c>
      <c r="H2571" s="10" t="s">
        <v>34</v>
      </c>
      <c r="I2571" s="10">
        <v>0</v>
      </c>
    </row>
    <row r="2572" spans="1:9" hidden="1" x14ac:dyDescent="0.25">
      <c r="A2572" s="10">
        <v>40</v>
      </c>
      <c r="B2572" s="10" t="s">
        <v>449</v>
      </c>
      <c r="C2572" s="10" t="s">
        <v>450</v>
      </c>
      <c r="D2572" s="10" t="s">
        <v>459</v>
      </c>
      <c r="E2572" s="10" t="s">
        <v>20</v>
      </c>
      <c r="F2572" s="10" t="s">
        <v>21</v>
      </c>
      <c r="G2572" s="10" t="s">
        <v>3740</v>
      </c>
      <c r="H2572" s="10" t="s">
        <v>34</v>
      </c>
      <c r="I2572" s="10">
        <v>0</v>
      </c>
    </row>
    <row r="2573" spans="1:9" hidden="1" x14ac:dyDescent="0.25">
      <c r="A2573" s="10">
        <v>40</v>
      </c>
      <c r="B2573" s="10" t="s">
        <v>449</v>
      </c>
      <c r="C2573" s="10" t="s">
        <v>450</v>
      </c>
      <c r="D2573" s="10" t="s">
        <v>459</v>
      </c>
      <c r="E2573" s="10" t="s">
        <v>20</v>
      </c>
      <c r="F2573" s="10" t="s">
        <v>21</v>
      </c>
      <c r="G2573" s="10" t="s">
        <v>3741</v>
      </c>
      <c r="H2573" s="10" t="s">
        <v>34</v>
      </c>
      <c r="I2573" s="10">
        <v>0</v>
      </c>
    </row>
    <row r="2574" spans="1:9" hidden="1" x14ac:dyDescent="0.25">
      <c r="A2574" s="10">
        <v>40</v>
      </c>
      <c r="B2574" s="10" t="s">
        <v>449</v>
      </c>
      <c r="C2574" s="10" t="s">
        <v>450</v>
      </c>
      <c r="D2574" s="10" t="s">
        <v>459</v>
      </c>
      <c r="E2574" s="10" t="s">
        <v>20</v>
      </c>
      <c r="F2574" s="10" t="s">
        <v>21</v>
      </c>
      <c r="G2574" s="10" t="s">
        <v>3742</v>
      </c>
      <c r="H2574" s="10" t="s">
        <v>34</v>
      </c>
      <c r="I2574" s="10">
        <v>0</v>
      </c>
    </row>
    <row r="2575" spans="1:9" hidden="1" x14ac:dyDescent="0.25">
      <c r="A2575" s="10">
        <v>40</v>
      </c>
      <c r="B2575" s="10" t="s">
        <v>449</v>
      </c>
      <c r="C2575" s="10" t="s">
        <v>450</v>
      </c>
      <c r="D2575" s="10" t="s">
        <v>459</v>
      </c>
      <c r="E2575" s="10" t="s">
        <v>20</v>
      </c>
      <c r="F2575" s="10" t="s">
        <v>21</v>
      </c>
      <c r="G2575" s="10" t="s">
        <v>3743</v>
      </c>
      <c r="H2575" s="10" t="s">
        <v>34</v>
      </c>
      <c r="I2575" s="10">
        <v>0</v>
      </c>
    </row>
    <row r="2576" spans="1:9" hidden="1" x14ac:dyDescent="0.25">
      <c r="A2576" s="10">
        <v>40</v>
      </c>
      <c r="B2576" s="10" t="s">
        <v>449</v>
      </c>
      <c r="C2576" s="10" t="s">
        <v>450</v>
      </c>
      <c r="D2576" s="10" t="s">
        <v>459</v>
      </c>
      <c r="E2576" s="10" t="s">
        <v>20</v>
      </c>
      <c r="F2576" s="10" t="s">
        <v>21</v>
      </c>
      <c r="G2576" s="10" t="s">
        <v>3744</v>
      </c>
      <c r="H2576" s="10" t="s">
        <v>4159</v>
      </c>
      <c r="I2576" s="10">
        <v>0</v>
      </c>
    </row>
    <row r="2577" spans="1:11" hidden="1" x14ac:dyDescent="0.25">
      <c r="A2577" s="10">
        <v>40</v>
      </c>
      <c r="B2577" s="10" t="s">
        <v>449</v>
      </c>
      <c r="C2577" s="10" t="s">
        <v>450</v>
      </c>
      <c r="D2577" s="10" t="s">
        <v>459</v>
      </c>
      <c r="E2577" s="10" t="s">
        <v>20</v>
      </c>
      <c r="F2577" s="10" t="s">
        <v>21</v>
      </c>
      <c r="G2577" s="10" t="s">
        <v>3746</v>
      </c>
      <c r="H2577" s="10" t="s">
        <v>34</v>
      </c>
      <c r="I2577" s="10">
        <v>0</v>
      </c>
    </row>
    <row r="2578" spans="1:11" hidden="1" x14ac:dyDescent="0.25">
      <c r="A2578" s="10">
        <v>40</v>
      </c>
      <c r="B2578" s="10" t="s">
        <v>449</v>
      </c>
      <c r="C2578" s="10" t="s">
        <v>450</v>
      </c>
      <c r="D2578" s="10" t="s">
        <v>459</v>
      </c>
      <c r="E2578" s="10" t="s">
        <v>20</v>
      </c>
      <c r="F2578" s="10" t="s">
        <v>21</v>
      </c>
      <c r="G2578" s="21" t="s">
        <v>3747</v>
      </c>
      <c r="H2578" s="21" t="s">
        <v>3748</v>
      </c>
      <c r="I2578" s="21">
        <v>1</v>
      </c>
      <c r="J2578" s="21" t="str">
        <f>H2578</f>
        <v>Настенная</v>
      </c>
      <c r="K2578" s="21"/>
    </row>
    <row r="2579" spans="1:11" hidden="1" x14ac:dyDescent="0.25">
      <c r="A2579" s="10">
        <v>40</v>
      </c>
      <c r="B2579" s="10" t="s">
        <v>449</v>
      </c>
      <c r="C2579" s="10" t="s">
        <v>450</v>
      </c>
      <c r="D2579" s="10" t="s">
        <v>459</v>
      </c>
      <c r="E2579" s="10" t="s">
        <v>20</v>
      </c>
      <c r="F2579" s="10" t="s">
        <v>21</v>
      </c>
      <c r="G2579" s="21" t="s">
        <v>3749</v>
      </c>
      <c r="H2579" s="21" t="s">
        <v>3919</v>
      </c>
      <c r="I2579" s="21">
        <v>1</v>
      </c>
      <c r="J2579" s="21">
        <f>MID(H2579,1,FIND(" ",H2579,1)-1)*1</f>
        <v>25</v>
      </c>
      <c r="K2579" s="21" t="s">
        <v>5264</v>
      </c>
    </row>
    <row r="2580" spans="1:11" hidden="1" x14ac:dyDescent="0.25">
      <c r="A2580" s="10">
        <v>40</v>
      </c>
      <c r="B2580" s="10" t="s">
        <v>449</v>
      </c>
      <c r="C2580" s="10" t="s">
        <v>450</v>
      </c>
      <c r="D2580" s="10" t="s">
        <v>459</v>
      </c>
      <c r="E2580" s="10" t="s">
        <v>20</v>
      </c>
      <c r="F2580" s="10" t="s">
        <v>21</v>
      </c>
      <c r="G2580" s="21" t="s">
        <v>3751</v>
      </c>
      <c r="H2580" s="21" t="s">
        <v>3809</v>
      </c>
      <c r="I2580" s="21">
        <v>1</v>
      </c>
      <c r="J2580" s="21">
        <f>MID(H2580,1,FIND(" ",H2580,1)-1)*1</f>
        <v>10</v>
      </c>
      <c r="K2580" s="21" t="s">
        <v>5264</v>
      </c>
    </row>
    <row r="2581" spans="1:11" hidden="1" x14ac:dyDescent="0.25">
      <c r="A2581" s="10">
        <v>40</v>
      </c>
      <c r="B2581" s="10" t="s">
        <v>449</v>
      </c>
      <c r="C2581" s="10" t="s">
        <v>450</v>
      </c>
      <c r="D2581" s="10" t="s">
        <v>459</v>
      </c>
      <c r="E2581" s="10" t="s">
        <v>20</v>
      </c>
      <c r="F2581" s="10" t="s">
        <v>21</v>
      </c>
      <c r="G2581" s="21" t="s">
        <v>3753</v>
      </c>
      <c r="H2581" s="21" t="s">
        <v>4160</v>
      </c>
      <c r="I2581" s="21">
        <v>1</v>
      </c>
      <c r="J2581" s="21">
        <f>MID(H2581,1,FIND(" ",H2581,1)-1)*1</f>
        <v>1.45</v>
      </c>
      <c r="K2581" s="21" t="s">
        <v>5258</v>
      </c>
    </row>
    <row r="2582" spans="1:11" hidden="1" x14ac:dyDescent="0.25">
      <c r="A2582" s="10">
        <v>40</v>
      </c>
      <c r="B2582" s="10" t="s">
        <v>449</v>
      </c>
      <c r="C2582" s="10" t="s">
        <v>450</v>
      </c>
      <c r="D2582" s="10" t="s">
        <v>459</v>
      </c>
      <c r="E2582" s="10" t="s">
        <v>20</v>
      </c>
      <c r="F2582" s="10" t="s">
        <v>21</v>
      </c>
      <c r="G2582" s="21" t="s">
        <v>3755</v>
      </c>
      <c r="H2582" s="21" t="s">
        <v>3756</v>
      </c>
      <c r="I2582" s="21">
        <v>1</v>
      </c>
      <c r="J2582" s="21" t="s">
        <v>5266</v>
      </c>
      <c r="K2582" s="21" t="s">
        <v>5265</v>
      </c>
    </row>
    <row r="2583" spans="1:11" hidden="1" x14ac:dyDescent="0.25">
      <c r="A2583" s="10">
        <v>40</v>
      </c>
      <c r="B2583" s="10" t="s">
        <v>449</v>
      </c>
      <c r="C2583" s="10" t="s">
        <v>450</v>
      </c>
      <c r="D2583" s="10" t="s">
        <v>459</v>
      </c>
      <c r="E2583" s="10" t="s">
        <v>20</v>
      </c>
      <c r="F2583" s="10" t="s">
        <v>21</v>
      </c>
      <c r="G2583" s="10" t="s">
        <v>3757</v>
      </c>
      <c r="H2583" s="10" t="s">
        <v>3758</v>
      </c>
      <c r="I2583" s="10">
        <v>0</v>
      </c>
    </row>
    <row r="2584" spans="1:11" hidden="1" x14ac:dyDescent="0.25">
      <c r="A2584" s="10">
        <v>40</v>
      </c>
      <c r="B2584" s="10" t="s">
        <v>449</v>
      </c>
      <c r="C2584" s="10" t="s">
        <v>450</v>
      </c>
      <c r="D2584" s="10" t="s">
        <v>459</v>
      </c>
      <c r="E2584" s="10" t="s">
        <v>20</v>
      </c>
      <c r="F2584" s="10" t="s">
        <v>21</v>
      </c>
      <c r="G2584" s="21" t="s">
        <v>3759</v>
      </c>
      <c r="H2584" s="21">
        <v>13000</v>
      </c>
      <c r="I2584" s="21">
        <v>1</v>
      </c>
      <c r="J2584" s="21">
        <f>TRIM(H2584)*1</f>
        <v>13000</v>
      </c>
      <c r="K2584" s="21" t="s">
        <v>5261</v>
      </c>
    </row>
    <row r="2585" spans="1:11" hidden="1" x14ac:dyDescent="0.25">
      <c r="A2585" s="10">
        <v>40</v>
      </c>
      <c r="B2585" s="10" t="s">
        <v>449</v>
      </c>
      <c r="C2585" s="10" t="s">
        <v>450</v>
      </c>
      <c r="D2585" s="10" t="s">
        <v>459</v>
      </c>
      <c r="E2585" s="10" t="s">
        <v>20</v>
      </c>
      <c r="F2585" s="10" t="s">
        <v>21</v>
      </c>
      <c r="G2585" s="21" t="s">
        <v>3760</v>
      </c>
      <c r="H2585" s="21" t="s">
        <v>4161</v>
      </c>
      <c r="I2585" s="21">
        <v>1</v>
      </c>
      <c r="J2585" s="21">
        <f t="shared" ref="J2585:J2586" si="197">MID(H2585,1,FIND(" ",H2585,1)-1)*1</f>
        <v>990</v>
      </c>
      <c r="K2585" s="21" t="s">
        <v>5259</v>
      </c>
    </row>
    <row r="2586" spans="1:11" hidden="1" x14ac:dyDescent="0.25">
      <c r="A2586" s="10">
        <v>40</v>
      </c>
      <c r="B2586" s="10" t="s">
        <v>449</v>
      </c>
      <c r="C2586" s="10" t="s">
        <v>450</v>
      </c>
      <c r="D2586" s="10" t="s">
        <v>459</v>
      </c>
      <c r="E2586" s="10" t="s">
        <v>20</v>
      </c>
      <c r="F2586" s="10" t="s">
        <v>21</v>
      </c>
      <c r="G2586" s="21" t="s">
        <v>3762</v>
      </c>
      <c r="H2586" s="21" t="s">
        <v>4162</v>
      </c>
      <c r="I2586" s="21">
        <v>1</v>
      </c>
      <c r="J2586" s="21">
        <f t="shared" si="197"/>
        <v>880</v>
      </c>
      <c r="K2586" s="21" t="s">
        <v>5259</v>
      </c>
    </row>
    <row r="2587" spans="1:11" hidden="1" x14ac:dyDescent="0.25">
      <c r="A2587" s="10">
        <v>40</v>
      </c>
      <c r="B2587" s="10" t="s">
        <v>449</v>
      </c>
      <c r="C2587" s="10" t="s">
        <v>450</v>
      </c>
      <c r="D2587" s="10" t="s">
        <v>459</v>
      </c>
      <c r="E2587" s="10" t="s">
        <v>20</v>
      </c>
      <c r="F2587" s="10" t="s">
        <v>21</v>
      </c>
      <c r="G2587" s="21" t="s">
        <v>3764</v>
      </c>
      <c r="H2587" s="21">
        <v>13000</v>
      </c>
      <c r="I2587" s="21">
        <v>1</v>
      </c>
      <c r="J2587" s="21">
        <f>TRIM(H2587)*1</f>
        <v>13000</v>
      </c>
      <c r="K2587" s="21" t="s">
        <v>5261</v>
      </c>
    </row>
    <row r="2588" spans="1:11" hidden="1" x14ac:dyDescent="0.25">
      <c r="A2588" s="10">
        <v>40</v>
      </c>
      <c r="B2588" s="10" t="s">
        <v>449</v>
      </c>
      <c r="C2588" s="10" t="s">
        <v>450</v>
      </c>
      <c r="D2588" s="10" t="s">
        <v>459</v>
      </c>
      <c r="E2588" s="10" t="s">
        <v>20</v>
      </c>
      <c r="F2588" s="10" t="s">
        <v>21</v>
      </c>
      <c r="G2588" s="10" t="s">
        <v>3765</v>
      </c>
      <c r="H2588" s="10" t="s">
        <v>34</v>
      </c>
      <c r="I2588" s="10">
        <v>0</v>
      </c>
    </row>
    <row r="2589" spans="1:11" hidden="1" x14ac:dyDescent="0.25">
      <c r="A2589" s="10">
        <v>40</v>
      </c>
      <c r="B2589" s="10" t="s">
        <v>449</v>
      </c>
      <c r="C2589" s="10" t="s">
        <v>450</v>
      </c>
      <c r="D2589" s="10" t="s">
        <v>459</v>
      </c>
      <c r="E2589" s="10" t="s">
        <v>20</v>
      </c>
      <c r="F2589" s="10" t="s">
        <v>21</v>
      </c>
      <c r="G2589" s="10" t="s">
        <v>3766</v>
      </c>
      <c r="H2589" s="10" t="s">
        <v>34</v>
      </c>
      <c r="I2589" s="10">
        <v>0</v>
      </c>
    </row>
    <row r="2590" spans="1:11" hidden="1" x14ac:dyDescent="0.25">
      <c r="A2590" s="10">
        <v>40</v>
      </c>
      <c r="B2590" s="10" t="s">
        <v>449</v>
      </c>
      <c r="C2590" s="10" t="s">
        <v>450</v>
      </c>
      <c r="D2590" s="10" t="s">
        <v>459</v>
      </c>
      <c r="E2590" s="10" t="s">
        <v>20</v>
      </c>
      <c r="F2590" s="10" t="s">
        <v>21</v>
      </c>
      <c r="G2590" s="10" t="s">
        <v>3767</v>
      </c>
      <c r="H2590" s="10" t="s">
        <v>3768</v>
      </c>
      <c r="I2590" s="10">
        <v>0</v>
      </c>
    </row>
    <row r="2591" spans="1:11" hidden="1" x14ac:dyDescent="0.25">
      <c r="A2591" s="10">
        <v>40</v>
      </c>
      <c r="B2591" s="10" t="s">
        <v>449</v>
      </c>
      <c r="C2591" s="10" t="s">
        <v>450</v>
      </c>
      <c r="D2591" s="10" t="s">
        <v>459</v>
      </c>
      <c r="E2591" s="10" t="s">
        <v>20</v>
      </c>
      <c r="F2591" s="10" t="s">
        <v>21</v>
      </c>
      <c r="G2591" s="21" t="s">
        <v>3769</v>
      </c>
      <c r="H2591" s="21" t="s">
        <v>4163</v>
      </c>
      <c r="I2591" s="21">
        <v>1</v>
      </c>
      <c r="J2591" s="21">
        <f t="shared" ref="J2591:J2592" si="198">MID(H2591,1,FIND(" ",H2591,1)-1)*1</f>
        <v>28.4</v>
      </c>
      <c r="K2591" s="21" t="s">
        <v>5255</v>
      </c>
    </row>
    <row r="2592" spans="1:11" hidden="1" x14ac:dyDescent="0.25">
      <c r="A2592" s="10">
        <v>40</v>
      </c>
      <c r="B2592" s="10" t="s">
        <v>449</v>
      </c>
      <c r="C2592" s="10" t="s">
        <v>450</v>
      </c>
      <c r="D2592" s="10" t="s">
        <v>459</v>
      </c>
      <c r="E2592" s="10" t="s">
        <v>20</v>
      </c>
      <c r="F2592" s="10" t="s">
        <v>21</v>
      </c>
      <c r="G2592" s="21" t="s">
        <v>3771</v>
      </c>
      <c r="H2592" s="21" t="s">
        <v>4164</v>
      </c>
      <c r="I2592" s="21">
        <v>1</v>
      </c>
      <c r="J2592" s="21">
        <f t="shared" si="198"/>
        <v>10.199999999999999</v>
      </c>
      <c r="K2592" s="21" t="s">
        <v>5255</v>
      </c>
    </row>
    <row r="2593" spans="1:11" hidden="1" x14ac:dyDescent="0.25">
      <c r="A2593" s="10">
        <v>40</v>
      </c>
      <c r="B2593" s="10" t="s">
        <v>449</v>
      </c>
      <c r="C2593" s="10" t="s">
        <v>450</v>
      </c>
      <c r="D2593" s="10" t="s">
        <v>459</v>
      </c>
      <c r="E2593" s="10" t="s">
        <v>20</v>
      </c>
      <c r="F2593" s="10" t="s">
        <v>21</v>
      </c>
      <c r="G2593" s="21" t="s">
        <v>3773</v>
      </c>
      <c r="H2593" s="21" t="s">
        <v>3972</v>
      </c>
      <c r="I2593" s="21">
        <v>1</v>
      </c>
      <c r="J2593" s="21">
        <f t="shared" ref="J2593:J2598" si="199">MID(H2593,1,FIND(" ",H2593,1)-1)*1000</f>
        <v>554</v>
      </c>
      <c r="K2593" s="22" t="s">
        <v>5256</v>
      </c>
    </row>
    <row r="2594" spans="1:11" hidden="1" x14ac:dyDescent="0.25">
      <c r="A2594" s="10">
        <v>40</v>
      </c>
      <c r="B2594" s="10" t="s">
        <v>449</v>
      </c>
      <c r="C2594" s="10" t="s">
        <v>450</v>
      </c>
      <c r="D2594" s="10" t="s">
        <v>459</v>
      </c>
      <c r="E2594" s="10" t="s">
        <v>20</v>
      </c>
      <c r="F2594" s="10" t="s">
        <v>21</v>
      </c>
      <c r="G2594" s="21" t="s">
        <v>3775</v>
      </c>
      <c r="H2594" s="21" t="s">
        <v>4165</v>
      </c>
      <c r="I2594" s="21">
        <v>1</v>
      </c>
      <c r="J2594" s="21">
        <f t="shared" si="199"/>
        <v>295</v>
      </c>
      <c r="K2594" s="22" t="s">
        <v>5256</v>
      </c>
    </row>
    <row r="2595" spans="1:11" hidden="1" x14ac:dyDescent="0.25">
      <c r="A2595" s="10">
        <v>40</v>
      </c>
      <c r="B2595" s="10" t="s">
        <v>449</v>
      </c>
      <c r="C2595" s="10" t="s">
        <v>450</v>
      </c>
      <c r="D2595" s="10" t="s">
        <v>459</v>
      </c>
      <c r="E2595" s="10" t="s">
        <v>20</v>
      </c>
      <c r="F2595" s="10" t="s">
        <v>21</v>
      </c>
      <c r="G2595" s="21" t="s">
        <v>3777</v>
      </c>
      <c r="H2595" s="21" t="s">
        <v>3974</v>
      </c>
      <c r="I2595" s="21">
        <v>1</v>
      </c>
      <c r="J2595" s="21">
        <f t="shared" si="199"/>
        <v>330</v>
      </c>
      <c r="K2595" s="22" t="s">
        <v>5256</v>
      </c>
    </row>
    <row r="2596" spans="1:11" hidden="1" x14ac:dyDescent="0.25">
      <c r="A2596" s="10">
        <v>40</v>
      </c>
      <c r="B2596" s="10" t="s">
        <v>449</v>
      </c>
      <c r="C2596" s="10" t="s">
        <v>450</v>
      </c>
      <c r="D2596" s="10" t="s">
        <v>459</v>
      </c>
      <c r="E2596" s="10" t="s">
        <v>20</v>
      </c>
      <c r="F2596" s="10" t="s">
        <v>21</v>
      </c>
      <c r="G2596" s="21" t="s">
        <v>3779</v>
      </c>
      <c r="H2596" s="21" t="s">
        <v>4166</v>
      </c>
      <c r="I2596" s="21">
        <v>1</v>
      </c>
      <c r="J2596" s="21">
        <f t="shared" si="199"/>
        <v>225</v>
      </c>
      <c r="K2596" s="22" t="s">
        <v>5256</v>
      </c>
    </row>
    <row r="2597" spans="1:11" hidden="1" x14ac:dyDescent="0.25">
      <c r="A2597" s="10">
        <v>40</v>
      </c>
      <c r="B2597" s="10" t="s">
        <v>449</v>
      </c>
      <c r="C2597" s="10" t="s">
        <v>450</v>
      </c>
      <c r="D2597" s="10" t="s">
        <v>459</v>
      </c>
      <c r="E2597" s="10" t="s">
        <v>20</v>
      </c>
      <c r="F2597" s="10" t="s">
        <v>21</v>
      </c>
      <c r="G2597" s="21" t="s">
        <v>3781</v>
      </c>
      <c r="H2597" s="21" t="s">
        <v>4167</v>
      </c>
      <c r="I2597" s="21">
        <v>1</v>
      </c>
      <c r="J2597" s="21">
        <f t="shared" si="199"/>
        <v>805</v>
      </c>
      <c r="K2597" s="22" t="s">
        <v>5256</v>
      </c>
    </row>
    <row r="2598" spans="1:11" hidden="1" x14ac:dyDescent="0.25">
      <c r="A2598" s="10">
        <v>40</v>
      </c>
      <c r="B2598" s="10" t="s">
        <v>449</v>
      </c>
      <c r="C2598" s="10" t="s">
        <v>450</v>
      </c>
      <c r="D2598" s="10" t="s">
        <v>459</v>
      </c>
      <c r="E2598" s="10" t="s">
        <v>20</v>
      </c>
      <c r="F2598" s="10" t="s">
        <v>21</v>
      </c>
      <c r="G2598" s="21" t="s">
        <v>3783</v>
      </c>
      <c r="H2598" s="21" t="s">
        <v>3816</v>
      </c>
      <c r="I2598" s="21">
        <v>1</v>
      </c>
      <c r="J2598" s="21">
        <f t="shared" si="199"/>
        <v>795</v>
      </c>
      <c r="K2598" s="22" t="s">
        <v>5256</v>
      </c>
    </row>
    <row r="2599" spans="1:11" hidden="1" x14ac:dyDescent="0.25">
      <c r="A2599" s="10">
        <v>40</v>
      </c>
      <c r="B2599" s="10" t="s">
        <v>449</v>
      </c>
      <c r="C2599" s="10" t="s">
        <v>450</v>
      </c>
      <c r="D2599" s="10" t="s">
        <v>459</v>
      </c>
      <c r="E2599" s="10" t="s">
        <v>20</v>
      </c>
      <c r="F2599" s="10" t="s">
        <v>21</v>
      </c>
      <c r="G2599" s="21" t="s">
        <v>3785</v>
      </c>
      <c r="H2599" s="21" t="s">
        <v>4168</v>
      </c>
      <c r="I2599" s="21">
        <v>1</v>
      </c>
      <c r="J2599" s="21">
        <f>MID(H2599,1,FIND(" ",H2599,1)-1)*1</f>
        <v>44</v>
      </c>
      <c r="K2599" s="21" t="s">
        <v>5255</v>
      </c>
    </row>
    <row r="2600" spans="1:11" hidden="1" x14ac:dyDescent="0.25">
      <c r="A2600" s="10">
        <v>40</v>
      </c>
      <c r="B2600" s="10" t="s">
        <v>449</v>
      </c>
      <c r="C2600" s="10" t="s">
        <v>450</v>
      </c>
      <c r="D2600" s="10" t="s">
        <v>459</v>
      </c>
      <c r="E2600" s="10" t="s">
        <v>20</v>
      </c>
      <c r="F2600" s="10" t="s">
        <v>21</v>
      </c>
      <c r="G2600" s="10" t="s">
        <v>3787</v>
      </c>
      <c r="H2600" s="10" t="s">
        <v>3788</v>
      </c>
      <c r="I2600" s="10">
        <v>0</v>
      </c>
    </row>
    <row r="2601" spans="1:11" hidden="1" x14ac:dyDescent="0.25">
      <c r="A2601" s="10">
        <v>40</v>
      </c>
      <c r="B2601" s="10" t="s">
        <v>449</v>
      </c>
      <c r="C2601" s="10" t="s">
        <v>450</v>
      </c>
      <c r="D2601" s="10" t="s">
        <v>459</v>
      </c>
      <c r="E2601" s="10" t="s">
        <v>20</v>
      </c>
      <c r="F2601" s="10" t="s">
        <v>21</v>
      </c>
      <c r="G2601" s="10" t="s">
        <v>3931</v>
      </c>
      <c r="H2601" s="10" t="s">
        <v>34</v>
      </c>
      <c r="I2601" s="10">
        <v>0</v>
      </c>
    </row>
    <row r="2602" spans="1:11" hidden="1" x14ac:dyDescent="0.25">
      <c r="A2602" s="10">
        <v>40</v>
      </c>
      <c r="B2602" s="10" t="s">
        <v>449</v>
      </c>
      <c r="C2602" s="10" t="s">
        <v>450</v>
      </c>
      <c r="D2602" s="10" t="s">
        <v>459</v>
      </c>
      <c r="E2602" s="10" t="s">
        <v>20</v>
      </c>
      <c r="F2602" s="10" t="s">
        <v>21</v>
      </c>
      <c r="G2602" s="10" t="s">
        <v>3932</v>
      </c>
      <c r="H2602" s="10" t="s">
        <v>34</v>
      </c>
      <c r="I2602" s="10">
        <v>0</v>
      </c>
    </row>
    <row r="2603" spans="1:11" hidden="1" x14ac:dyDescent="0.25">
      <c r="A2603" s="10">
        <v>40</v>
      </c>
      <c r="B2603" s="10" t="s">
        <v>449</v>
      </c>
      <c r="C2603" s="10" t="s">
        <v>450</v>
      </c>
      <c r="D2603" s="10" t="s">
        <v>459</v>
      </c>
      <c r="E2603" s="10" t="s">
        <v>20</v>
      </c>
      <c r="F2603" s="10" t="s">
        <v>21</v>
      </c>
      <c r="G2603" s="10" t="s">
        <v>3933</v>
      </c>
      <c r="H2603" s="10" t="s">
        <v>34</v>
      </c>
      <c r="I2603" s="10">
        <v>0</v>
      </c>
    </row>
    <row r="2604" spans="1:11" hidden="1" x14ac:dyDescent="0.25">
      <c r="A2604" s="10">
        <v>40</v>
      </c>
      <c r="B2604" s="10" t="s">
        <v>449</v>
      </c>
      <c r="C2604" s="10" t="s">
        <v>450</v>
      </c>
      <c r="D2604" s="10" t="s">
        <v>459</v>
      </c>
      <c r="E2604" s="10" t="s">
        <v>20</v>
      </c>
      <c r="F2604" s="10" t="s">
        <v>21</v>
      </c>
      <c r="G2604" s="10" t="s">
        <v>3789</v>
      </c>
      <c r="H2604" s="10" t="s">
        <v>3789</v>
      </c>
      <c r="I2604" s="10">
        <v>0</v>
      </c>
    </row>
    <row r="2605" spans="1:11" hidden="1" x14ac:dyDescent="0.25">
      <c r="A2605" s="10">
        <v>41</v>
      </c>
      <c r="B2605" s="10" t="s">
        <v>460</v>
      </c>
      <c r="C2605" s="10" t="s">
        <v>461</v>
      </c>
      <c r="D2605" s="10" t="s">
        <v>470</v>
      </c>
      <c r="E2605" s="10" t="s">
        <v>20</v>
      </c>
      <c r="F2605" s="10" t="s">
        <v>21</v>
      </c>
      <c r="G2605" s="21" t="s">
        <v>2160</v>
      </c>
      <c r="H2605" s="21" t="s">
        <v>3699</v>
      </c>
      <c r="I2605" s="21">
        <v>1</v>
      </c>
      <c r="J2605" s="21" t="str">
        <f>H2605</f>
        <v>Кондиционирование</v>
      </c>
      <c r="K2605" s="21"/>
    </row>
    <row r="2606" spans="1:11" hidden="1" x14ac:dyDescent="0.25">
      <c r="A2606" s="10">
        <v>41</v>
      </c>
      <c r="B2606" s="10" t="s">
        <v>460</v>
      </c>
      <c r="C2606" s="10" t="s">
        <v>461</v>
      </c>
      <c r="D2606" s="10" t="s">
        <v>470</v>
      </c>
      <c r="E2606" s="10" t="s">
        <v>20</v>
      </c>
      <c r="F2606" s="10" t="s">
        <v>21</v>
      </c>
      <c r="G2606" s="21" t="s">
        <v>3108</v>
      </c>
      <c r="H2606" s="21" t="s">
        <v>4130</v>
      </c>
      <c r="I2606" s="21">
        <v>1</v>
      </c>
      <c r="J2606" s="21">
        <f t="shared" ref="J2606:J2607" si="200">MID(H2606,1,FIND(" ",H2606,1)-1)*1</f>
        <v>50</v>
      </c>
      <c r="K2606" s="21" t="s">
        <v>5260</v>
      </c>
    </row>
    <row r="2607" spans="1:11" hidden="1" x14ac:dyDescent="0.25">
      <c r="A2607" s="10">
        <v>41</v>
      </c>
      <c r="B2607" s="10" t="s">
        <v>460</v>
      </c>
      <c r="C2607" s="10" t="s">
        <v>461</v>
      </c>
      <c r="D2607" s="10" t="s">
        <v>470</v>
      </c>
      <c r="E2607" s="10" t="s">
        <v>20</v>
      </c>
      <c r="F2607" s="10" t="s">
        <v>21</v>
      </c>
      <c r="G2607" s="21" t="s">
        <v>3701</v>
      </c>
      <c r="H2607" s="21" t="s">
        <v>4169</v>
      </c>
      <c r="I2607" s="21">
        <v>1</v>
      </c>
      <c r="J2607" s="21">
        <f t="shared" si="200"/>
        <v>19</v>
      </c>
      <c r="K2607" s="21" t="s">
        <v>5260</v>
      </c>
    </row>
    <row r="2608" spans="1:11" hidden="1" x14ac:dyDescent="0.25">
      <c r="A2608" s="10">
        <v>41</v>
      </c>
      <c r="B2608" s="10" t="s">
        <v>460</v>
      </c>
      <c r="C2608" s="10" t="s">
        <v>461</v>
      </c>
      <c r="D2608" s="10" t="s">
        <v>470</v>
      </c>
      <c r="E2608" s="10" t="s">
        <v>20</v>
      </c>
      <c r="F2608" s="10" t="s">
        <v>21</v>
      </c>
      <c r="G2608" s="21" t="s">
        <v>3703</v>
      </c>
      <c r="H2608" s="21" t="s">
        <v>3704</v>
      </c>
      <c r="I2608" s="21">
        <v>1</v>
      </c>
      <c r="J2608" s="21">
        <f>RIGHT(MID(H2608,1,FIND(" ",H2608,1)-1),LEN(MID(H2608,1,FIND(" ",H2608,1)-1))-1)*1</f>
        <v>27</v>
      </c>
      <c r="K2608" s="21" t="s">
        <v>5254</v>
      </c>
    </row>
    <row r="2609" spans="1:11" hidden="1" x14ac:dyDescent="0.25">
      <c r="A2609" s="10">
        <v>41</v>
      </c>
      <c r="B2609" s="10" t="s">
        <v>460</v>
      </c>
      <c r="C2609" s="10" t="s">
        <v>461</v>
      </c>
      <c r="D2609" s="10" t="s">
        <v>470</v>
      </c>
      <c r="E2609" s="10" t="s">
        <v>20</v>
      </c>
      <c r="F2609" s="10" t="s">
        <v>21</v>
      </c>
      <c r="G2609" s="21" t="s">
        <v>3705</v>
      </c>
      <c r="H2609" s="21" t="s">
        <v>34</v>
      </c>
      <c r="I2609" s="21">
        <v>1</v>
      </c>
      <c r="J2609" s="21" t="str">
        <f>H2609</f>
        <v>Да</v>
      </c>
      <c r="K2609" s="21"/>
    </row>
    <row r="2610" spans="1:11" hidden="1" x14ac:dyDescent="0.25">
      <c r="A2610" s="10">
        <v>41</v>
      </c>
      <c r="B2610" s="10" t="s">
        <v>460</v>
      </c>
      <c r="C2610" s="10" t="s">
        <v>461</v>
      </c>
      <c r="D2610" s="10" t="s">
        <v>470</v>
      </c>
      <c r="E2610" s="10" t="s">
        <v>20</v>
      </c>
      <c r="F2610" s="10" t="s">
        <v>21</v>
      </c>
      <c r="G2610" s="10" t="s">
        <v>3908</v>
      </c>
      <c r="H2610" s="10" t="s">
        <v>4084</v>
      </c>
      <c r="I2610" s="10">
        <v>0</v>
      </c>
    </row>
    <row r="2611" spans="1:11" hidden="1" x14ac:dyDescent="0.25">
      <c r="A2611" s="10">
        <v>41</v>
      </c>
      <c r="B2611" s="10" t="s">
        <v>460</v>
      </c>
      <c r="C2611" s="10" t="s">
        <v>461</v>
      </c>
      <c r="D2611" s="10" t="s">
        <v>470</v>
      </c>
      <c r="E2611" s="10" t="s">
        <v>20</v>
      </c>
      <c r="F2611" s="10" t="s">
        <v>21</v>
      </c>
      <c r="G2611" s="21" t="s">
        <v>3706</v>
      </c>
      <c r="H2611" s="21" t="s">
        <v>4935</v>
      </c>
      <c r="I2611" s="21">
        <v>1</v>
      </c>
      <c r="J2611" s="21">
        <f t="shared" ref="J2611:J2614" si="201">MID(H2611,1,FIND(" ",H2611,1)-1)*1</f>
        <v>4.2</v>
      </c>
      <c r="K2611" s="21" t="s">
        <v>5258</v>
      </c>
    </row>
    <row r="2612" spans="1:11" hidden="1" x14ac:dyDescent="0.25">
      <c r="A2612" s="10">
        <v>41</v>
      </c>
      <c r="B2612" s="10" t="s">
        <v>460</v>
      </c>
      <c r="C2612" s="10" t="s">
        <v>461</v>
      </c>
      <c r="D2612" s="10" t="s">
        <v>470</v>
      </c>
      <c r="E2612" s="10" t="s">
        <v>20</v>
      </c>
      <c r="F2612" s="10" t="s">
        <v>21</v>
      </c>
      <c r="G2612" s="21" t="s">
        <v>3708</v>
      </c>
      <c r="H2612" s="21" t="s">
        <v>3793</v>
      </c>
      <c r="I2612" s="21">
        <v>1</v>
      </c>
      <c r="J2612" s="21">
        <f t="shared" si="201"/>
        <v>3.8</v>
      </c>
      <c r="K2612" s="21" t="s">
        <v>5258</v>
      </c>
    </row>
    <row r="2613" spans="1:11" hidden="1" x14ac:dyDescent="0.25">
      <c r="A2613" s="10">
        <v>41</v>
      </c>
      <c r="B2613" s="10" t="s">
        <v>460</v>
      </c>
      <c r="C2613" s="10" t="s">
        <v>461</v>
      </c>
      <c r="D2613" s="10" t="s">
        <v>470</v>
      </c>
      <c r="E2613" s="10" t="s">
        <v>20</v>
      </c>
      <c r="F2613" s="10" t="s">
        <v>21</v>
      </c>
      <c r="G2613" s="21" t="s">
        <v>3709</v>
      </c>
      <c r="H2613" s="21" t="s">
        <v>3707</v>
      </c>
      <c r="I2613" s="21">
        <v>0</v>
      </c>
      <c r="J2613" s="21">
        <f t="shared" si="201"/>
        <v>3</v>
      </c>
      <c r="K2613" s="21" t="s">
        <v>5258</v>
      </c>
    </row>
    <row r="2614" spans="1:11" hidden="1" x14ac:dyDescent="0.25">
      <c r="A2614" s="10">
        <v>41</v>
      </c>
      <c r="B2614" s="10" t="s">
        <v>460</v>
      </c>
      <c r="C2614" s="10" t="s">
        <v>461</v>
      </c>
      <c r="D2614" s="10" t="s">
        <v>470</v>
      </c>
      <c r="E2614" s="10" t="s">
        <v>20</v>
      </c>
      <c r="F2614" s="10" t="s">
        <v>21</v>
      </c>
      <c r="G2614" s="21" t="s">
        <v>3711</v>
      </c>
      <c r="H2614" s="21" t="s">
        <v>4170</v>
      </c>
      <c r="I2614" s="21">
        <v>0</v>
      </c>
      <c r="J2614" s="21">
        <f t="shared" si="201"/>
        <v>2.7</v>
      </c>
      <c r="K2614" s="21" t="s">
        <v>5258</v>
      </c>
    </row>
    <row r="2615" spans="1:11" hidden="1" x14ac:dyDescent="0.25">
      <c r="A2615" s="10">
        <v>41</v>
      </c>
      <c r="B2615" s="10" t="s">
        <v>460</v>
      </c>
      <c r="C2615" s="10" t="s">
        <v>461</v>
      </c>
      <c r="D2615" s="10" t="s">
        <v>470</v>
      </c>
      <c r="E2615" s="10" t="s">
        <v>20</v>
      </c>
      <c r="F2615" s="10" t="s">
        <v>21</v>
      </c>
      <c r="G2615" s="21" t="s">
        <v>3712</v>
      </c>
      <c r="H2615" s="21" t="s">
        <v>4132</v>
      </c>
      <c r="I2615" s="21">
        <v>1</v>
      </c>
      <c r="J2615" s="21">
        <f>MID(H2615,1,FIND(" ",H2615,1)-1)*1</f>
        <v>600</v>
      </c>
      <c r="K2615" s="21" t="s">
        <v>5269</v>
      </c>
    </row>
    <row r="2616" spans="1:11" hidden="1" x14ac:dyDescent="0.25">
      <c r="A2616" s="10">
        <v>41</v>
      </c>
      <c r="B2616" s="10" t="s">
        <v>460</v>
      </c>
      <c r="C2616" s="10" t="s">
        <v>461</v>
      </c>
      <c r="D2616" s="10" t="s">
        <v>470</v>
      </c>
      <c r="E2616" s="10" t="s">
        <v>20</v>
      </c>
      <c r="F2616" s="10" t="s">
        <v>21</v>
      </c>
      <c r="G2616" s="21" t="s">
        <v>4089</v>
      </c>
      <c r="H2616" s="21" t="s">
        <v>4133</v>
      </c>
      <c r="I2616" s="21">
        <v>1</v>
      </c>
      <c r="J2616" s="21">
        <f t="shared" ref="J2616:J2617" si="202">MID(H2616,1,FIND(" ",H2616,1)-1)*1</f>
        <v>0.8</v>
      </c>
      <c r="K2616" s="21" t="s">
        <v>5258</v>
      </c>
    </row>
    <row r="2617" spans="1:11" hidden="1" x14ac:dyDescent="0.25">
      <c r="A2617" s="10">
        <v>41</v>
      </c>
      <c r="B2617" s="10" t="s">
        <v>460</v>
      </c>
      <c r="C2617" s="10" t="s">
        <v>461</v>
      </c>
      <c r="D2617" s="10" t="s">
        <v>470</v>
      </c>
      <c r="E2617" s="10" t="s">
        <v>20</v>
      </c>
      <c r="F2617" s="10" t="s">
        <v>21</v>
      </c>
      <c r="G2617" s="21" t="s">
        <v>4090</v>
      </c>
      <c r="H2617" s="21" t="s">
        <v>4134</v>
      </c>
      <c r="I2617" s="21">
        <v>1</v>
      </c>
      <c r="J2617" s="21">
        <f t="shared" si="202"/>
        <v>1.6</v>
      </c>
      <c r="K2617" s="21" t="s">
        <v>5258</v>
      </c>
    </row>
    <row r="2618" spans="1:11" hidden="1" x14ac:dyDescent="0.25">
      <c r="A2618" s="10">
        <v>41</v>
      </c>
      <c r="B2618" s="10" t="s">
        <v>460</v>
      </c>
      <c r="C2618" s="10" t="s">
        <v>461</v>
      </c>
      <c r="D2618" s="10" t="s">
        <v>470</v>
      </c>
      <c r="E2618" s="10" t="s">
        <v>20</v>
      </c>
      <c r="F2618" s="10" t="s">
        <v>21</v>
      </c>
      <c r="G2618" s="10" t="s">
        <v>3714</v>
      </c>
      <c r="H2618" s="10" t="s">
        <v>3715</v>
      </c>
      <c r="I2618" s="10">
        <v>0</v>
      </c>
    </row>
    <row r="2619" spans="1:11" hidden="1" x14ac:dyDescent="0.25">
      <c r="A2619" s="10">
        <v>41</v>
      </c>
      <c r="B2619" s="10" t="s">
        <v>460</v>
      </c>
      <c r="C2619" s="10" t="s">
        <v>461</v>
      </c>
      <c r="D2619" s="10" t="s">
        <v>470</v>
      </c>
      <c r="E2619" s="10" t="s">
        <v>20</v>
      </c>
      <c r="F2619" s="10" t="s">
        <v>21</v>
      </c>
      <c r="G2619" s="10" t="s">
        <v>3716</v>
      </c>
      <c r="H2619" s="10" t="s">
        <v>34</v>
      </c>
      <c r="I2619" s="10">
        <v>0</v>
      </c>
    </row>
    <row r="2620" spans="1:11" hidden="1" x14ac:dyDescent="0.25">
      <c r="A2620" s="10">
        <v>41</v>
      </c>
      <c r="B2620" s="10" t="s">
        <v>460</v>
      </c>
      <c r="C2620" s="10" t="s">
        <v>461</v>
      </c>
      <c r="D2620" s="10" t="s">
        <v>470</v>
      </c>
      <c r="E2620" s="10" t="s">
        <v>20</v>
      </c>
      <c r="F2620" s="10" t="s">
        <v>21</v>
      </c>
      <c r="G2620" s="10" t="s">
        <v>3717</v>
      </c>
      <c r="H2620" s="10" t="s">
        <v>34</v>
      </c>
      <c r="I2620" s="10">
        <v>0</v>
      </c>
    </row>
    <row r="2621" spans="1:11" hidden="1" x14ac:dyDescent="0.25">
      <c r="A2621" s="10">
        <v>41</v>
      </c>
      <c r="B2621" s="10" t="s">
        <v>460</v>
      </c>
      <c r="C2621" s="10" t="s">
        <v>461</v>
      </c>
      <c r="D2621" s="10" t="s">
        <v>470</v>
      </c>
      <c r="E2621" s="10" t="s">
        <v>20</v>
      </c>
      <c r="F2621" s="10" t="s">
        <v>21</v>
      </c>
      <c r="G2621" s="10" t="s">
        <v>3718</v>
      </c>
      <c r="H2621" s="10" t="s">
        <v>5172</v>
      </c>
      <c r="I2621" s="10">
        <v>0</v>
      </c>
    </row>
    <row r="2622" spans="1:11" hidden="1" x14ac:dyDescent="0.25">
      <c r="A2622" s="10">
        <v>41</v>
      </c>
      <c r="B2622" s="10" t="s">
        <v>460</v>
      </c>
      <c r="C2622" s="10" t="s">
        <v>461</v>
      </c>
      <c r="D2622" s="10" t="s">
        <v>470</v>
      </c>
      <c r="E2622" s="10" t="s">
        <v>20</v>
      </c>
      <c r="F2622" s="10" t="s">
        <v>21</v>
      </c>
      <c r="G2622" s="10" t="s">
        <v>3719</v>
      </c>
      <c r="H2622" s="10" t="s">
        <v>34</v>
      </c>
      <c r="I2622" s="10">
        <v>0</v>
      </c>
    </row>
    <row r="2623" spans="1:11" hidden="1" x14ac:dyDescent="0.25">
      <c r="A2623" s="10">
        <v>41</v>
      </c>
      <c r="B2623" s="10" t="s">
        <v>460</v>
      </c>
      <c r="C2623" s="10" t="s">
        <v>461</v>
      </c>
      <c r="D2623" s="10" t="s">
        <v>470</v>
      </c>
      <c r="E2623" s="10" t="s">
        <v>20</v>
      </c>
      <c r="F2623" s="10" t="s">
        <v>21</v>
      </c>
      <c r="G2623" s="10" t="s">
        <v>3720</v>
      </c>
      <c r="H2623" s="10" t="s">
        <v>57</v>
      </c>
      <c r="I2623" s="10">
        <v>0</v>
      </c>
    </row>
    <row r="2624" spans="1:11" hidden="1" x14ac:dyDescent="0.25">
      <c r="A2624" s="10">
        <v>41</v>
      </c>
      <c r="B2624" s="10" t="s">
        <v>460</v>
      </c>
      <c r="C2624" s="10" t="s">
        <v>461</v>
      </c>
      <c r="D2624" s="10" t="s">
        <v>470</v>
      </c>
      <c r="E2624" s="10" t="s">
        <v>20</v>
      </c>
      <c r="F2624" s="10" t="s">
        <v>21</v>
      </c>
      <c r="G2624" s="10" t="s">
        <v>3721</v>
      </c>
      <c r="H2624" s="10" t="s">
        <v>34</v>
      </c>
      <c r="I2624" s="10">
        <v>0</v>
      </c>
    </row>
    <row r="2625" spans="1:9" hidden="1" x14ac:dyDescent="0.25">
      <c r="A2625" s="10">
        <v>41</v>
      </c>
      <c r="B2625" s="10" t="s">
        <v>460</v>
      </c>
      <c r="C2625" s="10" t="s">
        <v>461</v>
      </c>
      <c r="D2625" s="10" t="s">
        <v>470</v>
      </c>
      <c r="E2625" s="10" t="s">
        <v>20</v>
      </c>
      <c r="F2625" s="10" t="s">
        <v>21</v>
      </c>
      <c r="G2625" s="10" t="s">
        <v>3722</v>
      </c>
      <c r="H2625" s="10" t="s">
        <v>34</v>
      </c>
      <c r="I2625" s="10">
        <v>0</v>
      </c>
    </row>
    <row r="2626" spans="1:9" hidden="1" x14ac:dyDescent="0.25">
      <c r="A2626" s="10">
        <v>41</v>
      </c>
      <c r="B2626" s="10" t="s">
        <v>460</v>
      </c>
      <c r="C2626" s="10" t="s">
        <v>461</v>
      </c>
      <c r="D2626" s="10" t="s">
        <v>470</v>
      </c>
      <c r="E2626" s="10" t="s">
        <v>20</v>
      </c>
      <c r="F2626" s="10" t="s">
        <v>21</v>
      </c>
      <c r="G2626" s="10" t="s">
        <v>3723</v>
      </c>
      <c r="H2626" s="10" t="s">
        <v>34</v>
      </c>
      <c r="I2626" s="10">
        <v>0</v>
      </c>
    </row>
    <row r="2627" spans="1:9" hidden="1" x14ac:dyDescent="0.25">
      <c r="A2627" s="10">
        <v>41</v>
      </c>
      <c r="B2627" s="10" t="s">
        <v>460</v>
      </c>
      <c r="C2627" s="10" t="s">
        <v>461</v>
      </c>
      <c r="D2627" s="10" t="s">
        <v>470</v>
      </c>
      <c r="E2627" s="10" t="s">
        <v>20</v>
      </c>
      <c r="F2627" s="10" t="s">
        <v>21</v>
      </c>
      <c r="G2627" s="10" t="s">
        <v>3724</v>
      </c>
      <c r="H2627" s="10" t="s">
        <v>34</v>
      </c>
      <c r="I2627" s="10">
        <v>0</v>
      </c>
    </row>
    <row r="2628" spans="1:9" hidden="1" x14ac:dyDescent="0.25">
      <c r="A2628" s="10">
        <v>41</v>
      </c>
      <c r="B2628" s="10" t="s">
        <v>460</v>
      </c>
      <c r="C2628" s="10" t="s">
        <v>461</v>
      </c>
      <c r="D2628" s="10" t="s">
        <v>470</v>
      </c>
      <c r="E2628" s="10" t="s">
        <v>20</v>
      </c>
      <c r="F2628" s="10" t="s">
        <v>21</v>
      </c>
      <c r="G2628" s="10" t="s">
        <v>3725</v>
      </c>
      <c r="H2628" s="10" t="s">
        <v>34</v>
      </c>
      <c r="I2628" s="10">
        <v>0</v>
      </c>
    </row>
    <row r="2629" spans="1:9" hidden="1" x14ac:dyDescent="0.25">
      <c r="A2629" s="10">
        <v>41</v>
      </c>
      <c r="B2629" s="10" t="s">
        <v>460</v>
      </c>
      <c r="C2629" s="10" t="s">
        <v>461</v>
      </c>
      <c r="D2629" s="10" t="s">
        <v>470</v>
      </c>
      <c r="E2629" s="10" t="s">
        <v>20</v>
      </c>
      <c r="F2629" s="10" t="s">
        <v>21</v>
      </c>
      <c r="G2629" s="10" t="s">
        <v>3726</v>
      </c>
      <c r="H2629" s="10" t="s">
        <v>34</v>
      </c>
      <c r="I2629" s="10">
        <v>0</v>
      </c>
    </row>
    <row r="2630" spans="1:9" hidden="1" x14ac:dyDescent="0.25">
      <c r="A2630" s="10">
        <v>41</v>
      </c>
      <c r="B2630" s="10" t="s">
        <v>460</v>
      </c>
      <c r="C2630" s="10" t="s">
        <v>461</v>
      </c>
      <c r="D2630" s="10" t="s">
        <v>470</v>
      </c>
      <c r="E2630" s="10" t="s">
        <v>20</v>
      </c>
      <c r="F2630" s="10" t="s">
        <v>21</v>
      </c>
      <c r="G2630" s="10" t="s">
        <v>3727</v>
      </c>
      <c r="H2630" s="10" t="s">
        <v>34</v>
      </c>
      <c r="I2630" s="10">
        <v>0</v>
      </c>
    </row>
    <row r="2631" spans="1:9" hidden="1" x14ac:dyDescent="0.25">
      <c r="A2631" s="10">
        <v>41</v>
      </c>
      <c r="B2631" s="10" t="s">
        <v>460</v>
      </c>
      <c r="C2631" s="10" t="s">
        <v>461</v>
      </c>
      <c r="D2631" s="10" t="s">
        <v>470</v>
      </c>
      <c r="E2631" s="10" t="s">
        <v>20</v>
      </c>
      <c r="F2631" s="10" t="s">
        <v>21</v>
      </c>
      <c r="G2631" s="10" t="s">
        <v>3728</v>
      </c>
      <c r="H2631" s="10" t="s">
        <v>34</v>
      </c>
      <c r="I2631" s="10">
        <v>0</v>
      </c>
    </row>
    <row r="2632" spans="1:9" hidden="1" x14ac:dyDescent="0.25">
      <c r="A2632" s="10">
        <v>41</v>
      </c>
      <c r="B2632" s="10" t="s">
        <v>460</v>
      </c>
      <c r="C2632" s="10" t="s">
        <v>461</v>
      </c>
      <c r="D2632" s="10" t="s">
        <v>470</v>
      </c>
      <c r="E2632" s="10" t="s">
        <v>20</v>
      </c>
      <c r="F2632" s="10" t="s">
        <v>21</v>
      </c>
      <c r="G2632" s="10" t="s">
        <v>3730</v>
      </c>
      <c r="H2632" s="10" t="s">
        <v>34</v>
      </c>
      <c r="I2632" s="10">
        <v>0</v>
      </c>
    </row>
    <row r="2633" spans="1:9" hidden="1" x14ac:dyDescent="0.25">
      <c r="A2633" s="10">
        <v>41</v>
      </c>
      <c r="B2633" s="10" t="s">
        <v>460</v>
      </c>
      <c r="C2633" s="10" t="s">
        <v>461</v>
      </c>
      <c r="D2633" s="10" t="s">
        <v>470</v>
      </c>
      <c r="E2633" s="10" t="s">
        <v>20</v>
      </c>
      <c r="F2633" s="10" t="s">
        <v>21</v>
      </c>
      <c r="G2633" s="10" t="s">
        <v>3731</v>
      </c>
      <c r="H2633" s="10" t="s">
        <v>34</v>
      </c>
      <c r="I2633" s="10">
        <v>0</v>
      </c>
    </row>
    <row r="2634" spans="1:9" hidden="1" x14ac:dyDescent="0.25">
      <c r="A2634" s="10">
        <v>41</v>
      </c>
      <c r="B2634" s="10" t="s">
        <v>460</v>
      </c>
      <c r="C2634" s="10" t="s">
        <v>461</v>
      </c>
      <c r="D2634" s="10" t="s">
        <v>470</v>
      </c>
      <c r="E2634" s="10" t="s">
        <v>20</v>
      </c>
      <c r="F2634" s="10" t="s">
        <v>21</v>
      </c>
      <c r="G2634" s="10" t="s">
        <v>3732</v>
      </c>
      <c r="H2634" s="10" t="s">
        <v>3892</v>
      </c>
      <c r="I2634" s="10">
        <v>0</v>
      </c>
    </row>
    <row r="2635" spans="1:9" hidden="1" x14ac:dyDescent="0.25">
      <c r="A2635" s="10">
        <v>41</v>
      </c>
      <c r="B2635" s="10" t="s">
        <v>460</v>
      </c>
      <c r="C2635" s="10" t="s">
        <v>461</v>
      </c>
      <c r="D2635" s="10" t="s">
        <v>470</v>
      </c>
      <c r="E2635" s="10" t="s">
        <v>20</v>
      </c>
      <c r="F2635" s="10" t="s">
        <v>21</v>
      </c>
      <c r="G2635" s="10" t="s">
        <v>3734</v>
      </c>
      <c r="H2635" s="10" t="s">
        <v>34</v>
      </c>
      <c r="I2635" s="10">
        <v>0</v>
      </c>
    </row>
    <row r="2636" spans="1:9" hidden="1" x14ac:dyDescent="0.25">
      <c r="A2636" s="10">
        <v>41</v>
      </c>
      <c r="B2636" s="10" t="s">
        <v>460</v>
      </c>
      <c r="C2636" s="10" t="s">
        <v>461</v>
      </c>
      <c r="D2636" s="10" t="s">
        <v>470</v>
      </c>
      <c r="E2636" s="10" t="s">
        <v>20</v>
      </c>
      <c r="F2636" s="10" t="s">
        <v>21</v>
      </c>
      <c r="G2636" s="10" t="s">
        <v>3735</v>
      </c>
      <c r="H2636" s="10" t="s">
        <v>57</v>
      </c>
      <c r="I2636" s="10">
        <v>0</v>
      </c>
    </row>
    <row r="2637" spans="1:9" hidden="1" x14ac:dyDescent="0.25">
      <c r="A2637" s="10">
        <v>41</v>
      </c>
      <c r="B2637" s="10" t="s">
        <v>460</v>
      </c>
      <c r="C2637" s="10" t="s">
        <v>461</v>
      </c>
      <c r="D2637" s="10" t="s">
        <v>470</v>
      </c>
      <c r="E2637" s="10" t="s">
        <v>20</v>
      </c>
      <c r="F2637" s="10" t="s">
        <v>21</v>
      </c>
      <c r="G2637" s="10" t="s">
        <v>3736</v>
      </c>
      <c r="H2637" s="10" t="s">
        <v>34</v>
      </c>
      <c r="I2637" s="10">
        <v>0</v>
      </c>
    </row>
    <row r="2638" spans="1:9" hidden="1" x14ac:dyDescent="0.25">
      <c r="A2638" s="10">
        <v>41</v>
      </c>
      <c r="B2638" s="10" t="s">
        <v>460</v>
      </c>
      <c r="C2638" s="10" t="s">
        <v>461</v>
      </c>
      <c r="D2638" s="10" t="s">
        <v>470</v>
      </c>
      <c r="E2638" s="10" t="s">
        <v>20</v>
      </c>
      <c r="F2638" s="10" t="s">
        <v>21</v>
      </c>
      <c r="G2638" s="10" t="s">
        <v>3737</v>
      </c>
      <c r="H2638" s="10" t="s">
        <v>34</v>
      </c>
      <c r="I2638" s="10">
        <v>0</v>
      </c>
    </row>
    <row r="2639" spans="1:9" hidden="1" x14ac:dyDescent="0.25">
      <c r="A2639" s="10">
        <v>41</v>
      </c>
      <c r="B2639" s="10" t="s">
        <v>460</v>
      </c>
      <c r="C2639" s="10" t="s">
        <v>461</v>
      </c>
      <c r="D2639" s="10" t="s">
        <v>470</v>
      </c>
      <c r="E2639" s="10" t="s">
        <v>20</v>
      </c>
      <c r="F2639" s="10" t="s">
        <v>21</v>
      </c>
      <c r="G2639" s="10" t="s">
        <v>3738</v>
      </c>
      <c r="H2639" s="10" t="s">
        <v>34</v>
      </c>
      <c r="I2639" s="10">
        <v>0</v>
      </c>
    </row>
    <row r="2640" spans="1:9" hidden="1" x14ac:dyDescent="0.25">
      <c r="A2640" s="10">
        <v>41</v>
      </c>
      <c r="B2640" s="10" t="s">
        <v>460</v>
      </c>
      <c r="C2640" s="10" t="s">
        <v>461</v>
      </c>
      <c r="D2640" s="10" t="s">
        <v>470</v>
      </c>
      <c r="E2640" s="10" t="s">
        <v>20</v>
      </c>
      <c r="F2640" s="10" t="s">
        <v>21</v>
      </c>
      <c r="G2640" s="10" t="s">
        <v>3916</v>
      </c>
      <c r="H2640" s="10" t="s">
        <v>34</v>
      </c>
      <c r="I2640" s="10">
        <v>0</v>
      </c>
    </row>
    <row r="2641" spans="1:11" hidden="1" x14ac:dyDescent="0.25">
      <c r="A2641" s="10">
        <v>41</v>
      </c>
      <c r="B2641" s="10" t="s">
        <v>460</v>
      </c>
      <c r="C2641" s="10" t="s">
        <v>461</v>
      </c>
      <c r="D2641" s="10" t="s">
        <v>470</v>
      </c>
      <c r="E2641" s="10" t="s">
        <v>20</v>
      </c>
      <c r="F2641" s="10" t="s">
        <v>21</v>
      </c>
      <c r="G2641" s="10" t="s">
        <v>3739</v>
      </c>
      <c r="H2641" s="10" t="s">
        <v>34</v>
      </c>
      <c r="I2641" s="10">
        <v>0</v>
      </c>
    </row>
    <row r="2642" spans="1:11" hidden="1" x14ac:dyDescent="0.25">
      <c r="A2642" s="10">
        <v>41</v>
      </c>
      <c r="B2642" s="10" t="s">
        <v>460</v>
      </c>
      <c r="C2642" s="10" t="s">
        <v>461</v>
      </c>
      <c r="D2642" s="10" t="s">
        <v>470</v>
      </c>
      <c r="E2642" s="10" t="s">
        <v>20</v>
      </c>
      <c r="F2642" s="10" t="s">
        <v>21</v>
      </c>
      <c r="G2642" s="10" t="s">
        <v>3740</v>
      </c>
      <c r="H2642" s="10" t="s">
        <v>34</v>
      </c>
      <c r="I2642" s="10">
        <v>0</v>
      </c>
    </row>
    <row r="2643" spans="1:11" hidden="1" x14ac:dyDescent="0.25">
      <c r="A2643" s="10">
        <v>41</v>
      </c>
      <c r="B2643" s="10" t="s">
        <v>460</v>
      </c>
      <c r="C2643" s="10" t="s">
        <v>461</v>
      </c>
      <c r="D2643" s="10" t="s">
        <v>470</v>
      </c>
      <c r="E2643" s="10" t="s">
        <v>20</v>
      </c>
      <c r="F2643" s="10" t="s">
        <v>21</v>
      </c>
      <c r="G2643" s="10" t="s">
        <v>3741</v>
      </c>
      <c r="H2643" s="10" t="s">
        <v>34</v>
      </c>
      <c r="I2643" s="10">
        <v>0</v>
      </c>
    </row>
    <row r="2644" spans="1:11" hidden="1" x14ac:dyDescent="0.25">
      <c r="A2644" s="10">
        <v>41</v>
      </c>
      <c r="B2644" s="10" t="s">
        <v>460</v>
      </c>
      <c r="C2644" s="10" t="s">
        <v>461</v>
      </c>
      <c r="D2644" s="10" t="s">
        <v>470</v>
      </c>
      <c r="E2644" s="10" t="s">
        <v>20</v>
      </c>
      <c r="F2644" s="10" t="s">
        <v>21</v>
      </c>
      <c r="G2644" s="10" t="s">
        <v>3742</v>
      </c>
      <c r="H2644" s="10" t="s">
        <v>34</v>
      </c>
      <c r="I2644" s="10">
        <v>0</v>
      </c>
    </row>
    <row r="2645" spans="1:11" hidden="1" x14ac:dyDescent="0.25">
      <c r="A2645" s="10">
        <v>41</v>
      </c>
      <c r="B2645" s="10" t="s">
        <v>460</v>
      </c>
      <c r="C2645" s="10" t="s">
        <v>461</v>
      </c>
      <c r="D2645" s="10" t="s">
        <v>470</v>
      </c>
      <c r="E2645" s="10" t="s">
        <v>20</v>
      </c>
      <c r="F2645" s="10" t="s">
        <v>21</v>
      </c>
      <c r="G2645" s="10" t="s">
        <v>3743</v>
      </c>
      <c r="H2645" s="10" t="s">
        <v>57</v>
      </c>
      <c r="I2645" s="10">
        <v>0</v>
      </c>
    </row>
    <row r="2646" spans="1:11" hidden="1" x14ac:dyDescent="0.25">
      <c r="A2646" s="10">
        <v>41</v>
      </c>
      <c r="B2646" s="10" t="s">
        <v>460</v>
      </c>
      <c r="C2646" s="10" t="s">
        <v>461</v>
      </c>
      <c r="D2646" s="10" t="s">
        <v>470</v>
      </c>
      <c r="E2646" s="10" t="s">
        <v>20</v>
      </c>
      <c r="F2646" s="10" t="s">
        <v>21</v>
      </c>
      <c r="G2646" s="10" t="s">
        <v>3744</v>
      </c>
      <c r="H2646" s="10" t="s">
        <v>3917</v>
      </c>
      <c r="I2646" s="10">
        <v>0</v>
      </c>
    </row>
    <row r="2647" spans="1:11" hidden="1" x14ac:dyDescent="0.25">
      <c r="A2647" s="10">
        <v>41</v>
      </c>
      <c r="B2647" s="10" t="s">
        <v>460</v>
      </c>
      <c r="C2647" s="10" t="s">
        <v>461</v>
      </c>
      <c r="D2647" s="10" t="s">
        <v>470</v>
      </c>
      <c r="E2647" s="10" t="s">
        <v>20</v>
      </c>
      <c r="F2647" s="10" t="s">
        <v>21</v>
      </c>
      <c r="G2647" s="10" t="s">
        <v>3746</v>
      </c>
      <c r="H2647" s="10" t="s">
        <v>34</v>
      </c>
      <c r="I2647" s="10">
        <v>0</v>
      </c>
    </row>
    <row r="2648" spans="1:11" hidden="1" x14ac:dyDescent="0.25">
      <c r="A2648" s="10">
        <v>41</v>
      </c>
      <c r="B2648" s="10" t="s">
        <v>460</v>
      </c>
      <c r="C2648" s="10" t="s">
        <v>461</v>
      </c>
      <c r="D2648" s="10" t="s">
        <v>470</v>
      </c>
      <c r="E2648" s="10" t="s">
        <v>20</v>
      </c>
      <c r="F2648" s="10" t="s">
        <v>21</v>
      </c>
      <c r="G2648" s="21" t="s">
        <v>3747</v>
      </c>
      <c r="H2648" s="21" t="s">
        <v>3748</v>
      </c>
      <c r="I2648" s="21">
        <v>1</v>
      </c>
      <c r="J2648" s="21" t="str">
        <f>H2648</f>
        <v>Настенная</v>
      </c>
      <c r="K2648" s="21"/>
    </row>
    <row r="2649" spans="1:11" hidden="1" x14ac:dyDescent="0.25">
      <c r="A2649" s="10">
        <v>41</v>
      </c>
      <c r="B2649" s="10" t="s">
        <v>460</v>
      </c>
      <c r="C2649" s="10" t="s">
        <v>461</v>
      </c>
      <c r="D2649" s="10" t="s">
        <v>470</v>
      </c>
      <c r="E2649" s="10" t="s">
        <v>20</v>
      </c>
      <c r="F2649" s="10" t="s">
        <v>21</v>
      </c>
      <c r="G2649" s="21" t="s">
        <v>3749</v>
      </c>
      <c r="H2649" s="21" t="s">
        <v>3808</v>
      </c>
      <c r="I2649" s="21">
        <v>1</v>
      </c>
      <c r="J2649" s="21">
        <f>MID(H2649,1,FIND(" ",H2649,1)-1)*1</f>
        <v>20</v>
      </c>
      <c r="K2649" s="21" t="s">
        <v>5264</v>
      </c>
    </row>
    <row r="2650" spans="1:11" hidden="1" x14ac:dyDescent="0.25">
      <c r="A2650" s="10">
        <v>41</v>
      </c>
      <c r="B2650" s="10" t="s">
        <v>460</v>
      </c>
      <c r="C2650" s="10" t="s">
        <v>461</v>
      </c>
      <c r="D2650" s="10" t="s">
        <v>470</v>
      </c>
      <c r="E2650" s="10" t="s">
        <v>20</v>
      </c>
      <c r="F2650" s="10" t="s">
        <v>21</v>
      </c>
      <c r="G2650" s="21" t="s">
        <v>3751</v>
      </c>
      <c r="H2650" s="21" t="s">
        <v>3809</v>
      </c>
      <c r="I2650" s="21">
        <v>1</v>
      </c>
      <c r="J2650" s="21">
        <f>MID(H2650,1,FIND(" ",H2650,1)-1)*1</f>
        <v>10</v>
      </c>
      <c r="K2650" s="21" t="s">
        <v>5264</v>
      </c>
    </row>
    <row r="2651" spans="1:11" hidden="1" x14ac:dyDescent="0.25">
      <c r="A2651" s="10">
        <v>41</v>
      </c>
      <c r="B2651" s="10" t="s">
        <v>460</v>
      </c>
      <c r="C2651" s="10" t="s">
        <v>461</v>
      </c>
      <c r="D2651" s="10" t="s">
        <v>470</v>
      </c>
      <c r="E2651" s="10" t="s">
        <v>20</v>
      </c>
      <c r="F2651" s="10" t="s">
        <v>21</v>
      </c>
      <c r="G2651" s="21" t="s">
        <v>3753</v>
      </c>
      <c r="H2651" s="21" t="s">
        <v>4134</v>
      </c>
      <c r="I2651" s="21">
        <v>1</v>
      </c>
      <c r="J2651" s="21">
        <f>MID(H2651,1,FIND(" ",H2651,1)-1)*1</f>
        <v>1.6</v>
      </c>
      <c r="K2651" s="21" t="s">
        <v>5258</v>
      </c>
    </row>
    <row r="2652" spans="1:11" hidden="1" x14ac:dyDescent="0.25">
      <c r="A2652" s="10">
        <v>41</v>
      </c>
      <c r="B2652" s="10" t="s">
        <v>460</v>
      </c>
      <c r="C2652" s="10" t="s">
        <v>461</v>
      </c>
      <c r="D2652" s="10" t="s">
        <v>470</v>
      </c>
      <c r="E2652" s="10" t="s">
        <v>20</v>
      </c>
      <c r="F2652" s="10" t="s">
        <v>21</v>
      </c>
      <c r="G2652" s="21" t="s">
        <v>3755</v>
      </c>
      <c r="H2652" s="21" t="s">
        <v>3756</v>
      </c>
      <c r="I2652" s="21">
        <v>1</v>
      </c>
      <c r="J2652" s="21" t="s">
        <v>5266</v>
      </c>
      <c r="K2652" s="21" t="s">
        <v>5265</v>
      </c>
    </row>
    <row r="2653" spans="1:11" hidden="1" x14ac:dyDescent="0.25">
      <c r="A2653" s="10">
        <v>41</v>
      </c>
      <c r="B2653" s="10" t="s">
        <v>460</v>
      </c>
      <c r="C2653" s="10" t="s">
        <v>461</v>
      </c>
      <c r="D2653" s="10" t="s">
        <v>470</v>
      </c>
      <c r="E2653" s="10" t="s">
        <v>20</v>
      </c>
      <c r="F2653" s="10" t="s">
        <v>21</v>
      </c>
      <c r="G2653" s="10" t="s">
        <v>3757</v>
      </c>
      <c r="H2653" s="10" t="s">
        <v>57</v>
      </c>
      <c r="I2653" s="10">
        <v>0</v>
      </c>
    </row>
    <row r="2654" spans="1:11" hidden="1" x14ac:dyDescent="0.25">
      <c r="A2654" s="10">
        <v>41</v>
      </c>
      <c r="B2654" s="10" t="s">
        <v>460</v>
      </c>
      <c r="C2654" s="10" t="s">
        <v>461</v>
      </c>
      <c r="D2654" s="10" t="s">
        <v>470</v>
      </c>
      <c r="E2654" s="10" t="s">
        <v>20</v>
      </c>
      <c r="F2654" s="10" t="s">
        <v>21</v>
      </c>
      <c r="G2654" s="21" t="s">
        <v>3759</v>
      </c>
      <c r="H2654" s="21">
        <v>9000</v>
      </c>
      <c r="I2654" s="21">
        <v>1</v>
      </c>
      <c r="J2654" s="21">
        <f>TRIM(H2654)*1</f>
        <v>9000</v>
      </c>
      <c r="K2654" s="21" t="s">
        <v>5261</v>
      </c>
    </row>
    <row r="2655" spans="1:11" hidden="1" x14ac:dyDescent="0.25">
      <c r="A2655" s="10">
        <v>41</v>
      </c>
      <c r="B2655" s="10" t="s">
        <v>460</v>
      </c>
      <c r="C2655" s="10" t="s">
        <v>461</v>
      </c>
      <c r="D2655" s="10" t="s">
        <v>470</v>
      </c>
      <c r="E2655" s="10" t="s">
        <v>20</v>
      </c>
      <c r="F2655" s="10" t="s">
        <v>21</v>
      </c>
      <c r="G2655" s="21" t="s">
        <v>3760</v>
      </c>
      <c r="H2655" s="21" t="s">
        <v>4171</v>
      </c>
      <c r="I2655" s="21">
        <v>1</v>
      </c>
      <c r="J2655" s="21">
        <f t="shared" ref="J2655:J2656" si="203">MID(H2655,1,FIND(" ",H2655,1)-1)*1</f>
        <v>850</v>
      </c>
      <c r="K2655" s="21" t="s">
        <v>5259</v>
      </c>
    </row>
    <row r="2656" spans="1:11" hidden="1" x14ac:dyDescent="0.25">
      <c r="A2656" s="10">
        <v>41</v>
      </c>
      <c r="B2656" s="10" t="s">
        <v>460</v>
      </c>
      <c r="C2656" s="10" t="s">
        <v>461</v>
      </c>
      <c r="D2656" s="10" t="s">
        <v>470</v>
      </c>
      <c r="E2656" s="10" t="s">
        <v>20</v>
      </c>
      <c r="F2656" s="10" t="s">
        <v>21</v>
      </c>
      <c r="G2656" s="21" t="s">
        <v>3762</v>
      </c>
      <c r="H2656" s="21" t="s">
        <v>4172</v>
      </c>
      <c r="I2656" s="21">
        <v>1</v>
      </c>
      <c r="J2656" s="21">
        <f t="shared" si="203"/>
        <v>800</v>
      </c>
      <c r="K2656" s="21" t="s">
        <v>5259</v>
      </c>
    </row>
    <row r="2657" spans="1:11" hidden="1" x14ac:dyDescent="0.25">
      <c r="A2657" s="10">
        <v>41</v>
      </c>
      <c r="B2657" s="10" t="s">
        <v>460</v>
      </c>
      <c r="C2657" s="10" t="s">
        <v>461</v>
      </c>
      <c r="D2657" s="10" t="s">
        <v>470</v>
      </c>
      <c r="E2657" s="10" t="s">
        <v>20</v>
      </c>
      <c r="F2657" s="10" t="s">
        <v>21</v>
      </c>
      <c r="G2657" s="21" t="s">
        <v>3764</v>
      </c>
      <c r="H2657" s="21">
        <v>9000</v>
      </c>
      <c r="I2657" s="21">
        <v>1</v>
      </c>
      <c r="J2657" s="21">
        <f>TRIM(H2657)*1</f>
        <v>9000</v>
      </c>
      <c r="K2657" s="21" t="s">
        <v>5261</v>
      </c>
    </row>
    <row r="2658" spans="1:11" hidden="1" x14ac:dyDescent="0.25">
      <c r="A2658" s="10">
        <v>41</v>
      </c>
      <c r="B2658" s="10" t="s">
        <v>460</v>
      </c>
      <c r="C2658" s="10" t="s">
        <v>461</v>
      </c>
      <c r="D2658" s="10" t="s">
        <v>470</v>
      </c>
      <c r="E2658" s="10" t="s">
        <v>20</v>
      </c>
      <c r="F2658" s="10" t="s">
        <v>21</v>
      </c>
      <c r="G2658" s="10" t="s">
        <v>3765</v>
      </c>
      <c r="H2658" s="10" t="s">
        <v>34</v>
      </c>
      <c r="I2658" s="10">
        <v>0</v>
      </c>
    </row>
    <row r="2659" spans="1:11" hidden="1" x14ac:dyDescent="0.25">
      <c r="A2659" s="10">
        <v>41</v>
      </c>
      <c r="B2659" s="10" t="s">
        <v>460</v>
      </c>
      <c r="C2659" s="10" t="s">
        <v>461</v>
      </c>
      <c r="D2659" s="10" t="s">
        <v>470</v>
      </c>
      <c r="E2659" s="10" t="s">
        <v>20</v>
      </c>
      <c r="F2659" s="10" t="s">
        <v>21</v>
      </c>
      <c r="G2659" s="10" t="s">
        <v>3766</v>
      </c>
      <c r="H2659" s="10" t="s">
        <v>34</v>
      </c>
      <c r="I2659" s="10">
        <v>0</v>
      </c>
    </row>
    <row r="2660" spans="1:11" hidden="1" x14ac:dyDescent="0.25">
      <c r="A2660" s="10">
        <v>41</v>
      </c>
      <c r="B2660" s="10" t="s">
        <v>460</v>
      </c>
      <c r="C2660" s="10" t="s">
        <v>461</v>
      </c>
      <c r="D2660" s="10" t="s">
        <v>470</v>
      </c>
      <c r="E2660" s="10" t="s">
        <v>20</v>
      </c>
      <c r="F2660" s="10" t="s">
        <v>21</v>
      </c>
      <c r="G2660" s="10" t="s">
        <v>3767</v>
      </c>
      <c r="H2660" s="10" t="s">
        <v>3768</v>
      </c>
      <c r="I2660" s="10">
        <v>0</v>
      </c>
    </row>
    <row r="2661" spans="1:11" hidden="1" x14ac:dyDescent="0.25">
      <c r="A2661" s="10">
        <v>41</v>
      </c>
      <c r="B2661" s="10" t="s">
        <v>460</v>
      </c>
      <c r="C2661" s="10" t="s">
        <v>461</v>
      </c>
      <c r="D2661" s="10" t="s">
        <v>470</v>
      </c>
      <c r="E2661" s="10" t="s">
        <v>20</v>
      </c>
      <c r="F2661" s="10" t="s">
        <v>21</v>
      </c>
      <c r="G2661" s="21" t="s">
        <v>3769</v>
      </c>
      <c r="H2661" s="21" t="s">
        <v>4137</v>
      </c>
      <c r="I2661" s="21">
        <v>1</v>
      </c>
      <c r="J2661" s="21">
        <f t="shared" ref="J2661:J2662" si="204">MID(H2661,1,FIND(" ",H2661,1)-1)*1</f>
        <v>22.5</v>
      </c>
      <c r="K2661" s="21" t="s">
        <v>5255</v>
      </c>
    </row>
    <row r="2662" spans="1:11" hidden="1" x14ac:dyDescent="0.25">
      <c r="A2662" s="10">
        <v>41</v>
      </c>
      <c r="B2662" s="10" t="s">
        <v>460</v>
      </c>
      <c r="C2662" s="10" t="s">
        <v>461</v>
      </c>
      <c r="D2662" s="10" t="s">
        <v>470</v>
      </c>
      <c r="E2662" s="10" t="s">
        <v>20</v>
      </c>
      <c r="F2662" s="10" t="s">
        <v>21</v>
      </c>
      <c r="G2662" s="21" t="s">
        <v>3771</v>
      </c>
      <c r="H2662" s="21" t="s">
        <v>4138</v>
      </c>
      <c r="I2662" s="21">
        <v>1</v>
      </c>
      <c r="J2662" s="21">
        <f t="shared" si="204"/>
        <v>8.5</v>
      </c>
      <c r="K2662" s="21" t="s">
        <v>5255</v>
      </c>
    </row>
    <row r="2663" spans="1:11" hidden="1" x14ac:dyDescent="0.25">
      <c r="A2663" s="10">
        <v>41</v>
      </c>
      <c r="B2663" s="10" t="s">
        <v>460</v>
      </c>
      <c r="C2663" s="10" t="s">
        <v>461</v>
      </c>
      <c r="D2663" s="10" t="s">
        <v>470</v>
      </c>
      <c r="E2663" s="10" t="s">
        <v>20</v>
      </c>
      <c r="F2663" s="10" t="s">
        <v>21</v>
      </c>
      <c r="G2663" s="21" t="s">
        <v>3773</v>
      </c>
      <c r="H2663" s="21" t="s">
        <v>4139</v>
      </c>
      <c r="I2663" s="21">
        <v>1</v>
      </c>
      <c r="J2663" s="21">
        <f t="shared" ref="J2663:J2668" si="205">MID(H2663,1,FIND(" ",H2663,1)-1)*1000</f>
        <v>530</v>
      </c>
      <c r="K2663" s="22" t="s">
        <v>5256</v>
      </c>
    </row>
    <row r="2664" spans="1:11" hidden="1" x14ac:dyDescent="0.25">
      <c r="A2664" s="10">
        <v>41</v>
      </c>
      <c r="B2664" s="10" t="s">
        <v>460</v>
      </c>
      <c r="C2664" s="10" t="s">
        <v>461</v>
      </c>
      <c r="D2664" s="10" t="s">
        <v>470</v>
      </c>
      <c r="E2664" s="10" t="s">
        <v>20</v>
      </c>
      <c r="F2664" s="10" t="s">
        <v>21</v>
      </c>
      <c r="G2664" s="21" t="s">
        <v>3775</v>
      </c>
      <c r="H2664" s="21" t="s">
        <v>3944</v>
      </c>
      <c r="I2664" s="21">
        <v>1</v>
      </c>
      <c r="J2664" s="21">
        <f t="shared" si="205"/>
        <v>292</v>
      </c>
      <c r="K2664" s="22" t="s">
        <v>5256</v>
      </c>
    </row>
    <row r="2665" spans="1:11" hidden="1" x14ac:dyDescent="0.25">
      <c r="A2665" s="10">
        <v>41</v>
      </c>
      <c r="B2665" s="10" t="s">
        <v>460</v>
      </c>
      <c r="C2665" s="10" t="s">
        <v>461</v>
      </c>
      <c r="D2665" s="10" t="s">
        <v>470</v>
      </c>
      <c r="E2665" s="10" t="s">
        <v>20</v>
      </c>
      <c r="F2665" s="10" t="s">
        <v>21</v>
      </c>
      <c r="G2665" s="21" t="s">
        <v>3777</v>
      </c>
      <c r="H2665" s="21" t="s">
        <v>4173</v>
      </c>
      <c r="I2665" s="21">
        <v>1</v>
      </c>
      <c r="J2665" s="21">
        <f t="shared" si="205"/>
        <v>279</v>
      </c>
      <c r="K2665" s="22" t="s">
        <v>5256</v>
      </c>
    </row>
    <row r="2666" spans="1:11" hidden="1" x14ac:dyDescent="0.25">
      <c r="A2666" s="10">
        <v>41</v>
      </c>
      <c r="B2666" s="10" t="s">
        <v>460</v>
      </c>
      <c r="C2666" s="10" t="s">
        <v>461</v>
      </c>
      <c r="D2666" s="10" t="s">
        <v>470</v>
      </c>
      <c r="E2666" s="10" t="s">
        <v>20</v>
      </c>
      <c r="F2666" s="10" t="s">
        <v>21</v>
      </c>
      <c r="G2666" s="21" t="s">
        <v>3779</v>
      </c>
      <c r="H2666" s="21" t="s">
        <v>4141</v>
      </c>
      <c r="I2666" s="21">
        <v>1</v>
      </c>
      <c r="J2666" s="21">
        <f t="shared" si="205"/>
        <v>201</v>
      </c>
      <c r="K2666" s="22" t="s">
        <v>5256</v>
      </c>
    </row>
    <row r="2667" spans="1:11" hidden="1" x14ac:dyDescent="0.25">
      <c r="A2667" s="10">
        <v>41</v>
      </c>
      <c r="B2667" s="10" t="s">
        <v>460</v>
      </c>
      <c r="C2667" s="10" t="s">
        <v>461</v>
      </c>
      <c r="D2667" s="10" t="s">
        <v>470</v>
      </c>
      <c r="E2667" s="10" t="s">
        <v>20</v>
      </c>
      <c r="F2667" s="10" t="s">
        <v>21</v>
      </c>
      <c r="G2667" s="21" t="s">
        <v>3781</v>
      </c>
      <c r="H2667" s="21" t="s">
        <v>4142</v>
      </c>
      <c r="I2667" s="21">
        <v>1</v>
      </c>
      <c r="J2667" s="21">
        <f t="shared" si="205"/>
        <v>705</v>
      </c>
      <c r="K2667" s="22" t="s">
        <v>5256</v>
      </c>
    </row>
    <row r="2668" spans="1:11" hidden="1" x14ac:dyDescent="0.25">
      <c r="A2668" s="10">
        <v>41</v>
      </c>
      <c r="B2668" s="10" t="s">
        <v>460</v>
      </c>
      <c r="C2668" s="10" t="s">
        <v>461</v>
      </c>
      <c r="D2668" s="10" t="s">
        <v>470</v>
      </c>
      <c r="E2668" s="10" t="s">
        <v>20</v>
      </c>
      <c r="F2668" s="10" t="s">
        <v>21</v>
      </c>
      <c r="G2668" s="21" t="s">
        <v>3783</v>
      </c>
      <c r="H2668" s="21" t="s">
        <v>4143</v>
      </c>
      <c r="I2668" s="21">
        <v>1</v>
      </c>
      <c r="J2668" s="21">
        <f t="shared" si="205"/>
        <v>792</v>
      </c>
      <c r="K2668" s="22" t="s">
        <v>5256</v>
      </c>
    </row>
    <row r="2669" spans="1:11" hidden="1" x14ac:dyDescent="0.25">
      <c r="A2669" s="10">
        <v>41</v>
      </c>
      <c r="B2669" s="10" t="s">
        <v>460</v>
      </c>
      <c r="C2669" s="10" t="s">
        <v>461</v>
      </c>
      <c r="D2669" s="10" t="s">
        <v>470</v>
      </c>
      <c r="E2669" s="10" t="s">
        <v>20</v>
      </c>
      <c r="F2669" s="10" t="s">
        <v>21</v>
      </c>
      <c r="G2669" s="21" t="s">
        <v>3785</v>
      </c>
      <c r="H2669" s="21" t="s">
        <v>3884</v>
      </c>
      <c r="I2669" s="21">
        <v>1</v>
      </c>
      <c r="J2669" s="21">
        <f>MID(H2669,1,FIND(" ",H2669,1)-1)*1</f>
        <v>38</v>
      </c>
      <c r="K2669" s="21" t="s">
        <v>5255</v>
      </c>
    </row>
    <row r="2670" spans="1:11" hidden="1" x14ac:dyDescent="0.25">
      <c r="A2670" s="10">
        <v>41</v>
      </c>
      <c r="B2670" s="10" t="s">
        <v>460</v>
      </c>
      <c r="C2670" s="10" t="s">
        <v>461</v>
      </c>
      <c r="D2670" s="10" t="s">
        <v>470</v>
      </c>
      <c r="E2670" s="10" t="s">
        <v>20</v>
      </c>
      <c r="F2670" s="10" t="s">
        <v>21</v>
      </c>
      <c r="G2670" s="10" t="s">
        <v>3787</v>
      </c>
      <c r="H2670" s="10" t="s">
        <v>3788</v>
      </c>
      <c r="I2670" s="10">
        <v>0</v>
      </c>
    </row>
    <row r="2671" spans="1:11" hidden="1" x14ac:dyDescent="0.25">
      <c r="A2671" s="10">
        <v>41</v>
      </c>
      <c r="B2671" s="10" t="s">
        <v>460</v>
      </c>
      <c r="C2671" s="10" t="s">
        <v>461</v>
      </c>
      <c r="D2671" s="10" t="s">
        <v>470</v>
      </c>
      <c r="E2671" s="10" t="s">
        <v>20</v>
      </c>
      <c r="F2671" s="10" t="s">
        <v>21</v>
      </c>
      <c r="G2671" s="10" t="s">
        <v>3789</v>
      </c>
      <c r="H2671" s="10" t="s">
        <v>3789</v>
      </c>
      <c r="I2671" s="10">
        <v>0</v>
      </c>
    </row>
    <row r="2672" spans="1:11" hidden="1" x14ac:dyDescent="0.25">
      <c r="A2672" s="10">
        <v>42</v>
      </c>
      <c r="B2672" s="10" t="s">
        <v>471</v>
      </c>
      <c r="C2672" s="10" t="s">
        <v>472</v>
      </c>
      <c r="D2672" s="10" t="s">
        <v>478</v>
      </c>
      <c r="E2672" s="10" t="s">
        <v>20</v>
      </c>
      <c r="F2672" s="10" t="s">
        <v>21</v>
      </c>
      <c r="G2672" s="21" t="s">
        <v>2160</v>
      </c>
      <c r="H2672" s="21" t="s">
        <v>3699</v>
      </c>
      <c r="I2672" s="21">
        <v>1</v>
      </c>
      <c r="J2672" s="21" t="str">
        <f>H2672</f>
        <v>Кондиционирование</v>
      </c>
      <c r="K2672" s="21"/>
    </row>
    <row r="2673" spans="1:11" hidden="1" x14ac:dyDescent="0.25">
      <c r="A2673" s="10">
        <v>42</v>
      </c>
      <c r="B2673" s="10" t="s">
        <v>471</v>
      </c>
      <c r="C2673" s="10" t="s">
        <v>472</v>
      </c>
      <c r="D2673" s="10" t="s">
        <v>478</v>
      </c>
      <c r="E2673" s="10" t="s">
        <v>20</v>
      </c>
      <c r="F2673" s="10" t="s">
        <v>21</v>
      </c>
      <c r="G2673" s="21" t="s">
        <v>3108</v>
      </c>
      <c r="H2673" s="21" t="s">
        <v>3887</v>
      </c>
      <c r="I2673" s="21">
        <v>1</v>
      </c>
      <c r="J2673" s="21">
        <f t="shared" ref="J2673:J2674" si="206">MID(H2673,1,FIND(" ",H2673,1)-1)*1</f>
        <v>57</v>
      </c>
      <c r="K2673" s="21" t="s">
        <v>5260</v>
      </c>
    </row>
    <row r="2674" spans="1:11" hidden="1" x14ac:dyDescent="0.25">
      <c r="A2674" s="10">
        <v>42</v>
      </c>
      <c r="B2674" s="10" t="s">
        <v>471</v>
      </c>
      <c r="C2674" s="10" t="s">
        <v>472</v>
      </c>
      <c r="D2674" s="10" t="s">
        <v>478</v>
      </c>
      <c r="E2674" s="10" t="s">
        <v>20</v>
      </c>
      <c r="F2674" s="10" t="s">
        <v>21</v>
      </c>
      <c r="G2674" s="21" t="s">
        <v>3701</v>
      </c>
      <c r="H2674" s="21" t="s">
        <v>3888</v>
      </c>
      <c r="I2674" s="21">
        <v>1</v>
      </c>
      <c r="J2674" s="21">
        <f t="shared" si="206"/>
        <v>37</v>
      </c>
      <c r="K2674" s="21" t="s">
        <v>5260</v>
      </c>
    </row>
    <row r="2675" spans="1:11" hidden="1" x14ac:dyDescent="0.25">
      <c r="A2675" s="10">
        <v>42</v>
      </c>
      <c r="B2675" s="10" t="s">
        <v>471</v>
      </c>
      <c r="C2675" s="10" t="s">
        <v>472</v>
      </c>
      <c r="D2675" s="10" t="s">
        <v>478</v>
      </c>
      <c r="E2675" s="10" t="s">
        <v>20</v>
      </c>
      <c r="F2675" s="10" t="s">
        <v>21</v>
      </c>
      <c r="G2675" s="21" t="s">
        <v>3703</v>
      </c>
      <c r="H2675" s="21" t="s">
        <v>3889</v>
      </c>
      <c r="I2675" s="21">
        <v>1</v>
      </c>
      <c r="J2675" s="21">
        <f>RIGHT(MID(H2675,1,FIND(" ",H2675,1)-1),LEN(MID(H2675,1,FIND(" ",H2675,1)-1))-1)*1</f>
        <v>85</v>
      </c>
      <c r="K2675" s="21" t="s">
        <v>5254</v>
      </c>
    </row>
    <row r="2676" spans="1:11" hidden="1" x14ac:dyDescent="0.25">
      <c r="A2676" s="10">
        <v>42</v>
      </c>
      <c r="B2676" s="10" t="s">
        <v>471</v>
      </c>
      <c r="C2676" s="10" t="s">
        <v>472</v>
      </c>
      <c r="D2676" s="10" t="s">
        <v>478</v>
      </c>
      <c r="E2676" s="10" t="s">
        <v>20</v>
      </c>
      <c r="F2676" s="10" t="s">
        <v>21</v>
      </c>
      <c r="G2676" s="21" t="s">
        <v>3705</v>
      </c>
      <c r="H2676" s="21" t="s">
        <v>57</v>
      </c>
      <c r="I2676" s="21">
        <v>1</v>
      </c>
      <c r="J2676" s="21" t="str">
        <f>H2676</f>
        <v>Нет</v>
      </c>
      <c r="K2676" s="21"/>
    </row>
    <row r="2677" spans="1:11" hidden="1" x14ac:dyDescent="0.25">
      <c r="A2677" s="10">
        <v>42</v>
      </c>
      <c r="B2677" s="10" t="s">
        <v>471</v>
      </c>
      <c r="C2677" s="10" t="s">
        <v>472</v>
      </c>
      <c r="D2677" s="10" t="s">
        <v>478</v>
      </c>
      <c r="E2677" s="10" t="s">
        <v>20</v>
      </c>
      <c r="F2677" s="10" t="s">
        <v>21</v>
      </c>
      <c r="G2677" s="21" t="s">
        <v>3706</v>
      </c>
      <c r="H2677" s="21" t="s">
        <v>4174</v>
      </c>
      <c r="I2677" s="21">
        <v>1</v>
      </c>
      <c r="J2677" s="21">
        <f t="shared" ref="J2677:J2680" si="207">MID(H2677,1,FIND(" ",H2677,1)-1)*1</f>
        <v>8.9</v>
      </c>
      <c r="K2677" s="21" t="s">
        <v>5258</v>
      </c>
    </row>
    <row r="2678" spans="1:11" hidden="1" x14ac:dyDescent="0.25">
      <c r="A2678" s="10">
        <v>42</v>
      </c>
      <c r="B2678" s="10" t="s">
        <v>471</v>
      </c>
      <c r="C2678" s="10" t="s">
        <v>472</v>
      </c>
      <c r="D2678" s="10" t="s">
        <v>478</v>
      </c>
      <c r="E2678" s="10" t="s">
        <v>20</v>
      </c>
      <c r="F2678" s="10" t="s">
        <v>21</v>
      </c>
      <c r="G2678" s="21" t="s">
        <v>3708</v>
      </c>
      <c r="H2678" s="21" t="s">
        <v>3890</v>
      </c>
      <c r="I2678" s="21">
        <v>1</v>
      </c>
      <c r="J2678" s="21">
        <f t="shared" si="207"/>
        <v>8.5</v>
      </c>
      <c r="K2678" s="21" t="s">
        <v>5258</v>
      </c>
    </row>
    <row r="2679" spans="1:11" hidden="1" x14ac:dyDescent="0.25">
      <c r="A2679" s="10">
        <v>42</v>
      </c>
      <c r="B2679" s="10" t="s">
        <v>471</v>
      </c>
      <c r="C2679" s="10" t="s">
        <v>472</v>
      </c>
      <c r="D2679" s="10" t="s">
        <v>478</v>
      </c>
      <c r="E2679" s="10" t="s">
        <v>20</v>
      </c>
      <c r="F2679" s="10" t="s">
        <v>21</v>
      </c>
      <c r="G2679" s="21" t="s">
        <v>3709</v>
      </c>
      <c r="H2679" s="21" t="s">
        <v>4174</v>
      </c>
      <c r="I2679" s="21">
        <v>0</v>
      </c>
      <c r="J2679" s="21">
        <f t="shared" si="207"/>
        <v>8.9</v>
      </c>
      <c r="K2679" s="21" t="s">
        <v>5258</v>
      </c>
    </row>
    <row r="2680" spans="1:11" hidden="1" x14ac:dyDescent="0.25">
      <c r="A2680" s="10">
        <v>42</v>
      </c>
      <c r="B2680" s="10" t="s">
        <v>471</v>
      </c>
      <c r="C2680" s="10" t="s">
        <v>472</v>
      </c>
      <c r="D2680" s="10" t="s">
        <v>478</v>
      </c>
      <c r="E2680" s="10" t="s">
        <v>20</v>
      </c>
      <c r="F2680" s="10" t="s">
        <v>21</v>
      </c>
      <c r="G2680" s="21" t="s">
        <v>3711</v>
      </c>
      <c r="H2680" s="21" t="s">
        <v>3890</v>
      </c>
      <c r="I2680" s="21">
        <v>0</v>
      </c>
      <c r="J2680" s="21">
        <f t="shared" si="207"/>
        <v>8.5</v>
      </c>
      <c r="K2680" s="21" t="s">
        <v>5258</v>
      </c>
    </row>
    <row r="2681" spans="1:11" hidden="1" x14ac:dyDescent="0.25">
      <c r="A2681" s="10">
        <v>42</v>
      </c>
      <c r="B2681" s="10" t="s">
        <v>471</v>
      </c>
      <c r="C2681" s="10" t="s">
        <v>472</v>
      </c>
      <c r="D2681" s="10" t="s">
        <v>478</v>
      </c>
      <c r="E2681" s="10" t="s">
        <v>20</v>
      </c>
      <c r="F2681" s="10" t="s">
        <v>21</v>
      </c>
      <c r="G2681" s="21" t="s">
        <v>3712</v>
      </c>
      <c r="H2681" s="21" t="s">
        <v>4175</v>
      </c>
      <c r="I2681" s="21">
        <v>1</v>
      </c>
      <c r="J2681" s="21">
        <f>MID(H2681,1,FIND(" ",H2681,1)-1)*1</f>
        <v>1250</v>
      </c>
      <c r="K2681" s="21" t="s">
        <v>5269</v>
      </c>
    </row>
    <row r="2682" spans="1:11" hidden="1" x14ac:dyDescent="0.25">
      <c r="A2682" s="10">
        <v>42</v>
      </c>
      <c r="B2682" s="10" t="s">
        <v>471</v>
      </c>
      <c r="C2682" s="10" t="s">
        <v>472</v>
      </c>
      <c r="D2682" s="10" t="s">
        <v>478</v>
      </c>
      <c r="E2682" s="10" t="s">
        <v>20</v>
      </c>
      <c r="F2682" s="10" t="s">
        <v>21</v>
      </c>
      <c r="G2682" s="10" t="s">
        <v>3714</v>
      </c>
      <c r="H2682" s="10" t="s">
        <v>3715</v>
      </c>
      <c r="I2682" s="10">
        <v>0</v>
      </c>
    </row>
    <row r="2683" spans="1:11" hidden="1" x14ac:dyDescent="0.25">
      <c r="A2683" s="10">
        <v>42</v>
      </c>
      <c r="B2683" s="10" t="s">
        <v>471</v>
      </c>
      <c r="C2683" s="10" t="s">
        <v>472</v>
      </c>
      <c r="D2683" s="10" t="s">
        <v>478</v>
      </c>
      <c r="E2683" s="10" t="s">
        <v>20</v>
      </c>
      <c r="F2683" s="10" t="s">
        <v>21</v>
      </c>
      <c r="G2683" s="10" t="s">
        <v>3716</v>
      </c>
      <c r="H2683" s="10" t="s">
        <v>34</v>
      </c>
      <c r="I2683" s="10">
        <v>0</v>
      </c>
    </row>
    <row r="2684" spans="1:11" hidden="1" x14ac:dyDescent="0.25">
      <c r="A2684" s="10">
        <v>42</v>
      </c>
      <c r="B2684" s="10" t="s">
        <v>471</v>
      </c>
      <c r="C2684" s="10" t="s">
        <v>472</v>
      </c>
      <c r="D2684" s="10" t="s">
        <v>478</v>
      </c>
      <c r="E2684" s="10" t="s">
        <v>20</v>
      </c>
      <c r="F2684" s="10" t="s">
        <v>21</v>
      </c>
      <c r="G2684" s="10" t="s">
        <v>3717</v>
      </c>
      <c r="H2684" s="10" t="s">
        <v>34</v>
      </c>
      <c r="I2684" s="10">
        <v>0</v>
      </c>
    </row>
    <row r="2685" spans="1:11" hidden="1" x14ac:dyDescent="0.25">
      <c r="A2685" s="10">
        <v>42</v>
      </c>
      <c r="B2685" s="10" t="s">
        <v>471</v>
      </c>
      <c r="C2685" s="10" t="s">
        <v>472</v>
      </c>
      <c r="D2685" s="10" t="s">
        <v>478</v>
      </c>
      <c r="E2685" s="10" t="s">
        <v>20</v>
      </c>
      <c r="F2685" s="10" t="s">
        <v>21</v>
      </c>
      <c r="G2685" s="10" t="s">
        <v>3718</v>
      </c>
      <c r="H2685" s="10" t="s">
        <v>5168</v>
      </c>
      <c r="I2685" s="10">
        <v>0</v>
      </c>
    </row>
    <row r="2686" spans="1:11" hidden="1" x14ac:dyDescent="0.25">
      <c r="A2686" s="10">
        <v>42</v>
      </c>
      <c r="B2686" s="10" t="s">
        <v>471</v>
      </c>
      <c r="C2686" s="10" t="s">
        <v>472</v>
      </c>
      <c r="D2686" s="10" t="s">
        <v>478</v>
      </c>
      <c r="E2686" s="10" t="s">
        <v>20</v>
      </c>
      <c r="F2686" s="10" t="s">
        <v>21</v>
      </c>
      <c r="G2686" s="10" t="s">
        <v>3719</v>
      </c>
      <c r="H2686" s="10" t="s">
        <v>57</v>
      </c>
      <c r="I2686" s="10">
        <v>0</v>
      </c>
    </row>
    <row r="2687" spans="1:11" hidden="1" x14ac:dyDescent="0.25">
      <c r="A2687" s="10">
        <v>42</v>
      </c>
      <c r="B2687" s="10" t="s">
        <v>471</v>
      </c>
      <c r="C2687" s="10" t="s">
        <v>472</v>
      </c>
      <c r="D2687" s="10" t="s">
        <v>478</v>
      </c>
      <c r="E2687" s="10" t="s">
        <v>20</v>
      </c>
      <c r="F2687" s="10" t="s">
        <v>21</v>
      </c>
      <c r="G2687" s="10" t="s">
        <v>3720</v>
      </c>
      <c r="H2687" s="10" t="s">
        <v>57</v>
      </c>
      <c r="I2687" s="10">
        <v>0</v>
      </c>
    </row>
    <row r="2688" spans="1:11" hidden="1" x14ac:dyDescent="0.25">
      <c r="A2688" s="10">
        <v>42</v>
      </c>
      <c r="B2688" s="10" t="s">
        <v>471</v>
      </c>
      <c r="C2688" s="10" t="s">
        <v>472</v>
      </c>
      <c r="D2688" s="10" t="s">
        <v>478</v>
      </c>
      <c r="E2688" s="10" t="s">
        <v>20</v>
      </c>
      <c r="F2688" s="10" t="s">
        <v>21</v>
      </c>
      <c r="G2688" s="10" t="s">
        <v>3721</v>
      </c>
      <c r="H2688" s="10" t="s">
        <v>34</v>
      </c>
      <c r="I2688" s="10">
        <v>0</v>
      </c>
    </row>
    <row r="2689" spans="1:9" hidden="1" x14ac:dyDescent="0.25">
      <c r="A2689" s="10">
        <v>42</v>
      </c>
      <c r="B2689" s="10" t="s">
        <v>471</v>
      </c>
      <c r="C2689" s="10" t="s">
        <v>472</v>
      </c>
      <c r="D2689" s="10" t="s">
        <v>478</v>
      </c>
      <c r="E2689" s="10" t="s">
        <v>20</v>
      </c>
      <c r="F2689" s="10" t="s">
        <v>21</v>
      </c>
      <c r="G2689" s="10" t="s">
        <v>3722</v>
      </c>
      <c r="H2689" s="10" t="s">
        <v>34</v>
      </c>
      <c r="I2689" s="10">
        <v>0</v>
      </c>
    </row>
    <row r="2690" spans="1:9" hidden="1" x14ac:dyDescent="0.25">
      <c r="A2690" s="10">
        <v>42</v>
      </c>
      <c r="B2690" s="10" t="s">
        <v>471</v>
      </c>
      <c r="C2690" s="10" t="s">
        <v>472</v>
      </c>
      <c r="D2690" s="10" t="s">
        <v>478</v>
      </c>
      <c r="E2690" s="10" t="s">
        <v>20</v>
      </c>
      <c r="F2690" s="10" t="s">
        <v>21</v>
      </c>
      <c r="G2690" s="10" t="s">
        <v>3723</v>
      </c>
      <c r="H2690" s="10" t="s">
        <v>34</v>
      </c>
      <c r="I2690" s="10">
        <v>0</v>
      </c>
    </row>
    <row r="2691" spans="1:9" hidden="1" x14ac:dyDescent="0.25">
      <c r="A2691" s="10">
        <v>42</v>
      </c>
      <c r="B2691" s="10" t="s">
        <v>471</v>
      </c>
      <c r="C2691" s="10" t="s">
        <v>472</v>
      </c>
      <c r="D2691" s="10" t="s">
        <v>478</v>
      </c>
      <c r="E2691" s="10" t="s">
        <v>20</v>
      </c>
      <c r="F2691" s="10" t="s">
        <v>21</v>
      </c>
      <c r="G2691" s="10" t="s">
        <v>3724</v>
      </c>
      <c r="H2691" s="10" t="s">
        <v>34</v>
      </c>
      <c r="I2691" s="10">
        <v>0</v>
      </c>
    </row>
    <row r="2692" spans="1:9" hidden="1" x14ac:dyDescent="0.25">
      <c r="A2692" s="10">
        <v>42</v>
      </c>
      <c r="B2692" s="10" t="s">
        <v>471</v>
      </c>
      <c r="C2692" s="10" t="s">
        <v>472</v>
      </c>
      <c r="D2692" s="10" t="s">
        <v>478</v>
      </c>
      <c r="E2692" s="10" t="s">
        <v>20</v>
      </c>
      <c r="F2692" s="10" t="s">
        <v>21</v>
      </c>
      <c r="G2692" s="10" t="s">
        <v>3725</v>
      </c>
      <c r="H2692" s="10" t="s">
        <v>34</v>
      </c>
      <c r="I2692" s="10">
        <v>0</v>
      </c>
    </row>
    <row r="2693" spans="1:9" hidden="1" x14ac:dyDescent="0.25">
      <c r="A2693" s="10">
        <v>42</v>
      </c>
      <c r="B2693" s="10" t="s">
        <v>471</v>
      </c>
      <c r="C2693" s="10" t="s">
        <v>472</v>
      </c>
      <c r="D2693" s="10" t="s">
        <v>478</v>
      </c>
      <c r="E2693" s="10" t="s">
        <v>20</v>
      </c>
      <c r="F2693" s="10" t="s">
        <v>21</v>
      </c>
      <c r="G2693" s="10" t="s">
        <v>3726</v>
      </c>
      <c r="H2693" s="10" t="s">
        <v>34</v>
      </c>
      <c r="I2693" s="10">
        <v>0</v>
      </c>
    </row>
    <row r="2694" spans="1:9" hidden="1" x14ac:dyDescent="0.25">
      <c r="A2694" s="10">
        <v>42</v>
      </c>
      <c r="B2694" s="10" t="s">
        <v>471</v>
      </c>
      <c r="C2694" s="10" t="s">
        <v>472</v>
      </c>
      <c r="D2694" s="10" t="s">
        <v>478</v>
      </c>
      <c r="E2694" s="10" t="s">
        <v>20</v>
      </c>
      <c r="F2694" s="10" t="s">
        <v>21</v>
      </c>
      <c r="G2694" s="10" t="s">
        <v>3727</v>
      </c>
      <c r="H2694" s="10" t="s">
        <v>34</v>
      </c>
      <c r="I2694" s="10">
        <v>0</v>
      </c>
    </row>
    <row r="2695" spans="1:9" hidden="1" x14ac:dyDescent="0.25">
      <c r="A2695" s="10">
        <v>42</v>
      </c>
      <c r="B2695" s="10" t="s">
        <v>471</v>
      </c>
      <c r="C2695" s="10" t="s">
        <v>472</v>
      </c>
      <c r="D2695" s="10" t="s">
        <v>478</v>
      </c>
      <c r="E2695" s="10" t="s">
        <v>20</v>
      </c>
      <c r="F2695" s="10" t="s">
        <v>21</v>
      </c>
      <c r="G2695" s="10" t="s">
        <v>3728</v>
      </c>
      <c r="H2695" s="10" t="s">
        <v>34</v>
      </c>
      <c r="I2695" s="10">
        <v>0</v>
      </c>
    </row>
    <row r="2696" spans="1:9" hidden="1" x14ac:dyDescent="0.25">
      <c r="A2696" s="10">
        <v>42</v>
      </c>
      <c r="B2696" s="10" t="s">
        <v>471</v>
      </c>
      <c r="C2696" s="10" t="s">
        <v>472</v>
      </c>
      <c r="D2696" s="10" t="s">
        <v>478</v>
      </c>
      <c r="E2696" s="10" t="s">
        <v>20</v>
      </c>
      <c r="F2696" s="10" t="s">
        <v>21</v>
      </c>
      <c r="G2696" s="10" t="s">
        <v>3729</v>
      </c>
      <c r="H2696" s="10" t="s">
        <v>34</v>
      </c>
      <c r="I2696" s="10">
        <v>0</v>
      </c>
    </row>
    <row r="2697" spans="1:9" hidden="1" x14ac:dyDescent="0.25">
      <c r="A2697" s="10">
        <v>42</v>
      </c>
      <c r="B2697" s="10" t="s">
        <v>471</v>
      </c>
      <c r="C2697" s="10" t="s">
        <v>472</v>
      </c>
      <c r="D2697" s="10" t="s">
        <v>478</v>
      </c>
      <c r="E2697" s="10" t="s">
        <v>20</v>
      </c>
      <c r="F2697" s="10" t="s">
        <v>21</v>
      </c>
      <c r="G2697" s="10" t="s">
        <v>3730</v>
      </c>
      <c r="H2697" s="10" t="s">
        <v>34</v>
      </c>
      <c r="I2697" s="10">
        <v>0</v>
      </c>
    </row>
    <row r="2698" spans="1:9" hidden="1" x14ac:dyDescent="0.25">
      <c r="A2698" s="10">
        <v>42</v>
      </c>
      <c r="B2698" s="10" t="s">
        <v>471</v>
      </c>
      <c r="C2698" s="10" t="s">
        <v>472</v>
      </c>
      <c r="D2698" s="10" t="s">
        <v>478</v>
      </c>
      <c r="E2698" s="10" t="s">
        <v>20</v>
      </c>
      <c r="F2698" s="10" t="s">
        <v>21</v>
      </c>
      <c r="G2698" s="10" t="s">
        <v>3731</v>
      </c>
      <c r="H2698" s="10" t="s">
        <v>34</v>
      </c>
      <c r="I2698" s="10">
        <v>0</v>
      </c>
    </row>
    <row r="2699" spans="1:9" hidden="1" x14ac:dyDescent="0.25">
      <c r="A2699" s="10">
        <v>42</v>
      </c>
      <c r="B2699" s="10" t="s">
        <v>471</v>
      </c>
      <c r="C2699" s="10" t="s">
        <v>472</v>
      </c>
      <c r="D2699" s="10" t="s">
        <v>478</v>
      </c>
      <c r="E2699" s="10" t="s">
        <v>20</v>
      </c>
      <c r="F2699" s="10" t="s">
        <v>21</v>
      </c>
      <c r="G2699" s="10" t="s">
        <v>3732</v>
      </c>
      <c r="H2699" s="10" t="s">
        <v>3733</v>
      </c>
      <c r="I2699" s="10">
        <v>0</v>
      </c>
    </row>
    <row r="2700" spans="1:9" hidden="1" x14ac:dyDescent="0.25">
      <c r="A2700" s="10">
        <v>42</v>
      </c>
      <c r="B2700" s="10" t="s">
        <v>471</v>
      </c>
      <c r="C2700" s="10" t="s">
        <v>472</v>
      </c>
      <c r="D2700" s="10" t="s">
        <v>478</v>
      </c>
      <c r="E2700" s="10" t="s">
        <v>20</v>
      </c>
      <c r="F2700" s="10" t="s">
        <v>21</v>
      </c>
      <c r="G2700" s="10" t="s">
        <v>3734</v>
      </c>
      <c r="H2700" s="10" t="s">
        <v>34</v>
      </c>
      <c r="I2700" s="10">
        <v>0</v>
      </c>
    </row>
    <row r="2701" spans="1:9" hidden="1" x14ac:dyDescent="0.25">
      <c r="A2701" s="10">
        <v>42</v>
      </c>
      <c r="B2701" s="10" t="s">
        <v>471</v>
      </c>
      <c r="C2701" s="10" t="s">
        <v>472</v>
      </c>
      <c r="D2701" s="10" t="s">
        <v>478</v>
      </c>
      <c r="E2701" s="10" t="s">
        <v>20</v>
      </c>
      <c r="F2701" s="10" t="s">
        <v>21</v>
      </c>
      <c r="G2701" s="10" t="s">
        <v>3735</v>
      </c>
      <c r="H2701" s="10" t="s">
        <v>57</v>
      </c>
      <c r="I2701" s="10">
        <v>0</v>
      </c>
    </row>
    <row r="2702" spans="1:9" hidden="1" x14ac:dyDescent="0.25">
      <c r="A2702" s="10">
        <v>42</v>
      </c>
      <c r="B2702" s="10" t="s">
        <v>471</v>
      </c>
      <c r="C2702" s="10" t="s">
        <v>472</v>
      </c>
      <c r="D2702" s="10" t="s">
        <v>478</v>
      </c>
      <c r="E2702" s="10" t="s">
        <v>20</v>
      </c>
      <c r="F2702" s="10" t="s">
        <v>21</v>
      </c>
      <c r="G2702" s="10" t="s">
        <v>3736</v>
      </c>
      <c r="H2702" s="10" t="s">
        <v>34</v>
      </c>
      <c r="I2702" s="10">
        <v>0</v>
      </c>
    </row>
    <row r="2703" spans="1:9" hidden="1" x14ac:dyDescent="0.25">
      <c r="A2703" s="10">
        <v>42</v>
      </c>
      <c r="B2703" s="10" t="s">
        <v>471</v>
      </c>
      <c r="C2703" s="10" t="s">
        <v>472</v>
      </c>
      <c r="D2703" s="10" t="s">
        <v>478</v>
      </c>
      <c r="E2703" s="10" t="s">
        <v>20</v>
      </c>
      <c r="F2703" s="10" t="s">
        <v>21</v>
      </c>
      <c r="G2703" s="10" t="s">
        <v>3737</v>
      </c>
      <c r="H2703" s="10" t="s">
        <v>34</v>
      </c>
      <c r="I2703" s="10">
        <v>0</v>
      </c>
    </row>
    <row r="2704" spans="1:9" hidden="1" x14ac:dyDescent="0.25">
      <c r="A2704" s="10">
        <v>42</v>
      </c>
      <c r="B2704" s="10" t="s">
        <v>471</v>
      </c>
      <c r="C2704" s="10" t="s">
        <v>472</v>
      </c>
      <c r="D2704" s="10" t="s">
        <v>478</v>
      </c>
      <c r="E2704" s="10" t="s">
        <v>20</v>
      </c>
      <c r="F2704" s="10" t="s">
        <v>21</v>
      </c>
      <c r="G2704" s="10" t="s">
        <v>3738</v>
      </c>
      <c r="H2704" s="10" t="s">
        <v>34</v>
      </c>
      <c r="I2704" s="10">
        <v>0</v>
      </c>
    </row>
    <row r="2705" spans="1:11" hidden="1" x14ac:dyDescent="0.25">
      <c r="A2705" s="10">
        <v>42</v>
      </c>
      <c r="B2705" s="10" t="s">
        <v>471</v>
      </c>
      <c r="C2705" s="10" t="s">
        <v>472</v>
      </c>
      <c r="D2705" s="10" t="s">
        <v>478</v>
      </c>
      <c r="E2705" s="10" t="s">
        <v>20</v>
      </c>
      <c r="F2705" s="10" t="s">
        <v>21</v>
      </c>
      <c r="G2705" s="10" t="s">
        <v>3739</v>
      </c>
      <c r="H2705" s="10" t="s">
        <v>34</v>
      </c>
      <c r="I2705" s="10">
        <v>0</v>
      </c>
    </row>
    <row r="2706" spans="1:11" hidden="1" x14ac:dyDescent="0.25">
      <c r="A2706" s="10">
        <v>42</v>
      </c>
      <c r="B2706" s="10" t="s">
        <v>471</v>
      </c>
      <c r="C2706" s="10" t="s">
        <v>472</v>
      </c>
      <c r="D2706" s="10" t="s">
        <v>478</v>
      </c>
      <c r="E2706" s="10" t="s">
        <v>20</v>
      </c>
      <c r="F2706" s="10" t="s">
        <v>21</v>
      </c>
      <c r="G2706" s="10" t="s">
        <v>3740</v>
      </c>
      <c r="H2706" s="10" t="s">
        <v>34</v>
      </c>
      <c r="I2706" s="10">
        <v>0</v>
      </c>
    </row>
    <row r="2707" spans="1:11" hidden="1" x14ac:dyDescent="0.25">
      <c r="A2707" s="10">
        <v>42</v>
      </c>
      <c r="B2707" s="10" t="s">
        <v>471</v>
      </c>
      <c r="C2707" s="10" t="s">
        <v>472</v>
      </c>
      <c r="D2707" s="10" t="s">
        <v>478</v>
      </c>
      <c r="E2707" s="10" t="s">
        <v>20</v>
      </c>
      <c r="F2707" s="10" t="s">
        <v>21</v>
      </c>
      <c r="G2707" s="10" t="s">
        <v>3741</v>
      </c>
      <c r="H2707" s="10" t="s">
        <v>34</v>
      </c>
      <c r="I2707" s="10">
        <v>0</v>
      </c>
    </row>
    <row r="2708" spans="1:11" hidden="1" x14ac:dyDescent="0.25">
      <c r="A2708" s="10">
        <v>42</v>
      </c>
      <c r="B2708" s="10" t="s">
        <v>471</v>
      </c>
      <c r="C2708" s="10" t="s">
        <v>472</v>
      </c>
      <c r="D2708" s="10" t="s">
        <v>478</v>
      </c>
      <c r="E2708" s="10" t="s">
        <v>20</v>
      </c>
      <c r="F2708" s="10" t="s">
        <v>21</v>
      </c>
      <c r="G2708" s="10" t="s">
        <v>3742</v>
      </c>
      <c r="H2708" s="10" t="s">
        <v>34</v>
      </c>
      <c r="I2708" s="10">
        <v>0</v>
      </c>
    </row>
    <row r="2709" spans="1:11" hidden="1" x14ac:dyDescent="0.25">
      <c r="A2709" s="10">
        <v>42</v>
      </c>
      <c r="B2709" s="10" t="s">
        <v>471</v>
      </c>
      <c r="C2709" s="10" t="s">
        <v>472</v>
      </c>
      <c r="D2709" s="10" t="s">
        <v>478</v>
      </c>
      <c r="E2709" s="10" t="s">
        <v>20</v>
      </c>
      <c r="F2709" s="10" t="s">
        <v>21</v>
      </c>
      <c r="G2709" s="10" t="s">
        <v>3743</v>
      </c>
      <c r="H2709" s="10" t="s">
        <v>57</v>
      </c>
      <c r="I2709" s="10">
        <v>0</v>
      </c>
    </row>
    <row r="2710" spans="1:11" hidden="1" x14ac:dyDescent="0.25">
      <c r="A2710" s="10">
        <v>42</v>
      </c>
      <c r="B2710" s="10" t="s">
        <v>471</v>
      </c>
      <c r="C2710" s="10" t="s">
        <v>472</v>
      </c>
      <c r="D2710" s="10" t="s">
        <v>478</v>
      </c>
      <c r="E2710" s="10" t="s">
        <v>20</v>
      </c>
      <c r="F2710" s="10" t="s">
        <v>21</v>
      </c>
      <c r="G2710" s="10" t="s">
        <v>3744</v>
      </c>
      <c r="H2710" s="10" t="s">
        <v>3830</v>
      </c>
      <c r="I2710" s="10">
        <v>0</v>
      </c>
    </row>
    <row r="2711" spans="1:11" hidden="1" x14ac:dyDescent="0.25">
      <c r="A2711" s="10">
        <v>42</v>
      </c>
      <c r="B2711" s="10" t="s">
        <v>471</v>
      </c>
      <c r="C2711" s="10" t="s">
        <v>472</v>
      </c>
      <c r="D2711" s="10" t="s">
        <v>478</v>
      </c>
      <c r="E2711" s="10" t="s">
        <v>20</v>
      </c>
      <c r="F2711" s="10" t="s">
        <v>21</v>
      </c>
      <c r="G2711" s="10" t="s">
        <v>3746</v>
      </c>
      <c r="H2711" s="10" t="s">
        <v>34</v>
      </c>
      <c r="I2711" s="10">
        <v>0</v>
      </c>
    </row>
    <row r="2712" spans="1:11" hidden="1" x14ac:dyDescent="0.25">
      <c r="A2712" s="10">
        <v>42</v>
      </c>
      <c r="B2712" s="10" t="s">
        <v>471</v>
      </c>
      <c r="C2712" s="10" t="s">
        <v>472</v>
      </c>
      <c r="D2712" s="10" t="s">
        <v>478</v>
      </c>
      <c r="E2712" s="10" t="s">
        <v>20</v>
      </c>
      <c r="F2712" s="10" t="s">
        <v>21</v>
      </c>
      <c r="G2712" s="21" t="s">
        <v>3747</v>
      </c>
      <c r="H2712" s="21" t="s">
        <v>3748</v>
      </c>
      <c r="I2712" s="21">
        <v>1</v>
      </c>
      <c r="J2712" s="21" t="str">
        <f>H2712</f>
        <v>Настенная</v>
      </c>
      <c r="K2712" s="21"/>
    </row>
    <row r="2713" spans="1:11" hidden="1" x14ac:dyDescent="0.25">
      <c r="A2713" s="10">
        <v>42</v>
      </c>
      <c r="B2713" s="10" t="s">
        <v>471</v>
      </c>
      <c r="C2713" s="10" t="s">
        <v>472</v>
      </c>
      <c r="D2713" s="10" t="s">
        <v>478</v>
      </c>
      <c r="E2713" s="10" t="s">
        <v>20</v>
      </c>
      <c r="F2713" s="10" t="s">
        <v>21</v>
      </c>
      <c r="G2713" s="21" t="s">
        <v>3749</v>
      </c>
      <c r="H2713" s="21" t="s">
        <v>3893</v>
      </c>
      <c r="I2713" s="21">
        <v>1</v>
      </c>
      <c r="J2713" s="21">
        <f>MID(H2713,1,FIND(" ",H2713,1)-1)*1</f>
        <v>30</v>
      </c>
      <c r="K2713" s="21" t="s">
        <v>5264</v>
      </c>
    </row>
    <row r="2714" spans="1:11" hidden="1" x14ac:dyDescent="0.25">
      <c r="A2714" s="10">
        <v>42</v>
      </c>
      <c r="B2714" s="10" t="s">
        <v>471</v>
      </c>
      <c r="C2714" s="10" t="s">
        <v>472</v>
      </c>
      <c r="D2714" s="10" t="s">
        <v>478</v>
      </c>
      <c r="E2714" s="10" t="s">
        <v>20</v>
      </c>
      <c r="F2714" s="10" t="s">
        <v>21</v>
      </c>
      <c r="G2714" s="21" t="s">
        <v>3751</v>
      </c>
      <c r="H2714" s="21" t="s">
        <v>3809</v>
      </c>
      <c r="I2714" s="21">
        <v>1</v>
      </c>
      <c r="J2714" s="21">
        <f>MID(H2714,1,FIND(" ",H2714,1)-1)*1</f>
        <v>10</v>
      </c>
      <c r="K2714" s="21" t="s">
        <v>5264</v>
      </c>
    </row>
    <row r="2715" spans="1:11" hidden="1" x14ac:dyDescent="0.25">
      <c r="A2715" s="10">
        <v>42</v>
      </c>
      <c r="B2715" s="10" t="s">
        <v>471</v>
      </c>
      <c r="C2715" s="10" t="s">
        <v>472</v>
      </c>
      <c r="D2715" s="10" t="s">
        <v>478</v>
      </c>
      <c r="E2715" s="10" t="s">
        <v>20</v>
      </c>
      <c r="F2715" s="10" t="s">
        <v>21</v>
      </c>
      <c r="G2715" s="21" t="s">
        <v>3753</v>
      </c>
      <c r="H2715" s="21" t="s">
        <v>4176</v>
      </c>
      <c r="I2715" s="21">
        <v>1</v>
      </c>
      <c r="J2715" s="21">
        <f>MID(H2715,1,FIND(" ",H2715,1)-1)*1</f>
        <v>2.6150000000000002</v>
      </c>
      <c r="K2715" s="21" t="s">
        <v>5258</v>
      </c>
    </row>
    <row r="2716" spans="1:11" hidden="1" x14ac:dyDescent="0.25">
      <c r="A2716" s="10">
        <v>42</v>
      </c>
      <c r="B2716" s="10" t="s">
        <v>471</v>
      </c>
      <c r="C2716" s="10" t="s">
        <v>472</v>
      </c>
      <c r="D2716" s="10" t="s">
        <v>478</v>
      </c>
      <c r="E2716" s="10" t="s">
        <v>20</v>
      </c>
      <c r="F2716" s="10" t="s">
        <v>21</v>
      </c>
      <c r="G2716" s="21" t="s">
        <v>3755</v>
      </c>
      <c r="H2716" s="21" t="s">
        <v>3756</v>
      </c>
      <c r="I2716" s="21">
        <v>1</v>
      </c>
      <c r="J2716" s="21" t="s">
        <v>5266</v>
      </c>
      <c r="K2716" s="21" t="s">
        <v>5265</v>
      </c>
    </row>
    <row r="2717" spans="1:11" hidden="1" x14ac:dyDescent="0.25">
      <c r="A2717" s="10">
        <v>42</v>
      </c>
      <c r="B2717" s="10" t="s">
        <v>471</v>
      </c>
      <c r="C2717" s="10" t="s">
        <v>472</v>
      </c>
      <c r="D2717" s="10" t="s">
        <v>478</v>
      </c>
      <c r="E2717" s="10" t="s">
        <v>20</v>
      </c>
      <c r="F2717" s="10" t="s">
        <v>21</v>
      </c>
      <c r="G2717" s="10" t="s">
        <v>3757</v>
      </c>
      <c r="H2717" s="10" t="s">
        <v>57</v>
      </c>
      <c r="I2717" s="10">
        <v>0</v>
      </c>
    </row>
    <row r="2718" spans="1:11" hidden="1" x14ac:dyDescent="0.25">
      <c r="A2718" s="10">
        <v>42</v>
      </c>
      <c r="B2718" s="10" t="s">
        <v>471</v>
      </c>
      <c r="C2718" s="10" t="s">
        <v>472</v>
      </c>
      <c r="D2718" s="10" t="s">
        <v>478</v>
      </c>
      <c r="E2718" s="10" t="s">
        <v>20</v>
      </c>
      <c r="F2718" s="10" t="s">
        <v>21</v>
      </c>
      <c r="G2718" s="21" t="s">
        <v>3759</v>
      </c>
      <c r="H2718" s="21">
        <v>30000</v>
      </c>
      <c r="I2718" s="21">
        <v>1</v>
      </c>
      <c r="J2718" s="21">
        <f>TRIM(H2718)*1</f>
        <v>30000</v>
      </c>
      <c r="K2718" s="21" t="s">
        <v>5261</v>
      </c>
    </row>
    <row r="2719" spans="1:11" hidden="1" x14ac:dyDescent="0.25">
      <c r="A2719" s="10">
        <v>42</v>
      </c>
      <c r="B2719" s="10" t="s">
        <v>471</v>
      </c>
      <c r="C2719" s="10" t="s">
        <v>472</v>
      </c>
      <c r="D2719" s="10" t="s">
        <v>478</v>
      </c>
      <c r="E2719" s="10" t="s">
        <v>20</v>
      </c>
      <c r="F2719" s="10" t="s">
        <v>21</v>
      </c>
      <c r="G2719" s="21" t="s">
        <v>3760</v>
      </c>
      <c r="H2719" s="21" t="s">
        <v>4177</v>
      </c>
      <c r="I2719" s="21">
        <v>1</v>
      </c>
      <c r="J2719" s="21">
        <f t="shared" ref="J2719:J2720" si="208">MID(H2719,1,FIND(" ",H2719,1)-1)*1</f>
        <v>2465</v>
      </c>
      <c r="K2719" s="21" t="s">
        <v>5259</v>
      </c>
    </row>
    <row r="2720" spans="1:11" hidden="1" x14ac:dyDescent="0.25">
      <c r="A2720" s="10">
        <v>42</v>
      </c>
      <c r="B2720" s="10" t="s">
        <v>471</v>
      </c>
      <c r="C2720" s="10" t="s">
        <v>472</v>
      </c>
      <c r="D2720" s="10" t="s">
        <v>478</v>
      </c>
      <c r="E2720" s="10" t="s">
        <v>20</v>
      </c>
      <c r="F2720" s="10" t="s">
        <v>21</v>
      </c>
      <c r="G2720" s="21" t="s">
        <v>3762</v>
      </c>
      <c r="H2720" s="21" t="s">
        <v>4178</v>
      </c>
      <c r="I2720" s="21">
        <v>1</v>
      </c>
      <c r="J2720" s="21">
        <f t="shared" si="208"/>
        <v>2615</v>
      </c>
      <c r="K2720" s="21" t="s">
        <v>5259</v>
      </c>
    </row>
    <row r="2721" spans="1:11" hidden="1" x14ac:dyDescent="0.25">
      <c r="A2721" s="10">
        <v>42</v>
      </c>
      <c r="B2721" s="10" t="s">
        <v>471</v>
      </c>
      <c r="C2721" s="10" t="s">
        <v>472</v>
      </c>
      <c r="D2721" s="10" t="s">
        <v>478</v>
      </c>
      <c r="E2721" s="10" t="s">
        <v>20</v>
      </c>
      <c r="F2721" s="10" t="s">
        <v>21</v>
      </c>
      <c r="G2721" s="21" t="s">
        <v>3764</v>
      </c>
      <c r="H2721" s="21">
        <v>30000</v>
      </c>
      <c r="I2721" s="21">
        <v>1</v>
      </c>
      <c r="J2721" s="21">
        <f>TRIM(H2721)*1</f>
        <v>30000</v>
      </c>
      <c r="K2721" s="21" t="s">
        <v>5261</v>
      </c>
    </row>
    <row r="2722" spans="1:11" hidden="1" x14ac:dyDescent="0.25">
      <c r="A2722" s="10">
        <v>42</v>
      </c>
      <c r="B2722" s="10" t="s">
        <v>471</v>
      </c>
      <c r="C2722" s="10" t="s">
        <v>472</v>
      </c>
      <c r="D2722" s="10" t="s">
        <v>478</v>
      </c>
      <c r="E2722" s="10" t="s">
        <v>20</v>
      </c>
      <c r="F2722" s="10" t="s">
        <v>21</v>
      </c>
      <c r="G2722" s="10" t="s">
        <v>3765</v>
      </c>
      <c r="H2722" s="10" t="s">
        <v>34</v>
      </c>
      <c r="I2722" s="10">
        <v>0</v>
      </c>
    </row>
    <row r="2723" spans="1:11" hidden="1" x14ac:dyDescent="0.25">
      <c r="A2723" s="10">
        <v>42</v>
      </c>
      <c r="B2723" s="10" t="s">
        <v>471</v>
      </c>
      <c r="C2723" s="10" t="s">
        <v>472</v>
      </c>
      <c r="D2723" s="10" t="s">
        <v>478</v>
      </c>
      <c r="E2723" s="10" t="s">
        <v>20</v>
      </c>
      <c r="F2723" s="10" t="s">
        <v>21</v>
      </c>
      <c r="G2723" s="10" t="s">
        <v>3766</v>
      </c>
      <c r="H2723" s="10" t="s">
        <v>34</v>
      </c>
      <c r="I2723" s="10">
        <v>0</v>
      </c>
    </row>
    <row r="2724" spans="1:11" hidden="1" x14ac:dyDescent="0.25">
      <c r="A2724" s="10">
        <v>42</v>
      </c>
      <c r="B2724" s="10" t="s">
        <v>471</v>
      </c>
      <c r="C2724" s="10" t="s">
        <v>472</v>
      </c>
      <c r="D2724" s="10" t="s">
        <v>478</v>
      </c>
      <c r="E2724" s="10" t="s">
        <v>20</v>
      </c>
      <c r="F2724" s="10" t="s">
        <v>21</v>
      </c>
      <c r="G2724" s="10" t="s">
        <v>3767</v>
      </c>
      <c r="H2724" s="10" t="s">
        <v>3813</v>
      </c>
      <c r="I2724" s="10">
        <v>0</v>
      </c>
    </row>
    <row r="2725" spans="1:11" hidden="1" x14ac:dyDescent="0.25">
      <c r="A2725" s="10">
        <v>42</v>
      </c>
      <c r="B2725" s="10" t="s">
        <v>471</v>
      </c>
      <c r="C2725" s="10" t="s">
        <v>472</v>
      </c>
      <c r="D2725" s="10" t="s">
        <v>478</v>
      </c>
      <c r="E2725" s="10" t="s">
        <v>20</v>
      </c>
      <c r="F2725" s="10" t="s">
        <v>21</v>
      </c>
      <c r="G2725" s="21" t="s">
        <v>3769</v>
      </c>
      <c r="H2725" s="21" t="s">
        <v>4179</v>
      </c>
      <c r="I2725" s="21">
        <v>1</v>
      </c>
      <c r="J2725" s="21">
        <f t="shared" ref="J2725:J2726" si="209">MID(H2725,1,FIND(" ",H2725,1)-1)*1</f>
        <v>56.9</v>
      </c>
      <c r="K2725" s="21" t="s">
        <v>5255</v>
      </c>
    </row>
    <row r="2726" spans="1:11" hidden="1" x14ac:dyDescent="0.25">
      <c r="A2726" s="10">
        <v>42</v>
      </c>
      <c r="B2726" s="10" t="s">
        <v>471</v>
      </c>
      <c r="C2726" s="10" t="s">
        <v>472</v>
      </c>
      <c r="D2726" s="10" t="s">
        <v>478</v>
      </c>
      <c r="E2726" s="10" t="s">
        <v>20</v>
      </c>
      <c r="F2726" s="10" t="s">
        <v>21</v>
      </c>
      <c r="G2726" s="21" t="s">
        <v>3771</v>
      </c>
      <c r="H2726" s="21" t="s">
        <v>4180</v>
      </c>
      <c r="I2726" s="21">
        <v>1</v>
      </c>
      <c r="J2726" s="21">
        <f t="shared" si="209"/>
        <v>16.899999999999999</v>
      </c>
      <c r="K2726" s="21" t="s">
        <v>5255</v>
      </c>
    </row>
    <row r="2727" spans="1:11" hidden="1" x14ac:dyDescent="0.25">
      <c r="A2727" s="10">
        <v>42</v>
      </c>
      <c r="B2727" s="10" t="s">
        <v>471</v>
      </c>
      <c r="C2727" s="10" t="s">
        <v>472</v>
      </c>
      <c r="D2727" s="10" t="s">
        <v>478</v>
      </c>
      <c r="E2727" s="10" t="s">
        <v>20</v>
      </c>
      <c r="F2727" s="10" t="s">
        <v>21</v>
      </c>
      <c r="G2727" s="21" t="s">
        <v>3773</v>
      </c>
      <c r="H2727" s="21" t="s">
        <v>3782</v>
      </c>
      <c r="I2727" s="21">
        <v>1</v>
      </c>
      <c r="J2727" s="21">
        <f t="shared" ref="J2727:J2732" si="210">MID(H2727,1,FIND(" ",H2727,1)-1)*1000</f>
        <v>660</v>
      </c>
      <c r="K2727" s="22" t="s">
        <v>5256</v>
      </c>
    </row>
    <row r="2728" spans="1:11" hidden="1" x14ac:dyDescent="0.25">
      <c r="A2728" s="10">
        <v>42</v>
      </c>
      <c r="B2728" s="10" t="s">
        <v>471</v>
      </c>
      <c r="C2728" s="10" t="s">
        <v>472</v>
      </c>
      <c r="D2728" s="10" t="s">
        <v>478</v>
      </c>
      <c r="E2728" s="10" t="s">
        <v>20</v>
      </c>
      <c r="F2728" s="10" t="s">
        <v>21</v>
      </c>
      <c r="G2728" s="21" t="s">
        <v>3775</v>
      </c>
      <c r="H2728" s="21" t="s">
        <v>4181</v>
      </c>
      <c r="I2728" s="21">
        <v>1</v>
      </c>
      <c r="J2728" s="21">
        <f t="shared" si="210"/>
        <v>333</v>
      </c>
      <c r="K2728" s="22" t="s">
        <v>5256</v>
      </c>
    </row>
    <row r="2729" spans="1:11" hidden="1" x14ac:dyDescent="0.25">
      <c r="A2729" s="10">
        <v>42</v>
      </c>
      <c r="B2729" s="10" t="s">
        <v>471</v>
      </c>
      <c r="C2729" s="10" t="s">
        <v>472</v>
      </c>
      <c r="D2729" s="10" t="s">
        <v>478</v>
      </c>
      <c r="E2729" s="10" t="s">
        <v>20</v>
      </c>
      <c r="F2729" s="10" t="s">
        <v>21</v>
      </c>
      <c r="G2729" s="21" t="s">
        <v>3777</v>
      </c>
      <c r="H2729" s="21" t="s">
        <v>4182</v>
      </c>
      <c r="I2729" s="21">
        <v>1</v>
      </c>
      <c r="J2729" s="21">
        <f t="shared" si="210"/>
        <v>402</v>
      </c>
      <c r="K2729" s="22" t="s">
        <v>5256</v>
      </c>
    </row>
    <row r="2730" spans="1:11" hidden="1" x14ac:dyDescent="0.25">
      <c r="A2730" s="10">
        <v>42</v>
      </c>
      <c r="B2730" s="10" t="s">
        <v>471</v>
      </c>
      <c r="C2730" s="10" t="s">
        <v>472</v>
      </c>
      <c r="D2730" s="10" t="s">
        <v>478</v>
      </c>
      <c r="E2730" s="10" t="s">
        <v>20</v>
      </c>
      <c r="F2730" s="10" t="s">
        <v>21</v>
      </c>
      <c r="G2730" s="21" t="s">
        <v>3779</v>
      </c>
      <c r="H2730" s="21" t="s">
        <v>4183</v>
      </c>
      <c r="I2730" s="21">
        <v>1</v>
      </c>
      <c r="J2730" s="21">
        <f t="shared" si="210"/>
        <v>246</v>
      </c>
      <c r="K2730" s="22" t="s">
        <v>5256</v>
      </c>
    </row>
    <row r="2731" spans="1:11" hidden="1" x14ac:dyDescent="0.25">
      <c r="A2731" s="10">
        <v>42</v>
      </c>
      <c r="B2731" s="10" t="s">
        <v>471</v>
      </c>
      <c r="C2731" s="10" t="s">
        <v>472</v>
      </c>
      <c r="D2731" s="10" t="s">
        <v>478</v>
      </c>
      <c r="E2731" s="10" t="s">
        <v>20</v>
      </c>
      <c r="F2731" s="10" t="s">
        <v>21</v>
      </c>
      <c r="G2731" s="21" t="s">
        <v>3781</v>
      </c>
      <c r="H2731" s="21" t="s">
        <v>4184</v>
      </c>
      <c r="I2731" s="21">
        <v>1</v>
      </c>
      <c r="J2731" s="21">
        <f t="shared" si="210"/>
        <v>958</v>
      </c>
      <c r="K2731" s="22" t="s">
        <v>5256</v>
      </c>
    </row>
    <row r="2732" spans="1:11" hidden="1" x14ac:dyDescent="0.25">
      <c r="A2732" s="10">
        <v>42</v>
      </c>
      <c r="B2732" s="10" t="s">
        <v>471</v>
      </c>
      <c r="C2732" s="10" t="s">
        <v>472</v>
      </c>
      <c r="D2732" s="10" t="s">
        <v>478</v>
      </c>
      <c r="E2732" s="10" t="s">
        <v>20</v>
      </c>
      <c r="F2732" s="10" t="s">
        <v>21</v>
      </c>
      <c r="G2732" s="21" t="s">
        <v>3783</v>
      </c>
      <c r="H2732" s="21" t="s">
        <v>4185</v>
      </c>
      <c r="I2732" s="21">
        <v>1</v>
      </c>
      <c r="J2732" s="21">
        <f t="shared" si="210"/>
        <v>1075</v>
      </c>
      <c r="K2732" s="22" t="s">
        <v>5256</v>
      </c>
    </row>
    <row r="2733" spans="1:11" hidden="1" x14ac:dyDescent="0.25">
      <c r="A2733" s="10">
        <v>42</v>
      </c>
      <c r="B2733" s="10" t="s">
        <v>471</v>
      </c>
      <c r="C2733" s="10" t="s">
        <v>472</v>
      </c>
      <c r="D2733" s="10" t="s">
        <v>478</v>
      </c>
      <c r="E2733" s="10" t="s">
        <v>20</v>
      </c>
      <c r="F2733" s="10" t="s">
        <v>21</v>
      </c>
      <c r="G2733" s="21" t="s">
        <v>3785</v>
      </c>
      <c r="H2733" s="21" t="s">
        <v>4186</v>
      </c>
      <c r="I2733" s="21">
        <v>1</v>
      </c>
      <c r="J2733" s="21">
        <f>MID(H2733,1,FIND(" ",H2733,1)-1)*1</f>
        <v>80.2</v>
      </c>
      <c r="K2733" s="21" t="s">
        <v>5255</v>
      </c>
    </row>
    <row r="2734" spans="1:11" hidden="1" x14ac:dyDescent="0.25">
      <c r="A2734" s="10">
        <v>42</v>
      </c>
      <c r="B2734" s="10" t="s">
        <v>471</v>
      </c>
      <c r="C2734" s="10" t="s">
        <v>472</v>
      </c>
      <c r="D2734" s="10" t="s">
        <v>478</v>
      </c>
      <c r="E2734" s="10" t="s">
        <v>20</v>
      </c>
      <c r="F2734" s="10" t="s">
        <v>21</v>
      </c>
      <c r="G2734" s="10" t="s">
        <v>3787</v>
      </c>
      <c r="H2734" s="10" t="s">
        <v>3788</v>
      </c>
      <c r="I2734" s="10">
        <v>0</v>
      </c>
    </row>
    <row r="2735" spans="1:11" hidden="1" x14ac:dyDescent="0.25">
      <c r="A2735" s="10">
        <v>42</v>
      </c>
      <c r="B2735" s="10" t="s">
        <v>471</v>
      </c>
      <c r="C2735" s="10" t="s">
        <v>472</v>
      </c>
      <c r="D2735" s="10" t="s">
        <v>478</v>
      </c>
      <c r="E2735" s="10" t="s">
        <v>20</v>
      </c>
      <c r="F2735" s="10" t="s">
        <v>21</v>
      </c>
      <c r="G2735" s="10" t="s">
        <v>3789</v>
      </c>
      <c r="H2735" s="10" t="s">
        <v>3789</v>
      </c>
      <c r="I2735" s="10">
        <v>0</v>
      </c>
    </row>
    <row r="2736" spans="1:11" hidden="1" x14ac:dyDescent="0.25">
      <c r="A2736" s="10">
        <v>43</v>
      </c>
      <c r="B2736" s="10" t="s">
        <v>479</v>
      </c>
      <c r="C2736" s="10" t="s">
        <v>480</v>
      </c>
      <c r="D2736" s="10" t="s">
        <v>488</v>
      </c>
      <c r="E2736" s="10" t="s">
        <v>20</v>
      </c>
      <c r="F2736" s="10" t="s">
        <v>21</v>
      </c>
      <c r="G2736" s="21" t="s">
        <v>2160</v>
      </c>
      <c r="H2736" s="21" t="s">
        <v>3699</v>
      </c>
      <c r="I2736" s="21">
        <v>1</v>
      </c>
      <c r="J2736" s="21" t="str">
        <f>H2736</f>
        <v>Кондиционирование</v>
      </c>
      <c r="K2736" s="21"/>
    </row>
    <row r="2737" spans="1:11" hidden="1" x14ac:dyDescent="0.25">
      <c r="A2737" s="10">
        <v>43</v>
      </c>
      <c r="B2737" s="10" t="s">
        <v>479</v>
      </c>
      <c r="C2737" s="10" t="s">
        <v>480</v>
      </c>
      <c r="D2737" s="10" t="s">
        <v>488</v>
      </c>
      <c r="E2737" s="10" t="s">
        <v>20</v>
      </c>
      <c r="F2737" s="10" t="s">
        <v>21</v>
      </c>
      <c r="G2737" s="21" t="s">
        <v>3108</v>
      </c>
      <c r="H2737" s="21" t="s">
        <v>4144</v>
      </c>
      <c r="I2737" s="21">
        <v>1</v>
      </c>
      <c r="J2737" s="21">
        <f t="shared" ref="J2737:J2738" si="211">MID(H2737,1,FIND(" ",H2737,1)-1)*1</f>
        <v>49</v>
      </c>
      <c r="K2737" s="21" t="s">
        <v>5260</v>
      </c>
    </row>
    <row r="2738" spans="1:11" hidden="1" x14ac:dyDescent="0.25">
      <c r="A2738" s="10">
        <v>43</v>
      </c>
      <c r="B2738" s="10" t="s">
        <v>479</v>
      </c>
      <c r="C2738" s="10" t="s">
        <v>480</v>
      </c>
      <c r="D2738" s="10" t="s">
        <v>488</v>
      </c>
      <c r="E2738" s="10" t="s">
        <v>20</v>
      </c>
      <c r="F2738" s="10" t="s">
        <v>21</v>
      </c>
      <c r="G2738" s="21" t="s">
        <v>3701</v>
      </c>
      <c r="H2738" s="21" t="s">
        <v>4187</v>
      </c>
      <c r="I2738" s="21">
        <v>1</v>
      </c>
      <c r="J2738" s="21">
        <f t="shared" si="211"/>
        <v>24</v>
      </c>
      <c r="K2738" s="21" t="s">
        <v>5260</v>
      </c>
    </row>
    <row r="2739" spans="1:11" hidden="1" x14ac:dyDescent="0.25">
      <c r="A2739" s="10">
        <v>43</v>
      </c>
      <c r="B2739" s="10" t="s">
        <v>479</v>
      </c>
      <c r="C2739" s="10" t="s">
        <v>480</v>
      </c>
      <c r="D2739" s="10" t="s">
        <v>488</v>
      </c>
      <c r="E2739" s="10" t="s">
        <v>20</v>
      </c>
      <c r="F2739" s="10" t="s">
        <v>21</v>
      </c>
      <c r="G2739" s="21" t="s">
        <v>3703</v>
      </c>
      <c r="H2739" s="21" t="s">
        <v>4188</v>
      </c>
      <c r="I2739" s="21">
        <v>1</v>
      </c>
      <c r="J2739" s="21">
        <f>RIGHT(MID(H2739,1,FIND(" ",H2739,1)-1),LEN(MID(H2739,1,FIND(" ",H2739,1)-1))-1)*1</f>
        <v>22</v>
      </c>
      <c r="K2739" s="21" t="s">
        <v>5254</v>
      </c>
    </row>
    <row r="2740" spans="1:11" hidden="1" x14ac:dyDescent="0.25">
      <c r="A2740" s="10">
        <v>43</v>
      </c>
      <c r="B2740" s="10" t="s">
        <v>479</v>
      </c>
      <c r="C2740" s="10" t="s">
        <v>480</v>
      </c>
      <c r="D2740" s="10" t="s">
        <v>488</v>
      </c>
      <c r="E2740" s="10" t="s">
        <v>20</v>
      </c>
      <c r="F2740" s="10" t="s">
        <v>21</v>
      </c>
      <c r="G2740" s="21" t="s">
        <v>3705</v>
      </c>
      <c r="H2740" s="21" t="s">
        <v>57</v>
      </c>
      <c r="I2740" s="21">
        <v>1</v>
      </c>
      <c r="J2740" s="21" t="str">
        <f>H2740</f>
        <v>Нет</v>
      </c>
      <c r="K2740" s="21"/>
    </row>
    <row r="2741" spans="1:11" hidden="1" x14ac:dyDescent="0.25">
      <c r="A2741" s="10">
        <v>43</v>
      </c>
      <c r="B2741" s="10" t="s">
        <v>479</v>
      </c>
      <c r="C2741" s="10" t="s">
        <v>480</v>
      </c>
      <c r="D2741" s="10" t="s">
        <v>488</v>
      </c>
      <c r="E2741" s="10" t="s">
        <v>20</v>
      </c>
      <c r="F2741" s="10" t="s">
        <v>21</v>
      </c>
      <c r="G2741" s="21" t="s">
        <v>3706</v>
      </c>
      <c r="H2741" s="21" t="s">
        <v>4190</v>
      </c>
      <c r="I2741" s="21">
        <v>1</v>
      </c>
      <c r="J2741" s="21">
        <f t="shared" ref="J2741:J2744" si="212">MID(H2741,1,FIND(" ",H2741,1)-1)*1</f>
        <v>2.2999999999999998</v>
      </c>
      <c r="K2741" s="21" t="s">
        <v>5258</v>
      </c>
    </row>
    <row r="2742" spans="1:11" hidden="1" x14ac:dyDescent="0.25">
      <c r="A2742" s="10">
        <v>43</v>
      </c>
      <c r="B2742" s="10" t="s">
        <v>479</v>
      </c>
      <c r="C2742" s="10" t="s">
        <v>480</v>
      </c>
      <c r="D2742" s="10" t="s">
        <v>488</v>
      </c>
      <c r="E2742" s="10" t="s">
        <v>20</v>
      </c>
      <c r="F2742" s="10" t="s">
        <v>21</v>
      </c>
      <c r="G2742" s="21" t="s">
        <v>3708</v>
      </c>
      <c r="H2742" s="21" t="s">
        <v>4189</v>
      </c>
      <c r="I2742" s="21">
        <v>1</v>
      </c>
      <c r="J2742" s="21">
        <f t="shared" si="212"/>
        <v>2.25</v>
      </c>
      <c r="K2742" s="21" t="s">
        <v>5258</v>
      </c>
    </row>
    <row r="2743" spans="1:11" hidden="1" x14ac:dyDescent="0.25">
      <c r="A2743" s="10">
        <v>43</v>
      </c>
      <c r="B2743" s="10" t="s">
        <v>479</v>
      </c>
      <c r="C2743" s="10" t="s">
        <v>480</v>
      </c>
      <c r="D2743" s="10" t="s">
        <v>488</v>
      </c>
      <c r="E2743" s="10" t="s">
        <v>20</v>
      </c>
      <c r="F2743" s="10" t="s">
        <v>21</v>
      </c>
      <c r="G2743" s="21" t="s">
        <v>3709</v>
      </c>
      <c r="H2743" s="21" t="s">
        <v>4190</v>
      </c>
      <c r="I2743" s="21">
        <v>0</v>
      </c>
      <c r="J2743" s="21">
        <f t="shared" si="212"/>
        <v>2.2999999999999998</v>
      </c>
      <c r="K2743" s="21" t="s">
        <v>5258</v>
      </c>
    </row>
    <row r="2744" spans="1:11" hidden="1" x14ac:dyDescent="0.25">
      <c r="A2744" s="10">
        <v>43</v>
      </c>
      <c r="B2744" s="10" t="s">
        <v>479</v>
      </c>
      <c r="C2744" s="10" t="s">
        <v>480</v>
      </c>
      <c r="D2744" s="10" t="s">
        <v>488</v>
      </c>
      <c r="E2744" s="10" t="s">
        <v>20</v>
      </c>
      <c r="F2744" s="10" t="s">
        <v>21</v>
      </c>
      <c r="G2744" s="21" t="s">
        <v>3711</v>
      </c>
      <c r="H2744" s="21" t="s">
        <v>4189</v>
      </c>
      <c r="I2744" s="21">
        <v>0</v>
      </c>
      <c r="J2744" s="21">
        <f t="shared" si="212"/>
        <v>2.25</v>
      </c>
      <c r="K2744" s="21" t="s">
        <v>5258</v>
      </c>
    </row>
    <row r="2745" spans="1:11" hidden="1" x14ac:dyDescent="0.25">
      <c r="A2745" s="10">
        <v>43</v>
      </c>
      <c r="B2745" s="10" t="s">
        <v>479</v>
      </c>
      <c r="C2745" s="10" t="s">
        <v>480</v>
      </c>
      <c r="D2745" s="10" t="s">
        <v>488</v>
      </c>
      <c r="E2745" s="10" t="s">
        <v>20</v>
      </c>
      <c r="F2745" s="10" t="s">
        <v>21</v>
      </c>
      <c r="G2745" s="21" t="s">
        <v>3712</v>
      </c>
      <c r="H2745" s="21" t="s">
        <v>4145</v>
      </c>
      <c r="I2745" s="21">
        <v>1</v>
      </c>
      <c r="J2745" s="21">
        <f>MID(H2745,1,FIND(" ",H2745,1)-1)*1</f>
        <v>520</v>
      </c>
      <c r="K2745" s="21" t="s">
        <v>5269</v>
      </c>
    </row>
    <row r="2746" spans="1:11" hidden="1" x14ac:dyDescent="0.25">
      <c r="A2746" s="10">
        <v>43</v>
      </c>
      <c r="B2746" s="10" t="s">
        <v>479</v>
      </c>
      <c r="C2746" s="10" t="s">
        <v>480</v>
      </c>
      <c r="D2746" s="10" t="s">
        <v>488</v>
      </c>
      <c r="E2746" s="10" t="s">
        <v>20</v>
      </c>
      <c r="F2746" s="10" t="s">
        <v>21</v>
      </c>
      <c r="G2746" s="10" t="s">
        <v>3714</v>
      </c>
      <c r="H2746" s="10" t="s">
        <v>3715</v>
      </c>
      <c r="I2746" s="10">
        <v>0</v>
      </c>
    </row>
    <row r="2747" spans="1:11" hidden="1" x14ac:dyDescent="0.25">
      <c r="A2747" s="10">
        <v>43</v>
      </c>
      <c r="B2747" s="10" t="s">
        <v>479</v>
      </c>
      <c r="C2747" s="10" t="s">
        <v>480</v>
      </c>
      <c r="D2747" s="10" t="s">
        <v>488</v>
      </c>
      <c r="E2747" s="10" t="s">
        <v>20</v>
      </c>
      <c r="F2747" s="10" t="s">
        <v>21</v>
      </c>
      <c r="G2747" s="10" t="s">
        <v>3716</v>
      </c>
      <c r="H2747" s="10" t="s">
        <v>34</v>
      </c>
      <c r="I2747" s="10">
        <v>0</v>
      </c>
    </row>
    <row r="2748" spans="1:11" hidden="1" x14ac:dyDescent="0.25">
      <c r="A2748" s="10">
        <v>43</v>
      </c>
      <c r="B2748" s="10" t="s">
        <v>479</v>
      </c>
      <c r="C2748" s="10" t="s">
        <v>480</v>
      </c>
      <c r="D2748" s="10" t="s">
        <v>488</v>
      </c>
      <c r="E2748" s="10" t="s">
        <v>20</v>
      </c>
      <c r="F2748" s="10" t="s">
        <v>21</v>
      </c>
      <c r="G2748" s="10" t="s">
        <v>3717</v>
      </c>
      <c r="H2748" s="10" t="s">
        <v>34</v>
      </c>
      <c r="I2748" s="10">
        <v>0</v>
      </c>
    </row>
    <row r="2749" spans="1:11" hidden="1" x14ac:dyDescent="0.25">
      <c r="A2749" s="10">
        <v>43</v>
      </c>
      <c r="B2749" s="10" t="s">
        <v>479</v>
      </c>
      <c r="C2749" s="10" t="s">
        <v>480</v>
      </c>
      <c r="D2749" s="10" t="s">
        <v>488</v>
      </c>
      <c r="E2749" s="10" t="s">
        <v>20</v>
      </c>
      <c r="F2749" s="10" t="s">
        <v>21</v>
      </c>
      <c r="G2749" s="10" t="s">
        <v>3718</v>
      </c>
      <c r="H2749" s="10" t="s">
        <v>5168</v>
      </c>
      <c r="I2749" s="10">
        <v>0</v>
      </c>
    </row>
    <row r="2750" spans="1:11" hidden="1" x14ac:dyDescent="0.25">
      <c r="A2750" s="10">
        <v>43</v>
      </c>
      <c r="B2750" s="10" t="s">
        <v>479</v>
      </c>
      <c r="C2750" s="10" t="s">
        <v>480</v>
      </c>
      <c r="D2750" s="10" t="s">
        <v>488</v>
      </c>
      <c r="E2750" s="10" t="s">
        <v>20</v>
      </c>
      <c r="F2750" s="10" t="s">
        <v>21</v>
      </c>
      <c r="G2750" s="10" t="s">
        <v>3719</v>
      </c>
      <c r="H2750" s="10" t="s">
        <v>57</v>
      </c>
      <c r="I2750" s="10">
        <v>0</v>
      </c>
    </row>
    <row r="2751" spans="1:11" hidden="1" x14ac:dyDescent="0.25">
      <c r="A2751" s="10">
        <v>43</v>
      </c>
      <c r="B2751" s="10" t="s">
        <v>479</v>
      </c>
      <c r="C2751" s="10" t="s">
        <v>480</v>
      </c>
      <c r="D2751" s="10" t="s">
        <v>488</v>
      </c>
      <c r="E2751" s="10" t="s">
        <v>20</v>
      </c>
      <c r="F2751" s="10" t="s">
        <v>21</v>
      </c>
      <c r="G2751" s="10" t="s">
        <v>3720</v>
      </c>
      <c r="H2751" s="10" t="s">
        <v>57</v>
      </c>
      <c r="I2751" s="10">
        <v>0</v>
      </c>
    </row>
    <row r="2752" spans="1:11" hidden="1" x14ac:dyDescent="0.25">
      <c r="A2752" s="10">
        <v>43</v>
      </c>
      <c r="B2752" s="10" t="s">
        <v>479</v>
      </c>
      <c r="C2752" s="10" t="s">
        <v>480</v>
      </c>
      <c r="D2752" s="10" t="s">
        <v>488</v>
      </c>
      <c r="E2752" s="10" t="s">
        <v>20</v>
      </c>
      <c r="F2752" s="10" t="s">
        <v>21</v>
      </c>
      <c r="G2752" s="10" t="s">
        <v>3721</v>
      </c>
      <c r="H2752" s="10" t="s">
        <v>34</v>
      </c>
      <c r="I2752" s="10">
        <v>0</v>
      </c>
    </row>
    <row r="2753" spans="1:9" hidden="1" x14ac:dyDescent="0.25">
      <c r="A2753" s="10">
        <v>43</v>
      </c>
      <c r="B2753" s="10" t="s">
        <v>479</v>
      </c>
      <c r="C2753" s="10" t="s">
        <v>480</v>
      </c>
      <c r="D2753" s="10" t="s">
        <v>488</v>
      </c>
      <c r="E2753" s="10" t="s">
        <v>20</v>
      </c>
      <c r="F2753" s="10" t="s">
        <v>21</v>
      </c>
      <c r="G2753" s="10" t="s">
        <v>3722</v>
      </c>
      <c r="H2753" s="10" t="s">
        <v>34</v>
      </c>
      <c r="I2753" s="10">
        <v>0</v>
      </c>
    </row>
    <row r="2754" spans="1:9" hidden="1" x14ac:dyDescent="0.25">
      <c r="A2754" s="10">
        <v>43</v>
      </c>
      <c r="B2754" s="10" t="s">
        <v>479</v>
      </c>
      <c r="C2754" s="10" t="s">
        <v>480</v>
      </c>
      <c r="D2754" s="10" t="s">
        <v>488</v>
      </c>
      <c r="E2754" s="10" t="s">
        <v>20</v>
      </c>
      <c r="F2754" s="10" t="s">
        <v>21</v>
      </c>
      <c r="G2754" s="10" t="s">
        <v>3723</v>
      </c>
      <c r="H2754" s="10" t="s">
        <v>34</v>
      </c>
      <c r="I2754" s="10">
        <v>0</v>
      </c>
    </row>
    <row r="2755" spans="1:9" hidden="1" x14ac:dyDescent="0.25">
      <c r="A2755" s="10">
        <v>43</v>
      </c>
      <c r="B2755" s="10" t="s">
        <v>479</v>
      </c>
      <c r="C2755" s="10" t="s">
        <v>480</v>
      </c>
      <c r="D2755" s="10" t="s">
        <v>488</v>
      </c>
      <c r="E2755" s="10" t="s">
        <v>20</v>
      </c>
      <c r="F2755" s="10" t="s">
        <v>21</v>
      </c>
      <c r="G2755" s="10" t="s">
        <v>3724</v>
      </c>
      <c r="H2755" s="10" t="s">
        <v>34</v>
      </c>
      <c r="I2755" s="10">
        <v>0</v>
      </c>
    </row>
    <row r="2756" spans="1:9" hidden="1" x14ac:dyDescent="0.25">
      <c r="A2756" s="10">
        <v>43</v>
      </c>
      <c r="B2756" s="10" t="s">
        <v>479</v>
      </c>
      <c r="C2756" s="10" t="s">
        <v>480</v>
      </c>
      <c r="D2756" s="10" t="s">
        <v>488</v>
      </c>
      <c r="E2756" s="10" t="s">
        <v>20</v>
      </c>
      <c r="F2756" s="10" t="s">
        <v>21</v>
      </c>
      <c r="G2756" s="10" t="s">
        <v>3725</v>
      </c>
      <c r="H2756" s="10" t="s">
        <v>34</v>
      </c>
      <c r="I2756" s="10">
        <v>0</v>
      </c>
    </row>
    <row r="2757" spans="1:9" hidden="1" x14ac:dyDescent="0.25">
      <c r="A2757" s="10">
        <v>43</v>
      </c>
      <c r="B2757" s="10" t="s">
        <v>479</v>
      </c>
      <c r="C2757" s="10" t="s">
        <v>480</v>
      </c>
      <c r="D2757" s="10" t="s">
        <v>488</v>
      </c>
      <c r="E2757" s="10" t="s">
        <v>20</v>
      </c>
      <c r="F2757" s="10" t="s">
        <v>21</v>
      </c>
      <c r="G2757" s="10" t="s">
        <v>3726</v>
      </c>
      <c r="H2757" s="10" t="s">
        <v>34</v>
      </c>
      <c r="I2757" s="10">
        <v>0</v>
      </c>
    </row>
    <row r="2758" spans="1:9" hidden="1" x14ac:dyDescent="0.25">
      <c r="A2758" s="10">
        <v>43</v>
      </c>
      <c r="B2758" s="10" t="s">
        <v>479</v>
      </c>
      <c r="C2758" s="10" t="s">
        <v>480</v>
      </c>
      <c r="D2758" s="10" t="s">
        <v>488</v>
      </c>
      <c r="E2758" s="10" t="s">
        <v>20</v>
      </c>
      <c r="F2758" s="10" t="s">
        <v>21</v>
      </c>
      <c r="G2758" s="10" t="s">
        <v>3727</v>
      </c>
      <c r="H2758" s="10" t="s">
        <v>34</v>
      </c>
      <c r="I2758" s="10">
        <v>0</v>
      </c>
    </row>
    <row r="2759" spans="1:9" hidden="1" x14ac:dyDescent="0.25">
      <c r="A2759" s="10">
        <v>43</v>
      </c>
      <c r="B2759" s="10" t="s">
        <v>479</v>
      </c>
      <c r="C2759" s="10" t="s">
        <v>480</v>
      </c>
      <c r="D2759" s="10" t="s">
        <v>488</v>
      </c>
      <c r="E2759" s="10" t="s">
        <v>20</v>
      </c>
      <c r="F2759" s="10" t="s">
        <v>21</v>
      </c>
      <c r="G2759" s="10" t="s">
        <v>3728</v>
      </c>
      <c r="H2759" s="10" t="s">
        <v>34</v>
      </c>
      <c r="I2759" s="10">
        <v>0</v>
      </c>
    </row>
    <row r="2760" spans="1:9" hidden="1" x14ac:dyDescent="0.25">
      <c r="A2760" s="10">
        <v>43</v>
      </c>
      <c r="B2760" s="10" t="s">
        <v>479</v>
      </c>
      <c r="C2760" s="10" t="s">
        <v>480</v>
      </c>
      <c r="D2760" s="10" t="s">
        <v>488</v>
      </c>
      <c r="E2760" s="10" t="s">
        <v>20</v>
      </c>
      <c r="F2760" s="10" t="s">
        <v>21</v>
      </c>
      <c r="G2760" s="10" t="s">
        <v>3729</v>
      </c>
      <c r="H2760" s="10" t="s">
        <v>34</v>
      </c>
      <c r="I2760" s="10">
        <v>0</v>
      </c>
    </row>
    <row r="2761" spans="1:9" hidden="1" x14ac:dyDescent="0.25">
      <c r="A2761" s="10">
        <v>43</v>
      </c>
      <c r="B2761" s="10" t="s">
        <v>479</v>
      </c>
      <c r="C2761" s="10" t="s">
        <v>480</v>
      </c>
      <c r="D2761" s="10" t="s">
        <v>488</v>
      </c>
      <c r="E2761" s="10" t="s">
        <v>20</v>
      </c>
      <c r="F2761" s="10" t="s">
        <v>21</v>
      </c>
      <c r="G2761" s="10" t="s">
        <v>3730</v>
      </c>
      <c r="H2761" s="10" t="s">
        <v>34</v>
      </c>
      <c r="I2761" s="10">
        <v>0</v>
      </c>
    </row>
    <row r="2762" spans="1:9" hidden="1" x14ac:dyDescent="0.25">
      <c r="A2762" s="10">
        <v>43</v>
      </c>
      <c r="B2762" s="10" t="s">
        <v>479</v>
      </c>
      <c r="C2762" s="10" t="s">
        <v>480</v>
      </c>
      <c r="D2762" s="10" t="s">
        <v>488</v>
      </c>
      <c r="E2762" s="10" t="s">
        <v>20</v>
      </c>
      <c r="F2762" s="10" t="s">
        <v>21</v>
      </c>
      <c r="G2762" s="10" t="s">
        <v>3731</v>
      </c>
      <c r="H2762" s="10" t="s">
        <v>34</v>
      </c>
      <c r="I2762" s="10">
        <v>0</v>
      </c>
    </row>
    <row r="2763" spans="1:9" hidden="1" x14ac:dyDescent="0.25">
      <c r="A2763" s="10">
        <v>43</v>
      </c>
      <c r="B2763" s="10" t="s">
        <v>479</v>
      </c>
      <c r="C2763" s="10" t="s">
        <v>480</v>
      </c>
      <c r="D2763" s="10" t="s">
        <v>488</v>
      </c>
      <c r="E2763" s="10" t="s">
        <v>20</v>
      </c>
      <c r="F2763" s="10" t="s">
        <v>21</v>
      </c>
      <c r="G2763" s="10" t="s">
        <v>3732</v>
      </c>
      <c r="H2763" s="10" t="s">
        <v>3733</v>
      </c>
      <c r="I2763" s="10">
        <v>0</v>
      </c>
    </row>
    <row r="2764" spans="1:9" hidden="1" x14ac:dyDescent="0.25">
      <c r="A2764" s="10">
        <v>43</v>
      </c>
      <c r="B2764" s="10" t="s">
        <v>479</v>
      </c>
      <c r="C2764" s="10" t="s">
        <v>480</v>
      </c>
      <c r="D2764" s="10" t="s">
        <v>488</v>
      </c>
      <c r="E2764" s="10" t="s">
        <v>20</v>
      </c>
      <c r="F2764" s="10" t="s">
        <v>21</v>
      </c>
      <c r="G2764" s="10" t="s">
        <v>3734</v>
      </c>
      <c r="H2764" s="10" t="s">
        <v>34</v>
      </c>
      <c r="I2764" s="10">
        <v>0</v>
      </c>
    </row>
    <row r="2765" spans="1:9" hidden="1" x14ac:dyDescent="0.25">
      <c r="A2765" s="10">
        <v>43</v>
      </c>
      <c r="B2765" s="10" t="s">
        <v>479</v>
      </c>
      <c r="C2765" s="10" t="s">
        <v>480</v>
      </c>
      <c r="D2765" s="10" t="s">
        <v>488</v>
      </c>
      <c r="E2765" s="10" t="s">
        <v>20</v>
      </c>
      <c r="F2765" s="10" t="s">
        <v>21</v>
      </c>
      <c r="G2765" s="10" t="s">
        <v>3735</v>
      </c>
      <c r="H2765" s="10" t="s">
        <v>57</v>
      </c>
      <c r="I2765" s="10">
        <v>0</v>
      </c>
    </row>
    <row r="2766" spans="1:9" hidden="1" x14ac:dyDescent="0.25">
      <c r="A2766" s="10">
        <v>43</v>
      </c>
      <c r="B2766" s="10" t="s">
        <v>479</v>
      </c>
      <c r="C2766" s="10" t="s">
        <v>480</v>
      </c>
      <c r="D2766" s="10" t="s">
        <v>488</v>
      </c>
      <c r="E2766" s="10" t="s">
        <v>20</v>
      </c>
      <c r="F2766" s="10" t="s">
        <v>21</v>
      </c>
      <c r="G2766" s="10" t="s">
        <v>3736</v>
      </c>
      <c r="H2766" s="10" t="s">
        <v>34</v>
      </c>
      <c r="I2766" s="10">
        <v>0</v>
      </c>
    </row>
    <row r="2767" spans="1:9" hidden="1" x14ac:dyDescent="0.25">
      <c r="A2767" s="10">
        <v>43</v>
      </c>
      <c r="B2767" s="10" t="s">
        <v>479</v>
      </c>
      <c r="C2767" s="10" t="s">
        <v>480</v>
      </c>
      <c r="D2767" s="10" t="s">
        <v>488</v>
      </c>
      <c r="E2767" s="10" t="s">
        <v>20</v>
      </c>
      <c r="F2767" s="10" t="s">
        <v>21</v>
      </c>
      <c r="G2767" s="10" t="s">
        <v>3737</v>
      </c>
      <c r="H2767" s="10" t="s">
        <v>34</v>
      </c>
      <c r="I2767" s="10">
        <v>0</v>
      </c>
    </row>
    <row r="2768" spans="1:9" hidden="1" x14ac:dyDescent="0.25">
      <c r="A2768" s="10">
        <v>43</v>
      </c>
      <c r="B2768" s="10" t="s">
        <v>479</v>
      </c>
      <c r="C2768" s="10" t="s">
        <v>480</v>
      </c>
      <c r="D2768" s="10" t="s">
        <v>488</v>
      </c>
      <c r="E2768" s="10" t="s">
        <v>20</v>
      </c>
      <c r="F2768" s="10" t="s">
        <v>21</v>
      </c>
      <c r="G2768" s="10" t="s">
        <v>3738</v>
      </c>
      <c r="H2768" s="10" t="s">
        <v>34</v>
      </c>
      <c r="I2768" s="10">
        <v>0</v>
      </c>
    </row>
    <row r="2769" spans="1:11" hidden="1" x14ac:dyDescent="0.25">
      <c r="A2769" s="10">
        <v>43</v>
      </c>
      <c r="B2769" s="10" t="s">
        <v>479</v>
      </c>
      <c r="C2769" s="10" t="s">
        <v>480</v>
      </c>
      <c r="D2769" s="10" t="s">
        <v>488</v>
      </c>
      <c r="E2769" s="10" t="s">
        <v>20</v>
      </c>
      <c r="F2769" s="10" t="s">
        <v>21</v>
      </c>
      <c r="G2769" s="10" t="s">
        <v>3739</v>
      </c>
      <c r="H2769" s="10" t="s">
        <v>34</v>
      </c>
      <c r="I2769" s="10">
        <v>0</v>
      </c>
    </row>
    <row r="2770" spans="1:11" hidden="1" x14ac:dyDescent="0.25">
      <c r="A2770" s="10">
        <v>43</v>
      </c>
      <c r="B2770" s="10" t="s">
        <v>479</v>
      </c>
      <c r="C2770" s="10" t="s">
        <v>480</v>
      </c>
      <c r="D2770" s="10" t="s">
        <v>488</v>
      </c>
      <c r="E2770" s="10" t="s">
        <v>20</v>
      </c>
      <c r="F2770" s="10" t="s">
        <v>21</v>
      </c>
      <c r="G2770" s="10" t="s">
        <v>3740</v>
      </c>
      <c r="H2770" s="10" t="s">
        <v>34</v>
      </c>
      <c r="I2770" s="10">
        <v>0</v>
      </c>
    </row>
    <row r="2771" spans="1:11" hidden="1" x14ac:dyDescent="0.25">
      <c r="A2771" s="10">
        <v>43</v>
      </c>
      <c r="B2771" s="10" t="s">
        <v>479</v>
      </c>
      <c r="C2771" s="10" t="s">
        <v>480</v>
      </c>
      <c r="D2771" s="10" t="s">
        <v>488</v>
      </c>
      <c r="E2771" s="10" t="s">
        <v>20</v>
      </c>
      <c r="F2771" s="10" t="s">
        <v>21</v>
      </c>
      <c r="G2771" s="10" t="s">
        <v>3741</v>
      </c>
      <c r="H2771" s="10" t="s">
        <v>34</v>
      </c>
      <c r="I2771" s="10">
        <v>0</v>
      </c>
    </row>
    <row r="2772" spans="1:11" hidden="1" x14ac:dyDescent="0.25">
      <c r="A2772" s="10">
        <v>43</v>
      </c>
      <c r="B2772" s="10" t="s">
        <v>479</v>
      </c>
      <c r="C2772" s="10" t="s">
        <v>480</v>
      </c>
      <c r="D2772" s="10" t="s">
        <v>488</v>
      </c>
      <c r="E2772" s="10" t="s">
        <v>20</v>
      </c>
      <c r="F2772" s="10" t="s">
        <v>21</v>
      </c>
      <c r="G2772" s="10" t="s">
        <v>3742</v>
      </c>
      <c r="H2772" s="10" t="s">
        <v>34</v>
      </c>
      <c r="I2772" s="10">
        <v>0</v>
      </c>
    </row>
    <row r="2773" spans="1:11" hidden="1" x14ac:dyDescent="0.25">
      <c r="A2773" s="10">
        <v>43</v>
      </c>
      <c r="B2773" s="10" t="s">
        <v>479</v>
      </c>
      <c r="C2773" s="10" t="s">
        <v>480</v>
      </c>
      <c r="D2773" s="10" t="s">
        <v>488</v>
      </c>
      <c r="E2773" s="10" t="s">
        <v>20</v>
      </c>
      <c r="F2773" s="10" t="s">
        <v>21</v>
      </c>
      <c r="G2773" s="10" t="s">
        <v>3743</v>
      </c>
      <c r="H2773" s="10" t="s">
        <v>57</v>
      </c>
      <c r="I2773" s="10">
        <v>0</v>
      </c>
    </row>
    <row r="2774" spans="1:11" hidden="1" x14ac:dyDescent="0.25">
      <c r="A2774" s="10">
        <v>43</v>
      </c>
      <c r="B2774" s="10" t="s">
        <v>479</v>
      </c>
      <c r="C2774" s="10" t="s">
        <v>480</v>
      </c>
      <c r="D2774" s="10" t="s">
        <v>488</v>
      </c>
      <c r="E2774" s="10" t="s">
        <v>20</v>
      </c>
      <c r="F2774" s="10" t="s">
        <v>21</v>
      </c>
      <c r="G2774" s="10" t="s">
        <v>3744</v>
      </c>
      <c r="H2774" s="10" t="s">
        <v>3830</v>
      </c>
      <c r="I2774" s="10">
        <v>0</v>
      </c>
    </row>
    <row r="2775" spans="1:11" hidden="1" x14ac:dyDescent="0.25">
      <c r="A2775" s="10">
        <v>43</v>
      </c>
      <c r="B2775" s="10" t="s">
        <v>479</v>
      </c>
      <c r="C2775" s="10" t="s">
        <v>480</v>
      </c>
      <c r="D2775" s="10" t="s">
        <v>488</v>
      </c>
      <c r="E2775" s="10" t="s">
        <v>20</v>
      </c>
      <c r="F2775" s="10" t="s">
        <v>21</v>
      </c>
      <c r="G2775" s="10" t="s">
        <v>3746</v>
      </c>
      <c r="H2775" s="10" t="s">
        <v>34</v>
      </c>
      <c r="I2775" s="10">
        <v>0</v>
      </c>
    </row>
    <row r="2776" spans="1:11" hidden="1" x14ac:dyDescent="0.25">
      <c r="A2776" s="10">
        <v>43</v>
      </c>
      <c r="B2776" s="10" t="s">
        <v>479</v>
      </c>
      <c r="C2776" s="10" t="s">
        <v>480</v>
      </c>
      <c r="D2776" s="10" t="s">
        <v>488</v>
      </c>
      <c r="E2776" s="10" t="s">
        <v>20</v>
      </c>
      <c r="F2776" s="10" t="s">
        <v>21</v>
      </c>
      <c r="G2776" s="21" t="s">
        <v>3747</v>
      </c>
      <c r="H2776" s="21" t="s">
        <v>3748</v>
      </c>
      <c r="I2776" s="21">
        <v>1</v>
      </c>
      <c r="J2776" s="21" t="str">
        <f>H2776</f>
        <v>Настенная</v>
      </c>
      <c r="K2776" s="21"/>
    </row>
    <row r="2777" spans="1:11" hidden="1" x14ac:dyDescent="0.25">
      <c r="A2777" s="10">
        <v>43</v>
      </c>
      <c r="B2777" s="10" t="s">
        <v>479</v>
      </c>
      <c r="C2777" s="10" t="s">
        <v>480</v>
      </c>
      <c r="D2777" s="10" t="s">
        <v>488</v>
      </c>
      <c r="E2777" s="10" t="s">
        <v>20</v>
      </c>
      <c r="F2777" s="10" t="s">
        <v>21</v>
      </c>
      <c r="G2777" s="21" t="s">
        <v>3749</v>
      </c>
      <c r="H2777" s="21" t="s">
        <v>3750</v>
      </c>
      <c r="I2777" s="21">
        <v>1</v>
      </c>
      <c r="J2777" s="21">
        <f>MID(H2777,1,FIND(" ",H2777,1)-1)*1</f>
        <v>15</v>
      </c>
      <c r="K2777" s="21" t="s">
        <v>5264</v>
      </c>
    </row>
    <row r="2778" spans="1:11" hidden="1" x14ac:dyDescent="0.25">
      <c r="A2778" s="10">
        <v>43</v>
      </c>
      <c r="B2778" s="10" t="s">
        <v>479</v>
      </c>
      <c r="C2778" s="10" t="s">
        <v>480</v>
      </c>
      <c r="D2778" s="10" t="s">
        <v>488</v>
      </c>
      <c r="E2778" s="10" t="s">
        <v>20</v>
      </c>
      <c r="F2778" s="10" t="s">
        <v>21</v>
      </c>
      <c r="G2778" s="21" t="s">
        <v>3751</v>
      </c>
      <c r="H2778" s="21" t="s">
        <v>3809</v>
      </c>
      <c r="I2778" s="21">
        <v>1</v>
      </c>
      <c r="J2778" s="21">
        <f>MID(H2778,1,FIND(" ",H2778,1)-1)*1</f>
        <v>10</v>
      </c>
      <c r="K2778" s="21" t="s">
        <v>5264</v>
      </c>
    </row>
    <row r="2779" spans="1:11" hidden="1" x14ac:dyDescent="0.25">
      <c r="A2779" s="10">
        <v>43</v>
      </c>
      <c r="B2779" s="10" t="s">
        <v>479</v>
      </c>
      <c r="C2779" s="10" t="s">
        <v>480</v>
      </c>
      <c r="D2779" s="10" t="s">
        <v>488</v>
      </c>
      <c r="E2779" s="10" t="s">
        <v>20</v>
      </c>
      <c r="F2779" s="10" t="s">
        <v>21</v>
      </c>
      <c r="G2779" s="21" t="s">
        <v>3753</v>
      </c>
      <c r="H2779" s="21" t="s">
        <v>4191</v>
      </c>
      <c r="I2779" s="21">
        <v>1</v>
      </c>
      <c r="J2779" s="21">
        <f>MID(H2779,1,FIND(" ",H2779,1)-1)*1</f>
        <v>0.7</v>
      </c>
      <c r="K2779" s="21" t="s">
        <v>5258</v>
      </c>
    </row>
    <row r="2780" spans="1:11" hidden="1" x14ac:dyDescent="0.25">
      <c r="A2780" s="10">
        <v>43</v>
      </c>
      <c r="B2780" s="10" t="s">
        <v>479</v>
      </c>
      <c r="C2780" s="10" t="s">
        <v>480</v>
      </c>
      <c r="D2780" s="10" t="s">
        <v>488</v>
      </c>
      <c r="E2780" s="10" t="s">
        <v>20</v>
      </c>
      <c r="F2780" s="10" t="s">
        <v>21</v>
      </c>
      <c r="G2780" s="21" t="s">
        <v>3755</v>
      </c>
      <c r="H2780" s="21" t="s">
        <v>3756</v>
      </c>
      <c r="I2780" s="21">
        <v>1</v>
      </c>
      <c r="J2780" s="21" t="s">
        <v>5266</v>
      </c>
      <c r="K2780" s="21" t="s">
        <v>5265</v>
      </c>
    </row>
    <row r="2781" spans="1:11" hidden="1" x14ac:dyDescent="0.25">
      <c r="A2781" s="10">
        <v>43</v>
      </c>
      <c r="B2781" s="10" t="s">
        <v>479</v>
      </c>
      <c r="C2781" s="10" t="s">
        <v>480</v>
      </c>
      <c r="D2781" s="10" t="s">
        <v>488</v>
      </c>
      <c r="E2781" s="10" t="s">
        <v>20</v>
      </c>
      <c r="F2781" s="10" t="s">
        <v>21</v>
      </c>
      <c r="G2781" s="10" t="s">
        <v>3757</v>
      </c>
      <c r="H2781" s="10" t="s">
        <v>57</v>
      </c>
      <c r="I2781" s="10">
        <v>0</v>
      </c>
    </row>
    <row r="2782" spans="1:11" hidden="1" x14ac:dyDescent="0.25">
      <c r="A2782" s="10">
        <v>43</v>
      </c>
      <c r="B2782" s="10" t="s">
        <v>479</v>
      </c>
      <c r="C2782" s="10" t="s">
        <v>480</v>
      </c>
      <c r="D2782" s="10" t="s">
        <v>488</v>
      </c>
      <c r="E2782" s="10" t="s">
        <v>20</v>
      </c>
      <c r="F2782" s="10" t="s">
        <v>21</v>
      </c>
      <c r="G2782" s="21" t="s">
        <v>3759</v>
      </c>
      <c r="H2782" s="21">
        <v>7000</v>
      </c>
      <c r="I2782" s="21">
        <v>1</v>
      </c>
      <c r="J2782" s="21">
        <f>TRIM(H2782)*1</f>
        <v>7000</v>
      </c>
      <c r="K2782" s="21" t="s">
        <v>5261</v>
      </c>
    </row>
    <row r="2783" spans="1:11" hidden="1" x14ac:dyDescent="0.25">
      <c r="A2783" s="10">
        <v>43</v>
      </c>
      <c r="B2783" s="10" t="s">
        <v>479</v>
      </c>
      <c r="C2783" s="10" t="s">
        <v>480</v>
      </c>
      <c r="D2783" s="10" t="s">
        <v>488</v>
      </c>
      <c r="E2783" s="10" t="s">
        <v>20</v>
      </c>
      <c r="F2783" s="10" t="s">
        <v>21</v>
      </c>
      <c r="G2783" s="21" t="s">
        <v>3760</v>
      </c>
      <c r="H2783" s="21" t="s">
        <v>4192</v>
      </c>
      <c r="I2783" s="21">
        <v>1</v>
      </c>
      <c r="J2783" s="21">
        <f t="shared" ref="J2783:J2784" si="213">MID(H2783,1,FIND(" ",H2783,1)-1)*1</f>
        <v>637</v>
      </c>
      <c r="K2783" s="21" t="s">
        <v>5259</v>
      </c>
    </row>
    <row r="2784" spans="1:11" hidden="1" x14ac:dyDescent="0.25">
      <c r="A2784" s="10">
        <v>43</v>
      </c>
      <c r="B2784" s="10" t="s">
        <v>479</v>
      </c>
      <c r="C2784" s="10" t="s">
        <v>480</v>
      </c>
      <c r="D2784" s="10" t="s">
        <v>488</v>
      </c>
      <c r="E2784" s="10" t="s">
        <v>20</v>
      </c>
      <c r="F2784" s="10" t="s">
        <v>21</v>
      </c>
      <c r="G2784" s="21" t="s">
        <v>3762</v>
      </c>
      <c r="H2784" s="21" t="s">
        <v>4193</v>
      </c>
      <c r="I2784" s="21">
        <v>1</v>
      </c>
      <c r="J2784" s="21">
        <f t="shared" si="213"/>
        <v>700</v>
      </c>
      <c r="K2784" s="21" t="s">
        <v>5259</v>
      </c>
    </row>
    <row r="2785" spans="1:11" hidden="1" x14ac:dyDescent="0.25">
      <c r="A2785" s="10">
        <v>43</v>
      </c>
      <c r="B2785" s="10" t="s">
        <v>479</v>
      </c>
      <c r="C2785" s="10" t="s">
        <v>480</v>
      </c>
      <c r="D2785" s="10" t="s">
        <v>488</v>
      </c>
      <c r="E2785" s="10" t="s">
        <v>20</v>
      </c>
      <c r="F2785" s="10" t="s">
        <v>21</v>
      </c>
      <c r="G2785" s="21" t="s">
        <v>3764</v>
      </c>
      <c r="H2785" s="21">
        <v>7000</v>
      </c>
      <c r="I2785" s="21">
        <v>1</v>
      </c>
      <c r="J2785" s="21">
        <f>TRIM(H2785)*1</f>
        <v>7000</v>
      </c>
      <c r="K2785" s="21" t="s">
        <v>5261</v>
      </c>
    </row>
    <row r="2786" spans="1:11" hidden="1" x14ac:dyDescent="0.25">
      <c r="A2786" s="10">
        <v>43</v>
      </c>
      <c r="B2786" s="10" t="s">
        <v>479</v>
      </c>
      <c r="C2786" s="10" t="s">
        <v>480</v>
      </c>
      <c r="D2786" s="10" t="s">
        <v>488</v>
      </c>
      <c r="E2786" s="10" t="s">
        <v>20</v>
      </c>
      <c r="F2786" s="10" t="s">
        <v>21</v>
      </c>
      <c r="G2786" s="10" t="s">
        <v>3765</v>
      </c>
      <c r="H2786" s="10" t="s">
        <v>34</v>
      </c>
      <c r="I2786" s="10">
        <v>0</v>
      </c>
    </row>
    <row r="2787" spans="1:11" hidden="1" x14ac:dyDescent="0.25">
      <c r="A2787" s="10">
        <v>43</v>
      </c>
      <c r="B2787" s="10" t="s">
        <v>479</v>
      </c>
      <c r="C2787" s="10" t="s">
        <v>480</v>
      </c>
      <c r="D2787" s="10" t="s">
        <v>488</v>
      </c>
      <c r="E2787" s="10" t="s">
        <v>20</v>
      </c>
      <c r="F2787" s="10" t="s">
        <v>21</v>
      </c>
      <c r="G2787" s="10" t="s">
        <v>3766</v>
      </c>
      <c r="H2787" s="10" t="s">
        <v>34</v>
      </c>
      <c r="I2787" s="10">
        <v>0</v>
      </c>
    </row>
    <row r="2788" spans="1:11" hidden="1" x14ac:dyDescent="0.25">
      <c r="A2788" s="10">
        <v>43</v>
      </c>
      <c r="B2788" s="10" t="s">
        <v>479</v>
      </c>
      <c r="C2788" s="10" t="s">
        <v>480</v>
      </c>
      <c r="D2788" s="10" t="s">
        <v>488</v>
      </c>
      <c r="E2788" s="10" t="s">
        <v>20</v>
      </c>
      <c r="F2788" s="10" t="s">
        <v>21</v>
      </c>
      <c r="G2788" s="10" t="s">
        <v>3767</v>
      </c>
      <c r="H2788" s="10" t="s">
        <v>3813</v>
      </c>
      <c r="I2788" s="10">
        <v>0</v>
      </c>
    </row>
    <row r="2789" spans="1:11" hidden="1" x14ac:dyDescent="0.25">
      <c r="A2789" s="10">
        <v>43</v>
      </c>
      <c r="B2789" s="10" t="s">
        <v>479</v>
      </c>
      <c r="C2789" s="10" t="s">
        <v>480</v>
      </c>
      <c r="D2789" s="10" t="s">
        <v>488</v>
      </c>
      <c r="E2789" s="10" t="s">
        <v>20</v>
      </c>
      <c r="F2789" s="10" t="s">
        <v>21</v>
      </c>
      <c r="G2789" s="21" t="s">
        <v>3769</v>
      </c>
      <c r="H2789" s="21" t="s">
        <v>4194</v>
      </c>
      <c r="I2789" s="21">
        <v>1</v>
      </c>
      <c r="J2789" s="21">
        <f t="shared" ref="J2789:J2790" si="214">MID(H2789,1,FIND(" ",H2789,1)-1)*1</f>
        <v>22.3</v>
      </c>
      <c r="K2789" s="21" t="s">
        <v>5255</v>
      </c>
    </row>
    <row r="2790" spans="1:11" hidden="1" x14ac:dyDescent="0.25">
      <c r="A2790" s="10">
        <v>43</v>
      </c>
      <c r="B2790" s="10" t="s">
        <v>479</v>
      </c>
      <c r="C2790" s="10" t="s">
        <v>480</v>
      </c>
      <c r="D2790" s="10" t="s">
        <v>488</v>
      </c>
      <c r="E2790" s="10" t="s">
        <v>20</v>
      </c>
      <c r="F2790" s="10" t="s">
        <v>21</v>
      </c>
      <c r="G2790" s="21" t="s">
        <v>3771</v>
      </c>
      <c r="H2790" s="21" t="s">
        <v>4150</v>
      </c>
      <c r="I2790" s="21">
        <v>1</v>
      </c>
      <c r="J2790" s="21">
        <f t="shared" si="214"/>
        <v>7.5</v>
      </c>
      <c r="K2790" s="21" t="s">
        <v>5255</v>
      </c>
    </row>
    <row r="2791" spans="1:11" hidden="1" x14ac:dyDescent="0.25">
      <c r="A2791" s="10">
        <v>43</v>
      </c>
      <c r="B2791" s="10" t="s">
        <v>479</v>
      </c>
      <c r="C2791" s="10" t="s">
        <v>480</v>
      </c>
      <c r="D2791" s="10" t="s">
        <v>488</v>
      </c>
      <c r="E2791" s="10" t="s">
        <v>20</v>
      </c>
      <c r="F2791" s="10" t="s">
        <v>21</v>
      </c>
      <c r="G2791" s="21" t="s">
        <v>3773</v>
      </c>
      <c r="H2791" s="21" t="s">
        <v>4151</v>
      </c>
      <c r="I2791" s="21">
        <v>1</v>
      </c>
      <c r="J2791" s="21">
        <f t="shared" ref="J2791:J2796" si="215">MID(H2791,1,FIND(" ",H2791,1)-1)*1000</f>
        <v>450</v>
      </c>
      <c r="K2791" s="22" t="s">
        <v>5256</v>
      </c>
    </row>
    <row r="2792" spans="1:11" hidden="1" x14ac:dyDescent="0.25">
      <c r="A2792" s="10">
        <v>43</v>
      </c>
      <c r="B2792" s="10" t="s">
        <v>479</v>
      </c>
      <c r="C2792" s="10" t="s">
        <v>480</v>
      </c>
      <c r="D2792" s="10" t="s">
        <v>488</v>
      </c>
      <c r="E2792" s="10" t="s">
        <v>20</v>
      </c>
      <c r="F2792" s="10" t="s">
        <v>21</v>
      </c>
      <c r="G2792" s="21" t="s">
        <v>3775</v>
      </c>
      <c r="H2792" s="21" t="s">
        <v>3819</v>
      </c>
      <c r="I2792" s="21">
        <v>1</v>
      </c>
      <c r="J2792" s="21">
        <f t="shared" si="215"/>
        <v>260</v>
      </c>
      <c r="K2792" s="22" t="s">
        <v>5256</v>
      </c>
    </row>
    <row r="2793" spans="1:11" hidden="1" x14ac:dyDescent="0.25">
      <c r="A2793" s="10">
        <v>43</v>
      </c>
      <c r="B2793" s="10" t="s">
        <v>479</v>
      </c>
      <c r="C2793" s="10" t="s">
        <v>480</v>
      </c>
      <c r="D2793" s="10" t="s">
        <v>488</v>
      </c>
      <c r="E2793" s="10" t="s">
        <v>20</v>
      </c>
      <c r="F2793" s="10" t="s">
        <v>21</v>
      </c>
      <c r="G2793" s="21" t="s">
        <v>3777</v>
      </c>
      <c r="H2793" s="21" t="s">
        <v>4152</v>
      </c>
      <c r="I2793" s="21">
        <v>1</v>
      </c>
      <c r="J2793" s="21">
        <f t="shared" si="215"/>
        <v>293</v>
      </c>
      <c r="K2793" s="22" t="s">
        <v>5256</v>
      </c>
    </row>
    <row r="2794" spans="1:11" hidden="1" x14ac:dyDescent="0.25">
      <c r="A2794" s="10">
        <v>43</v>
      </c>
      <c r="B2794" s="10" t="s">
        <v>479</v>
      </c>
      <c r="C2794" s="10" t="s">
        <v>480</v>
      </c>
      <c r="D2794" s="10" t="s">
        <v>488</v>
      </c>
      <c r="E2794" s="10" t="s">
        <v>20</v>
      </c>
      <c r="F2794" s="10" t="s">
        <v>21</v>
      </c>
      <c r="G2794" s="21" t="s">
        <v>3779</v>
      </c>
      <c r="H2794" s="21" t="s">
        <v>4153</v>
      </c>
      <c r="I2794" s="21">
        <v>1</v>
      </c>
      <c r="J2794" s="21">
        <f t="shared" si="215"/>
        <v>185</v>
      </c>
      <c r="K2794" s="22" t="s">
        <v>5256</v>
      </c>
    </row>
    <row r="2795" spans="1:11" hidden="1" x14ac:dyDescent="0.25">
      <c r="A2795" s="10">
        <v>43</v>
      </c>
      <c r="B2795" s="10" t="s">
        <v>479</v>
      </c>
      <c r="C2795" s="10" t="s">
        <v>480</v>
      </c>
      <c r="D2795" s="10" t="s">
        <v>488</v>
      </c>
      <c r="E2795" s="10" t="s">
        <v>20</v>
      </c>
      <c r="F2795" s="10" t="s">
        <v>21</v>
      </c>
      <c r="G2795" s="21" t="s">
        <v>3781</v>
      </c>
      <c r="H2795" s="21" t="s">
        <v>4154</v>
      </c>
      <c r="I2795" s="21">
        <v>1</v>
      </c>
      <c r="J2795" s="21">
        <f t="shared" si="215"/>
        <v>710</v>
      </c>
      <c r="K2795" s="22" t="s">
        <v>5256</v>
      </c>
    </row>
    <row r="2796" spans="1:11" hidden="1" x14ac:dyDescent="0.25">
      <c r="A2796" s="10">
        <v>43</v>
      </c>
      <c r="B2796" s="10" t="s">
        <v>479</v>
      </c>
      <c r="C2796" s="10" t="s">
        <v>480</v>
      </c>
      <c r="D2796" s="10" t="s">
        <v>488</v>
      </c>
      <c r="E2796" s="10" t="s">
        <v>20</v>
      </c>
      <c r="F2796" s="10" t="s">
        <v>21</v>
      </c>
      <c r="G2796" s="21" t="s">
        <v>3783</v>
      </c>
      <c r="H2796" s="21" t="s">
        <v>4155</v>
      </c>
      <c r="I2796" s="21">
        <v>1</v>
      </c>
      <c r="J2796" s="21">
        <f t="shared" si="215"/>
        <v>704</v>
      </c>
      <c r="K2796" s="22" t="s">
        <v>5256</v>
      </c>
    </row>
    <row r="2797" spans="1:11" hidden="1" x14ac:dyDescent="0.25">
      <c r="A2797" s="10">
        <v>43</v>
      </c>
      <c r="B2797" s="10" t="s">
        <v>479</v>
      </c>
      <c r="C2797" s="10" t="s">
        <v>480</v>
      </c>
      <c r="D2797" s="10" t="s">
        <v>488</v>
      </c>
      <c r="E2797" s="10" t="s">
        <v>20</v>
      </c>
      <c r="F2797" s="10" t="s">
        <v>21</v>
      </c>
      <c r="G2797" s="21" t="s">
        <v>3785</v>
      </c>
      <c r="H2797" s="21" t="s">
        <v>4195</v>
      </c>
      <c r="I2797" s="21">
        <v>1</v>
      </c>
      <c r="J2797" s="21">
        <f>MID(H2797,1,FIND(" ",H2797,1)-1)*1</f>
        <v>33</v>
      </c>
      <c r="K2797" s="21" t="s">
        <v>5255</v>
      </c>
    </row>
    <row r="2798" spans="1:11" hidden="1" x14ac:dyDescent="0.25">
      <c r="A2798" s="10">
        <v>43</v>
      </c>
      <c r="B2798" s="10" t="s">
        <v>479</v>
      </c>
      <c r="C2798" s="10" t="s">
        <v>480</v>
      </c>
      <c r="D2798" s="10" t="s">
        <v>488</v>
      </c>
      <c r="E2798" s="10" t="s">
        <v>20</v>
      </c>
      <c r="F2798" s="10" t="s">
        <v>21</v>
      </c>
      <c r="G2798" s="10" t="s">
        <v>3787</v>
      </c>
      <c r="H2798" s="10" t="s">
        <v>3788</v>
      </c>
      <c r="I2798" s="10">
        <v>0</v>
      </c>
    </row>
    <row r="2799" spans="1:11" hidden="1" x14ac:dyDescent="0.25">
      <c r="A2799" s="10">
        <v>43</v>
      </c>
      <c r="B2799" s="10" t="s">
        <v>479</v>
      </c>
      <c r="C2799" s="10" t="s">
        <v>480</v>
      </c>
      <c r="D2799" s="10" t="s">
        <v>488</v>
      </c>
      <c r="E2799" s="10" t="s">
        <v>20</v>
      </c>
      <c r="F2799" s="10" t="s">
        <v>21</v>
      </c>
      <c r="G2799" s="10" t="s">
        <v>3789</v>
      </c>
      <c r="H2799" s="10" t="s">
        <v>3789</v>
      </c>
      <c r="I2799" s="10">
        <v>0</v>
      </c>
    </row>
    <row r="2800" spans="1:11" hidden="1" x14ac:dyDescent="0.25">
      <c r="A2800" s="10">
        <v>44</v>
      </c>
      <c r="B2800" s="10" t="s">
        <v>489</v>
      </c>
      <c r="C2800" s="10" t="s">
        <v>490</v>
      </c>
      <c r="D2800" s="10" t="s">
        <v>498</v>
      </c>
      <c r="E2800" s="10" t="s">
        <v>20</v>
      </c>
      <c r="F2800" s="10" t="s">
        <v>21</v>
      </c>
      <c r="G2800" s="21" t="s">
        <v>2160</v>
      </c>
      <c r="H2800" s="21" t="s">
        <v>3699</v>
      </c>
      <c r="I2800" s="21">
        <v>1</v>
      </c>
      <c r="J2800" s="21" t="str">
        <f>H2800</f>
        <v>Кондиционирование</v>
      </c>
      <c r="K2800" s="21"/>
    </row>
    <row r="2801" spans="1:11" hidden="1" x14ac:dyDescent="0.25">
      <c r="A2801" s="10">
        <v>44</v>
      </c>
      <c r="B2801" s="10" t="s">
        <v>489</v>
      </c>
      <c r="C2801" s="10" t="s">
        <v>490</v>
      </c>
      <c r="D2801" s="10" t="s">
        <v>498</v>
      </c>
      <c r="E2801" s="10" t="s">
        <v>20</v>
      </c>
      <c r="F2801" s="10" t="s">
        <v>21</v>
      </c>
      <c r="G2801" s="21" t="s">
        <v>3108</v>
      </c>
      <c r="H2801" s="21" t="s">
        <v>3823</v>
      </c>
      <c r="I2801" s="21">
        <v>1</v>
      </c>
      <c r="J2801" s="21">
        <f t="shared" ref="J2801:J2802" si="216">MID(H2801,1,FIND(" ",H2801,1)-1)*1</f>
        <v>52</v>
      </c>
      <c r="K2801" s="21" t="s">
        <v>5260</v>
      </c>
    </row>
    <row r="2802" spans="1:11" hidden="1" x14ac:dyDescent="0.25">
      <c r="A2802" s="10">
        <v>44</v>
      </c>
      <c r="B2802" s="10" t="s">
        <v>489</v>
      </c>
      <c r="C2802" s="10" t="s">
        <v>490</v>
      </c>
      <c r="D2802" s="10" t="s">
        <v>498</v>
      </c>
      <c r="E2802" s="10" t="s">
        <v>20</v>
      </c>
      <c r="F2802" s="10" t="s">
        <v>21</v>
      </c>
      <c r="G2802" s="21" t="s">
        <v>3701</v>
      </c>
      <c r="H2802" s="21" t="s">
        <v>4196</v>
      </c>
      <c r="I2802" s="21">
        <v>1</v>
      </c>
      <c r="J2802" s="21">
        <f t="shared" si="216"/>
        <v>28</v>
      </c>
      <c r="K2802" s="21" t="s">
        <v>5260</v>
      </c>
    </row>
    <row r="2803" spans="1:11" hidden="1" x14ac:dyDescent="0.25">
      <c r="A2803" s="10">
        <v>44</v>
      </c>
      <c r="B2803" s="10" t="s">
        <v>489</v>
      </c>
      <c r="C2803" s="10" t="s">
        <v>490</v>
      </c>
      <c r="D2803" s="10" t="s">
        <v>498</v>
      </c>
      <c r="E2803" s="10" t="s">
        <v>20</v>
      </c>
      <c r="F2803" s="10" t="s">
        <v>21</v>
      </c>
      <c r="G2803" s="21" t="s">
        <v>3703</v>
      </c>
      <c r="H2803" s="21" t="s">
        <v>3860</v>
      </c>
      <c r="I2803" s="21">
        <v>1</v>
      </c>
      <c r="J2803" s="21">
        <f>RIGHT(MID(H2803,1,FIND(" ",H2803,1)-1),LEN(MID(H2803,1,FIND(" ",H2803,1)-1))-1)*1</f>
        <v>32</v>
      </c>
      <c r="K2803" s="21" t="s">
        <v>5254</v>
      </c>
    </row>
    <row r="2804" spans="1:11" hidden="1" x14ac:dyDescent="0.25">
      <c r="A2804" s="10">
        <v>44</v>
      </c>
      <c r="B2804" s="10" t="s">
        <v>489</v>
      </c>
      <c r="C2804" s="10" t="s">
        <v>490</v>
      </c>
      <c r="D2804" s="10" t="s">
        <v>498</v>
      </c>
      <c r="E2804" s="10" t="s">
        <v>20</v>
      </c>
      <c r="F2804" s="10" t="s">
        <v>21</v>
      </c>
      <c r="G2804" s="21" t="s">
        <v>3705</v>
      </c>
      <c r="H2804" s="21" t="s">
        <v>57</v>
      </c>
      <c r="I2804" s="21">
        <v>1</v>
      </c>
      <c r="J2804" s="21" t="str">
        <f>H2804</f>
        <v>Нет</v>
      </c>
      <c r="K2804" s="21"/>
    </row>
    <row r="2805" spans="1:11" hidden="1" x14ac:dyDescent="0.25">
      <c r="A2805" s="10">
        <v>44</v>
      </c>
      <c r="B2805" s="10" t="s">
        <v>489</v>
      </c>
      <c r="C2805" s="10" t="s">
        <v>490</v>
      </c>
      <c r="D2805" s="10" t="s">
        <v>498</v>
      </c>
      <c r="E2805" s="10" t="s">
        <v>20</v>
      </c>
      <c r="F2805" s="10" t="s">
        <v>21</v>
      </c>
      <c r="G2805" s="21" t="s">
        <v>3706</v>
      </c>
      <c r="H2805" s="21" t="s">
        <v>4197</v>
      </c>
      <c r="I2805" s="21">
        <v>1</v>
      </c>
      <c r="J2805" s="21">
        <f t="shared" ref="J2805:J2808" si="217">MID(H2805,1,FIND(" ",H2805,1)-1)*1</f>
        <v>3.4</v>
      </c>
      <c r="K2805" s="21" t="s">
        <v>5258</v>
      </c>
    </row>
    <row r="2806" spans="1:11" hidden="1" x14ac:dyDescent="0.25">
      <c r="A2806" s="10">
        <v>44</v>
      </c>
      <c r="B2806" s="10" t="s">
        <v>489</v>
      </c>
      <c r="C2806" s="10" t="s">
        <v>490</v>
      </c>
      <c r="D2806" s="10" t="s">
        <v>498</v>
      </c>
      <c r="E2806" s="10" t="s">
        <v>20</v>
      </c>
      <c r="F2806" s="10" t="s">
        <v>21</v>
      </c>
      <c r="G2806" s="21" t="s">
        <v>3708</v>
      </c>
      <c r="H2806" s="21" t="s">
        <v>3988</v>
      </c>
      <c r="I2806" s="21">
        <v>1</v>
      </c>
      <c r="J2806" s="21">
        <f t="shared" si="217"/>
        <v>3.25</v>
      </c>
      <c r="K2806" s="21" t="s">
        <v>5258</v>
      </c>
    </row>
    <row r="2807" spans="1:11" hidden="1" x14ac:dyDescent="0.25">
      <c r="A2807" s="10">
        <v>44</v>
      </c>
      <c r="B2807" s="10" t="s">
        <v>489</v>
      </c>
      <c r="C2807" s="10" t="s">
        <v>490</v>
      </c>
      <c r="D2807" s="10" t="s">
        <v>498</v>
      </c>
      <c r="E2807" s="10" t="s">
        <v>20</v>
      </c>
      <c r="F2807" s="10" t="s">
        <v>21</v>
      </c>
      <c r="G2807" s="21" t="s">
        <v>3709</v>
      </c>
      <c r="H2807" s="21" t="s">
        <v>4197</v>
      </c>
      <c r="I2807" s="21">
        <v>0</v>
      </c>
      <c r="J2807" s="21">
        <f t="shared" si="217"/>
        <v>3.4</v>
      </c>
      <c r="K2807" s="21" t="s">
        <v>5258</v>
      </c>
    </row>
    <row r="2808" spans="1:11" hidden="1" x14ac:dyDescent="0.25">
      <c r="A2808" s="10">
        <v>44</v>
      </c>
      <c r="B2808" s="10" t="s">
        <v>489</v>
      </c>
      <c r="C2808" s="10" t="s">
        <v>490</v>
      </c>
      <c r="D2808" s="10" t="s">
        <v>498</v>
      </c>
      <c r="E2808" s="10" t="s">
        <v>20</v>
      </c>
      <c r="F2808" s="10" t="s">
        <v>21</v>
      </c>
      <c r="G2808" s="21" t="s">
        <v>3711</v>
      </c>
      <c r="H2808" s="21" t="s">
        <v>3988</v>
      </c>
      <c r="I2808" s="21">
        <v>0</v>
      </c>
      <c r="J2808" s="21">
        <f t="shared" si="217"/>
        <v>3.25</v>
      </c>
      <c r="K2808" s="21" t="s">
        <v>5258</v>
      </c>
    </row>
    <row r="2809" spans="1:11" hidden="1" x14ac:dyDescent="0.25">
      <c r="A2809" s="10">
        <v>44</v>
      </c>
      <c r="B2809" s="10" t="s">
        <v>489</v>
      </c>
      <c r="C2809" s="10" t="s">
        <v>490</v>
      </c>
      <c r="D2809" s="10" t="s">
        <v>498</v>
      </c>
      <c r="E2809" s="10" t="s">
        <v>20</v>
      </c>
      <c r="F2809" s="10" t="s">
        <v>21</v>
      </c>
      <c r="G2809" s="21" t="s">
        <v>3712</v>
      </c>
      <c r="H2809" s="21" t="s">
        <v>4198</v>
      </c>
      <c r="I2809" s="21">
        <v>1</v>
      </c>
      <c r="J2809" s="21">
        <f>MID(H2809,1,FIND(" ",H2809,1)-1)*1</f>
        <v>590</v>
      </c>
      <c r="K2809" s="21" t="s">
        <v>5269</v>
      </c>
    </row>
    <row r="2810" spans="1:11" hidden="1" x14ac:dyDescent="0.25">
      <c r="A2810" s="10">
        <v>44</v>
      </c>
      <c r="B2810" s="10" t="s">
        <v>489</v>
      </c>
      <c r="C2810" s="10" t="s">
        <v>490</v>
      </c>
      <c r="D2810" s="10" t="s">
        <v>498</v>
      </c>
      <c r="E2810" s="10" t="s">
        <v>20</v>
      </c>
      <c r="F2810" s="10" t="s">
        <v>21</v>
      </c>
      <c r="G2810" s="10" t="s">
        <v>3714</v>
      </c>
      <c r="H2810" s="10" t="s">
        <v>3715</v>
      </c>
      <c r="I2810" s="10">
        <v>0</v>
      </c>
    </row>
    <row r="2811" spans="1:11" hidden="1" x14ac:dyDescent="0.25">
      <c r="A2811" s="10">
        <v>44</v>
      </c>
      <c r="B2811" s="10" t="s">
        <v>489</v>
      </c>
      <c r="C2811" s="10" t="s">
        <v>490</v>
      </c>
      <c r="D2811" s="10" t="s">
        <v>498</v>
      </c>
      <c r="E2811" s="10" t="s">
        <v>20</v>
      </c>
      <c r="F2811" s="10" t="s">
        <v>21</v>
      </c>
      <c r="G2811" s="10" t="s">
        <v>3716</v>
      </c>
      <c r="H2811" s="10" t="s">
        <v>34</v>
      </c>
      <c r="I2811" s="10">
        <v>0</v>
      </c>
    </row>
    <row r="2812" spans="1:11" hidden="1" x14ac:dyDescent="0.25">
      <c r="A2812" s="10">
        <v>44</v>
      </c>
      <c r="B2812" s="10" t="s">
        <v>489</v>
      </c>
      <c r="C2812" s="10" t="s">
        <v>490</v>
      </c>
      <c r="D2812" s="10" t="s">
        <v>498</v>
      </c>
      <c r="E2812" s="10" t="s">
        <v>20</v>
      </c>
      <c r="F2812" s="10" t="s">
        <v>21</v>
      </c>
      <c r="G2812" s="10" t="s">
        <v>3717</v>
      </c>
      <c r="H2812" s="10" t="s">
        <v>34</v>
      </c>
      <c r="I2812" s="10">
        <v>0</v>
      </c>
    </row>
    <row r="2813" spans="1:11" hidden="1" x14ac:dyDescent="0.25">
      <c r="A2813" s="10">
        <v>44</v>
      </c>
      <c r="B2813" s="10" t="s">
        <v>489</v>
      </c>
      <c r="C2813" s="10" t="s">
        <v>490</v>
      </c>
      <c r="D2813" s="10" t="s">
        <v>498</v>
      </c>
      <c r="E2813" s="10" t="s">
        <v>20</v>
      </c>
      <c r="F2813" s="10" t="s">
        <v>21</v>
      </c>
      <c r="G2813" s="10" t="s">
        <v>3718</v>
      </c>
      <c r="H2813" s="10" t="s">
        <v>5168</v>
      </c>
      <c r="I2813" s="10">
        <v>0</v>
      </c>
    </row>
    <row r="2814" spans="1:11" hidden="1" x14ac:dyDescent="0.25">
      <c r="A2814" s="10">
        <v>44</v>
      </c>
      <c r="B2814" s="10" t="s">
        <v>489</v>
      </c>
      <c r="C2814" s="10" t="s">
        <v>490</v>
      </c>
      <c r="D2814" s="10" t="s">
        <v>498</v>
      </c>
      <c r="E2814" s="10" t="s">
        <v>20</v>
      </c>
      <c r="F2814" s="10" t="s">
        <v>21</v>
      </c>
      <c r="G2814" s="10" t="s">
        <v>3719</v>
      </c>
      <c r="H2814" s="10" t="s">
        <v>57</v>
      </c>
      <c r="I2814" s="10">
        <v>0</v>
      </c>
    </row>
    <row r="2815" spans="1:11" hidden="1" x14ac:dyDescent="0.25">
      <c r="A2815" s="10">
        <v>44</v>
      </c>
      <c r="B2815" s="10" t="s">
        <v>489</v>
      </c>
      <c r="C2815" s="10" t="s">
        <v>490</v>
      </c>
      <c r="D2815" s="10" t="s">
        <v>498</v>
      </c>
      <c r="E2815" s="10" t="s">
        <v>20</v>
      </c>
      <c r="F2815" s="10" t="s">
        <v>21</v>
      </c>
      <c r="G2815" s="10" t="s">
        <v>3720</v>
      </c>
      <c r="H2815" s="10" t="s">
        <v>57</v>
      </c>
      <c r="I2815" s="10">
        <v>0</v>
      </c>
    </row>
    <row r="2816" spans="1:11" hidden="1" x14ac:dyDescent="0.25">
      <c r="A2816" s="10">
        <v>44</v>
      </c>
      <c r="B2816" s="10" t="s">
        <v>489</v>
      </c>
      <c r="C2816" s="10" t="s">
        <v>490</v>
      </c>
      <c r="D2816" s="10" t="s">
        <v>498</v>
      </c>
      <c r="E2816" s="10" t="s">
        <v>20</v>
      </c>
      <c r="F2816" s="10" t="s">
        <v>21</v>
      </c>
      <c r="G2816" s="10" t="s">
        <v>3721</v>
      </c>
      <c r="H2816" s="10" t="s">
        <v>34</v>
      </c>
      <c r="I2816" s="10">
        <v>0</v>
      </c>
    </row>
    <row r="2817" spans="1:9" hidden="1" x14ac:dyDescent="0.25">
      <c r="A2817" s="10">
        <v>44</v>
      </c>
      <c r="B2817" s="10" t="s">
        <v>489</v>
      </c>
      <c r="C2817" s="10" t="s">
        <v>490</v>
      </c>
      <c r="D2817" s="10" t="s">
        <v>498</v>
      </c>
      <c r="E2817" s="10" t="s">
        <v>20</v>
      </c>
      <c r="F2817" s="10" t="s">
        <v>21</v>
      </c>
      <c r="G2817" s="10" t="s">
        <v>3722</v>
      </c>
      <c r="H2817" s="10" t="s">
        <v>34</v>
      </c>
      <c r="I2817" s="10">
        <v>0</v>
      </c>
    </row>
    <row r="2818" spans="1:9" hidden="1" x14ac:dyDescent="0.25">
      <c r="A2818" s="10">
        <v>44</v>
      </c>
      <c r="B2818" s="10" t="s">
        <v>489</v>
      </c>
      <c r="C2818" s="10" t="s">
        <v>490</v>
      </c>
      <c r="D2818" s="10" t="s">
        <v>498</v>
      </c>
      <c r="E2818" s="10" t="s">
        <v>20</v>
      </c>
      <c r="F2818" s="10" t="s">
        <v>21</v>
      </c>
      <c r="G2818" s="10" t="s">
        <v>3723</v>
      </c>
      <c r="H2818" s="10" t="s">
        <v>34</v>
      </c>
      <c r="I2818" s="10">
        <v>0</v>
      </c>
    </row>
    <row r="2819" spans="1:9" hidden="1" x14ac:dyDescent="0.25">
      <c r="A2819" s="10">
        <v>44</v>
      </c>
      <c r="B2819" s="10" t="s">
        <v>489</v>
      </c>
      <c r="C2819" s="10" t="s">
        <v>490</v>
      </c>
      <c r="D2819" s="10" t="s">
        <v>498</v>
      </c>
      <c r="E2819" s="10" t="s">
        <v>20</v>
      </c>
      <c r="F2819" s="10" t="s">
        <v>21</v>
      </c>
      <c r="G2819" s="10" t="s">
        <v>3724</v>
      </c>
      <c r="H2819" s="10" t="s">
        <v>34</v>
      </c>
      <c r="I2819" s="10">
        <v>0</v>
      </c>
    </row>
    <row r="2820" spans="1:9" hidden="1" x14ac:dyDescent="0.25">
      <c r="A2820" s="10">
        <v>44</v>
      </c>
      <c r="B2820" s="10" t="s">
        <v>489</v>
      </c>
      <c r="C2820" s="10" t="s">
        <v>490</v>
      </c>
      <c r="D2820" s="10" t="s">
        <v>498</v>
      </c>
      <c r="E2820" s="10" t="s">
        <v>20</v>
      </c>
      <c r="F2820" s="10" t="s">
        <v>21</v>
      </c>
      <c r="G2820" s="10" t="s">
        <v>3725</v>
      </c>
      <c r="H2820" s="10" t="s">
        <v>34</v>
      </c>
      <c r="I2820" s="10">
        <v>0</v>
      </c>
    </row>
    <row r="2821" spans="1:9" hidden="1" x14ac:dyDescent="0.25">
      <c r="A2821" s="10">
        <v>44</v>
      </c>
      <c r="B2821" s="10" t="s">
        <v>489</v>
      </c>
      <c r="C2821" s="10" t="s">
        <v>490</v>
      </c>
      <c r="D2821" s="10" t="s">
        <v>498</v>
      </c>
      <c r="E2821" s="10" t="s">
        <v>20</v>
      </c>
      <c r="F2821" s="10" t="s">
        <v>21</v>
      </c>
      <c r="G2821" s="10" t="s">
        <v>3726</v>
      </c>
      <c r="H2821" s="10" t="s">
        <v>34</v>
      </c>
      <c r="I2821" s="10">
        <v>0</v>
      </c>
    </row>
    <row r="2822" spans="1:9" hidden="1" x14ac:dyDescent="0.25">
      <c r="A2822" s="10">
        <v>44</v>
      </c>
      <c r="B2822" s="10" t="s">
        <v>489</v>
      </c>
      <c r="C2822" s="10" t="s">
        <v>490</v>
      </c>
      <c r="D2822" s="10" t="s">
        <v>498</v>
      </c>
      <c r="E2822" s="10" t="s">
        <v>20</v>
      </c>
      <c r="F2822" s="10" t="s">
        <v>21</v>
      </c>
      <c r="G2822" s="10" t="s">
        <v>3727</v>
      </c>
      <c r="H2822" s="10" t="s">
        <v>34</v>
      </c>
      <c r="I2822" s="10">
        <v>0</v>
      </c>
    </row>
    <row r="2823" spans="1:9" hidden="1" x14ac:dyDescent="0.25">
      <c r="A2823" s="10">
        <v>44</v>
      </c>
      <c r="B2823" s="10" t="s">
        <v>489</v>
      </c>
      <c r="C2823" s="10" t="s">
        <v>490</v>
      </c>
      <c r="D2823" s="10" t="s">
        <v>498</v>
      </c>
      <c r="E2823" s="10" t="s">
        <v>20</v>
      </c>
      <c r="F2823" s="10" t="s">
        <v>21</v>
      </c>
      <c r="G2823" s="10" t="s">
        <v>3728</v>
      </c>
      <c r="H2823" s="10" t="s">
        <v>34</v>
      </c>
      <c r="I2823" s="10">
        <v>0</v>
      </c>
    </row>
    <row r="2824" spans="1:9" hidden="1" x14ac:dyDescent="0.25">
      <c r="A2824" s="10">
        <v>44</v>
      </c>
      <c r="B2824" s="10" t="s">
        <v>489</v>
      </c>
      <c r="C2824" s="10" t="s">
        <v>490</v>
      </c>
      <c r="D2824" s="10" t="s">
        <v>498</v>
      </c>
      <c r="E2824" s="10" t="s">
        <v>20</v>
      </c>
      <c r="F2824" s="10" t="s">
        <v>21</v>
      </c>
      <c r="G2824" s="10" t="s">
        <v>3729</v>
      </c>
      <c r="H2824" s="10" t="s">
        <v>34</v>
      </c>
      <c r="I2824" s="10">
        <v>0</v>
      </c>
    </row>
    <row r="2825" spans="1:9" hidden="1" x14ac:dyDescent="0.25">
      <c r="A2825" s="10">
        <v>44</v>
      </c>
      <c r="B2825" s="10" t="s">
        <v>489</v>
      </c>
      <c r="C2825" s="10" t="s">
        <v>490</v>
      </c>
      <c r="D2825" s="10" t="s">
        <v>498</v>
      </c>
      <c r="E2825" s="10" t="s">
        <v>20</v>
      </c>
      <c r="F2825" s="10" t="s">
        <v>21</v>
      </c>
      <c r="G2825" s="10" t="s">
        <v>3730</v>
      </c>
      <c r="H2825" s="10" t="s">
        <v>34</v>
      </c>
      <c r="I2825" s="10">
        <v>0</v>
      </c>
    </row>
    <row r="2826" spans="1:9" hidden="1" x14ac:dyDescent="0.25">
      <c r="A2826" s="10">
        <v>44</v>
      </c>
      <c r="B2826" s="10" t="s">
        <v>489</v>
      </c>
      <c r="C2826" s="10" t="s">
        <v>490</v>
      </c>
      <c r="D2826" s="10" t="s">
        <v>498</v>
      </c>
      <c r="E2826" s="10" t="s">
        <v>20</v>
      </c>
      <c r="F2826" s="10" t="s">
        <v>21</v>
      </c>
      <c r="G2826" s="10" t="s">
        <v>3731</v>
      </c>
      <c r="H2826" s="10" t="s">
        <v>34</v>
      </c>
      <c r="I2826" s="10">
        <v>0</v>
      </c>
    </row>
    <row r="2827" spans="1:9" hidden="1" x14ac:dyDescent="0.25">
      <c r="A2827" s="10">
        <v>44</v>
      </c>
      <c r="B2827" s="10" t="s">
        <v>489</v>
      </c>
      <c r="C2827" s="10" t="s">
        <v>490</v>
      </c>
      <c r="D2827" s="10" t="s">
        <v>498</v>
      </c>
      <c r="E2827" s="10" t="s">
        <v>20</v>
      </c>
      <c r="F2827" s="10" t="s">
        <v>21</v>
      </c>
      <c r="G2827" s="10" t="s">
        <v>3732</v>
      </c>
      <c r="H2827" s="10" t="s">
        <v>3733</v>
      </c>
      <c r="I2827" s="10">
        <v>0</v>
      </c>
    </row>
    <row r="2828" spans="1:9" hidden="1" x14ac:dyDescent="0.25">
      <c r="A2828" s="10">
        <v>44</v>
      </c>
      <c r="B2828" s="10" t="s">
        <v>489</v>
      </c>
      <c r="C2828" s="10" t="s">
        <v>490</v>
      </c>
      <c r="D2828" s="10" t="s">
        <v>498</v>
      </c>
      <c r="E2828" s="10" t="s">
        <v>20</v>
      </c>
      <c r="F2828" s="10" t="s">
        <v>21</v>
      </c>
      <c r="G2828" s="10" t="s">
        <v>3734</v>
      </c>
      <c r="H2828" s="10" t="s">
        <v>34</v>
      </c>
      <c r="I2828" s="10">
        <v>0</v>
      </c>
    </row>
    <row r="2829" spans="1:9" hidden="1" x14ac:dyDescent="0.25">
      <c r="A2829" s="10">
        <v>44</v>
      </c>
      <c r="B2829" s="10" t="s">
        <v>489</v>
      </c>
      <c r="C2829" s="10" t="s">
        <v>490</v>
      </c>
      <c r="D2829" s="10" t="s">
        <v>498</v>
      </c>
      <c r="E2829" s="10" t="s">
        <v>20</v>
      </c>
      <c r="F2829" s="10" t="s">
        <v>21</v>
      </c>
      <c r="G2829" s="10" t="s">
        <v>3735</v>
      </c>
      <c r="H2829" s="10" t="s">
        <v>57</v>
      </c>
      <c r="I2829" s="10">
        <v>0</v>
      </c>
    </row>
    <row r="2830" spans="1:9" hidden="1" x14ac:dyDescent="0.25">
      <c r="A2830" s="10">
        <v>44</v>
      </c>
      <c r="B2830" s="10" t="s">
        <v>489</v>
      </c>
      <c r="C2830" s="10" t="s">
        <v>490</v>
      </c>
      <c r="D2830" s="10" t="s">
        <v>498</v>
      </c>
      <c r="E2830" s="10" t="s">
        <v>20</v>
      </c>
      <c r="F2830" s="10" t="s">
        <v>21</v>
      </c>
      <c r="G2830" s="10" t="s">
        <v>3736</v>
      </c>
      <c r="H2830" s="10" t="s">
        <v>34</v>
      </c>
      <c r="I2830" s="10">
        <v>0</v>
      </c>
    </row>
    <row r="2831" spans="1:9" hidden="1" x14ac:dyDescent="0.25">
      <c r="A2831" s="10">
        <v>44</v>
      </c>
      <c r="B2831" s="10" t="s">
        <v>489</v>
      </c>
      <c r="C2831" s="10" t="s">
        <v>490</v>
      </c>
      <c r="D2831" s="10" t="s">
        <v>498</v>
      </c>
      <c r="E2831" s="10" t="s">
        <v>20</v>
      </c>
      <c r="F2831" s="10" t="s">
        <v>21</v>
      </c>
      <c r="G2831" s="10" t="s">
        <v>3737</v>
      </c>
      <c r="H2831" s="10" t="s">
        <v>34</v>
      </c>
      <c r="I2831" s="10">
        <v>0</v>
      </c>
    </row>
    <row r="2832" spans="1:9" hidden="1" x14ac:dyDescent="0.25">
      <c r="A2832" s="10">
        <v>44</v>
      </c>
      <c r="B2832" s="10" t="s">
        <v>489</v>
      </c>
      <c r="C2832" s="10" t="s">
        <v>490</v>
      </c>
      <c r="D2832" s="10" t="s">
        <v>498</v>
      </c>
      <c r="E2832" s="10" t="s">
        <v>20</v>
      </c>
      <c r="F2832" s="10" t="s">
        <v>21</v>
      </c>
      <c r="G2832" s="10" t="s">
        <v>3738</v>
      </c>
      <c r="H2832" s="10" t="s">
        <v>34</v>
      </c>
      <c r="I2832" s="10">
        <v>0</v>
      </c>
    </row>
    <row r="2833" spans="1:11" hidden="1" x14ac:dyDescent="0.25">
      <c r="A2833" s="10">
        <v>44</v>
      </c>
      <c r="B2833" s="10" t="s">
        <v>489</v>
      </c>
      <c r="C2833" s="10" t="s">
        <v>490</v>
      </c>
      <c r="D2833" s="10" t="s">
        <v>498</v>
      </c>
      <c r="E2833" s="10" t="s">
        <v>20</v>
      </c>
      <c r="F2833" s="10" t="s">
        <v>21</v>
      </c>
      <c r="G2833" s="10" t="s">
        <v>3739</v>
      </c>
      <c r="H2833" s="10" t="s">
        <v>34</v>
      </c>
      <c r="I2833" s="10">
        <v>0</v>
      </c>
    </row>
    <row r="2834" spans="1:11" hidden="1" x14ac:dyDescent="0.25">
      <c r="A2834" s="10">
        <v>44</v>
      </c>
      <c r="B2834" s="10" t="s">
        <v>489</v>
      </c>
      <c r="C2834" s="10" t="s">
        <v>490</v>
      </c>
      <c r="D2834" s="10" t="s">
        <v>498</v>
      </c>
      <c r="E2834" s="10" t="s">
        <v>20</v>
      </c>
      <c r="F2834" s="10" t="s">
        <v>21</v>
      </c>
      <c r="G2834" s="10" t="s">
        <v>3740</v>
      </c>
      <c r="H2834" s="10" t="s">
        <v>34</v>
      </c>
      <c r="I2834" s="10">
        <v>0</v>
      </c>
    </row>
    <row r="2835" spans="1:11" hidden="1" x14ac:dyDescent="0.25">
      <c r="A2835" s="10">
        <v>44</v>
      </c>
      <c r="B2835" s="10" t="s">
        <v>489</v>
      </c>
      <c r="C2835" s="10" t="s">
        <v>490</v>
      </c>
      <c r="D2835" s="10" t="s">
        <v>498</v>
      </c>
      <c r="E2835" s="10" t="s">
        <v>20</v>
      </c>
      <c r="F2835" s="10" t="s">
        <v>21</v>
      </c>
      <c r="G2835" s="10" t="s">
        <v>3741</v>
      </c>
      <c r="H2835" s="10" t="s">
        <v>34</v>
      </c>
      <c r="I2835" s="10">
        <v>0</v>
      </c>
    </row>
    <row r="2836" spans="1:11" hidden="1" x14ac:dyDescent="0.25">
      <c r="A2836" s="10">
        <v>44</v>
      </c>
      <c r="B2836" s="10" t="s">
        <v>489</v>
      </c>
      <c r="C2836" s="10" t="s">
        <v>490</v>
      </c>
      <c r="D2836" s="10" t="s">
        <v>498</v>
      </c>
      <c r="E2836" s="10" t="s">
        <v>20</v>
      </c>
      <c r="F2836" s="10" t="s">
        <v>21</v>
      </c>
      <c r="G2836" s="10" t="s">
        <v>3742</v>
      </c>
      <c r="H2836" s="10" t="s">
        <v>34</v>
      </c>
      <c r="I2836" s="10">
        <v>0</v>
      </c>
    </row>
    <row r="2837" spans="1:11" hidden="1" x14ac:dyDescent="0.25">
      <c r="A2837" s="10">
        <v>44</v>
      </c>
      <c r="B2837" s="10" t="s">
        <v>489</v>
      </c>
      <c r="C2837" s="10" t="s">
        <v>490</v>
      </c>
      <c r="D2837" s="10" t="s">
        <v>498</v>
      </c>
      <c r="E2837" s="10" t="s">
        <v>20</v>
      </c>
      <c r="F2837" s="10" t="s">
        <v>21</v>
      </c>
      <c r="G2837" s="10" t="s">
        <v>3743</v>
      </c>
      <c r="H2837" s="10" t="s">
        <v>57</v>
      </c>
      <c r="I2837" s="10">
        <v>0</v>
      </c>
    </row>
    <row r="2838" spans="1:11" hidden="1" x14ac:dyDescent="0.25">
      <c r="A2838" s="10">
        <v>44</v>
      </c>
      <c r="B2838" s="10" t="s">
        <v>489</v>
      </c>
      <c r="C2838" s="10" t="s">
        <v>490</v>
      </c>
      <c r="D2838" s="10" t="s">
        <v>498</v>
      </c>
      <c r="E2838" s="10" t="s">
        <v>20</v>
      </c>
      <c r="F2838" s="10" t="s">
        <v>21</v>
      </c>
      <c r="G2838" s="10" t="s">
        <v>3744</v>
      </c>
      <c r="H2838" s="10" t="s">
        <v>3830</v>
      </c>
      <c r="I2838" s="10">
        <v>0</v>
      </c>
    </row>
    <row r="2839" spans="1:11" hidden="1" x14ac:dyDescent="0.25">
      <c r="A2839" s="10">
        <v>44</v>
      </c>
      <c r="B2839" s="10" t="s">
        <v>489</v>
      </c>
      <c r="C2839" s="10" t="s">
        <v>490</v>
      </c>
      <c r="D2839" s="10" t="s">
        <v>498</v>
      </c>
      <c r="E2839" s="10" t="s">
        <v>20</v>
      </c>
      <c r="F2839" s="10" t="s">
        <v>21</v>
      </c>
      <c r="G2839" s="10" t="s">
        <v>3746</v>
      </c>
      <c r="H2839" s="10" t="s">
        <v>34</v>
      </c>
      <c r="I2839" s="10">
        <v>0</v>
      </c>
    </row>
    <row r="2840" spans="1:11" hidden="1" x14ac:dyDescent="0.25">
      <c r="A2840" s="10">
        <v>44</v>
      </c>
      <c r="B2840" s="10" t="s">
        <v>489</v>
      </c>
      <c r="C2840" s="10" t="s">
        <v>490</v>
      </c>
      <c r="D2840" s="10" t="s">
        <v>498</v>
      </c>
      <c r="E2840" s="10" t="s">
        <v>20</v>
      </c>
      <c r="F2840" s="10" t="s">
        <v>21</v>
      </c>
      <c r="G2840" s="21" t="s">
        <v>3747</v>
      </c>
      <c r="H2840" s="21" t="s">
        <v>3748</v>
      </c>
      <c r="I2840" s="21">
        <v>1</v>
      </c>
      <c r="J2840" s="21" t="str">
        <f>H2840</f>
        <v>Настенная</v>
      </c>
      <c r="K2840" s="21"/>
    </row>
    <row r="2841" spans="1:11" hidden="1" x14ac:dyDescent="0.25">
      <c r="A2841" s="10">
        <v>44</v>
      </c>
      <c r="B2841" s="10" t="s">
        <v>489</v>
      </c>
      <c r="C2841" s="10" t="s">
        <v>490</v>
      </c>
      <c r="D2841" s="10" t="s">
        <v>498</v>
      </c>
      <c r="E2841" s="10" t="s">
        <v>20</v>
      </c>
      <c r="F2841" s="10" t="s">
        <v>21</v>
      </c>
      <c r="G2841" s="21" t="s">
        <v>3749</v>
      </c>
      <c r="H2841" s="21" t="s">
        <v>3750</v>
      </c>
      <c r="I2841" s="21">
        <v>1</v>
      </c>
      <c r="J2841" s="21">
        <f>MID(H2841,1,FIND(" ",H2841,1)-1)*1</f>
        <v>15</v>
      </c>
      <c r="K2841" s="21" t="s">
        <v>5264</v>
      </c>
    </row>
    <row r="2842" spans="1:11" hidden="1" x14ac:dyDescent="0.25">
      <c r="A2842" s="10">
        <v>44</v>
      </c>
      <c r="B2842" s="10" t="s">
        <v>489</v>
      </c>
      <c r="C2842" s="10" t="s">
        <v>490</v>
      </c>
      <c r="D2842" s="10" t="s">
        <v>498</v>
      </c>
      <c r="E2842" s="10" t="s">
        <v>20</v>
      </c>
      <c r="F2842" s="10" t="s">
        <v>21</v>
      </c>
      <c r="G2842" s="21" t="s">
        <v>3751</v>
      </c>
      <c r="H2842" s="21" t="s">
        <v>3809</v>
      </c>
      <c r="I2842" s="21">
        <v>1</v>
      </c>
      <c r="J2842" s="21">
        <f>MID(H2842,1,FIND(" ",H2842,1)-1)*1</f>
        <v>10</v>
      </c>
      <c r="K2842" s="21" t="s">
        <v>5264</v>
      </c>
    </row>
    <row r="2843" spans="1:11" hidden="1" x14ac:dyDescent="0.25">
      <c r="A2843" s="10">
        <v>44</v>
      </c>
      <c r="B2843" s="10" t="s">
        <v>489</v>
      </c>
      <c r="C2843" s="10" t="s">
        <v>490</v>
      </c>
      <c r="D2843" s="10" t="s">
        <v>498</v>
      </c>
      <c r="E2843" s="10" t="s">
        <v>20</v>
      </c>
      <c r="F2843" s="10" t="s">
        <v>21</v>
      </c>
      <c r="G2843" s="21" t="s">
        <v>3753</v>
      </c>
      <c r="H2843" s="21" t="s">
        <v>4199</v>
      </c>
      <c r="I2843" s="21">
        <v>1</v>
      </c>
      <c r="J2843" s="21">
        <f>MID(H2843,1,FIND(" ",H2843,1)-1)*1</f>
        <v>1.0089999999999999</v>
      </c>
      <c r="K2843" s="21" t="s">
        <v>5258</v>
      </c>
    </row>
    <row r="2844" spans="1:11" hidden="1" x14ac:dyDescent="0.25">
      <c r="A2844" s="10">
        <v>44</v>
      </c>
      <c r="B2844" s="10" t="s">
        <v>489</v>
      </c>
      <c r="C2844" s="10" t="s">
        <v>490</v>
      </c>
      <c r="D2844" s="10" t="s">
        <v>498</v>
      </c>
      <c r="E2844" s="10" t="s">
        <v>20</v>
      </c>
      <c r="F2844" s="10" t="s">
        <v>21</v>
      </c>
      <c r="G2844" s="21" t="s">
        <v>3755</v>
      </c>
      <c r="H2844" s="21" t="s">
        <v>3756</v>
      </c>
      <c r="I2844" s="21">
        <v>1</v>
      </c>
      <c r="J2844" s="21" t="s">
        <v>5266</v>
      </c>
      <c r="K2844" s="21" t="s">
        <v>5265</v>
      </c>
    </row>
    <row r="2845" spans="1:11" hidden="1" x14ac:dyDescent="0.25">
      <c r="A2845" s="10">
        <v>44</v>
      </c>
      <c r="B2845" s="10" t="s">
        <v>489</v>
      </c>
      <c r="C2845" s="10" t="s">
        <v>490</v>
      </c>
      <c r="D2845" s="10" t="s">
        <v>498</v>
      </c>
      <c r="E2845" s="10" t="s">
        <v>20</v>
      </c>
      <c r="F2845" s="10" t="s">
        <v>21</v>
      </c>
      <c r="G2845" s="10" t="s">
        <v>3757</v>
      </c>
      <c r="H2845" s="10" t="s">
        <v>57</v>
      </c>
      <c r="I2845" s="10">
        <v>0</v>
      </c>
    </row>
    <row r="2846" spans="1:11" hidden="1" x14ac:dyDescent="0.25">
      <c r="A2846" s="10">
        <v>44</v>
      </c>
      <c r="B2846" s="10" t="s">
        <v>489</v>
      </c>
      <c r="C2846" s="10" t="s">
        <v>490</v>
      </c>
      <c r="D2846" s="10" t="s">
        <v>498</v>
      </c>
      <c r="E2846" s="10" t="s">
        <v>20</v>
      </c>
      <c r="F2846" s="10" t="s">
        <v>21</v>
      </c>
      <c r="G2846" s="21" t="s">
        <v>3759</v>
      </c>
      <c r="H2846" s="21">
        <v>12000</v>
      </c>
      <c r="I2846" s="21">
        <v>1</v>
      </c>
      <c r="J2846" s="21">
        <f>TRIM(H2846)*1</f>
        <v>12000</v>
      </c>
      <c r="K2846" s="21" t="s">
        <v>5261</v>
      </c>
    </row>
    <row r="2847" spans="1:11" hidden="1" x14ac:dyDescent="0.25">
      <c r="A2847" s="10">
        <v>44</v>
      </c>
      <c r="B2847" s="10" t="s">
        <v>489</v>
      </c>
      <c r="C2847" s="10" t="s">
        <v>490</v>
      </c>
      <c r="D2847" s="10" t="s">
        <v>498</v>
      </c>
      <c r="E2847" s="10" t="s">
        <v>20</v>
      </c>
      <c r="F2847" s="10" t="s">
        <v>21</v>
      </c>
      <c r="G2847" s="21" t="s">
        <v>3760</v>
      </c>
      <c r="H2847" s="21" t="s">
        <v>4200</v>
      </c>
      <c r="I2847" s="21">
        <v>1</v>
      </c>
      <c r="J2847" s="21">
        <f t="shared" ref="J2847:J2848" si="218">MID(H2847,1,FIND(" ",H2847,1)-1)*1</f>
        <v>942</v>
      </c>
      <c r="K2847" s="21" t="s">
        <v>5259</v>
      </c>
    </row>
    <row r="2848" spans="1:11" hidden="1" x14ac:dyDescent="0.25">
      <c r="A2848" s="10">
        <v>44</v>
      </c>
      <c r="B2848" s="10" t="s">
        <v>489</v>
      </c>
      <c r="C2848" s="10" t="s">
        <v>490</v>
      </c>
      <c r="D2848" s="10" t="s">
        <v>498</v>
      </c>
      <c r="E2848" s="10" t="s">
        <v>20</v>
      </c>
      <c r="F2848" s="10" t="s">
        <v>21</v>
      </c>
      <c r="G2848" s="21" t="s">
        <v>3762</v>
      </c>
      <c r="H2848" s="21" t="s">
        <v>4201</v>
      </c>
      <c r="I2848" s="21">
        <v>1</v>
      </c>
      <c r="J2848" s="21">
        <f t="shared" si="218"/>
        <v>1009</v>
      </c>
      <c r="K2848" s="21" t="s">
        <v>5259</v>
      </c>
    </row>
    <row r="2849" spans="1:11" hidden="1" x14ac:dyDescent="0.25">
      <c r="A2849" s="10">
        <v>44</v>
      </c>
      <c r="B2849" s="10" t="s">
        <v>489</v>
      </c>
      <c r="C2849" s="10" t="s">
        <v>490</v>
      </c>
      <c r="D2849" s="10" t="s">
        <v>498</v>
      </c>
      <c r="E2849" s="10" t="s">
        <v>20</v>
      </c>
      <c r="F2849" s="10" t="s">
        <v>21</v>
      </c>
      <c r="G2849" s="21" t="s">
        <v>3764</v>
      </c>
      <c r="H2849" s="21">
        <v>12000</v>
      </c>
      <c r="I2849" s="21">
        <v>1</v>
      </c>
      <c r="J2849" s="21">
        <f>TRIM(H2849)*1</f>
        <v>12000</v>
      </c>
      <c r="K2849" s="21" t="s">
        <v>5261</v>
      </c>
    </row>
    <row r="2850" spans="1:11" hidden="1" x14ac:dyDescent="0.25">
      <c r="A2850" s="10">
        <v>44</v>
      </c>
      <c r="B2850" s="10" t="s">
        <v>489</v>
      </c>
      <c r="C2850" s="10" t="s">
        <v>490</v>
      </c>
      <c r="D2850" s="10" t="s">
        <v>498</v>
      </c>
      <c r="E2850" s="10" t="s">
        <v>20</v>
      </c>
      <c r="F2850" s="10" t="s">
        <v>21</v>
      </c>
      <c r="G2850" s="10" t="s">
        <v>3765</v>
      </c>
      <c r="H2850" s="10" t="s">
        <v>34</v>
      </c>
      <c r="I2850" s="10">
        <v>0</v>
      </c>
    </row>
    <row r="2851" spans="1:11" hidden="1" x14ac:dyDescent="0.25">
      <c r="A2851" s="10">
        <v>44</v>
      </c>
      <c r="B2851" s="10" t="s">
        <v>489</v>
      </c>
      <c r="C2851" s="10" t="s">
        <v>490</v>
      </c>
      <c r="D2851" s="10" t="s">
        <v>498</v>
      </c>
      <c r="E2851" s="10" t="s">
        <v>20</v>
      </c>
      <c r="F2851" s="10" t="s">
        <v>21</v>
      </c>
      <c r="G2851" s="10" t="s">
        <v>3766</v>
      </c>
      <c r="H2851" s="10" t="s">
        <v>34</v>
      </c>
      <c r="I2851" s="10">
        <v>0</v>
      </c>
    </row>
    <row r="2852" spans="1:11" hidden="1" x14ac:dyDescent="0.25">
      <c r="A2852" s="10">
        <v>44</v>
      </c>
      <c r="B2852" s="10" t="s">
        <v>489</v>
      </c>
      <c r="C2852" s="10" t="s">
        <v>490</v>
      </c>
      <c r="D2852" s="10" t="s">
        <v>498</v>
      </c>
      <c r="E2852" s="10" t="s">
        <v>20</v>
      </c>
      <c r="F2852" s="10" t="s">
        <v>21</v>
      </c>
      <c r="G2852" s="10" t="s">
        <v>3767</v>
      </c>
      <c r="H2852" s="10" t="s">
        <v>3813</v>
      </c>
      <c r="I2852" s="10">
        <v>0</v>
      </c>
    </row>
    <row r="2853" spans="1:11" hidden="1" x14ac:dyDescent="0.25">
      <c r="A2853" s="10">
        <v>44</v>
      </c>
      <c r="B2853" s="10" t="s">
        <v>489</v>
      </c>
      <c r="C2853" s="10" t="s">
        <v>490</v>
      </c>
      <c r="D2853" s="10" t="s">
        <v>498</v>
      </c>
      <c r="E2853" s="10" t="s">
        <v>20</v>
      </c>
      <c r="F2853" s="10" t="s">
        <v>21</v>
      </c>
      <c r="G2853" s="21" t="s">
        <v>3769</v>
      </c>
      <c r="H2853" s="21" t="s">
        <v>4092</v>
      </c>
      <c r="I2853" s="21">
        <v>1</v>
      </c>
      <c r="J2853" s="21">
        <f t="shared" ref="J2853:J2854" si="219">MID(H2853,1,FIND(" ",H2853,1)-1)*1</f>
        <v>28</v>
      </c>
      <c r="K2853" s="21" t="s">
        <v>5255</v>
      </c>
    </row>
    <row r="2854" spans="1:11" hidden="1" x14ac:dyDescent="0.25">
      <c r="A2854" s="10">
        <v>44</v>
      </c>
      <c r="B2854" s="10" t="s">
        <v>489</v>
      </c>
      <c r="C2854" s="10" t="s">
        <v>490</v>
      </c>
      <c r="D2854" s="10" t="s">
        <v>498</v>
      </c>
      <c r="E2854" s="10" t="s">
        <v>20</v>
      </c>
      <c r="F2854" s="10" t="s">
        <v>21</v>
      </c>
      <c r="G2854" s="21" t="s">
        <v>3771</v>
      </c>
      <c r="H2854" s="21" t="s">
        <v>3772</v>
      </c>
      <c r="I2854" s="21">
        <v>1</v>
      </c>
      <c r="J2854" s="21">
        <f t="shared" si="219"/>
        <v>8</v>
      </c>
      <c r="K2854" s="21" t="s">
        <v>5255</v>
      </c>
    </row>
    <row r="2855" spans="1:11" hidden="1" x14ac:dyDescent="0.25">
      <c r="A2855" s="10">
        <v>44</v>
      </c>
      <c r="B2855" s="10" t="s">
        <v>489</v>
      </c>
      <c r="C2855" s="10" t="s">
        <v>490</v>
      </c>
      <c r="D2855" s="10" t="s">
        <v>498</v>
      </c>
      <c r="E2855" s="10" t="s">
        <v>20</v>
      </c>
      <c r="F2855" s="10" t="s">
        <v>21</v>
      </c>
      <c r="G2855" s="21" t="s">
        <v>3773</v>
      </c>
      <c r="H2855" s="21" t="s">
        <v>4036</v>
      </c>
      <c r="I2855" s="21">
        <v>1</v>
      </c>
      <c r="J2855" s="21">
        <f t="shared" ref="J2855:J2860" si="220">MID(H2855,1,FIND(" ",H2855,1)-1)*1000</f>
        <v>555</v>
      </c>
      <c r="K2855" s="22" t="s">
        <v>5256</v>
      </c>
    </row>
    <row r="2856" spans="1:11" hidden="1" x14ac:dyDescent="0.25">
      <c r="A2856" s="10">
        <v>44</v>
      </c>
      <c r="B2856" s="10" t="s">
        <v>489</v>
      </c>
      <c r="C2856" s="10" t="s">
        <v>490</v>
      </c>
      <c r="D2856" s="10" t="s">
        <v>498</v>
      </c>
      <c r="E2856" s="10" t="s">
        <v>20</v>
      </c>
      <c r="F2856" s="10" t="s">
        <v>21</v>
      </c>
      <c r="G2856" s="21" t="s">
        <v>3775</v>
      </c>
      <c r="H2856" s="21" t="s">
        <v>3819</v>
      </c>
      <c r="I2856" s="21">
        <v>1</v>
      </c>
      <c r="J2856" s="21">
        <f t="shared" si="220"/>
        <v>260</v>
      </c>
      <c r="K2856" s="22" t="s">
        <v>5256</v>
      </c>
    </row>
    <row r="2857" spans="1:11" hidden="1" x14ac:dyDescent="0.25">
      <c r="A2857" s="10">
        <v>44</v>
      </c>
      <c r="B2857" s="10" t="s">
        <v>489</v>
      </c>
      <c r="C2857" s="10" t="s">
        <v>490</v>
      </c>
      <c r="D2857" s="10" t="s">
        <v>498</v>
      </c>
      <c r="E2857" s="10" t="s">
        <v>20</v>
      </c>
      <c r="F2857" s="10" t="s">
        <v>21</v>
      </c>
      <c r="G2857" s="21" t="s">
        <v>3777</v>
      </c>
      <c r="H2857" s="21" t="s">
        <v>3974</v>
      </c>
      <c r="I2857" s="21">
        <v>1</v>
      </c>
      <c r="J2857" s="21">
        <f t="shared" si="220"/>
        <v>330</v>
      </c>
      <c r="K2857" s="22" t="s">
        <v>5256</v>
      </c>
    </row>
    <row r="2858" spans="1:11" hidden="1" x14ac:dyDescent="0.25">
      <c r="A2858" s="10">
        <v>44</v>
      </c>
      <c r="B2858" s="10" t="s">
        <v>489</v>
      </c>
      <c r="C2858" s="10" t="s">
        <v>490</v>
      </c>
      <c r="D2858" s="10" t="s">
        <v>498</v>
      </c>
      <c r="E2858" s="10" t="s">
        <v>20</v>
      </c>
      <c r="F2858" s="10" t="s">
        <v>21</v>
      </c>
      <c r="G2858" s="21" t="s">
        <v>3779</v>
      </c>
      <c r="H2858" s="21" t="s">
        <v>4153</v>
      </c>
      <c r="I2858" s="21">
        <v>1</v>
      </c>
      <c r="J2858" s="21">
        <f t="shared" si="220"/>
        <v>185</v>
      </c>
      <c r="K2858" s="22" t="s">
        <v>5256</v>
      </c>
    </row>
    <row r="2859" spans="1:11" hidden="1" x14ac:dyDescent="0.25">
      <c r="A2859" s="10">
        <v>44</v>
      </c>
      <c r="B2859" s="10" t="s">
        <v>489</v>
      </c>
      <c r="C2859" s="10" t="s">
        <v>490</v>
      </c>
      <c r="D2859" s="10" t="s">
        <v>498</v>
      </c>
      <c r="E2859" s="10" t="s">
        <v>20</v>
      </c>
      <c r="F2859" s="10" t="s">
        <v>21</v>
      </c>
      <c r="G2859" s="21" t="s">
        <v>3781</v>
      </c>
      <c r="H2859" s="21" t="s">
        <v>4202</v>
      </c>
      <c r="I2859" s="21">
        <v>1</v>
      </c>
      <c r="J2859" s="21">
        <f t="shared" si="220"/>
        <v>732</v>
      </c>
      <c r="K2859" s="22" t="s">
        <v>5256</v>
      </c>
    </row>
    <row r="2860" spans="1:11" hidden="1" x14ac:dyDescent="0.25">
      <c r="A2860" s="10">
        <v>44</v>
      </c>
      <c r="B2860" s="10" t="s">
        <v>489</v>
      </c>
      <c r="C2860" s="10" t="s">
        <v>490</v>
      </c>
      <c r="D2860" s="10" t="s">
        <v>498</v>
      </c>
      <c r="E2860" s="10" t="s">
        <v>20</v>
      </c>
      <c r="F2860" s="10" t="s">
        <v>21</v>
      </c>
      <c r="G2860" s="21" t="s">
        <v>3783</v>
      </c>
      <c r="H2860" s="21" t="s">
        <v>4203</v>
      </c>
      <c r="I2860" s="21">
        <v>1</v>
      </c>
      <c r="J2860" s="21">
        <f t="shared" si="220"/>
        <v>779</v>
      </c>
      <c r="K2860" s="22" t="s">
        <v>5256</v>
      </c>
    </row>
    <row r="2861" spans="1:11" hidden="1" x14ac:dyDescent="0.25">
      <c r="A2861" s="10">
        <v>44</v>
      </c>
      <c r="B2861" s="10" t="s">
        <v>489</v>
      </c>
      <c r="C2861" s="10" t="s">
        <v>490</v>
      </c>
      <c r="D2861" s="10" t="s">
        <v>498</v>
      </c>
      <c r="E2861" s="10" t="s">
        <v>20</v>
      </c>
      <c r="F2861" s="10" t="s">
        <v>21</v>
      </c>
      <c r="G2861" s="21" t="s">
        <v>3785</v>
      </c>
      <c r="H2861" s="21" t="s">
        <v>4204</v>
      </c>
      <c r="I2861" s="21">
        <v>1</v>
      </c>
      <c r="J2861" s="21">
        <f>MID(H2861,1,FIND(" ",H2861,1)-1)*1</f>
        <v>40.5</v>
      </c>
      <c r="K2861" s="21" t="s">
        <v>5255</v>
      </c>
    </row>
    <row r="2862" spans="1:11" hidden="1" x14ac:dyDescent="0.25">
      <c r="A2862" s="10">
        <v>44</v>
      </c>
      <c r="B2862" s="10" t="s">
        <v>489</v>
      </c>
      <c r="C2862" s="10" t="s">
        <v>490</v>
      </c>
      <c r="D2862" s="10" t="s">
        <v>498</v>
      </c>
      <c r="E2862" s="10" t="s">
        <v>20</v>
      </c>
      <c r="F2862" s="10" t="s">
        <v>21</v>
      </c>
      <c r="G2862" s="10" t="s">
        <v>3787</v>
      </c>
      <c r="H2862" s="10" t="s">
        <v>3788</v>
      </c>
      <c r="I2862" s="10">
        <v>0</v>
      </c>
    </row>
    <row r="2863" spans="1:11" hidden="1" x14ac:dyDescent="0.25">
      <c r="A2863" s="10">
        <v>44</v>
      </c>
      <c r="B2863" s="10" t="s">
        <v>489</v>
      </c>
      <c r="C2863" s="10" t="s">
        <v>490</v>
      </c>
      <c r="D2863" s="10" t="s">
        <v>498</v>
      </c>
      <c r="E2863" s="10" t="s">
        <v>20</v>
      </c>
      <c r="F2863" s="10" t="s">
        <v>21</v>
      </c>
      <c r="G2863" s="10" t="s">
        <v>3789</v>
      </c>
      <c r="H2863" s="10" t="s">
        <v>3789</v>
      </c>
      <c r="I2863" s="10">
        <v>0</v>
      </c>
    </row>
    <row r="2864" spans="1:11" hidden="1" x14ac:dyDescent="0.25">
      <c r="A2864" s="10">
        <v>45</v>
      </c>
      <c r="B2864" s="10" t="s">
        <v>499</v>
      </c>
      <c r="C2864" s="10" t="s">
        <v>500</v>
      </c>
      <c r="D2864" s="10" t="s">
        <v>509</v>
      </c>
      <c r="E2864" s="10" t="s">
        <v>20</v>
      </c>
      <c r="F2864" s="10" t="s">
        <v>21</v>
      </c>
      <c r="G2864" s="21" t="s">
        <v>2160</v>
      </c>
      <c r="H2864" s="21" t="s">
        <v>3699</v>
      </c>
      <c r="I2864" s="21">
        <v>1</v>
      </c>
      <c r="J2864" s="21" t="str">
        <f>H2864</f>
        <v>Кондиционирование</v>
      </c>
      <c r="K2864" s="21"/>
    </row>
    <row r="2865" spans="1:11" hidden="1" x14ac:dyDescent="0.25">
      <c r="A2865" s="10">
        <v>45</v>
      </c>
      <c r="B2865" s="10" t="s">
        <v>499</v>
      </c>
      <c r="C2865" s="10" t="s">
        <v>500</v>
      </c>
      <c r="D2865" s="10" t="s">
        <v>509</v>
      </c>
      <c r="E2865" s="10" t="s">
        <v>20</v>
      </c>
      <c r="F2865" s="10" t="s">
        <v>21</v>
      </c>
      <c r="G2865" s="21" t="s">
        <v>3108</v>
      </c>
      <c r="H2865" s="21" t="s">
        <v>3700</v>
      </c>
      <c r="I2865" s="21">
        <v>1</v>
      </c>
      <c r="J2865" s="21">
        <f t="shared" ref="J2865:J2866" si="221">MID(H2865,1,FIND(" ",H2865,1)-1)*1</f>
        <v>53</v>
      </c>
      <c r="K2865" s="21" t="s">
        <v>5260</v>
      </c>
    </row>
    <row r="2866" spans="1:11" hidden="1" x14ac:dyDescent="0.25">
      <c r="A2866" s="10">
        <v>45</v>
      </c>
      <c r="B2866" s="10" t="s">
        <v>499</v>
      </c>
      <c r="C2866" s="10" t="s">
        <v>500</v>
      </c>
      <c r="D2866" s="10" t="s">
        <v>509</v>
      </c>
      <c r="E2866" s="10" t="s">
        <v>20</v>
      </c>
      <c r="F2866" s="10" t="s">
        <v>21</v>
      </c>
      <c r="G2866" s="21" t="s">
        <v>3701</v>
      </c>
      <c r="H2866" s="21" t="s">
        <v>4205</v>
      </c>
      <c r="I2866" s="21">
        <v>1</v>
      </c>
      <c r="J2866" s="21">
        <f t="shared" si="221"/>
        <v>32</v>
      </c>
      <c r="K2866" s="21" t="s">
        <v>5260</v>
      </c>
    </row>
    <row r="2867" spans="1:11" hidden="1" x14ac:dyDescent="0.25">
      <c r="A2867" s="10">
        <v>45</v>
      </c>
      <c r="B2867" s="10" t="s">
        <v>499</v>
      </c>
      <c r="C2867" s="10" t="s">
        <v>500</v>
      </c>
      <c r="D2867" s="10" t="s">
        <v>509</v>
      </c>
      <c r="E2867" s="10" t="s">
        <v>20</v>
      </c>
      <c r="F2867" s="10" t="s">
        <v>21</v>
      </c>
      <c r="G2867" s="21" t="s">
        <v>3703</v>
      </c>
      <c r="H2867" s="21" t="s">
        <v>3878</v>
      </c>
      <c r="I2867" s="21">
        <v>1</v>
      </c>
      <c r="J2867" s="21">
        <f>RIGHT(MID(H2867,1,FIND(" ",H2867,1)-1),LEN(MID(H2867,1,FIND(" ",H2867,1)-1))-1)*1</f>
        <v>50</v>
      </c>
      <c r="K2867" s="21" t="s">
        <v>5254</v>
      </c>
    </row>
    <row r="2868" spans="1:11" hidden="1" x14ac:dyDescent="0.25">
      <c r="A2868" s="10">
        <v>45</v>
      </c>
      <c r="B2868" s="10" t="s">
        <v>499</v>
      </c>
      <c r="C2868" s="10" t="s">
        <v>500</v>
      </c>
      <c r="D2868" s="10" t="s">
        <v>509</v>
      </c>
      <c r="E2868" s="10" t="s">
        <v>20</v>
      </c>
      <c r="F2868" s="10" t="s">
        <v>21</v>
      </c>
      <c r="G2868" s="21" t="s">
        <v>3705</v>
      </c>
      <c r="H2868" s="21" t="s">
        <v>57</v>
      </c>
      <c r="I2868" s="21">
        <v>1</v>
      </c>
      <c r="J2868" s="21" t="str">
        <f>H2868</f>
        <v>Нет</v>
      </c>
      <c r="K2868" s="21"/>
    </row>
    <row r="2869" spans="1:11" hidden="1" x14ac:dyDescent="0.25">
      <c r="A2869" s="10">
        <v>45</v>
      </c>
      <c r="B2869" s="10" t="s">
        <v>499</v>
      </c>
      <c r="C2869" s="10" t="s">
        <v>500</v>
      </c>
      <c r="D2869" s="10" t="s">
        <v>509</v>
      </c>
      <c r="E2869" s="10" t="s">
        <v>20</v>
      </c>
      <c r="F2869" s="10" t="s">
        <v>21</v>
      </c>
      <c r="G2869" s="21" t="s">
        <v>3706</v>
      </c>
      <c r="H2869" s="21" t="s">
        <v>4207</v>
      </c>
      <c r="I2869" s="21">
        <v>1</v>
      </c>
      <c r="J2869" s="21">
        <f t="shared" ref="J2869:J2872" si="222">MID(H2869,1,FIND(" ",H2869,1)-1)*1</f>
        <v>5.16</v>
      </c>
      <c r="K2869" s="21" t="s">
        <v>5258</v>
      </c>
    </row>
    <row r="2870" spans="1:11" hidden="1" x14ac:dyDescent="0.25">
      <c r="A2870" s="10">
        <v>45</v>
      </c>
      <c r="B2870" s="10" t="s">
        <v>499</v>
      </c>
      <c r="C2870" s="10" t="s">
        <v>500</v>
      </c>
      <c r="D2870" s="10" t="s">
        <v>509</v>
      </c>
      <c r="E2870" s="10" t="s">
        <v>20</v>
      </c>
      <c r="F2870" s="10" t="s">
        <v>21</v>
      </c>
      <c r="G2870" s="21" t="s">
        <v>3708</v>
      </c>
      <c r="H2870" s="21" t="s">
        <v>4206</v>
      </c>
      <c r="I2870" s="21">
        <v>1</v>
      </c>
      <c r="J2870" s="21">
        <f t="shared" si="222"/>
        <v>4.95</v>
      </c>
      <c r="K2870" s="21" t="s">
        <v>5258</v>
      </c>
    </row>
    <row r="2871" spans="1:11" hidden="1" x14ac:dyDescent="0.25">
      <c r="A2871" s="10">
        <v>45</v>
      </c>
      <c r="B2871" s="10" t="s">
        <v>499</v>
      </c>
      <c r="C2871" s="10" t="s">
        <v>500</v>
      </c>
      <c r="D2871" s="10" t="s">
        <v>509</v>
      </c>
      <c r="E2871" s="10" t="s">
        <v>20</v>
      </c>
      <c r="F2871" s="10" t="s">
        <v>21</v>
      </c>
      <c r="G2871" s="21" t="s">
        <v>3709</v>
      </c>
      <c r="H2871" s="21" t="s">
        <v>4207</v>
      </c>
      <c r="I2871" s="21">
        <v>0</v>
      </c>
      <c r="J2871" s="21">
        <f t="shared" si="222"/>
        <v>5.16</v>
      </c>
      <c r="K2871" s="21" t="s">
        <v>5258</v>
      </c>
    </row>
    <row r="2872" spans="1:11" hidden="1" x14ac:dyDescent="0.25">
      <c r="A2872" s="10">
        <v>45</v>
      </c>
      <c r="B2872" s="10" t="s">
        <v>499</v>
      </c>
      <c r="C2872" s="10" t="s">
        <v>500</v>
      </c>
      <c r="D2872" s="10" t="s">
        <v>509</v>
      </c>
      <c r="E2872" s="10" t="s">
        <v>20</v>
      </c>
      <c r="F2872" s="10" t="s">
        <v>21</v>
      </c>
      <c r="G2872" s="21" t="s">
        <v>3711</v>
      </c>
      <c r="H2872" s="21" t="s">
        <v>4206</v>
      </c>
      <c r="I2872" s="21">
        <v>0</v>
      </c>
      <c r="J2872" s="21">
        <f t="shared" si="222"/>
        <v>4.95</v>
      </c>
      <c r="K2872" s="21" t="s">
        <v>5258</v>
      </c>
    </row>
    <row r="2873" spans="1:11" hidden="1" x14ac:dyDescent="0.25">
      <c r="A2873" s="10">
        <v>45</v>
      </c>
      <c r="B2873" s="10" t="s">
        <v>499</v>
      </c>
      <c r="C2873" s="10" t="s">
        <v>500</v>
      </c>
      <c r="D2873" s="10" t="s">
        <v>509</v>
      </c>
      <c r="E2873" s="10" t="s">
        <v>20</v>
      </c>
      <c r="F2873" s="10" t="s">
        <v>21</v>
      </c>
      <c r="G2873" s="21" t="s">
        <v>3712</v>
      </c>
      <c r="H2873" s="21" t="s">
        <v>4208</v>
      </c>
      <c r="I2873" s="21">
        <v>1</v>
      </c>
      <c r="J2873" s="21">
        <f>MID(H2873,1,FIND(" ",H2873,1)-1)*1</f>
        <v>650</v>
      </c>
      <c r="K2873" s="21" t="s">
        <v>5269</v>
      </c>
    </row>
    <row r="2874" spans="1:11" hidden="1" x14ac:dyDescent="0.25">
      <c r="A2874" s="10">
        <v>45</v>
      </c>
      <c r="B2874" s="10" t="s">
        <v>499</v>
      </c>
      <c r="C2874" s="10" t="s">
        <v>500</v>
      </c>
      <c r="D2874" s="10" t="s">
        <v>509</v>
      </c>
      <c r="E2874" s="10" t="s">
        <v>20</v>
      </c>
      <c r="F2874" s="10" t="s">
        <v>21</v>
      </c>
      <c r="G2874" s="10" t="s">
        <v>3714</v>
      </c>
      <c r="H2874" s="10" t="s">
        <v>3715</v>
      </c>
      <c r="I2874" s="10">
        <v>0</v>
      </c>
    </row>
    <row r="2875" spans="1:11" hidden="1" x14ac:dyDescent="0.25">
      <c r="A2875" s="10">
        <v>45</v>
      </c>
      <c r="B2875" s="10" t="s">
        <v>499</v>
      </c>
      <c r="C2875" s="10" t="s">
        <v>500</v>
      </c>
      <c r="D2875" s="10" t="s">
        <v>509</v>
      </c>
      <c r="E2875" s="10" t="s">
        <v>20</v>
      </c>
      <c r="F2875" s="10" t="s">
        <v>21</v>
      </c>
      <c r="G2875" s="10" t="s">
        <v>3716</v>
      </c>
      <c r="H2875" s="10" t="s">
        <v>34</v>
      </c>
      <c r="I2875" s="10">
        <v>0</v>
      </c>
    </row>
    <row r="2876" spans="1:11" hidden="1" x14ac:dyDescent="0.25">
      <c r="A2876" s="10">
        <v>45</v>
      </c>
      <c r="B2876" s="10" t="s">
        <v>499</v>
      </c>
      <c r="C2876" s="10" t="s">
        <v>500</v>
      </c>
      <c r="D2876" s="10" t="s">
        <v>509</v>
      </c>
      <c r="E2876" s="10" t="s">
        <v>20</v>
      </c>
      <c r="F2876" s="10" t="s">
        <v>21</v>
      </c>
      <c r="G2876" s="10" t="s">
        <v>3717</v>
      </c>
      <c r="H2876" s="10" t="s">
        <v>34</v>
      </c>
      <c r="I2876" s="10">
        <v>0</v>
      </c>
    </row>
    <row r="2877" spans="1:11" hidden="1" x14ac:dyDescent="0.25">
      <c r="A2877" s="10">
        <v>45</v>
      </c>
      <c r="B2877" s="10" t="s">
        <v>499</v>
      </c>
      <c r="C2877" s="10" t="s">
        <v>500</v>
      </c>
      <c r="D2877" s="10" t="s">
        <v>509</v>
      </c>
      <c r="E2877" s="10" t="s">
        <v>20</v>
      </c>
      <c r="F2877" s="10" t="s">
        <v>21</v>
      </c>
      <c r="G2877" s="10" t="s">
        <v>3718</v>
      </c>
      <c r="H2877" s="10" t="s">
        <v>5168</v>
      </c>
      <c r="I2877" s="10">
        <v>0</v>
      </c>
    </row>
    <row r="2878" spans="1:11" hidden="1" x14ac:dyDescent="0.25">
      <c r="A2878" s="10">
        <v>45</v>
      </c>
      <c r="B2878" s="10" t="s">
        <v>499</v>
      </c>
      <c r="C2878" s="10" t="s">
        <v>500</v>
      </c>
      <c r="D2878" s="10" t="s">
        <v>509</v>
      </c>
      <c r="E2878" s="10" t="s">
        <v>20</v>
      </c>
      <c r="F2878" s="10" t="s">
        <v>21</v>
      </c>
      <c r="G2878" s="10" t="s">
        <v>3719</v>
      </c>
      <c r="H2878" s="10" t="s">
        <v>57</v>
      </c>
      <c r="I2878" s="10">
        <v>0</v>
      </c>
    </row>
    <row r="2879" spans="1:11" hidden="1" x14ac:dyDescent="0.25">
      <c r="A2879" s="10">
        <v>45</v>
      </c>
      <c r="B2879" s="10" t="s">
        <v>499</v>
      </c>
      <c r="C2879" s="10" t="s">
        <v>500</v>
      </c>
      <c r="D2879" s="10" t="s">
        <v>509</v>
      </c>
      <c r="E2879" s="10" t="s">
        <v>20</v>
      </c>
      <c r="F2879" s="10" t="s">
        <v>21</v>
      </c>
      <c r="G2879" s="10" t="s">
        <v>3720</v>
      </c>
      <c r="H2879" s="10" t="s">
        <v>57</v>
      </c>
      <c r="I2879" s="10">
        <v>0</v>
      </c>
    </row>
    <row r="2880" spans="1:11" hidden="1" x14ac:dyDescent="0.25">
      <c r="A2880" s="10">
        <v>45</v>
      </c>
      <c r="B2880" s="10" t="s">
        <v>499</v>
      </c>
      <c r="C2880" s="10" t="s">
        <v>500</v>
      </c>
      <c r="D2880" s="10" t="s">
        <v>509</v>
      </c>
      <c r="E2880" s="10" t="s">
        <v>20</v>
      </c>
      <c r="F2880" s="10" t="s">
        <v>21</v>
      </c>
      <c r="G2880" s="10" t="s">
        <v>3721</v>
      </c>
      <c r="H2880" s="10" t="s">
        <v>34</v>
      </c>
      <c r="I2880" s="10">
        <v>0</v>
      </c>
    </row>
    <row r="2881" spans="1:9" hidden="1" x14ac:dyDescent="0.25">
      <c r="A2881" s="10">
        <v>45</v>
      </c>
      <c r="B2881" s="10" t="s">
        <v>499</v>
      </c>
      <c r="C2881" s="10" t="s">
        <v>500</v>
      </c>
      <c r="D2881" s="10" t="s">
        <v>509</v>
      </c>
      <c r="E2881" s="10" t="s">
        <v>20</v>
      </c>
      <c r="F2881" s="10" t="s">
        <v>21</v>
      </c>
      <c r="G2881" s="10" t="s">
        <v>3722</v>
      </c>
      <c r="H2881" s="10" t="s">
        <v>34</v>
      </c>
      <c r="I2881" s="10">
        <v>0</v>
      </c>
    </row>
    <row r="2882" spans="1:9" hidden="1" x14ac:dyDescent="0.25">
      <c r="A2882" s="10">
        <v>45</v>
      </c>
      <c r="B2882" s="10" t="s">
        <v>499</v>
      </c>
      <c r="C2882" s="10" t="s">
        <v>500</v>
      </c>
      <c r="D2882" s="10" t="s">
        <v>509</v>
      </c>
      <c r="E2882" s="10" t="s">
        <v>20</v>
      </c>
      <c r="F2882" s="10" t="s">
        <v>21</v>
      </c>
      <c r="G2882" s="10" t="s">
        <v>3723</v>
      </c>
      <c r="H2882" s="10" t="s">
        <v>34</v>
      </c>
      <c r="I2882" s="10">
        <v>0</v>
      </c>
    </row>
    <row r="2883" spans="1:9" hidden="1" x14ac:dyDescent="0.25">
      <c r="A2883" s="10">
        <v>45</v>
      </c>
      <c r="B2883" s="10" t="s">
        <v>499</v>
      </c>
      <c r="C2883" s="10" t="s">
        <v>500</v>
      </c>
      <c r="D2883" s="10" t="s">
        <v>509</v>
      </c>
      <c r="E2883" s="10" t="s">
        <v>20</v>
      </c>
      <c r="F2883" s="10" t="s">
        <v>21</v>
      </c>
      <c r="G2883" s="10" t="s">
        <v>3724</v>
      </c>
      <c r="H2883" s="10" t="s">
        <v>34</v>
      </c>
      <c r="I2883" s="10">
        <v>0</v>
      </c>
    </row>
    <row r="2884" spans="1:9" hidden="1" x14ac:dyDescent="0.25">
      <c r="A2884" s="10">
        <v>45</v>
      </c>
      <c r="B2884" s="10" t="s">
        <v>499</v>
      </c>
      <c r="C2884" s="10" t="s">
        <v>500</v>
      </c>
      <c r="D2884" s="10" t="s">
        <v>509</v>
      </c>
      <c r="E2884" s="10" t="s">
        <v>20</v>
      </c>
      <c r="F2884" s="10" t="s">
        <v>21</v>
      </c>
      <c r="G2884" s="10" t="s">
        <v>3725</v>
      </c>
      <c r="H2884" s="10" t="s">
        <v>34</v>
      </c>
      <c r="I2884" s="10">
        <v>0</v>
      </c>
    </row>
    <row r="2885" spans="1:9" hidden="1" x14ac:dyDescent="0.25">
      <c r="A2885" s="10">
        <v>45</v>
      </c>
      <c r="B2885" s="10" t="s">
        <v>499</v>
      </c>
      <c r="C2885" s="10" t="s">
        <v>500</v>
      </c>
      <c r="D2885" s="10" t="s">
        <v>509</v>
      </c>
      <c r="E2885" s="10" t="s">
        <v>20</v>
      </c>
      <c r="F2885" s="10" t="s">
        <v>21</v>
      </c>
      <c r="G2885" s="10" t="s">
        <v>3726</v>
      </c>
      <c r="H2885" s="10" t="s">
        <v>34</v>
      </c>
      <c r="I2885" s="10">
        <v>0</v>
      </c>
    </row>
    <row r="2886" spans="1:9" hidden="1" x14ac:dyDescent="0.25">
      <c r="A2886" s="10">
        <v>45</v>
      </c>
      <c r="B2886" s="10" t="s">
        <v>499</v>
      </c>
      <c r="C2886" s="10" t="s">
        <v>500</v>
      </c>
      <c r="D2886" s="10" t="s">
        <v>509</v>
      </c>
      <c r="E2886" s="10" t="s">
        <v>20</v>
      </c>
      <c r="F2886" s="10" t="s">
        <v>21</v>
      </c>
      <c r="G2886" s="10" t="s">
        <v>3727</v>
      </c>
      <c r="H2886" s="10" t="s">
        <v>34</v>
      </c>
      <c r="I2886" s="10">
        <v>0</v>
      </c>
    </row>
    <row r="2887" spans="1:9" hidden="1" x14ac:dyDescent="0.25">
      <c r="A2887" s="10">
        <v>45</v>
      </c>
      <c r="B2887" s="10" t="s">
        <v>499</v>
      </c>
      <c r="C2887" s="10" t="s">
        <v>500</v>
      </c>
      <c r="D2887" s="10" t="s">
        <v>509</v>
      </c>
      <c r="E2887" s="10" t="s">
        <v>20</v>
      </c>
      <c r="F2887" s="10" t="s">
        <v>21</v>
      </c>
      <c r="G2887" s="10" t="s">
        <v>3728</v>
      </c>
      <c r="H2887" s="10" t="s">
        <v>34</v>
      </c>
      <c r="I2887" s="10">
        <v>0</v>
      </c>
    </row>
    <row r="2888" spans="1:9" hidden="1" x14ac:dyDescent="0.25">
      <c r="A2888" s="10">
        <v>45</v>
      </c>
      <c r="B2888" s="10" t="s">
        <v>499</v>
      </c>
      <c r="C2888" s="10" t="s">
        <v>500</v>
      </c>
      <c r="D2888" s="10" t="s">
        <v>509</v>
      </c>
      <c r="E2888" s="10" t="s">
        <v>20</v>
      </c>
      <c r="F2888" s="10" t="s">
        <v>21</v>
      </c>
      <c r="G2888" s="10" t="s">
        <v>3729</v>
      </c>
      <c r="H2888" s="10" t="s">
        <v>34</v>
      </c>
      <c r="I2888" s="10">
        <v>0</v>
      </c>
    </row>
    <row r="2889" spans="1:9" hidden="1" x14ac:dyDescent="0.25">
      <c r="A2889" s="10">
        <v>45</v>
      </c>
      <c r="B2889" s="10" t="s">
        <v>499</v>
      </c>
      <c r="C2889" s="10" t="s">
        <v>500</v>
      </c>
      <c r="D2889" s="10" t="s">
        <v>509</v>
      </c>
      <c r="E2889" s="10" t="s">
        <v>20</v>
      </c>
      <c r="F2889" s="10" t="s">
        <v>21</v>
      </c>
      <c r="G2889" s="10" t="s">
        <v>3730</v>
      </c>
      <c r="H2889" s="10" t="s">
        <v>34</v>
      </c>
      <c r="I2889" s="10">
        <v>0</v>
      </c>
    </row>
    <row r="2890" spans="1:9" hidden="1" x14ac:dyDescent="0.25">
      <c r="A2890" s="10">
        <v>45</v>
      </c>
      <c r="B2890" s="10" t="s">
        <v>499</v>
      </c>
      <c r="C2890" s="10" t="s">
        <v>500</v>
      </c>
      <c r="D2890" s="10" t="s">
        <v>509</v>
      </c>
      <c r="E2890" s="10" t="s">
        <v>20</v>
      </c>
      <c r="F2890" s="10" t="s">
        <v>21</v>
      </c>
      <c r="G2890" s="10" t="s">
        <v>3731</v>
      </c>
      <c r="H2890" s="10" t="s">
        <v>34</v>
      </c>
      <c r="I2890" s="10">
        <v>0</v>
      </c>
    </row>
    <row r="2891" spans="1:9" hidden="1" x14ac:dyDescent="0.25">
      <c r="A2891" s="10">
        <v>45</v>
      </c>
      <c r="B2891" s="10" t="s">
        <v>499</v>
      </c>
      <c r="C2891" s="10" t="s">
        <v>500</v>
      </c>
      <c r="D2891" s="10" t="s">
        <v>509</v>
      </c>
      <c r="E2891" s="10" t="s">
        <v>20</v>
      </c>
      <c r="F2891" s="10" t="s">
        <v>21</v>
      </c>
      <c r="G2891" s="10" t="s">
        <v>3732</v>
      </c>
      <c r="H2891" s="10" t="s">
        <v>3733</v>
      </c>
      <c r="I2891" s="10">
        <v>0</v>
      </c>
    </row>
    <row r="2892" spans="1:9" hidden="1" x14ac:dyDescent="0.25">
      <c r="A2892" s="10">
        <v>45</v>
      </c>
      <c r="B2892" s="10" t="s">
        <v>499</v>
      </c>
      <c r="C2892" s="10" t="s">
        <v>500</v>
      </c>
      <c r="D2892" s="10" t="s">
        <v>509</v>
      </c>
      <c r="E2892" s="10" t="s">
        <v>20</v>
      </c>
      <c r="F2892" s="10" t="s">
        <v>21</v>
      </c>
      <c r="G2892" s="10" t="s">
        <v>3734</v>
      </c>
      <c r="H2892" s="10" t="s">
        <v>34</v>
      </c>
      <c r="I2892" s="10">
        <v>0</v>
      </c>
    </row>
    <row r="2893" spans="1:9" hidden="1" x14ac:dyDescent="0.25">
      <c r="A2893" s="10">
        <v>45</v>
      </c>
      <c r="B2893" s="10" t="s">
        <v>499</v>
      </c>
      <c r="C2893" s="10" t="s">
        <v>500</v>
      </c>
      <c r="D2893" s="10" t="s">
        <v>509</v>
      </c>
      <c r="E2893" s="10" t="s">
        <v>20</v>
      </c>
      <c r="F2893" s="10" t="s">
        <v>21</v>
      </c>
      <c r="G2893" s="10" t="s">
        <v>3735</v>
      </c>
      <c r="H2893" s="10" t="s">
        <v>57</v>
      </c>
      <c r="I2893" s="10">
        <v>0</v>
      </c>
    </row>
    <row r="2894" spans="1:9" hidden="1" x14ac:dyDescent="0.25">
      <c r="A2894" s="10">
        <v>45</v>
      </c>
      <c r="B2894" s="10" t="s">
        <v>499</v>
      </c>
      <c r="C2894" s="10" t="s">
        <v>500</v>
      </c>
      <c r="D2894" s="10" t="s">
        <v>509</v>
      </c>
      <c r="E2894" s="10" t="s">
        <v>20</v>
      </c>
      <c r="F2894" s="10" t="s">
        <v>21</v>
      </c>
      <c r="G2894" s="10" t="s">
        <v>3736</v>
      </c>
      <c r="H2894" s="10" t="s">
        <v>34</v>
      </c>
      <c r="I2894" s="10">
        <v>0</v>
      </c>
    </row>
    <row r="2895" spans="1:9" hidden="1" x14ac:dyDescent="0.25">
      <c r="A2895" s="10">
        <v>45</v>
      </c>
      <c r="B2895" s="10" t="s">
        <v>499</v>
      </c>
      <c r="C2895" s="10" t="s">
        <v>500</v>
      </c>
      <c r="D2895" s="10" t="s">
        <v>509</v>
      </c>
      <c r="E2895" s="10" t="s">
        <v>20</v>
      </c>
      <c r="F2895" s="10" t="s">
        <v>21</v>
      </c>
      <c r="G2895" s="10" t="s">
        <v>3737</v>
      </c>
      <c r="H2895" s="10" t="s">
        <v>34</v>
      </c>
      <c r="I2895" s="10">
        <v>0</v>
      </c>
    </row>
    <row r="2896" spans="1:9" hidden="1" x14ac:dyDescent="0.25">
      <c r="A2896" s="10">
        <v>45</v>
      </c>
      <c r="B2896" s="10" t="s">
        <v>499</v>
      </c>
      <c r="C2896" s="10" t="s">
        <v>500</v>
      </c>
      <c r="D2896" s="10" t="s">
        <v>509</v>
      </c>
      <c r="E2896" s="10" t="s">
        <v>20</v>
      </c>
      <c r="F2896" s="10" t="s">
        <v>21</v>
      </c>
      <c r="G2896" s="10" t="s">
        <v>3738</v>
      </c>
      <c r="H2896" s="10" t="s">
        <v>34</v>
      </c>
      <c r="I2896" s="10">
        <v>0</v>
      </c>
    </row>
    <row r="2897" spans="1:11" hidden="1" x14ac:dyDescent="0.25">
      <c r="A2897" s="10">
        <v>45</v>
      </c>
      <c r="B2897" s="10" t="s">
        <v>499</v>
      </c>
      <c r="C2897" s="10" t="s">
        <v>500</v>
      </c>
      <c r="D2897" s="10" t="s">
        <v>509</v>
      </c>
      <c r="E2897" s="10" t="s">
        <v>20</v>
      </c>
      <c r="F2897" s="10" t="s">
        <v>21</v>
      </c>
      <c r="G2897" s="10" t="s">
        <v>3739</v>
      </c>
      <c r="H2897" s="10" t="s">
        <v>34</v>
      </c>
      <c r="I2897" s="10">
        <v>0</v>
      </c>
    </row>
    <row r="2898" spans="1:11" hidden="1" x14ac:dyDescent="0.25">
      <c r="A2898" s="10">
        <v>45</v>
      </c>
      <c r="B2898" s="10" t="s">
        <v>499</v>
      </c>
      <c r="C2898" s="10" t="s">
        <v>500</v>
      </c>
      <c r="D2898" s="10" t="s">
        <v>509</v>
      </c>
      <c r="E2898" s="10" t="s">
        <v>20</v>
      </c>
      <c r="F2898" s="10" t="s">
        <v>21</v>
      </c>
      <c r="G2898" s="10" t="s">
        <v>3740</v>
      </c>
      <c r="H2898" s="10" t="s">
        <v>34</v>
      </c>
      <c r="I2898" s="10">
        <v>0</v>
      </c>
    </row>
    <row r="2899" spans="1:11" hidden="1" x14ac:dyDescent="0.25">
      <c r="A2899" s="10">
        <v>45</v>
      </c>
      <c r="B2899" s="10" t="s">
        <v>499</v>
      </c>
      <c r="C2899" s="10" t="s">
        <v>500</v>
      </c>
      <c r="D2899" s="10" t="s">
        <v>509</v>
      </c>
      <c r="E2899" s="10" t="s">
        <v>20</v>
      </c>
      <c r="F2899" s="10" t="s">
        <v>21</v>
      </c>
      <c r="G2899" s="10" t="s">
        <v>3741</v>
      </c>
      <c r="H2899" s="10" t="s">
        <v>34</v>
      </c>
      <c r="I2899" s="10">
        <v>0</v>
      </c>
    </row>
    <row r="2900" spans="1:11" hidden="1" x14ac:dyDescent="0.25">
      <c r="A2900" s="10">
        <v>45</v>
      </c>
      <c r="B2900" s="10" t="s">
        <v>499</v>
      </c>
      <c r="C2900" s="10" t="s">
        <v>500</v>
      </c>
      <c r="D2900" s="10" t="s">
        <v>509</v>
      </c>
      <c r="E2900" s="10" t="s">
        <v>20</v>
      </c>
      <c r="F2900" s="10" t="s">
        <v>21</v>
      </c>
      <c r="G2900" s="10" t="s">
        <v>3742</v>
      </c>
      <c r="H2900" s="10" t="s">
        <v>34</v>
      </c>
      <c r="I2900" s="10">
        <v>0</v>
      </c>
    </row>
    <row r="2901" spans="1:11" hidden="1" x14ac:dyDescent="0.25">
      <c r="A2901" s="10">
        <v>45</v>
      </c>
      <c r="B2901" s="10" t="s">
        <v>499</v>
      </c>
      <c r="C2901" s="10" t="s">
        <v>500</v>
      </c>
      <c r="D2901" s="10" t="s">
        <v>509</v>
      </c>
      <c r="E2901" s="10" t="s">
        <v>20</v>
      </c>
      <c r="F2901" s="10" t="s">
        <v>21</v>
      </c>
      <c r="G2901" s="10" t="s">
        <v>3743</v>
      </c>
      <c r="H2901" s="10" t="s">
        <v>57</v>
      </c>
      <c r="I2901" s="10">
        <v>0</v>
      </c>
    </row>
    <row r="2902" spans="1:11" hidden="1" x14ac:dyDescent="0.25">
      <c r="A2902" s="10">
        <v>45</v>
      </c>
      <c r="B2902" s="10" t="s">
        <v>499</v>
      </c>
      <c r="C2902" s="10" t="s">
        <v>500</v>
      </c>
      <c r="D2902" s="10" t="s">
        <v>509</v>
      </c>
      <c r="E2902" s="10" t="s">
        <v>20</v>
      </c>
      <c r="F2902" s="10" t="s">
        <v>21</v>
      </c>
      <c r="G2902" s="10" t="s">
        <v>3744</v>
      </c>
      <c r="H2902" s="10" t="s">
        <v>3830</v>
      </c>
      <c r="I2902" s="10">
        <v>0</v>
      </c>
    </row>
    <row r="2903" spans="1:11" hidden="1" x14ac:dyDescent="0.25">
      <c r="A2903" s="10">
        <v>45</v>
      </c>
      <c r="B2903" s="10" t="s">
        <v>499</v>
      </c>
      <c r="C2903" s="10" t="s">
        <v>500</v>
      </c>
      <c r="D2903" s="10" t="s">
        <v>509</v>
      </c>
      <c r="E2903" s="10" t="s">
        <v>20</v>
      </c>
      <c r="F2903" s="10" t="s">
        <v>21</v>
      </c>
      <c r="G2903" s="10" t="s">
        <v>3746</v>
      </c>
      <c r="H2903" s="10" t="s">
        <v>34</v>
      </c>
      <c r="I2903" s="10">
        <v>0</v>
      </c>
    </row>
    <row r="2904" spans="1:11" hidden="1" x14ac:dyDescent="0.25">
      <c r="A2904" s="10">
        <v>45</v>
      </c>
      <c r="B2904" s="10" t="s">
        <v>499</v>
      </c>
      <c r="C2904" s="10" t="s">
        <v>500</v>
      </c>
      <c r="D2904" s="10" t="s">
        <v>509</v>
      </c>
      <c r="E2904" s="10" t="s">
        <v>20</v>
      </c>
      <c r="F2904" s="10" t="s">
        <v>21</v>
      </c>
      <c r="G2904" s="21" t="s">
        <v>3747</v>
      </c>
      <c r="H2904" s="21" t="s">
        <v>3748</v>
      </c>
      <c r="I2904" s="21">
        <v>1</v>
      </c>
      <c r="J2904" s="21" t="str">
        <f>H2904</f>
        <v>Настенная</v>
      </c>
      <c r="K2904" s="21"/>
    </row>
    <row r="2905" spans="1:11" hidden="1" x14ac:dyDescent="0.25">
      <c r="A2905" s="10">
        <v>45</v>
      </c>
      <c r="B2905" s="10" t="s">
        <v>499</v>
      </c>
      <c r="C2905" s="10" t="s">
        <v>500</v>
      </c>
      <c r="D2905" s="10" t="s">
        <v>509</v>
      </c>
      <c r="E2905" s="10" t="s">
        <v>20</v>
      </c>
      <c r="F2905" s="10" t="s">
        <v>21</v>
      </c>
      <c r="G2905" s="21" t="s">
        <v>3749</v>
      </c>
      <c r="H2905" s="21" t="s">
        <v>3919</v>
      </c>
      <c r="I2905" s="21">
        <v>1</v>
      </c>
      <c r="J2905" s="21">
        <f>MID(H2905,1,FIND(" ",H2905,1)-1)*1</f>
        <v>25</v>
      </c>
      <c r="K2905" s="21" t="s">
        <v>5264</v>
      </c>
    </row>
    <row r="2906" spans="1:11" hidden="1" x14ac:dyDescent="0.25">
      <c r="A2906" s="10">
        <v>45</v>
      </c>
      <c r="B2906" s="10" t="s">
        <v>499</v>
      </c>
      <c r="C2906" s="10" t="s">
        <v>500</v>
      </c>
      <c r="D2906" s="10" t="s">
        <v>509</v>
      </c>
      <c r="E2906" s="10" t="s">
        <v>20</v>
      </c>
      <c r="F2906" s="10" t="s">
        <v>21</v>
      </c>
      <c r="G2906" s="21" t="s">
        <v>3751</v>
      </c>
      <c r="H2906" s="21" t="s">
        <v>3809</v>
      </c>
      <c r="I2906" s="21">
        <v>1</v>
      </c>
      <c r="J2906" s="21">
        <f>MID(H2906,1,FIND(" ",H2906,1)-1)*1</f>
        <v>10</v>
      </c>
      <c r="K2906" s="21" t="s">
        <v>5264</v>
      </c>
    </row>
    <row r="2907" spans="1:11" hidden="1" x14ac:dyDescent="0.25">
      <c r="A2907" s="10">
        <v>45</v>
      </c>
      <c r="B2907" s="10" t="s">
        <v>499</v>
      </c>
      <c r="C2907" s="10" t="s">
        <v>500</v>
      </c>
      <c r="D2907" s="10" t="s">
        <v>509</v>
      </c>
      <c r="E2907" s="10" t="s">
        <v>20</v>
      </c>
      <c r="F2907" s="10" t="s">
        <v>21</v>
      </c>
      <c r="G2907" s="21" t="s">
        <v>3753</v>
      </c>
      <c r="H2907" s="21" t="s">
        <v>4209</v>
      </c>
      <c r="I2907" s="21">
        <v>1</v>
      </c>
      <c r="J2907" s="21">
        <f>MID(H2907,1,FIND(" ",H2907,1)-1)*1</f>
        <v>1.4770000000000001</v>
      </c>
      <c r="K2907" s="21" t="s">
        <v>5258</v>
      </c>
    </row>
    <row r="2908" spans="1:11" hidden="1" x14ac:dyDescent="0.25">
      <c r="A2908" s="10">
        <v>45</v>
      </c>
      <c r="B2908" s="10" t="s">
        <v>499</v>
      </c>
      <c r="C2908" s="10" t="s">
        <v>500</v>
      </c>
      <c r="D2908" s="10" t="s">
        <v>509</v>
      </c>
      <c r="E2908" s="10" t="s">
        <v>20</v>
      </c>
      <c r="F2908" s="10" t="s">
        <v>21</v>
      </c>
      <c r="G2908" s="21" t="s">
        <v>3755</v>
      </c>
      <c r="H2908" s="21" t="s">
        <v>3756</v>
      </c>
      <c r="I2908" s="21">
        <v>1</v>
      </c>
      <c r="J2908" s="21" t="s">
        <v>5266</v>
      </c>
      <c r="K2908" s="21" t="s">
        <v>5265</v>
      </c>
    </row>
    <row r="2909" spans="1:11" hidden="1" x14ac:dyDescent="0.25">
      <c r="A2909" s="10">
        <v>45</v>
      </c>
      <c r="B2909" s="10" t="s">
        <v>499</v>
      </c>
      <c r="C2909" s="10" t="s">
        <v>500</v>
      </c>
      <c r="D2909" s="10" t="s">
        <v>509</v>
      </c>
      <c r="E2909" s="10" t="s">
        <v>20</v>
      </c>
      <c r="F2909" s="10" t="s">
        <v>21</v>
      </c>
      <c r="G2909" s="10" t="s">
        <v>3757</v>
      </c>
      <c r="H2909" s="10" t="s">
        <v>57</v>
      </c>
      <c r="I2909" s="10">
        <v>0</v>
      </c>
    </row>
    <row r="2910" spans="1:11" hidden="1" x14ac:dyDescent="0.25">
      <c r="A2910" s="10">
        <v>45</v>
      </c>
      <c r="B2910" s="10" t="s">
        <v>499</v>
      </c>
      <c r="C2910" s="10" t="s">
        <v>500</v>
      </c>
      <c r="D2910" s="10" t="s">
        <v>509</v>
      </c>
      <c r="E2910" s="10" t="s">
        <v>20</v>
      </c>
      <c r="F2910" s="10" t="s">
        <v>21</v>
      </c>
      <c r="G2910" s="21" t="s">
        <v>3759</v>
      </c>
      <c r="H2910" s="21">
        <v>18000</v>
      </c>
      <c r="I2910" s="21">
        <v>1</v>
      </c>
      <c r="J2910" s="21">
        <f>TRIM(H2910)*1</f>
        <v>18000</v>
      </c>
      <c r="K2910" s="21" t="s">
        <v>5261</v>
      </c>
    </row>
    <row r="2911" spans="1:11" hidden="1" x14ac:dyDescent="0.25">
      <c r="A2911" s="10">
        <v>45</v>
      </c>
      <c r="B2911" s="10" t="s">
        <v>499</v>
      </c>
      <c r="C2911" s="10" t="s">
        <v>500</v>
      </c>
      <c r="D2911" s="10" t="s">
        <v>509</v>
      </c>
      <c r="E2911" s="10" t="s">
        <v>20</v>
      </c>
      <c r="F2911" s="10" t="s">
        <v>21</v>
      </c>
      <c r="G2911" s="21" t="s">
        <v>3760</v>
      </c>
      <c r="H2911" s="21" t="s">
        <v>4210</v>
      </c>
      <c r="I2911" s="21">
        <v>1</v>
      </c>
      <c r="J2911" s="21">
        <f t="shared" ref="J2911:J2912" si="223">MID(H2911,1,FIND(" ",H2911,1)-1)*1</f>
        <v>1428</v>
      </c>
      <c r="K2911" s="21" t="s">
        <v>5259</v>
      </c>
    </row>
    <row r="2912" spans="1:11" hidden="1" x14ac:dyDescent="0.25">
      <c r="A2912" s="10">
        <v>45</v>
      </c>
      <c r="B2912" s="10" t="s">
        <v>499</v>
      </c>
      <c r="C2912" s="10" t="s">
        <v>500</v>
      </c>
      <c r="D2912" s="10" t="s">
        <v>509</v>
      </c>
      <c r="E2912" s="10" t="s">
        <v>20</v>
      </c>
      <c r="F2912" s="10" t="s">
        <v>21</v>
      </c>
      <c r="G2912" s="21" t="s">
        <v>3762</v>
      </c>
      <c r="H2912" s="21" t="s">
        <v>4211</v>
      </c>
      <c r="I2912" s="21">
        <v>1</v>
      </c>
      <c r="J2912" s="21">
        <f t="shared" si="223"/>
        <v>1477</v>
      </c>
      <c r="K2912" s="21" t="s">
        <v>5259</v>
      </c>
    </row>
    <row r="2913" spans="1:11" hidden="1" x14ac:dyDescent="0.25">
      <c r="A2913" s="10">
        <v>45</v>
      </c>
      <c r="B2913" s="10" t="s">
        <v>499</v>
      </c>
      <c r="C2913" s="10" t="s">
        <v>500</v>
      </c>
      <c r="D2913" s="10" t="s">
        <v>509</v>
      </c>
      <c r="E2913" s="10" t="s">
        <v>20</v>
      </c>
      <c r="F2913" s="10" t="s">
        <v>21</v>
      </c>
      <c r="G2913" s="21" t="s">
        <v>3764</v>
      </c>
      <c r="H2913" s="21">
        <v>18000</v>
      </c>
      <c r="I2913" s="21">
        <v>1</v>
      </c>
      <c r="J2913" s="21">
        <f>TRIM(H2913)*1</f>
        <v>18000</v>
      </c>
      <c r="K2913" s="21" t="s">
        <v>5261</v>
      </c>
    </row>
    <row r="2914" spans="1:11" hidden="1" x14ac:dyDescent="0.25">
      <c r="A2914" s="10">
        <v>45</v>
      </c>
      <c r="B2914" s="10" t="s">
        <v>499</v>
      </c>
      <c r="C2914" s="10" t="s">
        <v>500</v>
      </c>
      <c r="D2914" s="10" t="s">
        <v>509</v>
      </c>
      <c r="E2914" s="10" t="s">
        <v>20</v>
      </c>
      <c r="F2914" s="10" t="s">
        <v>21</v>
      </c>
      <c r="G2914" s="10" t="s">
        <v>3765</v>
      </c>
      <c r="H2914" s="10" t="s">
        <v>34</v>
      </c>
      <c r="I2914" s="10">
        <v>0</v>
      </c>
    </row>
    <row r="2915" spans="1:11" hidden="1" x14ac:dyDescent="0.25">
      <c r="A2915" s="10">
        <v>45</v>
      </c>
      <c r="B2915" s="10" t="s">
        <v>499</v>
      </c>
      <c r="C2915" s="10" t="s">
        <v>500</v>
      </c>
      <c r="D2915" s="10" t="s">
        <v>509</v>
      </c>
      <c r="E2915" s="10" t="s">
        <v>20</v>
      </c>
      <c r="F2915" s="10" t="s">
        <v>21</v>
      </c>
      <c r="G2915" s="10" t="s">
        <v>3766</v>
      </c>
      <c r="H2915" s="10" t="s">
        <v>34</v>
      </c>
      <c r="I2915" s="10">
        <v>0</v>
      </c>
    </row>
    <row r="2916" spans="1:11" hidden="1" x14ac:dyDescent="0.25">
      <c r="A2916" s="10">
        <v>45</v>
      </c>
      <c r="B2916" s="10" t="s">
        <v>499</v>
      </c>
      <c r="C2916" s="10" t="s">
        <v>500</v>
      </c>
      <c r="D2916" s="10" t="s">
        <v>509</v>
      </c>
      <c r="E2916" s="10" t="s">
        <v>20</v>
      </c>
      <c r="F2916" s="10" t="s">
        <v>21</v>
      </c>
      <c r="G2916" s="10" t="s">
        <v>3767</v>
      </c>
      <c r="H2916" s="10" t="s">
        <v>3813</v>
      </c>
      <c r="I2916" s="10">
        <v>0</v>
      </c>
    </row>
    <row r="2917" spans="1:11" hidden="1" x14ac:dyDescent="0.25">
      <c r="A2917" s="10">
        <v>45</v>
      </c>
      <c r="B2917" s="10" t="s">
        <v>499</v>
      </c>
      <c r="C2917" s="10" t="s">
        <v>500</v>
      </c>
      <c r="D2917" s="10" t="s">
        <v>509</v>
      </c>
      <c r="E2917" s="10" t="s">
        <v>20</v>
      </c>
      <c r="F2917" s="10" t="s">
        <v>21</v>
      </c>
      <c r="G2917" s="21" t="s">
        <v>3769</v>
      </c>
      <c r="H2917" s="21" t="s">
        <v>3867</v>
      </c>
      <c r="I2917" s="21">
        <v>1</v>
      </c>
      <c r="J2917" s="21">
        <f t="shared" ref="J2917:J2918" si="224">MID(H2917,1,FIND(" ",H2917,1)-1)*1</f>
        <v>38.5</v>
      </c>
      <c r="K2917" s="21" t="s">
        <v>5255</v>
      </c>
    </row>
    <row r="2918" spans="1:11" hidden="1" x14ac:dyDescent="0.25">
      <c r="A2918" s="10">
        <v>45</v>
      </c>
      <c r="B2918" s="10" t="s">
        <v>499</v>
      </c>
      <c r="C2918" s="10" t="s">
        <v>500</v>
      </c>
      <c r="D2918" s="10" t="s">
        <v>509</v>
      </c>
      <c r="E2918" s="10" t="s">
        <v>20</v>
      </c>
      <c r="F2918" s="10" t="s">
        <v>21</v>
      </c>
      <c r="G2918" s="21" t="s">
        <v>3771</v>
      </c>
      <c r="H2918" s="21" t="s">
        <v>4212</v>
      </c>
      <c r="I2918" s="21">
        <v>1</v>
      </c>
      <c r="J2918" s="21">
        <f t="shared" si="224"/>
        <v>10.3</v>
      </c>
      <c r="K2918" s="21" t="s">
        <v>5255</v>
      </c>
    </row>
    <row r="2919" spans="1:11" hidden="1" x14ac:dyDescent="0.25">
      <c r="A2919" s="10">
        <v>45</v>
      </c>
      <c r="B2919" s="10" t="s">
        <v>499</v>
      </c>
      <c r="C2919" s="10" t="s">
        <v>500</v>
      </c>
      <c r="D2919" s="10" t="s">
        <v>509</v>
      </c>
      <c r="E2919" s="10" t="s">
        <v>20</v>
      </c>
      <c r="F2919" s="10" t="s">
        <v>21</v>
      </c>
      <c r="G2919" s="21" t="s">
        <v>3773</v>
      </c>
      <c r="H2919" s="21" t="s">
        <v>4036</v>
      </c>
      <c r="I2919" s="21">
        <v>1</v>
      </c>
      <c r="J2919" s="21">
        <f t="shared" ref="J2919:J2924" si="225">MID(H2919,1,FIND(" ",H2919,1)-1)*1000</f>
        <v>555</v>
      </c>
      <c r="K2919" s="22" t="s">
        <v>5256</v>
      </c>
    </row>
    <row r="2920" spans="1:11" hidden="1" x14ac:dyDescent="0.25">
      <c r="A2920" s="10">
        <v>45</v>
      </c>
      <c r="B2920" s="10" t="s">
        <v>499</v>
      </c>
      <c r="C2920" s="10" t="s">
        <v>500</v>
      </c>
      <c r="D2920" s="10" t="s">
        <v>509</v>
      </c>
      <c r="E2920" s="10" t="s">
        <v>20</v>
      </c>
      <c r="F2920" s="10" t="s">
        <v>21</v>
      </c>
      <c r="G2920" s="21" t="s">
        <v>3775</v>
      </c>
      <c r="H2920" s="21" t="s">
        <v>4152</v>
      </c>
      <c r="I2920" s="21">
        <v>1</v>
      </c>
      <c r="J2920" s="21">
        <f t="shared" si="225"/>
        <v>293</v>
      </c>
      <c r="K2920" s="22" t="s">
        <v>5256</v>
      </c>
    </row>
    <row r="2921" spans="1:11" hidden="1" x14ac:dyDescent="0.25">
      <c r="A2921" s="10">
        <v>45</v>
      </c>
      <c r="B2921" s="10" t="s">
        <v>499</v>
      </c>
      <c r="C2921" s="10" t="s">
        <v>500</v>
      </c>
      <c r="D2921" s="10" t="s">
        <v>509</v>
      </c>
      <c r="E2921" s="10" t="s">
        <v>20</v>
      </c>
      <c r="F2921" s="10" t="s">
        <v>21</v>
      </c>
      <c r="G2921" s="21" t="s">
        <v>3777</v>
      </c>
      <c r="H2921" s="21" t="s">
        <v>4108</v>
      </c>
      <c r="I2921" s="21">
        <v>1</v>
      </c>
      <c r="J2921" s="21">
        <f t="shared" si="225"/>
        <v>350</v>
      </c>
      <c r="K2921" s="22" t="s">
        <v>5256</v>
      </c>
    </row>
    <row r="2922" spans="1:11" hidden="1" x14ac:dyDescent="0.25">
      <c r="A2922" s="10">
        <v>45</v>
      </c>
      <c r="B2922" s="10" t="s">
        <v>499</v>
      </c>
      <c r="C2922" s="10" t="s">
        <v>500</v>
      </c>
      <c r="D2922" s="10" t="s">
        <v>509</v>
      </c>
      <c r="E2922" s="10" t="s">
        <v>20</v>
      </c>
      <c r="F2922" s="10" t="s">
        <v>21</v>
      </c>
      <c r="G2922" s="21" t="s">
        <v>3779</v>
      </c>
      <c r="H2922" s="21" t="s">
        <v>4213</v>
      </c>
      <c r="I2922" s="21">
        <v>1</v>
      </c>
      <c r="J2922" s="21">
        <f t="shared" si="225"/>
        <v>196</v>
      </c>
      <c r="K2922" s="22" t="s">
        <v>5256</v>
      </c>
    </row>
    <row r="2923" spans="1:11" hidden="1" x14ac:dyDescent="0.25">
      <c r="A2923" s="10">
        <v>45</v>
      </c>
      <c r="B2923" s="10" t="s">
        <v>499</v>
      </c>
      <c r="C2923" s="10" t="s">
        <v>500</v>
      </c>
      <c r="D2923" s="10" t="s">
        <v>509</v>
      </c>
      <c r="E2923" s="10" t="s">
        <v>20</v>
      </c>
      <c r="F2923" s="10" t="s">
        <v>21</v>
      </c>
      <c r="G2923" s="21" t="s">
        <v>3781</v>
      </c>
      <c r="H2923" s="21" t="s">
        <v>4051</v>
      </c>
      <c r="I2923" s="21">
        <v>1</v>
      </c>
      <c r="J2923" s="21">
        <f t="shared" si="225"/>
        <v>802</v>
      </c>
      <c r="K2923" s="22" t="s">
        <v>5256</v>
      </c>
    </row>
    <row r="2924" spans="1:11" hidden="1" x14ac:dyDescent="0.25">
      <c r="A2924" s="10">
        <v>45</v>
      </c>
      <c r="B2924" s="10" t="s">
        <v>499</v>
      </c>
      <c r="C2924" s="10" t="s">
        <v>500</v>
      </c>
      <c r="D2924" s="10" t="s">
        <v>509</v>
      </c>
      <c r="E2924" s="10" t="s">
        <v>20</v>
      </c>
      <c r="F2924" s="10" t="s">
        <v>21</v>
      </c>
      <c r="G2924" s="21" t="s">
        <v>3783</v>
      </c>
      <c r="H2924" s="21" t="s">
        <v>4214</v>
      </c>
      <c r="I2924" s="21">
        <v>1</v>
      </c>
      <c r="J2924" s="21">
        <f t="shared" si="225"/>
        <v>825</v>
      </c>
      <c r="K2924" s="22" t="s">
        <v>5256</v>
      </c>
    </row>
    <row r="2925" spans="1:11" hidden="1" x14ac:dyDescent="0.25">
      <c r="A2925" s="10">
        <v>45</v>
      </c>
      <c r="B2925" s="10" t="s">
        <v>499</v>
      </c>
      <c r="C2925" s="10" t="s">
        <v>500</v>
      </c>
      <c r="D2925" s="10" t="s">
        <v>509</v>
      </c>
      <c r="E2925" s="10" t="s">
        <v>20</v>
      </c>
      <c r="F2925" s="10" t="s">
        <v>21</v>
      </c>
      <c r="G2925" s="21" t="s">
        <v>3785</v>
      </c>
      <c r="H2925" s="21" t="s">
        <v>4215</v>
      </c>
      <c r="I2925" s="21">
        <v>1</v>
      </c>
      <c r="J2925" s="21">
        <f>MID(H2925,1,FIND(" ",H2925,1)-1)*1</f>
        <v>52.9</v>
      </c>
      <c r="K2925" s="21" t="s">
        <v>5255</v>
      </c>
    </row>
    <row r="2926" spans="1:11" hidden="1" x14ac:dyDescent="0.25">
      <c r="A2926" s="10">
        <v>45</v>
      </c>
      <c r="B2926" s="10" t="s">
        <v>499</v>
      </c>
      <c r="C2926" s="10" t="s">
        <v>500</v>
      </c>
      <c r="D2926" s="10" t="s">
        <v>509</v>
      </c>
      <c r="E2926" s="10" t="s">
        <v>20</v>
      </c>
      <c r="F2926" s="10" t="s">
        <v>21</v>
      </c>
      <c r="G2926" s="10" t="s">
        <v>3787</v>
      </c>
      <c r="H2926" s="10" t="s">
        <v>3788</v>
      </c>
      <c r="I2926" s="10">
        <v>0</v>
      </c>
    </row>
    <row r="2927" spans="1:11" hidden="1" x14ac:dyDescent="0.25">
      <c r="A2927" s="10">
        <v>45</v>
      </c>
      <c r="B2927" s="10" t="s">
        <v>499</v>
      </c>
      <c r="C2927" s="10" t="s">
        <v>500</v>
      </c>
      <c r="D2927" s="10" t="s">
        <v>509</v>
      </c>
      <c r="E2927" s="10" t="s">
        <v>20</v>
      </c>
      <c r="F2927" s="10" t="s">
        <v>21</v>
      </c>
      <c r="G2927" s="10" t="s">
        <v>3789</v>
      </c>
      <c r="H2927" s="10" t="s">
        <v>3789</v>
      </c>
      <c r="I2927" s="10">
        <v>0</v>
      </c>
    </row>
    <row r="2928" spans="1:11" hidden="1" x14ac:dyDescent="0.25">
      <c r="A2928" s="10">
        <v>46</v>
      </c>
      <c r="B2928" s="10" t="s">
        <v>510</v>
      </c>
      <c r="C2928" s="10" t="s">
        <v>511</v>
      </c>
      <c r="D2928" s="10" t="s">
        <v>519</v>
      </c>
      <c r="E2928" s="10" t="s">
        <v>20</v>
      </c>
      <c r="F2928" s="10" t="s">
        <v>21</v>
      </c>
      <c r="G2928" s="21" t="s">
        <v>2160</v>
      </c>
      <c r="H2928" s="21" t="s">
        <v>3699</v>
      </c>
      <c r="I2928" s="21">
        <v>1</v>
      </c>
      <c r="J2928" s="21" t="str">
        <f>H2928</f>
        <v>Кондиционирование</v>
      </c>
      <c r="K2928" s="21"/>
    </row>
    <row r="2929" spans="1:11" hidden="1" x14ac:dyDescent="0.25">
      <c r="A2929" s="10">
        <v>46</v>
      </c>
      <c r="B2929" s="10" t="s">
        <v>510</v>
      </c>
      <c r="C2929" s="10" t="s">
        <v>511</v>
      </c>
      <c r="D2929" s="10" t="s">
        <v>519</v>
      </c>
      <c r="E2929" s="10" t="s">
        <v>20</v>
      </c>
      <c r="F2929" s="10" t="s">
        <v>21</v>
      </c>
      <c r="G2929" s="21" t="s">
        <v>3108</v>
      </c>
      <c r="H2929" s="21" t="s">
        <v>3887</v>
      </c>
      <c r="I2929" s="21">
        <v>1</v>
      </c>
      <c r="J2929" s="21">
        <f t="shared" ref="J2929:J2930" si="226">MID(H2929,1,FIND(" ",H2929,1)-1)*1</f>
        <v>57</v>
      </c>
      <c r="K2929" s="21" t="s">
        <v>5260</v>
      </c>
    </row>
    <row r="2930" spans="1:11" hidden="1" x14ac:dyDescent="0.25">
      <c r="A2930" s="10">
        <v>46</v>
      </c>
      <c r="B2930" s="10" t="s">
        <v>510</v>
      </c>
      <c r="C2930" s="10" t="s">
        <v>511</v>
      </c>
      <c r="D2930" s="10" t="s">
        <v>519</v>
      </c>
      <c r="E2930" s="10" t="s">
        <v>20</v>
      </c>
      <c r="F2930" s="10" t="s">
        <v>21</v>
      </c>
      <c r="G2930" s="21" t="s">
        <v>3701</v>
      </c>
      <c r="H2930" s="21" t="s">
        <v>4169</v>
      </c>
      <c r="I2930" s="21">
        <v>1</v>
      </c>
      <c r="J2930" s="21">
        <f t="shared" si="226"/>
        <v>19</v>
      </c>
      <c r="K2930" s="21" t="s">
        <v>5260</v>
      </c>
    </row>
    <row r="2931" spans="1:11" hidden="1" x14ac:dyDescent="0.25">
      <c r="A2931" s="10">
        <v>46</v>
      </c>
      <c r="B2931" s="10" t="s">
        <v>510</v>
      </c>
      <c r="C2931" s="10" t="s">
        <v>511</v>
      </c>
      <c r="D2931" s="10" t="s">
        <v>519</v>
      </c>
      <c r="E2931" s="10" t="s">
        <v>20</v>
      </c>
      <c r="F2931" s="10" t="s">
        <v>21</v>
      </c>
      <c r="G2931" s="21" t="s">
        <v>3703</v>
      </c>
      <c r="H2931" s="21" t="s">
        <v>3704</v>
      </c>
      <c r="I2931" s="21">
        <v>1</v>
      </c>
      <c r="J2931" s="21">
        <f>RIGHT(MID(H2931,1,FIND(" ",H2931,1)-1),LEN(MID(H2931,1,FIND(" ",H2931,1)-1))-1)*1</f>
        <v>27</v>
      </c>
      <c r="K2931" s="21" t="s">
        <v>5254</v>
      </c>
    </row>
    <row r="2932" spans="1:11" hidden="1" x14ac:dyDescent="0.25">
      <c r="A2932" s="10">
        <v>46</v>
      </c>
      <c r="B2932" s="10" t="s">
        <v>510</v>
      </c>
      <c r="C2932" s="10" t="s">
        <v>511</v>
      </c>
      <c r="D2932" s="10" t="s">
        <v>519</v>
      </c>
      <c r="E2932" s="10" t="s">
        <v>20</v>
      </c>
      <c r="F2932" s="10" t="s">
        <v>21</v>
      </c>
      <c r="G2932" s="21" t="s">
        <v>3705</v>
      </c>
      <c r="H2932" s="21" t="s">
        <v>34</v>
      </c>
      <c r="I2932" s="21">
        <v>1</v>
      </c>
      <c r="J2932" s="21" t="str">
        <f>H2932</f>
        <v>Да</v>
      </c>
      <c r="K2932" s="21"/>
    </row>
    <row r="2933" spans="1:11" hidden="1" x14ac:dyDescent="0.25">
      <c r="A2933" s="10">
        <v>46</v>
      </c>
      <c r="B2933" s="10" t="s">
        <v>510</v>
      </c>
      <c r="C2933" s="10" t="s">
        <v>511</v>
      </c>
      <c r="D2933" s="10" t="s">
        <v>519</v>
      </c>
      <c r="E2933" s="10" t="s">
        <v>20</v>
      </c>
      <c r="F2933" s="10" t="s">
        <v>21</v>
      </c>
      <c r="G2933" s="10" t="s">
        <v>3908</v>
      </c>
      <c r="H2933" s="10" t="s">
        <v>3909</v>
      </c>
      <c r="I2933" s="10">
        <v>0</v>
      </c>
    </row>
    <row r="2934" spans="1:11" hidden="1" x14ac:dyDescent="0.25">
      <c r="A2934" s="10">
        <v>46</v>
      </c>
      <c r="B2934" s="10" t="s">
        <v>510</v>
      </c>
      <c r="C2934" s="10" t="s">
        <v>511</v>
      </c>
      <c r="D2934" s="10" t="s">
        <v>519</v>
      </c>
      <c r="E2934" s="10" t="s">
        <v>20</v>
      </c>
      <c r="F2934" s="10" t="s">
        <v>21</v>
      </c>
      <c r="G2934" s="21" t="s">
        <v>3706</v>
      </c>
      <c r="H2934" s="21" t="s">
        <v>4934</v>
      </c>
      <c r="I2934" s="21">
        <v>1</v>
      </c>
      <c r="J2934" s="21">
        <f t="shared" ref="J2934:J2937" si="227">MID(H2934,1,FIND(" ",H2934,1)-1)*1</f>
        <v>4.4000000000000004</v>
      </c>
      <c r="K2934" s="21" t="s">
        <v>5258</v>
      </c>
    </row>
    <row r="2935" spans="1:11" hidden="1" x14ac:dyDescent="0.25">
      <c r="A2935" s="10">
        <v>46</v>
      </c>
      <c r="B2935" s="10" t="s">
        <v>510</v>
      </c>
      <c r="C2935" s="10" t="s">
        <v>511</v>
      </c>
      <c r="D2935" s="10" t="s">
        <v>519</v>
      </c>
      <c r="E2935" s="10" t="s">
        <v>20</v>
      </c>
      <c r="F2935" s="10" t="s">
        <v>21</v>
      </c>
      <c r="G2935" s="21" t="s">
        <v>3708</v>
      </c>
      <c r="H2935" s="21" t="s">
        <v>4216</v>
      </c>
      <c r="I2935" s="21">
        <v>1</v>
      </c>
      <c r="J2935" s="21">
        <f t="shared" si="227"/>
        <v>3.81</v>
      </c>
      <c r="K2935" s="21" t="s">
        <v>5258</v>
      </c>
    </row>
    <row r="2936" spans="1:11" hidden="1" x14ac:dyDescent="0.25">
      <c r="A2936" s="10">
        <v>46</v>
      </c>
      <c r="B2936" s="10" t="s">
        <v>510</v>
      </c>
      <c r="C2936" s="10" t="s">
        <v>511</v>
      </c>
      <c r="D2936" s="10" t="s">
        <v>519</v>
      </c>
      <c r="E2936" s="10" t="s">
        <v>20</v>
      </c>
      <c r="F2936" s="10" t="s">
        <v>21</v>
      </c>
      <c r="G2936" s="21" t="s">
        <v>3709</v>
      </c>
      <c r="H2936" s="21" t="s">
        <v>4217</v>
      </c>
      <c r="I2936" s="21">
        <v>0</v>
      </c>
      <c r="J2936" s="21">
        <f t="shared" si="227"/>
        <v>2.73</v>
      </c>
      <c r="K2936" s="21" t="s">
        <v>5258</v>
      </c>
    </row>
    <row r="2937" spans="1:11" hidden="1" x14ac:dyDescent="0.25">
      <c r="A2937" s="10">
        <v>46</v>
      </c>
      <c r="B2937" s="10" t="s">
        <v>510</v>
      </c>
      <c r="C2937" s="10" t="s">
        <v>511</v>
      </c>
      <c r="D2937" s="10" t="s">
        <v>519</v>
      </c>
      <c r="E2937" s="10" t="s">
        <v>20</v>
      </c>
      <c r="F2937" s="10" t="s">
        <v>21</v>
      </c>
      <c r="G2937" s="21" t="s">
        <v>3711</v>
      </c>
      <c r="H2937" s="21" t="s">
        <v>4217</v>
      </c>
      <c r="I2937" s="21">
        <v>0</v>
      </c>
      <c r="J2937" s="21">
        <f t="shared" si="227"/>
        <v>2.73</v>
      </c>
      <c r="K2937" s="21" t="s">
        <v>5258</v>
      </c>
    </row>
    <row r="2938" spans="1:11" hidden="1" x14ac:dyDescent="0.25">
      <c r="A2938" s="10">
        <v>46</v>
      </c>
      <c r="B2938" s="10" t="s">
        <v>510</v>
      </c>
      <c r="C2938" s="10" t="s">
        <v>511</v>
      </c>
      <c r="D2938" s="10" t="s">
        <v>519</v>
      </c>
      <c r="E2938" s="10" t="s">
        <v>20</v>
      </c>
      <c r="F2938" s="10" t="s">
        <v>21</v>
      </c>
      <c r="G2938" s="21" t="s">
        <v>3712</v>
      </c>
      <c r="H2938" s="21" t="s">
        <v>4218</v>
      </c>
      <c r="I2938" s="21">
        <v>1</v>
      </c>
      <c r="J2938" s="21">
        <f>MID(H2938,1,FIND(" ",H2938,1)-1)*1</f>
        <v>530</v>
      </c>
      <c r="K2938" s="21" t="s">
        <v>5269</v>
      </c>
    </row>
    <row r="2939" spans="1:11" hidden="1" x14ac:dyDescent="0.25">
      <c r="A2939" s="10">
        <v>46</v>
      </c>
      <c r="B2939" s="10" t="s">
        <v>510</v>
      </c>
      <c r="C2939" s="10" t="s">
        <v>511</v>
      </c>
      <c r="D2939" s="10" t="s">
        <v>519</v>
      </c>
      <c r="E2939" s="10" t="s">
        <v>20</v>
      </c>
      <c r="F2939" s="10" t="s">
        <v>21</v>
      </c>
      <c r="G2939" s="10" t="s">
        <v>3714</v>
      </c>
      <c r="H2939" s="10" t="s">
        <v>3715</v>
      </c>
      <c r="I2939" s="10">
        <v>0</v>
      </c>
    </row>
    <row r="2940" spans="1:11" hidden="1" x14ac:dyDescent="0.25">
      <c r="A2940" s="10">
        <v>46</v>
      </c>
      <c r="B2940" s="10" t="s">
        <v>510</v>
      </c>
      <c r="C2940" s="10" t="s">
        <v>511</v>
      </c>
      <c r="D2940" s="10" t="s">
        <v>519</v>
      </c>
      <c r="E2940" s="10" t="s">
        <v>20</v>
      </c>
      <c r="F2940" s="10" t="s">
        <v>21</v>
      </c>
      <c r="G2940" s="10" t="s">
        <v>3716</v>
      </c>
      <c r="H2940" s="10" t="s">
        <v>34</v>
      </c>
      <c r="I2940" s="10">
        <v>0</v>
      </c>
    </row>
    <row r="2941" spans="1:11" hidden="1" x14ac:dyDescent="0.25">
      <c r="A2941" s="10">
        <v>46</v>
      </c>
      <c r="B2941" s="10" t="s">
        <v>510</v>
      </c>
      <c r="C2941" s="10" t="s">
        <v>511</v>
      </c>
      <c r="D2941" s="10" t="s">
        <v>519</v>
      </c>
      <c r="E2941" s="10" t="s">
        <v>20</v>
      </c>
      <c r="F2941" s="10" t="s">
        <v>21</v>
      </c>
      <c r="G2941" s="10" t="s">
        <v>3717</v>
      </c>
      <c r="H2941" s="10" t="s">
        <v>34</v>
      </c>
      <c r="I2941" s="10">
        <v>0</v>
      </c>
    </row>
    <row r="2942" spans="1:11" hidden="1" x14ac:dyDescent="0.25">
      <c r="A2942" s="10">
        <v>46</v>
      </c>
      <c r="B2942" s="10" t="s">
        <v>510</v>
      </c>
      <c r="C2942" s="10" t="s">
        <v>511</v>
      </c>
      <c r="D2942" s="10" t="s">
        <v>519</v>
      </c>
      <c r="E2942" s="10" t="s">
        <v>20</v>
      </c>
      <c r="F2942" s="10" t="s">
        <v>21</v>
      </c>
      <c r="G2942" s="10" t="s">
        <v>3718</v>
      </c>
      <c r="H2942" s="10" t="s">
        <v>5168</v>
      </c>
      <c r="I2942" s="10">
        <v>0</v>
      </c>
    </row>
    <row r="2943" spans="1:11" hidden="1" x14ac:dyDescent="0.25">
      <c r="A2943" s="10">
        <v>46</v>
      </c>
      <c r="B2943" s="10" t="s">
        <v>510</v>
      </c>
      <c r="C2943" s="10" t="s">
        <v>511</v>
      </c>
      <c r="D2943" s="10" t="s">
        <v>519</v>
      </c>
      <c r="E2943" s="10" t="s">
        <v>20</v>
      </c>
      <c r="F2943" s="10" t="s">
        <v>21</v>
      </c>
      <c r="G2943" s="10" t="s">
        <v>3719</v>
      </c>
      <c r="H2943" s="10" t="s">
        <v>3914</v>
      </c>
      <c r="I2943" s="10">
        <v>0</v>
      </c>
    </row>
    <row r="2944" spans="1:11" hidden="1" x14ac:dyDescent="0.25">
      <c r="A2944" s="10">
        <v>46</v>
      </c>
      <c r="B2944" s="10" t="s">
        <v>510</v>
      </c>
      <c r="C2944" s="10" t="s">
        <v>511</v>
      </c>
      <c r="D2944" s="10" t="s">
        <v>519</v>
      </c>
      <c r="E2944" s="10" t="s">
        <v>20</v>
      </c>
      <c r="F2944" s="10" t="s">
        <v>21</v>
      </c>
      <c r="G2944" s="10" t="s">
        <v>3720</v>
      </c>
      <c r="H2944" s="10" t="s">
        <v>57</v>
      </c>
      <c r="I2944" s="10">
        <v>0</v>
      </c>
    </row>
    <row r="2945" spans="1:9" hidden="1" x14ac:dyDescent="0.25">
      <c r="A2945" s="10">
        <v>46</v>
      </c>
      <c r="B2945" s="10" t="s">
        <v>510</v>
      </c>
      <c r="C2945" s="10" t="s">
        <v>511</v>
      </c>
      <c r="D2945" s="10" t="s">
        <v>519</v>
      </c>
      <c r="E2945" s="10" t="s">
        <v>20</v>
      </c>
      <c r="F2945" s="10" t="s">
        <v>21</v>
      </c>
      <c r="G2945" s="10" t="s">
        <v>3721</v>
      </c>
      <c r="H2945" s="10" t="s">
        <v>34</v>
      </c>
      <c r="I2945" s="10">
        <v>0</v>
      </c>
    </row>
    <row r="2946" spans="1:9" hidden="1" x14ac:dyDescent="0.25">
      <c r="A2946" s="10">
        <v>46</v>
      </c>
      <c r="B2946" s="10" t="s">
        <v>510</v>
      </c>
      <c r="C2946" s="10" t="s">
        <v>511</v>
      </c>
      <c r="D2946" s="10" t="s">
        <v>519</v>
      </c>
      <c r="E2946" s="10" t="s">
        <v>20</v>
      </c>
      <c r="F2946" s="10" t="s">
        <v>21</v>
      </c>
      <c r="G2946" s="10" t="s">
        <v>3722</v>
      </c>
      <c r="H2946" s="10" t="s">
        <v>34</v>
      </c>
      <c r="I2946" s="10">
        <v>0</v>
      </c>
    </row>
    <row r="2947" spans="1:9" hidden="1" x14ac:dyDescent="0.25">
      <c r="A2947" s="10">
        <v>46</v>
      </c>
      <c r="B2947" s="10" t="s">
        <v>510</v>
      </c>
      <c r="C2947" s="10" t="s">
        <v>511</v>
      </c>
      <c r="D2947" s="10" t="s">
        <v>519</v>
      </c>
      <c r="E2947" s="10" t="s">
        <v>20</v>
      </c>
      <c r="F2947" s="10" t="s">
        <v>21</v>
      </c>
      <c r="G2947" s="10" t="s">
        <v>3723</v>
      </c>
      <c r="H2947" s="10" t="s">
        <v>34</v>
      </c>
      <c r="I2947" s="10">
        <v>0</v>
      </c>
    </row>
    <row r="2948" spans="1:9" hidden="1" x14ac:dyDescent="0.25">
      <c r="A2948" s="10">
        <v>46</v>
      </c>
      <c r="B2948" s="10" t="s">
        <v>510</v>
      </c>
      <c r="C2948" s="10" t="s">
        <v>511</v>
      </c>
      <c r="D2948" s="10" t="s">
        <v>519</v>
      </c>
      <c r="E2948" s="10" t="s">
        <v>20</v>
      </c>
      <c r="F2948" s="10" t="s">
        <v>21</v>
      </c>
      <c r="G2948" s="10" t="s">
        <v>3724</v>
      </c>
      <c r="H2948" s="10" t="s">
        <v>34</v>
      </c>
      <c r="I2948" s="10">
        <v>0</v>
      </c>
    </row>
    <row r="2949" spans="1:9" hidden="1" x14ac:dyDescent="0.25">
      <c r="A2949" s="10">
        <v>46</v>
      </c>
      <c r="B2949" s="10" t="s">
        <v>510</v>
      </c>
      <c r="C2949" s="10" t="s">
        <v>511</v>
      </c>
      <c r="D2949" s="10" t="s">
        <v>519</v>
      </c>
      <c r="E2949" s="10" t="s">
        <v>20</v>
      </c>
      <c r="F2949" s="10" t="s">
        <v>21</v>
      </c>
      <c r="G2949" s="10" t="s">
        <v>3725</v>
      </c>
      <c r="H2949" s="10" t="s">
        <v>34</v>
      </c>
      <c r="I2949" s="10">
        <v>0</v>
      </c>
    </row>
    <row r="2950" spans="1:9" hidden="1" x14ac:dyDescent="0.25">
      <c r="A2950" s="10">
        <v>46</v>
      </c>
      <c r="B2950" s="10" t="s">
        <v>510</v>
      </c>
      <c r="C2950" s="10" t="s">
        <v>511</v>
      </c>
      <c r="D2950" s="10" t="s">
        <v>519</v>
      </c>
      <c r="E2950" s="10" t="s">
        <v>20</v>
      </c>
      <c r="F2950" s="10" t="s">
        <v>21</v>
      </c>
      <c r="G2950" s="10" t="s">
        <v>3726</v>
      </c>
      <c r="H2950" s="10" t="s">
        <v>34</v>
      </c>
      <c r="I2950" s="10">
        <v>0</v>
      </c>
    </row>
    <row r="2951" spans="1:9" hidden="1" x14ac:dyDescent="0.25">
      <c r="A2951" s="10">
        <v>46</v>
      </c>
      <c r="B2951" s="10" t="s">
        <v>510</v>
      </c>
      <c r="C2951" s="10" t="s">
        <v>511</v>
      </c>
      <c r="D2951" s="10" t="s">
        <v>519</v>
      </c>
      <c r="E2951" s="10" t="s">
        <v>20</v>
      </c>
      <c r="F2951" s="10" t="s">
        <v>21</v>
      </c>
      <c r="G2951" s="10" t="s">
        <v>3727</v>
      </c>
      <c r="H2951" s="10" t="s">
        <v>34</v>
      </c>
      <c r="I2951" s="10">
        <v>0</v>
      </c>
    </row>
    <row r="2952" spans="1:9" hidden="1" x14ac:dyDescent="0.25">
      <c r="A2952" s="10">
        <v>46</v>
      </c>
      <c r="B2952" s="10" t="s">
        <v>510</v>
      </c>
      <c r="C2952" s="10" t="s">
        <v>511</v>
      </c>
      <c r="D2952" s="10" t="s">
        <v>519</v>
      </c>
      <c r="E2952" s="10" t="s">
        <v>20</v>
      </c>
      <c r="F2952" s="10" t="s">
        <v>21</v>
      </c>
      <c r="G2952" s="10" t="s">
        <v>3728</v>
      </c>
      <c r="H2952" s="10" t="s">
        <v>34</v>
      </c>
      <c r="I2952" s="10">
        <v>0</v>
      </c>
    </row>
    <row r="2953" spans="1:9" hidden="1" x14ac:dyDescent="0.25">
      <c r="A2953" s="10">
        <v>46</v>
      </c>
      <c r="B2953" s="10" t="s">
        <v>510</v>
      </c>
      <c r="C2953" s="10" t="s">
        <v>511</v>
      </c>
      <c r="D2953" s="10" t="s">
        <v>519</v>
      </c>
      <c r="E2953" s="10" t="s">
        <v>20</v>
      </c>
      <c r="F2953" s="10" t="s">
        <v>21</v>
      </c>
      <c r="G2953" s="10" t="s">
        <v>3730</v>
      </c>
      <c r="H2953" s="10" t="s">
        <v>34</v>
      </c>
      <c r="I2953" s="10">
        <v>0</v>
      </c>
    </row>
    <row r="2954" spans="1:9" hidden="1" x14ac:dyDescent="0.25">
      <c r="A2954" s="10">
        <v>46</v>
      </c>
      <c r="B2954" s="10" t="s">
        <v>510</v>
      </c>
      <c r="C2954" s="10" t="s">
        <v>511</v>
      </c>
      <c r="D2954" s="10" t="s">
        <v>519</v>
      </c>
      <c r="E2954" s="10" t="s">
        <v>20</v>
      </c>
      <c r="F2954" s="10" t="s">
        <v>21</v>
      </c>
      <c r="G2954" s="10" t="s">
        <v>3731</v>
      </c>
      <c r="H2954" s="10" t="s">
        <v>34</v>
      </c>
      <c r="I2954" s="10">
        <v>0</v>
      </c>
    </row>
    <row r="2955" spans="1:9" hidden="1" x14ac:dyDescent="0.25">
      <c r="A2955" s="10">
        <v>46</v>
      </c>
      <c r="B2955" s="10" t="s">
        <v>510</v>
      </c>
      <c r="C2955" s="10" t="s">
        <v>511</v>
      </c>
      <c r="D2955" s="10" t="s">
        <v>519</v>
      </c>
      <c r="E2955" s="10" t="s">
        <v>20</v>
      </c>
      <c r="F2955" s="10" t="s">
        <v>21</v>
      </c>
      <c r="G2955" s="10" t="s">
        <v>3732</v>
      </c>
      <c r="H2955" s="10" t="s">
        <v>3915</v>
      </c>
      <c r="I2955" s="10">
        <v>0</v>
      </c>
    </row>
    <row r="2956" spans="1:9" hidden="1" x14ac:dyDescent="0.25">
      <c r="A2956" s="10">
        <v>46</v>
      </c>
      <c r="B2956" s="10" t="s">
        <v>510</v>
      </c>
      <c r="C2956" s="10" t="s">
        <v>511</v>
      </c>
      <c r="D2956" s="10" t="s">
        <v>519</v>
      </c>
      <c r="E2956" s="10" t="s">
        <v>20</v>
      </c>
      <c r="F2956" s="10" t="s">
        <v>21</v>
      </c>
      <c r="G2956" s="10" t="s">
        <v>3734</v>
      </c>
      <c r="H2956" s="10" t="s">
        <v>34</v>
      </c>
      <c r="I2956" s="10">
        <v>0</v>
      </c>
    </row>
    <row r="2957" spans="1:9" hidden="1" x14ac:dyDescent="0.25">
      <c r="A2957" s="10">
        <v>46</v>
      </c>
      <c r="B2957" s="10" t="s">
        <v>510</v>
      </c>
      <c r="C2957" s="10" t="s">
        <v>511</v>
      </c>
      <c r="D2957" s="10" t="s">
        <v>519</v>
      </c>
      <c r="E2957" s="10" t="s">
        <v>20</v>
      </c>
      <c r="F2957" s="10" t="s">
        <v>21</v>
      </c>
      <c r="G2957" s="10" t="s">
        <v>3735</v>
      </c>
      <c r="H2957" s="10" t="s">
        <v>34</v>
      </c>
      <c r="I2957" s="10">
        <v>0</v>
      </c>
    </row>
    <row r="2958" spans="1:9" hidden="1" x14ac:dyDescent="0.25">
      <c r="A2958" s="10">
        <v>46</v>
      </c>
      <c r="B2958" s="10" t="s">
        <v>510</v>
      </c>
      <c r="C2958" s="10" t="s">
        <v>511</v>
      </c>
      <c r="D2958" s="10" t="s">
        <v>519</v>
      </c>
      <c r="E2958" s="10" t="s">
        <v>20</v>
      </c>
      <c r="F2958" s="10" t="s">
        <v>21</v>
      </c>
      <c r="G2958" s="10" t="s">
        <v>3736</v>
      </c>
      <c r="H2958" s="10" t="s">
        <v>34</v>
      </c>
      <c r="I2958" s="10">
        <v>0</v>
      </c>
    </row>
    <row r="2959" spans="1:9" hidden="1" x14ac:dyDescent="0.25">
      <c r="A2959" s="10">
        <v>46</v>
      </c>
      <c r="B2959" s="10" t="s">
        <v>510</v>
      </c>
      <c r="C2959" s="10" t="s">
        <v>511</v>
      </c>
      <c r="D2959" s="10" t="s">
        <v>519</v>
      </c>
      <c r="E2959" s="10" t="s">
        <v>20</v>
      </c>
      <c r="F2959" s="10" t="s">
        <v>21</v>
      </c>
      <c r="G2959" s="10" t="s">
        <v>3737</v>
      </c>
      <c r="H2959" s="10" t="s">
        <v>34</v>
      </c>
      <c r="I2959" s="10">
        <v>0</v>
      </c>
    </row>
    <row r="2960" spans="1:9" hidden="1" x14ac:dyDescent="0.25">
      <c r="A2960" s="10">
        <v>46</v>
      </c>
      <c r="B2960" s="10" t="s">
        <v>510</v>
      </c>
      <c r="C2960" s="10" t="s">
        <v>511</v>
      </c>
      <c r="D2960" s="10" t="s">
        <v>519</v>
      </c>
      <c r="E2960" s="10" t="s">
        <v>20</v>
      </c>
      <c r="F2960" s="10" t="s">
        <v>21</v>
      </c>
      <c r="G2960" s="10" t="s">
        <v>3738</v>
      </c>
      <c r="H2960" s="10" t="s">
        <v>34</v>
      </c>
      <c r="I2960" s="10">
        <v>0</v>
      </c>
    </row>
    <row r="2961" spans="1:11" hidden="1" x14ac:dyDescent="0.25">
      <c r="A2961" s="10">
        <v>46</v>
      </c>
      <c r="B2961" s="10" t="s">
        <v>510</v>
      </c>
      <c r="C2961" s="10" t="s">
        <v>511</v>
      </c>
      <c r="D2961" s="10" t="s">
        <v>519</v>
      </c>
      <c r="E2961" s="10" t="s">
        <v>20</v>
      </c>
      <c r="F2961" s="10" t="s">
        <v>21</v>
      </c>
      <c r="G2961" s="10" t="s">
        <v>3739</v>
      </c>
      <c r="H2961" s="10" t="s">
        <v>34</v>
      </c>
      <c r="I2961" s="10">
        <v>0</v>
      </c>
    </row>
    <row r="2962" spans="1:11" hidden="1" x14ac:dyDescent="0.25">
      <c r="A2962" s="10">
        <v>46</v>
      </c>
      <c r="B2962" s="10" t="s">
        <v>510</v>
      </c>
      <c r="C2962" s="10" t="s">
        <v>511</v>
      </c>
      <c r="D2962" s="10" t="s">
        <v>519</v>
      </c>
      <c r="E2962" s="10" t="s">
        <v>20</v>
      </c>
      <c r="F2962" s="10" t="s">
        <v>21</v>
      </c>
      <c r="G2962" s="10" t="s">
        <v>3740</v>
      </c>
      <c r="H2962" s="10" t="s">
        <v>34</v>
      </c>
      <c r="I2962" s="10">
        <v>0</v>
      </c>
    </row>
    <row r="2963" spans="1:11" hidden="1" x14ac:dyDescent="0.25">
      <c r="A2963" s="10">
        <v>46</v>
      </c>
      <c r="B2963" s="10" t="s">
        <v>510</v>
      </c>
      <c r="C2963" s="10" t="s">
        <v>511</v>
      </c>
      <c r="D2963" s="10" t="s">
        <v>519</v>
      </c>
      <c r="E2963" s="10" t="s">
        <v>20</v>
      </c>
      <c r="F2963" s="10" t="s">
        <v>21</v>
      </c>
      <c r="G2963" s="10" t="s">
        <v>3741</v>
      </c>
      <c r="H2963" s="10" t="s">
        <v>34</v>
      </c>
      <c r="I2963" s="10">
        <v>0</v>
      </c>
    </row>
    <row r="2964" spans="1:11" hidden="1" x14ac:dyDescent="0.25">
      <c r="A2964" s="10">
        <v>46</v>
      </c>
      <c r="B2964" s="10" t="s">
        <v>510</v>
      </c>
      <c r="C2964" s="10" t="s">
        <v>511</v>
      </c>
      <c r="D2964" s="10" t="s">
        <v>519</v>
      </c>
      <c r="E2964" s="10" t="s">
        <v>20</v>
      </c>
      <c r="F2964" s="10" t="s">
        <v>21</v>
      </c>
      <c r="G2964" s="10" t="s">
        <v>3742</v>
      </c>
      <c r="H2964" s="10" t="s">
        <v>34</v>
      </c>
      <c r="I2964" s="10">
        <v>0</v>
      </c>
    </row>
    <row r="2965" spans="1:11" hidden="1" x14ac:dyDescent="0.25">
      <c r="A2965" s="10">
        <v>46</v>
      </c>
      <c r="B2965" s="10" t="s">
        <v>510</v>
      </c>
      <c r="C2965" s="10" t="s">
        <v>511</v>
      </c>
      <c r="D2965" s="10" t="s">
        <v>519</v>
      </c>
      <c r="E2965" s="10" t="s">
        <v>20</v>
      </c>
      <c r="F2965" s="10" t="s">
        <v>21</v>
      </c>
      <c r="G2965" s="10" t="s">
        <v>3743</v>
      </c>
      <c r="H2965" s="10" t="s">
        <v>34</v>
      </c>
      <c r="I2965" s="10">
        <v>0</v>
      </c>
    </row>
    <row r="2966" spans="1:11" hidden="1" x14ac:dyDescent="0.25">
      <c r="A2966" s="10">
        <v>46</v>
      </c>
      <c r="B2966" s="10" t="s">
        <v>510</v>
      </c>
      <c r="C2966" s="10" t="s">
        <v>511</v>
      </c>
      <c r="D2966" s="10" t="s">
        <v>519</v>
      </c>
      <c r="E2966" s="10" t="s">
        <v>20</v>
      </c>
      <c r="F2966" s="10" t="s">
        <v>21</v>
      </c>
      <c r="G2966" s="10" t="s">
        <v>3744</v>
      </c>
      <c r="H2966" s="10" t="s">
        <v>4159</v>
      </c>
      <c r="I2966" s="10">
        <v>0</v>
      </c>
    </row>
    <row r="2967" spans="1:11" hidden="1" x14ac:dyDescent="0.25">
      <c r="A2967" s="10">
        <v>46</v>
      </c>
      <c r="B2967" s="10" t="s">
        <v>510</v>
      </c>
      <c r="C2967" s="10" t="s">
        <v>511</v>
      </c>
      <c r="D2967" s="10" t="s">
        <v>519</v>
      </c>
      <c r="E2967" s="10" t="s">
        <v>20</v>
      </c>
      <c r="F2967" s="10" t="s">
        <v>21</v>
      </c>
      <c r="G2967" s="10" t="s">
        <v>3746</v>
      </c>
      <c r="H2967" s="10" t="s">
        <v>34</v>
      </c>
      <c r="I2967" s="10">
        <v>0</v>
      </c>
    </row>
    <row r="2968" spans="1:11" hidden="1" x14ac:dyDescent="0.25">
      <c r="A2968" s="10">
        <v>46</v>
      </c>
      <c r="B2968" s="10" t="s">
        <v>510</v>
      </c>
      <c r="C2968" s="10" t="s">
        <v>511</v>
      </c>
      <c r="D2968" s="10" t="s">
        <v>519</v>
      </c>
      <c r="E2968" s="10" t="s">
        <v>20</v>
      </c>
      <c r="F2968" s="10" t="s">
        <v>21</v>
      </c>
      <c r="G2968" s="21" t="s">
        <v>3747</v>
      </c>
      <c r="H2968" s="21" t="s">
        <v>3748</v>
      </c>
      <c r="I2968" s="21">
        <v>1</v>
      </c>
      <c r="J2968" s="21" t="str">
        <f>H2968</f>
        <v>Настенная</v>
      </c>
      <c r="K2968" s="21"/>
    </row>
    <row r="2969" spans="1:11" hidden="1" x14ac:dyDescent="0.25">
      <c r="A2969" s="10">
        <v>46</v>
      </c>
      <c r="B2969" s="10" t="s">
        <v>510</v>
      </c>
      <c r="C2969" s="10" t="s">
        <v>511</v>
      </c>
      <c r="D2969" s="10" t="s">
        <v>519</v>
      </c>
      <c r="E2969" s="10" t="s">
        <v>20</v>
      </c>
      <c r="F2969" s="10" t="s">
        <v>21</v>
      </c>
      <c r="G2969" s="21" t="s">
        <v>3749</v>
      </c>
      <c r="H2969" s="21" t="s">
        <v>3919</v>
      </c>
      <c r="I2969" s="21">
        <v>1</v>
      </c>
      <c r="J2969" s="21">
        <f>MID(H2969,1,FIND(" ",H2969,1)-1)*1</f>
        <v>25</v>
      </c>
      <c r="K2969" s="21" t="s">
        <v>5264</v>
      </c>
    </row>
    <row r="2970" spans="1:11" hidden="1" x14ac:dyDescent="0.25">
      <c r="A2970" s="10">
        <v>46</v>
      </c>
      <c r="B2970" s="10" t="s">
        <v>510</v>
      </c>
      <c r="C2970" s="10" t="s">
        <v>511</v>
      </c>
      <c r="D2970" s="10" t="s">
        <v>519</v>
      </c>
      <c r="E2970" s="10" t="s">
        <v>20</v>
      </c>
      <c r="F2970" s="10" t="s">
        <v>21</v>
      </c>
      <c r="G2970" s="21" t="s">
        <v>3751</v>
      </c>
      <c r="H2970" s="21" t="s">
        <v>3809</v>
      </c>
      <c r="I2970" s="21">
        <v>1</v>
      </c>
      <c r="J2970" s="21">
        <f>MID(H2970,1,FIND(" ",H2970,1)-1)*1</f>
        <v>10</v>
      </c>
      <c r="K2970" s="21" t="s">
        <v>5264</v>
      </c>
    </row>
    <row r="2971" spans="1:11" hidden="1" x14ac:dyDescent="0.25">
      <c r="A2971" s="10">
        <v>46</v>
      </c>
      <c r="B2971" s="10" t="s">
        <v>510</v>
      </c>
      <c r="C2971" s="10" t="s">
        <v>511</v>
      </c>
      <c r="D2971" s="10" t="s">
        <v>519</v>
      </c>
      <c r="E2971" s="10" t="s">
        <v>20</v>
      </c>
      <c r="F2971" s="10" t="s">
        <v>21</v>
      </c>
      <c r="G2971" s="21" t="s">
        <v>3753</v>
      </c>
      <c r="H2971" s="21" t="s">
        <v>4219</v>
      </c>
      <c r="I2971" s="21">
        <v>1</v>
      </c>
      <c r="J2971" s="21">
        <f>MID(H2971,1,FIND(" ",H2971,1)-1)*1</f>
        <v>1.4</v>
      </c>
      <c r="K2971" s="21" t="s">
        <v>5258</v>
      </c>
    </row>
    <row r="2972" spans="1:11" hidden="1" x14ac:dyDescent="0.25">
      <c r="A2972" s="10">
        <v>46</v>
      </c>
      <c r="B2972" s="10" t="s">
        <v>510</v>
      </c>
      <c r="C2972" s="10" t="s">
        <v>511</v>
      </c>
      <c r="D2972" s="10" t="s">
        <v>519</v>
      </c>
      <c r="E2972" s="10" t="s">
        <v>20</v>
      </c>
      <c r="F2972" s="10" t="s">
        <v>21</v>
      </c>
      <c r="G2972" s="21" t="s">
        <v>3755</v>
      </c>
      <c r="H2972" s="21" t="s">
        <v>3756</v>
      </c>
      <c r="I2972" s="21">
        <v>1</v>
      </c>
      <c r="J2972" s="21" t="s">
        <v>5266</v>
      </c>
      <c r="K2972" s="21" t="s">
        <v>5265</v>
      </c>
    </row>
    <row r="2973" spans="1:11" hidden="1" x14ac:dyDescent="0.25">
      <c r="A2973" s="10">
        <v>46</v>
      </c>
      <c r="B2973" s="10" t="s">
        <v>510</v>
      </c>
      <c r="C2973" s="10" t="s">
        <v>511</v>
      </c>
      <c r="D2973" s="10" t="s">
        <v>519</v>
      </c>
      <c r="E2973" s="10" t="s">
        <v>20</v>
      </c>
      <c r="F2973" s="10" t="s">
        <v>21</v>
      </c>
      <c r="G2973" s="10" t="s">
        <v>3757</v>
      </c>
      <c r="H2973" s="10" t="s">
        <v>3758</v>
      </c>
      <c r="I2973" s="10">
        <v>0</v>
      </c>
    </row>
    <row r="2974" spans="1:11" hidden="1" x14ac:dyDescent="0.25">
      <c r="A2974" s="10">
        <v>46</v>
      </c>
      <c r="B2974" s="10" t="s">
        <v>510</v>
      </c>
      <c r="C2974" s="10" t="s">
        <v>511</v>
      </c>
      <c r="D2974" s="10" t="s">
        <v>519</v>
      </c>
      <c r="E2974" s="10" t="s">
        <v>20</v>
      </c>
      <c r="F2974" s="10" t="s">
        <v>21</v>
      </c>
      <c r="G2974" s="21" t="s">
        <v>3759</v>
      </c>
      <c r="H2974" s="21">
        <v>10000</v>
      </c>
      <c r="I2974" s="21">
        <v>1</v>
      </c>
      <c r="J2974" s="21">
        <f>TRIM(H2974)*1</f>
        <v>10000</v>
      </c>
      <c r="K2974" s="21" t="s">
        <v>5261</v>
      </c>
    </row>
    <row r="2975" spans="1:11" hidden="1" x14ac:dyDescent="0.25">
      <c r="A2975" s="10">
        <v>46</v>
      </c>
      <c r="B2975" s="10" t="s">
        <v>510</v>
      </c>
      <c r="C2975" s="10" t="s">
        <v>511</v>
      </c>
      <c r="D2975" s="10" t="s">
        <v>519</v>
      </c>
      <c r="E2975" s="10" t="s">
        <v>20</v>
      </c>
      <c r="F2975" s="10" t="s">
        <v>21</v>
      </c>
      <c r="G2975" s="21" t="s">
        <v>3760</v>
      </c>
      <c r="H2975" s="21" t="s">
        <v>4220</v>
      </c>
      <c r="I2975" s="21">
        <v>1</v>
      </c>
      <c r="J2975" s="21">
        <f t="shared" ref="J2975:J2976" si="228">MID(H2975,1,FIND(" ",H2975,1)-1)*1</f>
        <v>690</v>
      </c>
      <c r="K2975" s="21" t="s">
        <v>5259</v>
      </c>
    </row>
    <row r="2976" spans="1:11" hidden="1" x14ac:dyDescent="0.25">
      <c r="A2976" s="10">
        <v>46</v>
      </c>
      <c r="B2976" s="10" t="s">
        <v>510</v>
      </c>
      <c r="C2976" s="10" t="s">
        <v>511</v>
      </c>
      <c r="D2976" s="10" t="s">
        <v>519</v>
      </c>
      <c r="E2976" s="10" t="s">
        <v>20</v>
      </c>
      <c r="F2976" s="10" t="s">
        <v>21</v>
      </c>
      <c r="G2976" s="21" t="s">
        <v>3762</v>
      </c>
      <c r="H2976" s="21" t="s">
        <v>4221</v>
      </c>
      <c r="I2976" s="21">
        <v>1</v>
      </c>
      <c r="J2976" s="21">
        <f t="shared" si="228"/>
        <v>600</v>
      </c>
      <c r="K2976" s="21" t="s">
        <v>5259</v>
      </c>
    </row>
    <row r="2977" spans="1:11" hidden="1" x14ac:dyDescent="0.25">
      <c r="A2977" s="10">
        <v>46</v>
      </c>
      <c r="B2977" s="10" t="s">
        <v>510</v>
      </c>
      <c r="C2977" s="10" t="s">
        <v>511</v>
      </c>
      <c r="D2977" s="10" t="s">
        <v>519</v>
      </c>
      <c r="E2977" s="10" t="s">
        <v>20</v>
      </c>
      <c r="F2977" s="10" t="s">
        <v>21</v>
      </c>
      <c r="G2977" s="21" t="s">
        <v>3764</v>
      </c>
      <c r="H2977" s="21">
        <v>10000</v>
      </c>
      <c r="I2977" s="21">
        <v>1</v>
      </c>
      <c r="J2977" s="21">
        <f>TRIM(H2977)*1</f>
        <v>10000</v>
      </c>
      <c r="K2977" s="21" t="s">
        <v>5261</v>
      </c>
    </row>
    <row r="2978" spans="1:11" hidden="1" x14ac:dyDescent="0.25">
      <c r="A2978" s="10">
        <v>46</v>
      </c>
      <c r="B2978" s="10" t="s">
        <v>510</v>
      </c>
      <c r="C2978" s="10" t="s">
        <v>511</v>
      </c>
      <c r="D2978" s="10" t="s">
        <v>519</v>
      </c>
      <c r="E2978" s="10" t="s">
        <v>20</v>
      </c>
      <c r="F2978" s="10" t="s">
        <v>21</v>
      </c>
      <c r="G2978" s="10" t="s">
        <v>3765</v>
      </c>
      <c r="H2978" s="10" t="s">
        <v>34</v>
      </c>
      <c r="I2978" s="10">
        <v>0</v>
      </c>
    </row>
    <row r="2979" spans="1:11" hidden="1" x14ac:dyDescent="0.25">
      <c r="A2979" s="10">
        <v>46</v>
      </c>
      <c r="B2979" s="10" t="s">
        <v>510</v>
      </c>
      <c r="C2979" s="10" t="s">
        <v>511</v>
      </c>
      <c r="D2979" s="10" t="s">
        <v>519</v>
      </c>
      <c r="E2979" s="10" t="s">
        <v>20</v>
      </c>
      <c r="F2979" s="10" t="s">
        <v>21</v>
      </c>
      <c r="G2979" s="10" t="s">
        <v>3766</v>
      </c>
      <c r="H2979" s="10" t="s">
        <v>34</v>
      </c>
      <c r="I2979" s="10">
        <v>0</v>
      </c>
    </row>
    <row r="2980" spans="1:11" hidden="1" x14ac:dyDescent="0.25">
      <c r="A2980" s="10">
        <v>46</v>
      </c>
      <c r="B2980" s="10" t="s">
        <v>510</v>
      </c>
      <c r="C2980" s="10" t="s">
        <v>511</v>
      </c>
      <c r="D2980" s="10" t="s">
        <v>519</v>
      </c>
      <c r="E2980" s="10" t="s">
        <v>20</v>
      </c>
      <c r="F2980" s="10" t="s">
        <v>21</v>
      </c>
      <c r="G2980" s="10" t="s">
        <v>3767</v>
      </c>
      <c r="H2980" s="10" t="s">
        <v>3768</v>
      </c>
      <c r="I2980" s="10">
        <v>0</v>
      </c>
    </row>
    <row r="2981" spans="1:11" hidden="1" x14ac:dyDescent="0.25">
      <c r="A2981" s="10">
        <v>46</v>
      </c>
      <c r="B2981" s="10" t="s">
        <v>510</v>
      </c>
      <c r="C2981" s="10" t="s">
        <v>511</v>
      </c>
      <c r="D2981" s="10" t="s">
        <v>519</v>
      </c>
      <c r="E2981" s="10" t="s">
        <v>20</v>
      </c>
      <c r="F2981" s="10" t="s">
        <v>21</v>
      </c>
      <c r="G2981" s="21" t="s">
        <v>3769</v>
      </c>
      <c r="H2981" s="21" t="s">
        <v>4163</v>
      </c>
      <c r="I2981" s="21">
        <v>1</v>
      </c>
      <c r="J2981" s="21">
        <f t="shared" ref="J2981:J2982" si="229">MID(H2981,1,FIND(" ",H2981,1)-1)*1</f>
        <v>28.4</v>
      </c>
      <c r="K2981" s="21" t="s">
        <v>5255</v>
      </c>
    </row>
    <row r="2982" spans="1:11" hidden="1" x14ac:dyDescent="0.25">
      <c r="A2982" s="10">
        <v>46</v>
      </c>
      <c r="B2982" s="10" t="s">
        <v>510</v>
      </c>
      <c r="C2982" s="10" t="s">
        <v>511</v>
      </c>
      <c r="D2982" s="10" t="s">
        <v>519</v>
      </c>
      <c r="E2982" s="10" t="s">
        <v>20</v>
      </c>
      <c r="F2982" s="10" t="s">
        <v>21</v>
      </c>
      <c r="G2982" s="21" t="s">
        <v>3771</v>
      </c>
      <c r="H2982" s="21" t="s">
        <v>4164</v>
      </c>
      <c r="I2982" s="21">
        <v>1</v>
      </c>
      <c r="J2982" s="21">
        <f t="shared" si="229"/>
        <v>10.199999999999999</v>
      </c>
      <c r="K2982" s="21" t="s">
        <v>5255</v>
      </c>
    </row>
    <row r="2983" spans="1:11" hidden="1" x14ac:dyDescent="0.25">
      <c r="A2983" s="10">
        <v>46</v>
      </c>
      <c r="B2983" s="10" t="s">
        <v>510</v>
      </c>
      <c r="C2983" s="10" t="s">
        <v>511</v>
      </c>
      <c r="D2983" s="10" t="s">
        <v>519</v>
      </c>
      <c r="E2983" s="10" t="s">
        <v>20</v>
      </c>
      <c r="F2983" s="10" t="s">
        <v>21</v>
      </c>
      <c r="G2983" s="21" t="s">
        <v>3773</v>
      </c>
      <c r="H2983" s="21" t="s">
        <v>3972</v>
      </c>
      <c r="I2983" s="21">
        <v>1</v>
      </c>
      <c r="J2983" s="21">
        <f t="shared" ref="J2983:J2988" si="230">MID(H2983,1,FIND(" ",H2983,1)-1)*1000</f>
        <v>554</v>
      </c>
      <c r="K2983" s="22" t="s">
        <v>5256</v>
      </c>
    </row>
    <row r="2984" spans="1:11" hidden="1" x14ac:dyDescent="0.25">
      <c r="A2984" s="10">
        <v>46</v>
      </c>
      <c r="B2984" s="10" t="s">
        <v>510</v>
      </c>
      <c r="C2984" s="10" t="s">
        <v>511</v>
      </c>
      <c r="D2984" s="10" t="s">
        <v>519</v>
      </c>
      <c r="E2984" s="10" t="s">
        <v>20</v>
      </c>
      <c r="F2984" s="10" t="s">
        <v>21</v>
      </c>
      <c r="G2984" s="21" t="s">
        <v>3775</v>
      </c>
      <c r="H2984" s="21" t="s">
        <v>4165</v>
      </c>
      <c r="I2984" s="21">
        <v>1</v>
      </c>
      <c r="J2984" s="21">
        <f t="shared" si="230"/>
        <v>295</v>
      </c>
      <c r="K2984" s="22" t="s">
        <v>5256</v>
      </c>
    </row>
    <row r="2985" spans="1:11" hidden="1" x14ac:dyDescent="0.25">
      <c r="A2985" s="10">
        <v>46</v>
      </c>
      <c r="B2985" s="10" t="s">
        <v>510</v>
      </c>
      <c r="C2985" s="10" t="s">
        <v>511</v>
      </c>
      <c r="D2985" s="10" t="s">
        <v>519</v>
      </c>
      <c r="E2985" s="10" t="s">
        <v>20</v>
      </c>
      <c r="F2985" s="10" t="s">
        <v>21</v>
      </c>
      <c r="G2985" s="21" t="s">
        <v>3777</v>
      </c>
      <c r="H2985" s="21" t="s">
        <v>3974</v>
      </c>
      <c r="I2985" s="21">
        <v>1</v>
      </c>
      <c r="J2985" s="21">
        <f t="shared" si="230"/>
        <v>330</v>
      </c>
      <c r="K2985" s="22" t="s">
        <v>5256</v>
      </c>
    </row>
    <row r="2986" spans="1:11" hidden="1" x14ac:dyDescent="0.25">
      <c r="A2986" s="10">
        <v>46</v>
      </c>
      <c r="B2986" s="10" t="s">
        <v>510</v>
      </c>
      <c r="C2986" s="10" t="s">
        <v>511</v>
      </c>
      <c r="D2986" s="10" t="s">
        <v>519</v>
      </c>
      <c r="E2986" s="10" t="s">
        <v>20</v>
      </c>
      <c r="F2986" s="10" t="s">
        <v>21</v>
      </c>
      <c r="G2986" s="21" t="s">
        <v>3779</v>
      </c>
      <c r="H2986" s="21" t="s">
        <v>4166</v>
      </c>
      <c r="I2986" s="21">
        <v>1</v>
      </c>
      <c r="J2986" s="21">
        <f t="shared" si="230"/>
        <v>225</v>
      </c>
      <c r="K2986" s="22" t="s">
        <v>5256</v>
      </c>
    </row>
    <row r="2987" spans="1:11" hidden="1" x14ac:dyDescent="0.25">
      <c r="A2987" s="10">
        <v>46</v>
      </c>
      <c r="B2987" s="10" t="s">
        <v>510</v>
      </c>
      <c r="C2987" s="10" t="s">
        <v>511</v>
      </c>
      <c r="D2987" s="10" t="s">
        <v>519</v>
      </c>
      <c r="E2987" s="10" t="s">
        <v>20</v>
      </c>
      <c r="F2987" s="10" t="s">
        <v>21</v>
      </c>
      <c r="G2987" s="21" t="s">
        <v>3781</v>
      </c>
      <c r="H2987" s="21" t="s">
        <v>4167</v>
      </c>
      <c r="I2987" s="21">
        <v>1</v>
      </c>
      <c r="J2987" s="21">
        <f t="shared" si="230"/>
        <v>805</v>
      </c>
      <c r="K2987" s="22" t="s">
        <v>5256</v>
      </c>
    </row>
    <row r="2988" spans="1:11" hidden="1" x14ac:dyDescent="0.25">
      <c r="A2988" s="10">
        <v>46</v>
      </c>
      <c r="B2988" s="10" t="s">
        <v>510</v>
      </c>
      <c r="C2988" s="10" t="s">
        <v>511</v>
      </c>
      <c r="D2988" s="10" t="s">
        <v>519</v>
      </c>
      <c r="E2988" s="10" t="s">
        <v>20</v>
      </c>
      <c r="F2988" s="10" t="s">
        <v>21</v>
      </c>
      <c r="G2988" s="21" t="s">
        <v>3783</v>
      </c>
      <c r="H2988" s="21" t="s">
        <v>3816</v>
      </c>
      <c r="I2988" s="21">
        <v>1</v>
      </c>
      <c r="J2988" s="21">
        <f t="shared" si="230"/>
        <v>795</v>
      </c>
      <c r="K2988" s="22" t="s">
        <v>5256</v>
      </c>
    </row>
    <row r="2989" spans="1:11" hidden="1" x14ac:dyDescent="0.25">
      <c r="A2989" s="10">
        <v>46</v>
      </c>
      <c r="B2989" s="10" t="s">
        <v>510</v>
      </c>
      <c r="C2989" s="10" t="s">
        <v>511</v>
      </c>
      <c r="D2989" s="10" t="s">
        <v>519</v>
      </c>
      <c r="E2989" s="10" t="s">
        <v>20</v>
      </c>
      <c r="F2989" s="10" t="s">
        <v>21</v>
      </c>
      <c r="G2989" s="21" t="s">
        <v>3785</v>
      </c>
      <c r="H2989" s="21" t="s">
        <v>4168</v>
      </c>
      <c r="I2989" s="21">
        <v>1</v>
      </c>
      <c r="J2989" s="21">
        <f>MID(H2989,1,FIND(" ",H2989,1)-1)*1</f>
        <v>44</v>
      </c>
      <c r="K2989" s="21" t="s">
        <v>5255</v>
      </c>
    </row>
    <row r="2990" spans="1:11" hidden="1" x14ac:dyDescent="0.25">
      <c r="A2990" s="10">
        <v>46</v>
      </c>
      <c r="B2990" s="10" t="s">
        <v>510</v>
      </c>
      <c r="C2990" s="10" t="s">
        <v>511</v>
      </c>
      <c r="D2990" s="10" t="s">
        <v>519</v>
      </c>
      <c r="E2990" s="10" t="s">
        <v>20</v>
      </c>
      <c r="F2990" s="10" t="s">
        <v>21</v>
      </c>
      <c r="G2990" s="10" t="s">
        <v>3787</v>
      </c>
      <c r="H2990" s="10" t="s">
        <v>3788</v>
      </c>
      <c r="I2990" s="10">
        <v>0</v>
      </c>
    </row>
    <row r="2991" spans="1:11" hidden="1" x14ac:dyDescent="0.25">
      <c r="A2991" s="10">
        <v>46</v>
      </c>
      <c r="B2991" s="10" t="s">
        <v>510</v>
      </c>
      <c r="C2991" s="10" t="s">
        <v>511</v>
      </c>
      <c r="D2991" s="10" t="s">
        <v>519</v>
      </c>
      <c r="E2991" s="10" t="s">
        <v>20</v>
      </c>
      <c r="F2991" s="10" t="s">
        <v>21</v>
      </c>
      <c r="G2991" s="10" t="s">
        <v>3931</v>
      </c>
      <c r="H2991" s="10" t="s">
        <v>34</v>
      </c>
      <c r="I2991" s="10">
        <v>0</v>
      </c>
    </row>
    <row r="2992" spans="1:11" hidden="1" x14ac:dyDescent="0.25">
      <c r="A2992" s="10">
        <v>46</v>
      </c>
      <c r="B2992" s="10" t="s">
        <v>510</v>
      </c>
      <c r="C2992" s="10" t="s">
        <v>511</v>
      </c>
      <c r="D2992" s="10" t="s">
        <v>519</v>
      </c>
      <c r="E2992" s="10" t="s">
        <v>20</v>
      </c>
      <c r="F2992" s="10" t="s">
        <v>21</v>
      </c>
      <c r="G2992" s="10" t="s">
        <v>3932</v>
      </c>
      <c r="H2992" s="10" t="s">
        <v>34</v>
      </c>
      <c r="I2992" s="10">
        <v>0</v>
      </c>
    </row>
    <row r="2993" spans="1:11" hidden="1" x14ac:dyDescent="0.25">
      <c r="A2993" s="10">
        <v>46</v>
      </c>
      <c r="B2993" s="10" t="s">
        <v>510</v>
      </c>
      <c r="C2993" s="10" t="s">
        <v>511</v>
      </c>
      <c r="D2993" s="10" t="s">
        <v>519</v>
      </c>
      <c r="E2993" s="10" t="s">
        <v>20</v>
      </c>
      <c r="F2993" s="10" t="s">
        <v>21</v>
      </c>
      <c r="G2993" s="10" t="s">
        <v>3933</v>
      </c>
      <c r="H2993" s="10" t="s">
        <v>34</v>
      </c>
      <c r="I2993" s="10">
        <v>0</v>
      </c>
    </row>
    <row r="2994" spans="1:11" hidden="1" x14ac:dyDescent="0.25">
      <c r="A2994" s="10">
        <v>46</v>
      </c>
      <c r="B2994" s="10" t="s">
        <v>510</v>
      </c>
      <c r="C2994" s="10" t="s">
        <v>511</v>
      </c>
      <c r="D2994" s="10" t="s">
        <v>519</v>
      </c>
      <c r="E2994" s="10" t="s">
        <v>20</v>
      </c>
      <c r="F2994" s="10" t="s">
        <v>21</v>
      </c>
      <c r="G2994" s="10" t="s">
        <v>3789</v>
      </c>
      <c r="H2994" s="10" t="s">
        <v>3789</v>
      </c>
      <c r="I2994" s="10">
        <v>0</v>
      </c>
    </row>
    <row r="2995" spans="1:11" hidden="1" x14ac:dyDescent="0.25">
      <c r="A2995" s="10">
        <v>47</v>
      </c>
      <c r="B2995" s="10" t="s">
        <v>520</v>
      </c>
      <c r="C2995" s="10" t="s">
        <v>521</v>
      </c>
      <c r="D2995" s="10" t="s">
        <v>531</v>
      </c>
      <c r="E2995" s="10" t="s">
        <v>20</v>
      </c>
      <c r="F2995" s="10" t="s">
        <v>21</v>
      </c>
      <c r="G2995" s="21" t="s">
        <v>2160</v>
      </c>
      <c r="H2995" s="21" t="s">
        <v>3699</v>
      </c>
      <c r="I2995" s="21">
        <v>1</v>
      </c>
      <c r="J2995" s="21" t="str">
        <f>H2995</f>
        <v>Кондиционирование</v>
      </c>
      <c r="K2995" s="21"/>
    </row>
    <row r="2996" spans="1:11" hidden="1" x14ac:dyDescent="0.25">
      <c r="A2996" s="10">
        <v>47</v>
      </c>
      <c r="B2996" s="10" t="s">
        <v>520</v>
      </c>
      <c r="C2996" s="10" t="s">
        <v>521</v>
      </c>
      <c r="D2996" s="10" t="s">
        <v>531</v>
      </c>
      <c r="E2996" s="10" t="s">
        <v>20</v>
      </c>
      <c r="F2996" s="10" t="s">
        <v>21</v>
      </c>
      <c r="G2996" s="21" t="s">
        <v>3108</v>
      </c>
      <c r="H2996" s="21" t="s">
        <v>3858</v>
      </c>
      <c r="I2996" s="21">
        <v>1</v>
      </c>
      <c r="J2996" s="21">
        <f t="shared" ref="J2996:J2997" si="231">MID(H2996,1,FIND(" ",H2996,1)-1)*1</f>
        <v>55</v>
      </c>
      <c r="K2996" s="21" t="s">
        <v>5260</v>
      </c>
    </row>
    <row r="2997" spans="1:11" hidden="1" x14ac:dyDescent="0.25">
      <c r="A2997" s="10">
        <v>47</v>
      </c>
      <c r="B2997" s="10" t="s">
        <v>520</v>
      </c>
      <c r="C2997" s="10" t="s">
        <v>521</v>
      </c>
      <c r="D2997" s="10" t="s">
        <v>531</v>
      </c>
      <c r="E2997" s="10" t="s">
        <v>20</v>
      </c>
      <c r="F2997" s="10" t="s">
        <v>21</v>
      </c>
      <c r="G2997" s="21" t="s">
        <v>3701</v>
      </c>
      <c r="H2997" s="21" t="s">
        <v>3877</v>
      </c>
      <c r="I2997" s="21">
        <v>1</v>
      </c>
      <c r="J2997" s="21">
        <f t="shared" si="231"/>
        <v>34</v>
      </c>
      <c r="K2997" s="21" t="s">
        <v>5260</v>
      </c>
    </row>
    <row r="2998" spans="1:11" hidden="1" x14ac:dyDescent="0.25">
      <c r="A2998" s="10">
        <v>47</v>
      </c>
      <c r="B2998" s="10" t="s">
        <v>520</v>
      </c>
      <c r="C2998" s="10" t="s">
        <v>521</v>
      </c>
      <c r="D2998" s="10" t="s">
        <v>531</v>
      </c>
      <c r="E2998" s="10" t="s">
        <v>20</v>
      </c>
      <c r="F2998" s="10" t="s">
        <v>21</v>
      </c>
      <c r="G2998" s="21" t="s">
        <v>3703</v>
      </c>
      <c r="H2998" s="21" t="s">
        <v>4222</v>
      </c>
      <c r="I2998" s="21">
        <v>1</v>
      </c>
      <c r="J2998" s="21">
        <f>RIGHT(MID(H2998,1,FIND(" ",H2998,1)-1),LEN(MID(H2998,1,FIND(" ",H2998,1)-1))-1)*1</f>
        <v>46</v>
      </c>
      <c r="K2998" s="21" t="s">
        <v>5254</v>
      </c>
    </row>
    <row r="2999" spans="1:11" hidden="1" x14ac:dyDescent="0.25">
      <c r="A2999" s="10">
        <v>47</v>
      </c>
      <c r="B2999" s="10" t="s">
        <v>520</v>
      </c>
      <c r="C2999" s="10" t="s">
        <v>521</v>
      </c>
      <c r="D2999" s="10" t="s">
        <v>531</v>
      </c>
      <c r="E2999" s="10" t="s">
        <v>20</v>
      </c>
      <c r="F2999" s="10" t="s">
        <v>21</v>
      </c>
      <c r="G2999" s="21" t="s">
        <v>3705</v>
      </c>
      <c r="H2999" s="21" t="s">
        <v>34</v>
      </c>
      <c r="I2999" s="21">
        <v>1</v>
      </c>
      <c r="J2999" s="21" t="str">
        <f>H2999</f>
        <v>Да</v>
      </c>
      <c r="K2999" s="21"/>
    </row>
    <row r="3000" spans="1:11" hidden="1" x14ac:dyDescent="0.25">
      <c r="A3000" s="10">
        <v>47</v>
      </c>
      <c r="B3000" s="10" t="s">
        <v>520</v>
      </c>
      <c r="C3000" s="10" t="s">
        <v>521</v>
      </c>
      <c r="D3000" s="10" t="s">
        <v>531</v>
      </c>
      <c r="E3000" s="10" t="s">
        <v>20</v>
      </c>
      <c r="F3000" s="10" t="s">
        <v>21</v>
      </c>
      <c r="G3000" s="21" t="s">
        <v>3706</v>
      </c>
      <c r="H3000" s="21" t="s">
        <v>5174</v>
      </c>
      <c r="I3000" s="21">
        <v>1</v>
      </c>
      <c r="J3000" s="21">
        <f t="shared" ref="J3000:J3003" si="232">MID(H3000,1,FIND(" ",H3000,1)-1)*1</f>
        <v>5.65</v>
      </c>
      <c r="K3000" s="21" t="s">
        <v>5258</v>
      </c>
    </row>
    <row r="3001" spans="1:11" hidden="1" x14ac:dyDescent="0.25">
      <c r="A3001" s="10">
        <v>47</v>
      </c>
      <c r="B3001" s="10" t="s">
        <v>520</v>
      </c>
      <c r="C3001" s="10" t="s">
        <v>521</v>
      </c>
      <c r="D3001" s="10" t="s">
        <v>531</v>
      </c>
      <c r="E3001" s="10" t="s">
        <v>20</v>
      </c>
      <c r="F3001" s="10" t="s">
        <v>21</v>
      </c>
      <c r="G3001" s="21" t="s">
        <v>3708</v>
      </c>
      <c r="H3001" s="21" t="s">
        <v>4087</v>
      </c>
      <c r="I3001" s="21">
        <v>1</v>
      </c>
      <c r="J3001" s="21">
        <f t="shared" si="232"/>
        <v>5.3</v>
      </c>
      <c r="K3001" s="21" t="s">
        <v>5258</v>
      </c>
    </row>
    <row r="3002" spans="1:11" hidden="1" x14ac:dyDescent="0.25">
      <c r="A3002" s="10">
        <v>47</v>
      </c>
      <c r="B3002" s="10" t="s">
        <v>520</v>
      </c>
      <c r="C3002" s="10" t="s">
        <v>521</v>
      </c>
      <c r="D3002" s="10" t="s">
        <v>531</v>
      </c>
      <c r="E3002" s="10" t="s">
        <v>20</v>
      </c>
      <c r="F3002" s="10" t="s">
        <v>21</v>
      </c>
      <c r="G3002" s="21" t="s">
        <v>3709</v>
      </c>
      <c r="H3002" s="21" t="s">
        <v>4223</v>
      </c>
      <c r="I3002" s="21">
        <v>0</v>
      </c>
      <c r="J3002" s="21">
        <f t="shared" si="232"/>
        <v>4.5999999999999996</v>
      </c>
      <c r="K3002" s="21" t="s">
        <v>5258</v>
      </c>
    </row>
    <row r="3003" spans="1:11" hidden="1" x14ac:dyDescent="0.25">
      <c r="A3003" s="10">
        <v>47</v>
      </c>
      <c r="B3003" s="10" t="s">
        <v>520</v>
      </c>
      <c r="C3003" s="10" t="s">
        <v>521</v>
      </c>
      <c r="D3003" s="10" t="s">
        <v>531</v>
      </c>
      <c r="E3003" s="10" t="s">
        <v>20</v>
      </c>
      <c r="F3003" s="10" t="s">
        <v>21</v>
      </c>
      <c r="G3003" s="21" t="s">
        <v>3711</v>
      </c>
      <c r="H3003" s="21" t="s">
        <v>4223</v>
      </c>
      <c r="I3003" s="21">
        <v>0</v>
      </c>
      <c r="J3003" s="21">
        <f t="shared" si="232"/>
        <v>4.5999999999999996</v>
      </c>
      <c r="K3003" s="21" t="s">
        <v>5258</v>
      </c>
    </row>
    <row r="3004" spans="1:11" hidden="1" x14ac:dyDescent="0.25">
      <c r="A3004" s="10">
        <v>47</v>
      </c>
      <c r="B3004" s="10" t="s">
        <v>520</v>
      </c>
      <c r="C3004" s="10" t="s">
        <v>521</v>
      </c>
      <c r="D3004" s="10" t="s">
        <v>531</v>
      </c>
      <c r="E3004" s="10" t="s">
        <v>20</v>
      </c>
      <c r="F3004" s="10" t="s">
        <v>21</v>
      </c>
      <c r="G3004" s="21" t="s">
        <v>3712</v>
      </c>
      <c r="H3004" s="21" t="s">
        <v>4088</v>
      </c>
      <c r="I3004" s="21">
        <v>1</v>
      </c>
      <c r="J3004" s="21">
        <f>MID(H3004,1,FIND(" ",H3004,1)-1)*1</f>
        <v>850</v>
      </c>
      <c r="K3004" s="21" t="s">
        <v>5269</v>
      </c>
    </row>
    <row r="3005" spans="1:11" hidden="1" x14ac:dyDescent="0.25">
      <c r="A3005" s="10">
        <v>47</v>
      </c>
      <c r="B3005" s="10" t="s">
        <v>520</v>
      </c>
      <c r="C3005" s="10" t="s">
        <v>521</v>
      </c>
      <c r="D3005" s="10" t="s">
        <v>531</v>
      </c>
      <c r="E3005" s="10" t="s">
        <v>20</v>
      </c>
      <c r="F3005" s="10" t="s">
        <v>21</v>
      </c>
      <c r="G3005" s="10" t="s">
        <v>3714</v>
      </c>
      <c r="H3005" s="10" t="s">
        <v>3715</v>
      </c>
      <c r="I3005" s="10">
        <v>0</v>
      </c>
    </row>
    <row r="3006" spans="1:11" hidden="1" x14ac:dyDescent="0.25">
      <c r="A3006" s="10">
        <v>47</v>
      </c>
      <c r="B3006" s="10" t="s">
        <v>520</v>
      </c>
      <c r="C3006" s="10" t="s">
        <v>521</v>
      </c>
      <c r="D3006" s="10" t="s">
        <v>531</v>
      </c>
      <c r="E3006" s="10" t="s">
        <v>20</v>
      </c>
      <c r="F3006" s="10" t="s">
        <v>21</v>
      </c>
      <c r="G3006" s="10" t="s">
        <v>3716</v>
      </c>
      <c r="H3006" s="10" t="s">
        <v>34</v>
      </c>
      <c r="I3006" s="10">
        <v>0</v>
      </c>
    </row>
    <row r="3007" spans="1:11" hidden="1" x14ac:dyDescent="0.25">
      <c r="A3007" s="10">
        <v>47</v>
      </c>
      <c r="B3007" s="10" t="s">
        <v>520</v>
      </c>
      <c r="C3007" s="10" t="s">
        <v>521</v>
      </c>
      <c r="D3007" s="10" t="s">
        <v>531</v>
      </c>
      <c r="E3007" s="10" t="s">
        <v>20</v>
      </c>
      <c r="F3007" s="10" t="s">
        <v>21</v>
      </c>
      <c r="G3007" s="10" t="s">
        <v>3717</v>
      </c>
      <c r="H3007" s="10" t="s">
        <v>34</v>
      </c>
      <c r="I3007" s="10">
        <v>0</v>
      </c>
    </row>
    <row r="3008" spans="1:11" hidden="1" x14ac:dyDescent="0.25">
      <c r="A3008" s="10">
        <v>47</v>
      </c>
      <c r="B3008" s="10" t="s">
        <v>520</v>
      </c>
      <c r="C3008" s="10" t="s">
        <v>521</v>
      </c>
      <c r="D3008" s="10" t="s">
        <v>531</v>
      </c>
      <c r="E3008" s="10" t="s">
        <v>20</v>
      </c>
      <c r="F3008" s="10" t="s">
        <v>21</v>
      </c>
      <c r="G3008" s="10" t="s">
        <v>3718</v>
      </c>
      <c r="H3008" s="10" t="s">
        <v>5168</v>
      </c>
      <c r="I3008" s="10">
        <v>0</v>
      </c>
    </row>
    <row r="3009" spans="1:9" hidden="1" x14ac:dyDescent="0.25">
      <c r="A3009" s="10">
        <v>47</v>
      </c>
      <c r="B3009" s="10" t="s">
        <v>520</v>
      </c>
      <c r="C3009" s="10" t="s">
        <v>521</v>
      </c>
      <c r="D3009" s="10" t="s">
        <v>531</v>
      </c>
      <c r="E3009" s="10" t="s">
        <v>20</v>
      </c>
      <c r="F3009" s="10" t="s">
        <v>21</v>
      </c>
      <c r="G3009" s="10" t="s">
        <v>3719</v>
      </c>
      <c r="H3009" s="10" t="s">
        <v>57</v>
      </c>
      <c r="I3009" s="10">
        <v>0</v>
      </c>
    </row>
    <row r="3010" spans="1:9" hidden="1" x14ac:dyDescent="0.25">
      <c r="A3010" s="10">
        <v>47</v>
      </c>
      <c r="B3010" s="10" t="s">
        <v>520</v>
      </c>
      <c r="C3010" s="10" t="s">
        <v>521</v>
      </c>
      <c r="D3010" s="10" t="s">
        <v>531</v>
      </c>
      <c r="E3010" s="10" t="s">
        <v>20</v>
      </c>
      <c r="F3010" s="10" t="s">
        <v>21</v>
      </c>
      <c r="G3010" s="10" t="s">
        <v>3720</v>
      </c>
      <c r="H3010" s="10" t="s">
        <v>57</v>
      </c>
      <c r="I3010" s="10">
        <v>0</v>
      </c>
    </row>
    <row r="3011" spans="1:9" hidden="1" x14ac:dyDescent="0.25">
      <c r="A3011" s="10">
        <v>47</v>
      </c>
      <c r="B3011" s="10" t="s">
        <v>520</v>
      </c>
      <c r="C3011" s="10" t="s">
        <v>521</v>
      </c>
      <c r="D3011" s="10" t="s">
        <v>531</v>
      </c>
      <c r="E3011" s="10" t="s">
        <v>20</v>
      </c>
      <c r="F3011" s="10" t="s">
        <v>21</v>
      </c>
      <c r="G3011" s="10" t="s">
        <v>3721</v>
      </c>
      <c r="H3011" s="10" t="s">
        <v>34</v>
      </c>
      <c r="I3011" s="10">
        <v>0</v>
      </c>
    </row>
    <row r="3012" spans="1:9" hidden="1" x14ac:dyDescent="0.25">
      <c r="A3012" s="10">
        <v>47</v>
      </c>
      <c r="B3012" s="10" t="s">
        <v>520</v>
      </c>
      <c r="C3012" s="10" t="s">
        <v>521</v>
      </c>
      <c r="D3012" s="10" t="s">
        <v>531</v>
      </c>
      <c r="E3012" s="10" t="s">
        <v>20</v>
      </c>
      <c r="F3012" s="10" t="s">
        <v>21</v>
      </c>
      <c r="G3012" s="10" t="s">
        <v>3722</v>
      </c>
      <c r="H3012" s="10" t="s">
        <v>34</v>
      </c>
      <c r="I3012" s="10">
        <v>0</v>
      </c>
    </row>
    <row r="3013" spans="1:9" hidden="1" x14ac:dyDescent="0.25">
      <c r="A3013" s="10">
        <v>47</v>
      </c>
      <c r="B3013" s="10" t="s">
        <v>520</v>
      </c>
      <c r="C3013" s="10" t="s">
        <v>521</v>
      </c>
      <c r="D3013" s="10" t="s">
        <v>531</v>
      </c>
      <c r="E3013" s="10" t="s">
        <v>20</v>
      </c>
      <c r="F3013" s="10" t="s">
        <v>21</v>
      </c>
      <c r="G3013" s="10" t="s">
        <v>3723</v>
      </c>
      <c r="H3013" s="10" t="s">
        <v>34</v>
      </c>
      <c r="I3013" s="10">
        <v>0</v>
      </c>
    </row>
    <row r="3014" spans="1:9" hidden="1" x14ac:dyDescent="0.25">
      <c r="A3014" s="10">
        <v>47</v>
      </c>
      <c r="B3014" s="10" t="s">
        <v>520</v>
      </c>
      <c r="C3014" s="10" t="s">
        <v>521</v>
      </c>
      <c r="D3014" s="10" t="s">
        <v>531</v>
      </c>
      <c r="E3014" s="10" t="s">
        <v>20</v>
      </c>
      <c r="F3014" s="10" t="s">
        <v>21</v>
      </c>
      <c r="G3014" s="10" t="s">
        <v>3724</v>
      </c>
      <c r="H3014" s="10" t="s">
        <v>34</v>
      </c>
      <c r="I3014" s="10">
        <v>0</v>
      </c>
    </row>
    <row r="3015" spans="1:9" hidden="1" x14ac:dyDescent="0.25">
      <c r="A3015" s="10">
        <v>47</v>
      </c>
      <c r="B3015" s="10" t="s">
        <v>520</v>
      </c>
      <c r="C3015" s="10" t="s">
        <v>521</v>
      </c>
      <c r="D3015" s="10" t="s">
        <v>531</v>
      </c>
      <c r="E3015" s="10" t="s">
        <v>20</v>
      </c>
      <c r="F3015" s="10" t="s">
        <v>21</v>
      </c>
      <c r="G3015" s="10" t="s">
        <v>3725</v>
      </c>
      <c r="H3015" s="10" t="s">
        <v>34</v>
      </c>
      <c r="I3015" s="10">
        <v>0</v>
      </c>
    </row>
    <row r="3016" spans="1:9" hidden="1" x14ac:dyDescent="0.25">
      <c r="A3016" s="10">
        <v>47</v>
      </c>
      <c r="B3016" s="10" t="s">
        <v>520</v>
      </c>
      <c r="C3016" s="10" t="s">
        <v>521</v>
      </c>
      <c r="D3016" s="10" t="s">
        <v>531</v>
      </c>
      <c r="E3016" s="10" t="s">
        <v>20</v>
      </c>
      <c r="F3016" s="10" t="s">
        <v>21</v>
      </c>
      <c r="G3016" s="10" t="s">
        <v>3726</v>
      </c>
      <c r="H3016" s="10" t="s">
        <v>34</v>
      </c>
      <c r="I3016" s="10">
        <v>0</v>
      </c>
    </row>
    <row r="3017" spans="1:9" hidden="1" x14ac:dyDescent="0.25">
      <c r="A3017" s="10">
        <v>47</v>
      </c>
      <c r="B3017" s="10" t="s">
        <v>520</v>
      </c>
      <c r="C3017" s="10" t="s">
        <v>521</v>
      </c>
      <c r="D3017" s="10" t="s">
        <v>531</v>
      </c>
      <c r="E3017" s="10" t="s">
        <v>20</v>
      </c>
      <c r="F3017" s="10" t="s">
        <v>21</v>
      </c>
      <c r="G3017" s="10" t="s">
        <v>3727</v>
      </c>
      <c r="H3017" s="10" t="s">
        <v>34</v>
      </c>
      <c r="I3017" s="10">
        <v>0</v>
      </c>
    </row>
    <row r="3018" spans="1:9" hidden="1" x14ac:dyDescent="0.25">
      <c r="A3018" s="10">
        <v>47</v>
      </c>
      <c r="B3018" s="10" t="s">
        <v>520</v>
      </c>
      <c r="C3018" s="10" t="s">
        <v>521</v>
      </c>
      <c r="D3018" s="10" t="s">
        <v>531</v>
      </c>
      <c r="E3018" s="10" t="s">
        <v>20</v>
      </c>
      <c r="F3018" s="10" t="s">
        <v>21</v>
      </c>
      <c r="G3018" s="10" t="s">
        <v>3728</v>
      </c>
      <c r="H3018" s="10" t="s">
        <v>34</v>
      </c>
      <c r="I3018" s="10">
        <v>0</v>
      </c>
    </row>
    <row r="3019" spans="1:9" hidden="1" x14ac:dyDescent="0.25">
      <c r="A3019" s="10">
        <v>47</v>
      </c>
      <c r="B3019" s="10" t="s">
        <v>520</v>
      </c>
      <c r="C3019" s="10" t="s">
        <v>521</v>
      </c>
      <c r="D3019" s="10" t="s">
        <v>531</v>
      </c>
      <c r="E3019" s="10" t="s">
        <v>20</v>
      </c>
      <c r="F3019" s="10" t="s">
        <v>21</v>
      </c>
      <c r="G3019" s="10" t="s">
        <v>3729</v>
      </c>
      <c r="H3019" s="10" t="s">
        <v>34</v>
      </c>
      <c r="I3019" s="10">
        <v>0</v>
      </c>
    </row>
    <row r="3020" spans="1:9" hidden="1" x14ac:dyDescent="0.25">
      <c r="A3020" s="10">
        <v>47</v>
      </c>
      <c r="B3020" s="10" t="s">
        <v>520</v>
      </c>
      <c r="C3020" s="10" t="s">
        <v>521</v>
      </c>
      <c r="D3020" s="10" t="s">
        <v>531</v>
      </c>
      <c r="E3020" s="10" t="s">
        <v>20</v>
      </c>
      <c r="F3020" s="10" t="s">
        <v>21</v>
      </c>
      <c r="G3020" s="10" t="s">
        <v>3730</v>
      </c>
      <c r="H3020" s="10" t="s">
        <v>34</v>
      </c>
      <c r="I3020" s="10">
        <v>0</v>
      </c>
    </row>
    <row r="3021" spans="1:9" hidden="1" x14ac:dyDescent="0.25">
      <c r="A3021" s="10">
        <v>47</v>
      </c>
      <c r="B3021" s="10" t="s">
        <v>520</v>
      </c>
      <c r="C3021" s="10" t="s">
        <v>521</v>
      </c>
      <c r="D3021" s="10" t="s">
        <v>531</v>
      </c>
      <c r="E3021" s="10" t="s">
        <v>20</v>
      </c>
      <c r="F3021" s="10" t="s">
        <v>21</v>
      </c>
      <c r="G3021" s="10" t="s">
        <v>3731</v>
      </c>
      <c r="H3021" s="10" t="s">
        <v>34</v>
      </c>
      <c r="I3021" s="10">
        <v>0</v>
      </c>
    </row>
    <row r="3022" spans="1:9" hidden="1" x14ac:dyDescent="0.25">
      <c r="A3022" s="10">
        <v>47</v>
      </c>
      <c r="B3022" s="10" t="s">
        <v>520</v>
      </c>
      <c r="C3022" s="10" t="s">
        <v>521</v>
      </c>
      <c r="D3022" s="10" t="s">
        <v>531</v>
      </c>
      <c r="E3022" s="10" t="s">
        <v>20</v>
      </c>
      <c r="F3022" s="10" t="s">
        <v>21</v>
      </c>
      <c r="G3022" s="10" t="s">
        <v>3732</v>
      </c>
      <c r="H3022" s="10" t="s">
        <v>3733</v>
      </c>
      <c r="I3022" s="10">
        <v>0</v>
      </c>
    </row>
    <row r="3023" spans="1:9" hidden="1" x14ac:dyDescent="0.25">
      <c r="A3023" s="10">
        <v>47</v>
      </c>
      <c r="B3023" s="10" t="s">
        <v>520</v>
      </c>
      <c r="C3023" s="10" t="s">
        <v>521</v>
      </c>
      <c r="D3023" s="10" t="s">
        <v>531</v>
      </c>
      <c r="E3023" s="10" t="s">
        <v>20</v>
      </c>
      <c r="F3023" s="10" t="s">
        <v>21</v>
      </c>
      <c r="G3023" s="10" t="s">
        <v>3734</v>
      </c>
      <c r="H3023" s="10" t="s">
        <v>34</v>
      </c>
      <c r="I3023" s="10">
        <v>0</v>
      </c>
    </row>
    <row r="3024" spans="1:9" hidden="1" x14ac:dyDescent="0.25">
      <c r="A3024" s="10">
        <v>47</v>
      </c>
      <c r="B3024" s="10" t="s">
        <v>520</v>
      </c>
      <c r="C3024" s="10" t="s">
        <v>521</v>
      </c>
      <c r="D3024" s="10" t="s">
        <v>531</v>
      </c>
      <c r="E3024" s="10" t="s">
        <v>20</v>
      </c>
      <c r="F3024" s="10" t="s">
        <v>21</v>
      </c>
      <c r="G3024" s="10" t="s">
        <v>3735</v>
      </c>
      <c r="H3024" s="10" t="s">
        <v>57</v>
      </c>
      <c r="I3024" s="10">
        <v>0</v>
      </c>
    </row>
    <row r="3025" spans="1:11" hidden="1" x14ac:dyDescent="0.25">
      <c r="A3025" s="10">
        <v>47</v>
      </c>
      <c r="B3025" s="10" t="s">
        <v>520</v>
      </c>
      <c r="C3025" s="10" t="s">
        <v>521</v>
      </c>
      <c r="D3025" s="10" t="s">
        <v>531</v>
      </c>
      <c r="E3025" s="10" t="s">
        <v>20</v>
      </c>
      <c r="F3025" s="10" t="s">
        <v>21</v>
      </c>
      <c r="G3025" s="10" t="s">
        <v>3736</v>
      </c>
      <c r="H3025" s="10" t="s">
        <v>34</v>
      </c>
      <c r="I3025" s="10">
        <v>0</v>
      </c>
    </row>
    <row r="3026" spans="1:11" hidden="1" x14ac:dyDescent="0.25">
      <c r="A3026" s="10">
        <v>47</v>
      </c>
      <c r="B3026" s="10" t="s">
        <v>520</v>
      </c>
      <c r="C3026" s="10" t="s">
        <v>521</v>
      </c>
      <c r="D3026" s="10" t="s">
        <v>531</v>
      </c>
      <c r="E3026" s="10" t="s">
        <v>20</v>
      </c>
      <c r="F3026" s="10" t="s">
        <v>21</v>
      </c>
      <c r="G3026" s="10" t="s">
        <v>3737</v>
      </c>
      <c r="H3026" s="10" t="s">
        <v>34</v>
      </c>
      <c r="I3026" s="10">
        <v>0</v>
      </c>
    </row>
    <row r="3027" spans="1:11" hidden="1" x14ac:dyDescent="0.25">
      <c r="A3027" s="10">
        <v>47</v>
      </c>
      <c r="B3027" s="10" t="s">
        <v>520</v>
      </c>
      <c r="C3027" s="10" t="s">
        <v>521</v>
      </c>
      <c r="D3027" s="10" t="s">
        <v>531</v>
      </c>
      <c r="E3027" s="10" t="s">
        <v>20</v>
      </c>
      <c r="F3027" s="10" t="s">
        <v>21</v>
      </c>
      <c r="G3027" s="10" t="s">
        <v>3738</v>
      </c>
      <c r="H3027" s="10" t="s">
        <v>34</v>
      </c>
      <c r="I3027" s="10">
        <v>0</v>
      </c>
    </row>
    <row r="3028" spans="1:11" hidden="1" x14ac:dyDescent="0.25">
      <c r="A3028" s="10">
        <v>47</v>
      </c>
      <c r="B3028" s="10" t="s">
        <v>520</v>
      </c>
      <c r="C3028" s="10" t="s">
        <v>521</v>
      </c>
      <c r="D3028" s="10" t="s">
        <v>531</v>
      </c>
      <c r="E3028" s="10" t="s">
        <v>20</v>
      </c>
      <c r="F3028" s="10" t="s">
        <v>21</v>
      </c>
      <c r="G3028" s="10" t="s">
        <v>3739</v>
      </c>
      <c r="H3028" s="10" t="s">
        <v>34</v>
      </c>
      <c r="I3028" s="10">
        <v>0</v>
      </c>
    </row>
    <row r="3029" spans="1:11" hidden="1" x14ac:dyDescent="0.25">
      <c r="A3029" s="10">
        <v>47</v>
      </c>
      <c r="B3029" s="10" t="s">
        <v>520</v>
      </c>
      <c r="C3029" s="10" t="s">
        <v>521</v>
      </c>
      <c r="D3029" s="10" t="s">
        <v>531</v>
      </c>
      <c r="E3029" s="10" t="s">
        <v>20</v>
      </c>
      <c r="F3029" s="10" t="s">
        <v>21</v>
      </c>
      <c r="G3029" s="10" t="s">
        <v>3740</v>
      </c>
      <c r="H3029" s="10" t="s">
        <v>34</v>
      </c>
      <c r="I3029" s="10">
        <v>0</v>
      </c>
    </row>
    <row r="3030" spans="1:11" hidden="1" x14ac:dyDescent="0.25">
      <c r="A3030" s="10">
        <v>47</v>
      </c>
      <c r="B3030" s="10" t="s">
        <v>520</v>
      </c>
      <c r="C3030" s="10" t="s">
        <v>521</v>
      </c>
      <c r="D3030" s="10" t="s">
        <v>531</v>
      </c>
      <c r="E3030" s="10" t="s">
        <v>20</v>
      </c>
      <c r="F3030" s="10" t="s">
        <v>21</v>
      </c>
      <c r="G3030" s="10" t="s">
        <v>3741</v>
      </c>
      <c r="H3030" s="10" t="s">
        <v>34</v>
      </c>
      <c r="I3030" s="10">
        <v>0</v>
      </c>
    </row>
    <row r="3031" spans="1:11" hidden="1" x14ac:dyDescent="0.25">
      <c r="A3031" s="10">
        <v>47</v>
      </c>
      <c r="B3031" s="10" t="s">
        <v>520</v>
      </c>
      <c r="C3031" s="10" t="s">
        <v>521</v>
      </c>
      <c r="D3031" s="10" t="s">
        <v>531</v>
      </c>
      <c r="E3031" s="10" t="s">
        <v>20</v>
      </c>
      <c r="F3031" s="10" t="s">
        <v>21</v>
      </c>
      <c r="G3031" s="10" t="s">
        <v>3742</v>
      </c>
      <c r="H3031" s="10" t="s">
        <v>34</v>
      </c>
      <c r="I3031" s="10">
        <v>0</v>
      </c>
    </row>
    <row r="3032" spans="1:11" hidden="1" x14ac:dyDescent="0.25">
      <c r="A3032" s="10">
        <v>47</v>
      </c>
      <c r="B3032" s="10" t="s">
        <v>520</v>
      </c>
      <c r="C3032" s="10" t="s">
        <v>521</v>
      </c>
      <c r="D3032" s="10" t="s">
        <v>531</v>
      </c>
      <c r="E3032" s="10" t="s">
        <v>20</v>
      </c>
      <c r="F3032" s="10" t="s">
        <v>21</v>
      </c>
      <c r="G3032" s="10" t="s">
        <v>3743</v>
      </c>
      <c r="H3032" s="10" t="s">
        <v>57</v>
      </c>
      <c r="I3032" s="10">
        <v>0</v>
      </c>
    </row>
    <row r="3033" spans="1:11" hidden="1" x14ac:dyDescent="0.25">
      <c r="A3033" s="10">
        <v>47</v>
      </c>
      <c r="B3033" s="10" t="s">
        <v>520</v>
      </c>
      <c r="C3033" s="10" t="s">
        <v>521</v>
      </c>
      <c r="D3033" s="10" t="s">
        <v>531</v>
      </c>
      <c r="E3033" s="10" t="s">
        <v>20</v>
      </c>
      <c r="F3033" s="10" t="s">
        <v>21</v>
      </c>
      <c r="G3033" s="10" t="s">
        <v>3744</v>
      </c>
      <c r="H3033" s="10" t="s">
        <v>3830</v>
      </c>
      <c r="I3033" s="10">
        <v>0</v>
      </c>
    </row>
    <row r="3034" spans="1:11" hidden="1" x14ac:dyDescent="0.25">
      <c r="A3034" s="10">
        <v>47</v>
      </c>
      <c r="B3034" s="10" t="s">
        <v>520</v>
      </c>
      <c r="C3034" s="10" t="s">
        <v>521</v>
      </c>
      <c r="D3034" s="10" t="s">
        <v>531</v>
      </c>
      <c r="E3034" s="10" t="s">
        <v>20</v>
      </c>
      <c r="F3034" s="10" t="s">
        <v>21</v>
      </c>
      <c r="G3034" s="10" t="s">
        <v>3746</v>
      </c>
      <c r="H3034" s="10" t="s">
        <v>34</v>
      </c>
      <c r="I3034" s="10">
        <v>0</v>
      </c>
    </row>
    <row r="3035" spans="1:11" hidden="1" x14ac:dyDescent="0.25">
      <c r="A3035" s="10">
        <v>47</v>
      </c>
      <c r="B3035" s="10" t="s">
        <v>520</v>
      </c>
      <c r="C3035" s="10" t="s">
        <v>521</v>
      </c>
      <c r="D3035" s="10" t="s">
        <v>531</v>
      </c>
      <c r="E3035" s="10" t="s">
        <v>20</v>
      </c>
      <c r="F3035" s="10" t="s">
        <v>21</v>
      </c>
      <c r="G3035" s="21" t="s">
        <v>3747</v>
      </c>
      <c r="H3035" s="21" t="s">
        <v>3748</v>
      </c>
      <c r="I3035" s="21">
        <v>1</v>
      </c>
      <c r="J3035" s="21" t="str">
        <f>H3035</f>
        <v>Настенная</v>
      </c>
      <c r="K3035" s="21"/>
    </row>
    <row r="3036" spans="1:11" hidden="1" x14ac:dyDescent="0.25">
      <c r="A3036" s="10">
        <v>47</v>
      </c>
      <c r="B3036" s="10" t="s">
        <v>520</v>
      </c>
      <c r="C3036" s="10" t="s">
        <v>521</v>
      </c>
      <c r="D3036" s="10" t="s">
        <v>531</v>
      </c>
      <c r="E3036" s="10" t="s">
        <v>20</v>
      </c>
      <c r="F3036" s="10" t="s">
        <v>21</v>
      </c>
      <c r="G3036" s="21" t="s">
        <v>3749</v>
      </c>
      <c r="H3036" s="21" t="s">
        <v>3808</v>
      </c>
      <c r="I3036" s="21">
        <v>1</v>
      </c>
      <c r="J3036" s="21">
        <f>MID(H3036,1,FIND(" ",H3036,1)-1)*1</f>
        <v>20</v>
      </c>
      <c r="K3036" s="21" t="s">
        <v>5264</v>
      </c>
    </row>
    <row r="3037" spans="1:11" hidden="1" x14ac:dyDescent="0.25">
      <c r="A3037" s="10">
        <v>47</v>
      </c>
      <c r="B3037" s="10" t="s">
        <v>520</v>
      </c>
      <c r="C3037" s="10" t="s">
        <v>521</v>
      </c>
      <c r="D3037" s="10" t="s">
        <v>531</v>
      </c>
      <c r="E3037" s="10" t="s">
        <v>20</v>
      </c>
      <c r="F3037" s="10" t="s">
        <v>21</v>
      </c>
      <c r="G3037" s="21" t="s">
        <v>3751</v>
      </c>
      <c r="H3037" s="21" t="s">
        <v>3809</v>
      </c>
      <c r="I3037" s="21">
        <v>1</v>
      </c>
      <c r="J3037" s="21">
        <f>MID(H3037,1,FIND(" ",H3037,1)-1)*1</f>
        <v>10</v>
      </c>
      <c r="K3037" s="21" t="s">
        <v>5264</v>
      </c>
    </row>
    <row r="3038" spans="1:11" hidden="1" x14ac:dyDescent="0.25">
      <c r="A3038" s="10">
        <v>47</v>
      </c>
      <c r="B3038" s="10" t="s">
        <v>520</v>
      </c>
      <c r="C3038" s="10" t="s">
        <v>521</v>
      </c>
      <c r="D3038" s="10" t="s">
        <v>531</v>
      </c>
      <c r="E3038" s="10" t="s">
        <v>20</v>
      </c>
      <c r="F3038" s="10" t="s">
        <v>21</v>
      </c>
      <c r="G3038" s="21" t="s">
        <v>3753</v>
      </c>
      <c r="H3038" s="21" t="s">
        <v>4224</v>
      </c>
      <c r="I3038" s="21">
        <v>1</v>
      </c>
      <c r="J3038" s="21">
        <f>MID(H3038,1,FIND(" ",H3038,1)-1)*1</f>
        <v>1.9</v>
      </c>
      <c r="K3038" s="21" t="s">
        <v>5258</v>
      </c>
    </row>
    <row r="3039" spans="1:11" hidden="1" x14ac:dyDescent="0.25">
      <c r="A3039" s="10">
        <v>47</v>
      </c>
      <c r="B3039" s="10" t="s">
        <v>520</v>
      </c>
      <c r="C3039" s="10" t="s">
        <v>521</v>
      </c>
      <c r="D3039" s="10" t="s">
        <v>531</v>
      </c>
      <c r="E3039" s="10" t="s">
        <v>20</v>
      </c>
      <c r="F3039" s="10" t="s">
        <v>21</v>
      </c>
      <c r="G3039" s="21" t="s">
        <v>3755</v>
      </c>
      <c r="H3039" s="21" t="s">
        <v>3756</v>
      </c>
      <c r="I3039" s="21">
        <v>1</v>
      </c>
      <c r="J3039" s="21" t="s">
        <v>5266</v>
      </c>
      <c r="K3039" s="21" t="s">
        <v>5265</v>
      </c>
    </row>
    <row r="3040" spans="1:11" hidden="1" x14ac:dyDescent="0.25">
      <c r="A3040" s="10">
        <v>47</v>
      </c>
      <c r="B3040" s="10" t="s">
        <v>520</v>
      </c>
      <c r="C3040" s="10" t="s">
        <v>521</v>
      </c>
      <c r="D3040" s="10" t="s">
        <v>531</v>
      </c>
      <c r="E3040" s="10" t="s">
        <v>20</v>
      </c>
      <c r="F3040" s="10" t="s">
        <v>21</v>
      </c>
      <c r="G3040" s="10" t="s">
        <v>3757</v>
      </c>
      <c r="H3040" s="10" t="s">
        <v>57</v>
      </c>
      <c r="I3040" s="10">
        <v>0</v>
      </c>
    </row>
    <row r="3041" spans="1:11" hidden="1" x14ac:dyDescent="0.25">
      <c r="A3041" s="10">
        <v>47</v>
      </c>
      <c r="B3041" s="10" t="s">
        <v>520</v>
      </c>
      <c r="C3041" s="10" t="s">
        <v>521</v>
      </c>
      <c r="D3041" s="10" t="s">
        <v>531</v>
      </c>
      <c r="E3041" s="10" t="s">
        <v>20</v>
      </c>
      <c r="F3041" s="10" t="s">
        <v>21</v>
      </c>
      <c r="G3041" s="21" t="s">
        <v>3759</v>
      </c>
      <c r="H3041" s="21">
        <v>18000</v>
      </c>
      <c r="I3041" s="21">
        <v>1</v>
      </c>
      <c r="J3041" s="21">
        <f>TRIM(H3041)*1</f>
        <v>18000</v>
      </c>
      <c r="K3041" s="21" t="s">
        <v>5261</v>
      </c>
    </row>
    <row r="3042" spans="1:11" hidden="1" x14ac:dyDescent="0.25">
      <c r="A3042" s="10">
        <v>47</v>
      </c>
      <c r="B3042" s="10" t="s">
        <v>520</v>
      </c>
      <c r="C3042" s="10" t="s">
        <v>521</v>
      </c>
      <c r="D3042" s="10" t="s">
        <v>531</v>
      </c>
      <c r="E3042" s="10" t="s">
        <v>20</v>
      </c>
      <c r="F3042" s="10" t="s">
        <v>21</v>
      </c>
      <c r="G3042" s="21" t="s">
        <v>3760</v>
      </c>
      <c r="H3042" s="21" t="s">
        <v>4225</v>
      </c>
      <c r="I3042" s="21">
        <v>1</v>
      </c>
      <c r="J3042" s="21">
        <f t="shared" ref="J3042:J3043" si="233">MID(H3042,1,FIND(" ",H3042,1)-1)*1</f>
        <v>1340</v>
      </c>
      <c r="K3042" s="21" t="s">
        <v>5259</v>
      </c>
    </row>
    <row r="3043" spans="1:11" hidden="1" x14ac:dyDescent="0.25">
      <c r="A3043" s="10">
        <v>47</v>
      </c>
      <c r="B3043" s="10" t="s">
        <v>520</v>
      </c>
      <c r="C3043" s="10" t="s">
        <v>521</v>
      </c>
      <c r="D3043" s="10" t="s">
        <v>531</v>
      </c>
      <c r="E3043" s="10" t="s">
        <v>20</v>
      </c>
      <c r="F3043" s="10" t="s">
        <v>21</v>
      </c>
      <c r="G3043" s="21" t="s">
        <v>3762</v>
      </c>
      <c r="H3043" s="21" t="s">
        <v>4226</v>
      </c>
      <c r="I3043" s="21">
        <v>1</v>
      </c>
      <c r="J3043" s="21">
        <f t="shared" si="233"/>
        <v>1355</v>
      </c>
      <c r="K3043" s="21" t="s">
        <v>5259</v>
      </c>
    </row>
    <row r="3044" spans="1:11" hidden="1" x14ac:dyDescent="0.25">
      <c r="A3044" s="10">
        <v>47</v>
      </c>
      <c r="B3044" s="10" t="s">
        <v>520</v>
      </c>
      <c r="C3044" s="10" t="s">
        <v>521</v>
      </c>
      <c r="D3044" s="10" t="s">
        <v>531</v>
      </c>
      <c r="E3044" s="10" t="s">
        <v>20</v>
      </c>
      <c r="F3044" s="10" t="s">
        <v>21</v>
      </c>
      <c r="G3044" s="21" t="s">
        <v>3764</v>
      </c>
      <c r="H3044" s="21">
        <v>18000</v>
      </c>
      <c r="I3044" s="21">
        <v>1</v>
      </c>
      <c r="J3044" s="21">
        <f>TRIM(H3044)*1</f>
        <v>18000</v>
      </c>
      <c r="K3044" s="21" t="s">
        <v>5261</v>
      </c>
    </row>
    <row r="3045" spans="1:11" hidden="1" x14ac:dyDescent="0.25">
      <c r="A3045" s="10">
        <v>47</v>
      </c>
      <c r="B3045" s="10" t="s">
        <v>520</v>
      </c>
      <c r="C3045" s="10" t="s">
        <v>521</v>
      </c>
      <c r="D3045" s="10" t="s">
        <v>531</v>
      </c>
      <c r="E3045" s="10" t="s">
        <v>20</v>
      </c>
      <c r="F3045" s="10" t="s">
        <v>21</v>
      </c>
      <c r="G3045" s="10" t="s">
        <v>3765</v>
      </c>
      <c r="H3045" s="10" t="s">
        <v>34</v>
      </c>
      <c r="I3045" s="10">
        <v>0</v>
      </c>
    </row>
    <row r="3046" spans="1:11" hidden="1" x14ac:dyDescent="0.25">
      <c r="A3046" s="10">
        <v>47</v>
      </c>
      <c r="B3046" s="10" t="s">
        <v>520</v>
      </c>
      <c r="C3046" s="10" t="s">
        <v>521</v>
      </c>
      <c r="D3046" s="10" t="s">
        <v>531</v>
      </c>
      <c r="E3046" s="10" t="s">
        <v>20</v>
      </c>
      <c r="F3046" s="10" t="s">
        <v>21</v>
      </c>
      <c r="G3046" s="10" t="s">
        <v>3766</v>
      </c>
      <c r="H3046" s="10" t="s">
        <v>34</v>
      </c>
      <c r="I3046" s="10">
        <v>0</v>
      </c>
    </row>
    <row r="3047" spans="1:11" hidden="1" x14ac:dyDescent="0.25">
      <c r="A3047" s="10">
        <v>47</v>
      </c>
      <c r="B3047" s="10" t="s">
        <v>520</v>
      </c>
      <c r="C3047" s="10" t="s">
        <v>521</v>
      </c>
      <c r="D3047" s="10" t="s">
        <v>531</v>
      </c>
      <c r="E3047" s="10" t="s">
        <v>20</v>
      </c>
      <c r="F3047" s="10" t="s">
        <v>21</v>
      </c>
      <c r="G3047" s="10" t="s">
        <v>3767</v>
      </c>
      <c r="H3047" s="10" t="s">
        <v>3813</v>
      </c>
      <c r="I3047" s="10">
        <v>0</v>
      </c>
    </row>
    <row r="3048" spans="1:11" hidden="1" x14ac:dyDescent="0.25">
      <c r="A3048" s="10">
        <v>47</v>
      </c>
      <c r="B3048" s="10" t="s">
        <v>520</v>
      </c>
      <c r="C3048" s="10" t="s">
        <v>521</v>
      </c>
      <c r="D3048" s="10" t="s">
        <v>531</v>
      </c>
      <c r="E3048" s="10" t="s">
        <v>20</v>
      </c>
      <c r="F3048" s="10" t="s">
        <v>21</v>
      </c>
      <c r="G3048" s="21" t="s">
        <v>3769</v>
      </c>
      <c r="H3048" s="21" t="s">
        <v>4227</v>
      </c>
      <c r="I3048" s="21">
        <v>1</v>
      </c>
      <c r="J3048" s="21">
        <f t="shared" ref="J3048:J3049" si="234">MID(H3048,1,FIND(" ",H3048,1)-1)*1</f>
        <v>26.5</v>
      </c>
      <c r="K3048" s="21" t="s">
        <v>5255</v>
      </c>
    </row>
    <row r="3049" spans="1:11" hidden="1" x14ac:dyDescent="0.25">
      <c r="A3049" s="10">
        <v>47</v>
      </c>
      <c r="B3049" s="10" t="s">
        <v>520</v>
      </c>
      <c r="C3049" s="10" t="s">
        <v>521</v>
      </c>
      <c r="D3049" s="10" t="s">
        <v>531</v>
      </c>
      <c r="E3049" s="10" t="s">
        <v>20</v>
      </c>
      <c r="F3049" s="10" t="s">
        <v>21</v>
      </c>
      <c r="G3049" s="21" t="s">
        <v>3771</v>
      </c>
      <c r="H3049" s="21" t="s">
        <v>4228</v>
      </c>
      <c r="I3049" s="21">
        <v>1</v>
      </c>
      <c r="J3049" s="21">
        <f t="shared" si="234"/>
        <v>13.5</v>
      </c>
      <c r="K3049" s="21" t="s">
        <v>5255</v>
      </c>
    </row>
    <row r="3050" spans="1:11" hidden="1" x14ac:dyDescent="0.25">
      <c r="A3050" s="10">
        <v>47</v>
      </c>
      <c r="B3050" s="10" t="s">
        <v>520</v>
      </c>
      <c r="C3050" s="10" t="s">
        <v>521</v>
      </c>
      <c r="D3050" s="10" t="s">
        <v>531</v>
      </c>
      <c r="E3050" s="10" t="s">
        <v>20</v>
      </c>
      <c r="F3050" s="10" t="s">
        <v>21</v>
      </c>
      <c r="G3050" s="21" t="s">
        <v>3773</v>
      </c>
      <c r="H3050" s="21" t="s">
        <v>4123</v>
      </c>
      <c r="I3050" s="21">
        <v>1</v>
      </c>
      <c r="J3050" s="21">
        <f t="shared" ref="J3050:J3055" si="235">MID(H3050,1,FIND(" ",H3050,1)-1)*1000</f>
        <v>550</v>
      </c>
      <c r="K3050" s="22" t="s">
        <v>5256</v>
      </c>
    </row>
    <row r="3051" spans="1:11" hidden="1" x14ac:dyDescent="0.25">
      <c r="A3051" s="10">
        <v>47</v>
      </c>
      <c r="B3051" s="10" t="s">
        <v>520</v>
      </c>
      <c r="C3051" s="10" t="s">
        <v>521</v>
      </c>
      <c r="D3051" s="10" t="s">
        <v>531</v>
      </c>
      <c r="E3051" s="10" t="s">
        <v>20</v>
      </c>
      <c r="F3051" s="10" t="s">
        <v>21</v>
      </c>
      <c r="G3051" s="21" t="s">
        <v>3775</v>
      </c>
      <c r="H3051" s="21" t="s">
        <v>4095</v>
      </c>
      <c r="I3051" s="21">
        <v>1</v>
      </c>
      <c r="J3051" s="21">
        <f t="shared" si="235"/>
        <v>300</v>
      </c>
      <c r="K3051" s="22" t="s">
        <v>5256</v>
      </c>
    </row>
    <row r="3052" spans="1:11" hidden="1" x14ac:dyDescent="0.25">
      <c r="A3052" s="10">
        <v>47</v>
      </c>
      <c r="B3052" s="10" t="s">
        <v>520</v>
      </c>
      <c r="C3052" s="10" t="s">
        <v>521</v>
      </c>
      <c r="D3052" s="10" t="s">
        <v>531</v>
      </c>
      <c r="E3052" s="10" t="s">
        <v>20</v>
      </c>
      <c r="F3052" s="10" t="s">
        <v>21</v>
      </c>
      <c r="G3052" s="21" t="s">
        <v>3777</v>
      </c>
      <c r="H3052" s="21" t="s">
        <v>3974</v>
      </c>
      <c r="I3052" s="21">
        <v>1</v>
      </c>
      <c r="J3052" s="21">
        <f t="shared" si="235"/>
        <v>330</v>
      </c>
      <c r="K3052" s="22" t="s">
        <v>5256</v>
      </c>
    </row>
    <row r="3053" spans="1:11" hidden="1" x14ac:dyDescent="0.25">
      <c r="A3053" s="10">
        <v>47</v>
      </c>
      <c r="B3053" s="10" t="s">
        <v>520</v>
      </c>
      <c r="C3053" s="10" t="s">
        <v>521</v>
      </c>
      <c r="D3053" s="10" t="s">
        <v>531</v>
      </c>
      <c r="E3053" s="10" t="s">
        <v>20</v>
      </c>
      <c r="F3053" s="10" t="s">
        <v>21</v>
      </c>
      <c r="G3053" s="21" t="s">
        <v>3779</v>
      </c>
      <c r="H3053" s="21" t="s">
        <v>4166</v>
      </c>
      <c r="I3053" s="21">
        <v>1</v>
      </c>
      <c r="J3053" s="21">
        <f t="shared" si="235"/>
        <v>225</v>
      </c>
      <c r="K3053" s="22" t="s">
        <v>5256</v>
      </c>
    </row>
    <row r="3054" spans="1:11" hidden="1" x14ac:dyDescent="0.25">
      <c r="A3054" s="10">
        <v>47</v>
      </c>
      <c r="B3054" s="10" t="s">
        <v>520</v>
      </c>
      <c r="C3054" s="10" t="s">
        <v>521</v>
      </c>
      <c r="D3054" s="10" t="s">
        <v>531</v>
      </c>
      <c r="E3054" s="10" t="s">
        <v>20</v>
      </c>
      <c r="F3054" s="10" t="s">
        <v>21</v>
      </c>
      <c r="G3054" s="21" t="s">
        <v>3781</v>
      </c>
      <c r="H3054" s="21" t="s">
        <v>4229</v>
      </c>
      <c r="I3054" s="21">
        <v>1</v>
      </c>
      <c r="J3054" s="21">
        <f t="shared" si="235"/>
        <v>732000</v>
      </c>
      <c r="K3054" s="22" t="s">
        <v>5256</v>
      </c>
    </row>
    <row r="3055" spans="1:11" hidden="1" x14ac:dyDescent="0.25">
      <c r="A3055" s="10">
        <v>47</v>
      </c>
      <c r="B3055" s="10" t="s">
        <v>520</v>
      </c>
      <c r="C3055" s="10" t="s">
        <v>521</v>
      </c>
      <c r="D3055" s="10" t="s">
        <v>531</v>
      </c>
      <c r="E3055" s="10" t="s">
        <v>20</v>
      </c>
      <c r="F3055" s="10" t="s">
        <v>21</v>
      </c>
      <c r="G3055" s="21" t="s">
        <v>3783</v>
      </c>
      <c r="H3055" s="21" t="s">
        <v>4230</v>
      </c>
      <c r="I3055" s="21">
        <v>1</v>
      </c>
      <c r="J3055" s="21">
        <f t="shared" si="235"/>
        <v>972</v>
      </c>
      <c r="K3055" s="22" t="s">
        <v>5256</v>
      </c>
    </row>
    <row r="3056" spans="1:11" hidden="1" x14ac:dyDescent="0.25">
      <c r="A3056" s="10">
        <v>47</v>
      </c>
      <c r="B3056" s="10" t="s">
        <v>520</v>
      </c>
      <c r="C3056" s="10" t="s">
        <v>521</v>
      </c>
      <c r="D3056" s="10" t="s">
        <v>531</v>
      </c>
      <c r="E3056" s="10" t="s">
        <v>20</v>
      </c>
      <c r="F3056" s="10" t="s">
        <v>21</v>
      </c>
      <c r="G3056" s="21" t="s">
        <v>3785</v>
      </c>
      <c r="H3056" s="21" t="s">
        <v>3849</v>
      </c>
      <c r="I3056" s="21">
        <v>1</v>
      </c>
      <c r="J3056" s="21">
        <f>MID(H3056,1,FIND(" ",H3056,1)-1)*1</f>
        <v>45</v>
      </c>
      <c r="K3056" s="21" t="s">
        <v>5255</v>
      </c>
    </row>
    <row r="3057" spans="1:11" hidden="1" x14ac:dyDescent="0.25">
      <c r="A3057" s="10">
        <v>47</v>
      </c>
      <c r="B3057" s="10" t="s">
        <v>520</v>
      </c>
      <c r="C3057" s="10" t="s">
        <v>521</v>
      </c>
      <c r="D3057" s="10" t="s">
        <v>531</v>
      </c>
      <c r="E3057" s="10" t="s">
        <v>20</v>
      </c>
      <c r="F3057" s="10" t="s">
        <v>21</v>
      </c>
      <c r="G3057" s="10" t="s">
        <v>3787</v>
      </c>
      <c r="H3057" s="10" t="s">
        <v>3788</v>
      </c>
      <c r="I3057" s="10">
        <v>0</v>
      </c>
    </row>
    <row r="3058" spans="1:11" hidden="1" x14ac:dyDescent="0.25">
      <c r="A3058" s="10">
        <v>47</v>
      </c>
      <c r="B3058" s="10" t="s">
        <v>520</v>
      </c>
      <c r="C3058" s="10" t="s">
        <v>521</v>
      </c>
      <c r="D3058" s="10" t="s">
        <v>531</v>
      </c>
      <c r="E3058" s="10" t="s">
        <v>20</v>
      </c>
      <c r="F3058" s="10" t="s">
        <v>21</v>
      </c>
      <c r="G3058" s="10" t="s">
        <v>3789</v>
      </c>
      <c r="H3058" s="10" t="s">
        <v>3789</v>
      </c>
      <c r="I3058" s="10">
        <v>0</v>
      </c>
    </row>
    <row r="3059" spans="1:11" hidden="1" x14ac:dyDescent="0.25">
      <c r="A3059" s="10">
        <v>48</v>
      </c>
      <c r="B3059" s="10" t="s">
        <v>532</v>
      </c>
      <c r="C3059" s="10" t="s">
        <v>533</v>
      </c>
      <c r="D3059" s="10" t="s">
        <v>542</v>
      </c>
      <c r="E3059" s="10" t="s">
        <v>20</v>
      </c>
      <c r="F3059" s="10" t="s">
        <v>21</v>
      </c>
      <c r="G3059" s="21" t="s">
        <v>2160</v>
      </c>
      <c r="H3059" s="21" t="s">
        <v>3699</v>
      </c>
      <c r="I3059" s="21">
        <v>1</v>
      </c>
      <c r="J3059" s="21" t="str">
        <f>H3059</f>
        <v>Кондиционирование</v>
      </c>
      <c r="K3059" s="21"/>
    </row>
    <row r="3060" spans="1:11" hidden="1" x14ac:dyDescent="0.25">
      <c r="A3060" s="10">
        <v>48</v>
      </c>
      <c r="B3060" s="10" t="s">
        <v>532</v>
      </c>
      <c r="C3060" s="10" t="s">
        <v>533</v>
      </c>
      <c r="D3060" s="10" t="s">
        <v>542</v>
      </c>
      <c r="E3060" s="10" t="s">
        <v>20</v>
      </c>
      <c r="F3060" s="10" t="s">
        <v>21</v>
      </c>
      <c r="G3060" s="21" t="s">
        <v>3108</v>
      </c>
      <c r="H3060" s="21" t="s">
        <v>3887</v>
      </c>
      <c r="I3060" s="21">
        <v>1</v>
      </c>
      <c r="J3060" s="21">
        <f t="shared" ref="J3060:J3061" si="236">MID(H3060,1,FIND(" ",H3060,1)-1)*1</f>
        <v>57</v>
      </c>
      <c r="K3060" s="21" t="s">
        <v>5260</v>
      </c>
    </row>
    <row r="3061" spans="1:11" hidden="1" x14ac:dyDescent="0.25">
      <c r="A3061" s="10">
        <v>48</v>
      </c>
      <c r="B3061" s="10" t="s">
        <v>532</v>
      </c>
      <c r="C3061" s="10" t="s">
        <v>533</v>
      </c>
      <c r="D3061" s="10" t="s">
        <v>542</v>
      </c>
      <c r="E3061" s="10" t="s">
        <v>20</v>
      </c>
      <c r="F3061" s="10" t="s">
        <v>21</v>
      </c>
      <c r="G3061" s="21" t="s">
        <v>3701</v>
      </c>
      <c r="H3061" s="21" t="s">
        <v>3877</v>
      </c>
      <c r="I3061" s="21">
        <v>1</v>
      </c>
      <c r="J3061" s="21">
        <f t="shared" si="236"/>
        <v>34</v>
      </c>
      <c r="K3061" s="21" t="s">
        <v>5260</v>
      </c>
    </row>
    <row r="3062" spans="1:11" hidden="1" x14ac:dyDescent="0.25">
      <c r="A3062" s="10">
        <v>48</v>
      </c>
      <c r="B3062" s="10" t="s">
        <v>532</v>
      </c>
      <c r="C3062" s="10" t="s">
        <v>533</v>
      </c>
      <c r="D3062" s="10" t="s">
        <v>542</v>
      </c>
      <c r="E3062" s="10" t="s">
        <v>20</v>
      </c>
      <c r="F3062" s="10" t="s">
        <v>21</v>
      </c>
      <c r="G3062" s="21" t="s">
        <v>3703</v>
      </c>
      <c r="H3062" s="21" t="s">
        <v>4114</v>
      </c>
      <c r="I3062" s="21">
        <v>1</v>
      </c>
      <c r="J3062" s="21">
        <f>RIGHT(MID(H3062,1,FIND(" ",H3062,1)-1),LEN(MID(H3062,1,FIND(" ",H3062,1)-1))-1)*1</f>
        <v>61</v>
      </c>
      <c r="K3062" s="21" t="s">
        <v>5254</v>
      </c>
    </row>
    <row r="3063" spans="1:11" hidden="1" x14ac:dyDescent="0.25">
      <c r="A3063" s="10">
        <v>48</v>
      </c>
      <c r="B3063" s="10" t="s">
        <v>532</v>
      </c>
      <c r="C3063" s="10" t="s">
        <v>533</v>
      </c>
      <c r="D3063" s="10" t="s">
        <v>542</v>
      </c>
      <c r="E3063" s="10" t="s">
        <v>20</v>
      </c>
      <c r="F3063" s="10" t="s">
        <v>21</v>
      </c>
      <c r="G3063" s="21" t="s">
        <v>3705</v>
      </c>
      <c r="H3063" s="21" t="s">
        <v>34</v>
      </c>
      <c r="I3063" s="21">
        <v>1</v>
      </c>
      <c r="J3063" s="21" t="str">
        <f>H3063</f>
        <v>Да</v>
      </c>
      <c r="K3063" s="21"/>
    </row>
    <row r="3064" spans="1:11" hidden="1" x14ac:dyDescent="0.25">
      <c r="A3064" s="10">
        <v>48</v>
      </c>
      <c r="B3064" s="10" t="s">
        <v>532</v>
      </c>
      <c r="C3064" s="10" t="s">
        <v>533</v>
      </c>
      <c r="D3064" s="10" t="s">
        <v>542</v>
      </c>
      <c r="E3064" s="10" t="s">
        <v>20</v>
      </c>
      <c r="F3064" s="10" t="s">
        <v>21</v>
      </c>
      <c r="G3064" s="21" t="s">
        <v>3706</v>
      </c>
      <c r="H3064" s="21" t="s">
        <v>3912</v>
      </c>
      <c r="I3064" s="21">
        <v>1</v>
      </c>
      <c r="J3064" s="21">
        <f t="shared" ref="J3064:J3067" si="237">MID(H3064,1,FIND(" ",H3064,1)-1)*1</f>
        <v>7.03</v>
      </c>
      <c r="K3064" s="21" t="s">
        <v>5258</v>
      </c>
    </row>
    <row r="3065" spans="1:11" hidden="1" x14ac:dyDescent="0.25">
      <c r="A3065" s="10">
        <v>48</v>
      </c>
      <c r="B3065" s="10" t="s">
        <v>532</v>
      </c>
      <c r="C3065" s="10" t="s">
        <v>533</v>
      </c>
      <c r="D3065" s="10" t="s">
        <v>542</v>
      </c>
      <c r="E3065" s="10" t="s">
        <v>20</v>
      </c>
      <c r="F3065" s="10" t="s">
        <v>21</v>
      </c>
      <c r="G3065" s="21" t="s">
        <v>3708</v>
      </c>
      <c r="H3065" s="21" t="s">
        <v>4231</v>
      </c>
      <c r="I3065" s="21">
        <v>1</v>
      </c>
      <c r="J3065" s="21">
        <f t="shared" si="237"/>
        <v>6.89</v>
      </c>
      <c r="K3065" s="21" t="s">
        <v>5258</v>
      </c>
    </row>
    <row r="3066" spans="1:11" hidden="1" x14ac:dyDescent="0.25">
      <c r="A3066" s="10">
        <v>48</v>
      </c>
      <c r="B3066" s="10" t="s">
        <v>532</v>
      </c>
      <c r="C3066" s="10" t="s">
        <v>533</v>
      </c>
      <c r="D3066" s="10" t="s">
        <v>542</v>
      </c>
      <c r="E3066" s="10" t="s">
        <v>20</v>
      </c>
      <c r="F3066" s="10" t="s">
        <v>21</v>
      </c>
      <c r="G3066" s="21" t="s">
        <v>3709</v>
      </c>
      <c r="H3066" s="21" t="s">
        <v>4115</v>
      </c>
      <c r="I3066" s="21">
        <v>0</v>
      </c>
      <c r="J3066" s="21">
        <f t="shared" si="237"/>
        <v>6.15</v>
      </c>
      <c r="K3066" s="21" t="s">
        <v>5258</v>
      </c>
    </row>
    <row r="3067" spans="1:11" hidden="1" x14ac:dyDescent="0.25">
      <c r="A3067" s="10">
        <v>48</v>
      </c>
      <c r="B3067" s="10" t="s">
        <v>532</v>
      </c>
      <c r="C3067" s="10" t="s">
        <v>533</v>
      </c>
      <c r="D3067" s="10" t="s">
        <v>542</v>
      </c>
      <c r="E3067" s="10" t="s">
        <v>20</v>
      </c>
      <c r="F3067" s="10" t="s">
        <v>21</v>
      </c>
      <c r="G3067" s="21" t="s">
        <v>3711</v>
      </c>
      <c r="H3067" s="21" t="s">
        <v>4115</v>
      </c>
      <c r="I3067" s="21">
        <v>0</v>
      </c>
      <c r="J3067" s="21">
        <f t="shared" si="237"/>
        <v>6.15</v>
      </c>
      <c r="K3067" s="21" t="s">
        <v>5258</v>
      </c>
    </row>
    <row r="3068" spans="1:11" hidden="1" x14ac:dyDescent="0.25">
      <c r="A3068" s="10">
        <v>48</v>
      </c>
      <c r="B3068" s="10" t="s">
        <v>532</v>
      </c>
      <c r="C3068" s="10" t="s">
        <v>533</v>
      </c>
      <c r="D3068" s="10" t="s">
        <v>542</v>
      </c>
      <c r="E3068" s="10" t="s">
        <v>20</v>
      </c>
      <c r="F3068" s="10" t="s">
        <v>21</v>
      </c>
      <c r="G3068" s="21" t="s">
        <v>3712</v>
      </c>
      <c r="H3068" s="21" t="s">
        <v>4232</v>
      </c>
      <c r="I3068" s="21">
        <v>1</v>
      </c>
      <c r="J3068" s="21">
        <f>MID(H3068,1,FIND(" ",H3068,1)-1)*1</f>
        <v>900</v>
      </c>
      <c r="K3068" s="21" t="s">
        <v>5269</v>
      </c>
    </row>
    <row r="3069" spans="1:11" hidden="1" x14ac:dyDescent="0.25">
      <c r="A3069" s="10">
        <v>48</v>
      </c>
      <c r="B3069" s="10" t="s">
        <v>532</v>
      </c>
      <c r="C3069" s="10" t="s">
        <v>533</v>
      </c>
      <c r="D3069" s="10" t="s">
        <v>542</v>
      </c>
      <c r="E3069" s="10" t="s">
        <v>20</v>
      </c>
      <c r="F3069" s="10" t="s">
        <v>21</v>
      </c>
      <c r="G3069" s="10" t="s">
        <v>3714</v>
      </c>
      <c r="H3069" s="10" t="s">
        <v>3715</v>
      </c>
      <c r="I3069" s="10">
        <v>0</v>
      </c>
    </row>
    <row r="3070" spans="1:11" hidden="1" x14ac:dyDescent="0.25">
      <c r="A3070" s="10">
        <v>48</v>
      </c>
      <c r="B3070" s="10" t="s">
        <v>532</v>
      </c>
      <c r="C3070" s="10" t="s">
        <v>533</v>
      </c>
      <c r="D3070" s="10" t="s">
        <v>542</v>
      </c>
      <c r="E3070" s="10" t="s">
        <v>20</v>
      </c>
      <c r="F3070" s="10" t="s">
        <v>21</v>
      </c>
      <c r="G3070" s="10" t="s">
        <v>3716</v>
      </c>
      <c r="H3070" s="10" t="s">
        <v>34</v>
      </c>
      <c r="I3070" s="10">
        <v>0</v>
      </c>
    </row>
    <row r="3071" spans="1:11" hidden="1" x14ac:dyDescent="0.25">
      <c r="A3071" s="10">
        <v>48</v>
      </c>
      <c r="B3071" s="10" t="s">
        <v>532</v>
      </c>
      <c r="C3071" s="10" t="s">
        <v>533</v>
      </c>
      <c r="D3071" s="10" t="s">
        <v>542</v>
      </c>
      <c r="E3071" s="10" t="s">
        <v>20</v>
      </c>
      <c r="F3071" s="10" t="s">
        <v>21</v>
      </c>
      <c r="G3071" s="10" t="s">
        <v>3717</v>
      </c>
      <c r="H3071" s="10" t="s">
        <v>34</v>
      </c>
      <c r="I3071" s="10">
        <v>0</v>
      </c>
    </row>
    <row r="3072" spans="1:11" hidden="1" x14ac:dyDescent="0.25">
      <c r="A3072" s="10">
        <v>48</v>
      </c>
      <c r="B3072" s="10" t="s">
        <v>532</v>
      </c>
      <c r="C3072" s="10" t="s">
        <v>533</v>
      </c>
      <c r="D3072" s="10" t="s">
        <v>542</v>
      </c>
      <c r="E3072" s="10" t="s">
        <v>20</v>
      </c>
      <c r="F3072" s="10" t="s">
        <v>21</v>
      </c>
      <c r="G3072" s="10" t="s">
        <v>3718</v>
      </c>
      <c r="H3072" s="10" t="s">
        <v>5168</v>
      </c>
      <c r="I3072" s="10">
        <v>0</v>
      </c>
    </row>
    <row r="3073" spans="1:9" hidden="1" x14ac:dyDescent="0.25">
      <c r="A3073" s="10">
        <v>48</v>
      </c>
      <c r="B3073" s="10" t="s">
        <v>532</v>
      </c>
      <c r="C3073" s="10" t="s">
        <v>533</v>
      </c>
      <c r="D3073" s="10" t="s">
        <v>542</v>
      </c>
      <c r="E3073" s="10" t="s">
        <v>20</v>
      </c>
      <c r="F3073" s="10" t="s">
        <v>21</v>
      </c>
      <c r="G3073" s="10" t="s">
        <v>3719</v>
      </c>
      <c r="H3073" s="10" t="s">
        <v>57</v>
      </c>
      <c r="I3073" s="10">
        <v>0</v>
      </c>
    </row>
    <row r="3074" spans="1:9" hidden="1" x14ac:dyDescent="0.25">
      <c r="A3074" s="10">
        <v>48</v>
      </c>
      <c r="B3074" s="10" t="s">
        <v>532</v>
      </c>
      <c r="C3074" s="10" t="s">
        <v>533</v>
      </c>
      <c r="D3074" s="10" t="s">
        <v>542</v>
      </c>
      <c r="E3074" s="10" t="s">
        <v>20</v>
      </c>
      <c r="F3074" s="10" t="s">
        <v>21</v>
      </c>
      <c r="G3074" s="10" t="s">
        <v>3720</v>
      </c>
      <c r="H3074" s="10" t="s">
        <v>57</v>
      </c>
      <c r="I3074" s="10">
        <v>0</v>
      </c>
    </row>
    <row r="3075" spans="1:9" hidden="1" x14ac:dyDescent="0.25">
      <c r="A3075" s="10">
        <v>48</v>
      </c>
      <c r="B3075" s="10" t="s">
        <v>532</v>
      </c>
      <c r="C3075" s="10" t="s">
        <v>533</v>
      </c>
      <c r="D3075" s="10" t="s">
        <v>542</v>
      </c>
      <c r="E3075" s="10" t="s">
        <v>20</v>
      </c>
      <c r="F3075" s="10" t="s">
        <v>21</v>
      </c>
      <c r="G3075" s="10" t="s">
        <v>3721</v>
      </c>
      <c r="H3075" s="10" t="s">
        <v>34</v>
      </c>
      <c r="I3075" s="10">
        <v>0</v>
      </c>
    </row>
    <row r="3076" spans="1:9" hidden="1" x14ac:dyDescent="0.25">
      <c r="A3076" s="10">
        <v>48</v>
      </c>
      <c r="B3076" s="10" t="s">
        <v>532</v>
      </c>
      <c r="C3076" s="10" t="s">
        <v>533</v>
      </c>
      <c r="D3076" s="10" t="s">
        <v>542</v>
      </c>
      <c r="E3076" s="10" t="s">
        <v>20</v>
      </c>
      <c r="F3076" s="10" t="s">
        <v>21</v>
      </c>
      <c r="G3076" s="10" t="s">
        <v>3722</v>
      </c>
      <c r="H3076" s="10" t="s">
        <v>34</v>
      </c>
      <c r="I3076" s="10">
        <v>0</v>
      </c>
    </row>
    <row r="3077" spans="1:9" hidden="1" x14ac:dyDescent="0.25">
      <c r="A3077" s="10">
        <v>48</v>
      </c>
      <c r="B3077" s="10" t="s">
        <v>532</v>
      </c>
      <c r="C3077" s="10" t="s">
        <v>533</v>
      </c>
      <c r="D3077" s="10" t="s">
        <v>542</v>
      </c>
      <c r="E3077" s="10" t="s">
        <v>20</v>
      </c>
      <c r="F3077" s="10" t="s">
        <v>21</v>
      </c>
      <c r="G3077" s="10" t="s">
        <v>3723</v>
      </c>
      <c r="H3077" s="10" t="s">
        <v>34</v>
      </c>
      <c r="I3077" s="10">
        <v>0</v>
      </c>
    </row>
    <row r="3078" spans="1:9" hidden="1" x14ac:dyDescent="0.25">
      <c r="A3078" s="10">
        <v>48</v>
      </c>
      <c r="B3078" s="10" t="s">
        <v>532</v>
      </c>
      <c r="C3078" s="10" t="s">
        <v>533</v>
      </c>
      <c r="D3078" s="10" t="s">
        <v>542</v>
      </c>
      <c r="E3078" s="10" t="s">
        <v>20</v>
      </c>
      <c r="F3078" s="10" t="s">
        <v>21</v>
      </c>
      <c r="G3078" s="10" t="s">
        <v>3724</v>
      </c>
      <c r="H3078" s="10" t="s">
        <v>34</v>
      </c>
      <c r="I3078" s="10">
        <v>0</v>
      </c>
    </row>
    <row r="3079" spans="1:9" hidden="1" x14ac:dyDescent="0.25">
      <c r="A3079" s="10">
        <v>48</v>
      </c>
      <c r="B3079" s="10" t="s">
        <v>532</v>
      </c>
      <c r="C3079" s="10" t="s">
        <v>533</v>
      </c>
      <c r="D3079" s="10" t="s">
        <v>542</v>
      </c>
      <c r="E3079" s="10" t="s">
        <v>20</v>
      </c>
      <c r="F3079" s="10" t="s">
        <v>21</v>
      </c>
      <c r="G3079" s="10" t="s">
        <v>3725</v>
      </c>
      <c r="H3079" s="10" t="s">
        <v>34</v>
      </c>
      <c r="I3079" s="10">
        <v>0</v>
      </c>
    </row>
    <row r="3080" spans="1:9" hidden="1" x14ac:dyDescent="0.25">
      <c r="A3080" s="10">
        <v>48</v>
      </c>
      <c r="B3080" s="10" t="s">
        <v>532</v>
      </c>
      <c r="C3080" s="10" t="s">
        <v>533</v>
      </c>
      <c r="D3080" s="10" t="s">
        <v>542</v>
      </c>
      <c r="E3080" s="10" t="s">
        <v>20</v>
      </c>
      <c r="F3080" s="10" t="s">
        <v>21</v>
      </c>
      <c r="G3080" s="10" t="s">
        <v>3726</v>
      </c>
      <c r="H3080" s="10" t="s">
        <v>34</v>
      </c>
      <c r="I3080" s="10">
        <v>0</v>
      </c>
    </row>
    <row r="3081" spans="1:9" hidden="1" x14ac:dyDescent="0.25">
      <c r="A3081" s="10">
        <v>48</v>
      </c>
      <c r="B3081" s="10" t="s">
        <v>532</v>
      </c>
      <c r="C3081" s="10" t="s">
        <v>533</v>
      </c>
      <c r="D3081" s="10" t="s">
        <v>542</v>
      </c>
      <c r="E3081" s="10" t="s">
        <v>20</v>
      </c>
      <c r="F3081" s="10" t="s">
        <v>21</v>
      </c>
      <c r="G3081" s="10" t="s">
        <v>3727</v>
      </c>
      <c r="H3081" s="10" t="s">
        <v>34</v>
      </c>
      <c r="I3081" s="10">
        <v>0</v>
      </c>
    </row>
    <row r="3082" spans="1:9" hidden="1" x14ac:dyDescent="0.25">
      <c r="A3082" s="10">
        <v>48</v>
      </c>
      <c r="B3082" s="10" t="s">
        <v>532</v>
      </c>
      <c r="C3082" s="10" t="s">
        <v>533</v>
      </c>
      <c r="D3082" s="10" t="s">
        <v>542</v>
      </c>
      <c r="E3082" s="10" t="s">
        <v>20</v>
      </c>
      <c r="F3082" s="10" t="s">
        <v>21</v>
      </c>
      <c r="G3082" s="10" t="s">
        <v>3728</v>
      </c>
      <c r="H3082" s="10" t="s">
        <v>34</v>
      </c>
      <c r="I3082" s="10">
        <v>0</v>
      </c>
    </row>
    <row r="3083" spans="1:9" hidden="1" x14ac:dyDescent="0.25">
      <c r="A3083" s="10">
        <v>48</v>
      </c>
      <c r="B3083" s="10" t="s">
        <v>532</v>
      </c>
      <c r="C3083" s="10" t="s">
        <v>533</v>
      </c>
      <c r="D3083" s="10" t="s">
        <v>542</v>
      </c>
      <c r="E3083" s="10" t="s">
        <v>20</v>
      </c>
      <c r="F3083" s="10" t="s">
        <v>21</v>
      </c>
      <c r="G3083" s="10" t="s">
        <v>3729</v>
      </c>
      <c r="H3083" s="10" t="s">
        <v>34</v>
      </c>
      <c r="I3083" s="10">
        <v>0</v>
      </c>
    </row>
    <row r="3084" spans="1:9" hidden="1" x14ac:dyDescent="0.25">
      <c r="A3084" s="10">
        <v>48</v>
      </c>
      <c r="B3084" s="10" t="s">
        <v>532</v>
      </c>
      <c r="C3084" s="10" t="s">
        <v>533</v>
      </c>
      <c r="D3084" s="10" t="s">
        <v>542</v>
      </c>
      <c r="E3084" s="10" t="s">
        <v>20</v>
      </c>
      <c r="F3084" s="10" t="s">
        <v>21</v>
      </c>
      <c r="G3084" s="10" t="s">
        <v>3730</v>
      </c>
      <c r="H3084" s="10" t="s">
        <v>34</v>
      </c>
      <c r="I3084" s="10">
        <v>0</v>
      </c>
    </row>
    <row r="3085" spans="1:9" hidden="1" x14ac:dyDescent="0.25">
      <c r="A3085" s="10">
        <v>48</v>
      </c>
      <c r="B3085" s="10" t="s">
        <v>532</v>
      </c>
      <c r="C3085" s="10" t="s">
        <v>533</v>
      </c>
      <c r="D3085" s="10" t="s">
        <v>542</v>
      </c>
      <c r="E3085" s="10" t="s">
        <v>20</v>
      </c>
      <c r="F3085" s="10" t="s">
        <v>21</v>
      </c>
      <c r="G3085" s="10" t="s">
        <v>3731</v>
      </c>
      <c r="H3085" s="10" t="s">
        <v>34</v>
      </c>
      <c r="I3085" s="10">
        <v>0</v>
      </c>
    </row>
    <row r="3086" spans="1:9" hidden="1" x14ac:dyDescent="0.25">
      <c r="A3086" s="10">
        <v>48</v>
      </c>
      <c r="B3086" s="10" t="s">
        <v>532</v>
      </c>
      <c r="C3086" s="10" t="s">
        <v>533</v>
      </c>
      <c r="D3086" s="10" t="s">
        <v>542</v>
      </c>
      <c r="E3086" s="10" t="s">
        <v>20</v>
      </c>
      <c r="F3086" s="10" t="s">
        <v>21</v>
      </c>
      <c r="G3086" s="10" t="s">
        <v>3732</v>
      </c>
      <c r="H3086" s="10" t="s">
        <v>3733</v>
      </c>
      <c r="I3086" s="10">
        <v>0</v>
      </c>
    </row>
    <row r="3087" spans="1:9" hidden="1" x14ac:dyDescent="0.25">
      <c r="A3087" s="10">
        <v>48</v>
      </c>
      <c r="B3087" s="10" t="s">
        <v>532</v>
      </c>
      <c r="C3087" s="10" t="s">
        <v>533</v>
      </c>
      <c r="D3087" s="10" t="s">
        <v>542</v>
      </c>
      <c r="E3087" s="10" t="s">
        <v>20</v>
      </c>
      <c r="F3087" s="10" t="s">
        <v>21</v>
      </c>
      <c r="G3087" s="10" t="s">
        <v>3734</v>
      </c>
      <c r="H3087" s="10" t="s">
        <v>34</v>
      </c>
      <c r="I3087" s="10">
        <v>0</v>
      </c>
    </row>
    <row r="3088" spans="1:9" hidden="1" x14ac:dyDescent="0.25">
      <c r="A3088" s="10">
        <v>48</v>
      </c>
      <c r="B3088" s="10" t="s">
        <v>532</v>
      </c>
      <c r="C3088" s="10" t="s">
        <v>533</v>
      </c>
      <c r="D3088" s="10" t="s">
        <v>542</v>
      </c>
      <c r="E3088" s="10" t="s">
        <v>20</v>
      </c>
      <c r="F3088" s="10" t="s">
        <v>21</v>
      </c>
      <c r="G3088" s="10" t="s">
        <v>3735</v>
      </c>
      <c r="H3088" s="10" t="s">
        <v>57</v>
      </c>
      <c r="I3088" s="10">
        <v>0</v>
      </c>
    </row>
    <row r="3089" spans="1:11" hidden="1" x14ac:dyDescent="0.25">
      <c r="A3089" s="10">
        <v>48</v>
      </c>
      <c r="B3089" s="10" t="s">
        <v>532</v>
      </c>
      <c r="C3089" s="10" t="s">
        <v>533</v>
      </c>
      <c r="D3089" s="10" t="s">
        <v>542</v>
      </c>
      <c r="E3089" s="10" t="s">
        <v>20</v>
      </c>
      <c r="F3089" s="10" t="s">
        <v>21</v>
      </c>
      <c r="G3089" s="10" t="s">
        <v>3736</v>
      </c>
      <c r="H3089" s="10" t="s">
        <v>34</v>
      </c>
      <c r="I3089" s="10">
        <v>0</v>
      </c>
    </row>
    <row r="3090" spans="1:11" hidden="1" x14ac:dyDescent="0.25">
      <c r="A3090" s="10">
        <v>48</v>
      </c>
      <c r="B3090" s="10" t="s">
        <v>532</v>
      </c>
      <c r="C3090" s="10" t="s">
        <v>533</v>
      </c>
      <c r="D3090" s="10" t="s">
        <v>542</v>
      </c>
      <c r="E3090" s="10" t="s">
        <v>20</v>
      </c>
      <c r="F3090" s="10" t="s">
        <v>21</v>
      </c>
      <c r="G3090" s="10" t="s">
        <v>3737</v>
      </c>
      <c r="H3090" s="10" t="s">
        <v>34</v>
      </c>
      <c r="I3090" s="10">
        <v>0</v>
      </c>
    </row>
    <row r="3091" spans="1:11" hidden="1" x14ac:dyDescent="0.25">
      <c r="A3091" s="10">
        <v>48</v>
      </c>
      <c r="B3091" s="10" t="s">
        <v>532</v>
      </c>
      <c r="C3091" s="10" t="s">
        <v>533</v>
      </c>
      <c r="D3091" s="10" t="s">
        <v>542</v>
      </c>
      <c r="E3091" s="10" t="s">
        <v>20</v>
      </c>
      <c r="F3091" s="10" t="s">
        <v>21</v>
      </c>
      <c r="G3091" s="10" t="s">
        <v>3738</v>
      </c>
      <c r="H3091" s="10" t="s">
        <v>34</v>
      </c>
      <c r="I3091" s="10">
        <v>0</v>
      </c>
    </row>
    <row r="3092" spans="1:11" hidden="1" x14ac:dyDescent="0.25">
      <c r="A3092" s="10">
        <v>48</v>
      </c>
      <c r="B3092" s="10" t="s">
        <v>532</v>
      </c>
      <c r="C3092" s="10" t="s">
        <v>533</v>
      </c>
      <c r="D3092" s="10" t="s">
        <v>542</v>
      </c>
      <c r="E3092" s="10" t="s">
        <v>20</v>
      </c>
      <c r="F3092" s="10" t="s">
        <v>21</v>
      </c>
      <c r="G3092" s="10" t="s">
        <v>3739</v>
      </c>
      <c r="H3092" s="10" t="s">
        <v>34</v>
      </c>
      <c r="I3092" s="10">
        <v>0</v>
      </c>
    </row>
    <row r="3093" spans="1:11" hidden="1" x14ac:dyDescent="0.25">
      <c r="A3093" s="10">
        <v>48</v>
      </c>
      <c r="B3093" s="10" t="s">
        <v>532</v>
      </c>
      <c r="C3093" s="10" t="s">
        <v>533</v>
      </c>
      <c r="D3093" s="10" t="s">
        <v>542</v>
      </c>
      <c r="E3093" s="10" t="s">
        <v>20</v>
      </c>
      <c r="F3093" s="10" t="s">
        <v>21</v>
      </c>
      <c r="G3093" s="10" t="s">
        <v>3740</v>
      </c>
      <c r="H3093" s="10" t="s">
        <v>34</v>
      </c>
      <c r="I3093" s="10">
        <v>0</v>
      </c>
    </row>
    <row r="3094" spans="1:11" hidden="1" x14ac:dyDescent="0.25">
      <c r="A3094" s="10">
        <v>48</v>
      </c>
      <c r="B3094" s="10" t="s">
        <v>532</v>
      </c>
      <c r="C3094" s="10" t="s">
        <v>533</v>
      </c>
      <c r="D3094" s="10" t="s">
        <v>542</v>
      </c>
      <c r="E3094" s="10" t="s">
        <v>20</v>
      </c>
      <c r="F3094" s="10" t="s">
        <v>21</v>
      </c>
      <c r="G3094" s="10" t="s">
        <v>3741</v>
      </c>
      <c r="H3094" s="10" t="s">
        <v>34</v>
      </c>
      <c r="I3094" s="10">
        <v>0</v>
      </c>
    </row>
    <row r="3095" spans="1:11" hidden="1" x14ac:dyDescent="0.25">
      <c r="A3095" s="10">
        <v>48</v>
      </c>
      <c r="B3095" s="10" t="s">
        <v>532</v>
      </c>
      <c r="C3095" s="10" t="s">
        <v>533</v>
      </c>
      <c r="D3095" s="10" t="s">
        <v>542</v>
      </c>
      <c r="E3095" s="10" t="s">
        <v>20</v>
      </c>
      <c r="F3095" s="10" t="s">
        <v>21</v>
      </c>
      <c r="G3095" s="10" t="s">
        <v>3742</v>
      </c>
      <c r="H3095" s="10" t="s">
        <v>34</v>
      </c>
      <c r="I3095" s="10">
        <v>0</v>
      </c>
    </row>
    <row r="3096" spans="1:11" hidden="1" x14ac:dyDescent="0.25">
      <c r="A3096" s="10">
        <v>48</v>
      </c>
      <c r="B3096" s="10" t="s">
        <v>532</v>
      </c>
      <c r="C3096" s="10" t="s">
        <v>533</v>
      </c>
      <c r="D3096" s="10" t="s">
        <v>542</v>
      </c>
      <c r="E3096" s="10" t="s">
        <v>20</v>
      </c>
      <c r="F3096" s="10" t="s">
        <v>21</v>
      </c>
      <c r="G3096" s="10" t="s">
        <v>3743</v>
      </c>
      <c r="H3096" s="10" t="s">
        <v>57</v>
      </c>
      <c r="I3096" s="10">
        <v>0</v>
      </c>
    </row>
    <row r="3097" spans="1:11" hidden="1" x14ac:dyDescent="0.25">
      <c r="A3097" s="10">
        <v>48</v>
      </c>
      <c r="B3097" s="10" t="s">
        <v>532</v>
      </c>
      <c r="C3097" s="10" t="s">
        <v>533</v>
      </c>
      <c r="D3097" s="10" t="s">
        <v>542</v>
      </c>
      <c r="E3097" s="10" t="s">
        <v>20</v>
      </c>
      <c r="F3097" s="10" t="s">
        <v>21</v>
      </c>
      <c r="G3097" s="10" t="s">
        <v>3744</v>
      </c>
      <c r="H3097" s="10" t="s">
        <v>3830</v>
      </c>
      <c r="I3097" s="10">
        <v>0</v>
      </c>
    </row>
    <row r="3098" spans="1:11" hidden="1" x14ac:dyDescent="0.25">
      <c r="A3098" s="10">
        <v>48</v>
      </c>
      <c r="B3098" s="10" t="s">
        <v>532</v>
      </c>
      <c r="C3098" s="10" t="s">
        <v>533</v>
      </c>
      <c r="D3098" s="10" t="s">
        <v>542</v>
      </c>
      <c r="E3098" s="10" t="s">
        <v>20</v>
      </c>
      <c r="F3098" s="10" t="s">
        <v>21</v>
      </c>
      <c r="G3098" s="10" t="s">
        <v>3746</v>
      </c>
      <c r="H3098" s="10" t="s">
        <v>34</v>
      </c>
      <c r="I3098" s="10">
        <v>0</v>
      </c>
    </row>
    <row r="3099" spans="1:11" hidden="1" x14ac:dyDescent="0.25">
      <c r="A3099" s="10">
        <v>48</v>
      </c>
      <c r="B3099" s="10" t="s">
        <v>532</v>
      </c>
      <c r="C3099" s="10" t="s">
        <v>533</v>
      </c>
      <c r="D3099" s="10" t="s">
        <v>542</v>
      </c>
      <c r="E3099" s="10" t="s">
        <v>20</v>
      </c>
      <c r="F3099" s="10" t="s">
        <v>21</v>
      </c>
      <c r="G3099" s="21" t="s">
        <v>3747</v>
      </c>
      <c r="H3099" s="21" t="s">
        <v>3748</v>
      </c>
      <c r="I3099" s="21">
        <v>1</v>
      </c>
      <c r="J3099" s="21" t="str">
        <f>H3099</f>
        <v>Настенная</v>
      </c>
      <c r="K3099" s="21"/>
    </row>
    <row r="3100" spans="1:11" hidden="1" x14ac:dyDescent="0.25">
      <c r="A3100" s="10">
        <v>48</v>
      </c>
      <c r="B3100" s="10" t="s">
        <v>532</v>
      </c>
      <c r="C3100" s="10" t="s">
        <v>533</v>
      </c>
      <c r="D3100" s="10" t="s">
        <v>542</v>
      </c>
      <c r="E3100" s="10" t="s">
        <v>20</v>
      </c>
      <c r="F3100" s="10" t="s">
        <v>21</v>
      </c>
      <c r="G3100" s="21" t="s">
        <v>3749</v>
      </c>
      <c r="H3100" s="21" t="s">
        <v>3919</v>
      </c>
      <c r="I3100" s="21">
        <v>1</v>
      </c>
      <c r="J3100" s="21">
        <f>MID(H3100,1,FIND(" ",H3100,1)-1)*1</f>
        <v>25</v>
      </c>
      <c r="K3100" s="21" t="s">
        <v>5264</v>
      </c>
    </row>
    <row r="3101" spans="1:11" hidden="1" x14ac:dyDescent="0.25">
      <c r="A3101" s="10">
        <v>48</v>
      </c>
      <c r="B3101" s="10" t="s">
        <v>532</v>
      </c>
      <c r="C3101" s="10" t="s">
        <v>533</v>
      </c>
      <c r="D3101" s="10" t="s">
        <v>542</v>
      </c>
      <c r="E3101" s="10" t="s">
        <v>20</v>
      </c>
      <c r="F3101" s="10" t="s">
        <v>21</v>
      </c>
      <c r="G3101" s="21" t="s">
        <v>3751</v>
      </c>
      <c r="H3101" s="21" t="s">
        <v>3809</v>
      </c>
      <c r="I3101" s="21">
        <v>1</v>
      </c>
      <c r="J3101" s="21">
        <f>MID(H3101,1,FIND(" ",H3101,1)-1)*1</f>
        <v>10</v>
      </c>
      <c r="K3101" s="21" t="s">
        <v>5264</v>
      </c>
    </row>
    <row r="3102" spans="1:11" hidden="1" x14ac:dyDescent="0.25">
      <c r="A3102" s="10">
        <v>48</v>
      </c>
      <c r="B3102" s="10" t="s">
        <v>532</v>
      </c>
      <c r="C3102" s="10" t="s">
        <v>533</v>
      </c>
      <c r="D3102" s="10" t="s">
        <v>542</v>
      </c>
      <c r="E3102" s="10" t="s">
        <v>20</v>
      </c>
      <c r="F3102" s="10" t="s">
        <v>21</v>
      </c>
      <c r="G3102" s="21" t="s">
        <v>3753</v>
      </c>
      <c r="H3102" s="21" t="s">
        <v>4190</v>
      </c>
      <c r="I3102" s="21">
        <v>1</v>
      </c>
      <c r="J3102" s="21">
        <f>MID(H3102,1,FIND(" ",H3102,1)-1)*1</f>
        <v>2.2999999999999998</v>
      </c>
      <c r="K3102" s="21" t="s">
        <v>5258</v>
      </c>
    </row>
    <row r="3103" spans="1:11" hidden="1" x14ac:dyDescent="0.25">
      <c r="A3103" s="10">
        <v>48</v>
      </c>
      <c r="B3103" s="10" t="s">
        <v>532</v>
      </c>
      <c r="C3103" s="10" t="s">
        <v>533</v>
      </c>
      <c r="D3103" s="10" t="s">
        <v>542</v>
      </c>
      <c r="E3103" s="10" t="s">
        <v>20</v>
      </c>
      <c r="F3103" s="10" t="s">
        <v>21</v>
      </c>
      <c r="G3103" s="21" t="s">
        <v>3755</v>
      </c>
      <c r="H3103" s="21" t="s">
        <v>3756</v>
      </c>
      <c r="I3103" s="21">
        <v>1</v>
      </c>
      <c r="J3103" s="21" t="s">
        <v>5266</v>
      </c>
      <c r="K3103" s="21" t="s">
        <v>5265</v>
      </c>
    </row>
    <row r="3104" spans="1:11" hidden="1" x14ac:dyDescent="0.25">
      <c r="A3104" s="10">
        <v>48</v>
      </c>
      <c r="B3104" s="10" t="s">
        <v>532</v>
      </c>
      <c r="C3104" s="10" t="s">
        <v>533</v>
      </c>
      <c r="D3104" s="10" t="s">
        <v>542</v>
      </c>
      <c r="E3104" s="10" t="s">
        <v>20</v>
      </c>
      <c r="F3104" s="10" t="s">
        <v>21</v>
      </c>
      <c r="G3104" s="10" t="s">
        <v>3757</v>
      </c>
      <c r="H3104" s="10" t="s">
        <v>57</v>
      </c>
      <c r="I3104" s="10">
        <v>0</v>
      </c>
    </row>
    <row r="3105" spans="1:11" hidden="1" x14ac:dyDescent="0.25">
      <c r="A3105" s="10">
        <v>48</v>
      </c>
      <c r="B3105" s="10" t="s">
        <v>532</v>
      </c>
      <c r="C3105" s="10" t="s">
        <v>533</v>
      </c>
      <c r="D3105" s="10" t="s">
        <v>542</v>
      </c>
      <c r="E3105" s="10" t="s">
        <v>20</v>
      </c>
      <c r="F3105" s="10" t="s">
        <v>21</v>
      </c>
      <c r="G3105" s="21" t="s">
        <v>3759</v>
      </c>
      <c r="H3105" s="21">
        <v>24000</v>
      </c>
      <c r="I3105" s="21">
        <v>1</v>
      </c>
      <c r="J3105" s="21">
        <f>TRIM(H3105)*1</f>
        <v>24000</v>
      </c>
      <c r="K3105" s="21" t="s">
        <v>5261</v>
      </c>
    </row>
    <row r="3106" spans="1:11" hidden="1" x14ac:dyDescent="0.25">
      <c r="A3106" s="10">
        <v>48</v>
      </c>
      <c r="B3106" s="10" t="s">
        <v>532</v>
      </c>
      <c r="C3106" s="10" t="s">
        <v>533</v>
      </c>
      <c r="D3106" s="10" t="s">
        <v>542</v>
      </c>
      <c r="E3106" s="10" t="s">
        <v>20</v>
      </c>
      <c r="F3106" s="10" t="s">
        <v>21</v>
      </c>
      <c r="G3106" s="21" t="s">
        <v>3760</v>
      </c>
      <c r="H3106" s="21" t="s">
        <v>4233</v>
      </c>
      <c r="I3106" s="21">
        <v>1</v>
      </c>
      <c r="J3106" s="21">
        <f t="shared" ref="J3106:J3107" si="238">MID(H3106,1,FIND(" ",H3106,1)-1)*1</f>
        <v>1912</v>
      </c>
      <c r="K3106" s="21" t="s">
        <v>5259</v>
      </c>
    </row>
    <row r="3107" spans="1:11" hidden="1" x14ac:dyDescent="0.25">
      <c r="A3107" s="10">
        <v>48</v>
      </c>
      <c r="B3107" s="10" t="s">
        <v>532</v>
      </c>
      <c r="C3107" s="10" t="s">
        <v>533</v>
      </c>
      <c r="D3107" s="10" t="s">
        <v>542</v>
      </c>
      <c r="E3107" s="10" t="s">
        <v>20</v>
      </c>
      <c r="F3107" s="10" t="s">
        <v>21</v>
      </c>
      <c r="G3107" s="21" t="s">
        <v>3762</v>
      </c>
      <c r="H3107" s="21" t="s">
        <v>4234</v>
      </c>
      <c r="I3107" s="21">
        <v>1</v>
      </c>
      <c r="J3107" s="21">
        <f t="shared" si="238"/>
        <v>1827</v>
      </c>
      <c r="K3107" s="21" t="s">
        <v>5259</v>
      </c>
    </row>
    <row r="3108" spans="1:11" hidden="1" x14ac:dyDescent="0.25">
      <c r="A3108" s="10">
        <v>48</v>
      </c>
      <c r="B3108" s="10" t="s">
        <v>532</v>
      </c>
      <c r="C3108" s="10" t="s">
        <v>533</v>
      </c>
      <c r="D3108" s="10" t="s">
        <v>542</v>
      </c>
      <c r="E3108" s="10" t="s">
        <v>20</v>
      </c>
      <c r="F3108" s="10" t="s">
        <v>21</v>
      </c>
      <c r="G3108" s="21" t="s">
        <v>3764</v>
      </c>
      <c r="H3108" s="21">
        <v>24000</v>
      </c>
      <c r="I3108" s="21">
        <v>1</v>
      </c>
      <c r="J3108" s="21">
        <f>TRIM(H3108)*1</f>
        <v>24000</v>
      </c>
      <c r="K3108" s="21" t="s">
        <v>5261</v>
      </c>
    </row>
    <row r="3109" spans="1:11" hidden="1" x14ac:dyDescent="0.25">
      <c r="A3109" s="10">
        <v>48</v>
      </c>
      <c r="B3109" s="10" t="s">
        <v>532</v>
      </c>
      <c r="C3109" s="10" t="s">
        <v>533</v>
      </c>
      <c r="D3109" s="10" t="s">
        <v>542</v>
      </c>
      <c r="E3109" s="10" t="s">
        <v>20</v>
      </c>
      <c r="F3109" s="10" t="s">
        <v>21</v>
      </c>
      <c r="G3109" s="10" t="s">
        <v>3765</v>
      </c>
      <c r="H3109" s="10" t="s">
        <v>34</v>
      </c>
      <c r="I3109" s="10">
        <v>0</v>
      </c>
    </row>
    <row r="3110" spans="1:11" hidden="1" x14ac:dyDescent="0.25">
      <c r="A3110" s="10">
        <v>48</v>
      </c>
      <c r="B3110" s="10" t="s">
        <v>532</v>
      </c>
      <c r="C3110" s="10" t="s">
        <v>533</v>
      </c>
      <c r="D3110" s="10" t="s">
        <v>542</v>
      </c>
      <c r="E3110" s="10" t="s">
        <v>20</v>
      </c>
      <c r="F3110" s="10" t="s">
        <v>21</v>
      </c>
      <c r="G3110" s="10" t="s">
        <v>3766</v>
      </c>
      <c r="H3110" s="10" t="s">
        <v>34</v>
      </c>
      <c r="I3110" s="10">
        <v>0</v>
      </c>
    </row>
    <row r="3111" spans="1:11" hidden="1" x14ac:dyDescent="0.25">
      <c r="A3111" s="10">
        <v>48</v>
      </c>
      <c r="B3111" s="10" t="s">
        <v>532</v>
      </c>
      <c r="C3111" s="10" t="s">
        <v>533</v>
      </c>
      <c r="D3111" s="10" t="s">
        <v>542</v>
      </c>
      <c r="E3111" s="10" t="s">
        <v>20</v>
      </c>
      <c r="F3111" s="10" t="s">
        <v>21</v>
      </c>
      <c r="G3111" s="10" t="s">
        <v>3767</v>
      </c>
      <c r="H3111" s="10" t="s">
        <v>3813</v>
      </c>
      <c r="I3111" s="10">
        <v>0</v>
      </c>
    </row>
    <row r="3112" spans="1:11" hidden="1" x14ac:dyDescent="0.25">
      <c r="A3112" s="10">
        <v>48</v>
      </c>
      <c r="B3112" s="10" t="s">
        <v>532</v>
      </c>
      <c r="C3112" s="10" t="s">
        <v>533</v>
      </c>
      <c r="D3112" s="10" t="s">
        <v>542</v>
      </c>
      <c r="E3112" s="10" t="s">
        <v>20</v>
      </c>
      <c r="F3112" s="10" t="s">
        <v>21</v>
      </c>
      <c r="G3112" s="21" t="s">
        <v>3769</v>
      </c>
      <c r="H3112" s="21" t="s">
        <v>4235</v>
      </c>
      <c r="I3112" s="21">
        <v>1</v>
      </c>
      <c r="J3112" s="21">
        <f t="shared" ref="J3112:J3113" si="239">MID(H3112,1,FIND(" ",H3112,1)-1)*1</f>
        <v>36.5</v>
      </c>
      <c r="K3112" s="21" t="s">
        <v>5255</v>
      </c>
    </row>
    <row r="3113" spans="1:11" hidden="1" x14ac:dyDescent="0.25">
      <c r="A3113" s="10">
        <v>48</v>
      </c>
      <c r="B3113" s="10" t="s">
        <v>532</v>
      </c>
      <c r="C3113" s="10" t="s">
        <v>533</v>
      </c>
      <c r="D3113" s="10" t="s">
        <v>542</v>
      </c>
      <c r="E3113" s="10" t="s">
        <v>20</v>
      </c>
      <c r="F3113" s="10" t="s">
        <v>21</v>
      </c>
      <c r="G3113" s="21" t="s">
        <v>3771</v>
      </c>
      <c r="H3113" s="21" t="s">
        <v>4228</v>
      </c>
      <c r="I3113" s="21">
        <v>1</v>
      </c>
      <c r="J3113" s="21">
        <f t="shared" si="239"/>
        <v>13.5</v>
      </c>
      <c r="K3113" s="21" t="s">
        <v>5255</v>
      </c>
    </row>
    <row r="3114" spans="1:11" hidden="1" x14ac:dyDescent="0.25">
      <c r="A3114" s="10">
        <v>48</v>
      </c>
      <c r="B3114" s="10" t="s">
        <v>532</v>
      </c>
      <c r="C3114" s="10" t="s">
        <v>533</v>
      </c>
      <c r="D3114" s="10" t="s">
        <v>542</v>
      </c>
      <c r="E3114" s="10" t="s">
        <v>20</v>
      </c>
      <c r="F3114" s="10" t="s">
        <v>21</v>
      </c>
      <c r="G3114" s="21" t="s">
        <v>3773</v>
      </c>
      <c r="H3114" s="21" t="s">
        <v>4036</v>
      </c>
      <c r="I3114" s="21">
        <v>1</v>
      </c>
      <c r="J3114" s="21">
        <f t="shared" ref="J3114:J3119" si="240">MID(H3114,1,FIND(" ",H3114,1)-1)*1000</f>
        <v>555</v>
      </c>
      <c r="K3114" s="22" t="s">
        <v>5256</v>
      </c>
    </row>
    <row r="3115" spans="1:11" hidden="1" x14ac:dyDescent="0.25">
      <c r="A3115" s="10">
        <v>48</v>
      </c>
      <c r="B3115" s="10" t="s">
        <v>532</v>
      </c>
      <c r="C3115" s="10" t="s">
        <v>533</v>
      </c>
      <c r="D3115" s="10" t="s">
        <v>542</v>
      </c>
      <c r="E3115" s="10" t="s">
        <v>20</v>
      </c>
      <c r="F3115" s="10" t="s">
        <v>21</v>
      </c>
      <c r="G3115" s="21" t="s">
        <v>3775</v>
      </c>
      <c r="H3115" s="21" t="s">
        <v>4095</v>
      </c>
      <c r="I3115" s="21">
        <v>1</v>
      </c>
      <c r="J3115" s="21">
        <f t="shared" si="240"/>
        <v>300</v>
      </c>
      <c r="K3115" s="22" t="s">
        <v>5256</v>
      </c>
    </row>
    <row r="3116" spans="1:11" hidden="1" x14ac:dyDescent="0.25">
      <c r="A3116" s="10">
        <v>48</v>
      </c>
      <c r="B3116" s="10" t="s">
        <v>532</v>
      </c>
      <c r="C3116" s="10" t="s">
        <v>533</v>
      </c>
      <c r="D3116" s="10" t="s">
        <v>542</v>
      </c>
      <c r="E3116" s="10" t="s">
        <v>20</v>
      </c>
      <c r="F3116" s="10" t="s">
        <v>21</v>
      </c>
      <c r="G3116" s="21" t="s">
        <v>3777</v>
      </c>
      <c r="H3116" s="21" t="s">
        <v>4125</v>
      </c>
      <c r="I3116" s="21">
        <v>1</v>
      </c>
      <c r="J3116" s="21">
        <f t="shared" si="240"/>
        <v>376</v>
      </c>
      <c r="K3116" s="22" t="s">
        <v>5256</v>
      </c>
    </row>
    <row r="3117" spans="1:11" hidden="1" x14ac:dyDescent="0.25">
      <c r="A3117" s="10">
        <v>48</v>
      </c>
      <c r="B3117" s="10" t="s">
        <v>532</v>
      </c>
      <c r="C3117" s="10" t="s">
        <v>533</v>
      </c>
      <c r="D3117" s="10" t="s">
        <v>542</v>
      </c>
      <c r="E3117" s="10" t="s">
        <v>20</v>
      </c>
      <c r="F3117" s="10" t="s">
        <v>21</v>
      </c>
      <c r="G3117" s="21" t="s">
        <v>3779</v>
      </c>
      <c r="H3117" s="21" t="s">
        <v>4166</v>
      </c>
      <c r="I3117" s="21">
        <v>1</v>
      </c>
      <c r="J3117" s="21">
        <f t="shared" si="240"/>
        <v>225</v>
      </c>
      <c r="K3117" s="22" t="s">
        <v>5256</v>
      </c>
    </row>
    <row r="3118" spans="1:11" hidden="1" x14ac:dyDescent="0.25">
      <c r="A3118" s="10">
        <v>48</v>
      </c>
      <c r="B3118" s="10" t="s">
        <v>532</v>
      </c>
      <c r="C3118" s="10" t="s">
        <v>533</v>
      </c>
      <c r="D3118" s="10" t="s">
        <v>542</v>
      </c>
      <c r="E3118" s="10" t="s">
        <v>20</v>
      </c>
      <c r="F3118" s="10" t="s">
        <v>21</v>
      </c>
      <c r="G3118" s="21" t="s">
        <v>3781</v>
      </c>
      <c r="H3118" s="21" t="s">
        <v>4127</v>
      </c>
      <c r="I3118" s="21">
        <v>1</v>
      </c>
      <c r="J3118" s="21">
        <f t="shared" si="240"/>
        <v>873</v>
      </c>
      <c r="K3118" s="22" t="s">
        <v>5256</v>
      </c>
    </row>
    <row r="3119" spans="1:11" hidden="1" x14ac:dyDescent="0.25">
      <c r="A3119" s="10">
        <v>48</v>
      </c>
      <c r="B3119" s="10" t="s">
        <v>532</v>
      </c>
      <c r="C3119" s="10" t="s">
        <v>533</v>
      </c>
      <c r="D3119" s="10" t="s">
        <v>542</v>
      </c>
      <c r="E3119" s="10" t="s">
        <v>20</v>
      </c>
      <c r="F3119" s="10" t="s">
        <v>21</v>
      </c>
      <c r="G3119" s="21" t="s">
        <v>3783</v>
      </c>
      <c r="H3119" s="21" t="s">
        <v>4230</v>
      </c>
      <c r="I3119" s="21">
        <v>1</v>
      </c>
      <c r="J3119" s="21">
        <f t="shared" si="240"/>
        <v>972</v>
      </c>
      <c r="K3119" s="22" t="s">
        <v>5256</v>
      </c>
    </row>
    <row r="3120" spans="1:11" hidden="1" x14ac:dyDescent="0.25">
      <c r="A3120" s="10">
        <v>48</v>
      </c>
      <c r="B3120" s="10" t="s">
        <v>532</v>
      </c>
      <c r="C3120" s="10" t="s">
        <v>533</v>
      </c>
      <c r="D3120" s="10" t="s">
        <v>542</v>
      </c>
      <c r="E3120" s="10" t="s">
        <v>20</v>
      </c>
      <c r="F3120" s="10" t="s">
        <v>21</v>
      </c>
      <c r="G3120" s="21" t="s">
        <v>3785</v>
      </c>
      <c r="H3120" s="21" t="s">
        <v>4236</v>
      </c>
      <c r="I3120" s="21">
        <v>1</v>
      </c>
      <c r="J3120" s="21">
        <f>MID(H3120,1,FIND(" ",H3120,1)-1)*1</f>
        <v>55</v>
      </c>
      <c r="K3120" s="21" t="s">
        <v>5255</v>
      </c>
    </row>
    <row r="3121" spans="1:11" hidden="1" x14ac:dyDescent="0.25">
      <c r="A3121" s="10">
        <v>48</v>
      </c>
      <c r="B3121" s="10" t="s">
        <v>532</v>
      </c>
      <c r="C3121" s="10" t="s">
        <v>533</v>
      </c>
      <c r="D3121" s="10" t="s">
        <v>542</v>
      </c>
      <c r="E3121" s="10" t="s">
        <v>20</v>
      </c>
      <c r="F3121" s="10" t="s">
        <v>21</v>
      </c>
      <c r="G3121" s="10" t="s">
        <v>3787</v>
      </c>
      <c r="H3121" s="10" t="s">
        <v>3788</v>
      </c>
      <c r="I3121" s="10">
        <v>0</v>
      </c>
    </row>
    <row r="3122" spans="1:11" hidden="1" x14ac:dyDescent="0.25">
      <c r="A3122" s="10">
        <v>48</v>
      </c>
      <c r="B3122" s="10" t="s">
        <v>532</v>
      </c>
      <c r="C3122" s="10" t="s">
        <v>533</v>
      </c>
      <c r="D3122" s="10" t="s">
        <v>542</v>
      </c>
      <c r="E3122" s="10" t="s">
        <v>20</v>
      </c>
      <c r="F3122" s="10" t="s">
        <v>21</v>
      </c>
      <c r="G3122" s="10" t="s">
        <v>3789</v>
      </c>
      <c r="H3122" s="10" t="s">
        <v>3789</v>
      </c>
      <c r="I3122" s="10">
        <v>0</v>
      </c>
    </row>
    <row r="3123" spans="1:11" hidden="1" x14ac:dyDescent="0.25">
      <c r="A3123" s="10">
        <v>49</v>
      </c>
      <c r="B3123" s="10" t="s">
        <v>543</v>
      </c>
      <c r="C3123" s="10" t="s">
        <v>544</v>
      </c>
      <c r="D3123" s="10" t="s">
        <v>553</v>
      </c>
      <c r="E3123" s="10" t="s">
        <v>20</v>
      </c>
      <c r="F3123" s="10" t="s">
        <v>21</v>
      </c>
      <c r="G3123" s="21" t="s">
        <v>2160</v>
      </c>
      <c r="H3123" s="21" t="s">
        <v>3699</v>
      </c>
      <c r="I3123" s="21">
        <v>1</v>
      </c>
      <c r="J3123" s="21" t="str">
        <f>H3123</f>
        <v>Кондиционирование</v>
      </c>
      <c r="K3123" s="21"/>
    </row>
    <row r="3124" spans="1:11" hidden="1" x14ac:dyDescent="0.25">
      <c r="A3124" s="10">
        <v>49</v>
      </c>
      <c r="B3124" s="10" t="s">
        <v>543</v>
      </c>
      <c r="C3124" s="10" t="s">
        <v>544</v>
      </c>
      <c r="D3124" s="10" t="s">
        <v>553</v>
      </c>
      <c r="E3124" s="10" t="s">
        <v>20</v>
      </c>
      <c r="F3124" s="10" t="s">
        <v>21</v>
      </c>
      <c r="G3124" s="21" t="s">
        <v>3108</v>
      </c>
      <c r="H3124" s="21" t="s">
        <v>4130</v>
      </c>
      <c r="I3124" s="21">
        <v>1</v>
      </c>
      <c r="J3124" s="21">
        <f t="shared" ref="J3124:J3125" si="241">MID(H3124,1,FIND(" ",H3124,1)-1)*1</f>
        <v>50</v>
      </c>
      <c r="K3124" s="21" t="s">
        <v>5260</v>
      </c>
    </row>
    <row r="3125" spans="1:11" hidden="1" x14ac:dyDescent="0.25">
      <c r="A3125" s="10">
        <v>49</v>
      </c>
      <c r="B3125" s="10" t="s">
        <v>543</v>
      </c>
      <c r="C3125" s="10" t="s">
        <v>544</v>
      </c>
      <c r="D3125" s="10" t="s">
        <v>553</v>
      </c>
      <c r="E3125" s="10" t="s">
        <v>20</v>
      </c>
      <c r="F3125" s="10" t="s">
        <v>21</v>
      </c>
      <c r="G3125" s="21" t="s">
        <v>3701</v>
      </c>
      <c r="H3125" s="21" t="s">
        <v>3934</v>
      </c>
      <c r="I3125" s="21">
        <v>1</v>
      </c>
      <c r="J3125" s="21">
        <f t="shared" si="241"/>
        <v>22</v>
      </c>
      <c r="K3125" s="21" t="s">
        <v>5260</v>
      </c>
    </row>
    <row r="3126" spans="1:11" hidden="1" x14ac:dyDescent="0.25">
      <c r="A3126" s="10">
        <v>49</v>
      </c>
      <c r="B3126" s="10" t="s">
        <v>543</v>
      </c>
      <c r="C3126" s="10" t="s">
        <v>544</v>
      </c>
      <c r="D3126" s="10" t="s">
        <v>553</v>
      </c>
      <c r="E3126" s="10" t="s">
        <v>20</v>
      </c>
      <c r="F3126" s="10" t="s">
        <v>21</v>
      </c>
      <c r="G3126" s="21" t="s">
        <v>3703</v>
      </c>
      <c r="H3126" s="21" t="s">
        <v>4188</v>
      </c>
      <c r="I3126" s="21">
        <v>1</v>
      </c>
      <c r="J3126" s="21">
        <f>RIGHT(MID(H3126,1,FIND(" ",H3126,1)-1),LEN(MID(H3126,1,FIND(" ",H3126,1)-1))-1)*1</f>
        <v>22</v>
      </c>
      <c r="K3126" s="21" t="s">
        <v>5254</v>
      </c>
    </row>
    <row r="3127" spans="1:11" hidden="1" x14ac:dyDescent="0.25">
      <c r="A3127" s="10">
        <v>49</v>
      </c>
      <c r="B3127" s="10" t="s">
        <v>543</v>
      </c>
      <c r="C3127" s="10" t="s">
        <v>544</v>
      </c>
      <c r="D3127" s="10" t="s">
        <v>553</v>
      </c>
      <c r="E3127" s="10" t="s">
        <v>20</v>
      </c>
      <c r="F3127" s="10" t="s">
        <v>21</v>
      </c>
      <c r="G3127" s="21" t="s">
        <v>3705</v>
      </c>
      <c r="H3127" s="21" t="s">
        <v>34</v>
      </c>
      <c r="I3127" s="21">
        <v>1</v>
      </c>
      <c r="J3127" s="21" t="str">
        <f>H3127</f>
        <v>Да</v>
      </c>
      <c r="K3127" s="21"/>
    </row>
    <row r="3128" spans="1:11" hidden="1" x14ac:dyDescent="0.25">
      <c r="A3128" s="10">
        <v>49</v>
      </c>
      <c r="B3128" s="10" t="s">
        <v>543</v>
      </c>
      <c r="C3128" s="10" t="s">
        <v>544</v>
      </c>
      <c r="D3128" s="10" t="s">
        <v>553</v>
      </c>
      <c r="E3128" s="10" t="s">
        <v>20</v>
      </c>
      <c r="F3128" s="10" t="s">
        <v>21</v>
      </c>
      <c r="G3128" s="21" t="s">
        <v>3706</v>
      </c>
      <c r="H3128" s="21" t="s">
        <v>3710</v>
      </c>
      <c r="I3128" s="21">
        <v>1</v>
      </c>
      <c r="J3128" s="21">
        <f t="shared" ref="J3128:J3131" si="242">MID(H3128,1,FIND(" ",H3128,1)-1)*1</f>
        <v>2.9</v>
      </c>
      <c r="K3128" s="21" t="s">
        <v>5258</v>
      </c>
    </row>
    <row r="3129" spans="1:11" hidden="1" x14ac:dyDescent="0.25">
      <c r="A3129" s="10">
        <v>49</v>
      </c>
      <c r="B3129" s="10" t="s">
        <v>543</v>
      </c>
      <c r="C3129" s="10" t="s">
        <v>544</v>
      </c>
      <c r="D3129" s="10" t="s">
        <v>553</v>
      </c>
      <c r="E3129" s="10" t="s">
        <v>20</v>
      </c>
      <c r="F3129" s="10" t="s">
        <v>21</v>
      </c>
      <c r="G3129" s="21" t="s">
        <v>3708</v>
      </c>
      <c r="H3129" s="21" t="s">
        <v>4237</v>
      </c>
      <c r="I3129" s="21">
        <v>1</v>
      </c>
      <c r="J3129" s="21">
        <f t="shared" si="242"/>
        <v>2.85</v>
      </c>
      <c r="K3129" s="21" t="s">
        <v>5258</v>
      </c>
    </row>
    <row r="3130" spans="1:11" hidden="1" x14ac:dyDescent="0.25">
      <c r="A3130" s="10">
        <v>49</v>
      </c>
      <c r="B3130" s="10" t="s">
        <v>543</v>
      </c>
      <c r="C3130" s="10" t="s">
        <v>544</v>
      </c>
      <c r="D3130" s="10" t="s">
        <v>553</v>
      </c>
      <c r="E3130" s="10" t="s">
        <v>20</v>
      </c>
      <c r="F3130" s="10" t="s">
        <v>21</v>
      </c>
      <c r="G3130" s="21" t="s">
        <v>3709</v>
      </c>
      <c r="H3130" s="21" t="s">
        <v>4238</v>
      </c>
      <c r="I3130" s="21">
        <v>0</v>
      </c>
      <c r="J3130" s="21">
        <f t="shared" si="242"/>
        <v>2.4</v>
      </c>
      <c r="K3130" s="21" t="s">
        <v>5258</v>
      </c>
    </row>
    <row r="3131" spans="1:11" hidden="1" x14ac:dyDescent="0.25">
      <c r="A3131" s="10">
        <v>49</v>
      </c>
      <c r="B3131" s="10" t="s">
        <v>543</v>
      </c>
      <c r="C3131" s="10" t="s">
        <v>544</v>
      </c>
      <c r="D3131" s="10" t="s">
        <v>553</v>
      </c>
      <c r="E3131" s="10" t="s">
        <v>20</v>
      </c>
      <c r="F3131" s="10" t="s">
        <v>21</v>
      </c>
      <c r="G3131" s="21" t="s">
        <v>3711</v>
      </c>
      <c r="H3131" s="21" t="s">
        <v>3871</v>
      </c>
      <c r="I3131" s="21">
        <v>0</v>
      </c>
      <c r="J3131" s="21">
        <f t="shared" si="242"/>
        <v>2.2000000000000002</v>
      </c>
      <c r="K3131" s="21" t="s">
        <v>5258</v>
      </c>
    </row>
    <row r="3132" spans="1:11" hidden="1" x14ac:dyDescent="0.25">
      <c r="A3132" s="10">
        <v>49</v>
      </c>
      <c r="B3132" s="10" t="s">
        <v>543</v>
      </c>
      <c r="C3132" s="10" t="s">
        <v>544</v>
      </c>
      <c r="D3132" s="10" t="s">
        <v>553</v>
      </c>
      <c r="E3132" s="10" t="s">
        <v>20</v>
      </c>
      <c r="F3132" s="10" t="s">
        <v>21</v>
      </c>
      <c r="G3132" s="21" t="s">
        <v>3712</v>
      </c>
      <c r="H3132" s="21" t="s">
        <v>3828</v>
      </c>
      <c r="I3132" s="21">
        <v>1</v>
      </c>
      <c r="J3132" s="21">
        <f>MID(H3132,1,FIND(" ",H3132,1)-1)*1</f>
        <v>500</v>
      </c>
      <c r="K3132" s="21" t="s">
        <v>5269</v>
      </c>
    </row>
    <row r="3133" spans="1:11" hidden="1" x14ac:dyDescent="0.25">
      <c r="A3133" s="10">
        <v>49</v>
      </c>
      <c r="B3133" s="10" t="s">
        <v>543</v>
      </c>
      <c r="C3133" s="10" t="s">
        <v>544</v>
      </c>
      <c r="D3133" s="10" t="s">
        <v>553</v>
      </c>
      <c r="E3133" s="10" t="s">
        <v>20</v>
      </c>
      <c r="F3133" s="10" t="s">
        <v>21</v>
      </c>
      <c r="G3133" s="10" t="s">
        <v>3714</v>
      </c>
      <c r="H3133" s="10" t="s">
        <v>3715</v>
      </c>
      <c r="I3133" s="10">
        <v>0</v>
      </c>
    </row>
    <row r="3134" spans="1:11" hidden="1" x14ac:dyDescent="0.25">
      <c r="A3134" s="10">
        <v>49</v>
      </c>
      <c r="B3134" s="10" t="s">
        <v>543</v>
      </c>
      <c r="C3134" s="10" t="s">
        <v>544</v>
      </c>
      <c r="D3134" s="10" t="s">
        <v>553</v>
      </c>
      <c r="E3134" s="10" t="s">
        <v>20</v>
      </c>
      <c r="F3134" s="10" t="s">
        <v>21</v>
      </c>
      <c r="G3134" s="10" t="s">
        <v>3716</v>
      </c>
      <c r="H3134" s="10" t="s">
        <v>34</v>
      </c>
      <c r="I3134" s="10">
        <v>0</v>
      </c>
    </row>
    <row r="3135" spans="1:11" hidden="1" x14ac:dyDescent="0.25">
      <c r="A3135" s="10">
        <v>49</v>
      </c>
      <c r="B3135" s="10" t="s">
        <v>543</v>
      </c>
      <c r="C3135" s="10" t="s">
        <v>544</v>
      </c>
      <c r="D3135" s="10" t="s">
        <v>553</v>
      </c>
      <c r="E3135" s="10" t="s">
        <v>20</v>
      </c>
      <c r="F3135" s="10" t="s">
        <v>21</v>
      </c>
      <c r="G3135" s="10" t="s">
        <v>3717</v>
      </c>
      <c r="H3135" s="10" t="s">
        <v>34</v>
      </c>
      <c r="I3135" s="10">
        <v>0</v>
      </c>
    </row>
    <row r="3136" spans="1:11" hidden="1" x14ac:dyDescent="0.25">
      <c r="A3136" s="10">
        <v>49</v>
      </c>
      <c r="B3136" s="10" t="s">
        <v>543</v>
      </c>
      <c r="C3136" s="10" t="s">
        <v>544</v>
      </c>
      <c r="D3136" s="10" t="s">
        <v>553</v>
      </c>
      <c r="E3136" s="10" t="s">
        <v>20</v>
      </c>
      <c r="F3136" s="10" t="s">
        <v>21</v>
      </c>
      <c r="G3136" s="10" t="s">
        <v>3718</v>
      </c>
      <c r="H3136" s="10" t="s">
        <v>5168</v>
      </c>
      <c r="I3136" s="10">
        <v>0</v>
      </c>
    </row>
    <row r="3137" spans="1:9" hidden="1" x14ac:dyDescent="0.25">
      <c r="A3137" s="10">
        <v>49</v>
      </c>
      <c r="B3137" s="10" t="s">
        <v>543</v>
      </c>
      <c r="C3137" s="10" t="s">
        <v>544</v>
      </c>
      <c r="D3137" s="10" t="s">
        <v>553</v>
      </c>
      <c r="E3137" s="10" t="s">
        <v>20</v>
      </c>
      <c r="F3137" s="10" t="s">
        <v>21</v>
      </c>
      <c r="G3137" s="10" t="s">
        <v>3719</v>
      </c>
      <c r="H3137" s="10" t="s">
        <v>57</v>
      </c>
      <c r="I3137" s="10">
        <v>0</v>
      </c>
    </row>
    <row r="3138" spans="1:9" hidden="1" x14ac:dyDescent="0.25">
      <c r="A3138" s="10">
        <v>49</v>
      </c>
      <c r="B3138" s="10" t="s">
        <v>543</v>
      </c>
      <c r="C3138" s="10" t="s">
        <v>544</v>
      </c>
      <c r="D3138" s="10" t="s">
        <v>553</v>
      </c>
      <c r="E3138" s="10" t="s">
        <v>20</v>
      </c>
      <c r="F3138" s="10" t="s">
        <v>21</v>
      </c>
      <c r="G3138" s="10" t="s">
        <v>3720</v>
      </c>
      <c r="H3138" s="10" t="s">
        <v>57</v>
      </c>
      <c r="I3138" s="10">
        <v>0</v>
      </c>
    </row>
    <row r="3139" spans="1:9" hidden="1" x14ac:dyDescent="0.25">
      <c r="A3139" s="10">
        <v>49</v>
      </c>
      <c r="B3139" s="10" t="s">
        <v>543</v>
      </c>
      <c r="C3139" s="10" t="s">
        <v>544</v>
      </c>
      <c r="D3139" s="10" t="s">
        <v>553</v>
      </c>
      <c r="E3139" s="10" t="s">
        <v>20</v>
      </c>
      <c r="F3139" s="10" t="s">
        <v>21</v>
      </c>
      <c r="G3139" s="10" t="s">
        <v>3721</v>
      </c>
      <c r="H3139" s="10" t="s">
        <v>34</v>
      </c>
      <c r="I3139" s="10">
        <v>0</v>
      </c>
    </row>
    <row r="3140" spans="1:9" hidden="1" x14ac:dyDescent="0.25">
      <c r="A3140" s="10">
        <v>49</v>
      </c>
      <c r="B3140" s="10" t="s">
        <v>543</v>
      </c>
      <c r="C3140" s="10" t="s">
        <v>544</v>
      </c>
      <c r="D3140" s="10" t="s">
        <v>553</v>
      </c>
      <c r="E3140" s="10" t="s">
        <v>20</v>
      </c>
      <c r="F3140" s="10" t="s">
        <v>21</v>
      </c>
      <c r="G3140" s="10" t="s">
        <v>3722</v>
      </c>
      <c r="H3140" s="10" t="s">
        <v>34</v>
      </c>
      <c r="I3140" s="10">
        <v>0</v>
      </c>
    </row>
    <row r="3141" spans="1:9" hidden="1" x14ac:dyDescent="0.25">
      <c r="A3141" s="10">
        <v>49</v>
      </c>
      <c r="B3141" s="10" t="s">
        <v>543</v>
      </c>
      <c r="C3141" s="10" t="s">
        <v>544</v>
      </c>
      <c r="D3141" s="10" t="s">
        <v>553</v>
      </c>
      <c r="E3141" s="10" t="s">
        <v>20</v>
      </c>
      <c r="F3141" s="10" t="s">
        <v>21</v>
      </c>
      <c r="G3141" s="10" t="s">
        <v>3723</v>
      </c>
      <c r="H3141" s="10" t="s">
        <v>34</v>
      </c>
      <c r="I3141" s="10">
        <v>0</v>
      </c>
    </row>
    <row r="3142" spans="1:9" hidden="1" x14ac:dyDescent="0.25">
      <c r="A3142" s="10">
        <v>49</v>
      </c>
      <c r="B3142" s="10" t="s">
        <v>543</v>
      </c>
      <c r="C3142" s="10" t="s">
        <v>544</v>
      </c>
      <c r="D3142" s="10" t="s">
        <v>553</v>
      </c>
      <c r="E3142" s="10" t="s">
        <v>20</v>
      </c>
      <c r="F3142" s="10" t="s">
        <v>21</v>
      </c>
      <c r="G3142" s="10" t="s">
        <v>3724</v>
      </c>
      <c r="H3142" s="10" t="s">
        <v>34</v>
      </c>
      <c r="I3142" s="10">
        <v>0</v>
      </c>
    </row>
    <row r="3143" spans="1:9" hidden="1" x14ac:dyDescent="0.25">
      <c r="A3143" s="10">
        <v>49</v>
      </c>
      <c r="B3143" s="10" t="s">
        <v>543</v>
      </c>
      <c r="C3143" s="10" t="s">
        <v>544</v>
      </c>
      <c r="D3143" s="10" t="s">
        <v>553</v>
      </c>
      <c r="E3143" s="10" t="s">
        <v>20</v>
      </c>
      <c r="F3143" s="10" t="s">
        <v>21</v>
      </c>
      <c r="G3143" s="10" t="s">
        <v>3725</v>
      </c>
      <c r="H3143" s="10" t="s">
        <v>34</v>
      </c>
      <c r="I3143" s="10">
        <v>0</v>
      </c>
    </row>
    <row r="3144" spans="1:9" hidden="1" x14ac:dyDescent="0.25">
      <c r="A3144" s="10">
        <v>49</v>
      </c>
      <c r="B3144" s="10" t="s">
        <v>543</v>
      </c>
      <c r="C3144" s="10" t="s">
        <v>544</v>
      </c>
      <c r="D3144" s="10" t="s">
        <v>553</v>
      </c>
      <c r="E3144" s="10" t="s">
        <v>20</v>
      </c>
      <c r="F3144" s="10" t="s">
        <v>21</v>
      </c>
      <c r="G3144" s="10" t="s">
        <v>3726</v>
      </c>
      <c r="H3144" s="10" t="s">
        <v>34</v>
      </c>
      <c r="I3144" s="10">
        <v>0</v>
      </c>
    </row>
    <row r="3145" spans="1:9" hidden="1" x14ac:dyDescent="0.25">
      <c r="A3145" s="10">
        <v>49</v>
      </c>
      <c r="B3145" s="10" t="s">
        <v>543</v>
      </c>
      <c r="C3145" s="10" t="s">
        <v>544</v>
      </c>
      <c r="D3145" s="10" t="s">
        <v>553</v>
      </c>
      <c r="E3145" s="10" t="s">
        <v>20</v>
      </c>
      <c r="F3145" s="10" t="s">
        <v>21</v>
      </c>
      <c r="G3145" s="10" t="s">
        <v>3727</v>
      </c>
      <c r="H3145" s="10" t="s">
        <v>34</v>
      </c>
      <c r="I3145" s="10">
        <v>0</v>
      </c>
    </row>
    <row r="3146" spans="1:9" hidden="1" x14ac:dyDescent="0.25">
      <c r="A3146" s="10">
        <v>49</v>
      </c>
      <c r="B3146" s="10" t="s">
        <v>543</v>
      </c>
      <c r="C3146" s="10" t="s">
        <v>544</v>
      </c>
      <c r="D3146" s="10" t="s">
        <v>553</v>
      </c>
      <c r="E3146" s="10" t="s">
        <v>20</v>
      </c>
      <c r="F3146" s="10" t="s">
        <v>21</v>
      </c>
      <c r="G3146" s="10" t="s">
        <v>3728</v>
      </c>
      <c r="H3146" s="10" t="s">
        <v>34</v>
      </c>
      <c r="I3146" s="10">
        <v>0</v>
      </c>
    </row>
    <row r="3147" spans="1:9" hidden="1" x14ac:dyDescent="0.25">
      <c r="A3147" s="10">
        <v>49</v>
      </c>
      <c r="B3147" s="10" t="s">
        <v>543</v>
      </c>
      <c r="C3147" s="10" t="s">
        <v>544</v>
      </c>
      <c r="D3147" s="10" t="s">
        <v>553</v>
      </c>
      <c r="E3147" s="10" t="s">
        <v>20</v>
      </c>
      <c r="F3147" s="10" t="s">
        <v>21</v>
      </c>
      <c r="G3147" s="10" t="s">
        <v>3729</v>
      </c>
      <c r="H3147" s="10" t="s">
        <v>34</v>
      </c>
      <c r="I3147" s="10">
        <v>0</v>
      </c>
    </row>
    <row r="3148" spans="1:9" hidden="1" x14ac:dyDescent="0.25">
      <c r="A3148" s="10">
        <v>49</v>
      </c>
      <c r="B3148" s="10" t="s">
        <v>543</v>
      </c>
      <c r="C3148" s="10" t="s">
        <v>544</v>
      </c>
      <c r="D3148" s="10" t="s">
        <v>553</v>
      </c>
      <c r="E3148" s="10" t="s">
        <v>20</v>
      </c>
      <c r="F3148" s="10" t="s">
        <v>21</v>
      </c>
      <c r="G3148" s="10" t="s">
        <v>3730</v>
      </c>
      <c r="H3148" s="10" t="s">
        <v>34</v>
      </c>
      <c r="I3148" s="10">
        <v>0</v>
      </c>
    </row>
    <row r="3149" spans="1:9" hidden="1" x14ac:dyDescent="0.25">
      <c r="A3149" s="10">
        <v>49</v>
      </c>
      <c r="B3149" s="10" t="s">
        <v>543</v>
      </c>
      <c r="C3149" s="10" t="s">
        <v>544</v>
      </c>
      <c r="D3149" s="10" t="s">
        <v>553</v>
      </c>
      <c r="E3149" s="10" t="s">
        <v>20</v>
      </c>
      <c r="F3149" s="10" t="s">
        <v>21</v>
      </c>
      <c r="G3149" s="10" t="s">
        <v>3731</v>
      </c>
      <c r="H3149" s="10" t="s">
        <v>34</v>
      </c>
      <c r="I3149" s="10">
        <v>0</v>
      </c>
    </row>
    <row r="3150" spans="1:9" hidden="1" x14ac:dyDescent="0.25">
      <c r="A3150" s="10">
        <v>49</v>
      </c>
      <c r="B3150" s="10" t="s">
        <v>543</v>
      </c>
      <c r="C3150" s="10" t="s">
        <v>544</v>
      </c>
      <c r="D3150" s="10" t="s">
        <v>553</v>
      </c>
      <c r="E3150" s="10" t="s">
        <v>20</v>
      </c>
      <c r="F3150" s="10" t="s">
        <v>21</v>
      </c>
      <c r="G3150" s="10" t="s">
        <v>3732</v>
      </c>
      <c r="H3150" s="10" t="s">
        <v>3733</v>
      </c>
      <c r="I3150" s="10">
        <v>0</v>
      </c>
    </row>
    <row r="3151" spans="1:9" hidden="1" x14ac:dyDescent="0.25">
      <c r="A3151" s="10">
        <v>49</v>
      </c>
      <c r="B3151" s="10" t="s">
        <v>543</v>
      </c>
      <c r="C3151" s="10" t="s">
        <v>544</v>
      </c>
      <c r="D3151" s="10" t="s">
        <v>553</v>
      </c>
      <c r="E3151" s="10" t="s">
        <v>20</v>
      </c>
      <c r="F3151" s="10" t="s">
        <v>21</v>
      </c>
      <c r="G3151" s="10" t="s">
        <v>3734</v>
      </c>
      <c r="H3151" s="10" t="s">
        <v>34</v>
      </c>
      <c r="I3151" s="10">
        <v>0</v>
      </c>
    </row>
    <row r="3152" spans="1:9" hidden="1" x14ac:dyDescent="0.25">
      <c r="A3152" s="10">
        <v>49</v>
      </c>
      <c r="B3152" s="10" t="s">
        <v>543</v>
      </c>
      <c r="C3152" s="10" t="s">
        <v>544</v>
      </c>
      <c r="D3152" s="10" t="s">
        <v>553</v>
      </c>
      <c r="E3152" s="10" t="s">
        <v>20</v>
      </c>
      <c r="F3152" s="10" t="s">
        <v>21</v>
      </c>
      <c r="G3152" s="10" t="s">
        <v>3735</v>
      </c>
      <c r="H3152" s="10" t="s">
        <v>57</v>
      </c>
      <c r="I3152" s="10">
        <v>0</v>
      </c>
    </row>
    <row r="3153" spans="1:11" hidden="1" x14ac:dyDescent="0.25">
      <c r="A3153" s="10">
        <v>49</v>
      </c>
      <c r="B3153" s="10" t="s">
        <v>543</v>
      </c>
      <c r="C3153" s="10" t="s">
        <v>544</v>
      </c>
      <c r="D3153" s="10" t="s">
        <v>553</v>
      </c>
      <c r="E3153" s="10" t="s">
        <v>20</v>
      </c>
      <c r="F3153" s="10" t="s">
        <v>21</v>
      </c>
      <c r="G3153" s="10" t="s">
        <v>3736</v>
      </c>
      <c r="H3153" s="10" t="s">
        <v>34</v>
      </c>
      <c r="I3153" s="10">
        <v>0</v>
      </c>
    </row>
    <row r="3154" spans="1:11" hidden="1" x14ac:dyDescent="0.25">
      <c r="A3154" s="10">
        <v>49</v>
      </c>
      <c r="B3154" s="10" t="s">
        <v>543</v>
      </c>
      <c r="C3154" s="10" t="s">
        <v>544</v>
      </c>
      <c r="D3154" s="10" t="s">
        <v>553</v>
      </c>
      <c r="E3154" s="10" t="s">
        <v>20</v>
      </c>
      <c r="F3154" s="10" t="s">
        <v>21</v>
      </c>
      <c r="G3154" s="10" t="s">
        <v>3737</v>
      </c>
      <c r="H3154" s="10" t="s">
        <v>34</v>
      </c>
      <c r="I3154" s="10">
        <v>0</v>
      </c>
    </row>
    <row r="3155" spans="1:11" hidden="1" x14ac:dyDescent="0.25">
      <c r="A3155" s="10">
        <v>49</v>
      </c>
      <c r="B3155" s="10" t="s">
        <v>543</v>
      </c>
      <c r="C3155" s="10" t="s">
        <v>544</v>
      </c>
      <c r="D3155" s="10" t="s">
        <v>553</v>
      </c>
      <c r="E3155" s="10" t="s">
        <v>20</v>
      </c>
      <c r="F3155" s="10" t="s">
        <v>21</v>
      </c>
      <c r="G3155" s="10" t="s">
        <v>3738</v>
      </c>
      <c r="H3155" s="10" t="s">
        <v>34</v>
      </c>
      <c r="I3155" s="10">
        <v>0</v>
      </c>
    </row>
    <row r="3156" spans="1:11" hidden="1" x14ac:dyDescent="0.25">
      <c r="A3156" s="10">
        <v>49</v>
      </c>
      <c r="B3156" s="10" t="s">
        <v>543</v>
      </c>
      <c r="C3156" s="10" t="s">
        <v>544</v>
      </c>
      <c r="D3156" s="10" t="s">
        <v>553</v>
      </c>
      <c r="E3156" s="10" t="s">
        <v>20</v>
      </c>
      <c r="F3156" s="10" t="s">
        <v>21</v>
      </c>
      <c r="G3156" s="10" t="s">
        <v>3739</v>
      </c>
      <c r="H3156" s="10" t="s">
        <v>34</v>
      </c>
      <c r="I3156" s="10">
        <v>0</v>
      </c>
    </row>
    <row r="3157" spans="1:11" hidden="1" x14ac:dyDescent="0.25">
      <c r="A3157" s="10">
        <v>49</v>
      </c>
      <c r="B3157" s="10" t="s">
        <v>543</v>
      </c>
      <c r="C3157" s="10" t="s">
        <v>544</v>
      </c>
      <c r="D3157" s="10" t="s">
        <v>553</v>
      </c>
      <c r="E3157" s="10" t="s">
        <v>20</v>
      </c>
      <c r="F3157" s="10" t="s">
        <v>21</v>
      </c>
      <c r="G3157" s="10" t="s">
        <v>3740</v>
      </c>
      <c r="H3157" s="10" t="s">
        <v>34</v>
      </c>
      <c r="I3157" s="10">
        <v>0</v>
      </c>
    </row>
    <row r="3158" spans="1:11" hidden="1" x14ac:dyDescent="0.25">
      <c r="A3158" s="10">
        <v>49</v>
      </c>
      <c r="B3158" s="10" t="s">
        <v>543</v>
      </c>
      <c r="C3158" s="10" t="s">
        <v>544</v>
      </c>
      <c r="D3158" s="10" t="s">
        <v>553</v>
      </c>
      <c r="E3158" s="10" t="s">
        <v>20</v>
      </c>
      <c r="F3158" s="10" t="s">
        <v>21</v>
      </c>
      <c r="G3158" s="10" t="s">
        <v>3741</v>
      </c>
      <c r="H3158" s="10" t="s">
        <v>34</v>
      </c>
      <c r="I3158" s="10">
        <v>0</v>
      </c>
    </row>
    <row r="3159" spans="1:11" hidden="1" x14ac:dyDescent="0.25">
      <c r="A3159" s="10">
        <v>49</v>
      </c>
      <c r="B3159" s="10" t="s">
        <v>543</v>
      </c>
      <c r="C3159" s="10" t="s">
        <v>544</v>
      </c>
      <c r="D3159" s="10" t="s">
        <v>553</v>
      </c>
      <c r="E3159" s="10" t="s">
        <v>20</v>
      </c>
      <c r="F3159" s="10" t="s">
        <v>21</v>
      </c>
      <c r="G3159" s="10" t="s">
        <v>3742</v>
      </c>
      <c r="H3159" s="10" t="s">
        <v>34</v>
      </c>
      <c r="I3159" s="10">
        <v>0</v>
      </c>
    </row>
    <row r="3160" spans="1:11" hidden="1" x14ac:dyDescent="0.25">
      <c r="A3160" s="10">
        <v>49</v>
      </c>
      <c r="B3160" s="10" t="s">
        <v>543</v>
      </c>
      <c r="C3160" s="10" t="s">
        <v>544</v>
      </c>
      <c r="D3160" s="10" t="s">
        <v>553</v>
      </c>
      <c r="E3160" s="10" t="s">
        <v>20</v>
      </c>
      <c r="F3160" s="10" t="s">
        <v>21</v>
      </c>
      <c r="G3160" s="10" t="s">
        <v>3743</v>
      </c>
      <c r="H3160" s="10" t="s">
        <v>57</v>
      </c>
      <c r="I3160" s="10">
        <v>0</v>
      </c>
    </row>
    <row r="3161" spans="1:11" hidden="1" x14ac:dyDescent="0.25">
      <c r="A3161" s="10">
        <v>49</v>
      </c>
      <c r="B3161" s="10" t="s">
        <v>543</v>
      </c>
      <c r="C3161" s="10" t="s">
        <v>544</v>
      </c>
      <c r="D3161" s="10" t="s">
        <v>553</v>
      </c>
      <c r="E3161" s="10" t="s">
        <v>20</v>
      </c>
      <c r="F3161" s="10" t="s">
        <v>21</v>
      </c>
      <c r="G3161" s="10" t="s">
        <v>3744</v>
      </c>
      <c r="H3161" s="10" t="s">
        <v>3830</v>
      </c>
      <c r="I3161" s="10">
        <v>0</v>
      </c>
    </row>
    <row r="3162" spans="1:11" hidden="1" x14ac:dyDescent="0.25">
      <c r="A3162" s="10">
        <v>49</v>
      </c>
      <c r="B3162" s="10" t="s">
        <v>543</v>
      </c>
      <c r="C3162" s="10" t="s">
        <v>544</v>
      </c>
      <c r="D3162" s="10" t="s">
        <v>553</v>
      </c>
      <c r="E3162" s="10" t="s">
        <v>20</v>
      </c>
      <c r="F3162" s="10" t="s">
        <v>21</v>
      </c>
      <c r="G3162" s="10" t="s">
        <v>3746</v>
      </c>
      <c r="H3162" s="10" t="s">
        <v>34</v>
      </c>
      <c r="I3162" s="10">
        <v>0</v>
      </c>
    </row>
    <row r="3163" spans="1:11" hidden="1" x14ac:dyDescent="0.25">
      <c r="A3163" s="10">
        <v>49</v>
      </c>
      <c r="B3163" s="10" t="s">
        <v>543</v>
      </c>
      <c r="C3163" s="10" t="s">
        <v>544</v>
      </c>
      <c r="D3163" s="10" t="s">
        <v>553</v>
      </c>
      <c r="E3163" s="10" t="s">
        <v>20</v>
      </c>
      <c r="F3163" s="10" t="s">
        <v>21</v>
      </c>
      <c r="G3163" s="21" t="s">
        <v>3747</v>
      </c>
      <c r="H3163" s="21" t="s">
        <v>3748</v>
      </c>
      <c r="I3163" s="21">
        <v>1</v>
      </c>
      <c r="J3163" s="21" t="str">
        <f>H3163</f>
        <v>Настенная</v>
      </c>
      <c r="K3163" s="21"/>
    </row>
    <row r="3164" spans="1:11" hidden="1" x14ac:dyDescent="0.25">
      <c r="A3164" s="10">
        <v>49</v>
      </c>
      <c r="B3164" s="10" t="s">
        <v>543</v>
      </c>
      <c r="C3164" s="10" t="s">
        <v>544</v>
      </c>
      <c r="D3164" s="10" t="s">
        <v>553</v>
      </c>
      <c r="E3164" s="10" t="s">
        <v>20</v>
      </c>
      <c r="F3164" s="10" t="s">
        <v>21</v>
      </c>
      <c r="G3164" s="21" t="s">
        <v>3749</v>
      </c>
      <c r="H3164" s="21" t="s">
        <v>3750</v>
      </c>
      <c r="I3164" s="21">
        <v>1</v>
      </c>
      <c r="J3164" s="21">
        <f>MID(H3164,1,FIND(" ",H3164,1)-1)*1</f>
        <v>15</v>
      </c>
      <c r="K3164" s="21" t="s">
        <v>5264</v>
      </c>
    </row>
    <row r="3165" spans="1:11" hidden="1" x14ac:dyDescent="0.25">
      <c r="A3165" s="10">
        <v>49</v>
      </c>
      <c r="B3165" s="10" t="s">
        <v>543</v>
      </c>
      <c r="C3165" s="10" t="s">
        <v>544</v>
      </c>
      <c r="D3165" s="10" t="s">
        <v>553</v>
      </c>
      <c r="E3165" s="10" t="s">
        <v>20</v>
      </c>
      <c r="F3165" s="10" t="s">
        <v>21</v>
      </c>
      <c r="G3165" s="21" t="s">
        <v>3751</v>
      </c>
      <c r="H3165" s="21" t="s">
        <v>3809</v>
      </c>
      <c r="I3165" s="21">
        <v>1</v>
      </c>
      <c r="J3165" s="21">
        <f>MID(H3165,1,FIND(" ",H3165,1)-1)*1</f>
        <v>10</v>
      </c>
      <c r="K3165" s="21" t="s">
        <v>5264</v>
      </c>
    </row>
    <row r="3166" spans="1:11" hidden="1" x14ac:dyDescent="0.25">
      <c r="A3166" s="10">
        <v>49</v>
      </c>
      <c r="B3166" s="10" t="s">
        <v>543</v>
      </c>
      <c r="C3166" s="10" t="s">
        <v>544</v>
      </c>
      <c r="D3166" s="10" t="s">
        <v>553</v>
      </c>
      <c r="E3166" s="10" t="s">
        <v>20</v>
      </c>
      <c r="F3166" s="10" t="s">
        <v>21</v>
      </c>
      <c r="G3166" s="21" t="s">
        <v>3753</v>
      </c>
      <c r="H3166" s="21" t="s">
        <v>3754</v>
      </c>
      <c r="I3166" s="21">
        <v>1</v>
      </c>
      <c r="J3166" s="21">
        <f>MID(H3166,1,FIND(" ",H3166,1)-1)*1</f>
        <v>1.3</v>
      </c>
      <c r="K3166" s="21" t="s">
        <v>5258</v>
      </c>
    </row>
    <row r="3167" spans="1:11" hidden="1" x14ac:dyDescent="0.25">
      <c r="A3167" s="10">
        <v>49</v>
      </c>
      <c r="B3167" s="10" t="s">
        <v>543</v>
      </c>
      <c r="C3167" s="10" t="s">
        <v>544</v>
      </c>
      <c r="D3167" s="10" t="s">
        <v>553</v>
      </c>
      <c r="E3167" s="10" t="s">
        <v>20</v>
      </c>
      <c r="F3167" s="10" t="s">
        <v>21</v>
      </c>
      <c r="G3167" s="21" t="s">
        <v>3755</v>
      </c>
      <c r="H3167" s="21" t="s">
        <v>3756</v>
      </c>
      <c r="I3167" s="21">
        <v>1</v>
      </c>
      <c r="J3167" s="21" t="s">
        <v>5266</v>
      </c>
      <c r="K3167" s="21" t="s">
        <v>5265</v>
      </c>
    </row>
    <row r="3168" spans="1:11" hidden="1" x14ac:dyDescent="0.25">
      <c r="A3168" s="10">
        <v>49</v>
      </c>
      <c r="B3168" s="10" t="s">
        <v>543</v>
      </c>
      <c r="C3168" s="10" t="s">
        <v>544</v>
      </c>
      <c r="D3168" s="10" t="s">
        <v>553</v>
      </c>
      <c r="E3168" s="10" t="s">
        <v>20</v>
      </c>
      <c r="F3168" s="10" t="s">
        <v>21</v>
      </c>
      <c r="G3168" s="10" t="s">
        <v>3757</v>
      </c>
      <c r="H3168" s="10" t="s">
        <v>57</v>
      </c>
      <c r="I3168" s="10">
        <v>0</v>
      </c>
    </row>
    <row r="3169" spans="1:11" hidden="1" x14ac:dyDescent="0.25">
      <c r="A3169" s="10">
        <v>49</v>
      </c>
      <c r="B3169" s="10" t="s">
        <v>543</v>
      </c>
      <c r="C3169" s="10" t="s">
        <v>544</v>
      </c>
      <c r="D3169" s="10" t="s">
        <v>553</v>
      </c>
      <c r="E3169" s="10" t="s">
        <v>20</v>
      </c>
      <c r="F3169" s="10" t="s">
        <v>21</v>
      </c>
      <c r="G3169" s="21" t="s">
        <v>3759</v>
      </c>
      <c r="H3169" s="21">
        <v>7000</v>
      </c>
      <c r="I3169" s="21">
        <v>1</v>
      </c>
      <c r="J3169" s="21">
        <f>TRIM(H3169)*1</f>
        <v>7000</v>
      </c>
      <c r="K3169" s="21" t="s">
        <v>5261</v>
      </c>
    </row>
    <row r="3170" spans="1:11" hidden="1" x14ac:dyDescent="0.25">
      <c r="A3170" s="10">
        <v>49</v>
      </c>
      <c r="B3170" s="10" t="s">
        <v>543</v>
      </c>
      <c r="C3170" s="10" t="s">
        <v>544</v>
      </c>
      <c r="D3170" s="10" t="s">
        <v>553</v>
      </c>
      <c r="E3170" s="10" t="s">
        <v>20</v>
      </c>
      <c r="F3170" s="10" t="s">
        <v>21</v>
      </c>
      <c r="G3170" s="21" t="s">
        <v>3760</v>
      </c>
      <c r="H3170" s="21" t="s">
        <v>4239</v>
      </c>
      <c r="I3170" s="21">
        <v>1</v>
      </c>
      <c r="J3170" s="21">
        <f t="shared" ref="J3170:J3171" si="243">MID(H3170,1,FIND(" ",H3170,1)-1)*1</f>
        <v>590</v>
      </c>
      <c r="K3170" s="21" t="s">
        <v>5259</v>
      </c>
    </row>
    <row r="3171" spans="1:11" hidden="1" x14ac:dyDescent="0.25">
      <c r="A3171" s="10">
        <v>49</v>
      </c>
      <c r="B3171" s="10" t="s">
        <v>543</v>
      </c>
      <c r="C3171" s="10" t="s">
        <v>544</v>
      </c>
      <c r="D3171" s="10" t="s">
        <v>553</v>
      </c>
      <c r="E3171" s="10" t="s">
        <v>20</v>
      </c>
      <c r="F3171" s="10" t="s">
        <v>21</v>
      </c>
      <c r="G3171" s="21" t="s">
        <v>3762</v>
      </c>
      <c r="H3171" s="21" t="s">
        <v>4239</v>
      </c>
      <c r="I3171" s="21">
        <v>1</v>
      </c>
      <c r="J3171" s="21">
        <f t="shared" si="243"/>
        <v>590</v>
      </c>
      <c r="K3171" s="21" t="s">
        <v>5259</v>
      </c>
    </row>
    <row r="3172" spans="1:11" hidden="1" x14ac:dyDescent="0.25">
      <c r="A3172" s="10">
        <v>49</v>
      </c>
      <c r="B3172" s="10" t="s">
        <v>543</v>
      </c>
      <c r="C3172" s="10" t="s">
        <v>544</v>
      </c>
      <c r="D3172" s="10" t="s">
        <v>553</v>
      </c>
      <c r="E3172" s="10" t="s">
        <v>20</v>
      </c>
      <c r="F3172" s="10" t="s">
        <v>21</v>
      </c>
      <c r="G3172" s="21" t="s">
        <v>3764</v>
      </c>
      <c r="H3172" s="21">
        <v>7000</v>
      </c>
      <c r="I3172" s="21">
        <v>1</v>
      </c>
      <c r="J3172" s="21">
        <f>TRIM(H3172)*1</f>
        <v>7000</v>
      </c>
      <c r="K3172" s="21" t="s">
        <v>5261</v>
      </c>
    </row>
    <row r="3173" spans="1:11" hidden="1" x14ac:dyDescent="0.25">
      <c r="A3173" s="10">
        <v>49</v>
      </c>
      <c r="B3173" s="10" t="s">
        <v>543</v>
      </c>
      <c r="C3173" s="10" t="s">
        <v>544</v>
      </c>
      <c r="D3173" s="10" t="s">
        <v>553</v>
      </c>
      <c r="E3173" s="10" t="s">
        <v>20</v>
      </c>
      <c r="F3173" s="10" t="s">
        <v>21</v>
      </c>
      <c r="G3173" s="10" t="s">
        <v>3765</v>
      </c>
      <c r="H3173" s="10" t="s">
        <v>34</v>
      </c>
      <c r="I3173" s="10">
        <v>0</v>
      </c>
    </row>
    <row r="3174" spans="1:11" hidden="1" x14ac:dyDescent="0.25">
      <c r="A3174" s="10">
        <v>49</v>
      </c>
      <c r="B3174" s="10" t="s">
        <v>543</v>
      </c>
      <c r="C3174" s="10" t="s">
        <v>544</v>
      </c>
      <c r="D3174" s="10" t="s">
        <v>553</v>
      </c>
      <c r="E3174" s="10" t="s">
        <v>20</v>
      </c>
      <c r="F3174" s="10" t="s">
        <v>21</v>
      </c>
      <c r="G3174" s="10" t="s">
        <v>3766</v>
      </c>
      <c r="H3174" s="10" t="s">
        <v>34</v>
      </c>
      <c r="I3174" s="10">
        <v>0</v>
      </c>
    </row>
    <row r="3175" spans="1:11" hidden="1" x14ac:dyDescent="0.25">
      <c r="A3175" s="10">
        <v>49</v>
      </c>
      <c r="B3175" s="10" t="s">
        <v>543</v>
      </c>
      <c r="C3175" s="10" t="s">
        <v>544</v>
      </c>
      <c r="D3175" s="10" t="s">
        <v>553</v>
      </c>
      <c r="E3175" s="10" t="s">
        <v>20</v>
      </c>
      <c r="F3175" s="10" t="s">
        <v>21</v>
      </c>
      <c r="G3175" s="10" t="s">
        <v>3767</v>
      </c>
      <c r="H3175" s="10" t="s">
        <v>3813</v>
      </c>
      <c r="I3175" s="10">
        <v>0</v>
      </c>
    </row>
    <row r="3176" spans="1:11" hidden="1" x14ac:dyDescent="0.25">
      <c r="A3176" s="10">
        <v>49</v>
      </c>
      <c r="B3176" s="10" t="s">
        <v>543</v>
      </c>
      <c r="C3176" s="10" t="s">
        <v>544</v>
      </c>
      <c r="D3176" s="10" t="s">
        <v>553</v>
      </c>
      <c r="E3176" s="10" t="s">
        <v>20</v>
      </c>
      <c r="F3176" s="10" t="s">
        <v>21</v>
      </c>
      <c r="G3176" s="21" t="s">
        <v>3769</v>
      </c>
      <c r="H3176" s="21" t="s">
        <v>4240</v>
      </c>
      <c r="I3176" s="21">
        <v>1</v>
      </c>
      <c r="J3176" s="21">
        <f t="shared" ref="J3176:J3177" si="244">MID(H3176,1,FIND(" ",H3176,1)-1)*1</f>
        <v>21</v>
      </c>
      <c r="K3176" s="21" t="s">
        <v>5255</v>
      </c>
    </row>
    <row r="3177" spans="1:11" hidden="1" x14ac:dyDescent="0.25">
      <c r="A3177" s="10">
        <v>49</v>
      </c>
      <c r="B3177" s="10" t="s">
        <v>543</v>
      </c>
      <c r="C3177" s="10" t="s">
        <v>544</v>
      </c>
      <c r="D3177" s="10" t="s">
        <v>553</v>
      </c>
      <c r="E3177" s="10" t="s">
        <v>20</v>
      </c>
      <c r="F3177" s="10" t="s">
        <v>21</v>
      </c>
      <c r="G3177" s="21" t="s">
        <v>3771</v>
      </c>
      <c r="H3177" s="21" t="s">
        <v>4150</v>
      </c>
      <c r="I3177" s="21">
        <v>1</v>
      </c>
      <c r="J3177" s="21">
        <f t="shared" si="244"/>
        <v>7.5</v>
      </c>
      <c r="K3177" s="21" t="s">
        <v>5255</v>
      </c>
    </row>
    <row r="3178" spans="1:11" hidden="1" x14ac:dyDescent="0.25">
      <c r="A3178" s="10">
        <v>49</v>
      </c>
      <c r="B3178" s="10" t="s">
        <v>543</v>
      </c>
      <c r="C3178" s="10" t="s">
        <v>544</v>
      </c>
      <c r="D3178" s="10" t="s">
        <v>553</v>
      </c>
      <c r="E3178" s="10" t="s">
        <v>20</v>
      </c>
      <c r="F3178" s="10" t="s">
        <v>21</v>
      </c>
      <c r="G3178" s="21" t="s">
        <v>3773</v>
      </c>
      <c r="H3178" s="21" t="s">
        <v>4151</v>
      </c>
      <c r="I3178" s="21">
        <v>1</v>
      </c>
      <c r="J3178" s="21">
        <f t="shared" ref="J3178:J3183" si="245">MID(H3178,1,FIND(" ",H3178,1)-1)*1000</f>
        <v>450</v>
      </c>
      <c r="K3178" s="22" t="s">
        <v>5256</v>
      </c>
    </row>
    <row r="3179" spans="1:11" hidden="1" x14ac:dyDescent="0.25">
      <c r="A3179" s="10">
        <v>49</v>
      </c>
      <c r="B3179" s="10" t="s">
        <v>543</v>
      </c>
      <c r="C3179" s="10" t="s">
        <v>544</v>
      </c>
      <c r="D3179" s="10" t="s">
        <v>553</v>
      </c>
      <c r="E3179" s="10" t="s">
        <v>20</v>
      </c>
      <c r="F3179" s="10" t="s">
        <v>21</v>
      </c>
      <c r="G3179" s="21" t="s">
        <v>3775</v>
      </c>
      <c r="H3179" s="21" t="s">
        <v>4241</v>
      </c>
      <c r="I3179" s="21">
        <v>1</v>
      </c>
      <c r="J3179" s="21">
        <f t="shared" si="245"/>
        <v>251</v>
      </c>
      <c r="K3179" s="22" t="s">
        <v>5256</v>
      </c>
    </row>
    <row r="3180" spans="1:11" hidden="1" x14ac:dyDescent="0.25">
      <c r="A3180" s="10">
        <v>49</v>
      </c>
      <c r="B3180" s="10" t="s">
        <v>543</v>
      </c>
      <c r="C3180" s="10" t="s">
        <v>544</v>
      </c>
      <c r="D3180" s="10" t="s">
        <v>553</v>
      </c>
      <c r="E3180" s="10" t="s">
        <v>20</v>
      </c>
      <c r="F3180" s="10" t="s">
        <v>21</v>
      </c>
      <c r="G3180" s="21" t="s">
        <v>3777</v>
      </c>
      <c r="H3180" s="21" t="s">
        <v>4152</v>
      </c>
      <c r="I3180" s="21">
        <v>1</v>
      </c>
      <c r="J3180" s="21">
        <f t="shared" si="245"/>
        <v>293</v>
      </c>
      <c r="K3180" s="22" t="s">
        <v>5256</v>
      </c>
    </row>
    <row r="3181" spans="1:11" hidden="1" x14ac:dyDescent="0.25">
      <c r="A3181" s="10">
        <v>49</v>
      </c>
      <c r="B3181" s="10" t="s">
        <v>543</v>
      </c>
      <c r="C3181" s="10" t="s">
        <v>544</v>
      </c>
      <c r="D3181" s="10" t="s">
        <v>553</v>
      </c>
      <c r="E3181" s="10" t="s">
        <v>20</v>
      </c>
      <c r="F3181" s="10" t="s">
        <v>21</v>
      </c>
      <c r="G3181" s="21" t="s">
        <v>3779</v>
      </c>
      <c r="H3181" s="21" t="s">
        <v>4242</v>
      </c>
      <c r="I3181" s="21">
        <v>1</v>
      </c>
      <c r="J3181" s="21">
        <f t="shared" si="245"/>
        <v>190</v>
      </c>
      <c r="K3181" s="22" t="s">
        <v>5256</v>
      </c>
    </row>
    <row r="3182" spans="1:11" hidden="1" x14ac:dyDescent="0.25">
      <c r="A3182" s="10">
        <v>49</v>
      </c>
      <c r="B3182" s="10" t="s">
        <v>543</v>
      </c>
      <c r="C3182" s="10" t="s">
        <v>544</v>
      </c>
      <c r="D3182" s="10" t="s">
        <v>553</v>
      </c>
      <c r="E3182" s="10" t="s">
        <v>20</v>
      </c>
      <c r="F3182" s="10" t="s">
        <v>21</v>
      </c>
      <c r="G3182" s="21" t="s">
        <v>3781</v>
      </c>
      <c r="H3182" s="21" t="s">
        <v>4154</v>
      </c>
      <c r="I3182" s="21">
        <v>1</v>
      </c>
      <c r="J3182" s="21">
        <f t="shared" si="245"/>
        <v>710</v>
      </c>
      <c r="K3182" s="22" t="s">
        <v>5256</v>
      </c>
    </row>
    <row r="3183" spans="1:11" hidden="1" x14ac:dyDescent="0.25">
      <c r="A3183" s="10">
        <v>49</v>
      </c>
      <c r="B3183" s="10" t="s">
        <v>543</v>
      </c>
      <c r="C3183" s="10" t="s">
        <v>544</v>
      </c>
      <c r="D3183" s="10" t="s">
        <v>553</v>
      </c>
      <c r="E3183" s="10" t="s">
        <v>20</v>
      </c>
      <c r="F3183" s="10" t="s">
        <v>21</v>
      </c>
      <c r="G3183" s="21" t="s">
        <v>3783</v>
      </c>
      <c r="H3183" s="21" t="s">
        <v>4243</v>
      </c>
      <c r="I3183" s="21">
        <v>1</v>
      </c>
      <c r="J3183" s="21">
        <f t="shared" si="245"/>
        <v>696</v>
      </c>
      <c r="K3183" s="22" t="s">
        <v>5256</v>
      </c>
    </row>
    <row r="3184" spans="1:11" hidden="1" x14ac:dyDescent="0.25">
      <c r="A3184" s="10">
        <v>49</v>
      </c>
      <c r="B3184" s="10" t="s">
        <v>543</v>
      </c>
      <c r="C3184" s="10" t="s">
        <v>544</v>
      </c>
      <c r="D3184" s="10" t="s">
        <v>553</v>
      </c>
      <c r="E3184" s="10" t="s">
        <v>20</v>
      </c>
      <c r="F3184" s="10" t="s">
        <v>21</v>
      </c>
      <c r="G3184" s="21" t="s">
        <v>3785</v>
      </c>
      <c r="H3184" s="21" t="s">
        <v>4244</v>
      </c>
      <c r="I3184" s="21">
        <v>1</v>
      </c>
      <c r="J3184" s="21">
        <f>MID(H3184,1,FIND(" ",H3184,1)-1)*1</f>
        <v>32</v>
      </c>
      <c r="K3184" s="21" t="s">
        <v>5255</v>
      </c>
    </row>
    <row r="3185" spans="1:11" hidden="1" x14ac:dyDescent="0.25">
      <c r="A3185" s="10">
        <v>49</v>
      </c>
      <c r="B3185" s="10" t="s">
        <v>543</v>
      </c>
      <c r="C3185" s="10" t="s">
        <v>544</v>
      </c>
      <c r="D3185" s="10" t="s">
        <v>553</v>
      </c>
      <c r="E3185" s="10" t="s">
        <v>20</v>
      </c>
      <c r="F3185" s="10" t="s">
        <v>21</v>
      </c>
      <c r="G3185" s="10" t="s">
        <v>3787</v>
      </c>
      <c r="H3185" s="10" t="s">
        <v>3788</v>
      </c>
      <c r="I3185" s="10">
        <v>0</v>
      </c>
    </row>
    <row r="3186" spans="1:11" hidden="1" x14ac:dyDescent="0.25">
      <c r="A3186" s="10">
        <v>49</v>
      </c>
      <c r="B3186" s="10" t="s">
        <v>543</v>
      </c>
      <c r="C3186" s="10" t="s">
        <v>544</v>
      </c>
      <c r="D3186" s="10" t="s">
        <v>553</v>
      </c>
      <c r="E3186" s="10" t="s">
        <v>20</v>
      </c>
      <c r="F3186" s="10" t="s">
        <v>21</v>
      </c>
      <c r="G3186" s="10" t="s">
        <v>3789</v>
      </c>
      <c r="H3186" s="10" t="s">
        <v>3789</v>
      </c>
      <c r="I3186" s="10">
        <v>0</v>
      </c>
    </row>
    <row r="3187" spans="1:11" hidden="1" x14ac:dyDescent="0.25">
      <c r="A3187" s="10">
        <v>50</v>
      </c>
      <c r="B3187" s="10" t="s">
        <v>554</v>
      </c>
      <c r="C3187" s="10" t="s">
        <v>555</v>
      </c>
      <c r="D3187" s="10" t="s">
        <v>564</v>
      </c>
      <c r="E3187" s="10" t="s">
        <v>20</v>
      </c>
      <c r="F3187" s="10" t="s">
        <v>21</v>
      </c>
      <c r="G3187" s="21" t="s">
        <v>2160</v>
      </c>
      <c r="H3187" s="21" t="s">
        <v>3699</v>
      </c>
      <c r="I3187" s="21">
        <v>1</v>
      </c>
      <c r="J3187" s="21" t="str">
        <f>H3187</f>
        <v>Кондиционирование</v>
      </c>
      <c r="K3187" s="21"/>
    </row>
    <row r="3188" spans="1:11" hidden="1" x14ac:dyDescent="0.25">
      <c r="A3188" s="10">
        <v>50</v>
      </c>
      <c r="B3188" s="10" t="s">
        <v>554</v>
      </c>
      <c r="C3188" s="10" t="s">
        <v>555</v>
      </c>
      <c r="D3188" s="10" t="s">
        <v>564</v>
      </c>
      <c r="E3188" s="10" t="s">
        <v>20</v>
      </c>
      <c r="F3188" s="10" t="s">
        <v>21</v>
      </c>
      <c r="G3188" s="21" t="s">
        <v>3108</v>
      </c>
      <c r="H3188" s="21" t="s">
        <v>3868</v>
      </c>
      <c r="I3188" s="21">
        <v>1</v>
      </c>
      <c r="J3188" s="21">
        <f t="shared" ref="J3188:J3189" si="246">MID(H3188,1,FIND(" ",H3188,1)-1)*1</f>
        <v>51</v>
      </c>
      <c r="K3188" s="21" t="s">
        <v>5260</v>
      </c>
    </row>
    <row r="3189" spans="1:11" hidden="1" x14ac:dyDescent="0.25">
      <c r="A3189" s="10">
        <v>50</v>
      </c>
      <c r="B3189" s="10" t="s">
        <v>554</v>
      </c>
      <c r="C3189" s="10" t="s">
        <v>555</v>
      </c>
      <c r="D3189" s="10" t="s">
        <v>564</v>
      </c>
      <c r="E3189" s="10" t="s">
        <v>20</v>
      </c>
      <c r="F3189" s="10" t="s">
        <v>21</v>
      </c>
      <c r="G3189" s="21" t="s">
        <v>3701</v>
      </c>
      <c r="H3189" s="21" t="s">
        <v>3986</v>
      </c>
      <c r="I3189" s="21">
        <v>1</v>
      </c>
      <c r="J3189" s="21">
        <f t="shared" si="246"/>
        <v>26</v>
      </c>
      <c r="K3189" s="21" t="s">
        <v>5260</v>
      </c>
    </row>
    <row r="3190" spans="1:11" hidden="1" x14ac:dyDescent="0.25">
      <c r="A3190" s="10">
        <v>50</v>
      </c>
      <c r="B3190" s="10" t="s">
        <v>554</v>
      </c>
      <c r="C3190" s="10" t="s">
        <v>555</v>
      </c>
      <c r="D3190" s="10" t="s">
        <v>564</v>
      </c>
      <c r="E3190" s="10" t="s">
        <v>20</v>
      </c>
      <c r="F3190" s="10" t="s">
        <v>21</v>
      </c>
      <c r="G3190" s="21" t="s">
        <v>3703</v>
      </c>
      <c r="H3190" s="21" t="s">
        <v>3860</v>
      </c>
      <c r="I3190" s="21">
        <v>1</v>
      </c>
      <c r="J3190" s="21">
        <f>RIGHT(MID(H3190,1,FIND(" ",H3190,1)-1),LEN(MID(H3190,1,FIND(" ",H3190,1)-1))-1)*1</f>
        <v>32</v>
      </c>
      <c r="K3190" s="21" t="s">
        <v>5254</v>
      </c>
    </row>
    <row r="3191" spans="1:11" hidden="1" x14ac:dyDescent="0.25">
      <c r="A3191" s="10">
        <v>50</v>
      </c>
      <c r="B3191" s="10" t="s">
        <v>554</v>
      </c>
      <c r="C3191" s="10" t="s">
        <v>555</v>
      </c>
      <c r="D3191" s="10" t="s">
        <v>564</v>
      </c>
      <c r="E3191" s="10" t="s">
        <v>20</v>
      </c>
      <c r="F3191" s="10" t="s">
        <v>21</v>
      </c>
      <c r="G3191" s="21" t="s">
        <v>3705</v>
      </c>
      <c r="H3191" s="21" t="s">
        <v>34</v>
      </c>
      <c r="I3191" s="21">
        <v>1</v>
      </c>
      <c r="J3191" s="21" t="str">
        <f>H3191</f>
        <v>Да</v>
      </c>
      <c r="K3191" s="21"/>
    </row>
    <row r="3192" spans="1:11" hidden="1" x14ac:dyDescent="0.25">
      <c r="A3192" s="10">
        <v>50</v>
      </c>
      <c r="B3192" s="10" t="s">
        <v>554</v>
      </c>
      <c r="C3192" s="10" t="s">
        <v>555</v>
      </c>
      <c r="D3192" s="10" t="s">
        <v>564</v>
      </c>
      <c r="E3192" s="10" t="s">
        <v>20</v>
      </c>
      <c r="F3192" s="10" t="s">
        <v>21</v>
      </c>
      <c r="G3192" s="21" t="s">
        <v>3706</v>
      </c>
      <c r="H3192" s="21" t="s">
        <v>4245</v>
      </c>
      <c r="I3192" s="21">
        <v>1</v>
      </c>
      <c r="J3192" s="21">
        <f t="shared" ref="J3192:J3195" si="247">MID(H3192,1,FIND(" ",H3192,1)-1)*1</f>
        <v>4</v>
      </c>
      <c r="K3192" s="21" t="s">
        <v>5258</v>
      </c>
    </row>
    <row r="3193" spans="1:11" hidden="1" x14ac:dyDescent="0.25">
      <c r="A3193" s="10">
        <v>50</v>
      </c>
      <c r="B3193" s="10" t="s">
        <v>554</v>
      </c>
      <c r="C3193" s="10" t="s">
        <v>555</v>
      </c>
      <c r="D3193" s="10" t="s">
        <v>564</v>
      </c>
      <c r="E3193" s="10" t="s">
        <v>20</v>
      </c>
      <c r="F3193" s="10" t="s">
        <v>21</v>
      </c>
      <c r="G3193" s="21" t="s">
        <v>3708</v>
      </c>
      <c r="H3193" s="21" t="s">
        <v>3792</v>
      </c>
      <c r="I3193" s="21">
        <v>1</v>
      </c>
      <c r="J3193" s="21">
        <f t="shared" si="247"/>
        <v>3.6</v>
      </c>
      <c r="K3193" s="21" t="s">
        <v>5258</v>
      </c>
    </row>
    <row r="3194" spans="1:11" hidden="1" x14ac:dyDescent="0.25">
      <c r="A3194" s="10">
        <v>50</v>
      </c>
      <c r="B3194" s="10" t="s">
        <v>554</v>
      </c>
      <c r="C3194" s="10" t="s">
        <v>555</v>
      </c>
      <c r="D3194" s="10" t="s">
        <v>564</v>
      </c>
      <c r="E3194" s="10" t="s">
        <v>20</v>
      </c>
      <c r="F3194" s="10" t="s">
        <v>21</v>
      </c>
      <c r="G3194" s="21" t="s">
        <v>3709</v>
      </c>
      <c r="H3194" s="21" t="s">
        <v>3861</v>
      </c>
      <c r="I3194" s="21">
        <v>0</v>
      </c>
      <c r="J3194" s="21">
        <f t="shared" si="247"/>
        <v>3.2</v>
      </c>
      <c r="K3194" s="21" t="s">
        <v>5258</v>
      </c>
    </row>
    <row r="3195" spans="1:11" hidden="1" x14ac:dyDescent="0.25">
      <c r="A3195" s="10">
        <v>50</v>
      </c>
      <c r="B3195" s="10" t="s">
        <v>554</v>
      </c>
      <c r="C3195" s="10" t="s">
        <v>555</v>
      </c>
      <c r="D3195" s="10" t="s">
        <v>564</v>
      </c>
      <c r="E3195" s="10" t="s">
        <v>20</v>
      </c>
      <c r="F3195" s="10" t="s">
        <v>21</v>
      </c>
      <c r="G3195" s="21" t="s">
        <v>3711</v>
      </c>
      <c r="H3195" s="21" t="s">
        <v>3861</v>
      </c>
      <c r="I3195" s="21">
        <v>0</v>
      </c>
      <c r="J3195" s="21">
        <f t="shared" si="247"/>
        <v>3.2</v>
      </c>
      <c r="K3195" s="21" t="s">
        <v>5258</v>
      </c>
    </row>
    <row r="3196" spans="1:11" hidden="1" x14ac:dyDescent="0.25">
      <c r="A3196" s="10">
        <v>50</v>
      </c>
      <c r="B3196" s="10" t="s">
        <v>554</v>
      </c>
      <c r="C3196" s="10" t="s">
        <v>555</v>
      </c>
      <c r="D3196" s="10" t="s">
        <v>564</v>
      </c>
      <c r="E3196" s="10" t="s">
        <v>20</v>
      </c>
      <c r="F3196" s="10" t="s">
        <v>21</v>
      </c>
      <c r="G3196" s="21" t="s">
        <v>3712</v>
      </c>
      <c r="H3196" s="21" t="s">
        <v>4198</v>
      </c>
      <c r="I3196" s="21">
        <v>1</v>
      </c>
      <c r="J3196" s="21">
        <f>MID(H3196,1,FIND(" ",H3196,1)-1)*1</f>
        <v>590</v>
      </c>
      <c r="K3196" s="21" t="s">
        <v>5269</v>
      </c>
    </row>
    <row r="3197" spans="1:11" hidden="1" x14ac:dyDescent="0.25">
      <c r="A3197" s="10">
        <v>50</v>
      </c>
      <c r="B3197" s="10" t="s">
        <v>554</v>
      </c>
      <c r="C3197" s="10" t="s">
        <v>555</v>
      </c>
      <c r="D3197" s="10" t="s">
        <v>564</v>
      </c>
      <c r="E3197" s="10" t="s">
        <v>20</v>
      </c>
      <c r="F3197" s="10" t="s">
        <v>21</v>
      </c>
      <c r="G3197" s="10" t="s">
        <v>3714</v>
      </c>
      <c r="H3197" s="10" t="s">
        <v>3715</v>
      </c>
      <c r="I3197" s="10">
        <v>0</v>
      </c>
    </row>
    <row r="3198" spans="1:11" hidden="1" x14ac:dyDescent="0.25">
      <c r="A3198" s="10">
        <v>50</v>
      </c>
      <c r="B3198" s="10" t="s">
        <v>554</v>
      </c>
      <c r="C3198" s="10" t="s">
        <v>555</v>
      </c>
      <c r="D3198" s="10" t="s">
        <v>564</v>
      </c>
      <c r="E3198" s="10" t="s">
        <v>20</v>
      </c>
      <c r="F3198" s="10" t="s">
        <v>21</v>
      </c>
      <c r="G3198" s="10" t="s">
        <v>3716</v>
      </c>
      <c r="H3198" s="10" t="s">
        <v>34</v>
      </c>
      <c r="I3198" s="10">
        <v>0</v>
      </c>
    </row>
    <row r="3199" spans="1:11" hidden="1" x14ac:dyDescent="0.25">
      <c r="A3199" s="10">
        <v>50</v>
      </c>
      <c r="B3199" s="10" t="s">
        <v>554</v>
      </c>
      <c r="C3199" s="10" t="s">
        <v>555</v>
      </c>
      <c r="D3199" s="10" t="s">
        <v>564</v>
      </c>
      <c r="E3199" s="10" t="s">
        <v>20</v>
      </c>
      <c r="F3199" s="10" t="s">
        <v>21</v>
      </c>
      <c r="G3199" s="10" t="s">
        <v>3717</v>
      </c>
      <c r="H3199" s="10" t="s">
        <v>34</v>
      </c>
      <c r="I3199" s="10">
        <v>0</v>
      </c>
    </row>
    <row r="3200" spans="1:11" hidden="1" x14ac:dyDescent="0.25">
      <c r="A3200" s="10">
        <v>50</v>
      </c>
      <c r="B3200" s="10" t="s">
        <v>554</v>
      </c>
      <c r="C3200" s="10" t="s">
        <v>555</v>
      </c>
      <c r="D3200" s="10" t="s">
        <v>564</v>
      </c>
      <c r="E3200" s="10" t="s">
        <v>20</v>
      </c>
      <c r="F3200" s="10" t="s">
        <v>21</v>
      </c>
      <c r="G3200" s="10" t="s">
        <v>3718</v>
      </c>
      <c r="H3200" s="10" t="s">
        <v>5168</v>
      </c>
      <c r="I3200" s="10">
        <v>0</v>
      </c>
    </row>
    <row r="3201" spans="1:9" hidden="1" x14ac:dyDescent="0.25">
      <c r="A3201" s="10">
        <v>50</v>
      </c>
      <c r="B3201" s="10" t="s">
        <v>554</v>
      </c>
      <c r="C3201" s="10" t="s">
        <v>555</v>
      </c>
      <c r="D3201" s="10" t="s">
        <v>564</v>
      </c>
      <c r="E3201" s="10" t="s">
        <v>20</v>
      </c>
      <c r="F3201" s="10" t="s">
        <v>21</v>
      </c>
      <c r="G3201" s="10" t="s">
        <v>3719</v>
      </c>
      <c r="H3201" s="10" t="s">
        <v>57</v>
      </c>
      <c r="I3201" s="10">
        <v>0</v>
      </c>
    </row>
    <row r="3202" spans="1:9" hidden="1" x14ac:dyDescent="0.25">
      <c r="A3202" s="10">
        <v>50</v>
      </c>
      <c r="B3202" s="10" t="s">
        <v>554</v>
      </c>
      <c r="C3202" s="10" t="s">
        <v>555</v>
      </c>
      <c r="D3202" s="10" t="s">
        <v>564</v>
      </c>
      <c r="E3202" s="10" t="s">
        <v>20</v>
      </c>
      <c r="F3202" s="10" t="s">
        <v>21</v>
      </c>
      <c r="G3202" s="10" t="s">
        <v>3720</v>
      </c>
      <c r="H3202" s="10" t="s">
        <v>57</v>
      </c>
      <c r="I3202" s="10">
        <v>0</v>
      </c>
    </row>
    <row r="3203" spans="1:9" hidden="1" x14ac:dyDescent="0.25">
      <c r="A3203" s="10">
        <v>50</v>
      </c>
      <c r="B3203" s="10" t="s">
        <v>554</v>
      </c>
      <c r="C3203" s="10" t="s">
        <v>555</v>
      </c>
      <c r="D3203" s="10" t="s">
        <v>564</v>
      </c>
      <c r="E3203" s="10" t="s">
        <v>20</v>
      </c>
      <c r="F3203" s="10" t="s">
        <v>21</v>
      </c>
      <c r="G3203" s="10" t="s">
        <v>3721</v>
      </c>
      <c r="H3203" s="10" t="s">
        <v>34</v>
      </c>
      <c r="I3203" s="10">
        <v>0</v>
      </c>
    </row>
    <row r="3204" spans="1:9" hidden="1" x14ac:dyDescent="0.25">
      <c r="A3204" s="10">
        <v>50</v>
      </c>
      <c r="B3204" s="10" t="s">
        <v>554</v>
      </c>
      <c r="C3204" s="10" t="s">
        <v>555</v>
      </c>
      <c r="D3204" s="10" t="s">
        <v>564</v>
      </c>
      <c r="E3204" s="10" t="s">
        <v>20</v>
      </c>
      <c r="F3204" s="10" t="s">
        <v>21</v>
      </c>
      <c r="G3204" s="10" t="s">
        <v>3722</v>
      </c>
      <c r="H3204" s="10" t="s">
        <v>34</v>
      </c>
      <c r="I3204" s="10">
        <v>0</v>
      </c>
    </row>
    <row r="3205" spans="1:9" hidden="1" x14ac:dyDescent="0.25">
      <c r="A3205" s="10">
        <v>50</v>
      </c>
      <c r="B3205" s="10" t="s">
        <v>554</v>
      </c>
      <c r="C3205" s="10" t="s">
        <v>555</v>
      </c>
      <c r="D3205" s="10" t="s">
        <v>564</v>
      </c>
      <c r="E3205" s="10" t="s">
        <v>20</v>
      </c>
      <c r="F3205" s="10" t="s">
        <v>21</v>
      </c>
      <c r="G3205" s="10" t="s">
        <v>3723</v>
      </c>
      <c r="H3205" s="10" t="s">
        <v>34</v>
      </c>
      <c r="I3205" s="10">
        <v>0</v>
      </c>
    </row>
    <row r="3206" spans="1:9" hidden="1" x14ac:dyDescent="0.25">
      <c r="A3206" s="10">
        <v>50</v>
      </c>
      <c r="B3206" s="10" t="s">
        <v>554</v>
      </c>
      <c r="C3206" s="10" t="s">
        <v>555</v>
      </c>
      <c r="D3206" s="10" t="s">
        <v>564</v>
      </c>
      <c r="E3206" s="10" t="s">
        <v>20</v>
      </c>
      <c r="F3206" s="10" t="s">
        <v>21</v>
      </c>
      <c r="G3206" s="10" t="s">
        <v>3724</v>
      </c>
      <c r="H3206" s="10" t="s">
        <v>34</v>
      </c>
      <c r="I3206" s="10">
        <v>0</v>
      </c>
    </row>
    <row r="3207" spans="1:9" hidden="1" x14ac:dyDescent="0.25">
      <c r="A3207" s="10">
        <v>50</v>
      </c>
      <c r="B3207" s="10" t="s">
        <v>554</v>
      </c>
      <c r="C3207" s="10" t="s">
        <v>555</v>
      </c>
      <c r="D3207" s="10" t="s">
        <v>564</v>
      </c>
      <c r="E3207" s="10" t="s">
        <v>20</v>
      </c>
      <c r="F3207" s="10" t="s">
        <v>21</v>
      </c>
      <c r="G3207" s="10" t="s">
        <v>3725</v>
      </c>
      <c r="H3207" s="10" t="s">
        <v>34</v>
      </c>
      <c r="I3207" s="10">
        <v>0</v>
      </c>
    </row>
    <row r="3208" spans="1:9" hidden="1" x14ac:dyDescent="0.25">
      <c r="A3208" s="10">
        <v>50</v>
      </c>
      <c r="B3208" s="10" t="s">
        <v>554</v>
      </c>
      <c r="C3208" s="10" t="s">
        <v>555</v>
      </c>
      <c r="D3208" s="10" t="s">
        <v>564</v>
      </c>
      <c r="E3208" s="10" t="s">
        <v>20</v>
      </c>
      <c r="F3208" s="10" t="s">
        <v>21</v>
      </c>
      <c r="G3208" s="10" t="s">
        <v>3726</v>
      </c>
      <c r="H3208" s="10" t="s">
        <v>34</v>
      </c>
      <c r="I3208" s="10">
        <v>0</v>
      </c>
    </row>
    <row r="3209" spans="1:9" hidden="1" x14ac:dyDescent="0.25">
      <c r="A3209" s="10">
        <v>50</v>
      </c>
      <c r="B3209" s="10" t="s">
        <v>554</v>
      </c>
      <c r="C3209" s="10" t="s">
        <v>555</v>
      </c>
      <c r="D3209" s="10" t="s">
        <v>564</v>
      </c>
      <c r="E3209" s="10" t="s">
        <v>20</v>
      </c>
      <c r="F3209" s="10" t="s">
        <v>21</v>
      </c>
      <c r="G3209" s="10" t="s">
        <v>3727</v>
      </c>
      <c r="H3209" s="10" t="s">
        <v>34</v>
      </c>
      <c r="I3209" s="10">
        <v>0</v>
      </c>
    </row>
    <row r="3210" spans="1:9" hidden="1" x14ac:dyDescent="0.25">
      <c r="A3210" s="10">
        <v>50</v>
      </c>
      <c r="B3210" s="10" t="s">
        <v>554</v>
      </c>
      <c r="C3210" s="10" t="s">
        <v>555</v>
      </c>
      <c r="D3210" s="10" t="s">
        <v>564</v>
      </c>
      <c r="E3210" s="10" t="s">
        <v>20</v>
      </c>
      <c r="F3210" s="10" t="s">
        <v>21</v>
      </c>
      <c r="G3210" s="10" t="s">
        <v>3728</v>
      </c>
      <c r="H3210" s="10" t="s">
        <v>34</v>
      </c>
      <c r="I3210" s="10">
        <v>0</v>
      </c>
    </row>
    <row r="3211" spans="1:9" hidden="1" x14ac:dyDescent="0.25">
      <c r="A3211" s="10">
        <v>50</v>
      </c>
      <c r="B3211" s="10" t="s">
        <v>554</v>
      </c>
      <c r="C3211" s="10" t="s">
        <v>555</v>
      </c>
      <c r="D3211" s="10" t="s">
        <v>564</v>
      </c>
      <c r="E3211" s="10" t="s">
        <v>20</v>
      </c>
      <c r="F3211" s="10" t="s">
        <v>21</v>
      </c>
      <c r="G3211" s="10" t="s">
        <v>3729</v>
      </c>
      <c r="H3211" s="10" t="s">
        <v>34</v>
      </c>
      <c r="I3211" s="10">
        <v>0</v>
      </c>
    </row>
    <row r="3212" spans="1:9" hidden="1" x14ac:dyDescent="0.25">
      <c r="A3212" s="10">
        <v>50</v>
      </c>
      <c r="B3212" s="10" t="s">
        <v>554</v>
      </c>
      <c r="C3212" s="10" t="s">
        <v>555</v>
      </c>
      <c r="D3212" s="10" t="s">
        <v>564</v>
      </c>
      <c r="E3212" s="10" t="s">
        <v>20</v>
      </c>
      <c r="F3212" s="10" t="s">
        <v>21</v>
      </c>
      <c r="G3212" s="10" t="s">
        <v>3730</v>
      </c>
      <c r="H3212" s="10" t="s">
        <v>34</v>
      </c>
      <c r="I3212" s="10">
        <v>0</v>
      </c>
    </row>
    <row r="3213" spans="1:9" hidden="1" x14ac:dyDescent="0.25">
      <c r="A3213" s="10">
        <v>50</v>
      </c>
      <c r="B3213" s="10" t="s">
        <v>554</v>
      </c>
      <c r="C3213" s="10" t="s">
        <v>555</v>
      </c>
      <c r="D3213" s="10" t="s">
        <v>564</v>
      </c>
      <c r="E3213" s="10" t="s">
        <v>20</v>
      </c>
      <c r="F3213" s="10" t="s">
        <v>21</v>
      </c>
      <c r="G3213" s="10" t="s">
        <v>3731</v>
      </c>
      <c r="H3213" s="10" t="s">
        <v>34</v>
      </c>
      <c r="I3213" s="10">
        <v>0</v>
      </c>
    </row>
    <row r="3214" spans="1:9" hidden="1" x14ac:dyDescent="0.25">
      <c r="A3214" s="10">
        <v>50</v>
      </c>
      <c r="B3214" s="10" t="s">
        <v>554</v>
      </c>
      <c r="C3214" s="10" t="s">
        <v>555</v>
      </c>
      <c r="D3214" s="10" t="s">
        <v>564</v>
      </c>
      <c r="E3214" s="10" t="s">
        <v>20</v>
      </c>
      <c r="F3214" s="10" t="s">
        <v>21</v>
      </c>
      <c r="G3214" s="10" t="s">
        <v>3732</v>
      </c>
      <c r="H3214" s="10" t="s">
        <v>3733</v>
      </c>
      <c r="I3214" s="10">
        <v>0</v>
      </c>
    </row>
    <row r="3215" spans="1:9" hidden="1" x14ac:dyDescent="0.25">
      <c r="A3215" s="10">
        <v>50</v>
      </c>
      <c r="B3215" s="10" t="s">
        <v>554</v>
      </c>
      <c r="C3215" s="10" t="s">
        <v>555</v>
      </c>
      <c r="D3215" s="10" t="s">
        <v>564</v>
      </c>
      <c r="E3215" s="10" t="s">
        <v>20</v>
      </c>
      <c r="F3215" s="10" t="s">
        <v>21</v>
      </c>
      <c r="G3215" s="10" t="s">
        <v>3734</v>
      </c>
      <c r="H3215" s="10" t="s">
        <v>34</v>
      </c>
      <c r="I3215" s="10">
        <v>0</v>
      </c>
    </row>
    <row r="3216" spans="1:9" hidden="1" x14ac:dyDescent="0.25">
      <c r="A3216" s="10">
        <v>50</v>
      </c>
      <c r="B3216" s="10" t="s">
        <v>554</v>
      </c>
      <c r="C3216" s="10" t="s">
        <v>555</v>
      </c>
      <c r="D3216" s="10" t="s">
        <v>564</v>
      </c>
      <c r="E3216" s="10" t="s">
        <v>20</v>
      </c>
      <c r="F3216" s="10" t="s">
        <v>21</v>
      </c>
      <c r="G3216" s="10" t="s">
        <v>3735</v>
      </c>
      <c r="H3216" s="10" t="s">
        <v>57</v>
      </c>
      <c r="I3216" s="10">
        <v>0</v>
      </c>
    </row>
    <row r="3217" spans="1:11" hidden="1" x14ac:dyDescent="0.25">
      <c r="A3217" s="10">
        <v>50</v>
      </c>
      <c r="B3217" s="10" t="s">
        <v>554</v>
      </c>
      <c r="C3217" s="10" t="s">
        <v>555</v>
      </c>
      <c r="D3217" s="10" t="s">
        <v>564</v>
      </c>
      <c r="E3217" s="10" t="s">
        <v>20</v>
      </c>
      <c r="F3217" s="10" t="s">
        <v>21</v>
      </c>
      <c r="G3217" s="10" t="s">
        <v>3736</v>
      </c>
      <c r="H3217" s="10" t="s">
        <v>34</v>
      </c>
      <c r="I3217" s="10">
        <v>0</v>
      </c>
    </row>
    <row r="3218" spans="1:11" hidden="1" x14ac:dyDescent="0.25">
      <c r="A3218" s="10">
        <v>50</v>
      </c>
      <c r="B3218" s="10" t="s">
        <v>554</v>
      </c>
      <c r="C3218" s="10" t="s">
        <v>555</v>
      </c>
      <c r="D3218" s="10" t="s">
        <v>564</v>
      </c>
      <c r="E3218" s="10" t="s">
        <v>20</v>
      </c>
      <c r="F3218" s="10" t="s">
        <v>21</v>
      </c>
      <c r="G3218" s="10" t="s">
        <v>3737</v>
      </c>
      <c r="H3218" s="10" t="s">
        <v>34</v>
      </c>
      <c r="I3218" s="10">
        <v>0</v>
      </c>
    </row>
    <row r="3219" spans="1:11" hidden="1" x14ac:dyDescent="0.25">
      <c r="A3219" s="10">
        <v>50</v>
      </c>
      <c r="B3219" s="10" t="s">
        <v>554</v>
      </c>
      <c r="C3219" s="10" t="s">
        <v>555</v>
      </c>
      <c r="D3219" s="10" t="s">
        <v>564</v>
      </c>
      <c r="E3219" s="10" t="s">
        <v>20</v>
      </c>
      <c r="F3219" s="10" t="s">
        <v>21</v>
      </c>
      <c r="G3219" s="10" t="s">
        <v>3738</v>
      </c>
      <c r="H3219" s="10" t="s">
        <v>34</v>
      </c>
      <c r="I3219" s="10">
        <v>0</v>
      </c>
    </row>
    <row r="3220" spans="1:11" hidden="1" x14ac:dyDescent="0.25">
      <c r="A3220" s="10">
        <v>50</v>
      </c>
      <c r="B3220" s="10" t="s">
        <v>554</v>
      </c>
      <c r="C3220" s="10" t="s">
        <v>555</v>
      </c>
      <c r="D3220" s="10" t="s">
        <v>564</v>
      </c>
      <c r="E3220" s="10" t="s">
        <v>20</v>
      </c>
      <c r="F3220" s="10" t="s">
        <v>21</v>
      </c>
      <c r="G3220" s="10" t="s">
        <v>3739</v>
      </c>
      <c r="H3220" s="10" t="s">
        <v>34</v>
      </c>
      <c r="I3220" s="10">
        <v>0</v>
      </c>
    </row>
    <row r="3221" spans="1:11" hidden="1" x14ac:dyDescent="0.25">
      <c r="A3221" s="10">
        <v>50</v>
      </c>
      <c r="B3221" s="10" t="s">
        <v>554</v>
      </c>
      <c r="C3221" s="10" t="s">
        <v>555</v>
      </c>
      <c r="D3221" s="10" t="s">
        <v>564</v>
      </c>
      <c r="E3221" s="10" t="s">
        <v>20</v>
      </c>
      <c r="F3221" s="10" t="s">
        <v>21</v>
      </c>
      <c r="G3221" s="10" t="s">
        <v>3740</v>
      </c>
      <c r="H3221" s="10" t="s">
        <v>34</v>
      </c>
      <c r="I3221" s="10">
        <v>0</v>
      </c>
    </row>
    <row r="3222" spans="1:11" hidden="1" x14ac:dyDescent="0.25">
      <c r="A3222" s="10">
        <v>50</v>
      </c>
      <c r="B3222" s="10" t="s">
        <v>554</v>
      </c>
      <c r="C3222" s="10" t="s">
        <v>555</v>
      </c>
      <c r="D3222" s="10" t="s">
        <v>564</v>
      </c>
      <c r="E3222" s="10" t="s">
        <v>20</v>
      </c>
      <c r="F3222" s="10" t="s">
        <v>21</v>
      </c>
      <c r="G3222" s="10" t="s">
        <v>3741</v>
      </c>
      <c r="H3222" s="10" t="s">
        <v>34</v>
      </c>
      <c r="I3222" s="10">
        <v>0</v>
      </c>
    </row>
    <row r="3223" spans="1:11" hidden="1" x14ac:dyDescent="0.25">
      <c r="A3223" s="10">
        <v>50</v>
      </c>
      <c r="B3223" s="10" t="s">
        <v>554</v>
      </c>
      <c r="C3223" s="10" t="s">
        <v>555</v>
      </c>
      <c r="D3223" s="10" t="s">
        <v>564</v>
      </c>
      <c r="E3223" s="10" t="s">
        <v>20</v>
      </c>
      <c r="F3223" s="10" t="s">
        <v>21</v>
      </c>
      <c r="G3223" s="10" t="s">
        <v>3742</v>
      </c>
      <c r="H3223" s="10" t="s">
        <v>34</v>
      </c>
      <c r="I3223" s="10">
        <v>0</v>
      </c>
    </row>
    <row r="3224" spans="1:11" hidden="1" x14ac:dyDescent="0.25">
      <c r="A3224" s="10">
        <v>50</v>
      </c>
      <c r="B3224" s="10" t="s">
        <v>554</v>
      </c>
      <c r="C3224" s="10" t="s">
        <v>555</v>
      </c>
      <c r="D3224" s="10" t="s">
        <v>564</v>
      </c>
      <c r="E3224" s="10" t="s">
        <v>20</v>
      </c>
      <c r="F3224" s="10" t="s">
        <v>21</v>
      </c>
      <c r="G3224" s="10" t="s">
        <v>3743</v>
      </c>
      <c r="H3224" s="10" t="s">
        <v>57</v>
      </c>
      <c r="I3224" s="10">
        <v>0</v>
      </c>
    </row>
    <row r="3225" spans="1:11" hidden="1" x14ac:dyDescent="0.25">
      <c r="A3225" s="10">
        <v>50</v>
      </c>
      <c r="B3225" s="10" t="s">
        <v>554</v>
      </c>
      <c r="C3225" s="10" t="s">
        <v>555</v>
      </c>
      <c r="D3225" s="10" t="s">
        <v>564</v>
      </c>
      <c r="E3225" s="10" t="s">
        <v>20</v>
      </c>
      <c r="F3225" s="10" t="s">
        <v>21</v>
      </c>
      <c r="G3225" s="10" t="s">
        <v>3744</v>
      </c>
      <c r="H3225" s="10" t="s">
        <v>3830</v>
      </c>
      <c r="I3225" s="10">
        <v>0</v>
      </c>
    </row>
    <row r="3226" spans="1:11" hidden="1" x14ac:dyDescent="0.25">
      <c r="A3226" s="10">
        <v>50</v>
      </c>
      <c r="B3226" s="10" t="s">
        <v>554</v>
      </c>
      <c r="C3226" s="10" t="s">
        <v>555</v>
      </c>
      <c r="D3226" s="10" t="s">
        <v>564</v>
      </c>
      <c r="E3226" s="10" t="s">
        <v>20</v>
      </c>
      <c r="F3226" s="10" t="s">
        <v>21</v>
      </c>
      <c r="G3226" s="10" t="s">
        <v>3746</v>
      </c>
      <c r="H3226" s="10" t="s">
        <v>34</v>
      </c>
      <c r="I3226" s="10">
        <v>0</v>
      </c>
    </row>
    <row r="3227" spans="1:11" hidden="1" x14ac:dyDescent="0.25">
      <c r="A3227" s="10">
        <v>50</v>
      </c>
      <c r="B3227" s="10" t="s">
        <v>554</v>
      </c>
      <c r="C3227" s="10" t="s">
        <v>555</v>
      </c>
      <c r="D3227" s="10" t="s">
        <v>564</v>
      </c>
      <c r="E3227" s="10" t="s">
        <v>20</v>
      </c>
      <c r="F3227" s="10" t="s">
        <v>21</v>
      </c>
      <c r="G3227" s="21" t="s">
        <v>3747</v>
      </c>
      <c r="H3227" s="21" t="s">
        <v>3748</v>
      </c>
      <c r="I3227" s="21">
        <v>1</v>
      </c>
      <c r="J3227" s="21" t="str">
        <f>H3227</f>
        <v>Настенная</v>
      </c>
      <c r="K3227" s="21"/>
    </row>
    <row r="3228" spans="1:11" hidden="1" x14ac:dyDescent="0.25">
      <c r="A3228" s="10">
        <v>50</v>
      </c>
      <c r="B3228" s="10" t="s">
        <v>554</v>
      </c>
      <c r="C3228" s="10" t="s">
        <v>555</v>
      </c>
      <c r="D3228" s="10" t="s">
        <v>564</v>
      </c>
      <c r="E3228" s="10" t="s">
        <v>20</v>
      </c>
      <c r="F3228" s="10" t="s">
        <v>21</v>
      </c>
      <c r="G3228" s="21" t="s">
        <v>3749</v>
      </c>
      <c r="H3228" s="21" t="s">
        <v>3750</v>
      </c>
      <c r="I3228" s="21">
        <v>1</v>
      </c>
      <c r="J3228" s="21">
        <f>MID(H3228,1,FIND(" ",H3228,1)-1)*1</f>
        <v>15</v>
      </c>
      <c r="K3228" s="21" t="s">
        <v>5264</v>
      </c>
    </row>
    <row r="3229" spans="1:11" hidden="1" x14ac:dyDescent="0.25">
      <c r="A3229" s="10">
        <v>50</v>
      </c>
      <c r="B3229" s="10" t="s">
        <v>554</v>
      </c>
      <c r="C3229" s="10" t="s">
        <v>555</v>
      </c>
      <c r="D3229" s="10" t="s">
        <v>564</v>
      </c>
      <c r="E3229" s="10" t="s">
        <v>20</v>
      </c>
      <c r="F3229" s="10" t="s">
        <v>21</v>
      </c>
      <c r="G3229" s="21" t="s">
        <v>3751</v>
      </c>
      <c r="H3229" s="21" t="s">
        <v>3809</v>
      </c>
      <c r="I3229" s="21">
        <v>1</v>
      </c>
      <c r="J3229" s="21">
        <f>MID(H3229,1,FIND(" ",H3229,1)-1)*1</f>
        <v>10</v>
      </c>
      <c r="K3229" s="21" t="s">
        <v>5264</v>
      </c>
    </row>
    <row r="3230" spans="1:11" hidden="1" x14ac:dyDescent="0.25">
      <c r="A3230" s="10">
        <v>50</v>
      </c>
      <c r="B3230" s="10" t="s">
        <v>554</v>
      </c>
      <c r="C3230" s="10" t="s">
        <v>555</v>
      </c>
      <c r="D3230" s="10" t="s">
        <v>564</v>
      </c>
      <c r="E3230" s="10" t="s">
        <v>20</v>
      </c>
      <c r="F3230" s="10" t="s">
        <v>21</v>
      </c>
      <c r="G3230" s="21" t="s">
        <v>3753</v>
      </c>
      <c r="H3230" s="21" t="s">
        <v>3796</v>
      </c>
      <c r="I3230" s="21">
        <v>1</v>
      </c>
      <c r="J3230" s="21">
        <f>MID(H3230,1,FIND(" ",H3230,1)-1)*1</f>
        <v>1.5</v>
      </c>
      <c r="K3230" s="21" t="s">
        <v>5258</v>
      </c>
    </row>
    <row r="3231" spans="1:11" hidden="1" x14ac:dyDescent="0.25">
      <c r="A3231" s="10">
        <v>50</v>
      </c>
      <c r="B3231" s="10" t="s">
        <v>554</v>
      </c>
      <c r="C3231" s="10" t="s">
        <v>555</v>
      </c>
      <c r="D3231" s="10" t="s">
        <v>564</v>
      </c>
      <c r="E3231" s="10" t="s">
        <v>20</v>
      </c>
      <c r="F3231" s="10" t="s">
        <v>21</v>
      </c>
      <c r="G3231" s="21" t="s">
        <v>3755</v>
      </c>
      <c r="H3231" s="21" t="s">
        <v>3756</v>
      </c>
      <c r="I3231" s="21">
        <v>1</v>
      </c>
      <c r="J3231" s="21" t="s">
        <v>5266</v>
      </c>
      <c r="K3231" s="21" t="s">
        <v>5265</v>
      </c>
    </row>
    <row r="3232" spans="1:11" hidden="1" x14ac:dyDescent="0.25">
      <c r="A3232" s="10">
        <v>50</v>
      </c>
      <c r="B3232" s="10" t="s">
        <v>554</v>
      </c>
      <c r="C3232" s="10" t="s">
        <v>555</v>
      </c>
      <c r="D3232" s="10" t="s">
        <v>564</v>
      </c>
      <c r="E3232" s="10" t="s">
        <v>20</v>
      </c>
      <c r="F3232" s="10" t="s">
        <v>21</v>
      </c>
      <c r="G3232" s="10" t="s">
        <v>3757</v>
      </c>
      <c r="H3232" s="10" t="s">
        <v>57</v>
      </c>
      <c r="I3232" s="10">
        <v>0</v>
      </c>
    </row>
    <row r="3233" spans="1:11" hidden="1" x14ac:dyDescent="0.25">
      <c r="A3233" s="10">
        <v>50</v>
      </c>
      <c r="B3233" s="10" t="s">
        <v>554</v>
      </c>
      <c r="C3233" s="10" t="s">
        <v>555</v>
      </c>
      <c r="D3233" s="10" t="s">
        <v>564</v>
      </c>
      <c r="E3233" s="10" t="s">
        <v>20</v>
      </c>
      <c r="F3233" s="10" t="s">
        <v>21</v>
      </c>
      <c r="G3233" s="21" t="s">
        <v>3759</v>
      </c>
      <c r="H3233" s="21">
        <v>12000</v>
      </c>
      <c r="I3233" s="21">
        <v>1</v>
      </c>
      <c r="J3233" s="21">
        <f>TRIM(H3233)*1</f>
        <v>12000</v>
      </c>
      <c r="K3233" s="21" t="s">
        <v>5261</v>
      </c>
    </row>
    <row r="3234" spans="1:11" hidden="1" x14ac:dyDescent="0.25">
      <c r="A3234" s="10">
        <v>50</v>
      </c>
      <c r="B3234" s="10" t="s">
        <v>554</v>
      </c>
      <c r="C3234" s="10" t="s">
        <v>555</v>
      </c>
      <c r="D3234" s="10" t="s">
        <v>564</v>
      </c>
      <c r="E3234" s="10" t="s">
        <v>20</v>
      </c>
      <c r="F3234" s="10" t="s">
        <v>21</v>
      </c>
      <c r="G3234" s="21" t="s">
        <v>3760</v>
      </c>
      <c r="H3234" s="21" t="s">
        <v>4246</v>
      </c>
      <c r="I3234" s="21">
        <v>1</v>
      </c>
      <c r="J3234" s="21">
        <f t="shared" ref="J3234:J3235" si="248">MID(H3234,1,FIND(" ",H3234,1)-1)*1</f>
        <v>916</v>
      </c>
      <c r="K3234" s="21" t="s">
        <v>5259</v>
      </c>
    </row>
    <row r="3235" spans="1:11" hidden="1" x14ac:dyDescent="0.25">
      <c r="A3235" s="10">
        <v>50</v>
      </c>
      <c r="B3235" s="10" t="s">
        <v>554</v>
      </c>
      <c r="C3235" s="10" t="s">
        <v>555</v>
      </c>
      <c r="D3235" s="10" t="s">
        <v>564</v>
      </c>
      <c r="E3235" s="10" t="s">
        <v>20</v>
      </c>
      <c r="F3235" s="10" t="s">
        <v>21</v>
      </c>
      <c r="G3235" s="21" t="s">
        <v>3762</v>
      </c>
      <c r="H3235" s="21" t="s">
        <v>4247</v>
      </c>
      <c r="I3235" s="21">
        <v>1</v>
      </c>
      <c r="J3235" s="21">
        <f t="shared" si="248"/>
        <v>991</v>
      </c>
      <c r="K3235" s="21" t="s">
        <v>5259</v>
      </c>
    </row>
    <row r="3236" spans="1:11" hidden="1" x14ac:dyDescent="0.25">
      <c r="A3236" s="10">
        <v>50</v>
      </c>
      <c r="B3236" s="10" t="s">
        <v>554</v>
      </c>
      <c r="C3236" s="10" t="s">
        <v>555</v>
      </c>
      <c r="D3236" s="10" t="s">
        <v>564</v>
      </c>
      <c r="E3236" s="10" t="s">
        <v>20</v>
      </c>
      <c r="F3236" s="10" t="s">
        <v>21</v>
      </c>
      <c r="G3236" s="21" t="s">
        <v>3764</v>
      </c>
      <c r="H3236" s="21">
        <v>12000</v>
      </c>
      <c r="I3236" s="21">
        <v>1</v>
      </c>
      <c r="J3236" s="21">
        <f>TRIM(H3236)*1</f>
        <v>12000</v>
      </c>
      <c r="K3236" s="21" t="s">
        <v>5261</v>
      </c>
    </row>
    <row r="3237" spans="1:11" hidden="1" x14ac:dyDescent="0.25">
      <c r="A3237" s="10">
        <v>50</v>
      </c>
      <c r="B3237" s="10" t="s">
        <v>554</v>
      </c>
      <c r="C3237" s="10" t="s">
        <v>555</v>
      </c>
      <c r="D3237" s="10" t="s">
        <v>564</v>
      </c>
      <c r="E3237" s="10" t="s">
        <v>20</v>
      </c>
      <c r="F3237" s="10" t="s">
        <v>21</v>
      </c>
      <c r="G3237" s="10" t="s">
        <v>3765</v>
      </c>
      <c r="H3237" s="10" t="s">
        <v>34</v>
      </c>
      <c r="I3237" s="10">
        <v>0</v>
      </c>
    </row>
    <row r="3238" spans="1:11" hidden="1" x14ac:dyDescent="0.25">
      <c r="A3238" s="10">
        <v>50</v>
      </c>
      <c r="B3238" s="10" t="s">
        <v>554</v>
      </c>
      <c r="C3238" s="10" t="s">
        <v>555</v>
      </c>
      <c r="D3238" s="10" t="s">
        <v>564</v>
      </c>
      <c r="E3238" s="10" t="s">
        <v>20</v>
      </c>
      <c r="F3238" s="10" t="s">
        <v>21</v>
      </c>
      <c r="G3238" s="10" t="s">
        <v>3766</v>
      </c>
      <c r="H3238" s="10" t="s">
        <v>34</v>
      </c>
      <c r="I3238" s="10">
        <v>0</v>
      </c>
    </row>
    <row r="3239" spans="1:11" hidden="1" x14ac:dyDescent="0.25">
      <c r="A3239" s="10">
        <v>50</v>
      </c>
      <c r="B3239" s="10" t="s">
        <v>554</v>
      </c>
      <c r="C3239" s="10" t="s">
        <v>555</v>
      </c>
      <c r="D3239" s="10" t="s">
        <v>564</v>
      </c>
      <c r="E3239" s="10" t="s">
        <v>20</v>
      </c>
      <c r="F3239" s="10" t="s">
        <v>21</v>
      </c>
      <c r="G3239" s="10" t="s">
        <v>3767</v>
      </c>
      <c r="H3239" s="10" t="s">
        <v>3813</v>
      </c>
      <c r="I3239" s="10">
        <v>0</v>
      </c>
    </row>
    <row r="3240" spans="1:11" hidden="1" x14ac:dyDescent="0.25">
      <c r="A3240" s="10">
        <v>50</v>
      </c>
      <c r="B3240" s="10" t="s">
        <v>554</v>
      </c>
      <c r="C3240" s="10" t="s">
        <v>555</v>
      </c>
      <c r="D3240" s="10" t="s">
        <v>564</v>
      </c>
      <c r="E3240" s="10" t="s">
        <v>20</v>
      </c>
      <c r="F3240" s="10" t="s">
        <v>21</v>
      </c>
      <c r="G3240" s="21" t="s">
        <v>3769</v>
      </c>
      <c r="H3240" s="21" t="s">
        <v>4248</v>
      </c>
      <c r="I3240" s="21">
        <v>1</v>
      </c>
      <c r="J3240" s="21">
        <f t="shared" ref="J3240:J3241" si="249">MID(H3240,1,FIND(" ",H3240,1)-1)*1</f>
        <v>25</v>
      </c>
      <c r="K3240" s="21" t="s">
        <v>5255</v>
      </c>
    </row>
    <row r="3241" spans="1:11" hidden="1" x14ac:dyDescent="0.25">
      <c r="A3241" s="10">
        <v>50</v>
      </c>
      <c r="B3241" s="10" t="s">
        <v>554</v>
      </c>
      <c r="C3241" s="10" t="s">
        <v>555</v>
      </c>
      <c r="D3241" s="10" t="s">
        <v>564</v>
      </c>
      <c r="E3241" s="10" t="s">
        <v>20</v>
      </c>
      <c r="F3241" s="10" t="s">
        <v>21</v>
      </c>
      <c r="G3241" s="21" t="s">
        <v>3771</v>
      </c>
      <c r="H3241" s="21" t="s">
        <v>4138</v>
      </c>
      <c r="I3241" s="21">
        <v>1</v>
      </c>
      <c r="J3241" s="21">
        <f t="shared" si="249"/>
        <v>8.5</v>
      </c>
      <c r="K3241" s="21" t="s">
        <v>5255</v>
      </c>
    </row>
    <row r="3242" spans="1:11" hidden="1" x14ac:dyDescent="0.25">
      <c r="A3242" s="10">
        <v>50</v>
      </c>
      <c r="B3242" s="10" t="s">
        <v>554</v>
      </c>
      <c r="C3242" s="10" t="s">
        <v>555</v>
      </c>
      <c r="D3242" s="10" t="s">
        <v>564</v>
      </c>
      <c r="E3242" s="10" t="s">
        <v>20</v>
      </c>
      <c r="F3242" s="10" t="s">
        <v>21</v>
      </c>
      <c r="G3242" s="21" t="s">
        <v>3773</v>
      </c>
      <c r="H3242" s="21" t="s">
        <v>4123</v>
      </c>
      <c r="I3242" s="21">
        <v>1</v>
      </c>
      <c r="J3242" s="21">
        <f t="shared" ref="J3242:J3247" si="250">MID(H3242,1,FIND(" ",H3242,1)-1)*1000</f>
        <v>550</v>
      </c>
      <c r="K3242" s="22" t="s">
        <v>5256</v>
      </c>
    </row>
    <row r="3243" spans="1:11" hidden="1" x14ac:dyDescent="0.25">
      <c r="A3243" s="10">
        <v>50</v>
      </c>
      <c r="B3243" s="10" t="s">
        <v>554</v>
      </c>
      <c r="C3243" s="10" t="s">
        <v>555</v>
      </c>
      <c r="D3243" s="10" t="s">
        <v>564</v>
      </c>
      <c r="E3243" s="10" t="s">
        <v>20</v>
      </c>
      <c r="F3243" s="10" t="s">
        <v>21</v>
      </c>
      <c r="G3243" s="21" t="s">
        <v>3775</v>
      </c>
      <c r="H3243" s="21" t="s">
        <v>4241</v>
      </c>
      <c r="I3243" s="21">
        <v>1</v>
      </c>
      <c r="J3243" s="21">
        <f t="shared" si="250"/>
        <v>251</v>
      </c>
      <c r="K3243" s="22" t="s">
        <v>5256</v>
      </c>
    </row>
    <row r="3244" spans="1:11" hidden="1" x14ac:dyDescent="0.25">
      <c r="A3244" s="10">
        <v>50</v>
      </c>
      <c r="B3244" s="10" t="s">
        <v>554</v>
      </c>
      <c r="C3244" s="10" t="s">
        <v>555</v>
      </c>
      <c r="D3244" s="10" t="s">
        <v>564</v>
      </c>
      <c r="E3244" s="10" t="s">
        <v>20</v>
      </c>
      <c r="F3244" s="10" t="s">
        <v>21</v>
      </c>
      <c r="G3244" s="21" t="s">
        <v>3777</v>
      </c>
      <c r="H3244" s="21" t="s">
        <v>3974</v>
      </c>
      <c r="I3244" s="21">
        <v>1</v>
      </c>
      <c r="J3244" s="21">
        <f t="shared" si="250"/>
        <v>330</v>
      </c>
      <c r="K3244" s="22" t="s">
        <v>5256</v>
      </c>
    </row>
    <row r="3245" spans="1:11" hidden="1" x14ac:dyDescent="0.25">
      <c r="A3245" s="10">
        <v>50</v>
      </c>
      <c r="B3245" s="10" t="s">
        <v>554</v>
      </c>
      <c r="C3245" s="10" t="s">
        <v>555</v>
      </c>
      <c r="D3245" s="10" t="s">
        <v>564</v>
      </c>
      <c r="E3245" s="10" t="s">
        <v>20</v>
      </c>
      <c r="F3245" s="10" t="s">
        <v>21</v>
      </c>
      <c r="G3245" s="21" t="s">
        <v>3779</v>
      </c>
      <c r="H3245" s="21" t="s">
        <v>4242</v>
      </c>
      <c r="I3245" s="21">
        <v>1</v>
      </c>
      <c r="J3245" s="21">
        <f t="shared" si="250"/>
        <v>190</v>
      </c>
      <c r="K3245" s="22" t="s">
        <v>5256</v>
      </c>
    </row>
    <row r="3246" spans="1:11" hidden="1" x14ac:dyDescent="0.25">
      <c r="A3246" s="10">
        <v>50</v>
      </c>
      <c r="B3246" s="10" t="s">
        <v>554</v>
      </c>
      <c r="C3246" s="10" t="s">
        <v>555</v>
      </c>
      <c r="D3246" s="10" t="s">
        <v>564</v>
      </c>
      <c r="E3246" s="10" t="s">
        <v>20</v>
      </c>
      <c r="F3246" s="10" t="s">
        <v>21</v>
      </c>
      <c r="G3246" s="21" t="s">
        <v>3781</v>
      </c>
      <c r="H3246" s="21" t="s">
        <v>4202</v>
      </c>
      <c r="I3246" s="21">
        <v>1</v>
      </c>
      <c r="J3246" s="21">
        <f t="shared" si="250"/>
        <v>732</v>
      </c>
      <c r="K3246" s="22" t="s">
        <v>5256</v>
      </c>
    </row>
    <row r="3247" spans="1:11" hidden="1" x14ac:dyDescent="0.25">
      <c r="A3247" s="10">
        <v>50</v>
      </c>
      <c r="B3247" s="10" t="s">
        <v>554</v>
      </c>
      <c r="C3247" s="10" t="s">
        <v>555</v>
      </c>
      <c r="D3247" s="10" t="s">
        <v>564</v>
      </c>
      <c r="E3247" s="10" t="s">
        <v>20</v>
      </c>
      <c r="F3247" s="10" t="s">
        <v>21</v>
      </c>
      <c r="G3247" s="21" t="s">
        <v>3783</v>
      </c>
      <c r="H3247" s="21" t="s">
        <v>4249</v>
      </c>
      <c r="I3247" s="21">
        <v>1</v>
      </c>
      <c r="J3247" s="21">
        <f t="shared" si="250"/>
        <v>770</v>
      </c>
      <c r="K3247" s="22" t="s">
        <v>5256</v>
      </c>
    </row>
    <row r="3248" spans="1:11" hidden="1" x14ac:dyDescent="0.25">
      <c r="A3248" s="10">
        <v>50</v>
      </c>
      <c r="B3248" s="10" t="s">
        <v>554</v>
      </c>
      <c r="C3248" s="10" t="s">
        <v>555</v>
      </c>
      <c r="D3248" s="10" t="s">
        <v>564</v>
      </c>
      <c r="E3248" s="10" t="s">
        <v>20</v>
      </c>
      <c r="F3248" s="10" t="s">
        <v>21</v>
      </c>
      <c r="G3248" s="21" t="s">
        <v>3785</v>
      </c>
      <c r="H3248" s="21" t="s">
        <v>4250</v>
      </c>
      <c r="I3248" s="21">
        <v>1</v>
      </c>
      <c r="J3248" s="21">
        <f>MID(H3248,1,FIND(" ",H3248,1)-1)*1</f>
        <v>37.5</v>
      </c>
      <c r="K3248" s="21" t="s">
        <v>5255</v>
      </c>
    </row>
    <row r="3249" spans="1:11" hidden="1" x14ac:dyDescent="0.25">
      <c r="A3249" s="10">
        <v>50</v>
      </c>
      <c r="B3249" s="10" t="s">
        <v>554</v>
      </c>
      <c r="C3249" s="10" t="s">
        <v>555</v>
      </c>
      <c r="D3249" s="10" t="s">
        <v>564</v>
      </c>
      <c r="E3249" s="10" t="s">
        <v>20</v>
      </c>
      <c r="F3249" s="10" t="s">
        <v>21</v>
      </c>
      <c r="G3249" s="10" t="s">
        <v>3787</v>
      </c>
      <c r="H3249" s="10" t="s">
        <v>3788</v>
      </c>
      <c r="I3249" s="10">
        <v>0</v>
      </c>
    </row>
    <row r="3250" spans="1:11" hidden="1" x14ac:dyDescent="0.25">
      <c r="A3250" s="10">
        <v>50</v>
      </c>
      <c r="B3250" s="10" t="s">
        <v>554</v>
      </c>
      <c r="C3250" s="10" t="s">
        <v>555</v>
      </c>
      <c r="D3250" s="10" t="s">
        <v>564</v>
      </c>
      <c r="E3250" s="10" t="s">
        <v>20</v>
      </c>
      <c r="F3250" s="10" t="s">
        <v>21</v>
      </c>
      <c r="G3250" s="10" t="s">
        <v>3789</v>
      </c>
      <c r="H3250" s="10" t="s">
        <v>3789</v>
      </c>
      <c r="I3250" s="10">
        <v>0</v>
      </c>
    </row>
    <row r="3251" spans="1:11" hidden="1" x14ac:dyDescent="0.25">
      <c r="A3251" s="10">
        <v>51</v>
      </c>
      <c r="B3251" s="10" t="s">
        <v>565</v>
      </c>
      <c r="C3251" s="10" t="s">
        <v>566</v>
      </c>
      <c r="D3251" s="10" t="s">
        <v>574</v>
      </c>
      <c r="E3251" s="10" t="s">
        <v>20</v>
      </c>
      <c r="F3251" s="10" t="s">
        <v>21</v>
      </c>
      <c r="G3251" s="21" t="s">
        <v>2160</v>
      </c>
      <c r="H3251" s="21" t="s">
        <v>3699</v>
      </c>
      <c r="I3251" s="21">
        <v>1</v>
      </c>
      <c r="J3251" s="21" t="str">
        <f>H3251</f>
        <v>Кондиционирование</v>
      </c>
      <c r="K3251" s="21"/>
    </row>
    <row r="3252" spans="1:11" hidden="1" x14ac:dyDescent="0.25">
      <c r="A3252" s="10">
        <v>51</v>
      </c>
      <c r="B3252" s="10" t="s">
        <v>565</v>
      </c>
      <c r="C3252" s="10" t="s">
        <v>566</v>
      </c>
      <c r="D3252" s="10" t="s">
        <v>574</v>
      </c>
      <c r="E3252" s="10" t="s">
        <v>20</v>
      </c>
      <c r="F3252" s="10" t="s">
        <v>21</v>
      </c>
      <c r="G3252" s="21" t="s">
        <v>3108</v>
      </c>
      <c r="H3252" s="21" t="s">
        <v>3868</v>
      </c>
      <c r="I3252" s="21">
        <v>1</v>
      </c>
      <c r="J3252" s="21">
        <f t="shared" ref="J3252:J3253" si="251">MID(H3252,1,FIND(" ",H3252,1)-1)*1</f>
        <v>51</v>
      </c>
      <c r="K3252" s="21" t="s">
        <v>5260</v>
      </c>
    </row>
    <row r="3253" spans="1:11" hidden="1" x14ac:dyDescent="0.25">
      <c r="A3253" s="10">
        <v>51</v>
      </c>
      <c r="B3253" s="10" t="s">
        <v>565</v>
      </c>
      <c r="C3253" s="10" t="s">
        <v>566</v>
      </c>
      <c r="D3253" s="10" t="s">
        <v>574</v>
      </c>
      <c r="E3253" s="10" t="s">
        <v>20</v>
      </c>
      <c r="F3253" s="10" t="s">
        <v>21</v>
      </c>
      <c r="G3253" s="21" t="s">
        <v>3701</v>
      </c>
      <c r="H3253" s="21" t="s">
        <v>3934</v>
      </c>
      <c r="I3253" s="21">
        <v>1</v>
      </c>
      <c r="J3253" s="21">
        <f t="shared" si="251"/>
        <v>22</v>
      </c>
      <c r="K3253" s="21" t="s">
        <v>5260</v>
      </c>
    </row>
    <row r="3254" spans="1:11" hidden="1" x14ac:dyDescent="0.25">
      <c r="A3254" s="10">
        <v>51</v>
      </c>
      <c r="B3254" s="10" t="s">
        <v>565</v>
      </c>
      <c r="C3254" s="10" t="s">
        <v>566</v>
      </c>
      <c r="D3254" s="10" t="s">
        <v>574</v>
      </c>
      <c r="E3254" s="10" t="s">
        <v>20</v>
      </c>
      <c r="F3254" s="10" t="s">
        <v>21</v>
      </c>
      <c r="G3254" s="21" t="s">
        <v>3703</v>
      </c>
      <c r="H3254" s="21" t="s">
        <v>3825</v>
      </c>
      <c r="I3254" s="21">
        <v>1</v>
      </c>
      <c r="J3254" s="21">
        <f>RIGHT(MID(H3254,1,FIND(" ",H3254,1)-1),LEN(MID(H3254,1,FIND(" ",H3254,1)-1))-1)*1</f>
        <v>25</v>
      </c>
      <c r="K3254" s="21" t="s">
        <v>5254</v>
      </c>
    </row>
    <row r="3255" spans="1:11" hidden="1" x14ac:dyDescent="0.25">
      <c r="A3255" s="10">
        <v>51</v>
      </c>
      <c r="B3255" s="10" t="s">
        <v>565</v>
      </c>
      <c r="C3255" s="10" t="s">
        <v>566</v>
      </c>
      <c r="D3255" s="10" t="s">
        <v>574</v>
      </c>
      <c r="E3255" s="10" t="s">
        <v>20</v>
      </c>
      <c r="F3255" s="10" t="s">
        <v>21</v>
      </c>
      <c r="G3255" s="21" t="s">
        <v>3705</v>
      </c>
      <c r="H3255" s="21" t="s">
        <v>34</v>
      </c>
      <c r="I3255" s="21">
        <v>1</v>
      </c>
      <c r="J3255" s="21" t="str">
        <f>H3255</f>
        <v>Да</v>
      </c>
      <c r="K3255" s="21"/>
    </row>
    <row r="3256" spans="1:11" hidden="1" x14ac:dyDescent="0.25">
      <c r="A3256" s="10">
        <v>51</v>
      </c>
      <c r="B3256" s="10" t="s">
        <v>565</v>
      </c>
      <c r="C3256" s="10" t="s">
        <v>566</v>
      </c>
      <c r="D3256" s="10" t="s">
        <v>574</v>
      </c>
      <c r="E3256" s="10" t="s">
        <v>20</v>
      </c>
      <c r="F3256" s="10" t="s">
        <v>21</v>
      </c>
      <c r="G3256" s="21" t="s">
        <v>3706</v>
      </c>
      <c r="H3256" s="21" t="s">
        <v>3794</v>
      </c>
      <c r="I3256" s="21">
        <v>1</v>
      </c>
      <c r="J3256" s="21">
        <f t="shared" ref="J3256:J3259" si="252">MID(H3256,1,FIND(" ",H3256,1)-1)*1</f>
        <v>3.5</v>
      </c>
      <c r="K3256" s="21" t="s">
        <v>5258</v>
      </c>
    </row>
    <row r="3257" spans="1:11" hidden="1" x14ac:dyDescent="0.25">
      <c r="A3257" s="10">
        <v>51</v>
      </c>
      <c r="B3257" s="10" t="s">
        <v>565</v>
      </c>
      <c r="C3257" s="10" t="s">
        <v>566</v>
      </c>
      <c r="D3257" s="10" t="s">
        <v>574</v>
      </c>
      <c r="E3257" s="10" t="s">
        <v>20</v>
      </c>
      <c r="F3257" s="10" t="s">
        <v>21</v>
      </c>
      <c r="G3257" s="21" t="s">
        <v>3708</v>
      </c>
      <c r="H3257" s="21" t="s">
        <v>3988</v>
      </c>
      <c r="I3257" s="21">
        <v>1</v>
      </c>
      <c r="J3257" s="21">
        <f t="shared" si="252"/>
        <v>3.25</v>
      </c>
      <c r="K3257" s="21" t="s">
        <v>5258</v>
      </c>
    </row>
    <row r="3258" spans="1:11" hidden="1" x14ac:dyDescent="0.25">
      <c r="A3258" s="10">
        <v>51</v>
      </c>
      <c r="B3258" s="10" t="s">
        <v>565</v>
      </c>
      <c r="C3258" s="10" t="s">
        <v>566</v>
      </c>
      <c r="D3258" s="10" t="s">
        <v>574</v>
      </c>
      <c r="E3258" s="10" t="s">
        <v>20</v>
      </c>
      <c r="F3258" s="10" t="s">
        <v>21</v>
      </c>
      <c r="G3258" s="21" t="s">
        <v>3709</v>
      </c>
      <c r="H3258" s="21" t="s">
        <v>4251</v>
      </c>
      <c r="I3258" s="21">
        <v>0</v>
      </c>
      <c r="J3258" s="21">
        <f t="shared" si="252"/>
        <v>2.8</v>
      </c>
      <c r="K3258" s="21" t="s">
        <v>5258</v>
      </c>
    </row>
    <row r="3259" spans="1:11" hidden="1" x14ac:dyDescent="0.25">
      <c r="A3259" s="10">
        <v>51</v>
      </c>
      <c r="B3259" s="10" t="s">
        <v>565</v>
      </c>
      <c r="C3259" s="10" t="s">
        <v>566</v>
      </c>
      <c r="D3259" s="10" t="s">
        <v>574</v>
      </c>
      <c r="E3259" s="10" t="s">
        <v>20</v>
      </c>
      <c r="F3259" s="10" t="s">
        <v>21</v>
      </c>
      <c r="G3259" s="21" t="s">
        <v>3711</v>
      </c>
      <c r="H3259" s="21" t="s">
        <v>3826</v>
      </c>
      <c r="I3259" s="21">
        <v>0</v>
      </c>
      <c r="J3259" s="21">
        <f t="shared" si="252"/>
        <v>2.5</v>
      </c>
      <c r="K3259" s="21" t="s">
        <v>5258</v>
      </c>
    </row>
    <row r="3260" spans="1:11" hidden="1" x14ac:dyDescent="0.25">
      <c r="A3260" s="10">
        <v>51</v>
      </c>
      <c r="B3260" s="10" t="s">
        <v>565</v>
      </c>
      <c r="C3260" s="10" t="s">
        <v>566</v>
      </c>
      <c r="D3260" s="10" t="s">
        <v>574</v>
      </c>
      <c r="E3260" s="10" t="s">
        <v>20</v>
      </c>
      <c r="F3260" s="10" t="s">
        <v>21</v>
      </c>
      <c r="G3260" s="21" t="s">
        <v>3712</v>
      </c>
      <c r="H3260" s="21" t="s">
        <v>3828</v>
      </c>
      <c r="I3260" s="21">
        <v>1</v>
      </c>
      <c r="J3260" s="21">
        <f>MID(H3260,1,FIND(" ",H3260,1)-1)*1</f>
        <v>500</v>
      </c>
      <c r="K3260" s="21" t="s">
        <v>5269</v>
      </c>
    </row>
    <row r="3261" spans="1:11" hidden="1" x14ac:dyDescent="0.25">
      <c r="A3261" s="10">
        <v>51</v>
      </c>
      <c r="B3261" s="10" t="s">
        <v>565</v>
      </c>
      <c r="C3261" s="10" t="s">
        <v>566</v>
      </c>
      <c r="D3261" s="10" t="s">
        <v>574</v>
      </c>
      <c r="E3261" s="10" t="s">
        <v>20</v>
      </c>
      <c r="F3261" s="10" t="s">
        <v>21</v>
      </c>
      <c r="G3261" s="10" t="s">
        <v>3714</v>
      </c>
      <c r="H3261" s="10" t="s">
        <v>3715</v>
      </c>
      <c r="I3261" s="10">
        <v>0</v>
      </c>
    </row>
    <row r="3262" spans="1:11" hidden="1" x14ac:dyDescent="0.25">
      <c r="A3262" s="10">
        <v>51</v>
      </c>
      <c r="B3262" s="10" t="s">
        <v>565</v>
      </c>
      <c r="C3262" s="10" t="s">
        <v>566</v>
      </c>
      <c r="D3262" s="10" t="s">
        <v>574</v>
      </c>
      <c r="E3262" s="10" t="s">
        <v>20</v>
      </c>
      <c r="F3262" s="10" t="s">
        <v>21</v>
      </c>
      <c r="G3262" s="10" t="s">
        <v>3716</v>
      </c>
      <c r="H3262" s="10" t="s">
        <v>34</v>
      </c>
      <c r="I3262" s="10">
        <v>0</v>
      </c>
    </row>
    <row r="3263" spans="1:11" hidden="1" x14ac:dyDescent="0.25">
      <c r="A3263" s="10">
        <v>51</v>
      </c>
      <c r="B3263" s="10" t="s">
        <v>565</v>
      </c>
      <c r="C3263" s="10" t="s">
        <v>566</v>
      </c>
      <c r="D3263" s="10" t="s">
        <v>574</v>
      </c>
      <c r="E3263" s="10" t="s">
        <v>20</v>
      </c>
      <c r="F3263" s="10" t="s">
        <v>21</v>
      </c>
      <c r="G3263" s="10" t="s">
        <v>3717</v>
      </c>
      <c r="H3263" s="10" t="s">
        <v>34</v>
      </c>
      <c r="I3263" s="10">
        <v>0</v>
      </c>
    </row>
    <row r="3264" spans="1:11" hidden="1" x14ac:dyDescent="0.25">
      <c r="A3264" s="10">
        <v>51</v>
      </c>
      <c r="B3264" s="10" t="s">
        <v>565</v>
      </c>
      <c r="C3264" s="10" t="s">
        <v>566</v>
      </c>
      <c r="D3264" s="10" t="s">
        <v>574</v>
      </c>
      <c r="E3264" s="10" t="s">
        <v>20</v>
      </c>
      <c r="F3264" s="10" t="s">
        <v>21</v>
      </c>
      <c r="G3264" s="10" t="s">
        <v>3718</v>
      </c>
      <c r="H3264" s="10" t="s">
        <v>5168</v>
      </c>
      <c r="I3264" s="10">
        <v>0</v>
      </c>
    </row>
    <row r="3265" spans="1:9" hidden="1" x14ac:dyDescent="0.25">
      <c r="A3265" s="10">
        <v>51</v>
      </c>
      <c r="B3265" s="10" t="s">
        <v>565</v>
      </c>
      <c r="C3265" s="10" t="s">
        <v>566</v>
      </c>
      <c r="D3265" s="10" t="s">
        <v>574</v>
      </c>
      <c r="E3265" s="10" t="s">
        <v>20</v>
      </c>
      <c r="F3265" s="10" t="s">
        <v>21</v>
      </c>
      <c r="G3265" s="10" t="s">
        <v>3719</v>
      </c>
      <c r="H3265" s="10" t="s">
        <v>57</v>
      </c>
      <c r="I3265" s="10">
        <v>0</v>
      </c>
    </row>
    <row r="3266" spans="1:9" hidden="1" x14ac:dyDescent="0.25">
      <c r="A3266" s="10">
        <v>51</v>
      </c>
      <c r="B3266" s="10" t="s">
        <v>565</v>
      </c>
      <c r="C3266" s="10" t="s">
        <v>566</v>
      </c>
      <c r="D3266" s="10" t="s">
        <v>574</v>
      </c>
      <c r="E3266" s="10" t="s">
        <v>20</v>
      </c>
      <c r="F3266" s="10" t="s">
        <v>21</v>
      </c>
      <c r="G3266" s="10" t="s">
        <v>3720</v>
      </c>
      <c r="H3266" s="10" t="s">
        <v>57</v>
      </c>
      <c r="I3266" s="10">
        <v>0</v>
      </c>
    </row>
    <row r="3267" spans="1:9" hidden="1" x14ac:dyDescent="0.25">
      <c r="A3267" s="10">
        <v>51</v>
      </c>
      <c r="B3267" s="10" t="s">
        <v>565</v>
      </c>
      <c r="C3267" s="10" t="s">
        <v>566</v>
      </c>
      <c r="D3267" s="10" t="s">
        <v>574</v>
      </c>
      <c r="E3267" s="10" t="s">
        <v>20</v>
      </c>
      <c r="F3267" s="10" t="s">
        <v>21</v>
      </c>
      <c r="G3267" s="10" t="s">
        <v>3721</v>
      </c>
      <c r="H3267" s="10" t="s">
        <v>34</v>
      </c>
      <c r="I3267" s="10">
        <v>0</v>
      </c>
    </row>
    <row r="3268" spans="1:9" hidden="1" x14ac:dyDescent="0.25">
      <c r="A3268" s="10">
        <v>51</v>
      </c>
      <c r="B3268" s="10" t="s">
        <v>565</v>
      </c>
      <c r="C3268" s="10" t="s">
        <v>566</v>
      </c>
      <c r="D3268" s="10" t="s">
        <v>574</v>
      </c>
      <c r="E3268" s="10" t="s">
        <v>20</v>
      </c>
      <c r="F3268" s="10" t="s">
        <v>21</v>
      </c>
      <c r="G3268" s="10" t="s">
        <v>3722</v>
      </c>
      <c r="H3268" s="10" t="s">
        <v>34</v>
      </c>
      <c r="I3268" s="10">
        <v>0</v>
      </c>
    </row>
    <row r="3269" spans="1:9" hidden="1" x14ac:dyDescent="0.25">
      <c r="A3269" s="10">
        <v>51</v>
      </c>
      <c r="B3269" s="10" t="s">
        <v>565</v>
      </c>
      <c r="C3269" s="10" t="s">
        <v>566</v>
      </c>
      <c r="D3269" s="10" t="s">
        <v>574</v>
      </c>
      <c r="E3269" s="10" t="s">
        <v>20</v>
      </c>
      <c r="F3269" s="10" t="s">
        <v>21</v>
      </c>
      <c r="G3269" s="10" t="s">
        <v>3723</v>
      </c>
      <c r="H3269" s="10" t="s">
        <v>34</v>
      </c>
      <c r="I3269" s="10">
        <v>0</v>
      </c>
    </row>
    <row r="3270" spans="1:9" hidden="1" x14ac:dyDescent="0.25">
      <c r="A3270" s="10">
        <v>51</v>
      </c>
      <c r="B3270" s="10" t="s">
        <v>565</v>
      </c>
      <c r="C3270" s="10" t="s">
        <v>566</v>
      </c>
      <c r="D3270" s="10" t="s">
        <v>574</v>
      </c>
      <c r="E3270" s="10" t="s">
        <v>20</v>
      </c>
      <c r="F3270" s="10" t="s">
        <v>21</v>
      </c>
      <c r="G3270" s="10" t="s">
        <v>3724</v>
      </c>
      <c r="H3270" s="10" t="s">
        <v>34</v>
      </c>
      <c r="I3270" s="10">
        <v>0</v>
      </c>
    </row>
    <row r="3271" spans="1:9" hidden="1" x14ac:dyDescent="0.25">
      <c r="A3271" s="10">
        <v>51</v>
      </c>
      <c r="B3271" s="10" t="s">
        <v>565</v>
      </c>
      <c r="C3271" s="10" t="s">
        <v>566</v>
      </c>
      <c r="D3271" s="10" t="s">
        <v>574</v>
      </c>
      <c r="E3271" s="10" t="s">
        <v>20</v>
      </c>
      <c r="F3271" s="10" t="s">
        <v>21</v>
      </c>
      <c r="G3271" s="10" t="s">
        <v>3725</v>
      </c>
      <c r="H3271" s="10" t="s">
        <v>34</v>
      </c>
      <c r="I3271" s="10">
        <v>0</v>
      </c>
    </row>
    <row r="3272" spans="1:9" hidden="1" x14ac:dyDescent="0.25">
      <c r="A3272" s="10">
        <v>51</v>
      </c>
      <c r="B3272" s="10" t="s">
        <v>565</v>
      </c>
      <c r="C3272" s="10" t="s">
        <v>566</v>
      </c>
      <c r="D3272" s="10" t="s">
        <v>574</v>
      </c>
      <c r="E3272" s="10" t="s">
        <v>20</v>
      </c>
      <c r="F3272" s="10" t="s">
        <v>21</v>
      </c>
      <c r="G3272" s="10" t="s">
        <v>3726</v>
      </c>
      <c r="H3272" s="10" t="s">
        <v>34</v>
      </c>
      <c r="I3272" s="10">
        <v>0</v>
      </c>
    </row>
    <row r="3273" spans="1:9" hidden="1" x14ac:dyDescent="0.25">
      <c r="A3273" s="10">
        <v>51</v>
      </c>
      <c r="B3273" s="10" t="s">
        <v>565</v>
      </c>
      <c r="C3273" s="10" t="s">
        <v>566</v>
      </c>
      <c r="D3273" s="10" t="s">
        <v>574</v>
      </c>
      <c r="E3273" s="10" t="s">
        <v>20</v>
      </c>
      <c r="F3273" s="10" t="s">
        <v>21</v>
      </c>
      <c r="G3273" s="10" t="s">
        <v>3727</v>
      </c>
      <c r="H3273" s="10" t="s">
        <v>34</v>
      </c>
      <c r="I3273" s="10">
        <v>0</v>
      </c>
    </row>
    <row r="3274" spans="1:9" hidden="1" x14ac:dyDescent="0.25">
      <c r="A3274" s="10">
        <v>51</v>
      </c>
      <c r="B3274" s="10" t="s">
        <v>565</v>
      </c>
      <c r="C3274" s="10" t="s">
        <v>566</v>
      </c>
      <c r="D3274" s="10" t="s">
        <v>574</v>
      </c>
      <c r="E3274" s="10" t="s">
        <v>20</v>
      </c>
      <c r="F3274" s="10" t="s">
        <v>21</v>
      </c>
      <c r="G3274" s="10" t="s">
        <v>3728</v>
      </c>
      <c r="H3274" s="10" t="s">
        <v>34</v>
      </c>
      <c r="I3274" s="10">
        <v>0</v>
      </c>
    </row>
    <row r="3275" spans="1:9" hidden="1" x14ac:dyDescent="0.25">
      <c r="A3275" s="10">
        <v>51</v>
      </c>
      <c r="B3275" s="10" t="s">
        <v>565</v>
      </c>
      <c r="C3275" s="10" t="s">
        <v>566</v>
      </c>
      <c r="D3275" s="10" t="s">
        <v>574</v>
      </c>
      <c r="E3275" s="10" t="s">
        <v>20</v>
      </c>
      <c r="F3275" s="10" t="s">
        <v>21</v>
      </c>
      <c r="G3275" s="10" t="s">
        <v>3729</v>
      </c>
      <c r="H3275" s="10" t="s">
        <v>34</v>
      </c>
      <c r="I3275" s="10">
        <v>0</v>
      </c>
    </row>
    <row r="3276" spans="1:9" hidden="1" x14ac:dyDescent="0.25">
      <c r="A3276" s="10">
        <v>51</v>
      </c>
      <c r="B3276" s="10" t="s">
        <v>565</v>
      </c>
      <c r="C3276" s="10" t="s">
        <v>566</v>
      </c>
      <c r="D3276" s="10" t="s">
        <v>574</v>
      </c>
      <c r="E3276" s="10" t="s">
        <v>20</v>
      </c>
      <c r="F3276" s="10" t="s">
        <v>21</v>
      </c>
      <c r="G3276" s="10" t="s">
        <v>3730</v>
      </c>
      <c r="H3276" s="10" t="s">
        <v>34</v>
      </c>
      <c r="I3276" s="10">
        <v>0</v>
      </c>
    </row>
    <row r="3277" spans="1:9" hidden="1" x14ac:dyDescent="0.25">
      <c r="A3277" s="10">
        <v>51</v>
      </c>
      <c r="B3277" s="10" t="s">
        <v>565</v>
      </c>
      <c r="C3277" s="10" t="s">
        <v>566</v>
      </c>
      <c r="D3277" s="10" t="s">
        <v>574</v>
      </c>
      <c r="E3277" s="10" t="s">
        <v>20</v>
      </c>
      <c r="F3277" s="10" t="s">
        <v>21</v>
      </c>
      <c r="G3277" s="10" t="s">
        <v>3731</v>
      </c>
      <c r="H3277" s="10" t="s">
        <v>34</v>
      </c>
      <c r="I3277" s="10">
        <v>0</v>
      </c>
    </row>
    <row r="3278" spans="1:9" hidden="1" x14ac:dyDescent="0.25">
      <c r="A3278" s="10">
        <v>51</v>
      </c>
      <c r="B3278" s="10" t="s">
        <v>565</v>
      </c>
      <c r="C3278" s="10" t="s">
        <v>566</v>
      </c>
      <c r="D3278" s="10" t="s">
        <v>574</v>
      </c>
      <c r="E3278" s="10" t="s">
        <v>20</v>
      </c>
      <c r="F3278" s="10" t="s">
        <v>21</v>
      </c>
      <c r="G3278" s="10" t="s">
        <v>3732</v>
      </c>
      <c r="H3278" s="10" t="s">
        <v>3733</v>
      </c>
      <c r="I3278" s="10">
        <v>0</v>
      </c>
    </row>
    <row r="3279" spans="1:9" hidden="1" x14ac:dyDescent="0.25">
      <c r="A3279" s="10">
        <v>51</v>
      </c>
      <c r="B3279" s="10" t="s">
        <v>565</v>
      </c>
      <c r="C3279" s="10" t="s">
        <v>566</v>
      </c>
      <c r="D3279" s="10" t="s">
        <v>574</v>
      </c>
      <c r="E3279" s="10" t="s">
        <v>20</v>
      </c>
      <c r="F3279" s="10" t="s">
        <v>21</v>
      </c>
      <c r="G3279" s="10" t="s">
        <v>3734</v>
      </c>
      <c r="H3279" s="10" t="s">
        <v>34</v>
      </c>
      <c r="I3279" s="10">
        <v>0</v>
      </c>
    </row>
    <row r="3280" spans="1:9" hidden="1" x14ac:dyDescent="0.25">
      <c r="A3280" s="10">
        <v>51</v>
      </c>
      <c r="B3280" s="10" t="s">
        <v>565</v>
      </c>
      <c r="C3280" s="10" t="s">
        <v>566</v>
      </c>
      <c r="D3280" s="10" t="s">
        <v>574</v>
      </c>
      <c r="E3280" s="10" t="s">
        <v>20</v>
      </c>
      <c r="F3280" s="10" t="s">
        <v>21</v>
      </c>
      <c r="G3280" s="10" t="s">
        <v>3735</v>
      </c>
      <c r="H3280" s="10" t="s">
        <v>57</v>
      </c>
      <c r="I3280" s="10">
        <v>0</v>
      </c>
    </row>
    <row r="3281" spans="1:11" hidden="1" x14ac:dyDescent="0.25">
      <c r="A3281" s="10">
        <v>51</v>
      </c>
      <c r="B3281" s="10" t="s">
        <v>565</v>
      </c>
      <c r="C3281" s="10" t="s">
        <v>566</v>
      </c>
      <c r="D3281" s="10" t="s">
        <v>574</v>
      </c>
      <c r="E3281" s="10" t="s">
        <v>20</v>
      </c>
      <c r="F3281" s="10" t="s">
        <v>21</v>
      </c>
      <c r="G3281" s="10" t="s">
        <v>3736</v>
      </c>
      <c r="H3281" s="10" t="s">
        <v>34</v>
      </c>
      <c r="I3281" s="10">
        <v>0</v>
      </c>
    </row>
    <row r="3282" spans="1:11" hidden="1" x14ac:dyDescent="0.25">
      <c r="A3282" s="10">
        <v>51</v>
      </c>
      <c r="B3282" s="10" t="s">
        <v>565</v>
      </c>
      <c r="C3282" s="10" t="s">
        <v>566</v>
      </c>
      <c r="D3282" s="10" t="s">
        <v>574</v>
      </c>
      <c r="E3282" s="10" t="s">
        <v>20</v>
      </c>
      <c r="F3282" s="10" t="s">
        <v>21</v>
      </c>
      <c r="G3282" s="10" t="s">
        <v>3737</v>
      </c>
      <c r="H3282" s="10" t="s">
        <v>34</v>
      </c>
      <c r="I3282" s="10">
        <v>0</v>
      </c>
    </row>
    <row r="3283" spans="1:11" hidden="1" x14ac:dyDescent="0.25">
      <c r="A3283" s="10">
        <v>51</v>
      </c>
      <c r="B3283" s="10" t="s">
        <v>565</v>
      </c>
      <c r="C3283" s="10" t="s">
        <v>566</v>
      </c>
      <c r="D3283" s="10" t="s">
        <v>574</v>
      </c>
      <c r="E3283" s="10" t="s">
        <v>20</v>
      </c>
      <c r="F3283" s="10" t="s">
        <v>21</v>
      </c>
      <c r="G3283" s="10" t="s">
        <v>3738</v>
      </c>
      <c r="H3283" s="10" t="s">
        <v>34</v>
      </c>
      <c r="I3283" s="10">
        <v>0</v>
      </c>
    </row>
    <row r="3284" spans="1:11" hidden="1" x14ac:dyDescent="0.25">
      <c r="A3284" s="10">
        <v>51</v>
      </c>
      <c r="B3284" s="10" t="s">
        <v>565</v>
      </c>
      <c r="C3284" s="10" t="s">
        <v>566</v>
      </c>
      <c r="D3284" s="10" t="s">
        <v>574</v>
      </c>
      <c r="E3284" s="10" t="s">
        <v>20</v>
      </c>
      <c r="F3284" s="10" t="s">
        <v>21</v>
      </c>
      <c r="G3284" s="10" t="s">
        <v>3739</v>
      </c>
      <c r="H3284" s="10" t="s">
        <v>34</v>
      </c>
      <c r="I3284" s="10">
        <v>0</v>
      </c>
    </row>
    <row r="3285" spans="1:11" hidden="1" x14ac:dyDescent="0.25">
      <c r="A3285" s="10">
        <v>51</v>
      </c>
      <c r="B3285" s="10" t="s">
        <v>565</v>
      </c>
      <c r="C3285" s="10" t="s">
        <v>566</v>
      </c>
      <c r="D3285" s="10" t="s">
        <v>574</v>
      </c>
      <c r="E3285" s="10" t="s">
        <v>20</v>
      </c>
      <c r="F3285" s="10" t="s">
        <v>21</v>
      </c>
      <c r="G3285" s="10" t="s">
        <v>3740</v>
      </c>
      <c r="H3285" s="10" t="s">
        <v>34</v>
      </c>
      <c r="I3285" s="10">
        <v>0</v>
      </c>
    </row>
    <row r="3286" spans="1:11" hidden="1" x14ac:dyDescent="0.25">
      <c r="A3286" s="10">
        <v>51</v>
      </c>
      <c r="B3286" s="10" t="s">
        <v>565</v>
      </c>
      <c r="C3286" s="10" t="s">
        <v>566</v>
      </c>
      <c r="D3286" s="10" t="s">
        <v>574</v>
      </c>
      <c r="E3286" s="10" t="s">
        <v>20</v>
      </c>
      <c r="F3286" s="10" t="s">
        <v>21</v>
      </c>
      <c r="G3286" s="10" t="s">
        <v>3741</v>
      </c>
      <c r="H3286" s="10" t="s">
        <v>34</v>
      </c>
      <c r="I3286" s="10">
        <v>0</v>
      </c>
    </row>
    <row r="3287" spans="1:11" hidden="1" x14ac:dyDescent="0.25">
      <c r="A3287" s="10">
        <v>51</v>
      </c>
      <c r="B3287" s="10" t="s">
        <v>565</v>
      </c>
      <c r="C3287" s="10" t="s">
        <v>566</v>
      </c>
      <c r="D3287" s="10" t="s">
        <v>574</v>
      </c>
      <c r="E3287" s="10" t="s">
        <v>20</v>
      </c>
      <c r="F3287" s="10" t="s">
        <v>21</v>
      </c>
      <c r="G3287" s="10" t="s">
        <v>3742</v>
      </c>
      <c r="H3287" s="10" t="s">
        <v>34</v>
      </c>
      <c r="I3287" s="10">
        <v>0</v>
      </c>
    </row>
    <row r="3288" spans="1:11" hidden="1" x14ac:dyDescent="0.25">
      <c r="A3288" s="10">
        <v>51</v>
      </c>
      <c r="B3288" s="10" t="s">
        <v>565</v>
      </c>
      <c r="C3288" s="10" t="s">
        <v>566</v>
      </c>
      <c r="D3288" s="10" t="s">
        <v>574</v>
      </c>
      <c r="E3288" s="10" t="s">
        <v>20</v>
      </c>
      <c r="F3288" s="10" t="s">
        <v>21</v>
      </c>
      <c r="G3288" s="10" t="s">
        <v>3743</v>
      </c>
      <c r="H3288" s="10" t="s">
        <v>57</v>
      </c>
      <c r="I3288" s="10">
        <v>0</v>
      </c>
    </row>
    <row r="3289" spans="1:11" hidden="1" x14ac:dyDescent="0.25">
      <c r="A3289" s="10">
        <v>51</v>
      </c>
      <c r="B3289" s="10" t="s">
        <v>565</v>
      </c>
      <c r="C3289" s="10" t="s">
        <v>566</v>
      </c>
      <c r="D3289" s="10" t="s">
        <v>574</v>
      </c>
      <c r="E3289" s="10" t="s">
        <v>20</v>
      </c>
      <c r="F3289" s="10" t="s">
        <v>21</v>
      </c>
      <c r="G3289" s="10" t="s">
        <v>3744</v>
      </c>
      <c r="H3289" s="10" t="s">
        <v>3830</v>
      </c>
      <c r="I3289" s="10">
        <v>0</v>
      </c>
    </row>
    <row r="3290" spans="1:11" hidden="1" x14ac:dyDescent="0.25">
      <c r="A3290" s="10">
        <v>51</v>
      </c>
      <c r="B3290" s="10" t="s">
        <v>565</v>
      </c>
      <c r="C3290" s="10" t="s">
        <v>566</v>
      </c>
      <c r="D3290" s="10" t="s">
        <v>574</v>
      </c>
      <c r="E3290" s="10" t="s">
        <v>20</v>
      </c>
      <c r="F3290" s="10" t="s">
        <v>21</v>
      </c>
      <c r="G3290" s="10" t="s">
        <v>3746</v>
      </c>
      <c r="H3290" s="10" t="s">
        <v>34</v>
      </c>
      <c r="I3290" s="10">
        <v>0</v>
      </c>
    </row>
    <row r="3291" spans="1:11" hidden="1" x14ac:dyDescent="0.25">
      <c r="A3291" s="10">
        <v>51</v>
      </c>
      <c r="B3291" s="10" t="s">
        <v>565</v>
      </c>
      <c r="C3291" s="10" t="s">
        <v>566</v>
      </c>
      <c r="D3291" s="10" t="s">
        <v>574</v>
      </c>
      <c r="E3291" s="10" t="s">
        <v>20</v>
      </c>
      <c r="F3291" s="10" t="s">
        <v>21</v>
      </c>
      <c r="G3291" s="21" t="s">
        <v>3747</v>
      </c>
      <c r="H3291" s="21" t="s">
        <v>3748</v>
      </c>
      <c r="I3291" s="21">
        <v>1</v>
      </c>
      <c r="J3291" s="21" t="str">
        <f>H3291</f>
        <v>Настенная</v>
      </c>
      <c r="K3291" s="21"/>
    </row>
    <row r="3292" spans="1:11" hidden="1" x14ac:dyDescent="0.25">
      <c r="A3292" s="10">
        <v>51</v>
      </c>
      <c r="B3292" s="10" t="s">
        <v>565</v>
      </c>
      <c r="C3292" s="10" t="s">
        <v>566</v>
      </c>
      <c r="D3292" s="10" t="s">
        <v>574</v>
      </c>
      <c r="E3292" s="10" t="s">
        <v>20</v>
      </c>
      <c r="F3292" s="10" t="s">
        <v>21</v>
      </c>
      <c r="G3292" s="21" t="s">
        <v>3749</v>
      </c>
      <c r="H3292" s="21" t="s">
        <v>3750</v>
      </c>
      <c r="I3292" s="21">
        <v>1</v>
      </c>
      <c r="J3292" s="21">
        <f>MID(H3292,1,FIND(" ",H3292,1)-1)*1</f>
        <v>15</v>
      </c>
      <c r="K3292" s="21" t="s">
        <v>5264</v>
      </c>
    </row>
    <row r="3293" spans="1:11" hidden="1" x14ac:dyDescent="0.25">
      <c r="A3293" s="10">
        <v>51</v>
      </c>
      <c r="B3293" s="10" t="s">
        <v>565</v>
      </c>
      <c r="C3293" s="10" t="s">
        <v>566</v>
      </c>
      <c r="D3293" s="10" t="s">
        <v>574</v>
      </c>
      <c r="E3293" s="10" t="s">
        <v>20</v>
      </c>
      <c r="F3293" s="10" t="s">
        <v>21</v>
      </c>
      <c r="G3293" s="21" t="s">
        <v>3751</v>
      </c>
      <c r="H3293" s="21" t="s">
        <v>3809</v>
      </c>
      <c r="I3293" s="21">
        <v>1</v>
      </c>
      <c r="J3293" s="21">
        <f>MID(H3293,1,FIND(" ",H3293,1)-1)*1</f>
        <v>10</v>
      </c>
      <c r="K3293" s="21" t="s">
        <v>5264</v>
      </c>
    </row>
    <row r="3294" spans="1:11" hidden="1" x14ac:dyDescent="0.25">
      <c r="A3294" s="10">
        <v>51</v>
      </c>
      <c r="B3294" s="10" t="s">
        <v>565</v>
      </c>
      <c r="C3294" s="10" t="s">
        <v>566</v>
      </c>
      <c r="D3294" s="10" t="s">
        <v>574</v>
      </c>
      <c r="E3294" s="10" t="s">
        <v>20</v>
      </c>
      <c r="F3294" s="10" t="s">
        <v>21</v>
      </c>
      <c r="G3294" s="21" t="s">
        <v>3753</v>
      </c>
      <c r="H3294" s="21" t="s">
        <v>3796</v>
      </c>
      <c r="I3294" s="21">
        <v>1</v>
      </c>
      <c r="J3294" s="21">
        <f>MID(H3294,1,FIND(" ",H3294,1)-1)*1</f>
        <v>1.5</v>
      </c>
      <c r="K3294" s="21" t="s">
        <v>5258</v>
      </c>
    </row>
    <row r="3295" spans="1:11" hidden="1" x14ac:dyDescent="0.25">
      <c r="A3295" s="10">
        <v>51</v>
      </c>
      <c r="B3295" s="10" t="s">
        <v>565</v>
      </c>
      <c r="C3295" s="10" t="s">
        <v>566</v>
      </c>
      <c r="D3295" s="10" t="s">
        <v>574</v>
      </c>
      <c r="E3295" s="10" t="s">
        <v>20</v>
      </c>
      <c r="F3295" s="10" t="s">
        <v>21</v>
      </c>
      <c r="G3295" s="21" t="s">
        <v>3755</v>
      </c>
      <c r="H3295" s="21" t="s">
        <v>3756</v>
      </c>
      <c r="I3295" s="21">
        <v>1</v>
      </c>
      <c r="J3295" s="21" t="s">
        <v>5266</v>
      </c>
      <c r="K3295" s="21" t="s">
        <v>5265</v>
      </c>
    </row>
    <row r="3296" spans="1:11" hidden="1" x14ac:dyDescent="0.25">
      <c r="A3296" s="10">
        <v>51</v>
      </c>
      <c r="B3296" s="10" t="s">
        <v>565</v>
      </c>
      <c r="C3296" s="10" t="s">
        <v>566</v>
      </c>
      <c r="D3296" s="10" t="s">
        <v>574</v>
      </c>
      <c r="E3296" s="10" t="s">
        <v>20</v>
      </c>
      <c r="F3296" s="10" t="s">
        <v>21</v>
      </c>
      <c r="G3296" s="10" t="s">
        <v>3757</v>
      </c>
      <c r="H3296" s="10" t="s">
        <v>57</v>
      </c>
      <c r="I3296" s="10">
        <v>0</v>
      </c>
    </row>
    <row r="3297" spans="1:11" hidden="1" x14ac:dyDescent="0.25">
      <c r="A3297" s="10">
        <v>51</v>
      </c>
      <c r="B3297" s="10" t="s">
        <v>565</v>
      </c>
      <c r="C3297" s="10" t="s">
        <v>566</v>
      </c>
      <c r="D3297" s="10" t="s">
        <v>574</v>
      </c>
      <c r="E3297" s="10" t="s">
        <v>20</v>
      </c>
      <c r="F3297" s="10" t="s">
        <v>21</v>
      </c>
      <c r="G3297" s="21" t="s">
        <v>3759</v>
      </c>
      <c r="H3297" s="21">
        <v>9000</v>
      </c>
      <c r="I3297" s="21">
        <v>1</v>
      </c>
      <c r="J3297" s="21">
        <f>TRIM(H3297)*1</f>
        <v>9000</v>
      </c>
      <c r="K3297" s="21" t="s">
        <v>5261</v>
      </c>
    </row>
    <row r="3298" spans="1:11" hidden="1" x14ac:dyDescent="0.25">
      <c r="A3298" s="10">
        <v>51</v>
      </c>
      <c r="B3298" s="10" t="s">
        <v>565</v>
      </c>
      <c r="C3298" s="10" t="s">
        <v>566</v>
      </c>
      <c r="D3298" s="10" t="s">
        <v>574</v>
      </c>
      <c r="E3298" s="10" t="s">
        <v>20</v>
      </c>
      <c r="F3298" s="10" t="s">
        <v>21</v>
      </c>
      <c r="G3298" s="21" t="s">
        <v>3760</v>
      </c>
      <c r="H3298" s="21" t="s">
        <v>4252</v>
      </c>
      <c r="I3298" s="21">
        <v>1</v>
      </c>
      <c r="J3298" s="21">
        <f t="shared" ref="J3298:J3299" si="253">MID(H3298,1,FIND(" ",H3298,1)-1)*1</f>
        <v>750</v>
      </c>
      <c r="K3298" s="21" t="s">
        <v>5259</v>
      </c>
    </row>
    <row r="3299" spans="1:11" hidden="1" x14ac:dyDescent="0.25">
      <c r="A3299" s="10">
        <v>51</v>
      </c>
      <c r="B3299" s="10" t="s">
        <v>565</v>
      </c>
      <c r="C3299" s="10" t="s">
        <v>566</v>
      </c>
      <c r="D3299" s="10" t="s">
        <v>574</v>
      </c>
      <c r="E3299" s="10" t="s">
        <v>20</v>
      </c>
      <c r="F3299" s="10" t="s">
        <v>21</v>
      </c>
      <c r="G3299" s="21" t="s">
        <v>3762</v>
      </c>
      <c r="H3299" s="21" t="s">
        <v>4253</v>
      </c>
      <c r="I3299" s="21">
        <v>1</v>
      </c>
      <c r="J3299" s="21">
        <f t="shared" si="253"/>
        <v>720</v>
      </c>
      <c r="K3299" s="21" t="s">
        <v>5259</v>
      </c>
    </row>
    <row r="3300" spans="1:11" hidden="1" x14ac:dyDescent="0.25">
      <c r="A3300" s="10">
        <v>51</v>
      </c>
      <c r="B3300" s="10" t="s">
        <v>565</v>
      </c>
      <c r="C3300" s="10" t="s">
        <v>566</v>
      </c>
      <c r="D3300" s="10" t="s">
        <v>574</v>
      </c>
      <c r="E3300" s="10" t="s">
        <v>20</v>
      </c>
      <c r="F3300" s="10" t="s">
        <v>21</v>
      </c>
      <c r="G3300" s="21" t="s">
        <v>3764</v>
      </c>
      <c r="H3300" s="21">
        <v>9000</v>
      </c>
      <c r="I3300" s="21">
        <v>1</v>
      </c>
      <c r="J3300" s="21">
        <f>TRIM(H3300)*1</f>
        <v>9000</v>
      </c>
      <c r="K3300" s="21" t="s">
        <v>5261</v>
      </c>
    </row>
    <row r="3301" spans="1:11" hidden="1" x14ac:dyDescent="0.25">
      <c r="A3301" s="10">
        <v>51</v>
      </c>
      <c r="B3301" s="10" t="s">
        <v>565</v>
      </c>
      <c r="C3301" s="10" t="s">
        <v>566</v>
      </c>
      <c r="D3301" s="10" t="s">
        <v>574</v>
      </c>
      <c r="E3301" s="10" t="s">
        <v>20</v>
      </c>
      <c r="F3301" s="10" t="s">
        <v>21</v>
      </c>
      <c r="G3301" s="10" t="s">
        <v>3765</v>
      </c>
      <c r="H3301" s="10" t="s">
        <v>34</v>
      </c>
      <c r="I3301" s="10">
        <v>0</v>
      </c>
    </row>
    <row r="3302" spans="1:11" hidden="1" x14ac:dyDescent="0.25">
      <c r="A3302" s="10">
        <v>51</v>
      </c>
      <c r="B3302" s="10" t="s">
        <v>565</v>
      </c>
      <c r="C3302" s="10" t="s">
        <v>566</v>
      </c>
      <c r="D3302" s="10" t="s">
        <v>574</v>
      </c>
      <c r="E3302" s="10" t="s">
        <v>20</v>
      </c>
      <c r="F3302" s="10" t="s">
        <v>21</v>
      </c>
      <c r="G3302" s="10" t="s">
        <v>3766</v>
      </c>
      <c r="H3302" s="10" t="s">
        <v>34</v>
      </c>
      <c r="I3302" s="10">
        <v>0</v>
      </c>
    </row>
    <row r="3303" spans="1:11" hidden="1" x14ac:dyDescent="0.25">
      <c r="A3303" s="10">
        <v>51</v>
      </c>
      <c r="B3303" s="10" t="s">
        <v>565</v>
      </c>
      <c r="C3303" s="10" t="s">
        <v>566</v>
      </c>
      <c r="D3303" s="10" t="s">
        <v>574</v>
      </c>
      <c r="E3303" s="10" t="s">
        <v>20</v>
      </c>
      <c r="F3303" s="10" t="s">
        <v>21</v>
      </c>
      <c r="G3303" s="10" t="s">
        <v>3767</v>
      </c>
      <c r="H3303" s="10" t="s">
        <v>3813</v>
      </c>
      <c r="I3303" s="10">
        <v>0</v>
      </c>
    </row>
    <row r="3304" spans="1:11" hidden="1" x14ac:dyDescent="0.25">
      <c r="A3304" s="10">
        <v>51</v>
      </c>
      <c r="B3304" s="10" t="s">
        <v>565</v>
      </c>
      <c r="C3304" s="10" t="s">
        <v>566</v>
      </c>
      <c r="D3304" s="10" t="s">
        <v>574</v>
      </c>
      <c r="E3304" s="10" t="s">
        <v>20</v>
      </c>
      <c r="F3304" s="10" t="s">
        <v>21</v>
      </c>
      <c r="G3304" s="21" t="s">
        <v>3769</v>
      </c>
      <c r="H3304" s="21" t="s">
        <v>4248</v>
      </c>
      <c r="I3304" s="21">
        <v>1</v>
      </c>
      <c r="J3304" s="21">
        <f t="shared" ref="J3304:J3305" si="254">MID(H3304,1,FIND(" ",H3304,1)-1)*1</f>
        <v>25</v>
      </c>
      <c r="K3304" s="21" t="s">
        <v>5255</v>
      </c>
    </row>
    <row r="3305" spans="1:11" hidden="1" x14ac:dyDescent="0.25">
      <c r="A3305" s="10">
        <v>51</v>
      </c>
      <c r="B3305" s="10" t="s">
        <v>565</v>
      </c>
      <c r="C3305" s="10" t="s">
        <v>566</v>
      </c>
      <c r="D3305" s="10" t="s">
        <v>574</v>
      </c>
      <c r="E3305" s="10" t="s">
        <v>20</v>
      </c>
      <c r="F3305" s="10" t="s">
        <v>21</v>
      </c>
      <c r="G3305" s="21" t="s">
        <v>3771</v>
      </c>
      <c r="H3305" s="21" t="s">
        <v>4150</v>
      </c>
      <c r="I3305" s="21">
        <v>1</v>
      </c>
      <c r="J3305" s="21">
        <f t="shared" si="254"/>
        <v>7.5</v>
      </c>
      <c r="K3305" s="21" t="s">
        <v>5255</v>
      </c>
    </row>
    <row r="3306" spans="1:11" hidden="1" x14ac:dyDescent="0.25">
      <c r="A3306" s="10">
        <v>51</v>
      </c>
      <c r="B3306" s="10" t="s">
        <v>565</v>
      </c>
      <c r="C3306" s="10" t="s">
        <v>566</v>
      </c>
      <c r="D3306" s="10" t="s">
        <v>574</v>
      </c>
      <c r="E3306" s="10" t="s">
        <v>20</v>
      </c>
      <c r="F3306" s="10" t="s">
        <v>21</v>
      </c>
      <c r="G3306" s="21" t="s">
        <v>3773</v>
      </c>
      <c r="H3306" s="21" t="s">
        <v>4123</v>
      </c>
      <c r="I3306" s="21">
        <v>1</v>
      </c>
      <c r="J3306" s="21">
        <f t="shared" ref="J3306:J3311" si="255">MID(H3306,1,FIND(" ",H3306,1)-1)*1000</f>
        <v>550</v>
      </c>
      <c r="K3306" s="22" t="s">
        <v>5256</v>
      </c>
    </row>
    <row r="3307" spans="1:11" hidden="1" x14ac:dyDescent="0.25">
      <c r="A3307" s="10">
        <v>51</v>
      </c>
      <c r="B3307" s="10" t="s">
        <v>565</v>
      </c>
      <c r="C3307" s="10" t="s">
        <v>566</v>
      </c>
      <c r="D3307" s="10" t="s">
        <v>574</v>
      </c>
      <c r="E3307" s="10" t="s">
        <v>20</v>
      </c>
      <c r="F3307" s="10" t="s">
        <v>21</v>
      </c>
      <c r="G3307" s="21" t="s">
        <v>3775</v>
      </c>
      <c r="H3307" s="21" t="s">
        <v>4241</v>
      </c>
      <c r="I3307" s="21">
        <v>1</v>
      </c>
      <c r="J3307" s="21">
        <f t="shared" si="255"/>
        <v>251</v>
      </c>
      <c r="K3307" s="22" t="s">
        <v>5256</v>
      </c>
    </row>
    <row r="3308" spans="1:11" hidden="1" x14ac:dyDescent="0.25">
      <c r="A3308" s="10">
        <v>51</v>
      </c>
      <c r="B3308" s="10" t="s">
        <v>565</v>
      </c>
      <c r="C3308" s="10" t="s">
        <v>566</v>
      </c>
      <c r="D3308" s="10" t="s">
        <v>574</v>
      </c>
      <c r="E3308" s="10" t="s">
        <v>20</v>
      </c>
      <c r="F3308" s="10" t="s">
        <v>21</v>
      </c>
      <c r="G3308" s="21" t="s">
        <v>3777</v>
      </c>
      <c r="H3308" s="21" t="s">
        <v>3974</v>
      </c>
      <c r="I3308" s="21">
        <v>1</v>
      </c>
      <c r="J3308" s="21">
        <f t="shared" si="255"/>
        <v>330</v>
      </c>
      <c r="K3308" s="22" t="s">
        <v>5256</v>
      </c>
    </row>
    <row r="3309" spans="1:11" hidden="1" x14ac:dyDescent="0.25">
      <c r="A3309" s="10">
        <v>51</v>
      </c>
      <c r="B3309" s="10" t="s">
        <v>565</v>
      </c>
      <c r="C3309" s="10" t="s">
        <v>566</v>
      </c>
      <c r="D3309" s="10" t="s">
        <v>574</v>
      </c>
      <c r="E3309" s="10" t="s">
        <v>20</v>
      </c>
      <c r="F3309" s="10" t="s">
        <v>21</v>
      </c>
      <c r="G3309" s="21" t="s">
        <v>3779</v>
      </c>
      <c r="H3309" s="21" t="s">
        <v>4242</v>
      </c>
      <c r="I3309" s="21">
        <v>1</v>
      </c>
      <c r="J3309" s="21">
        <f t="shared" si="255"/>
        <v>190</v>
      </c>
      <c r="K3309" s="22" t="s">
        <v>5256</v>
      </c>
    </row>
    <row r="3310" spans="1:11" hidden="1" x14ac:dyDescent="0.25">
      <c r="A3310" s="10">
        <v>51</v>
      </c>
      <c r="B3310" s="10" t="s">
        <v>565</v>
      </c>
      <c r="C3310" s="10" t="s">
        <v>566</v>
      </c>
      <c r="D3310" s="10" t="s">
        <v>574</v>
      </c>
      <c r="E3310" s="10" t="s">
        <v>20</v>
      </c>
      <c r="F3310" s="10" t="s">
        <v>21</v>
      </c>
      <c r="G3310" s="21" t="s">
        <v>3781</v>
      </c>
      <c r="H3310" s="21" t="s">
        <v>4202</v>
      </c>
      <c r="I3310" s="21">
        <v>1</v>
      </c>
      <c r="J3310" s="21">
        <f t="shared" si="255"/>
        <v>732</v>
      </c>
      <c r="K3310" s="22" t="s">
        <v>5256</v>
      </c>
    </row>
    <row r="3311" spans="1:11" hidden="1" x14ac:dyDescent="0.25">
      <c r="A3311" s="10">
        <v>51</v>
      </c>
      <c r="B3311" s="10" t="s">
        <v>565</v>
      </c>
      <c r="C3311" s="10" t="s">
        <v>566</v>
      </c>
      <c r="D3311" s="10" t="s">
        <v>574</v>
      </c>
      <c r="E3311" s="10" t="s">
        <v>20</v>
      </c>
      <c r="F3311" s="10" t="s">
        <v>21</v>
      </c>
      <c r="G3311" s="21" t="s">
        <v>3783</v>
      </c>
      <c r="H3311" s="21" t="s">
        <v>4243</v>
      </c>
      <c r="I3311" s="21">
        <v>1</v>
      </c>
      <c r="J3311" s="21">
        <f t="shared" si="255"/>
        <v>696</v>
      </c>
      <c r="K3311" s="22" t="s">
        <v>5256</v>
      </c>
    </row>
    <row r="3312" spans="1:11" hidden="1" x14ac:dyDescent="0.25">
      <c r="A3312" s="10">
        <v>51</v>
      </c>
      <c r="B3312" s="10" t="s">
        <v>565</v>
      </c>
      <c r="C3312" s="10" t="s">
        <v>566</v>
      </c>
      <c r="D3312" s="10" t="s">
        <v>574</v>
      </c>
      <c r="E3312" s="10" t="s">
        <v>20</v>
      </c>
      <c r="F3312" s="10" t="s">
        <v>21</v>
      </c>
      <c r="G3312" s="21" t="s">
        <v>3785</v>
      </c>
      <c r="H3312" s="21" t="s">
        <v>4235</v>
      </c>
      <c r="I3312" s="21">
        <v>1</v>
      </c>
      <c r="J3312" s="21">
        <f>MID(H3312,1,FIND(" ",H3312,1)-1)*1</f>
        <v>36.5</v>
      </c>
      <c r="K3312" s="21" t="s">
        <v>5255</v>
      </c>
    </row>
    <row r="3313" spans="1:11" hidden="1" x14ac:dyDescent="0.25">
      <c r="A3313" s="10">
        <v>51</v>
      </c>
      <c r="B3313" s="10" t="s">
        <v>565</v>
      </c>
      <c r="C3313" s="10" t="s">
        <v>566</v>
      </c>
      <c r="D3313" s="10" t="s">
        <v>574</v>
      </c>
      <c r="E3313" s="10" t="s">
        <v>20</v>
      </c>
      <c r="F3313" s="10" t="s">
        <v>21</v>
      </c>
      <c r="G3313" s="10" t="s">
        <v>3787</v>
      </c>
      <c r="H3313" s="10" t="s">
        <v>3788</v>
      </c>
      <c r="I3313" s="10">
        <v>0</v>
      </c>
    </row>
    <row r="3314" spans="1:11" hidden="1" x14ac:dyDescent="0.25">
      <c r="A3314" s="10">
        <v>51</v>
      </c>
      <c r="B3314" s="10" t="s">
        <v>565</v>
      </c>
      <c r="C3314" s="10" t="s">
        <v>566</v>
      </c>
      <c r="D3314" s="10" t="s">
        <v>574</v>
      </c>
      <c r="E3314" s="10" t="s">
        <v>20</v>
      </c>
      <c r="F3314" s="10" t="s">
        <v>21</v>
      </c>
      <c r="G3314" s="10" t="s">
        <v>3789</v>
      </c>
      <c r="H3314" s="10" t="s">
        <v>3789</v>
      </c>
      <c r="I3314" s="10">
        <v>0</v>
      </c>
    </row>
    <row r="3315" spans="1:11" hidden="1" x14ac:dyDescent="0.25">
      <c r="A3315" s="10">
        <v>52</v>
      </c>
      <c r="B3315" s="10" t="s">
        <v>575</v>
      </c>
      <c r="C3315" s="10" t="s">
        <v>576</v>
      </c>
      <c r="D3315" s="10" t="s">
        <v>583</v>
      </c>
      <c r="E3315" s="10" t="s">
        <v>20</v>
      </c>
      <c r="F3315" s="10" t="s">
        <v>21</v>
      </c>
      <c r="G3315" s="21" t="s">
        <v>2160</v>
      </c>
      <c r="H3315" s="21" t="s">
        <v>3699</v>
      </c>
      <c r="I3315" s="21">
        <v>1</v>
      </c>
      <c r="J3315" s="21" t="str">
        <f>H3315</f>
        <v>Кондиционирование</v>
      </c>
      <c r="K3315" s="21"/>
    </row>
    <row r="3316" spans="1:11" hidden="1" x14ac:dyDescent="0.25">
      <c r="A3316" s="10">
        <v>52</v>
      </c>
      <c r="B3316" s="10" t="s">
        <v>575</v>
      </c>
      <c r="C3316" s="10" t="s">
        <v>576</v>
      </c>
      <c r="D3316" s="10" t="s">
        <v>583</v>
      </c>
      <c r="E3316" s="10" t="s">
        <v>20</v>
      </c>
      <c r="F3316" s="10" t="s">
        <v>21</v>
      </c>
      <c r="G3316" s="21" t="s">
        <v>3108</v>
      </c>
      <c r="H3316" s="21" t="s">
        <v>3823</v>
      </c>
      <c r="I3316" s="21">
        <v>1</v>
      </c>
      <c r="J3316" s="21">
        <f t="shared" ref="J3316:J3317" si="256">MID(H3316,1,FIND(" ",H3316,1)-1)*1</f>
        <v>52</v>
      </c>
      <c r="K3316" s="21" t="s">
        <v>5260</v>
      </c>
    </row>
    <row r="3317" spans="1:11" hidden="1" x14ac:dyDescent="0.25">
      <c r="A3317" s="10">
        <v>52</v>
      </c>
      <c r="B3317" s="10" t="s">
        <v>575</v>
      </c>
      <c r="C3317" s="10" t="s">
        <v>576</v>
      </c>
      <c r="D3317" s="10" t="s">
        <v>583</v>
      </c>
      <c r="E3317" s="10" t="s">
        <v>20</v>
      </c>
      <c r="F3317" s="10" t="s">
        <v>21</v>
      </c>
      <c r="G3317" s="21" t="s">
        <v>3701</v>
      </c>
      <c r="H3317" s="21" t="s">
        <v>3790</v>
      </c>
      <c r="I3317" s="21">
        <v>1</v>
      </c>
      <c r="J3317" s="21">
        <f t="shared" si="256"/>
        <v>23</v>
      </c>
      <c r="K3317" s="21" t="s">
        <v>5260</v>
      </c>
    </row>
    <row r="3318" spans="1:11" hidden="1" x14ac:dyDescent="0.25">
      <c r="A3318" s="10">
        <v>52</v>
      </c>
      <c r="B3318" s="10" t="s">
        <v>575</v>
      </c>
      <c r="C3318" s="10" t="s">
        <v>576</v>
      </c>
      <c r="D3318" s="10" t="s">
        <v>583</v>
      </c>
      <c r="E3318" s="10" t="s">
        <v>20</v>
      </c>
      <c r="F3318" s="10" t="s">
        <v>21</v>
      </c>
      <c r="G3318" s="21" t="s">
        <v>3703</v>
      </c>
      <c r="H3318" s="21" t="s">
        <v>4254</v>
      </c>
      <c r="I3318" s="21">
        <v>1</v>
      </c>
      <c r="J3318" s="21">
        <f>RIGHT(MID(H3318,1,FIND(" ",H3318,1)-1),LEN(MID(H3318,1,FIND(" ",H3318,1)-1))-1)*1</f>
        <v>24</v>
      </c>
      <c r="K3318" s="21" t="s">
        <v>5254</v>
      </c>
    </row>
    <row r="3319" spans="1:11" hidden="1" x14ac:dyDescent="0.25">
      <c r="A3319" s="10">
        <v>52</v>
      </c>
      <c r="B3319" s="10" t="s">
        <v>575</v>
      </c>
      <c r="C3319" s="10" t="s">
        <v>576</v>
      </c>
      <c r="D3319" s="10" t="s">
        <v>583</v>
      </c>
      <c r="E3319" s="10" t="s">
        <v>20</v>
      </c>
      <c r="F3319" s="10" t="s">
        <v>21</v>
      </c>
      <c r="G3319" s="21" t="s">
        <v>3705</v>
      </c>
      <c r="H3319" s="21" t="s">
        <v>57</v>
      </c>
      <c r="I3319" s="21">
        <v>1</v>
      </c>
      <c r="J3319" s="21" t="str">
        <f>H3319</f>
        <v>Нет</v>
      </c>
      <c r="K3319" s="21"/>
    </row>
    <row r="3320" spans="1:11" hidden="1" x14ac:dyDescent="0.25">
      <c r="A3320" s="10">
        <v>52</v>
      </c>
      <c r="B3320" s="10" t="s">
        <v>575</v>
      </c>
      <c r="C3320" s="10" t="s">
        <v>576</v>
      </c>
      <c r="D3320" s="10" t="s">
        <v>583</v>
      </c>
      <c r="E3320" s="10" t="s">
        <v>20</v>
      </c>
      <c r="F3320" s="10" t="s">
        <v>21</v>
      </c>
      <c r="G3320" s="21" t="s">
        <v>3706</v>
      </c>
      <c r="H3320" s="21" t="s">
        <v>4238</v>
      </c>
      <c r="I3320" s="21">
        <v>1</v>
      </c>
      <c r="J3320" s="21">
        <f t="shared" ref="J3320:J3323" si="257">MID(H3320,1,FIND(" ",H3320,1)-1)*1</f>
        <v>2.4</v>
      </c>
      <c r="K3320" s="21" t="s">
        <v>5258</v>
      </c>
    </row>
    <row r="3321" spans="1:11" hidden="1" x14ac:dyDescent="0.25">
      <c r="A3321" s="10">
        <v>52</v>
      </c>
      <c r="B3321" s="10" t="s">
        <v>575</v>
      </c>
      <c r="C3321" s="10" t="s">
        <v>576</v>
      </c>
      <c r="D3321" s="10" t="s">
        <v>583</v>
      </c>
      <c r="E3321" s="10" t="s">
        <v>20</v>
      </c>
      <c r="F3321" s="10" t="s">
        <v>21</v>
      </c>
      <c r="G3321" s="21" t="s">
        <v>3708</v>
      </c>
      <c r="H3321" s="21" t="s">
        <v>3956</v>
      </c>
      <c r="I3321" s="21">
        <v>1</v>
      </c>
      <c r="J3321" s="21">
        <f t="shared" si="257"/>
        <v>2.34</v>
      </c>
      <c r="K3321" s="21" t="s">
        <v>5258</v>
      </c>
    </row>
    <row r="3322" spans="1:11" hidden="1" x14ac:dyDescent="0.25">
      <c r="A3322" s="10">
        <v>52</v>
      </c>
      <c r="B3322" s="10" t="s">
        <v>575</v>
      </c>
      <c r="C3322" s="10" t="s">
        <v>576</v>
      </c>
      <c r="D3322" s="10" t="s">
        <v>583</v>
      </c>
      <c r="E3322" s="10" t="s">
        <v>20</v>
      </c>
      <c r="F3322" s="10" t="s">
        <v>21</v>
      </c>
      <c r="G3322" s="21" t="s">
        <v>3709</v>
      </c>
      <c r="H3322" s="21" t="s">
        <v>4238</v>
      </c>
      <c r="I3322" s="21">
        <v>0</v>
      </c>
      <c r="J3322" s="21">
        <f t="shared" si="257"/>
        <v>2.4</v>
      </c>
      <c r="K3322" s="21" t="s">
        <v>5258</v>
      </c>
    </row>
    <row r="3323" spans="1:11" hidden="1" x14ac:dyDescent="0.25">
      <c r="A3323" s="10">
        <v>52</v>
      </c>
      <c r="B3323" s="10" t="s">
        <v>575</v>
      </c>
      <c r="C3323" s="10" t="s">
        <v>576</v>
      </c>
      <c r="D3323" s="10" t="s">
        <v>583</v>
      </c>
      <c r="E3323" s="10" t="s">
        <v>20</v>
      </c>
      <c r="F3323" s="10" t="s">
        <v>21</v>
      </c>
      <c r="G3323" s="21" t="s">
        <v>3711</v>
      </c>
      <c r="H3323" s="21" t="s">
        <v>3956</v>
      </c>
      <c r="I3323" s="21">
        <v>0</v>
      </c>
      <c r="J3323" s="21">
        <f t="shared" si="257"/>
        <v>2.34</v>
      </c>
      <c r="K3323" s="21" t="s">
        <v>5258</v>
      </c>
    </row>
    <row r="3324" spans="1:11" hidden="1" x14ac:dyDescent="0.25">
      <c r="A3324" s="10">
        <v>52</v>
      </c>
      <c r="B3324" s="10" t="s">
        <v>575</v>
      </c>
      <c r="C3324" s="10" t="s">
        <v>576</v>
      </c>
      <c r="D3324" s="10" t="s">
        <v>583</v>
      </c>
      <c r="E3324" s="10" t="s">
        <v>20</v>
      </c>
      <c r="F3324" s="10" t="s">
        <v>21</v>
      </c>
      <c r="G3324" s="21" t="s">
        <v>3712</v>
      </c>
      <c r="H3324" s="21" t="s">
        <v>4255</v>
      </c>
      <c r="I3324" s="21">
        <v>1</v>
      </c>
      <c r="J3324" s="21">
        <f>MID(H3324,1,FIND(" ",H3324,1)-1)*1</f>
        <v>474</v>
      </c>
      <c r="K3324" s="21" t="s">
        <v>5269</v>
      </c>
    </row>
    <row r="3325" spans="1:11" hidden="1" x14ac:dyDescent="0.25">
      <c r="A3325" s="10">
        <v>52</v>
      </c>
      <c r="B3325" s="10" t="s">
        <v>575</v>
      </c>
      <c r="C3325" s="10" t="s">
        <v>576</v>
      </c>
      <c r="D3325" s="10" t="s">
        <v>583</v>
      </c>
      <c r="E3325" s="10" t="s">
        <v>20</v>
      </c>
      <c r="F3325" s="10" t="s">
        <v>21</v>
      </c>
      <c r="G3325" s="10" t="s">
        <v>3714</v>
      </c>
      <c r="H3325" s="10" t="s">
        <v>3715</v>
      </c>
      <c r="I3325" s="10">
        <v>0</v>
      </c>
    </row>
    <row r="3326" spans="1:11" hidden="1" x14ac:dyDescent="0.25">
      <c r="A3326" s="10">
        <v>52</v>
      </c>
      <c r="B3326" s="10" t="s">
        <v>575</v>
      </c>
      <c r="C3326" s="10" t="s">
        <v>576</v>
      </c>
      <c r="D3326" s="10" t="s">
        <v>583</v>
      </c>
      <c r="E3326" s="10" t="s">
        <v>20</v>
      </c>
      <c r="F3326" s="10" t="s">
        <v>21</v>
      </c>
      <c r="G3326" s="10" t="s">
        <v>3716</v>
      </c>
      <c r="H3326" s="10" t="s">
        <v>34</v>
      </c>
      <c r="I3326" s="10">
        <v>0</v>
      </c>
    </row>
    <row r="3327" spans="1:11" hidden="1" x14ac:dyDescent="0.25">
      <c r="A3327" s="10">
        <v>52</v>
      </c>
      <c r="B3327" s="10" t="s">
        <v>575</v>
      </c>
      <c r="C3327" s="10" t="s">
        <v>576</v>
      </c>
      <c r="D3327" s="10" t="s">
        <v>583</v>
      </c>
      <c r="E3327" s="10" t="s">
        <v>20</v>
      </c>
      <c r="F3327" s="10" t="s">
        <v>21</v>
      </c>
      <c r="G3327" s="10" t="s">
        <v>3717</v>
      </c>
      <c r="H3327" s="10" t="s">
        <v>34</v>
      </c>
      <c r="I3327" s="10">
        <v>0</v>
      </c>
    </row>
    <row r="3328" spans="1:11" hidden="1" x14ac:dyDescent="0.25">
      <c r="A3328" s="10">
        <v>52</v>
      </c>
      <c r="B3328" s="10" t="s">
        <v>575</v>
      </c>
      <c r="C3328" s="10" t="s">
        <v>576</v>
      </c>
      <c r="D3328" s="10" t="s">
        <v>583</v>
      </c>
      <c r="E3328" s="10" t="s">
        <v>20</v>
      </c>
      <c r="F3328" s="10" t="s">
        <v>21</v>
      </c>
      <c r="G3328" s="10" t="s">
        <v>3718</v>
      </c>
      <c r="H3328" s="10" t="s">
        <v>5168</v>
      </c>
      <c r="I3328" s="10">
        <v>0</v>
      </c>
    </row>
    <row r="3329" spans="1:9" hidden="1" x14ac:dyDescent="0.25">
      <c r="A3329" s="10">
        <v>52</v>
      </c>
      <c r="B3329" s="10" t="s">
        <v>575</v>
      </c>
      <c r="C3329" s="10" t="s">
        <v>576</v>
      </c>
      <c r="D3329" s="10" t="s">
        <v>583</v>
      </c>
      <c r="E3329" s="10" t="s">
        <v>20</v>
      </c>
      <c r="F3329" s="10" t="s">
        <v>21</v>
      </c>
      <c r="G3329" s="10" t="s">
        <v>3719</v>
      </c>
      <c r="H3329" s="10" t="s">
        <v>57</v>
      </c>
      <c r="I3329" s="10">
        <v>0</v>
      </c>
    </row>
    <row r="3330" spans="1:9" hidden="1" x14ac:dyDescent="0.25">
      <c r="A3330" s="10">
        <v>52</v>
      </c>
      <c r="B3330" s="10" t="s">
        <v>575</v>
      </c>
      <c r="C3330" s="10" t="s">
        <v>576</v>
      </c>
      <c r="D3330" s="10" t="s">
        <v>583</v>
      </c>
      <c r="E3330" s="10" t="s">
        <v>20</v>
      </c>
      <c r="F3330" s="10" t="s">
        <v>21</v>
      </c>
      <c r="G3330" s="10" t="s">
        <v>3720</v>
      </c>
      <c r="H3330" s="10" t="s">
        <v>57</v>
      </c>
      <c r="I3330" s="10">
        <v>0</v>
      </c>
    </row>
    <row r="3331" spans="1:9" hidden="1" x14ac:dyDescent="0.25">
      <c r="A3331" s="10">
        <v>52</v>
      </c>
      <c r="B3331" s="10" t="s">
        <v>575</v>
      </c>
      <c r="C3331" s="10" t="s">
        <v>576</v>
      </c>
      <c r="D3331" s="10" t="s">
        <v>583</v>
      </c>
      <c r="E3331" s="10" t="s">
        <v>20</v>
      </c>
      <c r="F3331" s="10" t="s">
        <v>21</v>
      </c>
      <c r="G3331" s="10" t="s">
        <v>3721</v>
      </c>
      <c r="H3331" s="10" t="s">
        <v>34</v>
      </c>
      <c r="I3331" s="10">
        <v>0</v>
      </c>
    </row>
    <row r="3332" spans="1:9" hidden="1" x14ac:dyDescent="0.25">
      <c r="A3332" s="10">
        <v>52</v>
      </c>
      <c r="B3332" s="10" t="s">
        <v>575</v>
      </c>
      <c r="C3332" s="10" t="s">
        <v>576</v>
      </c>
      <c r="D3332" s="10" t="s">
        <v>583</v>
      </c>
      <c r="E3332" s="10" t="s">
        <v>20</v>
      </c>
      <c r="F3332" s="10" t="s">
        <v>21</v>
      </c>
      <c r="G3332" s="10" t="s">
        <v>3722</v>
      </c>
      <c r="H3332" s="10" t="s">
        <v>34</v>
      </c>
      <c r="I3332" s="10">
        <v>0</v>
      </c>
    </row>
    <row r="3333" spans="1:9" hidden="1" x14ac:dyDescent="0.25">
      <c r="A3333" s="10">
        <v>52</v>
      </c>
      <c r="B3333" s="10" t="s">
        <v>575</v>
      </c>
      <c r="C3333" s="10" t="s">
        <v>576</v>
      </c>
      <c r="D3333" s="10" t="s">
        <v>583</v>
      </c>
      <c r="E3333" s="10" t="s">
        <v>20</v>
      </c>
      <c r="F3333" s="10" t="s">
        <v>21</v>
      </c>
      <c r="G3333" s="10" t="s">
        <v>3723</v>
      </c>
      <c r="H3333" s="10" t="s">
        <v>34</v>
      </c>
      <c r="I3333" s="10">
        <v>0</v>
      </c>
    </row>
    <row r="3334" spans="1:9" hidden="1" x14ac:dyDescent="0.25">
      <c r="A3334" s="10">
        <v>52</v>
      </c>
      <c r="B3334" s="10" t="s">
        <v>575</v>
      </c>
      <c r="C3334" s="10" t="s">
        <v>576</v>
      </c>
      <c r="D3334" s="10" t="s">
        <v>583</v>
      </c>
      <c r="E3334" s="10" t="s">
        <v>20</v>
      </c>
      <c r="F3334" s="10" t="s">
        <v>21</v>
      </c>
      <c r="G3334" s="10" t="s">
        <v>3724</v>
      </c>
      <c r="H3334" s="10" t="s">
        <v>34</v>
      </c>
      <c r="I3334" s="10">
        <v>0</v>
      </c>
    </row>
    <row r="3335" spans="1:9" hidden="1" x14ac:dyDescent="0.25">
      <c r="A3335" s="10">
        <v>52</v>
      </c>
      <c r="B3335" s="10" t="s">
        <v>575</v>
      </c>
      <c r="C3335" s="10" t="s">
        <v>576</v>
      </c>
      <c r="D3335" s="10" t="s">
        <v>583</v>
      </c>
      <c r="E3335" s="10" t="s">
        <v>20</v>
      </c>
      <c r="F3335" s="10" t="s">
        <v>21</v>
      </c>
      <c r="G3335" s="10" t="s">
        <v>3725</v>
      </c>
      <c r="H3335" s="10" t="s">
        <v>34</v>
      </c>
      <c r="I3335" s="10">
        <v>0</v>
      </c>
    </row>
    <row r="3336" spans="1:9" hidden="1" x14ac:dyDescent="0.25">
      <c r="A3336" s="10">
        <v>52</v>
      </c>
      <c r="B3336" s="10" t="s">
        <v>575</v>
      </c>
      <c r="C3336" s="10" t="s">
        <v>576</v>
      </c>
      <c r="D3336" s="10" t="s">
        <v>583</v>
      </c>
      <c r="E3336" s="10" t="s">
        <v>20</v>
      </c>
      <c r="F3336" s="10" t="s">
        <v>21</v>
      </c>
      <c r="G3336" s="10" t="s">
        <v>3726</v>
      </c>
      <c r="H3336" s="10" t="s">
        <v>34</v>
      </c>
      <c r="I3336" s="10">
        <v>0</v>
      </c>
    </row>
    <row r="3337" spans="1:9" hidden="1" x14ac:dyDescent="0.25">
      <c r="A3337" s="10">
        <v>52</v>
      </c>
      <c r="B3337" s="10" t="s">
        <v>575</v>
      </c>
      <c r="C3337" s="10" t="s">
        <v>576</v>
      </c>
      <c r="D3337" s="10" t="s">
        <v>583</v>
      </c>
      <c r="E3337" s="10" t="s">
        <v>20</v>
      </c>
      <c r="F3337" s="10" t="s">
        <v>21</v>
      </c>
      <c r="G3337" s="10" t="s">
        <v>3727</v>
      </c>
      <c r="H3337" s="10" t="s">
        <v>34</v>
      </c>
      <c r="I3337" s="10">
        <v>0</v>
      </c>
    </row>
    <row r="3338" spans="1:9" hidden="1" x14ac:dyDescent="0.25">
      <c r="A3338" s="10">
        <v>52</v>
      </c>
      <c r="B3338" s="10" t="s">
        <v>575</v>
      </c>
      <c r="C3338" s="10" t="s">
        <v>576</v>
      </c>
      <c r="D3338" s="10" t="s">
        <v>583</v>
      </c>
      <c r="E3338" s="10" t="s">
        <v>20</v>
      </c>
      <c r="F3338" s="10" t="s">
        <v>21</v>
      </c>
      <c r="G3338" s="10" t="s">
        <v>3728</v>
      </c>
      <c r="H3338" s="10" t="s">
        <v>34</v>
      </c>
      <c r="I3338" s="10">
        <v>0</v>
      </c>
    </row>
    <row r="3339" spans="1:9" hidden="1" x14ac:dyDescent="0.25">
      <c r="A3339" s="10">
        <v>52</v>
      </c>
      <c r="B3339" s="10" t="s">
        <v>575</v>
      </c>
      <c r="C3339" s="10" t="s">
        <v>576</v>
      </c>
      <c r="D3339" s="10" t="s">
        <v>583</v>
      </c>
      <c r="E3339" s="10" t="s">
        <v>20</v>
      </c>
      <c r="F3339" s="10" t="s">
        <v>21</v>
      </c>
      <c r="G3339" s="10" t="s">
        <v>3730</v>
      </c>
      <c r="H3339" s="10" t="s">
        <v>34</v>
      </c>
      <c r="I3339" s="10">
        <v>0</v>
      </c>
    </row>
    <row r="3340" spans="1:9" hidden="1" x14ac:dyDescent="0.25">
      <c r="A3340" s="10">
        <v>52</v>
      </c>
      <c r="B3340" s="10" t="s">
        <v>575</v>
      </c>
      <c r="C3340" s="10" t="s">
        <v>576</v>
      </c>
      <c r="D3340" s="10" t="s">
        <v>583</v>
      </c>
      <c r="E3340" s="10" t="s">
        <v>20</v>
      </c>
      <c r="F3340" s="10" t="s">
        <v>21</v>
      </c>
      <c r="G3340" s="10" t="s">
        <v>3731</v>
      </c>
      <c r="H3340" s="10" t="s">
        <v>34</v>
      </c>
      <c r="I3340" s="10">
        <v>0</v>
      </c>
    </row>
    <row r="3341" spans="1:9" hidden="1" x14ac:dyDescent="0.25">
      <c r="A3341" s="10">
        <v>52</v>
      </c>
      <c r="B3341" s="10" t="s">
        <v>575</v>
      </c>
      <c r="C3341" s="10" t="s">
        <v>576</v>
      </c>
      <c r="D3341" s="10" t="s">
        <v>583</v>
      </c>
      <c r="E3341" s="10" t="s">
        <v>20</v>
      </c>
      <c r="F3341" s="10" t="s">
        <v>21</v>
      </c>
      <c r="G3341" s="10" t="s">
        <v>3732</v>
      </c>
      <c r="H3341" s="10" t="s">
        <v>3892</v>
      </c>
      <c r="I3341" s="10">
        <v>0</v>
      </c>
    </row>
    <row r="3342" spans="1:9" hidden="1" x14ac:dyDescent="0.25">
      <c r="A3342" s="10">
        <v>52</v>
      </c>
      <c r="B3342" s="10" t="s">
        <v>575</v>
      </c>
      <c r="C3342" s="10" t="s">
        <v>576</v>
      </c>
      <c r="D3342" s="10" t="s">
        <v>583</v>
      </c>
      <c r="E3342" s="10" t="s">
        <v>20</v>
      </c>
      <c r="F3342" s="10" t="s">
        <v>21</v>
      </c>
      <c r="G3342" s="10" t="s">
        <v>3734</v>
      </c>
      <c r="H3342" s="10" t="s">
        <v>34</v>
      </c>
      <c r="I3342" s="10">
        <v>0</v>
      </c>
    </row>
    <row r="3343" spans="1:9" hidden="1" x14ac:dyDescent="0.25">
      <c r="A3343" s="10">
        <v>52</v>
      </c>
      <c r="B3343" s="10" t="s">
        <v>575</v>
      </c>
      <c r="C3343" s="10" t="s">
        <v>576</v>
      </c>
      <c r="D3343" s="10" t="s">
        <v>583</v>
      </c>
      <c r="E3343" s="10" t="s">
        <v>20</v>
      </c>
      <c r="F3343" s="10" t="s">
        <v>21</v>
      </c>
      <c r="G3343" s="10" t="s">
        <v>3735</v>
      </c>
      <c r="H3343" s="10" t="s">
        <v>57</v>
      </c>
      <c r="I3343" s="10">
        <v>0</v>
      </c>
    </row>
    <row r="3344" spans="1:9" hidden="1" x14ac:dyDescent="0.25">
      <c r="A3344" s="10">
        <v>52</v>
      </c>
      <c r="B3344" s="10" t="s">
        <v>575</v>
      </c>
      <c r="C3344" s="10" t="s">
        <v>576</v>
      </c>
      <c r="D3344" s="10" t="s">
        <v>583</v>
      </c>
      <c r="E3344" s="10" t="s">
        <v>20</v>
      </c>
      <c r="F3344" s="10" t="s">
        <v>21</v>
      </c>
      <c r="G3344" s="10" t="s">
        <v>3736</v>
      </c>
      <c r="H3344" s="10" t="s">
        <v>34</v>
      </c>
      <c r="I3344" s="10">
        <v>0</v>
      </c>
    </row>
    <row r="3345" spans="1:11" hidden="1" x14ac:dyDescent="0.25">
      <c r="A3345" s="10">
        <v>52</v>
      </c>
      <c r="B3345" s="10" t="s">
        <v>575</v>
      </c>
      <c r="C3345" s="10" t="s">
        <v>576</v>
      </c>
      <c r="D3345" s="10" t="s">
        <v>583</v>
      </c>
      <c r="E3345" s="10" t="s">
        <v>20</v>
      </c>
      <c r="F3345" s="10" t="s">
        <v>21</v>
      </c>
      <c r="G3345" s="10" t="s">
        <v>3737</v>
      </c>
      <c r="H3345" s="10" t="s">
        <v>34</v>
      </c>
      <c r="I3345" s="10">
        <v>0</v>
      </c>
    </row>
    <row r="3346" spans="1:11" hidden="1" x14ac:dyDescent="0.25">
      <c r="A3346" s="10">
        <v>52</v>
      </c>
      <c r="B3346" s="10" t="s">
        <v>575</v>
      </c>
      <c r="C3346" s="10" t="s">
        <v>576</v>
      </c>
      <c r="D3346" s="10" t="s">
        <v>583</v>
      </c>
      <c r="E3346" s="10" t="s">
        <v>20</v>
      </c>
      <c r="F3346" s="10" t="s">
        <v>21</v>
      </c>
      <c r="G3346" s="10" t="s">
        <v>3738</v>
      </c>
      <c r="H3346" s="10" t="s">
        <v>34</v>
      </c>
      <c r="I3346" s="10">
        <v>0</v>
      </c>
    </row>
    <row r="3347" spans="1:11" hidden="1" x14ac:dyDescent="0.25">
      <c r="A3347" s="10">
        <v>52</v>
      </c>
      <c r="B3347" s="10" t="s">
        <v>575</v>
      </c>
      <c r="C3347" s="10" t="s">
        <v>576</v>
      </c>
      <c r="D3347" s="10" t="s">
        <v>583</v>
      </c>
      <c r="E3347" s="10" t="s">
        <v>20</v>
      </c>
      <c r="F3347" s="10" t="s">
        <v>21</v>
      </c>
      <c r="G3347" s="10" t="s">
        <v>3916</v>
      </c>
      <c r="H3347" s="10" t="s">
        <v>34</v>
      </c>
      <c r="I3347" s="10">
        <v>0</v>
      </c>
    </row>
    <row r="3348" spans="1:11" hidden="1" x14ac:dyDescent="0.25">
      <c r="A3348" s="10">
        <v>52</v>
      </c>
      <c r="B3348" s="10" t="s">
        <v>575</v>
      </c>
      <c r="C3348" s="10" t="s">
        <v>576</v>
      </c>
      <c r="D3348" s="10" t="s">
        <v>583</v>
      </c>
      <c r="E3348" s="10" t="s">
        <v>20</v>
      </c>
      <c r="F3348" s="10" t="s">
        <v>21</v>
      </c>
      <c r="G3348" s="10" t="s">
        <v>3739</v>
      </c>
      <c r="H3348" s="10" t="s">
        <v>34</v>
      </c>
      <c r="I3348" s="10">
        <v>0</v>
      </c>
    </row>
    <row r="3349" spans="1:11" hidden="1" x14ac:dyDescent="0.25">
      <c r="A3349" s="10">
        <v>52</v>
      </c>
      <c r="B3349" s="10" t="s">
        <v>575</v>
      </c>
      <c r="C3349" s="10" t="s">
        <v>576</v>
      </c>
      <c r="D3349" s="10" t="s">
        <v>583</v>
      </c>
      <c r="E3349" s="10" t="s">
        <v>20</v>
      </c>
      <c r="F3349" s="10" t="s">
        <v>21</v>
      </c>
      <c r="G3349" s="10" t="s">
        <v>3740</v>
      </c>
      <c r="H3349" s="10" t="s">
        <v>34</v>
      </c>
      <c r="I3349" s="10">
        <v>0</v>
      </c>
    </row>
    <row r="3350" spans="1:11" hidden="1" x14ac:dyDescent="0.25">
      <c r="A3350" s="10">
        <v>52</v>
      </c>
      <c r="B3350" s="10" t="s">
        <v>575</v>
      </c>
      <c r="C3350" s="10" t="s">
        <v>576</v>
      </c>
      <c r="D3350" s="10" t="s">
        <v>583</v>
      </c>
      <c r="E3350" s="10" t="s">
        <v>20</v>
      </c>
      <c r="F3350" s="10" t="s">
        <v>21</v>
      </c>
      <c r="G3350" s="10" t="s">
        <v>3741</v>
      </c>
      <c r="H3350" s="10" t="s">
        <v>34</v>
      </c>
      <c r="I3350" s="10">
        <v>0</v>
      </c>
    </row>
    <row r="3351" spans="1:11" hidden="1" x14ac:dyDescent="0.25">
      <c r="A3351" s="10">
        <v>52</v>
      </c>
      <c r="B3351" s="10" t="s">
        <v>575</v>
      </c>
      <c r="C3351" s="10" t="s">
        <v>576</v>
      </c>
      <c r="D3351" s="10" t="s">
        <v>583</v>
      </c>
      <c r="E3351" s="10" t="s">
        <v>20</v>
      </c>
      <c r="F3351" s="10" t="s">
        <v>21</v>
      </c>
      <c r="G3351" s="10" t="s">
        <v>3742</v>
      </c>
      <c r="H3351" s="10" t="s">
        <v>34</v>
      </c>
      <c r="I3351" s="10">
        <v>0</v>
      </c>
    </row>
    <row r="3352" spans="1:11" hidden="1" x14ac:dyDescent="0.25">
      <c r="A3352" s="10">
        <v>52</v>
      </c>
      <c r="B3352" s="10" t="s">
        <v>575</v>
      </c>
      <c r="C3352" s="10" t="s">
        <v>576</v>
      </c>
      <c r="D3352" s="10" t="s">
        <v>583</v>
      </c>
      <c r="E3352" s="10" t="s">
        <v>20</v>
      </c>
      <c r="F3352" s="10" t="s">
        <v>21</v>
      </c>
      <c r="G3352" s="10" t="s">
        <v>3743</v>
      </c>
      <c r="H3352" s="10" t="s">
        <v>34</v>
      </c>
      <c r="I3352" s="10">
        <v>0</v>
      </c>
    </row>
    <row r="3353" spans="1:11" hidden="1" x14ac:dyDescent="0.25">
      <c r="A3353" s="10">
        <v>52</v>
      </c>
      <c r="B3353" s="10" t="s">
        <v>575</v>
      </c>
      <c r="C3353" s="10" t="s">
        <v>576</v>
      </c>
      <c r="D3353" s="10" t="s">
        <v>583</v>
      </c>
      <c r="E3353" s="10" t="s">
        <v>20</v>
      </c>
      <c r="F3353" s="10" t="s">
        <v>21</v>
      </c>
      <c r="G3353" s="10" t="s">
        <v>3744</v>
      </c>
      <c r="H3353" s="10" t="s">
        <v>3830</v>
      </c>
      <c r="I3353" s="10">
        <v>0</v>
      </c>
    </row>
    <row r="3354" spans="1:11" hidden="1" x14ac:dyDescent="0.25">
      <c r="A3354" s="10">
        <v>52</v>
      </c>
      <c r="B3354" s="10" t="s">
        <v>575</v>
      </c>
      <c r="C3354" s="10" t="s">
        <v>576</v>
      </c>
      <c r="D3354" s="10" t="s">
        <v>583</v>
      </c>
      <c r="E3354" s="10" t="s">
        <v>20</v>
      </c>
      <c r="F3354" s="10" t="s">
        <v>21</v>
      </c>
      <c r="G3354" s="10" t="s">
        <v>3746</v>
      </c>
      <c r="H3354" s="10" t="s">
        <v>34</v>
      </c>
      <c r="I3354" s="10">
        <v>0</v>
      </c>
    </row>
    <row r="3355" spans="1:11" hidden="1" x14ac:dyDescent="0.25">
      <c r="A3355" s="10">
        <v>52</v>
      </c>
      <c r="B3355" s="10" t="s">
        <v>575</v>
      </c>
      <c r="C3355" s="10" t="s">
        <v>576</v>
      </c>
      <c r="D3355" s="10" t="s">
        <v>583</v>
      </c>
      <c r="E3355" s="10" t="s">
        <v>20</v>
      </c>
      <c r="F3355" s="10" t="s">
        <v>21</v>
      </c>
      <c r="G3355" s="21" t="s">
        <v>3747</v>
      </c>
      <c r="H3355" s="21" t="s">
        <v>3748</v>
      </c>
      <c r="I3355" s="21">
        <v>1</v>
      </c>
      <c r="J3355" s="21" t="str">
        <f>H3355</f>
        <v>Настенная</v>
      </c>
      <c r="K3355" s="21"/>
    </row>
    <row r="3356" spans="1:11" hidden="1" x14ac:dyDescent="0.25">
      <c r="A3356" s="10">
        <v>52</v>
      </c>
      <c r="B3356" s="10" t="s">
        <v>575</v>
      </c>
      <c r="C3356" s="10" t="s">
        <v>576</v>
      </c>
      <c r="D3356" s="10" t="s">
        <v>583</v>
      </c>
      <c r="E3356" s="10" t="s">
        <v>20</v>
      </c>
      <c r="F3356" s="10" t="s">
        <v>21</v>
      </c>
      <c r="G3356" s="21" t="s">
        <v>3749</v>
      </c>
      <c r="H3356" s="21" t="s">
        <v>3808</v>
      </c>
      <c r="I3356" s="21">
        <v>1</v>
      </c>
      <c r="J3356" s="21">
        <f>MID(H3356,1,FIND(" ",H3356,1)-1)*1</f>
        <v>20</v>
      </c>
      <c r="K3356" s="21" t="s">
        <v>5264</v>
      </c>
    </row>
    <row r="3357" spans="1:11" hidden="1" x14ac:dyDescent="0.25">
      <c r="A3357" s="10">
        <v>52</v>
      </c>
      <c r="B3357" s="10" t="s">
        <v>575</v>
      </c>
      <c r="C3357" s="10" t="s">
        <v>576</v>
      </c>
      <c r="D3357" s="10" t="s">
        <v>583</v>
      </c>
      <c r="E3357" s="10" t="s">
        <v>20</v>
      </c>
      <c r="F3357" s="10" t="s">
        <v>21</v>
      </c>
      <c r="G3357" s="21" t="s">
        <v>3751</v>
      </c>
      <c r="H3357" s="21" t="s">
        <v>3831</v>
      </c>
      <c r="I3357" s="21">
        <v>1</v>
      </c>
      <c r="J3357" s="21">
        <f>MID(H3357,1,FIND(" ",H3357,1)-1)*1</f>
        <v>8</v>
      </c>
      <c r="K3357" s="21" t="s">
        <v>5264</v>
      </c>
    </row>
    <row r="3358" spans="1:11" hidden="1" x14ac:dyDescent="0.25">
      <c r="A3358" s="10">
        <v>52</v>
      </c>
      <c r="B3358" s="10" t="s">
        <v>575</v>
      </c>
      <c r="C3358" s="10" t="s">
        <v>576</v>
      </c>
      <c r="D3358" s="10" t="s">
        <v>583</v>
      </c>
      <c r="E3358" s="10" t="s">
        <v>20</v>
      </c>
      <c r="F3358" s="10" t="s">
        <v>21</v>
      </c>
      <c r="G3358" s="21" t="s">
        <v>3753</v>
      </c>
      <c r="H3358" s="21" t="s">
        <v>4256</v>
      </c>
      <c r="I3358" s="21">
        <v>1</v>
      </c>
      <c r="J3358" s="21">
        <f>MID(H3358,1,FIND(" ",H3358,1)-1)*1</f>
        <v>0.73</v>
      </c>
      <c r="K3358" s="21" t="s">
        <v>5258</v>
      </c>
    </row>
    <row r="3359" spans="1:11" hidden="1" x14ac:dyDescent="0.25">
      <c r="A3359" s="10">
        <v>52</v>
      </c>
      <c r="B3359" s="10" t="s">
        <v>575</v>
      </c>
      <c r="C3359" s="10" t="s">
        <v>576</v>
      </c>
      <c r="D3359" s="10" t="s">
        <v>583</v>
      </c>
      <c r="E3359" s="10" t="s">
        <v>20</v>
      </c>
      <c r="F3359" s="10" t="s">
        <v>21</v>
      </c>
      <c r="G3359" s="21" t="s">
        <v>3755</v>
      </c>
      <c r="H3359" s="21" t="s">
        <v>3756</v>
      </c>
      <c r="I3359" s="21">
        <v>1</v>
      </c>
      <c r="J3359" s="21" t="s">
        <v>5266</v>
      </c>
      <c r="K3359" s="21" t="s">
        <v>5265</v>
      </c>
    </row>
    <row r="3360" spans="1:11" hidden="1" x14ac:dyDescent="0.25">
      <c r="A3360" s="10">
        <v>52</v>
      </c>
      <c r="B3360" s="10" t="s">
        <v>575</v>
      </c>
      <c r="C3360" s="10" t="s">
        <v>576</v>
      </c>
      <c r="D3360" s="10" t="s">
        <v>583</v>
      </c>
      <c r="E3360" s="10" t="s">
        <v>20</v>
      </c>
      <c r="F3360" s="10" t="s">
        <v>21</v>
      </c>
      <c r="G3360" s="10" t="s">
        <v>3757</v>
      </c>
      <c r="H3360" s="10" t="s">
        <v>3758</v>
      </c>
      <c r="I3360" s="10">
        <v>0</v>
      </c>
    </row>
    <row r="3361" spans="1:11" hidden="1" x14ac:dyDescent="0.25">
      <c r="A3361" s="10">
        <v>52</v>
      </c>
      <c r="B3361" s="10" t="s">
        <v>575</v>
      </c>
      <c r="C3361" s="10" t="s">
        <v>576</v>
      </c>
      <c r="D3361" s="10" t="s">
        <v>583</v>
      </c>
      <c r="E3361" s="10" t="s">
        <v>20</v>
      </c>
      <c r="F3361" s="10" t="s">
        <v>21</v>
      </c>
      <c r="G3361" s="21" t="s">
        <v>3759</v>
      </c>
      <c r="H3361" s="21">
        <v>8000</v>
      </c>
      <c r="I3361" s="21">
        <v>1</v>
      </c>
      <c r="J3361" s="21">
        <f>TRIM(H3361)*1</f>
        <v>8000</v>
      </c>
      <c r="K3361" s="21" t="s">
        <v>5261</v>
      </c>
    </row>
    <row r="3362" spans="1:11" hidden="1" x14ac:dyDescent="0.25">
      <c r="A3362" s="10">
        <v>52</v>
      </c>
      <c r="B3362" s="10" t="s">
        <v>575</v>
      </c>
      <c r="C3362" s="10" t="s">
        <v>576</v>
      </c>
      <c r="D3362" s="10" t="s">
        <v>583</v>
      </c>
      <c r="E3362" s="10" t="s">
        <v>20</v>
      </c>
      <c r="F3362" s="10" t="s">
        <v>21</v>
      </c>
      <c r="G3362" s="21" t="s">
        <v>3760</v>
      </c>
      <c r="H3362" s="21" t="s">
        <v>4257</v>
      </c>
      <c r="I3362" s="21">
        <v>1</v>
      </c>
      <c r="J3362" s="21">
        <f t="shared" ref="J3362:J3363" si="258">MID(H3362,1,FIND(" ",H3362,1)-1)*1</f>
        <v>666</v>
      </c>
      <c r="K3362" s="21" t="s">
        <v>5259</v>
      </c>
    </row>
    <row r="3363" spans="1:11" hidden="1" x14ac:dyDescent="0.25">
      <c r="A3363" s="10">
        <v>52</v>
      </c>
      <c r="B3363" s="10" t="s">
        <v>575</v>
      </c>
      <c r="C3363" s="10" t="s">
        <v>576</v>
      </c>
      <c r="D3363" s="10" t="s">
        <v>583</v>
      </c>
      <c r="E3363" s="10" t="s">
        <v>20</v>
      </c>
      <c r="F3363" s="10" t="s">
        <v>21</v>
      </c>
      <c r="G3363" s="21" t="s">
        <v>3762</v>
      </c>
      <c r="H3363" s="21" t="s">
        <v>3997</v>
      </c>
      <c r="I3363" s="21">
        <v>1</v>
      </c>
      <c r="J3363" s="21">
        <f t="shared" si="258"/>
        <v>730</v>
      </c>
      <c r="K3363" s="21" t="s">
        <v>5259</v>
      </c>
    </row>
    <row r="3364" spans="1:11" hidden="1" x14ac:dyDescent="0.25">
      <c r="A3364" s="10">
        <v>52</v>
      </c>
      <c r="B3364" s="10" t="s">
        <v>575</v>
      </c>
      <c r="C3364" s="10" t="s">
        <v>576</v>
      </c>
      <c r="D3364" s="10" t="s">
        <v>583</v>
      </c>
      <c r="E3364" s="10" t="s">
        <v>20</v>
      </c>
      <c r="F3364" s="10" t="s">
        <v>21</v>
      </c>
      <c r="G3364" s="21" t="s">
        <v>3764</v>
      </c>
      <c r="H3364" s="21">
        <v>8000</v>
      </c>
      <c r="I3364" s="21">
        <v>1</v>
      </c>
      <c r="J3364" s="21">
        <f>TRIM(H3364)*1</f>
        <v>8000</v>
      </c>
      <c r="K3364" s="21" t="s">
        <v>5261</v>
      </c>
    </row>
    <row r="3365" spans="1:11" hidden="1" x14ac:dyDescent="0.25">
      <c r="A3365" s="10">
        <v>52</v>
      </c>
      <c r="B3365" s="10" t="s">
        <v>575</v>
      </c>
      <c r="C3365" s="10" t="s">
        <v>576</v>
      </c>
      <c r="D3365" s="10" t="s">
        <v>583</v>
      </c>
      <c r="E3365" s="10" t="s">
        <v>20</v>
      </c>
      <c r="F3365" s="10" t="s">
        <v>21</v>
      </c>
      <c r="G3365" s="10" t="s">
        <v>3765</v>
      </c>
      <c r="H3365" s="10" t="s">
        <v>34</v>
      </c>
      <c r="I3365" s="10">
        <v>0</v>
      </c>
    </row>
    <row r="3366" spans="1:11" hidden="1" x14ac:dyDescent="0.25">
      <c r="A3366" s="10">
        <v>52</v>
      </c>
      <c r="B3366" s="10" t="s">
        <v>575</v>
      </c>
      <c r="C3366" s="10" t="s">
        <v>576</v>
      </c>
      <c r="D3366" s="10" t="s">
        <v>583</v>
      </c>
      <c r="E3366" s="10" t="s">
        <v>20</v>
      </c>
      <c r="F3366" s="10" t="s">
        <v>21</v>
      </c>
      <c r="G3366" s="10" t="s">
        <v>3766</v>
      </c>
      <c r="H3366" s="10" t="s">
        <v>34</v>
      </c>
      <c r="I3366" s="10">
        <v>0</v>
      </c>
    </row>
    <row r="3367" spans="1:11" hidden="1" x14ac:dyDescent="0.25">
      <c r="A3367" s="10">
        <v>52</v>
      </c>
      <c r="B3367" s="10" t="s">
        <v>575</v>
      </c>
      <c r="C3367" s="10" t="s">
        <v>576</v>
      </c>
      <c r="D3367" s="10" t="s">
        <v>583</v>
      </c>
      <c r="E3367" s="10" t="s">
        <v>20</v>
      </c>
      <c r="F3367" s="10" t="s">
        <v>21</v>
      </c>
      <c r="G3367" s="10" t="s">
        <v>3767</v>
      </c>
      <c r="H3367" s="10" t="s">
        <v>3768</v>
      </c>
      <c r="I3367" s="10">
        <v>0</v>
      </c>
    </row>
    <row r="3368" spans="1:11" hidden="1" x14ac:dyDescent="0.25">
      <c r="A3368" s="10">
        <v>52</v>
      </c>
      <c r="B3368" s="10" t="s">
        <v>575</v>
      </c>
      <c r="C3368" s="10" t="s">
        <v>576</v>
      </c>
      <c r="D3368" s="10" t="s">
        <v>583</v>
      </c>
      <c r="E3368" s="10" t="s">
        <v>20</v>
      </c>
      <c r="F3368" s="10" t="s">
        <v>21</v>
      </c>
      <c r="G3368" s="21" t="s">
        <v>3769</v>
      </c>
      <c r="H3368" s="21" t="s">
        <v>4258</v>
      </c>
      <c r="I3368" s="21">
        <v>1</v>
      </c>
      <c r="J3368" s="21">
        <f t="shared" ref="J3368:J3369" si="259">MID(H3368,1,FIND(" ",H3368,1)-1)*1</f>
        <v>24.6</v>
      </c>
      <c r="K3368" s="21" t="s">
        <v>5255</v>
      </c>
    </row>
    <row r="3369" spans="1:11" hidden="1" x14ac:dyDescent="0.25">
      <c r="A3369" s="10">
        <v>52</v>
      </c>
      <c r="B3369" s="10" t="s">
        <v>575</v>
      </c>
      <c r="C3369" s="10" t="s">
        <v>576</v>
      </c>
      <c r="D3369" s="10" t="s">
        <v>583</v>
      </c>
      <c r="E3369" s="10" t="s">
        <v>20</v>
      </c>
      <c r="F3369" s="10" t="s">
        <v>21</v>
      </c>
      <c r="G3369" s="21" t="s">
        <v>3771</v>
      </c>
      <c r="H3369" s="21" t="s">
        <v>3942</v>
      </c>
      <c r="I3369" s="21">
        <v>1</v>
      </c>
      <c r="J3369" s="21">
        <f t="shared" si="259"/>
        <v>8.1</v>
      </c>
      <c r="K3369" s="21" t="s">
        <v>5255</v>
      </c>
    </row>
    <row r="3370" spans="1:11" hidden="1" x14ac:dyDescent="0.25">
      <c r="A3370" s="10">
        <v>52</v>
      </c>
      <c r="B3370" s="10" t="s">
        <v>575</v>
      </c>
      <c r="C3370" s="10" t="s">
        <v>576</v>
      </c>
      <c r="D3370" s="10" t="s">
        <v>583</v>
      </c>
      <c r="E3370" s="10" t="s">
        <v>20</v>
      </c>
      <c r="F3370" s="10" t="s">
        <v>21</v>
      </c>
      <c r="G3370" s="21" t="s">
        <v>3773</v>
      </c>
      <c r="H3370" s="21" t="s">
        <v>3943</v>
      </c>
      <c r="I3370" s="21">
        <v>1</v>
      </c>
      <c r="J3370" s="21">
        <f t="shared" ref="J3370:J3375" si="260">MID(H3370,1,FIND(" ",H3370,1)-1)*1000</f>
        <v>495</v>
      </c>
      <c r="K3370" s="22" t="s">
        <v>5256</v>
      </c>
    </row>
    <row r="3371" spans="1:11" hidden="1" x14ac:dyDescent="0.25">
      <c r="A3371" s="10">
        <v>52</v>
      </c>
      <c r="B3371" s="10" t="s">
        <v>575</v>
      </c>
      <c r="C3371" s="10" t="s">
        <v>576</v>
      </c>
      <c r="D3371" s="10" t="s">
        <v>583</v>
      </c>
      <c r="E3371" s="10" t="s">
        <v>20</v>
      </c>
      <c r="F3371" s="10" t="s">
        <v>21</v>
      </c>
      <c r="G3371" s="21" t="s">
        <v>3775</v>
      </c>
      <c r="H3371" s="21" t="s">
        <v>4058</v>
      </c>
      <c r="I3371" s="21">
        <v>1</v>
      </c>
      <c r="J3371" s="21">
        <f t="shared" si="260"/>
        <v>290</v>
      </c>
      <c r="K3371" s="22" t="s">
        <v>5256</v>
      </c>
    </row>
    <row r="3372" spans="1:11" hidden="1" x14ac:dyDescent="0.25">
      <c r="A3372" s="10">
        <v>52</v>
      </c>
      <c r="B3372" s="10" t="s">
        <v>575</v>
      </c>
      <c r="C3372" s="10" t="s">
        <v>576</v>
      </c>
      <c r="D3372" s="10" t="s">
        <v>583</v>
      </c>
      <c r="E3372" s="10" t="s">
        <v>20</v>
      </c>
      <c r="F3372" s="10" t="s">
        <v>21</v>
      </c>
      <c r="G3372" s="21" t="s">
        <v>3777</v>
      </c>
      <c r="H3372" s="21" t="s">
        <v>3776</v>
      </c>
      <c r="I3372" s="21">
        <v>1</v>
      </c>
      <c r="J3372" s="21">
        <f t="shared" si="260"/>
        <v>270</v>
      </c>
      <c r="K3372" s="22" t="s">
        <v>5256</v>
      </c>
    </row>
    <row r="3373" spans="1:11" hidden="1" x14ac:dyDescent="0.25">
      <c r="A3373" s="10">
        <v>52</v>
      </c>
      <c r="B3373" s="10" t="s">
        <v>575</v>
      </c>
      <c r="C3373" s="10" t="s">
        <v>576</v>
      </c>
      <c r="D3373" s="10" t="s">
        <v>583</v>
      </c>
      <c r="E3373" s="10" t="s">
        <v>20</v>
      </c>
      <c r="F3373" s="10" t="s">
        <v>21</v>
      </c>
      <c r="G3373" s="21" t="s">
        <v>3779</v>
      </c>
      <c r="H3373" s="21" t="s">
        <v>4059</v>
      </c>
      <c r="I3373" s="21">
        <v>1</v>
      </c>
      <c r="J3373" s="21">
        <f t="shared" si="260"/>
        <v>187</v>
      </c>
      <c r="K3373" s="22" t="s">
        <v>5256</v>
      </c>
    </row>
    <row r="3374" spans="1:11" hidden="1" x14ac:dyDescent="0.25">
      <c r="A3374" s="10">
        <v>52</v>
      </c>
      <c r="B3374" s="10" t="s">
        <v>575</v>
      </c>
      <c r="C3374" s="10" t="s">
        <v>576</v>
      </c>
      <c r="D3374" s="10" t="s">
        <v>583</v>
      </c>
      <c r="E3374" s="10" t="s">
        <v>20</v>
      </c>
      <c r="F3374" s="10" t="s">
        <v>21</v>
      </c>
      <c r="G3374" s="21" t="s">
        <v>3781</v>
      </c>
      <c r="H3374" s="21" t="s">
        <v>3946</v>
      </c>
      <c r="I3374" s="21">
        <v>1</v>
      </c>
      <c r="J3374" s="21">
        <f t="shared" si="260"/>
        <v>720</v>
      </c>
      <c r="K3374" s="22" t="s">
        <v>5256</v>
      </c>
    </row>
    <row r="3375" spans="1:11" hidden="1" x14ac:dyDescent="0.25">
      <c r="A3375" s="10">
        <v>52</v>
      </c>
      <c r="B3375" s="10" t="s">
        <v>575</v>
      </c>
      <c r="C3375" s="10" t="s">
        <v>576</v>
      </c>
      <c r="D3375" s="10" t="s">
        <v>583</v>
      </c>
      <c r="E3375" s="10" t="s">
        <v>20</v>
      </c>
      <c r="F3375" s="10" t="s">
        <v>21</v>
      </c>
      <c r="G3375" s="21" t="s">
        <v>3783</v>
      </c>
      <c r="H3375" s="21" t="s">
        <v>4060</v>
      </c>
      <c r="I3375" s="21">
        <v>1</v>
      </c>
      <c r="J3375" s="21">
        <f t="shared" si="260"/>
        <v>722</v>
      </c>
      <c r="K3375" s="22" t="s">
        <v>5256</v>
      </c>
    </row>
    <row r="3376" spans="1:11" hidden="1" x14ac:dyDescent="0.25">
      <c r="A3376" s="10">
        <v>52</v>
      </c>
      <c r="B3376" s="10" t="s">
        <v>575</v>
      </c>
      <c r="C3376" s="10" t="s">
        <v>576</v>
      </c>
      <c r="D3376" s="10" t="s">
        <v>583</v>
      </c>
      <c r="E3376" s="10" t="s">
        <v>20</v>
      </c>
      <c r="F3376" s="10" t="s">
        <v>21</v>
      </c>
      <c r="G3376" s="21" t="s">
        <v>3785</v>
      </c>
      <c r="H3376" s="21" t="s">
        <v>4259</v>
      </c>
      <c r="I3376" s="21">
        <v>1</v>
      </c>
      <c r="J3376" s="21">
        <f>MID(H3376,1,FIND(" ",H3376,1)-1)*1</f>
        <v>36.9</v>
      </c>
      <c r="K3376" s="21" t="s">
        <v>5255</v>
      </c>
    </row>
    <row r="3377" spans="1:11" hidden="1" x14ac:dyDescent="0.25">
      <c r="A3377" s="10">
        <v>52</v>
      </c>
      <c r="B3377" s="10" t="s">
        <v>575</v>
      </c>
      <c r="C3377" s="10" t="s">
        <v>576</v>
      </c>
      <c r="D3377" s="10" t="s">
        <v>583</v>
      </c>
      <c r="E3377" s="10" t="s">
        <v>20</v>
      </c>
      <c r="F3377" s="10" t="s">
        <v>21</v>
      </c>
      <c r="G3377" s="10" t="s">
        <v>3787</v>
      </c>
      <c r="H3377" s="10" t="s">
        <v>3788</v>
      </c>
      <c r="I3377" s="10">
        <v>0</v>
      </c>
    </row>
    <row r="3378" spans="1:11" hidden="1" x14ac:dyDescent="0.25">
      <c r="A3378" s="10">
        <v>52</v>
      </c>
      <c r="B3378" s="10" t="s">
        <v>575</v>
      </c>
      <c r="C3378" s="10" t="s">
        <v>576</v>
      </c>
      <c r="D3378" s="10" t="s">
        <v>583</v>
      </c>
      <c r="E3378" s="10" t="s">
        <v>20</v>
      </c>
      <c r="F3378" s="10" t="s">
        <v>21</v>
      </c>
      <c r="G3378" s="10" t="s">
        <v>3789</v>
      </c>
      <c r="H3378" s="10" t="s">
        <v>3789</v>
      </c>
      <c r="I3378" s="10">
        <v>0</v>
      </c>
    </row>
    <row r="3379" spans="1:11" hidden="1" x14ac:dyDescent="0.25">
      <c r="A3379" s="10">
        <v>53</v>
      </c>
      <c r="B3379" s="10" t="s">
        <v>584</v>
      </c>
      <c r="C3379" s="10" t="s">
        <v>585</v>
      </c>
      <c r="D3379" s="10" t="s">
        <v>591</v>
      </c>
      <c r="E3379" s="10" t="s">
        <v>20</v>
      </c>
      <c r="F3379" s="10" t="s">
        <v>21</v>
      </c>
      <c r="G3379" s="21" t="s">
        <v>2160</v>
      </c>
      <c r="H3379" s="21" t="s">
        <v>3699</v>
      </c>
      <c r="I3379" s="21">
        <v>1</v>
      </c>
      <c r="J3379" s="21" t="str">
        <f>H3379</f>
        <v>Кондиционирование</v>
      </c>
      <c r="K3379" s="21"/>
    </row>
    <row r="3380" spans="1:11" hidden="1" x14ac:dyDescent="0.25">
      <c r="A3380" s="10">
        <v>53</v>
      </c>
      <c r="B3380" s="10" t="s">
        <v>584</v>
      </c>
      <c r="C3380" s="10" t="s">
        <v>585</v>
      </c>
      <c r="D3380" s="10" t="s">
        <v>591</v>
      </c>
      <c r="E3380" s="10" t="s">
        <v>20</v>
      </c>
      <c r="F3380" s="10" t="s">
        <v>21</v>
      </c>
      <c r="G3380" s="21" t="s">
        <v>3108</v>
      </c>
      <c r="H3380" s="21" t="s">
        <v>3823</v>
      </c>
      <c r="I3380" s="21">
        <v>1</v>
      </c>
      <c r="J3380" s="21">
        <f t="shared" ref="J3380:J3381" si="261">MID(H3380,1,FIND(" ",H3380,1)-1)*1</f>
        <v>52</v>
      </c>
      <c r="K3380" s="21" t="s">
        <v>5260</v>
      </c>
    </row>
    <row r="3381" spans="1:11" hidden="1" x14ac:dyDescent="0.25">
      <c r="A3381" s="10">
        <v>53</v>
      </c>
      <c r="B3381" s="10" t="s">
        <v>584</v>
      </c>
      <c r="C3381" s="10" t="s">
        <v>585</v>
      </c>
      <c r="D3381" s="10" t="s">
        <v>591</v>
      </c>
      <c r="E3381" s="10" t="s">
        <v>20</v>
      </c>
      <c r="F3381" s="10" t="s">
        <v>21</v>
      </c>
      <c r="G3381" s="21" t="s">
        <v>3701</v>
      </c>
      <c r="H3381" s="21" t="s">
        <v>3790</v>
      </c>
      <c r="I3381" s="21">
        <v>1</v>
      </c>
      <c r="J3381" s="21">
        <f t="shared" si="261"/>
        <v>23</v>
      </c>
      <c r="K3381" s="21" t="s">
        <v>5260</v>
      </c>
    </row>
    <row r="3382" spans="1:11" hidden="1" x14ac:dyDescent="0.25">
      <c r="A3382" s="10">
        <v>53</v>
      </c>
      <c r="B3382" s="10" t="s">
        <v>584</v>
      </c>
      <c r="C3382" s="10" t="s">
        <v>585</v>
      </c>
      <c r="D3382" s="10" t="s">
        <v>591</v>
      </c>
      <c r="E3382" s="10" t="s">
        <v>20</v>
      </c>
      <c r="F3382" s="10" t="s">
        <v>21</v>
      </c>
      <c r="G3382" s="21" t="s">
        <v>3703</v>
      </c>
      <c r="H3382" s="21" t="s">
        <v>3704</v>
      </c>
      <c r="I3382" s="21">
        <v>1</v>
      </c>
      <c r="J3382" s="21">
        <f>RIGHT(MID(H3382,1,FIND(" ",H3382,1)-1),LEN(MID(H3382,1,FIND(" ",H3382,1)-1))-1)*1</f>
        <v>27</v>
      </c>
      <c r="K3382" s="21" t="s">
        <v>5254</v>
      </c>
    </row>
    <row r="3383" spans="1:11" hidden="1" x14ac:dyDescent="0.25">
      <c r="A3383" s="10">
        <v>53</v>
      </c>
      <c r="B3383" s="10" t="s">
        <v>584</v>
      </c>
      <c r="C3383" s="10" t="s">
        <v>585</v>
      </c>
      <c r="D3383" s="10" t="s">
        <v>591</v>
      </c>
      <c r="E3383" s="10" t="s">
        <v>20</v>
      </c>
      <c r="F3383" s="10" t="s">
        <v>21</v>
      </c>
      <c r="G3383" s="21" t="s">
        <v>3705</v>
      </c>
      <c r="H3383" s="21" t="s">
        <v>57</v>
      </c>
      <c r="I3383" s="21">
        <v>1</v>
      </c>
      <c r="J3383" s="21" t="str">
        <f>H3383</f>
        <v>Нет</v>
      </c>
      <c r="K3383" s="21"/>
    </row>
    <row r="3384" spans="1:11" hidden="1" x14ac:dyDescent="0.25">
      <c r="A3384" s="10">
        <v>53</v>
      </c>
      <c r="B3384" s="10" t="s">
        <v>584</v>
      </c>
      <c r="C3384" s="10" t="s">
        <v>585</v>
      </c>
      <c r="D3384" s="10" t="s">
        <v>591</v>
      </c>
      <c r="E3384" s="10" t="s">
        <v>20</v>
      </c>
      <c r="F3384" s="10" t="s">
        <v>21</v>
      </c>
      <c r="G3384" s="21" t="s">
        <v>3706</v>
      </c>
      <c r="H3384" s="21" t="s">
        <v>4260</v>
      </c>
      <c r="I3384" s="21">
        <v>1</v>
      </c>
      <c r="J3384" s="21">
        <f t="shared" ref="J3384:J3387" si="262">MID(H3384,1,FIND(" ",H3384,1)-1)*1</f>
        <v>2.93</v>
      </c>
      <c r="K3384" s="21" t="s">
        <v>5258</v>
      </c>
    </row>
    <row r="3385" spans="1:11" hidden="1" x14ac:dyDescent="0.25">
      <c r="A3385" s="10">
        <v>53</v>
      </c>
      <c r="B3385" s="10" t="s">
        <v>584</v>
      </c>
      <c r="C3385" s="10" t="s">
        <v>585</v>
      </c>
      <c r="D3385" s="10" t="s">
        <v>591</v>
      </c>
      <c r="E3385" s="10" t="s">
        <v>20</v>
      </c>
      <c r="F3385" s="10" t="s">
        <v>21</v>
      </c>
      <c r="G3385" s="21" t="s">
        <v>3708</v>
      </c>
      <c r="H3385" s="21" t="s">
        <v>4260</v>
      </c>
      <c r="I3385" s="21">
        <v>1</v>
      </c>
      <c r="J3385" s="21">
        <f t="shared" si="262"/>
        <v>2.93</v>
      </c>
      <c r="K3385" s="21" t="s">
        <v>5258</v>
      </c>
    </row>
    <row r="3386" spans="1:11" hidden="1" x14ac:dyDescent="0.25">
      <c r="A3386" s="10">
        <v>53</v>
      </c>
      <c r="B3386" s="10" t="s">
        <v>584</v>
      </c>
      <c r="C3386" s="10" t="s">
        <v>585</v>
      </c>
      <c r="D3386" s="10" t="s">
        <v>591</v>
      </c>
      <c r="E3386" s="10" t="s">
        <v>20</v>
      </c>
      <c r="F3386" s="10" t="s">
        <v>21</v>
      </c>
      <c r="G3386" s="21" t="s">
        <v>3709</v>
      </c>
      <c r="H3386" s="21" t="s">
        <v>4260</v>
      </c>
      <c r="I3386" s="21">
        <v>0</v>
      </c>
      <c r="J3386" s="21">
        <f t="shared" si="262"/>
        <v>2.93</v>
      </c>
      <c r="K3386" s="21" t="s">
        <v>5258</v>
      </c>
    </row>
    <row r="3387" spans="1:11" hidden="1" x14ac:dyDescent="0.25">
      <c r="A3387" s="10">
        <v>53</v>
      </c>
      <c r="B3387" s="10" t="s">
        <v>584</v>
      </c>
      <c r="C3387" s="10" t="s">
        <v>585</v>
      </c>
      <c r="D3387" s="10" t="s">
        <v>591</v>
      </c>
      <c r="E3387" s="10" t="s">
        <v>20</v>
      </c>
      <c r="F3387" s="10" t="s">
        <v>21</v>
      </c>
      <c r="G3387" s="21" t="s">
        <v>3711</v>
      </c>
      <c r="H3387" s="21" t="s">
        <v>4260</v>
      </c>
      <c r="I3387" s="21">
        <v>0</v>
      </c>
      <c r="J3387" s="21">
        <f t="shared" si="262"/>
        <v>2.93</v>
      </c>
      <c r="K3387" s="21" t="s">
        <v>5258</v>
      </c>
    </row>
    <row r="3388" spans="1:11" hidden="1" x14ac:dyDescent="0.25">
      <c r="A3388" s="10">
        <v>53</v>
      </c>
      <c r="B3388" s="10" t="s">
        <v>584</v>
      </c>
      <c r="C3388" s="10" t="s">
        <v>585</v>
      </c>
      <c r="D3388" s="10" t="s">
        <v>591</v>
      </c>
      <c r="E3388" s="10" t="s">
        <v>20</v>
      </c>
      <c r="F3388" s="10" t="s">
        <v>21</v>
      </c>
      <c r="G3388" s="21" t="s">
        <v>3712</v>
      </c>
      <c r="H3388" s="21" t="s">
        <v>3828</v>
      </c>
      <c r="I3388" s="21">
        <v>1</v>
      </c>
      <c r="J3388" s="21">
        <f>MID(H3388,1,FIND(" ",H3388,1)-1)*1</f>
        <v>500</v>
      </c>
      <c r="K3388" s="21" t="s">
        <v>5269</v>
      </c>
    </row>
    <row r="3389" spans="1:11" hidden="1" x14ac:dyDescent="0.25">
      <c r="A3389" s="10">
        <v>53</v>
      </c>
      <c r="B3389" s="10" t="s">
        <v>584</v>
      </c>
      <c r="C3389" s="10" t="s">
        <v>585</v>
      </c>
      <c r="D3389" s="10" t="s">
        <v>591</v>
      </c>
      <c r="E3389" s="10" t="s">
        <v>20</v>
      </c>
      <c r="F3389" s="10" t="s">
        <v>21</v>
      </c>
      <c r="G3389" s="10" t="s">
        <v>3714</v>
      </c>
      <c r="H3389" s="10" t="s">
        <v>3715</v>
      </c>
      <c r="I3389" s="10">
        <v>0</v>
      </c>
    </row>
    <row r="3390" spans="1:11" hidden="1" x14ac:dyDescent="0.25">
      <c r="A3390" s="10">
        <v>53</v>
      </c>
      <c r="B3390" s="10" t="s">
        <v>584</v>
      </c>
      <c r="C3390" s="10" t="s">
        <v>585</v>
      </c>
      <c r="D3390" s="10" t="s">
        <v>591</v>
      </c>
      <c r="E3390" s="10" t="s">
        <v>20</v>
      </c>
      <c r="F3390" s="10" t="s">
        <v>21</v>
      </c>
      <c r="G3390" s="10" t="s">
        <v>3716</v>
      </c>
      <c r="H3390" s="10" t="s">
        <v>34</v>
      </c>
      <c r="I3390" s="10">
        <v>0</v>
      </c>
    </row>
    <row r="3391" spans="1:11" hidden="1" x14ac:dyDescent="0.25">
      <c r="A3391" s="10">
        <v>53</v>
      </c>
      <c r="B3391" s="10" t="s">
        <v>584</v>
      </c>
      <c r="C3391" s="10" t="s">
        <v>585</v>
      </c>
      <c r="D3391" s="10" t="s">
        <v>591</v>
      </c>
      <c r="E3391" s="10" t="s">
        <v>20</v>
      </c>
      <c r="F3391" s="10" t="s">
        <v>21</v>
      </c>
      <c r="G3391" s="10" t="s">
        <v>3717</v>
      </c>
      <c r="H3391" s="10" t="s">
        <v>34</v>
      </c>
      <c r="I3391" s="10">
        <v>0</v>
      </c>
    </row>
    <row r="3392" spans="1:11" hidden="1" x14ac:dyDescent="0.25">
      <c r="A3392" s="10">
        <v>53</v>
      </c>
      <c r="B3392" s="10" t="s">
        <v>584</v>
      </c>
      <c r="C3392" s="10" t="s">
        <v>585</v>
      </c>
      <c r="D3392" s="10" t="s">
        <v>591</v>
      </c>
      <c r="E3392" s="10" t="s">
        <v>20</v>
      </c>
      <c r="F3392" s="10" t="s">
        <v>21</v>
      </c>
      <c r="G3392" s="10" t="s">
        <v>3718</v>
      </c>
      <c r="H3392" s="10" t="s">
        <v>5168</v>
      </c>
      <c r="I3392" s="10">
        <v>0</v>
      </c>
    </row>
    <row r="3393" spans="1:9" hidden="1" x14ac:dyDescent="0.25">
      <c r="A3393" s="10">
        <v>53</v>
      </c>
      <c r="B3393" s="10" t="s">
        <v>584</v>
      </c>
      <c r="C3393" s="10" t="s">
        <v>585</v>
      </c>
      <c r="D3393" s="10" t="s">
        <v>591</v>
      </c>
      <c r="E3393" s="10" t="s">
        <v>20</v>
      </c>
      <c r="F3393" s="10" t="s">
        <v>21</v>
      </c>
      <c r="G3393" s="10" t="s">
        <v>3719</v>
      </c>
      <c r="H3393" s="10" t="s">
        <v>57</v>
      </c>
      <c r="I3393" s="10">
        <v>0</v>
      </c>
    </row>
    <row r="3394" spans="1:9" hidden="1" x14ac:dyDescent="0.25">
      <c r="A3394" s="10">
        <v>53</v>
      </c>
      <c r="B3394" s="10" t="s">
        <v>584</v>
      </c>
      <c r="C3394" s="10" t="s">
        <v>585</v>
      </c>
      <c r="D3394" s="10" t="s">
        <v>591</v>
      </c>
      <c r="E3394" s="10" t="s">
        <v>20</v>
      </c>
      <c r="F3394" s="10" t="s">
        <v>21</v>
      </c>
      <c r="G3394" s="10" t="s">
        <v>3720</v>
      </c>
      <c r="H3394" s="10" t="s">
        <v>57</v>
      </c>
      <c r="I3394" s="10">
        <v>0</v>
      </c>
    </row>
    <row r="3395" spans="1:9" hidden="1" x14ac:dyDescent="0.25">
      <c r="A3395" s="10">
        <v>53</v>
      </c>
      <c r="B3395" s="10" t="s">
        <v>584</v>
      </c>
      <c r="C3395" s="10" t="s">
        <v>585</v>
      </c>
      <c r="D3395" s="10" t="s">
        <v>591</v>
      </c>
      <c r="E3395" s="10" t="s">
        <v>20</v>
      </c>
      <c r="F3395" s="10" t="s">
        <v>21</v>
      </c>
      <c r="G3395" s="10" t="s">
        <v>3721</v>
      </c>
      <c r="H3395" s="10" t="s">
        <v>34</v>
      </c>
      <c r="I3395" s="10">
        <v>0</v>
      </c>
    </row>
    <row r="3396" spans="1:9" hidden="1" x14ac:dyDescent="0.25">
      <c r="A3396" s="10">
        <v>53</v>
      </c>
      <c r="B3396" s="10" t="s">
        <v>584</v>
      </c>
      <c r="C3396" s="10" t="s">
        <v>585</v>
      </c>
      <c r="D3396" s="10" t="s">
        <v>591</v>
      </c>
      <c r="E3396" s="10" t="s">
        <v>20</v>
      </c>
      <c r="F3396" s="10" t="s">
        <v>21</v>
      </c>
      <c r="G3396" s="10" t="s">
        <v>3722</v>
      </c>
      <c r="H3396" s="10" t="s">
        <v>34</v>
      </c>
      <c r="I3396" s="10">
        <v>0</v>
      </c>
    </row>
    <row r="3397" spans="1:9" hidden="1" x14ac:dyDescent="0.25">
      <c r="A3397" s="10">
        <v>53</v>
      </c>
      <c r="B3397" s="10" t="s">
        <v>584</v>
      </c>
      <c r="C3397" s="10" t="s">
        <v>585</v>
      </c>
      <c r="D3397" s="10" t="s">
        <v>591</v>
      </c>
      <c r="E3397" s="10" t="s">
        <v>20</v>
      </c>
      <c r="F3397" s="10" t="s">
        <v>21</v>
      </c>
      <c r="G3397" s="10" t="s">
        <v>3723</v>
      </c>
      <c r="H3397" s="10" t="s">
        <v>34</v>
      </c>
      <c r="I3397" s="10">
        <v>0</v>
      </c>
    </row>
    <row r="3398" spans="1:9" hidden="1" x14ac:dyDescent="0.25">
      <c r="A3398" s="10">
        <v>53</v>
      </c>
      <c r="B3398" s="10" t="s">
        <v>584</v>
      </c>
      <c r="C3398" s="10" t="s">
        <v>585</v>
      </c>
      <c r="D3398" s="10" t="s">
        <v>591</v>
      </c>
      <c r="E3398" s="10" t="s">
        <v>20</v>
      </c>
      <c r="F3398" s="10" t="s">
        <v>21</v>
      </c>
      <c r="G3398" s="10" t="s">
        <v>3724</v>
      </c>
      <c r="H3398" s="10" t="s">
        <v>34</v>
      </c>
      <c r="I3398" s="10">
        <v>0</v>
      </c>
    </row>
    <row r="3399" spans="1:9" hidden="1" x14ac:dyDescent="0.25">
      <c r="A3399" s="10">
        <v>53</v>
      </c>
      <c r="B3399" s="10" t="s">
        <v>584</v>
      </c>
      <c r="C3399" s="10" t="s">
        <v>585</v>
      </c>
      <c r="D3399" s="10" t="s">
        <v>591</v>
      </c>
      <c r="E3399" s="10" t="s">
        <v>20</v>
      </c>
      <c r="F3399" s="10" t="s">
        <v>21</v>
      </c>
      <c r="G3399" s="10" t="s">
        <v>3725</v>
      </c>
      <c r="H3399" s="10" t="s">
        <v>34</v>
      </c>
      <c r="I3399" s="10">
        <v>0</v>
      </c>
    </row>
    <row r="3400" spans="1:9" hidden="1" x14ac:dyDescent="0.25">
      <c r="A3400" s="10">
        <v>53</v>
      </c>
      <c r="B3400" s="10" t="s">
        <v>584</v>
      </c>
      <c r="C3400" s="10" t="s">
        <v>585</v>
      </c>
      <c r="D3400" s="10" t="s">
        <v>591</v>
      </c>
      <c r="E3400" s="10" t="s">
        <v>20</v>
      </c>
      <c r="F3400" s="10" t="s">
        <v>21</v>
      </c>
      <c r="G3400" s="10" t="s">
        <v>3726</v>
      </c>
      <c r="H3400" s="10" t="s">
        <v>34</v>
      </c>
      <c r="I3400" s="10">
        <v>0</v>
      </c>
    </row>
    <row r="3401" spans="1:9" hidden="1" x14ac:dyDescent="0.25">
      <c r="A3401" s="10">
        <v>53</v>
      </c>
      <c r="B3401" s="10" t="s">
        <v>584</v>
      </c>
      <c r="C3401" s="10" t="s">
        <v>585</v>
      </c>
      <c r="D3401" s="10" t="s">
        <v>591</v>
      </c>
      <c r="E3401" s="10" t="s">
        <v>20</v>
      </c>
      <c r="F3401" s="10" t="s">
        <v>21</v>
      </c>
      <c r="G3401" s="10" t="s">
        <v>3727</v>
      </c>
      <c r="H3401" s="10" t="s">
        <v>34</v>
      </c>
      <c r="I3401" s="10">
        <v>0</v>
      </c>
    </row>
    <row r="3402" spans="1:9" hidden="1" x14ac:dyDescent="0.25">
      <c r="A3402" s="10">
        <v>53</v>
      </c>
      <c r="B3402" s="10" t="s">
        <v>584</v>
      </c>
      <c r="C3402" s="10" t="s">
        <v>585</v>
      </c>
      <c r="D3402" s="10" t="s">
        <v>591</v>
      </c>
      <c r="E3402" s="10" t="s">
        <v>20</v>
      </c>
      <c r="F3402" s="10" t="s">
        <v>21</v>
      </c>
      <c r="G3402" s="10" t="s">
        <v>3728</v>
      </c>
      <c r="H3402" s="10" t="s">
        <v>34</v>
      </c>
      <c r="I3402" s="10">
        <v>0</v>
      </c>
    </row>
    <row r="3403" spans="1:9" hidden="1" x14ac:dyDescent="0.25">
      <c r="A3403" s="10">
        <v>53</v>
      </c>
      <c r="B3403" s="10" t="s">
        <v>584</v>
      </c>
      <c r="C3403" s="10" t="s">
        <v>585</v>
      </c>
      <c r="D3403" s="10" t="s">
        <v>591</v>
      </c>
      <c r="E3403" s="10" t="s">
        <v>20</v>
      </c>
      <c r="F3403" s="10" t="s">
        <v>21</v>
      </c>
      <c r="G3403" s="10" t="s">
        <v>3730</v>
      </c>
      <c r="H3403" s="10" t="s">
        <v>34</v>
      </c>
      <c r="I3403" s="10">
        <v>0</v>
      </c>
    </row>
    <row r="3404" spans="1:9" hidden="1" x14ac:dyDescent="0.25">
      <c r="A3404" s="10">
        <v>53</v>
      </c>
      <c r="B3404" s="10" t="s">
        <v>584</v>
      </c>
      <c r="C3404" s="10" t="s">
        <v>585</v>
      </c>
      <c r="D3404" s="10" t="s">
        <v>591</v>
      </c>
      <c r="E3404" s="10" t="s">
        <v>20</v>
      </c>
      <c r="F3404" s="10" t="s">
        <v>21</v>
      </c>
      <c r="G3404" s="10" t="s">
        <v>3731</v>
      </c>
      <c r="H3404" s="10" t="s">
        <v>34</v>
      </c>
      <c r="I3404" s="10">
        <v>0</v>
      </c>
    </row>
    <row r="3405" spans="1:9" hidden="1" x14ac:dyDescent="0.25">
      <c r="A3405" s="10">
        <v>53</v>
      </c>
      <c r="B3405" s="10" t="s">
        <v>584</v>
      </c>
      <c r="C3405" s="10" t="s">
        <v>585</v>
      </c>
      <c r="D3405" s="10" t="s">
        <v>591</v>
      </c>
      <c r="E3405" s="10" t="s">
        <v>20</v>
      </c>
      <c r="F3405" s="10" t="s">
        <v>21</v>
      </c>
      <c r="G3405" s="10" t="s">
        <v>3732</v>
      </c>
      <c r="H3405" s="10" t="s">
        <v>3892</v>
      </c>
      <c r="I3405" s="10">
        <v>0</v>
      </c>
    </row>
    <row r="3406" spans="1:9" hidden="1" x14ac:dyDescent="0.25">
      <c r="A3406" s="10">
        <v>53</v>
      </c>
      <c r="B3406" s="10" t="s">
        <v>584</v>
      </c>
      <c r="C3406" s="10" t="s">
        <v>585</v>
      </c>
      <c r="D3406" s="10" t="s">
        <v>591</v>
      </c>
      <c r="E3406" s="10" t="s">
        <v>20</v>
      </c>
      <c r="F3406" s="10" t="s">
        <v>21</v>
      </c>
      <c r="G3406" s="10" t="s">
        <v>3734</v>
      </c>
      <c r="H3406" s="10" t="s">
        <v>34</v>
      </c>
      <c r="I3406" s="10">
        <v>0</v>
      </c>
    </row>
    <row r="3407" spans="1:9" hidden="1" x14ac:dyDescent="0.25">
      <c r="A3407" s="10">
        <v>53</v>
      </c>
      <c r="B3407" s="10" t="s">
        <v>584</v>
      </c>
      <c r="C3407" s="10" t="s">
        <v>585</v>
      </c>
      <c r="D3407" s="10" t="s">
        <v>591</v>
      </c>
      <c r="E3407" s="10" t="s">
        <v>20</v>
      </c>
      <c r="F3407" s="10" t="s">
        <v>21</v>
      </c>
      <c r="G3407" s="10" t="s">
        <v>3735</v>
      </c>
      <c r="H3407" s="10" t="s">
        <v>57</v>
      </c>
      <c r="I3407" s="10">
        <v>0</v>
      </c>
    </row>
    <row r="3408" spans="1:9" hidden="1" x14ac:dyDescent="0.25">
      <c r="A3408" s="10">
        <v>53</v>
      </c>
      <c r="B3408" s="10" t="s">
        <v>584</v>
      </c>
      <c r="C3408" s="10" t="s">
        <v>585</v>
      </c>
      <c r="D3408" s="10" t="s">
        <v>591</v>
      </c>
      <c r="E3408" s="10" t="s">
        <v>20</v>
      </c>
      <c r="F3408" s="10" t="s">
        <v>21</v>
      </c>
      <c r="G3408" s="10" t="s">
        <v>3736</v>
      </c>
      <c r="H3408" s="10" t="s">
        <v>34</v>
      </c>
      <c r="I3408" s="10">
        <v>0</v>
      </c>
    </row>
    <row r="3409" spans="1:11" hidden="1" x14ac:dyDescent="0.25">
      <c r="A3409" s="10">
        <v>53</v>
      </c>
      <c r="B3409" s="10" t="s">
        <v>584</v>
      </c>
      <c r="C3409" s="10" t="s">
        <v>585</v>
      </c>
      <c r="D3409" s="10" t="s">
        <v>591</v>
      </c>
      <c r="E3409" s="10" t="s">
        <v>20</v>
      </c>
      <c r="F3409" s="10" t="s">
        <v>21</v>
      </c>
      <c r="G3409" s="10" t="s">
        <v>3737</v>
      </c>
      <c r="H3409" s="10" t="s">
        <v>34</v>
      </c>
      <c r="I3409" s="10">
        <v>0</v>
      </c>
    </row>
    <row r="3410" spans="1:11" hidden="1" x14ac:dyDescent="0.25">
      <c r="A3410" s="10">
        <v>53</v>
      </c>
      <c r="B3410" s="10" t="s">
        <v>584</v>
      </c>
      <c r="C3410" s="10" t="s">
        <v>585</v>
      </c>
      <c r="D3410" s="10" t="s">
        <v>591</v>
      </c>
      <c r="E3410" s="10" t="s">
        <v>20</v>
      </c>
      <c r="F3410" s="10" t="s">
        <v>21</v>
      </c>
      <c r="G3410" s="10" t="s">
        <v>3738</v>
      </c>
      <c r="H3410" s="10" t="s">
        <v>34</v>
      </c>
      <c r="I3410" s="10">
        <v>0</v>
      </c>
    </row>
    <row r="3411" spans="1:11" hidden="1" x14ac:dyDescent="0.25">
      <c r="A3411" s="10">
        <v>53</v>
      </c>
      <c r="B3411" s="10" t="s">
        <v>584</v>
      </c>
      <c r="C3411" s="10" t="s">
        <v>585</v>
      </c>
      <c r="D3411" s="10" t="s">
        <v>591</v>
      </c>
      <c r="E3411" s="10" t="s">
        <v>20</v>
      </c>
      <c r="F3411" s="10" t="s">
        <v>21</v>
      </c>
      <c r="G3411" s="10" t="s">
        <v>3916</v>
      </c>
      <c r="H3411" s="10" t="s">
        <v>34</v>
      </c>
      <c r="I3411" s="10">
        <v>0</v>
      </c>
    </row>
    <row r="3412" spans="1:11" hidden="1" x14ac:dyDescent="0.25">
      <c r="A3412" s="10">
        <v>53</v>
      </c>
      <c r="B3412" s="10" t="s">
        <v>584</v>
      </c>
      <c r="C3412" s="10" t="s">
        <v>585</v>
      </c>
      <c r="D3412" s="10" t="s">
        <v>591</v>
      </c>
      <c r="E3412" s="10" t="s">
        <v>20</v>
      </c>
      <c r="F3412" s="10" t="s">
        <v>21</v>
      </c>
      <c r="G3412" s="10" t="s">
        <v>3739</v>
      </c>
      <c r="H3412" s="10" t="s">
        <v>34</v>
      </c>
      <c r="I3412" s="10">
        <v>0</v>
      </c>
    </row>
    <row r="3413" spans="1:11" hidden="1" x14ac:dyDescent="0.25">
      <c r="A3413" s="10">
        <v>53</v>
      </c>
      <c r="B3413" s="10" t="s">
        <v>584</v>
      </c>
      <c r="C3413" s="10" t="s">
        <v>585</v>
      </c>
      <c r="D3413" s="10" t="s">
        <v>591</v>
      </c>
      <c r="E3413" s="10" t="s">
        <v>20</v>
      </c>
      <c r="F3413" s="10" t="s">
        <v>21</v>
      </c>
      <c r="G3413" s="10" t="s">
        <v>3740</v>
      </c>
      <c r="H3413" s="10" t="s">
        <v>34</v>
      </c>
      <c r="I3413" s="10">
        <v>0</v>
      </c>
    </row>
    <row r="3414" spans="1:11" hidden="1" x14ac:dyDescent="0.25">
      <c r="A3414" s="10">
        <v>53</v>
      </c>
      <c r="B3414" s="10" t="s">
        <v>584</v>
      </c>
      <c r="C3414" s="10" t="s">
        <v>585</v>
      </c>
      <c r="D3414" s="10" t="s">
        <v>591</v>
      </c>
      <c r="E3414" s="10" t="s">
        <v>20</v>
      </c>
      <c r="F3414" s="10" t="s">
        <v>21</v>
      </c>
      <c r="G3414" s="10" t="s">
        <v>3741</v>
      </c>
      <c r="H3414" s="10" t="s">
        <v>34</v>
      </c>
      <c r="I3414" s="10">
        <v>0</v>
      </c>
    </row>
    <row r="3415" spans="1:11" hidden="1" x14ac:dyDescent="0.25">
      <c r="A3415" s="10">
        <v>53</v>
      </c>
      <c r="B3415" s="10" t="s">
        <v>584</v>
      </c>
      <c r="C3415" s="10" t="s">
        <v>585</v>
      </c>
      <c r="D3415" s="10" t="s">
        <v>591</v>
      </c>
      <c r="E3415" s="10" t="s">
        <v>20</v>
      </c>
      <c r="F3415" s="10" t="s">
        <v>21</v>
      </c>
      <c r="G3415" s="10" t="s">
        <v>3742</v>
      </c>
      <c r="H3415" s="10" t="s">
        <v>34</v>
      </c>
      <c r="I3415" s="10">
        <v>0</v>
      </c>
    </row>
    <row r="3416" spans="1:11" hidden="1" x14ac:dyDescent="0.25">
      <c r="A3416" s="10">
        <v>53</v>
      </c>
      <c r="B3416" s="10" t="s">
        <v>584</v>
      </c>
      <c r="C3416" s="10" t="s">
        <v>585</v>
      </c>
      <c r="D3416" s="10" t="s">
        <v>591</v>
      </c>
      <c r="E3416" s="10" t="s">
        <v>20</v>
      </c>
      <c r="F3416" s="10" t="s">
        <v>21</v>
      </c>
      <c r="G3416" s="10" t="s">
        <v>3743</v>
      </c>
      <c r="H3416" s="10" t="s">
        <v>34</v>
      </c>
      <c r="I3416" s="10">
        <v>0</v>
      </c>
    </row>
    <row r="3417" spans="1:11" hidden="1" x14ac:dyDescent="0.25">
      <c r="A3417" s="10">
        <v>53</v>
      </c>
      <c r="B3417" s="10" t="s">
        <v>584</v>
      </c>
      <c r="C3417" s="10" t="s">
        <v>585</v>
      </c>
      <c r="D3417" s="10" t="s">
        <v>591</v>
      </c>
      <c r="E3417" s="10" t="s">
        <v>20</v>
      </c>
      <c r="F3417" s="10" t="s">
        <v>21</v>
      </c>
      <c r="G3417" s="10" t="s">
        <v>3744</v>
      </c>
      <c r="H3417" s="10" t="s">
        <v>3830</v>
      </c>
      <c r="I3417" s="10">
        <v>0</v>
      </c>
    </row>
    <row r="3418" spans="1:11" hidden="1" x14ac:dyDescent="0.25">
      <c r="A3418" s="10">
        <v>53</v>
      </c>
      <c r="B3418" s="10" t="s">
        <v>584</v>
      </c>
      <c r="C3418" s="10" t="s">
        <v>585</v>
      </c>
      <c r="D3418" s="10" t="s">
        <v>591</v>
      </c>
      <c r="E3418" s="10" t="s">
        <v>20</v>
      </c>
      <c r="F3418" s="10" t="s">
        <v>21</v>
      </c>
      <c r="G3418" s="10" t="s">
        <v>3746</v>
      </c>
      <c r="H3418" s="10" t="s">
        <v>34</v>
      </c>
      <c r="I3418" s="10">
        <v>0</v>
      </c>
    </row>
    <row r="3419" spans="1:11" hidden="1" x14ac:dyDescent="0.25">
      <c r="A3419" s="10">
        <v>53</v>
      </c>
      <c r="B3419" s="10" t="s">
        <v>584</v>
      </c>
      <c r="C3419" s="10" t="s">
        <v>585</v>
      </c>
      <c r="D3419" s="10" t="s">
        <v>591</v>
      </c>
      <c r="E3419" s="10" t="s">
        <v>20</v>
      </c>
      <c r="F3419" s="10" t="s">
        <v>21</v>
      </c>
      <c r="G3419" s="21" t="s">
        <v>3747</v>
      </c>
      <c r="H3419" s="21" t="s">
        <v>3748</v>
      </c>
      <c r="I3419" s="21">
        <v>1</v>
      </c>
      <c r="J3419" s="21" t="str">
        <f>H3419</f>
        <v>Настенная</v>
      </c>
      <c r="K3419" s="21"/>
    </row>
    <row r="3420" spans="1:11" hidden="1" x14ac:dyDescent="0.25">
      <c r="A3420" s="10">
        <v>53</v>
      </c>
      <c r="B3420" s="10" t="s">
        <v>584</v>
      </c>
      <c r="C3420" s="10" t="s">
        <v>585</v>
      </c>
      <c r="D3420" s="10" t="s">
        <v>591</v>
      </c>
      <c r="E3420" s="10" t="s">
        <v>20</v>
      </c>
      <c r="F3420" s="10" t="s">
        <v>21</v>
      </c>
      <c r="G3420" s="21" t="s">
        <v>3749</v>
      </c>
      <c r="H3420" s="21" t="s">
        <v>3808</v>
      </c>
      <c r="I3420" s="21">
        <v>1</v>
      </c>
      <c r="J3420" s="21">
        <f>MID(H3420,1,FIND(" ",H3420,1)-1)*1</f>
        <v>20</v>
      </c>
      <c r="K3420" s="21" t="s">
        <v>5264</v>
      </c>
    </row>
    <row r="3421" spans="1:11" hidden="1" x14ac:dyDescent="0.25">
      <c r="A3421" s="10">
        <v>53</v>
      </c>
      <c r="B3421" s="10" t="s">
        <v>584</v>
      </c>
      <c r="C3421" s="10" t="s">
        <v>585</v>
      </c>
      <c r="D3421" s="10" t="s">
        <v>591</v>
      </c>
      <c r="E3421" s="10" t="s">
        <v>20</v>
      </c>
      <c r="F3421" s="10" t="s">
        <v>21</v>
      </c>
      <c r="G3421" s="21" t="s">
        <v>3751</v>
      </c>
      <c r="H3421" s="21" t="s">
        <v>3831</v>
      </c>
      <c r="I3421" s="21">
        <v>1</v>
      </c>
      <c r="J3421" s="21">
        <f>MID(H3421,1,FIND(" ",H3421,1)-1)*1</f>
        <v>8</v>
      </c>
      <c r="K3421" s="21" t="s">
        <v>5264</v>
      </c>
    </row>
    <row r="3422" spans="1:11" hidden="1" x14ac:dyDescent="0.25">
      <c r="A3422" s="10">
        <v>53</v>
      </c>
      <c r="B3422" s="10" t="s">
        <v>584</v>
      </c>
      <c r="C3422" s="10" t="s">
        <v>585</v>
      </c>
      <c r="D3422" s="10" t="s">
        <v>591</v>
      </c>
      <c r="E3422" s="10" t="s">
        <v>20</v>
      </c>
      <c r="F3422" s="10" t="s">
        <v>21</v>
      </c>
      <c r="G3422" s="21" t="s">
        <v>3753</v>
      </c>
      <c r="H3422" s="21" t="s">
        <v>4261</v>
      </c>
      <c r="I3422" s="21">
        <v>1</v>
      </c>
      <c r="J3422" s="21">
        <f>MID(H3422,1,FIND(" ",H3422,1)-1)*1</f>
        <v>0.91300000000000003</v>
      </c>
      <c r="K3422" s="21" t="s">
        <v>5258</v>
      </c>
    </row>
    <row r="3423" spans="1:11" hidden="1" x14ac:dyDescent="0.25">
      <c r="A3423" s="10">
        <v>53</v>
      </c>
      <c r="B3423" s="10" t="s">
        <v>584</v>
      </c>
      <c r="C3423" s="10" t="s">
        <v>585</v>
      </c>
      <c r="D3423" s="10" t="s">
        <v>591</v>
      </c>
      <c r="E3423" s="10" t="s">
        <v>20</v>
      </c>
      <c r="F3423" s="10" t="s">
        <v>21</v>
      </c>
      <c r="G3423" s="21" t="s">
        <v>3755</v>
      </c>
      <c r="H3423" s="21" t="s">
        <v>3756</v>
      </c>
      <c r="I3423" s="21">
        <v>1</v>
      </c>
      <c r="J3423" s="21" t="s">
        <v>5266</v>
      </c>
      <c r="K3423" s="21" t="s">
        <v>5265</v>
      </c>
    </row>
    <row r="3424" spans="1:11" hidden="1" x14ac:dyDescent="0.25">
      <c r="A3424" s="10">
        <v>53</v>
      </c>
      <c r="B3424" s="10" t="s">
        <v>584</v>
      </c>
      <c r="C3424" s="10" t="s">
        <v>585</v>
      </c>
      <c r="D3424" s="10" t="s">
        <v>591</v>
      </c>
      <c r="E3424" s="10" t="s">
        <v>20</v>
      </c>
      <c r="F3424" s="10" t="s">
        <v>21</v>
      </c>
      <c r="G3424" s="10" t="s">
        <v>3757</v>
      </c>
      <c r="H3424" s="10" t="s">
        <v>3758</v>
      </c>
      <c r="I3424" s="10">
        <v>0</v>
      </c>
    </row>
    <row r="3425" spans="1:11" hidden="1" x14ac:dyDescent="0.25">
      <c r="A3425" s="10">
        <v>53</v>
      </c>
      <c r="B3425" s="10" t="s">
        <v>584</v>
      </c>
      <c r="C3425" s="10" t="s">
        <v>585</v>
      </c>
      <c r="D3425" s="10" t="s">
        <v>591</v>
      </c>
      <c r="E3425" s="10" t="s">
        <v>20</v>
      </c>
      <c r="F3425" s="10" t="s">
        <v>21</v>
      </c>
      <c r="G3425" s="21" t="s">
        <v>3759</v>
      </c>
      <c r="H3425" s="21">
        <v>10000</v>
      </c>
      <c r="I3425" s="21">
        <v>1</v>
      </c>
      <c r="J3425" s="21">
        <f>TRIM(H3425)*1</f>
        <v>10000</v>
      </c>
      <c r="K3425" s="21" t="s">
        <v>5261</v>
      </c>
    </row>
    <row r="3426" spans="1:11" hidden="1" x14ac:dyDescent="0.25">
      <c r="A3426" s="10">
        <v>53</v>
      </c>
      <c r="B3426" s="10" t="s">
        <v>584</v>
      </c>
      <c r="C3426" s="10" t="s">
        <v>585</v>
      </c>
      <c r="D3426" s="10" t="s">
        <v>591</v>
      </c>
      <c r="E3426" s="10" t="s">
        <v>20</v>
      </c>
      <c r="F3426" s="10" t="s">
        <v>21</v>
      </c>
      <c r="G3426" s="21" t="s">
        <v>3760</v>
      </c>
      <c r="H3426" s="21" t="s">
        <v>4262</v>
      </c>
      <c r="I3426" s="21">
        <v>1</v>
      </c>
      <c r="J3426" s="21">
        <f t="shared" ref="J3426:J3427" si="263">MID(H3426,1,FIND(" ",H3426,1)-1)*1</f>
        <v>812</v>
      </c>
      <c r="K3426" s="21" t="s">
        <v>5259</v>
      </c>
    </row>
    <row r="3427" spans="1:11" hidden="1" x14ac:dyDescent="0.25">
      <c r="A3427" s="10">
        <v>53</v>
      </c>
      <c r="B3427" s="10" t="s">
        <v>584</v>
      </c>
      <c r="C3427" s="10" t="s">
        <v>585</v>
      </c>
      <c r="D3427" s="10" t="s">
        <v>591</v>
      </c>
      <c r="E3427" s="10" t="s">
        <v>20</v>
      </c>
      <c r="F3427" s="10" t="s">
        <v>21</v>
      </c>
      <c r="G3427" s="21" t="s">
        <v>3762</v>
      </c>
      <c r="H3427" s="21" t="s">
        <v>4263</v>
      </c>
      <c r="I3427" s="21">
        <v>1</v>
      </c>
      <c r="J3427" s="21">
        <f t="shared" si="263"/>
        <v>913</v>
      </c>
      <c r="K3427" s="21" t="s">
        <v>5259</v>
      </c>
    </row>
    <row r="3428" spans="1:11" hidden="1" x14ac:dyDescent="0.25">
      <c r="A3428" s="10">
        <v>53</v>
      </c>
      <c r="B3428" s="10" t="s">
        <v>584</v>
      </c>
      <c r="C3428" s="10" t="s">
        <v>585</v>
      </c>
      <c r="D3428" s="10" t="s">
        <v>591</v>
      </c>
      <c r="E3428" s="10" t="s">
        <v>20</v>
      </c>
      <c r="F3428" s="10" t="s">
        <v>21</v>
      </c>
      <c r="G3428" s="21" t="s">
        <v>3764</v>
      </c>
      <c r="H3428" s="21">
        <v>10000</v>
      </c>
      <c r="I3428" s="21">
        <v>1</v>
      </c>
      <c r="J3428" s="21">
        <f>TRIM(H3428)*1</f>
        <v>10000</v>
      </c>
      <c r="K3428" s="21" t="s">
        <v>5261</v>
      </c>
    </row>
    <row r="3429" spans="1:11" hidden="1" x14ac:dyDescent="0.25">
      <c r="A3429" s="10">
        <v>53</v>
      </c>
      <c r="B3429" s="10" t="s">
        <v>584</v>
      </c>
      <c r="C3429" s="10" t="s">
        <v>585</v>
      </c>
      <c r="D3429" s="10" t="s">
        <v>591</v>
      </c>
      <c r="E3429" s="10" t="s">
        <v>20</v>
      </c>
      <c r="F3429" s="10" t="s">
        <v>21</v>
      </c>
      <c r="G3429" s="10" t="s">
        <v>3765</v>
      </c>
      <c r="H3429" s="10" t="s">
        <v>34</v>
      </c>
      <c r="I3429" s="10">
        <v>0</v>
      </c>
    </row>
    <row r="3430" spans="1:11" hidden="1" x14ac:dyDescent="0.25">
      <c r="A3430" s="10">
        <v>53</v>
      </c>
      <c r="B3430" s="10" t="s">
        <v>584</v>
      </c>
      <c r="C3430" s="10" t="s">
        <v>585</v>
      </c>
      <c r="D3430" s="10" t="s">
        <v>591</v>
      </c>
      <c r="E3430" s="10" t="s">
        <v>20</v>
      </c>
      <c r="F3430" s="10" t="s">
        <v>21</v>
      </c>
      <c r="G3430" s="10" t="s">
        <v>3766</v>
      </c>
      <c r="H3430" s="10" t="s">
        <v>34</v>
      </c>
      <c r="I3430" s="10">
        <v>0</v>
      </c>
    </row>
    <row r="3431" spans="1:11" hidden="1" x14ac:dyDescent="0.25">
      <c r="A3431" s="10">
        <v>53</v>
      </c>
      <c r="B3431" s="10" t="s">
        <v>584</v>
      </c>
      <c r="C3431" s="10" t="s">
        <v>585</v>
      </c>
      <c r="D3431" s="10" t="s">
        <v>591</v>
      </c>
      <c r="E3431" s="10" t="s">
        <v>20</v>
      </c>
      <c r="F3431" s="10" t="s">
        <v>21</v>
      </c>
      <c r="G3431" s="10" t="s">
        <v>3767</v>
      </c>
      <c r="H3431" s="10" t="s">
        <v>3768</v>
      </c>
      <c r="I3431" s="10">
        <v>0</v>
      </c>
    </row>
    <row r="3432" spans="1:11" hidden="1" x14ac:dyDescent="0.25">
      <c r="A3432" s="10">
        <v>53</v>
      </c>
      <c r="B3432" s="10" t="s">
        <v>584</v>
      </c>
      <c r="C3432" s="10" t="s">
        <v>585</v>
      </c>
      <c r="D3432" s="10" t="s">
        <v>591</v>
      </c>
      <c r="E3432" s="10" t="s">
        <v>20</v>
      </c>
      <c r="F3432" s="10" t="s">
        <v>21</v>
      </c>
      <c r="G3432" s="21" t="s">
        <v>3769</v>
      </c>
      <c r="H3432" s="21" t="s">
        <v>4264</v>
      </c>
      <c r="I3432" s="21">
        <v>1</v>
      </c>
      <c r="J3432" s="21">
        <f t="shared" ref="J3432:J3433" si="264">MID(H3432,1,FIND(" ",H3432,1)-1)*1</f>
        <v>27.6</v>
      </c>
      <c r="K3432" s="21" t="s">
        <v>5255</v>
      </c>
    </row>
    <row r="3433" spans="1:11" hidden="1" x14ac:dyDescent="0.25">
      <c r="A3433" s="10">
        <v>53</v>
      </c>
      <c r="B3433" s="10" t="s">
        <v>584</v>
      </c>
      <c r="C3433" s="10" t="s">
        <v>585</v>
      </c>
      <c r="D3433" s="10" t="s">
        <v>591</v>
      </c>
      <c r="E3433" s="10" t="s">
        <v>20</v>
      </c>
      <c r="F3433" s="10" t="s">
        <v>21</v>
      </c>
      <c r="G3433" s="21" t="s">
        <v>3771</v>
      </c>
      <c r="H3433" s="21" t="s">
        <v>4265</v>
      </c>
      <c r="I3433" s="21">
        <v>1</v>
      </c>
      <c r="J3433" s="21">
        <f t="shared" si="264"/>
        <v>8.3000000000000007</v>
      </c>
      <c r="K3433" s="21" t="s">
        <v>5255</v>
      </c>
    </row>
    <row r="3434" spans="1:11" hidden="1" x14ac:dyDescent="0.25">
      <c r="A3434" s="10">
        <v>53</v>
      </c>
      <c r="B3434" s="10" t="s">
        <v>584</v>
      </c>
      <c r="C3434" s="10" t="s">
        <v>585</v>
      </c>
      <c r="D3434" s="10" t="s">
        <v>591</v>
      </c>
      <c r="E3434" s="10" t="s">
        <v>20</v>
      </c>
      <c r="F3434" s="10" t="s">
        <v>21</v>
      </c>
      <c r="G3434" s="21" t="s">
        <v>3773</v>
      </c>
      <c r="H3434" s="21" t="s">
        <v>3943</v>
      </c>
      <c r="I3434" s="21">
        <v>1</v>
      </c>
      <c r="J3434" s="21">
        <f t="shared" ref="J3434:J3439" si="265">MID(H3434,1,FIND(" ",H3434,1)-1)*1000</f>
        <v>495</v>
      </c>
      <c r="K3434" s="22" t="s">
        <v>5256</v>
      </c>
    </row>
    <row r="3435" spans="1:11" hidden="1" x14ac:dyDescent="0.25">
      <c r="A3435" s="10">
        <v>53</v>
      </c>
      <c r="B3435" s="10" t="s">
        <v>584</v>
      </c>
      <c r="C3435" s="10" t="s">
        <v>585</v>
      </c>
      <c r="D3435" s="10" t="s">
        <v>591</v>
      </c>
      <c r="E3435" s="10" t="s">
        <v>20</v>
      </c>
      <c r="F3435" s="10" t="s">
        <v>21</v>
      </c>
      <c r="G3435" s="21" t="s">
        <v>3775</v>
      </c>
      <c r="H3435" s="21" t="s">
        <v>4058</v>
      </c>
      <c r="I3435" s="21">
        <v>1</v>
      </c>
      <c r="J3435" s="21">
        <f t="shared" si="265"/>
        <v>290</v>
      </c>
      <c r="K3435" s="22" t="s">
        <v>5256</v>
      </c>
    </row>
    <row r="3436" spans="1:11" hidden="1" x14ac:dyDescent="0.25">
      <c r="A3436" s="10">
        <v>53</v>
      </c>
      <c r="B3436" s="10" t="s">
        <v>584</v>
      </c>
      <c r="C3436" s="10" t="s">
        <v>585</v>
      </c>
      <c r="D3436" s="10" t="s">
        <v>591</v>
      </c>
      <c r="E3436" s="10" t="s">
        <v>20</v>
      </c>
      <c r="F3436" s="10" t="s">
        <v>21</v>
      </c>
      <c r="G3436" s="21" t="s">
        <v>3777</v>
      </c>
      <c r="H3436" s="21" t="s">
        <v>3776</v>
      </c>
      <c r="I3436" s="21">
        <v>1</v>
      </c>
      <c r="J3436" s="21">
        <f t="shared" si="265"/>
        <v>270</v>
      </c>
      <c r="K3436" s="22" t="s">
        <v>5256</v>
      </c>
    </row>
    <row r="3437" spans="1:11" hidden="1" x14ac:dyDescent="0.25">
      <c r="A3437" s="10">
        <v>53</v>
      </c>
      <c r="B3437" s="10" t="s">
        <v>584</v>
      </c>
      <c r="C3437" s="10" t="s">
        <v>585</v>
      </c>
      <c r="D3437" s="10" t="s">
        <v>591</v>
      </c>
      <c r="E3437" s="10" t="s">
        <v>20</v>
      </c>
      <c r="F3437" s="10" t="s">
        <v>21</v>
      </c>
      <c r="G3437" s="21" t="s">
        <v>3779</v>
      </c>
      <c r="H3437" s="21" t="s">
        <v>4059</v>
      </c>
      <c r="I3437" s="21">
        <v>1</v>
      </c>
      <c r="J3437" s="21">
        <f t="shared" si="265"/>
        <v>187</v>
      </c>
      <c r="K3437" s="22" t="s">
        <v>5256</v>
      </c>
    </row>
    <row r="3438" spans="1:11" hidden="1" x14ac:dyDescent="0.25">
      <c r="A3438" s="10">
        <v>53</v>
      </c>
      <c r="B3438" s="10" t="s">
        <v>584</v>
      </c>
      <c r="C3438" s="10" t="s">
        <v>585</v>
      </c>
      <c r="D3438" s="10" t="s">
        <v>591</v>
      </c>
      <c r="E3438" s="10" t="s">
        <v>20</v>
      </c>
      <c r="F3438" s="10" t="s">
        <v>21</v>
      </c>
      <c r="G3438" s="21" t="s">
        <v>3781</v>
      </c>
      <c r="H3438" s="21" t="s">
        <v>3946</v>
      </c>
      <c r="I3438" s="21">
        <v>1</v>
      </c>
      <c r="J3438" s="21">
        <f t="shared" si="265"/>
        <v>720</v>
      </c>
      <c r="K3438" s="22" t="s">
        <v>5256</v>
      </c>
    </row>
    <row r="3439" spans="1:11" hidden="1" x14ac:dyDescent="0.25">
      <c r="A3439" s="10">
        <v>53</v>
      </c>
      <c r="B3439" s="10" t="s">
        <v>584</v>
      </c>
      <c r="C3439" s="10" t="s">
        <v>585</v>
      </c>
      <c r="D3439" s="10" t="s">
        <v>591</v>
      </c>
      <c r="E3439" s="10" t="s">
        <v>20</v>
      </c>
      <c r="F3439" s="10" t="s">
        <v>21</v>
      </c>
      <c r="G3439" s="21" t="s">
        <v>3783</v>
      </c>
      <c r="H3439" s="21" t="s">
        <v>4060</v>
      </c>
      <c r="I3439" s="21">
        <v>1</v>
      </c>
      <c r="J3439" s="21">
        <f t="shared" si="265"/>
        <v>722</v>
      </c>
      <c r="K3439" s="22" t="s">
        <v>5256</v>
      </c>
    </row>
    <row r="3440" spans="1:11" hidden="1" x14ac:dyDescent="0.25">
      <c r="A3440" s="10">
        <v>53</v>
      </c>
      <c r="B3440" s="10" t="s">
        <v>584</v>
      </c>
      <c r="C3440" s="10" t="s">
        <v>585</v>
      </c>
      <c r="D3440" s="10" t="s">
        <v>591</v>
      </c>
      <c r="E3440" s="10" t="s">
        <v>20</v>
      </c>
      <c r="F3440" s="10" t="s">
        <v>21</v>
      </c>
      <c r="G3440" s="21" t="s">
        <v>3785</v>
      </c>
      <c r="H3440" s="21" t="s">
        <v>4266</v>
      </c>
      <c r="I3440" s="21">
        <v>1</v>
      </c>
      <c r="J3440" s="21">
        <f>MID(H3440,1,FIND(" ",H3440,1)-1)*1</f>
        <v>40</v>
      </c>
      <c r="K3440" s="21" t="s">
        <v>5255</v>
      </c>
    </row>
    <row r="3441" spans="1:11" hidden="1" x14ac:dyDescent="0.25">
      <c r="A3441" s="10">
        <v>53</v>
      </c>
      <c r="B3441" s="10" t="s">
        <v>584</v>
      </c>
      <c r="C3441" s="10" t="s">
        <v>585</v>
      </c>
      <c r="D3441" s="10" t="s">
        <v>591</v>
      </c>
      <c r="E3441" s="10" t="s">
        <v>20</v>
      </c>
      <c r="F3441" s="10" t="s">
        <v>21</v>
      </c>
      <c r="G3441" s="10" t="s">
        <v>3787</v>
      </c>
      <c r="H3441" s="10" t="s">
        <v>3788</v>
      </c>
      <c r="I3441" s="10">
        <v>0</v>
      </c>
    </row>
    <row r="3442" spans="1:11" hidden="1" x14ac:dyDescent="0.25">
      <c r="A3442" s="10">
        <v>53</v>
      </c>
      <c r="B3442" s="10" t="s">
        <v>584</v>
      </c>
      <c r="C3442" s="10" t="s">
        <v>585</v>
      </c>
      <c r="D3442" s="10" t="s">
        <v>591</v>
      </c>
      <c r="E3442" s="10" t="s">
        <v>20</v>
      </c>
      <c r="F3442" s="10" t="s">
        <v>21</v>
      </c>
      <c r="G3442" s="10" t="s">
        <v>3789</v>
      </c>
      <c r="H3442" s="10" t="s">
        <v>3789</v>
      </c>
      <c r="I3442" s="10">
        <v>0</v>
      </c>
    </row>
    <row r="3443" spans="1:11" hidden="1" x14ac:dyDescent="0.25">
      <c r="A3443" s="10">
        <v>54</v>
      </c>
      <c r="B3443" s="10" t="s">
        <v>592</v>
      </c>
      <c r="C3443" s="10" t="s">
        <v>593</v>
      </c>
      <c r="D3443" s="10" t="s">
        <v>601</v>
      </c>
      <c r="E3443" s="10" t="s">
        <v>20</v>
      </c>
      <c r="F3443" s="10" t="s">
        <v>21</v>
      </c>
      <c r="G3443" s="21" t="s">
        <v>2160</v>
      </c>
      <c r="H3443" s="21" t="s">
        <v>3699</v>
      </c>
      <c r="I3443" s="21">
        <v>1</v>
      </c>
      <c r="J3443" s="21" t="str">
        <f>H3443</f>
        <v>Кондиционирование</v>
      </c>
      <c r="K3443" s="21"/>
    </row>
    <row r="3444" spans="1:11" hidden="1" x14ac:dyDescent="0.25">
      <c r="A3444" s="10">
        <v>54</v>
      </c>
      <c r="B3444" s="10" t="s">
        <v>592</v>
      </c>
      <c r="C3444" s="10" t="s">
        <v>593</v>
      </c>
      <c r="D3444" s="10" t="s">
        <v>601</v>
      </c>
      <c r="E3444" s="10" t="s">
        <v>20</v>
      </c>
      <c r="F3444" s="10" t="s">
        <v>21</v>
      </c>
      <c r="G3444" s="21" t="s">
        <v>3108</v>
      </c>
      <c r="H3444" s="21" t="s">
        <v>4267</v>
      </c>
      <c r="I3444" s="21">
        <v>1</v>
      </c>
      <c r="J3444" s="21">
        <f t="shared" ref="J3444:J3445" si="266">MID(H3444,1,FIND(" ",H3444,1)-1)*1</f>
        <v>53.5</v>
      </c>
      <c r="K3444" s="21" t="s">
        <v>5260</v>
      </c>
    </row>
    <row r="3445" spans="1:11" hidden="1" x14ac:dyDescent="0.25">
      <c r="A3445" s="10">
        <v>54</v>
      </c>
      <c r="B3445" s="10" t="s">
        <v>592</v>
      </c>
      <c r="C3445" s="10" t="s">
        <v>593</v>
      </c>
      <c r="D3445" s="10" t="s">
        <v>601</v>
      </c>
      <c r="E3445" s="10" t="s">
        <v>20</v>
      </c>
      <c r="F3445" s="10" t="s">
        <v>21</v>
      </c>
      <c r="G3445" s="21" t="s">
        <v>3701</v>
      </c>
      <c r="H3445" s="21" t="s">
        <v>4169</v>
      </c>
      <c r="I3445" s="21">
        <v>1</v>
      </c>
      <c r="J3445" s="21">
        <f t="shared" si="266"/>
        <v>19</v>
      </c>
      <c r="K3445" s="21" t="s">
        <v>5260</v>
      </c>
    </row>
    <row r="3446" spans="1:11" hidden="1" x14ac:dyDescent="0.25">
      <c r="A3446" s="10">
        <v>54</v>
      </c>
      <c r="B3446" s="10" t="s">
        <v>592</v>
      </c>
      <c r="C3446" s="10" t="s">
        <v>593</v>
      </c>
      <c r="D3446" s="10" t="s">
        <v>601</v>
      </c>
      <c r="E3446" s="10" t="s">
        <v>20</v>
      </c>
      <c r="F3446" s="10" t="s">
        <v>21</v>
      </c>
      <c r="G3446" s="21" t="s">
        <v>3703</v>
      </c>
      <c r="H3446" s="21" t="s">
        <v>3935</v>
      </c>
      <c r="I3446" s="21">
        <v>1</v>
      </c>
      <c r="J3446" s="21">
        <f>RIGHT(MID(H3446,1,FIND(" ",H3446,1)-1),LEN(MID(H3446,1,FIND(" ",H3446,1)-1))-1)*1</f>
        <v>26</v>
      </c>
      <c r="K3446" s="21" t="s">
        <v>5254</v>
      </c>
    </row>
    <row r="3447" spans="1:11" hidden="1" x14ac:dyDescent="0.25">
      <c r="A3447" s="10">
        <v>54</v>
      </c>
      <c r="B3447" s="10" t="s">
        <v>592</v>
      </c>
      <c r="C3447" s="10" t="s">
        <v>593</v>
      </c>
      <c r="D3447" s="10" t="s">
        <v>601</v>
      </c>
      <c r="E3447" s="10" t="s">
        <v>20</v>
      </c>
      <c r="F3447" s="10" t="s">
        <v>21</v>
      </c>
      <c r="G3447" s="21" t="s">
        <v>3705</v>
      </c>
      <c r="H3447" s="21" t="s">
        <v>34</v>
      </c>
      <c r="I3447" s="21">
        <v>1</v>
      </c>
      <c r="J3447" s="21" t="str">
        <f>H3447</f>
        <v>Да</v>
      </c>
      <c r="K3447" s="21"/>
    </row>
    <row r="3448" spans="1:11" hidden="1" x14ac:dyDescent="0.25">
      <c r="A3448" s="10">
        <v>54</v>
      </c>
      <c r="B3448" s="10" t="s">
        <v>592</v>
      </c>
      <c r="C3448" s="10" t="s">
        <v>593</v>
      </c>
      <c r="D3448" s="10" t="s">
        <v>601</v>
      </c>
      <c r="E3448" s="10" t="s">
        <v>20</v>
      </c>
      <c r="F3448" s="10" t="s">
        <v>21</v>
      </c>
      <c r="G3448" s="10" t="s">
        <v>3908</v>
      </c>
      <c r="H3448" s="10" t="s">
        <v>3909</v>
      </c>
      <c r="I3448" s="10">
        <v>0</v>
      </c>
    </row>
    <row r="3449" spans="1:11" hidden="1" x14ac:dyDescent="0.25">
      <c r="A3449" s="10">
        <v>54</v>
      </c>
      <c r="B3449" s="10" t="s">
        <v>592</v>
      </c>
      <c r="C3449" s="10" t="s">
        <v>593</v>
      </c>
      <c r="D3449" s="10" t="s">
        <v>601</v>
      </c>
      <c r="E3449" s="10" t="s">
        <v>20</v>
      </c>
      <c r="F3449" s="10" t="s">
        <v>21</v>
      </c>
      <c r="G3449" s="21" t="s">
        <v>3706</v>
      </c>
      <c r="H3449" s="21" t="s">
        <v>5175</v>
      </c>
      <c r="I3449" s="21">
        <v>1</v>
      </c>
      <c r="J3449" s="21">
        <f t="shared" ref="J3449:J3452" si="267">MID(H3449,1,FIND(" ",H3449,1)-1)*1</f>
        <v>4.3899999999999997</v>
      </c>
      <c r="K3449" s="21" t="s">
        <v>5258</v>
      </c>
    </row>
    <row r="3450" spans="1:11" hidden="1" x14ac:dyDescent="0.25">
      <c r="A3450" s="10">
        <v>54</v>
      </c>
      <c r="B3450" s="10" t="s">
        <v>592</v>
      </c>
      <c r="C3450" s="10" t="s">
        <v>593</v>
      </c>
      <c r="D3450" s="10" t="s">
        <v>601</v>
      </c>
      <c r="E3450" s="10" t="s">
        <v>20</v>
      </c>
      <c r="F3450" s="10" t="s">
        <v>21</v>
      </c>
      <c r="G3450" s="21" t="s">
        <v>3708</v>
      </c>
      <c r="H3450" s="21" t="s">
        <v>4216</v>
      </c>
      <c r="I3450" s="21">
        <v>1</v>
      </c>
      <c r="J3450" s="21">
        <f t="shared" si="267"/>
        <v>3.81</v>
      </c>
      <c r="K3450" s="21" t="s">
        <v>5258</v>
      </c>
    </row>
    <row r="3451" spans="1:11" hidden="1" x14ac:dyDescent="0.25">
      <c r="A3451" s="10">
        <v>54</v>
      </c>
      <c r="B3451" s="10" t="s">
        <v>592</v>
      </c>
      <c r="C3451" s="10" t="s">
        <v>593</v>
      </c>
      <c r="D3451" s="10" t="s">
        <v>601</v>
      </c>
      <c r="E3451" s="10" t="s">
        <v>20</v>
      </c>
      <c r="F3451" s="10" t="s">
        <v>21</v>
      </c>
      <c r="G3451" s="21" t="s">
        <v>3709</v>
      </c>
      <c r="H3451" s="21" t="s">
        <v>4260</v>
      </c>
      <c r="I3451" s="21">
        <v>0</v>
      </c>
      <c r="J3451" s="21">
        <f t="shared" si="267"/>
        <v>2.93</v>
      </c>
      <c r="K3451" s="21" t="s">
        <v>5258</v>
      </c>
    </row>
    <row r="3452" spans="1:11" hidden="1" x14ac:dyDescent="0.25">
      <c r="A3452" s="10">
        <v>54</v>
      </c>
      <c r="B3452" s="10" t="s">
        <v>592</v>
      </c>
      <c r="C3452" s="10" t="s">
        <v>593</v>
      </c>
      <c r="D3452" s="10" t="s">
        <v>601</v>
      </c>
      <c r="E3452" s="10" t="s">
        <v>20</v>
      </c>
      <c r="F3452" s="10" t="s">
        <v>21</v>
      </c>
      <c r="G3452" s="21" t="s">
        <v>3711</v>
      </c>
      <c r="H3452" s="21" t="s">
        <v>4053</v>
      </c>
      <c r="I3452" s="21">
        <v>0</v>
      </c>
      <c r="J3452" s="21">
        <f t="shared" si="267"/>
        <v>2.64</v>
      </c>
      <c r="K3452" s="21" t="s">
        <v>5258</v>
      </c>
    </row>
    <row r="3453" spans="1:11" hidden="1" x14ac:dyDescent="0.25">
      <c r="A3453" s="10">
        <v>54</v>
      </c>
      <c r="B3453" s="10" t="s">
        <v>592</v>
      </c>
      <c r="C3453" s="10" t="s">
        <v>593</v>
      </c>
      <c r="D3453" s="10" t="s">
        <v>601</v>
      </c>
      <c r="E3453" s="10" t="s">
        <v>20</v>
      </c>
      <c r="F3453" s="10" t="s">
        <v>21</v>
      </c>
      <c r="G3453" s="21" t="s">
        <v>3712</v>
      </c>
      <c r="H3453" s="21" t="s">
        <v>4268</v>
      </c>
      <c r="I3453" s="21">
        <v>1</v>
      </c>
      <c r="J3453" s="21">
        <f>MID(H3453,1,FIND(" ",H3453,1)-1)*1</f>
        <v>700</v>
      </c>
      <c r="K3453" s="21" t="s">
        <v>5269</v>
      </c>
    </row>
    <row r="3454" spans="1:11" hidden="1" x14ac:dyDescent="0.25">
      <c r="A3454" s="10">
        <v>54</v>
      </c>
      <c r="B3454" s="10" t="s">
        <v>592</v>
      </c>
      <c r="C3454" s="10" t="s">
        <v>593</v>
      </c>
      <c r="D3454" s="10" t="s">
        <v>601</v>
      </c>
      <c r="E3454" s="10" t="s">
        <v>20</v>
      </c>
      <c r="F3454" s="10" t="s">
        <v>21</v>
      </c>
      <c r="G3454" s="10" t="s">
        <v>3714</v>
      </c>
      <c r="H3454" s="10" t="s">
        <v>3715</v>
      </c>
      <c r="I3454" s="10">
        <v>0</v>
      </c>
    </row>
    <row r="3455" spans="1:11" hidden="1" x14ac:dyDescent="0.25">
      <c r="A3455" s="10">
        <v>54</v>
      </c>
      <c r="B3455" s="10" t="s">
        <v>592</v>
      </c>
      <c r="C3455" s="10" t="s">
        <v>593</v>
      </c>
      <c r="D3455" s="10" t="s">
        <v>601</v>
      </c>
      <c r="E3455" s="10" t="s">
        <v>20</v>
      </c>
      <c r="F3455" s="10" t="s">
        <v>21</v>
      </c>
      <c r="G3455" s="10" t="s">
        <v>3716</v>
      </c>
      <c r="H3455" s="10" t="s">
        <v>34</v>
      </c>
      <c r="I3455" s="10">
        <v>0</v>
      </c>
    </row>
    <row r="3456" spans="1:11" hidden="1" x14ac:dyDescent="0.25">
      <c r="A3456" s="10">
        <v>54</v>
      </c>
      <c r="B3456" s="10" t="s">
        <v>592</v>
      </c>
      <c r="C3456" s="10" t="s">
        <v>593</v>
      </c>
      <c r="D3456" s="10" t="s">
        <v>601</v>
      </c>
      <c r="E3456" s="10" t="s">
        <v>20</v>
      </c>
      <c r="F3456" s="10" t="s">
        <v>21</v>
      </c>
      <c r="G3456" s="10" t="s">
        <v>3717</v>
      </c>
      <c r="H3456" s="10" t="s">
        <v>34</v>
      </c>
      <c r="I3456" s="10">
        <v>0</v>
      </c>
    </row>
    <row r="3457" spans="1:9" hidden="1" x14ac:dyDescent="0.25">
      <c r="A3457" s="10">
        <v>54</v>
      </c>
      <c r="B3457" s="10" t="s">
        <v>592</v>
      </c>
      <c r="C3457" s="10" t="s">
        <v>593</v>
      </c>
      <c r="D3457" s="10" t="s">
        <v>601</v>
      </c>
      <c r="E3457" s="10" t="s">
        <v>20</v>
      </c>
      <c r="F3457" s="10" t="s">
        <v>21</v>
      </c>
      <c r="G3457" s="10" t="s">
        <v>3718</v>
      </c>
      <c r="H3457" s="10" t="s">
        <v>5168</v>
      </c>
      <c r="I3457" s="10">
        <v>0</v>
      </c>
    </row>
    <row r="3458" spans="1:9" hidden="1" x14ac:dyDescent="0.25">
      <c r="A3458" s="10">
        <v>54</v>
      </c>
      <c r="B3458" s="10" t="s">
        <v>592</v>
      </c>
      <c r="C3458" s="10" t="s">
        <v>593</v>
      </c>
      <c r="D3458" s="10" t="s">
        <v>601</v>
      </c>
      <c r="E3458" s="10" t="s">
        <v>20</v>
      </c>
      <c r="F3458" s="10" t="s">
        <v>21</v>
      </c>
      <c r="G3458" s="10" t="s">
        <v>3719</v>
      </c>
      <c r="H3458" s="10" t="s">
        <v>3914</v>
      </c>
      <c r="I3458" s="10">
        <v>0</v>
      </c>
    </row>
    <row r="3459" spans="1:9" hidden="1" x14ac:dyDescent="0.25">
      <c r="A3459" s="10">
        <v>54</v>
      </c>
      <c r="B3459" s="10" t="s">
        <v>592</v>
      </c>
      <c r="C3459" s="10" t="s">
        <v>593</v>
      </c>
      <c r="D3459" s="10" t="s">
        <v>601</v>
      </c>
      <c r="E3459" s="10" t="s">
        <v>20</v>
      </c>
      <c r="F3459" s="10" t="s">
        <v>21</v>
      </c>
      <c r="G3459" s="10" t="s">
        <v>3720</v>
      </c>
      <c r="H3459" s="10" t="s">
        <v>57</v>
      </c>
      <c r="I3459" s="10">
        <v>0</v>
      </c>
    </row>
    <row r="3460" spans="1:9" hidden="1" x14ac:dyDescent="0.25">
      <c r="A3460" s="10">
        <v>54</v>
      </c>
      <c r="B3460" s="10" t="s">
        <v>592</v>
      </c>
      <c r="C3460" s="10" t="s">
        <v>593</v>
      </c>
      <c r="D3460" s="10" t="s">
        <v>601</v>
      </c>
      <c r="E3460" s="10" t="s">
        <v>20</v>
      </c>
      <c r="F3460" s="10" t="s">
        <v>21</v>
      </c>
      <c r="G3460" s="10" t="s">
        <v>3721</v>
      </c>
      <c r="H3460" s="10" t="s">
        <v>34</v>
      </c>
      <c r="I3460" s="10">
        <v>0</v>
      </c>
    </row>
    <row r="3461" spans="1:9" hidden="1" x14ac:dyDescent="0.25">
      <c r="A3461" s="10">
        <v>54</v>
      </c>
      <c r="B3461" s="10" t="s">
        <v>592</v>
      </c>
      <c r="C3461" s="10" t="s">
        <v>593</v>
      </c>
      <c r="D3461" s="10" t="s">
        <v>601</v>
      </c>
      <c r="E3461" s="10" t="s">
        <v>20</v>
      </c>
      <c r="F3461" s="10" t="s">
        <v>21</v>
      </c>
      <c r="G3461" s="10" t="s">
        <v>3722</v>
      </c>
      <c r="H3461" s="10" t="s">
        <v>34</v>
      </c>
      <c r="I3461" s="10">
        <v>0</v>
      </c>
    </row>
    <row r="3462" spans="1:9" hidden="1" x14ac:dyDescent="0.25">
      <c r="A3462" s="10">
        <v>54</v>
      </c>
      <c r="B3462" s="10" t="s">
        <v>592</v>
      </c>
      <c r="C3462" s="10" t="s">
        <v>593</v>
      </c>
      <c r="D3462" s="10" t="s">
        <v>601</v>
      </c>
      <c r="E3462" s="10" t="s">
        <v>20</v>
      </c>
      <c r="F3462" s="10" t="s">
        <v>21</v>
      </c>
      <c r="G3462" s="10" t="s">
        <v>3723</v>
      </c>
      <c r="H3462" s="10" t="s">
        <v>34</v>
      </c>
      <c r="I3462" s="10">
        <v>0</v>
      </c>
    </row>
    <row r="3463" spans="1:9" hidden="1" x14ac:dyDescent="0.25">
      <c r="A3463" s="10">
        <v>54</v>
      </c>
      <c r="B3463" s="10" t="s">
        <v>592</v>
      </c>
      <c r="C3463" s="10" t="s">
        <v>593</v>
      </c>
      <c r="D3463" s="10" t="s">
        <v>601</v>
      </c>
      <c r="E3463" s="10" t="s">
        <v>20</v>
      </c>
      <c r="F3463" s="10" t="s">
        <v>21</v>
      </c>
      <c r="G3463" s="10" t="s">
        <v>3724</v>
      </c>
      <c r="H3463" s="10" t="s">
        <v>34</v>
      </c>
      <c r="I3463" s="10">
        <v>0</v>
      </c>
    </row>
    <row r="3464" spans="1:9" hidden="1" x14ac:dyDescent="0.25">
      <c r="A3464" s="10">
        <v>54</v>
      </c>
      <c r="B3464" s="10" t="s">
        <v>592</v>
      </c>
      <c r="C3464" s="10" t="s">
        <v>593</v>
      </c>
      <c r="D3464" s="10" t="s">
        <v>601</v>
      </c>
      <c r="E3464" s="10" t="s">
        <v>20</v>
      </c>
      <c r="F3464" s="10" t="s">
        <v>21</v>
      </c>
      <c r="G3464" s="10" t="s">
        <v>3725</v>
      </c>
      <c r="H3464" s="10" t="s">
        <v>34</v>
      </c>
      <c r="I3464" s="10">
        <v>0</v>
      </c>
    </row>
    <row r="3465" spans="1:9" hidden="1" x14ac:dyDescent="0.25">
      <c r="A3465" s="10">
        <v>54</v>
      </c>
      <c r="B3465" s="10" t="s">
        <v>592</v>
      </c>
      <c r="C3465" s="10" t="s">
        <v>593</v>
      </c>
      <c r="D3465" s="10" t="s">
        <v>601</v>
      </c>
      <c r="E3465" s="10" t="s">
        <v>20</v>
      </c>
      <c r="F3465" s="10" t="s">
        <v>21</v>
      </c>
      <c r="G3465" s="10" t="s">
        <v>3726</v>
      </c>
      <c r="H3465" s="10" t="s">
        <v>34</v>
      </c>
      <c r="I3465" s="10">
        <v>0</v>
      </c>
    </row>
    <row r="3466" spans="1:9" hidden="1" x14ac:dyDescent="0.25">
      <c r="A3466" s="10">
        <v>54</v>
      </c>
      <c r="B3466" s="10" t="s">
        <v>592</v>
      </c>
      <c r="C3466" s="10" t="s">
        <v>593</v>
      </c>
      <c r="D3466" s="10" t="s">
        <v>601</v>
      </c>
      <c r="E3466" s="10" t="s">
        <v>20</v>
      </c>
      <c r="F3466" s="10" t="s">
        <v>21</v>
      </c>
      <c r="G3466" s="10" t="s">
        <v>3727</v>
      </c>
      <c r="H3466" s="10" t="s">
        <v>34</v>
      </c>
      <c r="I3466" s="10">
        <v>0</v>
      </c>
    </row>
    <row r="3467" spans="1:9" hidden="1" x14ac:dyDescent="0.25">
      <c r="A3467" s="10">
        <v>54</v>
      </c>
      <c r="B3467" s="10" t="s">
        <v>592</v>
      </c>
      <c r="C3467" s="10" t="s">
        <v>593</v>
      </c>
      <c r="D3467" s="10" t="s">
        <v>601</v>
      </c>
      <c r="E3467" s="10" t="s">
        <v>20</v>
      </c>
      <c r="F3467" s="10" t="s">
        <v>21</v>
      </c>
      <c r="G3467" s="10" t="s">
        <v>3728</v>
      </c>
      <c r="H3467" s="10" t="s">
        <v>34</v>
      </c>
      <c r="I3467" s="10">
        <v>0</v>
      </c>
    </row>
    <row r="3468" spans="1:9" hidden="1" x14ac:dyDescent="0.25">
      <c r="A3468" s="10">
        <v>54</v>
      </c>
      <c r="B3468" s="10" t="s">
        <v>592</v>
      </c>
      <c r="C3468" s="10" t="s">
        <v>593</v>
      </c>
      <c r="D3468" s="10" t="s">
        <v>601</v>
      </c>
      <c r="E3468" s="10" t="s">
        <v>20</v>
      </c>
      <c r="F3468" s="10" t="s">
        <v>21</v>
      </c>
      <c r="G3468" s="10" t="s">
        <v>3730</v>
      </c>
      <c r="H3468" s="10" t="s">
        <v>34</v>
      </c>
      <c r="I3468" s="10">
        <v>0</v>
      </c>
    </row>
    <row r="3469" spans="1:9" hidden="1" x14ac:dyDescent="0.25">
      <c r="A3469" s="10">
        <v>54</v>
      </c>
      <c r="B3469" s="10" t="s">
        <v>592</v>
      </c>
      <c r="C3469" s="10" t="s">
        <v>593</v>
      </c>
      <c r="D3469" s="10" t="s">
        <v>601</v>
      </c>
      <c r="E3469" s="10" t="s">
        <v>20</v>
      </c>
      <c r="F3469" s="10" t="s">
        <v>21</v>
      </c>
      <c r="G3469" s="10" t="s">
        <v>3731</v>
      </c>
      <c r="H3469" s="10" t="s">
        <v>34</v>
      </c>
      <c r="I3469" s="10">
        <v>0</v>
      </c>
    </row>
    <row r="3470" spans="1:9" hidden="1" x14ac:dyDescent="0.25">
      <c r="A3470" s="10">
        <v>54</v>
      </c>
      <c r="B3470" s="10" t="s">
        <v>592</v>
      </c>
      <c r="C3470" s="10" t="s">
        <v>593</v>
      </c>
      <c r="D3470" s="10" t="s">
        <v>601</v>
      </c>
      <c r="E3470" s="10" t="s">
        <v>20</v>
      </c>
      <c r="F3470" s="10" t="s">
        <v>21</v>
      </c>
      <c r="G3470" s="10" t="s">
        <v>3732</v>
      </c>
      <c r="H3470" s="10" t="s">
        <v>3915</v>
      </c>
      <c r="I3470" s="10">
        <v>0</v>
      </c>
    </row>
    <row r="3471" spans="1:9" hidden="1" x14ac:dyDescent="0.25">
      <c r="A3471" s="10">
        <v>54</v>
      </c>
      <c r="B3471" s="10" t="s">
        <v>592</v>
      </c>
      <c r="C3471" s="10" t="s">
        <v>593</v>
      </c>
      <c r="D3471" s="10" t="s">
        <v>601</v>
      </c>
      <c r="E3471" s="10" t="s">
        <v>20</v>
      </c>
      <c r="F3471" s="10" t="s">
        <v>21</v>
      </c>
      <c r="G3471" s="10" t="s">
        <v>3734</v>
      </c>
      <c r="H3471" s="10" t="s">
        <v>34</v>
      </c>
      <c r="I3471" s="10">
        <v>0</v>
      </c>
    </row>
    <row r="3472" spans="1:9" hidden="1" x14ac:dyDescent="0.25">
      <c r="A3472" s="10">
        <v>54</v>
      </c>
      <c r="B3472" s="10" t="s">
        <v>592</v>
      </c>
      <c r="C3472" s="10" t="s">
        <v>593</v>
      </c>
      <c r="D3472" s="10" t="s">
        <v>601</v>
      </c>
      <c r="E3472" s="10" t="s">
        <v>20</v>
      </c>
      <c r="F3472" s="10" t="s">
        <v>21</v>
      </c>
      <c r="G3472" s="10" t="s">
        <v>3735</v>
      </c>
      <c r="H3472" s="10" t="s">
        <v>34</v>
      </c>
      <c r="I3472" s="10">
        <v>0</v>
      </c>
    </row>
    <row r="3473" spans="1:11" hidden="1" x14ac:dyDescent="0.25">
      <c r="A3473" s="10">
        <v>54</v>
      </c>
      <c r="B3473" s="10" t="s">
        <v>592</v>
      </c>
      <c r="C3473" s="10" t="s">
        <v>593</v>
      </c>
      <c r="D3473" s="10" t="s">
        <v>601</v>
      </c>
      <c r="E3473" s="10" t="s">
        <v>20</v>
      </c>
      <c r="F3473" s="10" t="s">
        <v>21</v>
      </c>
      <c r="G3473" s="10" t="s">
        <v>3736</v>
      </c>
      <c r="H3473" s="10" t="s">
        <v>34</v>
      </c>
      <c r="I3473" s="10">
        <v>0</v>
      </c>
    </row>
    <row r="3474" spans="1:11" hidden="1" x14ac:dyDescent="0.25">
      <c r="A3474" s="10">
        <v>54</v>
      </c>
      <c r="B3474" s="10" t="s">
        <v>592</v>
      </c>
      <c r="C3474" s="10" t="s">
        <v>593</v>
      </c>
      <c r="D3474" s="10" t="s">
        <v>601</v>
      </c>
      <c r="E3474" s="10" t="s">
        <v>20</v>
      </c>
      <c r="F3474" s="10" t="s">
        <v>21</v>
      </c>
      <c r="G3474" s="10" t="s">
        <v>3737</v>
      </c>
      <c r="H3474" s="10" t="s">
        <v>34</v>
      </c>
      <c r="I3474" s="10">
        <v>0</v>
      </c>
    </row>
    <row r="3475" spans="1:11" hidden="1" x14ac:dyDescent="0.25">
      <c r="A3475" s="10">
        <v>54</v>
      </c>
      <c r="B3475" s="10" t="s">
        <v>592</v>
      </c>
      <c r="C3475" s="10" t="s">
        <v>593</v>
      </c>
      <c r="D3475" s="10" t="s">
        <v>601</v>
      </c>
      <c r="E3475" s="10" t="s">
        <v>20</v>
      </c>
      <c r="F3475" s="10" t="s">
        <v>21</v>
      </c>
      <c r="G3475" s="10" t="s">
        <v>3738</v>
      </c>
      <c r="H3475" s="10" t="s">
        <v>34</v>
      </c>
      <c r="I3475" s="10">
        <v>0</v>
      </c>
    </row>
    <row r="3476" spans="1:11" hidden="1" x14ac:dyDescent="0.25">
      <c r="A3476" s="10">
        <v>54</v>
      </c>
      <c r="B3476" s="10" t="s">
        <v>592</v>
      </c>
      <c r="C3476" s="10" t="s">
        <v>593</v>
      </c>
      <c r="D3476" s="10" t="s">
        <v>601</v>
      </c>
      <c r="E3476" s="10" t="s">
        <v>20</v>
      </c>
      <c r="F3476" s="10" t="s">
        <v>21</v>
      </c>
      <c r="G3476" s="10" t="s">
        <v>3739</v>
      </c>
      <c r="H3476" s="10" t="s">
        <v>34</v>
      </c>
      <c r="I3476" s="10">
        <v>0</v>
      </c>
    </row>
    <row r="3477" spans="1:11" hidden="1" x14ac:dyDescent="0.25">
      <c r="A3477" s="10">
        <v>54</v>
      </c>
      <c r="B3477" s="10" t="s">
        <v>592</v>
      </c>
      <c r="C3477" s="10" t="s">
        <v>593</v>
      </c>
      <c r="D3477" s="10" t="s">
        <v>601</v>
      </c>
      <c r="E3477" s="10" t="s">
        <v>20</v>
      </c>
      <c r="F3477" s="10" t="s">
        <v>21</v>
      </c>
      <c r="G3477" s="10" t="s">
        <v>3740</v>
      </c>
      <c r="H3477" s="10" t="s">
        <v>34</v>
      </c>
      <c r="I3477" s="10">
        <v>0</v>
      </c>
    </row>
    <row r="3478" spans="1:11" hidden="1" x14ac:dyDescent="0.25">
      <c r="A3478" s="10">
        <v>54</v>
      </c>
      <c r="B3478" s="10" t="s">
        <v>592</v>
      </c>
      <c r="C3478" s="10" t="s">
        <v>593</v>
      </c>
      <c r="D3478" s="10" t="s">
        <v>601</v>
      </c>
      <c r="E3478" s="10" t="s">
        <v>20</v>
      </c>
      <c r="F3478" s="10" t="s">
        <v>21</v>
      </c>
      <c r="G3478" s="10" t="s">
        <v>3741</v>
      </c>
      <c r="H3478" s="10" t="s">
        <v>34</v>
      </c>
      <c r="I3478" s="10">
        <v>0</v>
      </c>
    </row>
    <row r="3479" spans="1:11" hidden="1" x14ac:dyDescent="0.25">
      <c r="A3479" s="10">
        <v>54</v>
      </c>
      <c r="B3479" s="10" t="s">
        <v>592</v>
      </c>
      <c r="C3479" s="10" t="s">
        <v>593</v>
      </c>
      <c r="D3479" s="10" t="s">
        <v>601</v>
      </c>
      <c r="E3479" s="10" t="s">
        <v>20</v>
      </c>
      <c r="F3479" s="10" t="s">
        <v>21</v>
      </c>
      <c r="G3479" s="10" t="s">
        <v>3742</v>
      </c>
      <c r="H3479" s="10" t="s">
        <v>34</v>
      </c>
      <c r="I3479" s="10">
        <v>0</v>
      </c>
    </row>
    <row r="3480" spans="1:11" hidden="1" x14ac:dyDescent="0.25">
      <c r="A3480" s="10">
        <v>54</v>
      </c>
      <c r="B3480" s="10" t="s">
        <v>592</v>
      </c>
      <c r="C3480" s="10" t="s">
        <v>593</v>
      </c>
      <c r="D3480" s="10" t="s">
        <v>601</v>
      </c>
      <c r="E3480" s="10" t="s">
        <v>20</v>
      </c>
      <c r="F3480" s="10" t="s">
        <v>21</v>
      </c>
      <c r="G3480" s="10" t="s">
        <v>3743</v>
      </c>
      <c r="H3480" s="10" t="s">
        <v>34</v>
      </c>
      <c r="I3480" s="10">
        <v>0</v>
      </c>
    </row>
    <row r="3481" spans="1:11" hidden="1" x14ac:dyDescent="0.25">
      <c r="A3481" s="10">
        <v>54</v>
      </c>
      <c r="B3481" s="10" t="s">
        <v>592</v>
      </c>
      <c r="C3481" s="10" t="s">
        <v>593</v>
      </c>
      <c r="D3481" s="10" t="s">
        <v>601</v>
      </c>
      <c r="E3481" s="10" t="s">
        <v>20</v>
      </c>
      <c r="F3481" s="10" t="s">
        <v>21</v>
      </c>
      <c r="G3481" s="10" t="s">
        <v>3744</v>
      </c>
      <c r="H3481" s="10" t="s">
        <v>4159</v>
      </c>
      <c r="I3481" s="10">
        <v>0</v>
      </c>
    </row>
    <row r="3482" spans="1:11" hidden="1" x14ac:dyDescent="0.25">
      <c r="A3482" s="10">
        <v>54</v>
      </c>
      <c r="B3482" s="10" t="s">
        <v>592</v>
      </c>
      <c r="C3482" s="10" t="s">
        <v>593</v>
      </c>
      <c r="D3482" s="10" t="s">
        <v>601</v>
      </c>
      <c r="E3482" s="10" t="s">
        <v>20</v>
      </c>
      <c r="F3482" s="10" t="s">
        <v>21</v>
      </c>
      <c r="G3482" s="10" t="s">
        <v>3746</v>
      </c>
      <c r="H3482" s="10" t="s">
        <v>34</v>
      </c>
      <c r="I3482" s="10">
        <v>0</v>
      </c>
    </row>
    <row r="3483" spans="1:11" hidden="1" x14ac:dyDescent="0.25">
      <c r="A3483" s="10">
        <v>54</v>
      </c>
      <c r="B3483" s="10" t="s">
        <v>592</v>
      </c>
      <c r="C3483" s="10" t="s">
        <v>593</v>
      </c>
      <c r="D3483" s="10" t="s">
        <v>601</v>
      </c>
      <c r="E3483" s="10" t="s">
        <v>20</v>
      </c>
      <c r="F3483" s="10" t="s">
        <v>21</v>
      </c>
      <c r="G3483" s="21" t="s">
        <v>3747</v>
      </c>
      <c r="H3483" s="21" t="s">
        <v>3748</v>
      </c>
      <c r="I3483" s="21">
        <v>1</v>
      </c>
      <c r="J3483" s="21" t="str">
        <f>H3483</f>
        <v>Настенная</v>
      </c>
      <c r="K3483" s="21"/>
    </row>
    <row r="3484" spans="1:11" hidden="1" x14ac:dyDescent="0.25">
      <c r="A3484" s="10">
        <v>54</v>
      </c>
      <c r="B3484" s="10" t="s">
        <v>592</v>
      </c>
      <c r="C3484" s="10" t="s">
        <v>593</v>
      </c>
      <c r="D3484" s="10" t="s">
        <v>601</v>
      </c>
      <c r="E3484" s="10" t="s">
        <v>20</v>
      </c>
      <c r="F3484" s="10" t="s">
        <v>21</v>
      </c>
      <c r="G3484" s="21" t="s">
        <v>3749</v>
      </c>
      <c r="H3484" s="21" t="s">
        <v>3919</v>
      </c>
      <c r="I3484" s="21">
        <v>1</v>
      </c>
      <c r="J3484" s="21">
        <f>MID(H3484,1,FIND(" ",H3484,1)-1)*1</f>
        <v>25</v>
      </c>
      <c r="K3484" s="21" t="s">
        <v>5264</v>
      </c>
    </row>
    <row r="3485" spans="1:11" hidden="1" x14ac:dyDescent="0.25">
      <c r="A3485" s="10">
        <v>54</v>
      </c>
      <c r="B3485" s="10" t="s">
        <v>592</v>
      </c>
      <c r="C3485" s="10" t="s">
        <v>593</v>
      </c>
      <c r="D3485" s="10" t="s">
        <v>601</v>
      </c>
      <c r="E3485" s="10" t="s">
        <v>20</v>
      </c>
      <c r="F3485" s="10" t="s">
        <v>21</v>
      </c>
      <c r="G3485" s="21" t="s">
        <v>3751</v>
      </c>
      <c r="H3485" s="21" t="s">
        <v>3809</v>
      </c>
      <c r="I3485" s="21">
        <v>1</v>
      </c>
      <c r="J3485" s="21">
        <f>MID(H3485,1,FIND(" ",H3485,1)-1)*1</f>
        <v>10</v>
      </c>
      <c r="K3485" s="21" t="s">
        <v>5264</v>
      </c>
    </row>
    <row r="3486" spans="1:11" hidden="1" x14ac:dyDescent="0.25">
      <c r="A3486" s="10">
        <v>54</v>
      </c>
      <c r="B3486" s="10" t="s">
        <v>592</v>
      </c>
      <c r="C3486" s="10" t="s">
        <v>593</v>
      </c>
      <c r="D3486" s="10" t="s">
        <v>601</v>
      </c>
      <c r="E3486" s="10" t="s">
        <v>20</v>
      </c>
      <c r="F3486" s="10" t="s">
        <v>21</v>
      </c>
      <c r="G3486" s="21" t="s">
        <v>3753</v>
      </c>
      <c r="H3486" s="21" t="s">
        <v>4219</v>
      </c>
      <c r="I3486" s="21">
        <v>1</v>
      </c>
      <c r="J3486" s="21">
        <f>MID(H3486,1,FIND(" ",H3486,1)-1)*1</f>
        <v>1.4</v>
      </c>
      <c r="K3486" s="21" t="s">
        <v>5258</v>
      </c>
    </row>
    <row r="3487" spans="1:11" hidden="1" x14ac:dyDescent="0.25">
      <c r="A3487" s="10">
        <v>54</v>
      </c>
      <c r="B3487" s="10" t="s">
        <v>592</v>
      </c>
      <c r="C3487" s="10" t="s">
        <v>593</v>
      </c>
      <c r="D3487" s="10" t="s">
        <v>601</v>
      </c>
      <c r="E3487" s="10" t="s">
        <v>20</v>
      </c>
      <c r="F3487" s="10" t="s">
        <v>21</v>
      </c>
      <c r="G3487" s="21" t="s">
        <v>3755</v>
      </c>
      <c r="H3487" s="21" t="s">
        <v>3756</v>
      </c>
      <c r="I3487" s="21">
        <v>1</v>
      </c>
      <c r="J3487" s="21" t="s">
        <v>5266</v>
      </c>
      <c r="K3487" s="21" t="s">
        <v>5265</v>
      </c>
    </row>
    <row r="3488" spans="1:11" hidden="1" x14ac:dyDescent="0.25">
      <c r="A3488" s="10">
        <v>54</v>
      </c>
      <c r="B3488" s="10" t="s">
        <v>592</v>
      </c>
      <c r="C3488" s="10" t="s">
        <v>593</v>
      </c>
      <c r="D3488" s="10" t="s">
        <v>601</v>
      </c>
      <c r="E3488" s="10" t="s">
        <v>20</v>
      </c>
      <c r="F3488" s="10" t="s">
        <v>21</v>
      </c>
      <c r="G3488" s="10" t="s">
        <v>3757</v>
      </c>
      <c r="H3488" s="10" t="s">
        <v>3846</v>
      </c>
      <c r="I3488" s="10">
        <v>0</v>
      </c>
    </row>
    <row r="3489" spans="1:11" hidden="1" x14ac:dyDescent="0.25">
      <c r="A3489" s="10">
        <v>54</v>
      </c>
      <c r="B3489" s="10" t="s">
        <v>592</v>
      </c>
      <c r="C3489" s="10" t="s">
        <v>593</v>
      </c>
      <c r="D3489" s="10" t="s">
        <v>601</v>
      </c>
      <c r="E3489" s="10" t="s">
        <v>20</v>
      </c>
      <c r="F3489" s="10" t="s">
        <v>21</v>
      </c>
      <c r="G3489" s="21" t="s">
        <v>3759</v>
      </c>
      <c r="H3489" s="21">
        <v>10000</v>
      </c>
      <c r="I3489" s="21">
        <v>1</v>
      </c>
      <c r="J3489" s="21">
        <f>TRIM(H3489)*1</f>
        <v>10000</v>
      </c>
      <c r="K3489" s="21" t="s">
        <v>5261</v>
      </c>
    </row>
    <row r="3490" spans="1:11" hidden="1" x14ac:dyDescent="0.25">
      <c r="A3490" s="10">
        <v>54</v>
      </c>
      <c r="B3490" s="10" t="s">
        <v>592</v>
      </c>
      <c r="C3490" s="10" t="s">
        <v>593</v>
      </c>
      <c r="D3490" s="10" t="s">
        <v>601</v>
      </c>
      <c r="E3490" s="10" t="s">
        <v>20</v>
      </c>
      <c r="F3490" s="10" t="s">
        <v>21</v>
      </c>
      <c r="G3490" s="21" t="s">
        <v>3760</v>
      </c>
      <c r="H3490" s="21" t="s">
        <v>4269</v>
      </c>
      <c r="I3490" s="21">
        <v>1</v>
      </c>
      <c r="J3490" s="21">
        <f t="shared" ref="J3490:J3491" si="268">MID(H3490,1,FIND(" ",H3490,1)-1)*1</f>
        <v>614</v>
      </c>
      <c r="K3490" s="21" t="s">
        <v>5259</v>
      </c>
    </row>
    <row r="3491" spans="1:11" hidden="1" x14ac:dyDescent="0.25">
      <c r="A3491" s="10">
        <v>54</v>
      </c>
      <c r="B3491" s="10" t="s">
        <v>592</v>
      </c>
      <c r="C3491" s="10" t="s">
        <v>593</v>
      </c>
      <c r="D3491" s="10" t="s">
        <v>601</v>
      </c>
      <c r="E3491" s="10" t="s">
        <v>20</v>
      </c>
      <c r="F3491" s="10" t="s">
        <v>21</v>
      </c>
      <c r="G3491" s="21" t="s">
        <v>3762</v>
      </c>
      <c r="H3491" s="21" t="s">
        <v>4270</v>
      </c>
      <c r="I3491" s="21">
        <v>1</v>
      </c>
      <c r="J3491" s="21">
        <f t="shared" si="268"/>
        <v>567</v>
      </c>
      <c r="K3491" s="21" t="s">
        <v>5259</v>
      </c>
    </row>
    <row r="3492" spans="1:11" hidden="1" x14ac:dyDescent="0.25">
      <c r="A3492" s="10">
        <v>54</v>
      </c>
      <c r="B3492" s="10" t="s">
        <v>592</v>
      </c>
      <c r="C3492" s="10" t="s">
        <v>593</v>
      </c>
      <c r="D3492" s="10" t="s">
        <v>601</v>
      </c>
      <c r="E3492" s="10" t="s">
        <v>20</v>
      </c>
      <c r="F3492" s="10" t="s">
        <v>21</v>
      </c>
      <c r="G3492" s="21" t="s">
        <v>3764</v>
      </c>
      <c r="H3492" s="21">
        <v>10000</v>
      </c>
      <c r="I3492" s="21">
        <v>1</v>
      </c>
      <c r="J3492" s="21">
        <f>TRIM(H3492)*1</f>
        <v>10000</v>
      </c>
      <c r="K3492" s="21" t="s">
        <v>5261</v>
      </c>
    </row>
    <row r="3493" spans="1:11" hidden="1" x14ac:dyDescent="0.25">
      <c r="A3493" s="10">
        <v>54</v>
      </c>
      <c r="B3493" s="10" t="s">
        <v>592</v>
      </c>
      <c r="C3493" s="10" t="s">
        <v>593</v>
      </c>
      <c r="D3493" s="10" t="s">
        <v>601</v>
      </c>
      <c r="E3493" s="10" t="s">
        <v>20</v>
      </c>
      <c r="F3493" s="10" t="s">
        <v>21</v>
      </c>
      <c r="G3493" s="10" t="s">
        <v>3765</v>
      </c>
      <c r="H3493" s="10" t="s">
        <v>57</v>
      </c>
      <c r="I3493" s="10">
        <v>0</v>
      </c>
    </row>
    <row r="3494" spans="1:11" hidden="1" x14ac:dyDescent="0.25">
      <c r="A3494" s="10">
        <v>54</v>
      </c>
      <c r="B3494" s="10" t="s">
        <v>592</v>
      </c>
      <c r="C3494" s="10" t="s">
        <v>593</v>
      </c>
      <c r="D3494" s="10" t="s">
        <v>601</v>
      </c>
      <c r="E3494" s="10" t="s">
        <v>20</v>
      </c>
      <c r="F3494" s="10" t="s">
        <v>21</v>
      </c>
      <c r="G3494" s="10" t="s">
        <v>3766</v>
      </c>
      <c r="H3494" s="10" t="s">
        <v>34</v>
      </c>
      <c r="I3494" s="10">
        <v>0</v>
      </c>
    </row>
    <row r="3495" spans="1:11" hidden="1" x14ac:dyDescent="0.25">
      <c r="A3495" s="10">
        <v>54</v>
      </c>
      <c r="B3495" s="10" t="s">
        <v>592</v>
      </c>
      <c r="C3495" s="10" t="s">
        <v>593</v>
      </c>
      <c r="D3495" s="10" t="s">
        <v>601</v>
      </c>
      <c r="E3495" s="10" t="s">
        <v>20</v>
      </c>
      <c r="F3495" s="10" t="s">
        <v>21</v>
      </c>
      <c r="G3495" s="10" t="s">
        <v>3767</v>
      </c>
      <c r="H3495" s="10" t="s">
        <v>3768</v>
      </c>
      <c r="I3495" s="10">
        <v>0</v>
      </c>
    </row>
    <row r="3496" spans="1:11" hidden="1" x14ac:dyDescent="0.25">
      <c r="A3496" s="10">
        <v>54</v>
      </c>
      <c r="B3496" s="10" t="s">
        <v>592</v>
      </c>
      <c r="C3496" s="10" t="s">
        <v>593</v>
      </c>
      <c r="D3496" s="10" t="s">
        <v>601</v>
      </c>
      <c r="E3496" s="10" t="s">
        <v>20</v>
      </c>
      <c r="F3496" s="10" t="s">
        <v>21</v>
      </c>
      <c r="G3496" s="21" t="s">
        <v>3769</v>
      </c>
      <c r="H3496" s="21" t="s">
        <v>4271</v>
      </c>
      <c r="I3496" s="21">
        <v>1</v>
      </c>
      <c r="J3496" s="21">
        <f t="shared" ref="J3496:J3497" si="269">MID(H3496,1,FIND(" ",H3496,1)-1)*1</f>
        <v>26.4</v>
      </c>
      <c r="K3496" s="21" t="s">
        <v>5255</v>
      </c>
    </row>
    <row r="3497" spans="1:11" hidden="1" x14ac:dyDescent="0.25">
      <c r="A3497" s="10">
        <v>54</v>
      </c>
      <c r="B3497" s="10" t="s">
        <v>592</v>
      </c>
      <c r="C3497" s="10" t="s">
        <v>593</v>
      </c>
      <c r="D3497" s="10" t="s">
        <v>601</v>
      </c>
      <c r="E3497" s="10" t="s">
        <v>20</v>
      </c>
      <c r="F3497" s="10" t="s">
        <v>21</v>
      </c>
      <c r="G3497" s="21" t="s">
        <v>3771</v>
      </c>
      <c r="H3497" s="21" t="s">
        <v>4272</v>
      </c>
      <c r="I3497" s="21">
        <v>1</v>
      </c>
      <c r="J3497" s="21">
        <f t="shared" si="269"/>
        <v>11.3</v>
      </c>
      <c r="K3497" s="21" t="s">
        <v>5255</v>
      </c>
    </row>
    <row r="3498" spans="1:11" hidden="1" x14ac:dyDescent="0.25">
      <c r="A3498" s="10">
        <v>54</v>
      </c>
      <c r="B3498" s="10" t="s">
        <v>592</v>
      </c>
      <c r="C3498" s="10" t="s">
        <v>593</v>
      </c>
      <c r="D3498" s="10" t="s">
        <v>601</v>
      </c>
      <c r="E3498" s="10" t="s">
        <v>20</v>
      </c>
      <c r="F3498" s="10" t="s">
        <v>21</v>
      </c>
      <c r="G3498" s="21" t="s">
        <v>3773</v>
      </c>
      <c r="H3498" s="21" t="s">
        <v>4038</v>
      </c>
      <c r="I3498" s="21">
        <v>1</v>
      </c>
      <c r="J3498" s="21">
        <f t="shared" ref="J3498:J3503" si="270">MID(H3498,1,FIND(" ",H3498,1)-1)*1000</f>
        <v>303</v>
      </c>
      <c r="K3498" s="22" t="s">
        <v>5256</v>
      </c>
    </row>
    <row r="3499" spans="1:11" hidden="1" x14ac:dyDescent="0.25">
      <c r="A3499" s="10">
        <v>54</v>
      </c>
      <c r="B3499" s="10" t="s">
        <v>592</v>
      </c>
      <c r="C3499" s="10" t="s">
        <v>593</v>
      </c>
      <c r="D3499" s="10" t="s">
        <v>601</v>
      </c>
      <c r="E3499" s="10" t="s">
        <v>20</v>
      </c>
      <c r="F3499" s="10" t="s">
        <v>21</v>
      </c>
      <c r="G3499" s="21" t="s">
        <v>3775</v>
      </c>
      <c r="H3499" s="21" t="s">
        <v>4273</v>
      </c>
      <c r="I3499" s="21">
        <v>1</v>
      </c>
      <c r="J3499" s="21">
        <f t="shared" si="270"/>
        <v>321</v>
      </c>
      <c r="K3499" s="22" t="s">
        <v>5256</v>
      </c>
    </row>
    <row r="3500" spans="1:11" hidden="1" x14ac:dyDescent="0.25">
      <c r="A3500" s="10">
        <v>54</v>
      </c>
      <c r="B3500" s="10" t="s">
        <v>592</v>
      </c>
      <c r="C3500" s="10" t="s">
        <v>593</v>
      </c>
      <c r="D3500" s="10" t="s">
        <v>601</v>
      </c>
      <c r="E3500" s="10" t="s">
        <v>20</v>
      </c>
      <c r="F3500" s="10" t="s">
        <v>21</v>
      </c>
      <c r="G3500" s="21" t="s">
        <v>3777</v>
      </c>
      <c r="H3500" s="21" t="s">
        <v>4036</v>
      </c>
      <c r="I3500" s="21">
        <v>1</v>
      </c>
      <c r="J3500" s="21">
        <f t="shared" si="270"/>
        <v>555</v>
      </c>
      <c r="K3500" s="22" t="s">
        <v>5256</v>
      </c>
    </row>
    <row r="3501" spans="1:11" hidden="1" x14ac:dyDescent="0.25">
      <c r="A3501" s="10">
        <v>54</v>
      </c>
      <c r="B3501" s="10" t="s">
        <v>592</v>
      </c>
      <c r="C3501" s="10" t="s">
        <v>593</v>
      </c>
      <c r="D3501" s="10" t="s">
        <v>601</v>
      </c>
      <c r="E3501" s="10" t="s">
        <v>20</v>
      </c>
      <c r="F3501" s="10" t="s">
        <v>21</v>
      </c>
      <c r="G3501" s="21" t="s">
        <v>3779</v>
      </c>
      <c r="H3501" s="21" t="s">
        <v>4274</v>
      </c>
      <c r="I3501" s="21">
        <v>1</v>
      </c>
      <c r="J3501" s="21">
        <f t="shared" si="270"/>
        <v>211</v>
      </c>
      <c r="K3501" s="22" t="s">
        <v>5256</v>
      </c>
    </row>
    <row r="3502" spans="1:11" hidden="1" x14ac:dyDescent="0.25">
      <c r="A3502" s="10">
        <v>54</v>
      </c>
      <c r="B3502" s="10" t="s">
        <v>592</v>
      </c>
      <c r="C3502" s="10" t="s">
        <v>593</v>
      </c>
      <c r="D3502" s="10" t="s">
        <v>601</v>
      </c>
      <c r="E3502" s="10" t="s">
        <v>20</v>
      </c>
      <c r="F3502" s="10" t="s">
        <v>21</v>
      </c>
      <c r="G3502" s="21" t="s">
        <v>3781</v>
      </c>
      <c r="H3502" s="21" t="s">
        <v>4040</v>
      </c>
      <c r="I3502" s="21">
        <v>1</v>
      </c>
      <c r="J3502" s="21">
        <f t="shared" si="270"/>
        <v>765</v>
      </c>
      <c r="K3502" s="22" t="s">
        <v>5256</v>
      </c>
    </row>
    <row r="3503" spans="1:11" hidden="1" x14ac:dyDescent="0.25">
      <c r="A3503" s="10">
        <v>54</v>
      </c>
      <c r="B3503" s="10" t="s">
        <v>592</v>
      </c>
      <c r="C3503" s="10" t="s">
        <v>593</v>
      </c>
      <c r="D3503" s="10" t="s">
        <v>601</v>
      </c>
      <c r="E3503" s="10" t="s">
        <v>20</v>
      </c>
      <c r="F3503" s="10" t="s">
        <v>21</v>
      </c>
      <c r="G3503" s="21" t="s">
        <v>3783</v>
      </c>
      <c r="H3503" s="21" t="s">
        <v>4275</v>
      </c>
      <c r="I3503" s="21">
        <v>1</v>
      </c>
      <c r="J3503" s="21">
        <f t="shared" si="270"/>
        <v>920</v>
      </c>
      <c r="K3503" s="22" t="s">
        <v>5256</v>
      </c>
    </row>
    <row r="3504" spans="1:11" hidden="1" x14ac:dyDescent="0.25">
      <c r="A3504" s="10">
        <v>54</v>
      </c>
      <c r="B3504" s="10" t="s">
        <v>592</v>
      </c>
      <c r="C3504" s="10" t="s">
        <v>593</v>
      </c>
      <c r="D3504" s="10" t="s">
        <v>601</v>
      </c>
      <c r="E3504" s="10" t="s">
        <v>20</v>
      </c>
      <c r="F3504" s="10" t="s">
        <v>21</v>
      </c>
      <c r="G3504" s="21" t="s">
        <v>3785</v>
      </c>
      <c r="H3504" s="21" t="s">
        <v>4276</v>
      </c>
      <c r="I3504" s="21">
        <v>1</v>
      </c>
      <c r="J3504" s="21">
        <f>MID(H3504,1,FIND(" ",H3504,1)-1)*1</f>
        <v>42.96</v>
      </c>
      <c r="K3504" s="21" t="s">
        <v>5255</v>
      </c>
    </row>
    <row r="3505" spans="1:11" hidden="1" x14ac:dyDescent="0.25">
      <c r="A3505" s="10">
        <v>54</v>
      </c>
      <c r="B3505" s="10" t="s">
        <v>592</v>
      </c>
      <c r="C3505" s="10" t="s">
        <v>593</v>
      </c>
      <c r="D3505" s="10" t="s">
        <v>601</v>
      </c>
      <c r="E3505" s="10" t="s">
        <v>20</v>
      </c>
      <c r="F3505" s="10" t="s">
        <v>21</v>
      </c>
      <c r="G3505" s="10" t="s">
        <v>3787</v>
      </c>
      <c r="H3505" s="10" t="s">
        <v>3788</v>
      </c>
      <c r="I3505" s="10">
        <v>0</v>
      </c>
    </row>
    <row r="3506" spans="1:11" hidden="1" x14ac:dyDescent="0.25">
      <c r="A3506" s="10">
        <v>54</v>
      </c>
      <c r="B3506" s="10" t="s">
        <v>592</v>
      </c>
      <c r="C3506" s="10" t="s">
        <v>593</v>
      </c>
      <c r="D3506" s="10" t="s">
        <v>601</v>
      </c>
      <c r="E3506" s="10" t="s">
        <v>20</v>
      </c>
      <c r="F3506" s="10" t="s">
        <v>21</v>
      </c>
      <c r="G3506" s="10" t="s">
        <v>3931</v>
      </c>
      <c r="H3506" s="10" t="s">
        <v>34</v>
      </c>
      <c r="I3506" s="10">
        <v>0</v>
      </c>
    </row>
    <row r="3507" spans="1:11" hidden="1" x14ac:dyDescent="0.25">
      <c r="A3507" s="10">
        <v>54</v>
      </c>
      <c r="B3507" s="10" t="s">
        <v>592</v>
      </c>
      <c r="C3507" s="10" t="s">
        <v>593</v>
      </c>
      <c r="D3507" s="10" t="s">
        <v>601</v>
      </c>
      <c r="E3507" s="10" t="s">
        <v>20</v>
      </c>
      <c r="F3507" s="10" t="s">
        <v>21</v>
      </c>
      <c r="G3507" s="10" t="s">
        <v>3932</v>
      </c>
      <c r="H3507" s="10" t="s">
        <v>34</v>
      </c>
      <c r="I3507" s="10">
        <v>0</v>
      </c>
    </row>
    <row r="3508" spans="1:11" hidden="1" x14ac:dyDescent="0.25">
      <c r="A3508" s="10">
        <v>54</v>
      </c>
      <c r="B3508" s="10" t="s">
        <v>592</v>
      </c>
      <c r="C3508" s="10" t="s">
        <v>593</v>
      </c>
      <c r="D3508" s="10" t="s">
        <v>601</v>
      </c>
      <c r="E3508" s="10" t="s">
        <v>20</v>
      </c>
      <c r="F3508" s="10" t="s">
        <v>21</v>
      </c>
      <c r="G3508" s="10" t="s">
        <v>3933</v>
      </c>
      <c r="H3508" s="10" t="s">
        <v>34</v>
      </c>
      <c r="I3508" s="10">
        <v>0</v>
      </c>
    </row>
    <row r="3509" spans="1:11" hidden="1" x14ac:dyDescent="0.25">
      <c r="A3509" s="10">
        <v>54</v>
      </c>
      <c r="B3509" s="10" t="s">
        <v>592</v>
      </c>
      <c r="C3509" s="10" t="s">
        <v>593</v>
      </c>
      <c r="D3509" s="10" t="s">
        <v>601</v>
      </c>
      <c r="E3509" s="10" t="s">
        <v>20</v>
      </c>
      <c r="F3509" s="10" t="s">
        <v>21</v>
      </c>
      <c r="G3509" s="10" t="s">
        <v>3789</v>
      </c>
      <c r="H3509" s="10" t="s">
        <v>3789</v>
      </c>
      <c r="I3509" s="10">
        <v>0</v>
      </c>
    </row>
    <row r="3510" spans="1:11" hidden="1" x14ac:dyDescent="0.25">
      <c r="A3510" s="10">
        <v>55</v>
      </c>
      <c r="B3510" s="10" t="s">
        <v>602</v>
      </c>
      <c r="C3510" s="10" t="s">
        <v>603</v>
      </c>
      <c r="D3510" s="10" t="s">
        <v>610</v>
      </c>
      <c r="E3510" s="10" t="s">
        <v>20</v>
      </c>
      <c r="F3510" s="10" t="s">
        <v>21</v>
      </c>
      <c r="G3510" s="21" t="s">
        <v>2160</v>
      </c>
      <c r="H3510" s="21" t="s">
        <v>3699</v>
      </c>
      <c r="I3510" s="21">
        <v>1</v>
      </c>
      <c r="J3510" s="21" t="str">
        <f>H3510</f>
        <v>Кондиционирование</v>
      </c>
      <c r="K3510" s="21"/>
    </row>
    <row r="3511" spans="1:11" hidden="1" x14ac:dyDescent="0.25">
      <c r="A3511" s="10">
        <v>55</v>
      </c>
      <c r="B3511" s="10" t="s">
        <v>602</v>
      </c>
      <c r="C3511" s="10" t="s">
        <v>603</v>
      </c>
      <c r="D3511" s="10" t="s">
        <v>610</v>
      </c>
      <c r="E3511" s="10" t="s">
        <v>20</v>
      </c>
      <c r="F3511" s="10" t="s">
        <v>21</v>
      </c>
      <c r="G3511" s="21" t="s">
        <v>3108</v>
      </c>
      <c r="H3511" s="21" t="s">
        <v>4267</v>
      </c>
      <c r="I3511" s="21">
        <v>1</v>
      </c>
      <c r="J3511" s="21">
        <f t="shared" ref="J3511:J3512" si="271">MID(H3511,1,FIND(" ",H3511,1)-1)*1</f>
        <v>53.5</v>
      </c>
      <c r="K3511" s="21" t="s">
        <v>5260</v>
      </c>
    </row>
    <row r="3512" spans="1:11" hidden="1" x14ac:dyDescent="0.25">
      <c r="A3512" s="10">
        <v>55</v>
      </c>
      <c r="B3512" s="10" t="s">
        <v>602</v>
      </c>
      <c r="C3512" s="10" t="s">
        <v>603</v>
      </c>
      <c r="D3512" s="10" t="s">
        <v>610</v>
      </c>
      <c r="E3512" s="10" t="s">
        <v>20</v>
      </c>
      <c r="F3512" s="10" t="s">
        <v>21</v>
      </c>
      <c r="G3512" s="21" t="s">
        <v>3701</v>
      </c>
      <c r="H3512" s="21" t="s">
        <v>3702</v>
      </c>
      <c r="I3512" s="21">
        <v>1</v>
      </c>
      <c r="J3512" s="21">
        <f t="shared" si="271"/>
        <v>21</v>
      </c>
      <c r="K3512" s="21" t="s">
        <v>5260</v>
      </c>
    </row>
    <row r="3513" spans="1:11" hidden="1" x14ac:dyDescent="0.25">
      <c r="A3513" s="10">
        <v>55</v>
      </c>
      <c r="B3513" s="10" t="s">
        <v>602</v>
      </c>
      <c r="C3513" s="10" t="s">
        <v>603</v>
      </c>
      <c r="D3513" s="10" t="s">
        <v>610</v>
      </c>
      <c r="E3513" s="10" t="s">
        <v>20</v>
      </c>
      <c r="F3513" s="10" t="s">
        <v>21</v>
      </c>
      <c r="G3513" s="21" t="s">
        <v>3703</v>
      </c>
      <c r="H3513" s="21" t="s">
        <v>3791</v>
      </c>
      <c r="I3513" s="21">
        <v>1</v>
      </c>
      <c r="J3513" s="21">
        <f>RIGHT(MID(H3513,1,FIND(" ",H3513,1)-1),LEN(MID(H3513,1,FIND(" ",H3513,1)-1))-1)*1</f>
        <v>35</v>
      </c>
      <c r="K3513" s="21" t="s">
        <v>5254</v>
      </c>
    </row>
    <row r="3514" spans="1:11" hidden="1" x14ac:dyDescent="0.25">
      <c r="A3514" s="10">
        <v>55</v>
      </c>
      <c r="B3514" s="10" t="s">
        <v>602</v>
      </c>
      <c r="C3514" s="10" t="s">
        <v>603</v>
      </c>
      <c r="D3514" s="10" t="s">
        <v>610</v>
      </c>
      <c r="E3514" s="10" t="s">
        <v>20</v>
      </c>
      <c r="F3514" s="10" t="s">
        <v>21</v>
      </c>
      <c r="G3514" s="21" t="s">
        <v>3705</v>
      </c>
      <c r="H3514" s="21" t="s">
        <v>34</v>
      </c>
      <c r="I3514" s="21">
        <v>1</v>
      </c>
      <c r="J3514" s="21" t="str">
        <f>H3514</f>
        <v>Да</v>
      </c>
      <c r="K3514" s="21"/>
    </row>
    <row r="3515" spans="1:11" hidden="1" x14ac:dyDescent="0.25">
      <c r="A3515" s="10">
        <v>55</v>
      </c>
      <c r="B3515" s="10" t="s">
        <v>602</v>
      </c>
      <c r="C3515" s="10" t="s">
        <v>603</v>
      </c>
      <c r="D3515" s="10" t="s">
        <v>610</v>
      </c>
      <c r="E3515" s="10" t="s">
        <v>20</v>
      </c>
      <c r="F3515" s="10" t="s">
        <v>21</v>
      </c>
      <c r="G3515" s="10" t="s">
        <v>3908</v>
      </c>
      <c r="H3515" s="10" t="s">
        <v>3909</v>
      </c>
      <c r="I3515" s="10">
        <v>0</v>
      </c>
    </row>
    <row r="3516" spans="1:11" hidden="1" x14ac:dyDescent="0.25">
      <c r="A3516" s="10">
        <v>55</v>
      </c>
      <c r="B3516" s="10" t="s">
        <v>602</v>
      </c>
      <c r="C3516" s="10" t="s">
        <v>603</v>
      </c>
      <c r="D3516" s="10" t="s">
        <v>610</v>
      </c>
      <c r="E3516" s="10" t="s">
        <v>20</v>
      </c>
      <c r="F3516" s="10" t="s">
        <v>21</v>
      </c>
      <c r="G3516" s="21" t="s">
        <v>3706</v>
      </c>
      <c r="H3516" s="21" t="s">
        <v>5175</v>
      </c>
      <c r="I3516" s="21">
        <v>1</v>
      </c>
      <c r="J3516" s="21">
        <f t="shared" ref="J3516:J3519" si="272">MID(H3516,1,FIND(" ",H3516,1)-1)*1</f>
        <v>4.3899999999999997</v>
      </c>
      <c r="K3516" s="21" t="s">
        <v>5258</v>
      </c>
    </row>
    <row r="3517" spans="1:11" hidden="1" x14ac:dyDescent="0.25">
      <c r="A3517" s="10">
        <v>55</v>
      </c>
      <c r="B3517" s="10" t="s">
        <v>602</v>
      </c>
      <c r="C3517" s="10" t="s">
        <v>603</v>
      </c>
      <c r="D3517" s="10" t="s">
        <v>610</v>
      </c>
      <c r="E3517" s="10" t="s">
        <v>20</v>
      </c>
      <c r="F3517" s="10" t="s">
        <v>21</v>
      </c>
      <c r="G3517" s="21" t="s">
        <v>3708</v>
      </c>
      <c r="H3517" s="21" t="s">
        <v>4277</v>
      </c>
      <c r="I3517" s="21">
        <v>1</v>
      </c>
      <c r="J3517" s="21">
        <f t="shared" si="272"/>
        <v>4.3099999999999996</v>
      </c>
      <c r="K3517" s="21" t="s">
        <v>5258</v>
      </c>
    </row>
    <row r="3518" spans="1:11" hidden="1" x14ac:dyDescent="0.25">
      <c r="A3518" s="10">
        <v>55</v>
      </c>
      <c r="B3518" s="10" t="s">
        <v>602</v>
      </c>
      <c r="C3518" s="10" t="s">
        <v>603</v>
      </c>
      <c r="D3518" s="10" t="s">
        <v>610</v>
      </c>
      <c r="E3518" s="10" t="s">
        <v>20</v>
      </c>
      <c r="F3518" s="10" t="s">
        <v>21</v>
      </c>
      <c r="G3518" s="21" t="s">
        <v>3709</v>
      </c>
      <c r="H3518" s="21" t="s">
        <v>4216</v>
      </c>
      <c r="I3518" s="21">
        <v>0</v>
      </c>
      <c r="J3518" s="21">
        <f t="shared" si="272"/>
        <v>3.81</v>
      </c>
      <c r="K3518" s="21" t="s">
        <v>5258</v>
      </c>
    </row>
    <row r="3519" spans="1:11" hidden="1" x14ac:dyDescent="0.25">
      <c r="A3519" s="10">
        <v>55</v>
      </c>
      <c r="B3519" s="10" t="s">
        <v>602</v>
      </c>
      <c r="C3519" s="10" t="s">
        <v>603</v>
      </c>
      <c r="D3519" s="10" t="s">
        <v>610</v>
      </c>
      <c r="E3519" s="10" t="s">
        <v>20</v>
      </c>
      <c r="F3519" s="10" t="s">
        <v>21</v>
      </c>
      <c r="G3519" s="21" t="s">
        <v>3711</v>
      </c>
      <c r="H3519" s="21" t="s">
        <v>4042</v>
      </c>
      <c r="I3519" s="21">
        <v>0</v>
      </c>
      <c r="J3519" s="21">
        <f t="shared" si="272"/>
        <v>3.52</v>
      </c>
      <c r="K3519" s="21" t="s">
        <v>5258</v>
      </c>
    </row>
    <row r="3520" spans="1:11" hidden="1" x14ac:dyDescent="0.25">
      <c r="A3520" s="10">
        <v>55</v>
      </c>
      <c r="B3520" s="10" t="s">
        <v>602</v>
      </c>
      <c r="C3520" s="10" t="s">
        <v>603</v>
      </c>
      <c r="D3520" s="10" t="s">
        <v>610</v>
      </c>
      <c r="E3520" s="10" t="s">
        <v>20</v>
      </c>
      <c r="F3520" s="10" t="s">
        <v>21</v>
      </c>
      <c r="G3520" s="21" t="s">
        <v>3712</v>
      </c>
      <c r="H3520" s="21" t="s">
        <v>4268</v>
      </c>
      <c r="I3520" s="21">
        <v>1</v>
      </c>
      <c r="J3520" s="21">
        <f>MID(H3520,1,FIND(" ",H3520,1)-1)*1</f>
        <v>700</v>
      </c>
      <c r="K3520" s="21" t="s">
        <v>5269</v>
      </c>
    </row>
    <row r="3521" spans="1:9" hidden="1" x14ac:dyDescent="0.25">
      <c r="A3521" s="10">
        <v>55</v>
      </c>
      <c r="B3521" s="10" t="s">
        <v>602</v>
      </c>
      <c r="C3521" s="10" t="s">
        <v>603</v>
      </c>
      <c r="D3521" s="10" t="s">
        <v>610</v>
      </c>
      <c r="E3521" s="10" t="s">
        <v>20</v>
      </c>
      <c r="F3521" s="10" t="s">
        <v>21</v>
      </c>
      <c r="G3521" s="10" t="s">
        <v>3714</v>
      </c>
      <c r="H3521" s="10" t="s">
        <v>3715</v>
      </c>
      <c r="I3521" s="10">
        <v>0</v>
      </c>
    </row>
    <row r="3522" spans="1:9" hidden="1" x14ac:dyDescent="0.25">
      <c r="A3522" s="10">
        <v>55</v>
      </c>
      <c r="B3522" s="10" t="s">
        <v>602</v>
      </c>
      <c r="C3522" s="10" t="s">
        <v>603</v>
      </c>
      <c r="D3522" s="10" t="s">
        <v>610</v>
      </c>
      <c r="E3522" s="10" t="s">
        <v>20</v>
      </c>
      <c r="F3522" s="10" t="s">
        <v>21</v>
      </c>
      <c r="G3522" s="10" t="s">
        <v>3716</v>
      </c>
      <c r="H3522" s="10" t="s">
        <v>34</v>
      </c>
      <c r="I3522" s="10">
        <v>0</v>
      </c>
    </row>
    <row r="3523" spans="1:9" hidden="1" x14ac:dyDescent="0.25">
      <c r="A3523" s="10">
        <v>55</v>
      </c>
      <c r="B3523" s="10" t="s">
        <v>602</v>
      </c>
      <c r="C3523" s="10" t="s">
        <v>603</v>
      </c>
      <c r="D3523" s="10" t="s">
        <v>610</v>
      </c>
      <c r="E3523" s="10" t="s">
        <v>20</v>
      </c>
      <c r="F3523" s="10" t="s">
        <v>21</v>
      </c>
      <c r="G3523" s="10" t="s">
        <v>3717</v>
      </c>
      <c r="H3523" s="10" t="s">
        <v>34</v>
      </c>
      <c r="I3523" s="10">
        <v>0</v>
      </c>
    </row>
    <row r="3524" spans="1:9" hidden="1" x14ac:dyDescent="0.25">
      <c r="A3524" s="10">
        <v>55</v>
      </c>
      <c r="B3524" s="10" t="s">
        <v>602</v>
      </c>
      <c r="C3524" s="10" t="s">
        <v>603</v>
      </c>
      <c r="D3524" s="10" t="s">
        <v>610</v>
      </c>
      <c r="E3524" s="10" t="s">
        <v>20</v>
      </c>
      <c r="F3524" s="10" t="s">
        <v>21</v>
      </c>
      <c r="G3524" s="10" t="s">
        <v>3718</v>
      </c>
      <c r="H3524" s="10" t="s">
        <v>5168</v>
      </c>
      <c r="I3524" s="10">
        <v>0</v>
      </c>
    </row>
    <row r="3525" spans="1:9" hidden="1" x14ac:dyDescent="0.25">
      <c r="A3525" s="10">
        <v>55</v>
      </c>
      <c r="B3525" s="10" t="s">
        <v>602</v>
      </c>
      <c r="C3525" s="10" t="s">
        <v>603</v>
      </c>
      <c r="D3525" s="10" t="s">
        <v>610</v>
      </c>
      <c r="E3525" s="10" t="s">
        <v>20</v>
      </c>
      <c r="F3525" s="10" t="s">
        <v>21</v>
      </c>
      <c r="G3525" s="10" t="s">
        <v>3719</v>
      </c>
      <c r="H3525" s="10" t="s">
        <v>3914</v>
      </c>
      <c r="I3525" s="10">
        <v>0</v>
      </c>
    </row>
    <row r="3526" spans="1:9" hidden="1" x14ac:dyDescent="0.25">
      <c r="A3526" s="10">
        <v>55</v>
      </c>
      <c r="B3526" s="10" t="s">
        <v>602</v>
      </c>
      <c r="C3526" s="10" t="s">
        <v>603</v>
      </c>
      <c r="D3526" s="10" t="s">
        <v>610</v>
      </c>
      <c r="E3526" s="10" t="s">
        <v>20</v>
      </c>
      <c r="F3526" s="10" t="s">
        <v>21</v>
      </c>
      <c r="G3526" s="10" t="s">
        <v>3720</v>
      </c>
      <c r="H3526" s="10" t="s">
        <v>57</v>
      </c>
      <c r="I3526" s="10">
        <v>0</v>
      </c>
    </row>
    <row r="3527" spans="1:9" hidden="1" x14ac:dyDescent="0.25">
      <c r="A3527" s="10">
        <v>55</v>
      </c>
      <c r="B3527" s="10" t="s">
        <v>602</v>
      </c>
      <c r="C3527" s="10" t="s">
        <v>603</v>
      </c>
      <c r="D3527" s="10" t="s">
        <v>610</v>
      </c>
      <c r="E3527" s="10" t="s">
        <v>20</v>
      </c>
      <c r="F3527" s="10" t="s">
        <v>21</v>
      </c>
      <c r="G3527" s="10" t="s">
        <v>3721</v>
      </c>
      <c r="H3527" s="10" t="s">
        <v>34</v>
      </c>
      <c r="I3527" s="10">
        <v>0</v>
      </c>
    </row>
    <row r="3528" spans="1:9" hidden="1" x14ac:dyDescent="0.25">
      <c r="A3528" s="10">
        <v>55</v>
      </c>
      <c r="B3528" s="10" t="s">
        <v>602</v>
      </c>
      <c r="C3528" s="10" t="s">
        <v>603</v>
      </c>
      <c r="D3528" s="10" t="s">
        <v>610</v>
      </c>
      <c r="E3528" s="10" t="s">
        <v>20</v>
      </c>
      <c r="F3528" s="10" t="s">
        <v>21</v>
      </c>
      <c r="G3528" s="10" t="s">
        <v>3722</v>
      </c>
      <c r="H3528" s="10" t="s">
        <v>34</v>
      </c>
      <c r="I3528" s="10">
        <v>0</v>
      </c>
    </row>
    <row r="3529" spans="1:9" hidden="1" x14ac:dyDescent="0.25">
      <c r="A3529" s="10">
        <v>55</v>
      </c>
      <c r="B3529" s="10" t="s">
        <v>602</v>
      </c>
      <c r="C3529" s="10" t="s">
        <v>603</v>
      </c>
      <c r="D3529" s="10" t="s">
        <v>610</v>
      </c>
      <c r="E3529" s="10" t="s">
        <v>20</v>
      </c>
      <c r="F3529" s="10" t="s">
        <v>21</v>
      </c>
      <c r="G3529" s="10" t="s">
        <v>3723</v>
      </c>
      <c r="H3529" s="10" t="s">
        <v>34</v>
      </c>
      <c r="I3529" s="10">
        <v>0</v>
      </c>
    </row>
    <row r="3530" spans="1:9" hidden="1" x14ac:dyDescent="0.25">
      <c r="A3530" s="10">
        <v>55</v>
      </c>
      <c r="B3530" s="10" t="s">
        <v>602</v>
      </c>
      <c r="C3530" s="10" t="s">
        <v>603</v>
      </c>
      <c r="D3530" s="10" t="s">
        <v>610</v>
      </c>
      <c r="E3530" s="10" t="s">
        <v>20</v>
      </c>
      <c r="F3530" s="10" t="s">
        <v>21</v>
      </c>
      <c r="G3530" s="10" t="s">
        <v>3724</v>
      </c>
      <c r="H3530" s="10" t="s">
        <v>34</v>
      </c>
      <c r="I3530" s="10">
        <v>0</v>
      </c>
    </row>
    <row r="3531" spans="1:9" hidden="1" x14ac:dyDescent="0.25">
      <c r="A3531" s="10">
        <v>55</v>
      </c>
      <c r="B3531" s="10" t="s">
        <v>602</v>
      </c>
      <c r="C3531" s="10" t="s">
        <v>603</v>
      </c>
      <c r="D3531" s="10" t="s">
        <v>610</v>
      </c>
      <c r="E3531" s="10" t="s">
        <v>20</v>
      </c>
      <c r="F3531" s="10" t="s">
        <v>21</v>
      </c>
      <c r="G3531" s="10" t="s">
        <v>3725</v>
      </c>
      <c r="H3531" s="10" t="s">
        <v>34</v>
      </c>
      <c r="I3531" s="10">
        <v>0</v>
      </c>
    </row>
    <row r="3532" spans="1:9" hidden="1" x14ac:dyDescent="0.25">
      <c r="A3532" s="10">
        <v>55</v>
      </c>
      <c r="B3532" s="10" t="s">
        <v>602</v>
      </c>
      <c r="C3532" s="10" t="s">
        <v>603</v>
      </c>
      <c r="D3532" s="10" t="s">
        <v>610</v>
      </c>
      <c r="E3532" s="10" t="s">
        <v>20</v>
      </c>
      <c r="F3532" s="10" t="s">
        <v>21</v>
      </c>
      <c r="G3532" s="10" t="s">
        <v>3726</v>
      </c>
      <c r="H3532" s="10" t="s">
        <v>34</v>
      </c>
      <c r="I3532" s="10">
        <v>0</v>
      </c>
    </row>
    <row r="3533" spans="1:9" hidden="1" x14ac:dyDescent="0.25">
      <c r="A3533" s="10">
        <v>55</v>
      </c>
      <c r="B3533" s="10" t="s">
        <v>602</v>
      </c>
      <c r="C3533" s="10" t="s">
        <v>603</v>
      </c>
      <c r="D3533" s="10" t="s">
        <v>610</v>
      </c>
      <c r="E3533" s="10" t="s">
        <v>20</v>
      </c>
      <c r="F3533" s="10" t="s">
        <v>21</v>
      </c>
      <c r="G3533" s="10" t="s">
        <v>3727</v>
      </c>
      <c r="H3533" s="10" t="s">
        <v>34</v>
      </c>
      <c r="I3533" s="10">
        <v>0</v>
      </c>
    </row>
    <row r="3534" spans="1:9" hidden="1" x14ac:dyDescent="0.25">
      <c r="A3534" s="10">
        <v>55</v>
      </c>
      <c r="B3534" s="10" t="s">
        <v>602</v>
      </c>
      <c r="C3534" s="10" t="s">
        <v>603</v>
      </c>
      <c r="D3534" s="10" t="s">
        <v>610</v>
      </c>
      <c r="E3534" s="10" t="s">
        <v>20</v>
      </c>
      <c r="F3534" s="10" t="s">
        <v>21</v>
      </c>
      <c r="G3534" s="10" t="s">
        <v>3728</v>
      </c>
      <c r="H3534" s="10" t="s">
        <v>34</v>
      </c>
      <c r="I3534" s="10">
        <v>0</v>
      </c>
    </row>
    <row r="3535" spans="1:9" hidden="1" x14ac:dyDescent="0.25">
      <c r="A3535" s="10">
        <v>55</v>
      </c>
      <c r="B3535" s="10" t="s">
        <v>602</v>
      </c>
      <c r="C3535" s="10" t="s">
        <v>603</v>
      </c>
      <c r="D3535" s="10" t="s">
        <v>610</v>
      </c>
      <c r="E3535" s="10" t="s">
        <v>20</v>
      </c>
      <c r="F3535" s="10" t="s">
        <v>21</v>
      </c>
      <c r="G3535" s="10" t="s">
        <v>3730</v>
      </c>
      <c r="H3535" s="10" t="s">
        <v>34</v>
      </c>
      <c r="I3535" s="10">
        <v>0</v>
      </c>
    </row>
    <row r="3536" spans="1:9" hidden="1" x14ac:dyDescent="0.25">
      <c r="A3536" s="10">
        <v>55</v>
      </c>
      <c r="B3536" s="10" t="s">
        <v>602</v>
      </c>
      <c r="C3536" s="10" t="s">
        <v>603</v>
      </c>
      <c r="D3536" s="10" t="s">
        <v>610</v>
      </c>
      <c r="E3536" s="10" t="s">
        <v>20</v>
      </c>
      <c r="F3536" s="10" t="s">
        <v>21</v>
      </c>
      <c r="G3536" s="10" t="s">
        <v>3731</v>
      </c>
      <c r="H3536" s="10" t="s">
        <v>34</v>
      </c>
      <c r="I3536" s="10">
        <v>0</v>
      </c>
    </row>
    <row r="3537" spans="1:11" hidden="1" x14ac:dyDescent="0.25">
      <c r="A3537" s="10">
        <v>55</v>
      </c>
      <c r="B3537" s="10" t="s">
        <v>602</v>
      </c>
      <c r="C3537" s="10" t="s">
        <v>603</v>
      </c>
      <c r="D3537" s="10" t="s">
        <v>610</v>
      </c>
      <c r="E3537" s="10" t="s">
        <v>20</v>
      </c>
      <c r="F3537" s="10" t="s">
        <v>21</v>
      </c>
      <c r="G3537" s="10" t="s">
        <v>3732</v>
      </c>
      <c r="H3537" s="10" t="s">
        <v>3915</v>
      </c>
      <c r="I3537" s="10">
        <v>0</v>
      </c>
    </row>
    <row r="3538" spans="1:11" hidden="1" x14ac:dyDescent="0.25">
      <c r="A3538" s="10">
        <v>55</v>
      </c>
      <c r="B3538" s="10" t="s">
        <v>602</v>
      </c>
      <c r="C3538" s="10" t="s">
        <v>603</v>
      </c>
      <c r="D3538" s="10" t="s">
        <v>610</v>
      </c>
      <c r="E3538" s="10" t="s">
        <v>20</v>
      </c>
      <c r="F3538" s="10" t="s">
        <v>21</v>
      </c>
      <c r="G3538" s="10" t="s">
        <v>3734</v>
      </c>
      <c r="H3538" s="10" t="s">
        <v>34</v>
      </c>
      <c r="I3538" s="10">
        <v>0</v>
      </c>
    </row>
    <row r="3539" spans="1:11" hidden="1" x14ac:dyDescent="0.25">
      <c r="A3539" s="10">
        <v>55</v>
      </c>
      <c r="B3539" s="10" t="s">
        <v>602</v>
      </c>
      <c r="C3539" s="10" t="s">
        <v>603</v>
      </c>
      <c r="D3539" s="10" t="s">
        <v>610</v>
      </c>
      <c r="E3539" s="10" t="s">
        <v>20</v>
      </c>
      <c r="F3539" s="10" t="s">
        <v>21</v>
      </c>
      <c r="G3539" s="10" t="s">
        <v>3735</v>
      </c>
      <c r="H3539" s="10" t="s">
        <v>34</v>
      </c>
      <c r="I3539" s="10">
        <v>0</v>
      </c>
    </row>
    <row r="3540" spans="1:11" hidden="1" x14ac:dyDescent="0.25">
      <c r="A3540" s="10">
        <v>55</v>
      </c>
      <c r="B3540" s="10" t="s">
        <v>602</v>
      </c>
      <c r="C3540" s="10" t="s">
        <v>603</v>
      </c>
      <c r="D3540" s="10" t="s">
        <v>610</v>
      </c>
      <c r="E3540" s="10" t="s">
        <v>20</v>
      </c>
      <c r="F3540" s="10" t="s">
        <v>21</v>
      </c>
      <c r="G3540" s="10" t="s">
        <v>3736</v>
      </c>
      <c r="H3540" s="10" t="s">
        <v>34</v>
      </c>
      <c r="I3540" s="10">
        <v>0</v>
      </c>
    </row>
    <row r="3541" spans="1:11" hidden="1" x14ac:dyDescent="0.25">
      <c r="A3541" s="10">
        <v>55</v>
      </c>
      <c r="B3541" s="10" t="s">
        <v>602</v>
      </c>
      <c r="C3541" s="10" t="s">
        <v>603</v>
      </c>
      <c r="D3541" s="10" t="s">
        <v>610</v>
      </c>
      <c r="E3541" s="10" t="s">
        <v>20</v>
      </c>
      <c r="F3541" s="10" t="s">
        <v>21</v>
      </c>
      <c r="G3541" s="10" t="s">
        <v>3737</v>
      </c>
      <c r="H3541" s="10" t="s">
        <v>34</v>
      </c>
      <c r="I3541" s="10">
        <v>0</v>
      </c>
    </row>
    <row r="3542" spans="1:11" hidden="1" x14ac:dyDescent="0.25">
      <c r="A3542" s="10">
        <v>55</v>
      </c>
      <c r="B3542" s="10" t="s">
        <v>602</v>
      </c>
      <c r="C3542" s="10" t="s">
        <v>603</v>
      </c>
      <c r="D3542" s="10" t="s">
        <v>610</v>
      </c>
      <c r="E3542" s="10" t="s">
        <v>20</v>
      </c>
      <c r="F3542" s="10" t="s">
        <v>21</v>
      </c>
      <c r="G3542" s="10" t="s">
        <v>3738</v>
      </c>
      <c r="H3542" s="10" t="s">
        <v>34</v>
      </c>
      <c r="I3542" s="10">
        <v>0</v>
      </c>
    </row>
    <row r="3543" spans="1:11" hidden="1" x14ac:dyDescent="0.25">
      <c r="A3543" s="10">
        <v>55</v>
      </c>
      <c r="B3543" s="10" t="s">
        <v>602</v>
      </c>
      <c r="C3543" s="10" t="s">
        <v>603</v>
      </c>
      <c r="D3543" s="10" t="s">
        <v>610</v>
      </c>
      <c r="E3543" s="10" t="s">
        <v>20</v>
      </c>
      <c r="F3543" s="10" t="s">
        <v>21</v>
      </c>
      <c r="G3543" s="10" t="s">
        <v>3739</v>
      </c>
      <c r="H3543" s="10" t="s">
        <v>34</v>
      </c>
      <c r="I3543" s="10">
        <v>0</v>
      </c>
    </row>
    <row r="3544" spans="1:11" hidden="1" x14ac:dyDescent="0.25">
      <c r="A3544" s="10">
        <v>55</v>
      </c>
      <c r="B3544" s="10" t="s">
        <v>602</v>
      </c>
      <c r="C3544" s="10" t="s">
        <v>603</v>
      </c>
      <c r="D3544" s="10" t="s">
        <v>610</v>
      </c>
      <c r="E3544" s="10" t="s">
        <v>20</v>
      </c>
      <c r="F3544" s="10" t="s">
        <v>21</v>
      </c>
      <c r="G3544" s="10" t="s">
        <v>3740</v>
      </c>
      <c r="H3544" s="10" t="s">
        <v>34</v>
      </c>
      <c r="I3544" s="10">
        <v>0</v>
      </c>
    </row>
    <row r="3545" spans="1:11" hidden="1" x14ac:dyDescent="0.25">
      <c r="A3545" s="10">
        <v>55</v>
      </c>
      <c r="B3545" s="10" t="s">
        <v>602</v>
      </c>
      <c r="C3545" s="10" t="s">
        <v>603</v>
      </c>
      <c r="D3545" s="10" t="s">
        <v>610</v>
      </c>
      <c r="E3545" s="10" t="s">
        <v>20</v>
      </c>
      <c r="F3545" s="10" t="s">
        <v>21</v>
      </c>
      <c r="G3545" s="10" t="s">
        <v>3741</v>
      </c>
      <c r="H3545" s="10" t="s">
        <v>34</v>
      </c>
      <c r="I3545" s="10">
        <v>0</v>
      </c>
    </row>
    <row r="3546" spans="1:11" hidden="1" x14ac:dyDescent="0.25">
      <c r="A3546" s="10">
        <v>55</v>
      </c>
      <c r="B3546" s="10" t="s">
        <v>602</v>
      </c>
      <c r="C3546" s="10" t="s">
        <v>603</v>
      </c>
      <c r="D3546" s="10" t="s">
        <v>610</v>
      </c>
      <c r="E3546" s="10" t="s">
        <v>20</v>
      </c>
      <c r="F3546" s="10" t="s">
        <v>21</v>
      </c>
      <c r="G3546" s="10" t="s">
        <v>3742</v>
      </c>
      <c r="H3546" s="10" t="s">
        <v>34</v>
      </c>
      <c r="I3546" s="10">
        <v>0</v>
      </c>
    </row>
    <row r="3547" spans="1:11" hidden="1" x14ac:dyDescent="0.25">
      <c r="A3547" s="10">
        <v>55</v>
      </c>
      <c r="B3547" s="10" t="s">
        <v>602</v>
      </c>
      <c r="C3547" s="10" t="s">
        <v>603</v>
      </c>
      <c r="D3547" s="10" t="s">
        <v>610</v>
      </c>
      <c r="E3547" s="10" t="s">
        <v>20</v>
      </c>
      <c r="F3547" s="10" t="s">
        <v>21</v>
      </c>
      <c r="G3547" s="10" t="s">
        <v>3743</v>
      </c>
      <c r="H3547" s="10" t="s">
        <v>34</v>
      </c>
      <c r="I3547" s="10">
        <v>0</v>
      </c>
    </row>
    <row r="3548" spans="1:11" hidden="1" x14ac:dyDescent="0.25">
      <c r="A3548" s="10">
        <v>55</v>
      </c>
      <c r="B3548" s="10" t="s">
        <v>602</v>
      </c>
      <c r="C3548" s="10" t="s">
        <v>603</v>
      </c>
      <c r="D3548" s="10" t="s">
        <v>610</v>
      </c>
      <c r="E3548" s="10" t="s">
        <v>20</v>
      </c>
      <c r="F3548" s="10" t="s">
        <v>21</v>
      </c>
      <c r="G3548" s="10" t="s">
        <v>3744</v>
      </c>
      <c r="H3548" s="10" t="s">
        <v>4159</v>
      </c>
      <c r="I3548" s="10">
        <v>0</v>
      </c>
    </row>
    <row r="3549" spans="1:11" hidden="1" x14ac:dyDescent="0.25">
      <c r="A3549" s="10">
        <v>55</v>
      </c>
      <c r="B3549" s="10" t="s">
        <v>602</v>
      </c>
      <c r="C3549" s="10" t="s">
        <v>603</v>
      </c>
      <c r="D3549" s="10" t="s">
        <v>610</v>
      </c>
      <c r="E3549" s="10" t="s">
        <v>20</v>
      </c>
      <c r="F3549" s="10" t="s">
        <v>21</v>
      </c>
      <c r="G3549" s="10" t="s">
        <v>3746</v>
      </c>
      <c r="H3549" s="10" t="s">
        <v>34</v>
      </c>
      <c r="I3549" s="10">
        <v>0</v>
      </c>
    </row>
    <row r="3550" spans="1:11" hidden="1" x14ac:dyDescent="0.25">
      <c r="A3550" s="10">
        <v>55</v>
      </c>
      <c r="B3550" s="10" t="s">
        <v>602</v>
      </c>
      <c r="C3550" s="10" t="s">
        <v>603</v>
      </c>
      <c r="D3550" s="10" t="s">
        <v>610</v>
      </c>
      <c r="E3550" s="10" t="s">
        <v>20</v>
      </c>
      <c r="F3550" s="10" t="s">
        <v>21</v>
      </c>
      <c r="G3550" s="21" t="s">
        <v>3747</v>
      </c>
      <c r="H3550" s="21" t="s">
        <v>3748</v>
      </c>
      <c r="I3550" s="21">
        <v>1</v>
      </c>
      <c r="J3550" s="21" t="str">
        <f>H3550</f>
        <v>Настенная</v>
      </c>
      <c r="K3550" s="21"/>
    </row>
    <row r="3551" spans="1:11" hidden="1" x14ac:dyDescent="0.25">
      <c r="A3551" s="10">
        <v>55</v>
      </c>
      <c r="B3551" s="10" t="s">
        <v>602</v>
      </c>
      <c r="C3551" s="10" t="s">
        <v>603</v>
      </c>
      <c r="D3551" s="10" t="s">
        <v>610</v>
      </c>
      <c r="E3551" s="10" t="s">
        <v>20</v>
      </c>
      <c r="F3551" s="10" t="s">
        <v>21</v>
      </c>
      <c r="G3551" s="21" t="s">
        <v>3749</v>
      </c>
      <c r="H3551" s="21" t="s">
        <v>3919</v>
      </c>
      <c r="I3551" s="21">
        <v>1</v>
      </c>
      <c r="J3551" s="21">
        <f>MID(H3551,1,FIND(" ",H3551,1)-1)*1</f>
        <v>25</v>
      </c>
      <c r="K3551" s="21" t="s">
        <v>5264</v>
      </c>
    </row>
    <row r="3552" spans="1:11" hidden="1" x14ac:dyDescent="0.25">
      <c r="A3552" s="10">
        <v>55</v>
      </c>
      <c r="B3552" s="10" t="s">
        <v>602</v>
      </c>
      <c r="C3552" s="10" t="s">
        <v>603</v>
      </c>
      <c r="D3552" s="10" t="s">
        <v>610</v>
      </c>
      <c r="E3552" s="10" t="s">
        <v>20</v>
      </c>
      <c r="F3552" s="10" t="s">
        <v>21</v>
      </c>
      <c r="G3552" s="21" t="s">
        <v>3751</v>
      </c>
      <c r="H3552" s="21" t="s">
        <v>3809</v>
      </c>
      <c r="I3552" s="21">
        <v>1</v>
      </c>
      <c r="J3552" s="21">
        <f>MID(H3552,1,FIND(" ",H3552,1)-1)*1</f>
        <v>10</v>
      </c>
      <c r="K3552" s="21" t="s">
        <v>5264</v>
      </c>
    </row>
    <row r="3553" spans="1:11" hidden="1" x14ac:dyDescent="0.25">
      <c r="A3553" s="10">
        <v>55</v>
      </c>
      <c r="B3553" s="10" t="s">
        <v>602</v>
      </c>
      <c r="C3553" s="10" t="s">
        <v>603</v>
      </c>
      <c r="D3553" s="10" t="s">
        <v>610</v>
      </c>
      <c r="E3553" s="10" t="s">
        <v>20</v>
      </c>
      <c r="F3553" s="10" t="s">
        <v>21</v>
      </c>
      <c r="G3553" s="21" t="s">
        <v>3753</v>
      </c>
      <c r="H3553" s="21" t="s">
        <v>4278</v>
      </c>
      <c r="I3553" s="21">
        <v>1</v>
      </c>
      <c r="J3553" s="21">
        <f>MID(H3553,1,FIND(" ",H3553,1)-1)*1</f>
        <v>1.65</v>
      </c>
      <c r="K3553" s="21" t="s">
        <v>5258</v>
      </c>
    </row>
    <row r="3554" spans="1:11" hidden="1" x14ac:dyDescent="0.25">
      <c r="A3554" s="10">
        <v>55</v>
      </c>
      <c r="B3554" s="10" t="s">
        <v>602</v>
      </c>
      <c r="C3554" s="10" t="s">
        <v>603</v>
      </c>
      <c r="D3554" s="10" t="s">
        <v>610</v>
      </c>
      <c r="E3554" s="10" t="s">
        <v>20</v>
      </c>
      <c r="F3554" s="10" t="s">
        <v>21</v>
      </c>
      <c r="G3554" s="21" t="s">
        <v>3755</v>
      </c>
      <c r="H3554" s="21" t="s">
        <v>3756</v>
      </c>
      <c r="I3554" s="21">
        <v>1</v>
      </c>
      <c r="J3554" s="21" t="s">
        <v>5266</v>
      </c>
      <c r="K3554" s="21" t="s">
        <v>5265</v>
      </c>
    </row>
    <row r="3555" spans="1:11" hidden="1" x14ac:dyDescent="0.25">
      <c r="A3555" s="10">
        <v>55</v>
      </c>
      <c r="B3555" s="10" t="s">
        <v>602</v>
      </c>
      <c r="C3555" s="10" t="s">
        <v>603</v>
      </c>
      <c r="D3555" s="10" t="s">
        <v>610</v>
      </c>
      <c r="E3555" s="10" t="s">
        <v>20</v>
      </c>
      <c r="F3555" s="10" t="s">
        <v>21</v>
      </c>
      <c r="G3555" s="10" t="s">
        <v>3757</v>
      </c>
      <c r="H3555" s="10" t="s">
        <v>3846</v>
      </c>
      <c r="I3555" s="10">
        <v>0</v>
      </c>
    </row>
    <row r="3556" spans="1:11" hidden="1" x14ac:dyDescent="0.25">
      <c r="A3556" s="10">
        <v>55</v>
      </c>
      <c r="B3556" s="10" t="s">
        <v>602</v>
      </c>
      <c r="C3556" s="10" t="s">
        <v>603</v>
      </c>
      <c r="D3556" s="10" t="s">
        <v>610</v>
      </c>
      <c r="E3556" s="10" t="s">
        <v>20</v>
      </c>
      <c r="F3556" s="10" t="s">
        <v>21</v>
      </c>
      <c r="G3556" s="21" t="s">
        <v>3759</v>
      </c>
      <c r="H3556" s="21">
        <v>13000</v>
      </c>
      <c r="I3556" s="21">
        <v>1</v>
      </c>
      <c r="J3556" s="21">
        <f>TRIM(H3556)*1</f>
        <v>13000</v>
      </c>
      <c r="K3556" s="21" t="s">
        <v>5261</v>
      </c>
    </row>
    <row r="3557" spans="1:11" hidden="1" x14ac:dyDescent="0.25">
      <c r="A3557" s="10">
        <v>55</v>
      </c>
      <c r="B3557" s="10" t="s">
        <v>602</v>
      </c>
      <c r="C3557" s="10" t="s">
        <v>603</v>
      </c>
      <c r="D3557" s="10" t="s">
        <v>610</v>
      </c>
      <c r="E3557" s="10" t="s">
        <v>20</v>
      </c>
      <c r="F3557" s="10" t="s">
        <v>21</v>
      </c>
      <c r="G3557" s="21" t="s">
        <v>3760</v>
      </c>
      <c r="H3557" s="21" t="s">
        <v>4279</v>
      </c>
      <c r="I3557" s="21">
        <v>1</v>
      </c>
      <c r="J3557" s="21">
        <f t="shared" ref="J3557:J3558" si="273">MID(H3557,1,FIND(" ",H3557,1)-1)*1</f>
        <v>950</v>
      </c>
      <c r="K3557" s="21" t="s">
        <v>5259</v>
      </c>
    </row>
    <row r="3558" spans="1:11" hidden="1" x14ac:dyDescent="0.25">
      <c r="A3558" s="10">
        <v>55</v>
      </c>
      <c r="B3558" s="10" t="s">
        <v>602</v>
      </c>
      <c r="C3558" s="10" t="s">
        <v>603</v>
      </c>
      <c r="D3558" s="10" t="s">
        <v>610</v>
      </c>
      <c r="E3558" s="10" t="s">
        <v>20</v>
      </c>
      <c r="F3558" s="10" t="s">
        <v>21</v>
      </c>
      <c r="G3558" s="21" t="s">
        <v>3762</v>
      </c>
      <c r="H3558" s="21" t="s">
        <v>3990</v>
      </c>
      <c r="I3558" s="21">
        <v>1</v>
      </c>
      <c r="J3558" s="21">
        <f t="shared" si="273"/>
        <v>900</v>
      </c>
      <c r="K3558" s="21" t="s">
        <v>5259</v>
      </c>
    </row>
    <row r="3559" spans="1:11" hidden="1" x14ac:dyDescent="0.25">
      <c r="A3559" s="10">
        <v>55</v>
      </c>
      <c r="B3559" s="10" t="s">
        <v>602</v>
      </c>
      <c r="C3559" s="10" t="s">
        <v>603</v>
      </c>
      <c r="D3559" s="10" t="s">
        <v>610</v>
      </c>
      <c r="E3559" s="10" t="s">
        <v>20</v>
      </c>
      <c r="F3559" s="10" t="s">
        <v>21</v>
      </c>
      <c r="G3559" s="21" t="s">
        <v>3764</v>
      </c>
      <c r="H3559" s="21">
        <v>13000</v>
      </c>
      <c r="I3559" s="21">
        <v>1</v>
      </c>
      <c r="J3559" s="21">
        <f>TRIM(H3559)*1</f>
        <v>13000</v>
      </c>
      <c r="K3559" s="21" t="s">
        <v>5261</v>
      </c>
    </row>
    <row r="3560" spans="1:11" hidden="1" x14ac:dyDescent="0.25">
      <c r="A3560" s="10">
        <v>55</v>
      </c>
      <c r="B3560" s="10" t="s">
        <v>602</v>
      </c>
      <c r="C3560" s="10" t="s">
        <v>603</v>
      </c>
      <c r="D3560" s="10" t="s">
        <v>610</v>
      </c>
      <c r="E3560" s="10" t="s">
        <v>20</v>
      </c>
      <c r="F3560" s="10" t="s">
        <v>21</v>
      </c>
      <c r="G3560" s="10" t="s">
        <v>3765</v>
      </c>
      <c r="H3560" s="10" t="s">
        <v>57</v>
      </c>
      <c r="I3560" s="10">
        <v>0</v>
      </c>
    </row>
    <row r="3561" spans="1:11" hidden="1" x14ac:dyDescent="0.25">
      <c r="A3561" s="10">
        <v>55</v>
      </c>
      <c r="B3561" s="10" t="s">
        <v>602</v>
      </c>
      <c r="C3561" s="10" t="s">
        <v>603</v>
      </c>
      <c r="D3561" s="10" t="s">
        <v>610</v>
      </c>
      <c r="E3561" s="10" t="s">
        <v>20</v>
      </c>
      <c r="F3561" s="10" t="s">
        <v>21</v>
      </c>
      <c r="G3561" s="10" t="s">
        <v>3766</v>
      </c>
      <c r="H3561" s="10" t="s">
        <v>34</v>
      </c>
      <c r="I3561" s="10">
        <v>0</v>
      </c>
    </row>
    <row r="3562" spans="1:11" hidden="1" x14ac:dyDescent="0.25">
      <c r="A3562" s="10">
        <v>55</v>
      </c>
      <c r="B3562" s="10" t="s">
        <v>602</v>
      </c>
      <c r="C3562" s="10" t="s">
        <v>603</v>
      </c>
      <c r="D3562" s="10" t="s">
        <v>610</v>
      </c>
      <c r="E3562" s="10" t="s">
        <v>20</v>
      </c>
      <c r="F3562" s="10" t="s">
        <v>21</v>
      </c>
      <c r="G3562" s="10" t="s">
        <v>3767</v>
      </c>
      <c r="H3562" s="10" t="s">
        <v>3768</v>
      </c>
      <c r="I3562" s="10">
        <v>0</v>
      </c>
    </row>
    <row r="3563" spans="1:11" hidden="1" x14ac:dyDescent="0.25">
      <c r="A3563" s="10">
        <v>55</v>
      </c>
      <c r="B3563" s="10" t="s">
        <v>602</v>
      </c>
      <c r="C3563" s="10" t="s">
        <v>603</v>
      </c>
      <c r="D3563" s="10" t="s">
        <v>610</v>
      </c>
      <c r="E3563" s="10" t="s">
        <v>20</v>
      </c>
      <c r="F3563" s="10" t="s">
        <v>21</v>
      </c>
      <c r="G3563" s="21" t="s">
        <v>3769</v>
      </c>
      <c r="H3563" s="21" t="s">
        <v>4271</v>
      </c>
      <c r="I3563" s="21">
        <v>1</v>
      </c>
      <c r="J3563" s="21">
        <f t="shared" ref="J3563:J3564" si="274">MID(H3563,1,FIND(" ",H3563,1)-1)*1</f>
        <v>26.4</v>
      </c>
      <c r="K3563" s="21" t="s">
        <v>5255</v>
      </c>
    </row>
    <row r="3564" spans="1:11" hidden="1" x14ac:dyDescent="0.25">
      <c r="A3564" s="10">
        <v>55</v>
      </c>
      <c r="B3564" s="10" t="s">
        <v>602</v>
      </c>
      <c r="C3564" s="10" t="s">
        <v>603</v>
      </c>
      <c r="D3564" s="10" t="s">
        <v>610</v>
      </c>
      <c r="E3564" s="10" t="s">
        <v>20</v>
      </c>
      <c r="F3564" s="10" t="s">
        <v>21</v>
      </c>
      <c r="G3564" s="21" t="s">
        <v>3771</v>
      </c>
      <c r="H3564" s="21" t="s">
        <v>4272</v>
      </c>
      <c r="I3564" s="21">
        <v>1</v>
      </c>
      <c r="J3564" s="21">
        <f t="shared" si="274"/>
        <v>11.3</v>
      </c>
      <c r="K3564" s="21" t="s">
        <v>5255</v>
      </c>
    </row>
    <row r="3565" spans="1:11" hidden="1" x14ac:dyDescent="0.25">
      <c r="A3565" s="10">
        <v>55</v>
      </c>
      <c r="B3565" s="10" t="s">
        <v>602</v>
      </c>
      <c r="C3565" s="10" t="s">
        <v>603</v>
      </c>
      <c r="D3565" s="10" t="s">
        <v>610</v>
      </c>
      <c r="E3565" s="10" t="s">
        <v>20</v>
      </c>
      <c r="F3565" s="10" t="s">
        <v>21</v>
      </c>
      <c r="G3565" s="21" t="s">
        <v>3773</v>
      </c>
      <c r="H3565" s="21" t="s">
        <v>4038</v>
      </c>
      <c r="I3565" s="21">
        <v>1</v>
      </c>
      <c r="J3565" s="21">
        <f t="shared" ref="J3565:J3570" si="275">MID(H3565,1,FIND(" ",H3565,1)-1)*1000</f>
        <v>303</v>
      </c>
      <c r="K3565" s="22" t="s">
        <v>5256</v>
      </c>
    </row>
    <row r="3566" spans="1:11" hidden="1" x14ac:dyDescent="0.25">
      <c r="A3566" s="10">
        <v>55</v>
      </c>
      <c r="B3566" s="10" t="s">
        <v>602</v>
      </c>
      <c r="C3566" s="10" t="s">
        <v>603</v>
      </c>
      <c r="D3566" s="10" t="s">
        <v>610</v>
      </c>
      <c r="E3566" s="10" t="s">
        <v>20</v>
      </c>
      <c r="F3566" s="10" t="s">
        <v>21</v>
      </c>
      <c r="G3566" s="21" t="s">
        <v>3775</v>
      </c>
      <c r="H3566" s="21" t="s">
        <v>4273</v>
      </c>
      <c r="I3566" s="21">
        <v>1</v>
      </c>
      <c r="J3566" s="21">
        <f t="shared" si="275"/>
        <v>321</v>
      </c>
      <c r="K3566" s="22" t="s">
        <v>5256</v>
      </c>
    </row>
    <row r="3567" spans="1:11" hidden="1" x14ac:dyDescent="0.25">
      <c r="A3567" s="10">
        <v>55</v>
      </c>
      <c r="B3567" s="10" t="s">
        <v>602</v>
      </c>
      <c r="C3567" s="10" t="s">
        <v>603</v>
      </c>
      <c r="D3567" s="10" t="s">
        <v>610</v>
      </c>
      <c r="E3567" s="10" t="s">
        <v>20</v>
      </c>
      <c r="F3567" s="10" t="s">
        <v>21</v>
      </c>
      <c r="G3567" s="21" t="s">
        <v>3777</v>
      </c>
      <c r="H3567" s="21" t="s">
        <v>4036</v>
      </c>
      <c r="I3567" s="21">
        <v>1</v>
      </c>
      <c r="J3567" s="21">
        <f t="shared" si="275"/>
        <v>555</v>
      </c>
      <c r="K3567" s="22" t="s">
        <v>5256</v>
      </c>
    </row>
    <row r="3568" spans="1:11" hidden="1" x14ac:dyDescent="0.25">
      <c r="A3568" s="10">
        <v>55</v>
      </c>
      <c r="B3568" s="10" t="s">
        <v>602</v>
      </c>
      <c r="C3568" s="10" t="s">
        <v>603</v>
      </c>
      <c r="D3568" s="10" t="s">
        <v>610</v>
      </c>
      <c r="E3568" s="10" t="s">
        <v>20</v>
      </c>
      <c r="F3568" s="10" t="s">
        <v>21</v>
      </c>
      <c r="G3568" s="21" t="s">
        <v>3779</v>
      </c>
      <c r="H3568" s="21" t="s">
        <v>4274</v>
      </c>
      <c r="I3568" s="21">
        <v>1</v>
      </c>
      <c r="J3568" s="21">
        <f t="shared" si="275"/>
        <v>211</v>
      </c>
      <c r="K3568" s="22" t="s">
        <v>5256</v>
      </c>
    </row>
    <row r="3569" spans="1:11" hidden="1" x14ac:dyDescent="0.25">
      <c r="A3569" s="10">
        <v>55</v>
      </c>
      <c r="B3569" s="10" t="s">
        <v>602</v>
      </c>
      <c r="C3569" s="10" t="s">
        <v>603</v>
      </c>
      <c r="D3569" s="10" t="s">
        <v>610</v>
      </c>
      <c r="E3569" s="10" t="s">
        <v>20</v>
      </c>
      <c r="F3569" s="10" t="s">
        <v>21</v>
      </c>
      <c r="G3569" s="21" t="s">
        <v>3781</v>
      </c>
      <c r="H3569" s="21" t="s">
        <v>4040</v>
      </c>
      <c r="I3569" s="21">
        <v>1</v>
      </c>
      <c r="J3569" s="21">
        <f t="shared" si="275"/>
        <v>765</v>
      </c>
      <c r="K3569" s="22" t="s">
        <v>5256</v>
      </c>
    </row>
    <row r="3570" spans="1:11" hidden="1" x14ac:dyDescent="0.25">
      <c r="A3570" s="10">
        <v>55</v>
      </c>
      <c r="B3570" s="10" t="s">
        <v>602</v>
      </c>
      <c r="C3570" s="10" t="s">
        <v>603</v>
      </c>
      <c r="D3570" s="10" t="s">
        <v>610</v>
      </c>
      <c r="E3570" s="10" t="s">
        <v>20</v>
      </c>
      <c r="F3570" s="10" t="s">
        <v>21</v>
      </c>
      <c r="G3570" s="21" t="s">
        <v>3783</v>
      </c>
      <c r="H3570" s="21" t="s">
        <v>4275</v>
      </c>
      <c r="I3570" s="21">
        <v>1</v>
      </c>
      <c r="J3570" s="21">
        <f t="shared" si="275"/>
        <v>920</v>
      </c>
      <c r="K3570" s="22" t="s">
        <v>5256</v>
      </c>
    </row>
    <row r="3571" spans="1:11" hidden="1" x14ac:dyDescent="0.25">
      <c r="A3571" s="10">
        <v>55</v>
      </c>
      <c r="B3571" s="10" t="s">
        <v>602</v>
      </c>
      <c r="C3571" s="10" t="s">
        <v>603</v>
      </c>
      <c r="D3571" s="10" t="s">
        <v>610</v>
      </c>
      <c r="E3571" s="10" t="s">
        <v>20</v>
      </c>
      <c r="F3571" s="10" t="s">
        <v>21</v>
      </c>
      <c r="G3571" s="21" t="s">
        <v>3785</v>
      </c>
      <c r="H3571" s="21" t="s">
        <v>4276</v>
      </c>
      <c r="I3571" s="21">
        <v>1</v>
      </c>
      <c r="J3571" s="21">
        <f>MID(H3571,1,FIND(" ",H3571,1)-1)*1</f>
        <v>42.96</v>
      </c>
      <c r="K3571" s="21" t="s">
        <v>5255</v>
      </c>
    </row>
    <row r="3572" spans="1:11" hidden="1" x14ac:dyDescent="0.25">
      <c r="A3572" s="10">
        <v>55</v>
      </c>
      <c r="B3572" s="10" t="s">
        <v>602</v>
      </c>
      <c r="C3572" s="10" t="s">
        <v>603</v>
      </c>
      <c r="D3572" s="10" t="s">
        <v>610</v>
      </c>
      <c r="E3572" s="10" t="s">
        <v>20</v>
      </c>
      <c r="F3572" s="10" t="s">
        <v>21</v>
      </c>
      <c r="G3572" s="10" t="s">
        <v>3787</v>
      </c>
      <c r="H3572" s="10" t="s">
        <v>3788</v>
      </c>
      <c r="I3572" s="10">
        <v>0</v>
      </c>
    </row>
    <row r="3573" spans="1:11" hidden="1" x14ac:dyDescent="0.25">
      <c r="A3573" s="10">
        <v>55</v>
      </c>
      <c r="B3573" s="10" t="s">
        <v>602</v>
      </c>
      <c r="C3573" s="10" t="s">
        <v>603</v>
      </c>
      <c r="D3573" s="10" t="s">
        <v>610</v>
      </c>
      <c r="E3573" s="10" t="s">
        <v>20</v>
      </c>
      <c r="F3573" s="10" t="s">
        <v>21</v>
      </c>
      <c r="G3573" s="10" t="s">
        <v>3931</v>
      </c>
      <c r="H3573" s="10" t="s">
        <v>34</v>
      </c>
      <c r="I3573" s="10">
        <v>0</v>
      </c>
    </row>
    <row r="3574" spans="1:11" hidden="1" x14ac:dyDescent="0.25">
      <c r="A3574" s="10">
        <v>55</v>
      </c>
      <c r="B3574" s="10" t="s">
        <v>602</v>
      </c>
      <c r="C3574" s="10" t="s">
        <v>603</v>
      </c>
      <c r="D3574" s="10" t="s">
        <v>610</v>
      </c>
      <c r="E3574" s="10" t="s">
        <v>20</v>
      </c>
      <c r="F3574" s="10" t="s">
        <v>21</v>
      </c>
      <c r="G3574" s="10" t="s">
        <v>3932</v>
      </c>
      <c r="H3574" s="10" t="s">
        <v>34</v>
      </c>
      <c r="I3574" s="10">
        <v>0</v>
      </c>
    </row>
    <row r="3575" spans="1:11" hidden="1" x14ac:dyDescent="0.25">
      <c r="A3575" s="10">
        <v>55</v>
      </c>
      <c r="B3575" s="10" t="s">
        <v>602</v>
      </c>
      <c r="C3575" s="10" t="s">
        <v>603</v>
      </c>
      <c r="D3575" s="10" t="s">
        <v>610</v>
      </c>
      <c r="E3575" s="10" t="s">
        <v>20</v>
      </c>
      <c r="F3575" s="10" t="s">
        <v>21</v>
      </c>
      <c r="G3575" s="10" t="s">
        <v>3933</v>
      </c>
      <c r="H3575" s="10" t="s">
        <v>34</v>
      </c>
      <c r="I3575" s="10">
        <v>0</v>
      </c>
    </row>
    <row r="3576" spans="1:11" hidden="1" x14ac:dyDescent="0.25">
      <c r="A3576" s="10">
        <v>55</v>
      </c>
      <c r="B3576" s="10" t="s">
        <v>602</v>
      </c>
      <c r="C3576" s="10" t="s">
        <v>603</v>
      </c>
      <c r="D3576" s="10" t="s">
        <v>610</v>
      </c>
      <c r="E3576" s="10" t="s">
        <v>20</v>
      </c>
      <c r="F3576" s="10" t="s">
        <v>21</v>
      </c>
      <c r="G3576" s="10" t="s">
        <v>3789</v>
      </c>
      <c r="H3576" s="10" t="s">
        <v>3789</v>
      </c>
      <c r="I3576" s="10">
        <v>0</v>
      </c>
    </row>
    <row r="3577" spans="1:11" hidden="1" x14ac:dyDescent="0.25">
      <c r="A3577" s="10">
        <v>56</v>
      </c>
      <c r="B3577" s="10" t="s">
        <v>611</v>
      </c>
      <c r="C3577" s="10" t="s">
        <v>612</v>
      </c>
      <c r="D3577" s="10" t="s">
        <v>622</v>
      </c>
      <c r="E3577" s="10" t="s">
        <v>20</v>
      </c>
      <c r="F3577" s="10" t="s">
        <v>21</v>
      </c>
      <c r="G3577" s="21" t="s">
        <v>2160</v>
      </c>
      <c r="H3577" s="21" t="s">
        <v>3699</v>
      </c>
      <c r="I3577" s="21">
        <v>1</v>
      </c>
      <c r="J3577" s="21" t="str">
        <f>H3577</f>
        <v>Кондиционирование</v>
      </c>
      <c r="K3577" s="21"/>
    </row>
    <row r="3578" spans="1:11" hidden="1" x14ac:dyDescent="0.25">
      <c r="A3578" s="10">
        <v>56</v>
      </c>
      <c r="B3578" s="10" t="s">
        <v>611</v>
      </c>
      <c r="C3578" s="10" t="s">
        <v>612</v>
      </c>
      <c r="D3578" s="10" t="s">
        <v>622</v>
      </c>
      <c r="E3578" s="10" t="s">
        <v>20</v>
      </c>
      <c r="F3578" s="10" t="s">
        <v>21</v>
      </c>
      <c r="G3578" s="21" t="s">
        <v>3108</v>
      </c>
      <c r="H3578" s="21" t="s">
        <v>3823</v>
      </c>
      <c r="I3578" s="21">
        <v>1</v>
      </c>
      <c r="J3578" s="21">
        <f t="shared" ref="J3578:J3579" si="276">MID(H3578,1,FIND(" ",H3578,1)-1)*1</f>
        <v>52</v>
      </c>
      <c r="K3578" s="21" t="s">
        <v>5260</v>
      </c>
    </row>
    <row r="3579" spans="1:11" hidden="1" x14ac:dyDescent="0.25">
      <c r="A3579" s="10">
        <v>56</v>
      </c>
      <c r="B3579" s="10" t="s">
        <v>611</v>
      </c>
      <c r="C3579" s="10" t="s">
        <v>612</v>
      </c>
      <c r="D3579" s="10" t="s">
        <v>622</v>
      </c>
      <c r="E3579" s="10" t="s">
        <v>20</v>
      </c>
      <c r="F3579" s="10" t="s">
        <v>21</v>
      </c>
      <c r="G3579" s="21" t="s">
        <v>3701</v>
      </c>
      <c r="H3579" s="21" t="s">
        <v>3986</v>
      </c>
      <c r="I3579" s="21">
        <v>1</v>
      </c>
      <c r="J3579" s="21">
        <f t="shared" si="276"/>
        <v>26</v>
      </c>
      <c r="K3579" s="21" t="s">
        <v>5260</v>
      </c>
    </row>
    <row r="3580" spans="1:11" hidden="1" x14ac:dyDescent="0.25">
      <c r="A3580" s="10">
        <v>56</v>
      </c>
      <c r="B3580" s="10" t="s">
        <v>611</v>
      </c>
      <c r="C3580" s="10" t="s">
        <v>612</v>
      </c>
      <c r="D3580" s="10" t="s">
        <v>622</v>
      </c>
      <c r="E3580" s="10" t="s">
        <v>20</v>
      </c>
      <c r="F3580" s="10" t="s">
        <v>21</v>
      </c>
      <c r="G3580" s="21" t="s">
        <v>3703</v>
      </c>
      <c r="H3580" s="21" t="s">
        <v>4280</v>
      </c>
      <c r="I3580" s="21">
        <v>1</v>
      </c>
      <c r="J3580" s="21">
        <f>RIGHT(MID(H3580,1,FIND(" ",H3580,1)-1),LEN(MID(H3580,1,FIND(" ",H3580,1)-1))-1)*1</f>
        <v>36</v>
      </c>
      <c r="K3580" s="21" t="s">
        <v>5254</v>
      </c>
    </row>
    <row r="3581" spans="1:11" hidden="1" x14ac:dyDescent="0.25">
      <c r="A3581" s="10">
        <v>56</v>
      </c>
      <c r="B3581" s="10" t="s">
        <v>611</v>
      </c>
      <c r="C3581" s="10" t="s">
        <v>612</v>
      </c>
      <c r="D3581" s="10" t="s">
        <v>622</v>
      </c>
      <c r="E3581" s="10" t="s">
        <v>20</v>
      </c>
      <c r="F3581" s="10" t="s">
        <v>21</v>
      </c>
      <c r="G3581" s="21" t="s">
        <v>3705</v>
      </c>
      <c r="H3581" s="21" t="s">
        <v>57</v>
      </c>
      <c r="I3581" s="21">
        <v>1</v>
      </c>
      <c r="J3581" s="21" t="str">
        <f>H3581</f>
        <v>Нет</v>
      </c>
      <c r="K3581" s="21"/>
    </row>
    <row r="3582" spans="1:11" hidden="1" x14ac:dyDescent="0.25">
      <c r="A3582" s="10">
        <v>56</v>
      </c>
      <c r="B3582" s="10" t="s">
        <v>611</v>
      </c>
      <c r="C3582" s="10" t="s">
        <v>612</v>
      </c>
      <c r="D3582" s="10" t="s">
        <v>622</v>
      </c>
      <c r="E3582" s="10" t="s">
        <v>20</v>
      </c>
      <c r="F3582" s="10" t="s">
        <v>21</v>
      </c>
      <c r="G3582" s="10" t="s">
        <v>3908</v>
      </c>
      <c r="H3582" s="10" t="s">
        <v>3909</v>
      </c>
      <c r="I3582" s="10">
        <v>0</v>
      </c>
    </row>
    <row r="3583" spans="1:11" hidden="1" x14ac:dyDescent="0.25">
      <c r="A3583" s="10">
        <v>56</v>
      </c>
      <c r="B3583" s="10" t="s">
        <v>611</v>
      </c>
      <c r="C3583" s="10" t="s">
        <v>612</v>
      </c>
      <c r="D3583" s="10" t="s">
        <v>622</v>
      </c>
      <c r="E3583" s="10" t="s">
        <v>20</v>
      </c>
      <c r="F3583" s="10" t="s">
        <v>21</v>
      </c>
      <c r="G3583" s="21" t="s">
        <v>3706</v>
      </c>
      <c r="H3583" s="21" t="s">
        <v>4281</v>
      </c>
      <c r="I3583" s="21">
        <v>1</v>
      </c>
      <c r="J3583" s="21">
        <f t="shared" ref="J3583:J3584" si="277">MID(H3583,1,FIND(" ",H3583,1)-1)*1</f>
        <v>3.65</v>
      </c>
      <c r="K3583" s="21" t="s">
        <v>5258</v>
      </c>
    </row>
    <row r="3584" spans="1:11" hidden="1" x14ac:dyDescent="0.25">
      <c r="A3584" s="10">
        <v>56</v>
      </c>
      <c r="B3584" s="10" t="s">
        <v>611</v>
      </c>
      <c r="C3584" s="10" t="s">
        <v>612</v>
      </c>
      <c r="D3584" s="10" t="s">
        <v>622</v>
      </c>
      <c r="E3584" s="10" t="s">
        <v>20</v>
      </c>
      <c r="F3584" s="10" t="s">
        <v>21</v>
      </c>
      <c r="G3584" s="21" t="s">
        <v>3708</v>
      </c>
      <c r="H3584" s="21" t="s">
        <v>4281</v>
      </c>
      <c r="I3584" s="21">
        <v>1</v>
      </c>
      <c r="J3584" s="21">
        <f t="shared" si="277"/>
        <v>3.65</v>
      </c>
      <c r="K3584" s="21" t="s">
        <v>5258</v>
      </c>
    </row>
    <row r="3585" spans="1:11" hidden="1" x14ac:dyDescent="0.25">
      <c r="A3585" s="10">
        <v>56</v>
      </c>
      <c r="B3585" s="10" t="s">
        <v>611</v>
      </c>
      <c r="C3585" s="10" t="s">
        <v>612</v>
      </c>
      <c r="D3585" s="10" t="s">
        <v>622</v>
      </c>
      <c r="E3585" s="10" t="s">
        <v>20</v>
      </c>
      <c r="F3585" s="10" t="s">
        <v>21</v>
      </c>
      <c r="G3585" s="21" t="s">
        <v>3712</v>
      </c>
      <c r="H3585" s="21" t="s">
        <v>4132</v>
      </c>
      <c r="I3585" s="21">
        <v>1</v>
      </c>
      <c r="J3585" s="21">
        <f>MID(H3585,1,FIND(" ",H3585,1)-1)*1</f>
        <v>600</v>
      </c>
      <c r="K3585" s="21" t="s">
        <v>5269</v>
      </c>
    </row>
    <row r="3586" spans="1:11" hidden="1" x14ac:dyDescent="0.25">
      <c r="A3586" s="10">
        <v>56</v>
      </c>
      <c r="B3586" s="10" t="s">
        <v>611</v>
      </c>
      <c r="C3586" s="10" t="s">
        <v>612</v>
      </c>
      <c r="D3586" s="10" t="s">
        <v>622</v>
      </c>
      <c r="E3586" s="10" t="s">
        <v>20</v>
      </c>
      <c r="F3586" s="10" t="s">
        <v>21</v>
      </c>
      <c r="G3586" s="10" t="s">
        <v>3714</v>
      </c>
      <c r="H3586" s="10" t="s">
        <v>3715</v>
      </c>
      <c r="I3586" s="10">
        <v>0</v>
      </c>
    </row>
    <row r="3587" spans="1:11" hidden="1" x14ac:dyDescent="0.25">
      <c r="A3587" s="10">
        <v>56</v>
      </c>
      <c r="B3587" s="10" t="s">
        <v>611</v>
      </c>
      <c r="C3587" s="10" t="s">
        <v>612</v>
      </c>
      <c r="D3587" s="10" t="s">
        <v>622</v>
      </c>
      <c r="E3587" s="10" t="s">
        <v>20</v>
      </c>
      <c r="F3587" s="10" t="s">
        <v>21</v>
      </c>
      <c r="G3587" s="10" t="s">
        <v>3716</v>
      </c>
      <c r="H3587" s="10" t="s">
        <v>34</v>
      </c>
      <c r="I3587" s="10">
        <v>0</v>
      </c>
    </row>
    <row r="3588" spans="1:11" hidden="1" x14ac:dyDescent="0.25">
      <c r="A3588" s="10">
        <v>56</v>
      </c>
      <c r="B3588" s="10" t="s">
        <v>611</v>
      </c>
      <c r="C3588" s="10" t="s">
        <v>612</v>
      </c>
      <c r="D3588" s="10" t="s">
        <v>622</v>
      </c>
      <c r="E3588" s="10" t="s">
        <v>20</v>
      </c>
      <c r="F3588" s="10" t="s">
        <v>21</v>
      </c>
      <c r="G3588" s="10" t="s">
        <v>3717</v>
      </c>
      <c r="H3588" s="10" t="s">
        <v>34</v>
      </c>
      <c r="I3588" s="10">
        <v>0</v>
      </c>
    </row>
    <row r="3589" spans="1:11" hidden="1" x14ac:dyDescent="0.25">
      <c r="A3589" s="10">
        <v>56</v>
      </c>
      <c r="B3589" s="10" t="s">
        <v>611</v>
      </c>
      <c r="C3589" s="10" t="s">
        <v>612</v>
      </c>
      <c r="D3589" s="10" t="s">
        <v>622</v>
      </c>
      <c r="E3589" s="10" t="s">
        <v>20</v>
      </c>
      <c r="F3589" s="10" t="s">
        <v>21</v>
      </c>
      <c r="G3589" s="10" t="s">
        <v>3718</v>
      </c>
      <c r="H3589" s="10" t="s">
        <v>5168</v>
      </c>
      <c r="I3589" s="10">
        <v>0</v>
      </c>
    </row>
    <row r="3590" spans="1:11" hidden="1" x14ac:dyDescent="0.25">
      <c r="A3590" s="10">
        <v>56</v>
      </c>
      <c r="B3590" s="10" t="s">
        <v>611</v>
      </c>
      <c r="C3590" s="10" t="s">
        <v>612</v>
      </c>
      <c r="D3590" s="10" t="s">
        <v>622</v>
      </c>
      <c r="E3590" s="10" t="s">
        <v>20</v>
      </c>
      <c r="F3590" s="10" t="s">
        <v>21</v>
      </c>
      <c r="G3590" s="10" t="s">
        <v>3719</v>
      </c>
      <c r="H3590" s="10" t="s">
        <v>3914</v>
      </c>
      <c r="I3590" s="10">
        <v>0</v>
      </c>
    </row>
    <row r="3591" spans="1:11" hidden="1" x14ac:dyDescent="0.25">
      <c r="A3591" s="10">
        <v>56</v>
      </c>
      <c r="B3591" s="10" t="s">
        <v>611</v>
      </c>
      <c r="C3591" s="10" t="s">
        <v>612</v>
      </c>
      <c r="D3591" s="10" t="s">
        <v>622</v>
      </c>
      <c r="E3591" s="10" t="s">
        <v>20</v>
      </c>
      <c r="F3591" s="10" t="s">
        <v>21</v>
      </c>
      <c r="G3591" s="10" t="s">
        <v>3720</v>
      </c>
      <c r="H3591" s="10" t="s">
        <v>57</v>
      </c>
      <c r="I3591" s="10">
        <v>0</v>
      </c>
    </row>
    <row r="3592" spans="1:11" hidden="1" x14ac:dyDescent="0.25">
      <c r="A3592" s="10">
        <v>56</v>
      </c>
      <c r="B3592" s="10" t="s">
        <v>611</v>
      </c>
      <c r="C3592" s="10" t="s">
        <v>612</v>
      </c>
      <c r="D3592" s="10" t="s">
        <v>622</v>
      </c>
      <c r="E3592" s="10" t="s">
        <v>20</v>
      </c>
      <c r="F3592" s="10" t="s">
        <v>21</v>
      </c>
      <c r="G3592" s="10" t="s">
        <v>3721</v>
      </c>
      <c r="H3592" s="10" t="s">
        <v>34</v>
      </c>
      <c r="I3592" s="10">
        <v>0</v>
      </c>
    </row>
    <row r="3593" spans="1:11" hidden="1" x14ac:dyDescent="0.25">
      <c r="A3593" s="10">
        <v>56</v>
      </c>
      <c r="B3593" s="10" t="s">
        <v>611</v>
      </c>
      <c r="C3593" s="10" t="s">
        <v>612</v>
      </c>
      <c r="D3593" s="10" t="s">
        <v>622</v>
      </c>
      <c r="E3593" s="10" t="s">
        <v>20</v>
      </c>
      <c r="F3593" s="10" t="s">
        <v>21</v>
      </c>
      <c r="G3593" s="10" t="s">
        <v>3722</v>
      </c>
      <c r="H3593" s="10" t="s">
        <v>34</v>
      </c>
      <c r="I3593" s="10">
        <v>0</v>
      </c>
    </row>
    <row r="3594" spans="1:11" hidden="1" x14ac:dyDescent="0.25">
      <c r="A3594" s="10">
        <v>56</v>
      </c>
      <c r="B3594" s="10" t="s">
        <v>611</v>
      </c>
      <c r="C3594" s="10" t="s">
        <v>612</v>
      </c>
      <c r="D3594" s="10" t="s">
        <v>622</v>
      </c>
      <c r="E3594" s="10" t="s">
        <v>20</v>
      </c>
      <c r="F3594" s="10" t="s">
        <v>21</v>
      </c>
      <c r="G3594" s="10" t="s">
        <v>3723</v>
      </c>
      <c r="H3594" s="10" t="s">
        <v>34</v>
      </c>
      <c r="I3594" s="10">
        <v>0</v>
      </c>
    </row>
    <row r="3595" spans="1:11" hidden="1" x14ac:dyDescent="0.25">
      <c r="A3595" s="10">
        <v>56</v>
      </c>
      <c r="B3595" s="10" t="s">
        <v>611</v>
      </c>
      <c r="C3595" s="10" t="s">
        <v>612</v>
      </c>
      <c r="D3595" s="10" t="s">
        <v>622</v>
      </c>
      <c r="E3595" s="10" t="s">
        <v>20</v>
      </c>
      <c r="F3595" s="10" t="s">
        <v>21</v>
      </c>
      <c r="G3595" s="10" t="s">
        <v>3724</v>
      </c>
      <c r="H3595" s="10" t="s">
        <v>34</v>
      </c>
      <c r="I3595" s="10">
        <v>0</v>
      </c>
    </row>
    <row r="3596" spans="1:11" hidden="1" x14ac:dyDescent="0.25">
      <c r="A3596" s="10">
        <v>56</v>
      </c>
      <c r="B3596" s="10" t="s">
        <v>611</v>
      </c>
      <c r="C3596" s="10" t="s">
        <v>612</v>
      </c>
      <c r="D3596" s="10" t="s">
        <v>622</v>
      </c>
      <c r="E3596" s="10" t="s">
        <v>20</v>
      </c>
      <c r="F3596" s="10" t="s">
        <v>21</v>
      </c>
      <c r="G3596" s="10" t="s">
        <v>3725</v>
      </c>
      <c r="H3596" s="10" t="s">
        <v>34</v>
      </c>
      <c r="I3596" s="10">
        <v>0</v>
      </c>
    </row>
    <row r="3597" spans="1:11" hidden="1" x14ac:dyDescent="0.25">
      <c r="A3597" s="10">
        <v>56</v>
      </c>
      <c r="B3597" s="10" t="s">
        <v>611</v>
      </c>
      <c r="C3597" s="10" t="s">
        <v>612</v>
      </c>
      <c r="D3597" s="10" t="s">
        <v>622</v>
      </c>
      <c r="E3597" s="10" t="s">
        <v>20</v>
      </c>
      <c r="F3597" s="10" t="s">
        <v>21</v>
      </c>
      <c r="G3597" s="10" t="s">
        <v>3726</v>
      </c>
      <c r="H3597" s="10" t="s">
        <v>34</v>
      </c>
      <c r="I3597" s="10">
        <v>0</v>
      </c>
    </row>
    <row r="3598" spans="1:11" hidden="1" x14ac:dyDescent="0.25">
      <c r="A3598" s="10">
        <v>56</v>
      </c>
      <c r="B3598" s="10" t="s">
        <v>611</v>
      </c>
      <c r="C3598" s="10" t="s">
        <v>612</v>
      </c>
      <c r="D3598" s="10" t="s">
        <v>622</v>
      </c>
      <c r="E3598" s="10" t="s">
        <v>20</v>
      </c>
      <c r="F3598" s="10" t="s">
        <v>21</v>
      </c>
      <c r="G3598" s="10" t="s">
        <v>3727</v>
      </c>
      <c r="H3598" s="10" t="s">
        <v>34</v>
      </c>
      <c r="I3598" s="10">
        <v>0</v>
      </c>
    </row>
    <row r="3599" spans="1:11" hidden="1" x14ac:dyDescent="0.25">
      <c r="A3599" s="10">
        <v>56</v>
      </c>
      <c r="B3599" s="10" t="s">
        <v>611</v>
      </c>
      <c r="C3599" s="10" t="s">
        <v>612</v>
      </c>
      <c r="D3599" s="10" t="s">
        <v>622</v>
      </c>
      <c r="E3599" s="10" t="s">
        <v>20</v>
      </c>
      <c r="F3599" s="10" t="s">
        <v>21</v>
      </c>
      <c r="G3599" s="10" t="s">
        <v>3728</v>
      </c>
      <c r="H3599" s="10" t="s">
        <v>34</v>
      </c>
      <c r="I3599" s="10">
        <v>0</v>
      </c>
    </row>
    <row r="3600" spans="1:11" hidden="1" x14ac:dyDescent="0.25">
      <c r="A3600" s="10">
        <v>56</v>
      </c>
      <c r="B3600" s="10" t="s">
        <v>611</v>
      </c>
      <c r="C3600" s="10" t="s">
        <v>612</v>
      </c>
      <c r="D3600" s="10" t="s">
        <v>622</v>
      </c>
      <c r="E3600" s="10" t="s">
        <v>20</v>
      </c>
      <c r="F3600" s="10" t="s">
        <v>21</v>
      </c>
      <c r="G3600" s="10" t="s">
        <v>3730</v>
      </c>
      <c r="H3600" s="10" t="s">
        <v>34</v>
      </c>
      <c r="I3600" s="10">
        <v>0</v>
      </c>
    </row>
    <row r="3601" spans="1:11" hidden="1" x14ac:dyDescent="0.25">
      <c r="A3601" s="10">
        <v>56</v>
      </c>
      <c r="B3601" s="10" t="s">
        <v>611</v>
      </c>
      <c r="C3601" s="10" t="s">
        <v>612</v>
      </c>
      <c r="D3601" s="10" t="s">
        <v>622</v>
      </c>
      <c r="E3601" s="10" t="s">
        <v>20</v>
      </c>
      <c r="F3601" s="10" t="s">
        <v>21</v>
      </c>
      <c r="G3601" s="10" t="s">
        <v>3731</v>
      </c>
      <c r="H3601" s="10" t="s">
        <v>34</v>
      </c>
      <c r="I3601" s="10">
        <v>0</v>
      </c>
    </row>
    <row r="3602" spans="1:11" hidden="1" x14ac:dyDescent="0.25">
      <c r="A3602" s="10">
        <v>56</v>
      </c>
      <c r="B3602" s="10" t="s">
        <v>611</v>
      </c>
      <c r="C3602" s="10" t="s">
        <v>612</v>
      </c>
      <c r="D3602" s="10" t="s">
        <v>622</v>
      </c>
      <c r="E3602" s="10" t="s">
        <v>20</v>
      </c>
      <c r="F3602" s="10" t="s">
        <v>21</v>
      </c>
      <c r="G3602" s="10" t="s">
        <v>3732</v>
      </c>
      <c r="H3602" s="10" t="s">
        <v>3892</v>
      </c>
      <c r="I3602" s="10">
        <v>0</v>
      </c>
    </row>
    <row r="3603" spans="1:11" hidden="1" x14ac:dyDescent="0.25">
      <c r="A3603" s="10">
        <v>56</v>
      </c>
      <c r="B3603" s="10" t="s">
        <v>611</v>
      </c>
      <c r="C3603" s="10" t="s">
        <v>612</v>
      </c>
      <c r="D3603" s="10" t="s">
        <v>622</v>
      </c>
      <c r="E3603" s="10" t="s">
        <v>20</v>
      </c>
      <c r="F3603" s="10" t="s">
        <v>21</v>
      </c>
      <c r="G3603" s="10" t="s">
        <v>3734</v>
      </c>
      <c r="H3603" s="10" t="s">
        <v>34</v>
      </c>
      <c r="I3603" s="10">
        <v>0</v>
      </c>
    </row>
    <row r="3604" spans="1:11" hidden="1" x14ac:dyDescent="0.25">
      <c r="A3604" s="10">
        <v>56</v>
      </c>
      <c r="B3604" s="10" t="s">
        <v>611</v>
      </c>
      <c r="C3604" s="10" t="s">
        <v>612</v>
      </c>
      <c r="D3604" s="10" t="s">
        <v>622</v>
      </c>
      <c r="E3604" s="10" t="s">
        <v>20</v>
      </c>
      <c r="F3604" s="10" t="s">
        <v>21</v>
      </c>
      <c r="G3604" s="10" t="s">
        <v>3735</v>
      </c>
      <c r="H3604" s="10" t="s">
        <v>57</v>
      </c>
      <c r="I3604" s="10">
        <v>0</v>
      </c>
    </row>
    <row r="3605" spans="1:11" hidden="1" x14ac:dyDescent="0.25">
      <c r="A3605" s="10">
        <v>56</v>
      </c>
      <c r="B3605" s="10" t="s">
        <v>611</v>
      </c>
      <c r="C3605" s="10" t="s">
        <v>612</v>
      </c>
      <c r="D3605" s="10" t="s">
        <v>622</v>
      </c>
      <c r="E3605" s="10" t="s">
        <v>20</v>
      </c>
      <c r="F3605" s="10" t="s">
        <v>21</v>
      </c>
      <c r="G3605" s="10" t="s">
        <v>3736</v>
      </c>
      <c r="H3605" s="10" t="s">
        <v>34</v>
      </c>
      <c r="I3605" s="10">
        <v>0</v>
      </c>
    </row>
    <row r="3606" spans="1:11" hidden="1" x14ac:dyDescent="0.25">
      <c r="A3606" s="10">
        <v>56</v>
      </c>
      <c r="B3606" s="10" t="s">
        <v>611</v>
      </c>
      <c r="C3606" s="10" t="s">
        <v>612</v>
      </c>
      <c r="D3606" s="10" t="s">
        <v>622</v>
      </c>
      <c r="E3606" s="10" t="s">
        <v>20</v>
      </c>
      <c r="F3606" s="10" t="s">
        <v>21</v>
      </c>
      <c r="G3606" s="10" t="s">
        <v>3737</v>
      </c>
      <c r="H3606" s="10" t="s">
        <v>34</v>
      </c>
      <c r="I3606" s="10">
        <v>0</v>
      </c>
    </row>
    <row r="3607" spans="1:11" hidden="1" x14ac:dyDescent="0.25">
      <c r="A3607" s="10">
        <v>56</v>
      </c>
      <c r="B3607" s="10" t="s">
        <v>611</v>
      </c>
      <c r="C3607" s="10" t="s">
        <v>612</v>
      </c>
      <c r="D3607" s="10" t="s">
        <v>622</v>
      </c>
      <c r="E3607" s="10" t="s">
        <v>20</v>
      </c>
      <c r="F3607" s="10" t="s">
        <v>21</v>
      </c>
      <c r="G3607" s="10" t="s">
        <v>3739</v>
      </c>
      <c r="H3607" s="10" t="s">
        <v>34</v>
      </c>
      <c r="I3607" s="10">
        <v>0</v>
      </c>
    </row>
    <row r="3608" spans="1:11" hidden="1" x14ac:dyDescent="0.25">
      <c r="A3608" s="10">
        <v>56</v>
      </c>
      <c r="B3608" s="10" t="s">
        <v>611</v>
      </c>
      <c r="C3608" s="10" t="s">
        <v>612</v>
      </c>
      <c r="D3608" s="10" t="s">
        <v>622</v>
      </c>
      <c r="E3608" s="10" t="s">
        <v>20</v>
      </c>
      <c r="F3608" s="10" t="s">
        <v>21</v>
      </c>
      <c r="G3608" s="10" t="s">
        <v>3740</v>
      </c>
      <c r="H3608" s="10" t="s">
        <v>34</v>
      </c>
      <c r="I3608" s="10">
        <v>0</v>
      </c>
    </row>
    <row r="3609" spans="1:11" hidden="1" x14ac:dyDescent="0.25">
      <c r="A3609" s="10">
        <v>56</v>
      </c>
      <c r="B3609" s="10" t="s">
        <v>611</v>
      </c>
      <c r="C3609" s="10" t="s">
        <v>612</v>
      </c>
      <c r="D3609" s="10" t="s">
        <v>622</v>
      </c>
      <c r="E3609" s="10" t="s">
        <v>20</v>
      </c>
      <c r="F3609" s="10" t="s">
        <v>21</v>
      </c>
      <c r="G3609" s="10" t="s">
        <v>3741</v>
      </c>
      <c r="H3609" s="10" t="s">
        <v>34</v>
      </c>
      <c r="I3609" s="10">
        <v>0</v>
      </c>
    </row>
    <row r="3610" spans="1:11" hidden="1" x14ac:dyDescent="0.25">
      <c r="A3610" s="10">
        <v>56</v>
      </c>
      <c r="B3610" s="10" t="s">
        <v>611</v>
      </c>
      <c r="C3610" s="10" t="s">
        <v>612</v>
      </c>
      <c r="D3610" s="10" t="s">
        <v>622</v>
      </c>
      <c r="E3610" s="10" t="s">
        <v>20</v>
      </c>
      <c r="F3610" s="10" t="s">
        <v>21</v>
      </c>
      <c r="G3610" s="10" t="s">
        <v>3742</v>
      </c>
      <c r="H3610" s="10" t="s">
        <v>34</v>
      </c>
      <c r="I3610" s="10">
        <v>0</v>
      </c>
    </row>
    <row r="3611" spans="1:11" hidden="1" x14ac:dyDescent="0.25">
      <c r="A3611" s="10">
        <v>56</v>
      </c>
      <c r="B3611" s="10" t="s">
        <v>611</v>
      </c>
      <c r="C3611" s="10" t="s">
        <v>612</v>
      </c>
      <c r="D3611" s="10" t="s">
        <v>622</v>
      </c>
      <c r="E3611" s="10" t="s">
        <v>20</v>
      </c>
      <c r="F3611" s="10" t="s">
        <v>21</v>
      </c>
      <c r="G3611" s="10" t="s">
        <v>3743</v>
      </c>
      <c r="H3611" s="10" t="s">
        <v>57</v>
      </c>
      <c r="I3611" s="10">
        <v>0</v>
      </c>
    </row>
    <row r="3612" spans="1:11" hidden="1" x14ac:dyDescent="0.25">
      <c r="A3612" s="10">
        <v>56</v>
      </c>
      <c r="B3612" s="10" t="s">
        <v>611</v>
      </c>
      <c r="C3612" s="10" t="s">
        <v>612</v>
      </c>
      <c r="D3612" s="10" t="s">
        <v>622</v>
      </c>
      <c r="E3612" s="10" t="s">
        <v>20</v>
      </c>
      <c r="F3612" s="10" t="s">
        <v>21</v>
      </c>
      <c r="G3612" s="10" t="s">
        <v>3744</v>
      </c>
      <c r="H3612" s="10" t="s">
        <v>3830</v>
      </c>
      <c r="I3612" s="10">
        <v>0</v>
      </c>
    </row>
    <row r="3613" spans="1:11" hidden="1" x14ac:dyDescent="0.25">
      <c r="A3613" s="10">
        <v>56</v>
      </c>
      <c r="B3613" s="10" t="s">
        <v>611</v>
      </c>
      <c r="C3613" s="10" t="s">
        <v>612</v>
      </c>
      <c r="D3613" s="10" t="s">
        <v>622</v>
      </c>
      <c r="E3613" s="10" t="s">
        <v>20</v>
      </c>
      <c r="F3613" s="10" t="s">
        <v>21</v>
      </c>
      <c r="G3613" s="10" t="s">
        <v>3746</v>
      </c>
      <c r="H3613" s="10" t="s">
        <v>34</v>
      </c>
      <c r="I3613" s="10">
        <v>0</v>
      </c>
    </row>
    <row r="3614" spans="1:11" hidden="1" x14ac:dyDescent="0.25">
      <c r="A3614" s="10">
        <v>56</v>
      </c>
      <c r="B3614" s="10" t="s">
        <v>611</v>
      </c>
      <c r="C3614" s="10" t="s">
        <v>612</v>
      </c>
      <c r="D3614" s="10" t="s">
        <v>622</v>
      </c>
      <c r="E3614" s="10" t="s">
        <v>20</v>
      </c>
      <c r="F3614" s="10" t="s">
        <v>21</v>
      </c>
      <c r="G3614" s="21" t="s">
        <v>3747</v>
      </c>
      <c r="H3614" s="21" t="s">
        <v>3748</v>
      </c>
      <c r="I3614" s="21">
        <v>1</v>
      </c>
      <c r="J3614" s="21" t="str">
        <f>H3614</f>
        <v>Настенная</v>
      </c>
      <c r="K3614" s="21"/>
    </row>
    <row r="3615" spans="1:11" hidden="1" x14ac:dyDescent="0.25">
      <c r="A3615" s="10">
        <v>56</v>
      </c>
      <c r="B3615" s="10" t="s">
        <v>611</v>
      </c>
      <c r="C3615" s="10" t="s">
        <v>612</v>
      </c>
      <c r="D3615" s="10" t="s">
        <v>622</v>
      </c>
      <c r="E3615" s="10" t="s">
        <v>20</v>
      </c>
      <c r="F3615" s="10" t="s">
        <v>21</v>
      </c>
      <c r="G3615" s="21" t="s">
        <v>3749</v>
      </c>
      <c r="H3615" s="21" t="s">
        <v>3808</v>
      </c>
      <c r="I3615" s="21">
        <v>1</v>
      </c>
      <c r="J3615" s="21">
        <f>MID(H3615,1,FIND(" ",H3615,1)-1)*1</f>
        <v>20</v>
      </c>
      <c r="K3615" s="21" t="s">
        <v>5264</v>
      </c>
    </row>
    <row r="3616" spans="1:11" hidden="1" x14ac:dyDescent="0.25">
      <c r="A3616" s="10">
        <v>56</v>
      </c>
      <c r="B3616" s="10" t="s">
        <v>611</v>
      </c>
      <c r="C3616" s="10" t="s">
        <v>612</v>
      </c>
      <c r="D3616" s="10" t="s">
        <v>622</v>
      </c>
      <c r="E3616" s="10" t="s">
        <v>20</v>
      </c>
      <c r="F3616" s="10" t="s">
        <v>21</v>
      </c>
      <c r="G3616" s="21" t="s">
        <v>3751</v>
      </c>
      <c r="H3616" s="21" t="s">
        <v>3809</v>
      </c>
      <c r="I3616" s="21">
        <v>1</v>
      </c>
      <c r="J3616" s="21">
        <f>MID(H3616,1,FIND(" ",H3616,1)-1)*1</f>
        <v>10</v>
      </c>
      <c r="K3616" s="21" t="s">
        <v>5264</v>
      </c>
    </row>
    <row r="3617" spans="1:11" hidden="1" x14ac:dyDescent="0.25">
      <c r="A3617" s="10">
        <v>56</v>
      </c>
      <c r="B3617" s="10" t="s">
        <v>611</v>
      </c>
      <c r="C3617" s="10" t="s">
        <v>612</v>
      </c>
      <c r="D3617" s="10" t="s">
        <v>622</v>
      </c>
      <c r="E3617" s="10" t="s">
        <v>20</v>
      </c>
      <c r="F3617" s="10" t="s">
        <v>21</v>
      </c>
      <c r="G3617" s="21" t="s">
        <v>3753</v>
      </c>
      <c r="H3617" s="21" t="s">
        <v>4282</v>
      </c>
      <c r="I3617" s="21">
        <v>1</v>
      </c>
      <c r="J3617" s="21">
        <f>MID(H3617,1,FIND(" ",H3617,1)-1)*1</f>
        <v>1.1299999999999999</v>
      </c>
      <c r="K3617" s="21" t="s">
        <v>5258</v>
      </c>
    </row>
    <row r="3618" spans="1:11" hidden="1" x14ac:dyDescent="0.25">
      <c r="A3618" s="10">
        <v>56</v>
      </c>
      <c r="B3618" s="10" t="s">
        <v>611</v>
      </c>
      <c r="C3618" s="10" t="s">
        <v>612</v>
      </c>
      <c r="D3618" s="10" t="s">
        <v>622</v>
      </c>
      <c r="E3618" s="10" t="s">
        <v>20</v>
      </c>
      <c r="F3618" s="10" t="s">
        <v>21</v>
      </c>
      <c r="G3618" s="21" t="s">
        <v>3755</v>
      </c>
      <c r="H3618" s="21" t="s">
        <v>3756</v>
      </c>
      <c r="I3618" s="21">
        <v>1</v>
      </c>
      <c r="J3618" s="21" t="s">
        <v>5266</v>
      </c>
      <c r="K3618" s="21" t="s">
        <v>5265</v>
      </c>
    </row>
    <row r="3619" spans="1:11" hidden="1" x14ac:dyDescent="0.25">
      <c r="A3619" s="10">
        <v>56</v>
      </c>
      <c r="B3619" s="10" t="s">
        <v>611</v>
      </c>
      <c r="C3619" s="10" t="s">
        <v>612</v>
      </c>
      <c r="D3619" s="10" t="s">
        <v>622</v>
      </c>
      <c r="E3619" s="10" t="s">
        <v>20</v>
      </c>
      <c r="F3619" s="10" t="s">
        <v>21</v>
      </c>
      <c r="G3619" s="10" t="s">
        <v>3757</v>
      </c>
      <c r="H3619" s="10" t="s">
        <v>3758</v>
      </c>
      <c r="I3619" s="10">
        <v>0</v>
      </c>
    </row>
    <row r="3620" spans="1:11" hidden="1" x14ac:dyDescent="0.25">
      <c r="A3620" s="10">
        <v>56</v>
      </c>
      <c r="B3620" s="10" t="s">
        <v>611</v>
      </c>
      <c r="C3620" s="10" t="s">
        <v>612</v>
      </c>
      <c r="D3620" s="10" t="s">
        <v>622</v>
      </c>
      <c r="E3620" s="10" t="s">
        <v>20</v>
      </c>
      <c r="F3620" s="10" t="s">
        <v>21</v>
      </c>
      <c r="G3620" s="21" t="s">
        <v>3759</v>
      </c>
      <c r="H3620" s="21">
        <v>12000</v>
      </c>
      <c r="I3620" s="21">
        <v>1</v>
      </c>
      <c r="J3620" s="21">
        <f>TRIM(H3620)*1</f>
        <v>12000</v>
      </c>
      <c r="K3620" s="21" t="s">
        <v>5261</v>
      </c>
    </row>
    <row r="3621" spans="1:11" hidden="1" x14ac:dyDescent="0.25">
      <c r="A3621" s="10">
        <v>56</v>
      </c>
      <c r="B3621" s="10" t="s">
        <v>611</v>
      </c>
      <c r="C3621" s="10" t="s">
        <v>612</v>
      </c>
      <c r="D3621" s="10" t="s">
        <v>622</v>
      </c>
      <c r="E3621" s="10" t="s">
        <v>20</v>
      </c>
      <c r="F3621" s="10" t="s">
        <v>21</v>
      </c>
      <c r="G3621" s="21" t="s">
        <v>3760</v>
      </c>
      <c r="H3621" s="21" t="s">
        <v>4283</v>
      </c>
      <c r="I3621" s="21">
        <v>1</v>
      </c>
      <c r="J3621" s="21">
        <f t="shared" ref="J3621:J3622" si="278">MID(H3621,1,FIND(" ",H3621,1)-1)*1</f>
        <v>1130</v>
      </c>
      <c r="K3621" s="21" t="s">
        <v>5259</v>
      </c>
    </row>
    <row r="3622" spans="1:11" hidden="1" x14ac:dyDescent="0.25">
      <c r="A3622" s="10">
        <v>56</v>
      </c>
      <c r="B3622" s="10" t="s">
        <v>611</v>
      </c>
      <c r="C3622" s="10" t="s">
        <v>612</v>
      </c>
      <c r="D3622" s="10" t="s">
        <v>622</v>
      </c>
      <c r="E3622" s="10" t="s">
        <v>20</v>
      </c>
      <c r="F3622" s="10" t="s">
        <v>21</v>
      </c>
      <c r="G3622" s="21" t="s">
        <v>3762</v>
      </c>
      <c r="H3622" s="21" t="s">
        <v>4284</v>
      </c>
      <c r="I3622" s="21">
        <v>1</v>
      </c>
      <c r="J3622" s="21">
        <f t="shared" si="278"/>
        <v>1006</v>
      </c>
      <c r="K3622" s="21" t="s">
        <v>5259</v>
      </c>
    </row>
    <row r="3623" spans="1:11" hidden="1" x14ac:dyDescent="0.25">
      <c r="A3623" s="10">
        <v>56</v>
      </c>
      <c r="B3623" s="10" t="s">
        <v>611</v>
      </c>
      <c r="C3623" s="10" t="s">
        <v>612</v>
      </c>
      <c r="D3623" s="10" t="s">
        <v>622</v>
      </c>
      <c r="E3623" s="10" t="s">
        <v>20</v>
      </c>
      <c r="F3623" s="10" t="s">
        <v>21</v>
      </c>
      <c r="G3623" s="21" t="s">
        <v>3764</v>
      </c>
      <c r="H3623" s="21">
        <v>12000</v>
      </c>
      <c r="I3623" s="21">
        <v>1</v>
      </c>
      <c r="J3623" s="21">
        <f>TRIM(H3623)*1</f>
        <v>12000</v>
      </c>
      <c r="K3623" s="21" t="s">
        <v>5261</v>
      </c>
    </row>
    <row r="3624" spans="1:11" hidden="1" x14ac:dyDescent="0.25">
      <c r="A3624" s="10">
        <v>56</v>
      </c>
      <c r="B3624" s="10" t="s">
        <v>611</v>
      </c>
      <c r="C3624" s="10" t="s">
        <v>612</v>
      </c>
      <c r="D3624" s="10" t="s">
        <v>622</v>
      </c>
      <c r="E3624" s="10" t="s">
        <v>20</v>
      </c>
      <c r="F3624" s="10" t="s">
        <v>21</v>
      </c>
      <c r="G3624" s="10" t="s">
        <v>3765</v>
      </c>
      <c r="H3624" s="10" t="s">
        <v>34</v>
      </c>
      <c r="I3624" s="10">
        <v>0</v>
      </c>
    </row>
    <row r="3625" spans="1:11" hidden="1" x14ac:dyDescent="0.25">
      <c r="A3625" s="10">
        <v>56</v>
      </c>
      <c r="B3625" s="10" t="s">
        <v>611</v>
      </c>
      <c r="C3625" s="10" t="s">
        <v>612</v>
      </c>
      <c r="D3625" s="10" t="s">
        <v>622</v>
      </c>
      <c r="E3625" s="10" t="s">
        <v>20</v>
      </c>
      <c r="F3625" s="10" t="s">
        <v>21</v>
      </c>
      <c r="G3625" s="10" t="s">
        <v>3766</v>
      </c>
      <c r="H3625" s="10" t="s">
        <v>34</v>
      </c>
      <c r="I3625" s="10">
        <v>0</v>
      </c>
    </row>
    <row r="3626" spans="1:11" hidden="1" x14ac:dyDescent="0.25">
      <c r="A3626" s="10">
        <v>56</v>
      </c>
      <c r="B3626" s="10" t="s">
        <v>611</v>
      </c>
      <c r="C3626" s="10" t="s">
        <v>612</v>
      </c>
      <c r="D3626" s="10" t="s">
        <v>622</v>
      </c>
      <c r="E3626" s="10" t="s">
        <v>20</v>
      </c>
      <c r="F3626" s="10" t="s">
        <v>21</v>
      </c>
      <c r="G3626" s="10" t="s">
        <v>3767</v>
      </c>
      <c r="H3626" s="10" t="s">
        <v>3813</v>
      </c>
      <c r="I3626" s="10">
        <v>0</v>
      </c>
    </row>
    <row r="3627" spans="1:11" hidden="1" x14ac:dyDescent="0.25">
      <c r="A3627" s="10">
        <v>56</v>
      </c>
      <c r="B3627" s="10" t="s">
        <v>611</v>
      </c>
      <c r="C3627" s="10" t="s">
        <v>612</v>
      </c>
      <c r="D3627" s="10" t="s">
        <v>622</v>
      </c>
      <c r="E3627" s="10" t="s">
        <v>20</v>
      </c>
      <c r="F3627" s="10" t="s">
        <v>21</v>
      </c>
      <c r="G3627" s="21" t="s">
        <v>3769</v>
      </c>
      <c r="H3627" s="21" t="s">
        <v>4026</v>
      </c>
      <c r="I3627" s="21">
        <v>1</v>
      </c>
      <c r="J3627" s="21">
        <f t="shared" ref="J3627:J3628" si="279">MID(H3627,1,FIND(" ",H3627,1)-1)*1</f>
        <v>29</v>
      </c>
      <c r="K3627" s="21" t="s">
        <v>5255</v>
      </c>
    </row>
    <row r="3628" spans="1:11" hidden="1" x14ac:dyDescent="0.25">
      <c r="A3628" s="10">
        <v>56</v>
      </c>
      <c r="B3628" s="10" t="s">
        <v>611</v>
      </c>
      <c r="C3628" s="10" t="s">
        <v>612</v>
      </c>
      <c r="D3628" s="10" t="s">
        <v>622</v>
      </c>
      <c r="E3628" s="10" t="s">
        <v>20</v>
      </c>
      <c r="F3628" s="10" t="s">
        <v>21</v>
      </c>
      <c r="G3628" s="21" t="s">
        <v>3771</v>
      </c>
      <c r="H3628" s="21" t="s">
        <v>4138</v>
      </c>
      <c r="I3628" s="21">
        <v>1</v>
      </c>
      <c r="J3628" s="21">
        <f t="shared" si="279"/>
        <v>8.5</v>
      </c>
      <c r="K3628" s="21" t="s">
        <v>5255</v>
      </c>
    </row>
    <row r="3629" spans="1:11" hidden="1" x14ac:dyDescent="0.25">
      <c r="A3629" s="10">
        <v>56</v>
      </c>
      <c r="B3629" s="10" t="s">
        <v>611</v>
      </c>
      <c r="C3629" s="10" t="s">
        <v>612</v>
      </c>
      <c r="D3629" s="10" t="s">
        <v>622</v>
      </c>
      <c r="E3629" s="10" t="s">
        <v>20</v>
      </c>
      <c r="F3629" s="10" t="s">
        <v>21</v>
      </c>
      <c r="G3629" s="21" t="s">
        <v>3773</v>
      </c>
      <c r="H3629" s="21" t="s">
        <v>4285</v>
      </c>
      <c r="I3629" s="21">
        <v>1</v>
      </c>
      <c r="J3629" s="21">
        <f t="shared" ref="J3629:J3634" si="280">MID(H3629,1,FIND(" ",H3629,1)-1)*1000</f>
        <v>500</v>
      </c>
      <c r="K3629" s="22" t="s">
        <v>5256</v>
      </c>
    </row>
    <row r="3630" spans="1:11" hidden="1" x14ac:dyDescent="0.25">
      <c r="A3630" s="10">
        <v>56</v>
      </c>
      <c r="B3630" s="10" t="s">
        <v>611</v>
      </c>
      <c r="C3630" s="10" t="s">
        <v>612</v>
      </c>
      <c r="D3630" s="10" t="s">
        <v>622</v>
      </c>
      <c r="E3630" s="10" t="s">
        <v>20</v>
      </c>
      <c r="F3630" s="10" t="s">
        <v>21</v>
      </c>
      <c r="G3630" s="21" t="s">
        <v>3775</v>
      </c>
      <c r="H3630" s="21" t="s">
        <v>3944</v>
      </c>
      <c r="I3630" s="21">
        <v>1</v>
      </c>
      <c r="J3630" s="21">
        <f t="shared" si="280"/>
        <v>292</v>
      </c>
      <c r="K3630" s="22" t="s">
        <v>5256</v>
      </c>
    </row>
    <row r="3631" spans="1:11" hidden="1" x14ac:dyDescent="0.25">
      <c r="A3631" s="10">
        <v>56</v>
      </c>
      <c r="B3631" s="10" t="s">
        <v>611</v>
      </c>
      <c r="C3631" s="10" t="s">
        <v>612</v>
      </c>
      <c r="D3631" s="10" t="s">
        <v>622</v>
      </c>
      <c r="E3631" s="10" t="s">
        <v>20</v>
      </c>
      <c r="F3631" s="10" t="s">
        <v>21</v>
      </c>
      <c r="G3631" s="21" t="s">
        <v>3777</v>
      </c>
      <c r="H3631" s="21" t="s">
        <v>3778</v>
      </c>
      <c r="I3631" s="21">
        <v>1</v>
      </c>
      <c r="J3631" s="21">
        <f t="shared" si="280"/>
        <v>240</v>
      </c>
      <c r="K3631" s="22" t="s">
        <v>5256</v>
      </c>
    </row>
    <row r="3632" spans="1:11" hidden="1" x14ac:dyDescent="0.25">
      <c r="A3632" s="10">
        <v>56</v>
      </c>
      <c r="B3632" s="10" t="s">
        <v>611</v>
      </c>
      <c r="C3632" s="10" t="s">
        <v>612</v>
      </c>
      <c r="D3632" s="10" t="s">
        <v>622</v>
      </c>
      <c r="E3632" s="10" t="s">
        <v>20</v>
      </c>
      <c r="F3632" s="10" t="s">
        <v>21</v>
      </c>
      <c r="G3632" s="21" t="s">
        <v>3779</v>
      </c>
      <c r="H3632" s="21" t="s">
        <v>4286</v>
      </c>
      <c r="I3632" s="21">
        <v>1</v>
      </c>
      <c r="J3632" s="21">
        <f t="shared" si="280"/>
        <v>198</v>
      </c>
      <c r="K3632" s="22" t="s">
        <v>5256</v>
      </c>
    </row>
    <row r="3633" spans="1:11" hidden="1" x14ac:dyDescent="0.25">
      <c r="A3633" s="10">
        <v>56</v>
      </c>
      <c r="B3633" s="10" t="s">
        <v>611</v>
      </c>
      <c r="C3633" s="10" t="s">
        <v>612</v>
      </c>
      <c r="D3633" s="10" t="s">
        <v>622</v>
      </c>
      <c r="E3633" s="10" t="s">
        <v>20</v>
      </c>
      <c r="F3633" s="10" t="s">
        <v>21</v>
      </c>
      <c r="G3633" s="21" t="s">
        <v>3781</v>
      </c>
      <c r="H3633" s="21" t="s">
        <v>4154</v>
      </c>
      <c r="I3633" s="21">
        <v>1</v>
      </c>
      <c r="J3633" s="21">
        <f t="shared" si="280"/>
        <v>710</v>
      </c>
      <c r="K3633" s="22" t="s">
        <v>5256</v>
      </c>
    </row>
    <row r="3634" spans="1:11" hidden="1" x14ac:dyDescent="0.25">
      <c r="A3634" s="10">
        <v>56</v>
      </c>
      <c r="B3634" s="10" t="s">
        <v>611</v>
      </c>
      <c r="C3634" s="10" t="s">
        <v>612</v>
      </c>
      <c r="D3634" s="10" t="s">
        <v>622</v>
      </c>
      <c r="E3634" s="10" t="s">
        <v>20</v>
      </c>
      <c r="F3634" s="10" t="s">
        <v>21</v>
      </c>
      <c r="G3634" s="21" t="s">
        <v>3783</v>
      </c>
      <c r="H3634" s="21" t="s">
        <v>4287</v>
      </c>
      <c r="I3634" s="21">
        <v>1</v>
      </c>
      <c r="J3634" s="21">
        <f t="shared" si="280"/>
        <v>788</v>
      </c>
      <c r="K3634" s="22" t="s">
        <v>5256</v>
      </c>
    </row>
    <row r="3635" spans="1:11" hidden="1" x14ac:dyDescent="0.25">
      <c r="A3635" s="10">
        <v>56</v>
      </c>
      <c r="B3635" s="10" t="s">
        <v>611</v>
      </c>
      <c r="C3635" s="10" t="s">
        <v>612</v>
      </c>
      <c r="D3635" s="10" t="s">
        <v>622</v>
      </c>
      <c r="E3635" s="10" t="s">
        <v>20</v>
      </c>
      <c r="F3635" s="10" t="s">
        <v>21</v>
      </c>
      <c r="G3635" s="21" t="s">
        <v>3785</v>
      </c>
      <c r="H3635" s="21" t="s">
        <v>4052</v>
      </c>
      <c r="I3635" s="21">
        <v>1</v>
      </c>
      <c r="J3635" s="21">
        <f>MID(H3635,1,FIND(" ",H3635,1)-1)*1</f>
        <v>39.1</v>
      </c>
      <c r="K3635" s="21" t="s">
        <v>5255</v>
      </c>
    </row>
    <row r="3636" spans="1:11" hidden="1" x14ac:dyDescent="0.25">
      <c r="A3636" s="10">
        <v>56</v>
      </c>
      <c r="B3636" s="10" t="s">
        <v>611</v>
      </c>
      <c r="C3636" s="10" t="s">
        <v>612</v>
      </c>
      <c r="D3636" s="10" t="s">
        <v>622</v>
      </c>
      <c r="E3636" s="10" t="s">
        <v>20</v>
      </c>
      <c r="F3636" s="10" t="s">
        <v>21</v>
      </c>
      <c r="G3636" s="10" t="s">
        <v>3787</v>
      </c>
      <c r="H3636" s="10" t="s">
        <v>3788</v>
      </c>
      <c r="I3636" s="10">
        <v>0</v>
      </c>
    </row>
    <row r="3637" spans="1:11" hidden="1" x14ac:dyDescent="0.25">
      <c r="A3637" s="10">
        <v>56</v>
      </c>
      <c r="B3637" s="10" t="s">
        <v>611</v>
      </c>
      <c r="C3637" s="10" t="s">
        <v>612</v>
      </c>
      <c r="D3637" s="10" t="s">
        <v>622</v>
      </c>
      <c r="E3637" s="10" t="s">
        <v>20</v>
      </c>
      <c r="F3637" s="10" t="s">
        <v>21</v>
      </c>
      <c r="G3637" s="10" t="s">
        <v>3789</v>
      </c>
      <c r="H3637" s="10" t="s">
        <v>3789</v>
      </c>
      <c r="I3637" s="10">
        <v>0</v>
      </c>
    </row>
    <row r="3638" spans="1:11" hidden="1" x14ac:dyDescent="0.25">
      <c r="A3638" s="10">
        <v>57</v>
      </c>
      <c r="B3638" s="10" t="s">
        <v>623</v>
      </c>
      <c r="C3638" s="10" t="s">
        <v>624</v>
      </c>
      <c r="D3638" s="10" t="s">
        <v>633</v>
      </c>
      <c r="E3638" s="10" t="s">
        <v>20</v>
      </c>
      <c r="F3638" s="10" t="s">
        <v>21</v>
      </c>
      <c r="G3638" s="21" t="s">
        <v>2160</v>
      </c>
      <c r="H3638" s="21" t="s">
        <v>3699</v>
      </c>
      <c r="I3638" s="21">
        <v>1</v>
      </c>
      <c r="J3638" s="21" t="str">
        <f>H3638</f>
        <v>Кондиционирование</v>
      </c>
      <c r="K3638" s="21"/>
    </row>
    <row r="3639" spans="1:11" hidden="1" x14ac:dyDescent="0.25">
      <c r="A3639" s="10">
        <v>57</v>
      </c>
      <c r="B3639" s="10" t="s">
        <v>623</v>
      </c>
      <c r="C3639" s="10" t="s">
        <v>624</v>
      </c>
      <c r="D3639" s="10" t="s">
        <v>633</v>
      </c>
      <c r="E3639" s="10" t="s">
        <v>20</v>
      </c>
      <c r="F3639" s="10" t="s">
        <v>21</v>
      </c>
      <c r="G3639" s="21" t="s">
        <v>3108</v>
      </c>
      <c r="H3639" s="21" t="s">
        <v>3858</v>
      </c>
      <c r="I3639" s="21">
        <v>1</v>
      </c>
      <c r="J3639" s="21">
        <f t="shared" ref="J3639:J3640" si="281">MID(H3639,1,FIND(" ",H3639,1)-1)*1</f>
        <v>55</v>
      </c>
      <c r="K3639" s="21" t="s">
        <v>5260</v>
      </c>
    </row>
    <row r="3640" spans="1:11" hidden="1" x14ac:dyDescent="0.25">
      <c r="A3640" s="10">
        <v>57</v>
      </c>
      <c r="B3640" s="10" t="s">
        <v>623</v>
      </c>
      <c r="C3640" s="10" t="s">
        <v>624</v>
      </c>
      <c r="D3640" s="10" t="s">
        <v>633</v>
      </c>
      <c r="E3640" s="10" t="s">
        <v>20</v>
      </c>
      <c r="F3640" s="10" t="s">
        <v>21</v>
      </c>
      <c r="G3640" s="21" t="s">
        <v>3701</v>
      </c>
      <c r="H3640" s="21" t="s">
        <v>4062</v>
      </c>
      <c r="I3640" s="21">
        <v>1</v>
      </c>
      <c r="J3640" s="21">
        <f t="shared" si="281"/>
        <v>39</v>
      </c>
      <c r="K3640" s="21" t="s">
        <v>5260</v>
      </c>
    </row>
    <row r="3641" spans="1:11" hidden="1" x14ac:dyDescent="0.25">
      <c r="A3641" s="10">
        <v>57</v>
      </c>
      <c r="B3641" s="10" t="s">
        <v>623</v>
      </c>
      <c r="C3641" s="10" t="s">
        <v>624</v>
      </c>
      <c r="D3641" s="10" t="s">
        <v>633</v>
      </c>
      <c r="E3641" s="10" t="s">
        <v>20</v>
      </c>
      <c r="F3641" s="10" t="s">
        <v>21</v>
      </c>
      <c r="G3641" s="21" t="s">
        <v>3703</v>
      </c>
      <c r="H3641" s="21" t="s">
        <v>4063</v>
      </c>
      <c r="I3641" s="21">
        <v>1</v>
      </c>
      <c r="J3641" s="21">
        <f>RIGHT(MID(H3641,1,FIND(" ",H3641,1)-1),LEN(MID(H3641,1,FIND(" ",H3641,1)-1))-1)*1</f>
        <v>70</v>
      </c>
      <c r="K3641" s="21" t="s">
        <v>5254</v>
      </c>
    </row>
    <row r="3642" spans="1:11" hidden="1" x14ac:dyDescent="0.25">
      <c r="A3642" s="10">
        <v>57</v>
      </c>
      <c r="B3642" s="10" t="s">
        <v>623</v>
      </c>
      <c r="C3642" s="10" t="s">
        <v>624</v>
      </c>
      <c r="D3642" s="10" t="s">
        <v>633</v>
      </c>
      <c r="E3642" s="10" t="s">
        <v>20</v>
      </c>
      <c r="F3642" s="10" t="s">
        <v>21</v>
      </c>
      <c r="G3642" s="21" t="s">
        <v>3705</v>
      </c>
      <c r="H3642" s="21" t="s">
        <v>57</v>
      </c>
      <c r="I3642" s="21">
        <v>1</v>
      </c>
      <c r="J3642" s="21" t="str">
        <f>H3642</f>
        <v>Нет</v>
      </c>
      <c r="K3642" s="21"/>
    </row>
    <row r="3643" spans="1:11" hidden="1" x14ac:dyDescent="0.25">
      <c r="A3643" s="10">
        <v>57</v>
      </c>
      <c r="B3643" s="10" t="s">
        <v>623</v>
      </c>
      <c r="C3643" s="10" t="s">
        <v>624</v>
      </c>
      <c r="D3643" s="10" t="s">
        <v>633</v>
      </c>
      <c r="E3643" s="10" t="s">
        <v>20</v>
      </c>
      <c r="F3643" s="10" t="s">
        <v>21</v>
      </c>
      <c r="G3643" s="10" t="s">
        <v>3908</v>
      </c>
      <c r="H3643" s="10" t="s">
        <v>3909</v>
      </c>
      <c r="I3643" s="10">
        <v>0</v>
      </c>
    </row>
    <row r="3644" spans="1:11" hidden="1" x14ac:dyDescent="0.25">
      <c r="A3644" s="10">
        <v>57</v>
      </c>
      <c r="B3644" s="10" t="s">
        <v>623</v>
      </c>
      <c r="C3644" s="10" t="s">
        <v>624</v>
      </c>
      <c r="D3644" s="10" t="s">
        <v>633</v>
      </c>
      <c r="E3644" s="10" t="s">
        <v>20</v>
      </c>
      <c r="F3644" s="10" t="s">
        <v>21</v>
      </c>
      <c r="G3644" s="21" t="s">
        <v>3706</v>
      </c>
      <c r="H3644" s="21" t="s">
        <v>4017</v>
      </c>
      <c r="I3644" s="21">
        <v>1</v>
      </c>
      <c r="J3644" s="21">
        <f t="shared" ref="J3644:J3645" si="282">MID(H3644,1,FIND(" ",H3644,1)-1)*1</f>
        <v>7.2</v>
      </c>
      <c r="K3644" s="21" t="s">
        <v>5258</v>
      </c>
    </row>
    <row r="3645" spans="1:11" hidden="1" x14ac:dyDescent="0.25">
      <c r="A3645" s="10">
        <v>57</v>
      </c>
      <c r="B3645" s="10" t="s">
        <v>623</v>
      </c>
      <c r="C3645" s="10" t="s">
        <v>624</v>
      </c>
      <c r="D3645" s="10" t="s">
        <v>633</v>
      </c>
      <c r="E3645" s="10" t="s">
        <v>20</v>
      </c>
      <c r="F3645" s="10" t="s">
        <v>21</v>
      </c>
      <c r="G3645" s="21" t="s">
        <v>3708</v>
      </c>
      <c r="H3645" s="21" t="s">
        <v>3843</v>
      </c>
      <c r="I3645" s="21">
        <v>1</v>
      </c>
      <c r="J3645" s="21">
        <f t="shared" si="282"/>
        <v>7</v>
      </c>
      <c r="K3645" s="21" t="s">
        <v>5258</v>
      </c>
    </row>
    <row r="3646" spans="1:11" hidden="1" x14ac:dyDescent="0.25">
      <c r="A3646" s="10">
        <v>57</v>
      </c>
      <c r="B3646" s="10" t="s">
        <v>623</v>
      </c>
      <c r="C3646" s="10" t="s">
        <v>624</v>
      </c>
      <c r="D3646" s="10" t="s">
        <v>633</v>
      </c>
      <c r="E3646" s="10" t="s">
        <v>20</v>
      </c>
      <c r="F3646" s="10" t="s">
        <v>21</v>
      </c>
      <c r="G3646" s="21" t="s">
        <v>3712</v>
      </c>
      <c r="H3646" s="21" t="s">
        <v>4288</v>
      </c>
      <c r="I3646" s="21">
        <v>1</v>
      </c>
      <c r="J3646" s="21">
        <f>MID(H3646,1,FIND(" ",H3646,1)-1)*1</f>
        <v>1020</v>
      </c>
      <c r="K3646" s="21" t="s">
        <v>5269</v>
      </c>
    </row>
    <row r="3647" spans="1:11" hidden="1" x14ac:dyDescent="0.25">
      <c r="A3647" s="10">
        <v>57</v>
      </c>
      <c r="B3647" s="10" t="s">
        <v>623</v>
      </c>
      <c r="C3647" s="10" t="s">
        <v>624</v>
      </c>
      <c r="D3647" s="10" t="s">
        <v>633</v>
      </c>
      <c r="E3647" s="10" t="s">
        <v>20</v>
      </c>
      <c r="F3647" s="10" t="s">
        <v>21</v>
      </c>
      <c r="G3647" s="10" t="s">
        <v>3714</v>
      </c>
      <c r="H3647" s="10" t="s">
        <v>3715</v>
      </c>
      <c r="I3647" s="10">
        <v>0</v>
      </c>
    </row>
    <row r="3648" spans="1:11" hidden="1" x14ac:dyDescent="0.25">
      <c r="A3648" s="10">
        <v>57</v>
      </c>
      <c r="B3648" s="10" t="s">
        <v>623</v>
      </c>
      <c r="C3648" s="10" t="s">
        <v>624</v>
      </c>
      <c r="D3648" s="10" t="s">
        <v>633</v>
      </c>
      <c r="E3648" s="10" t="s">
        <v>20</v>
      </c>
      <c r="F3648" s="10" t="s">
        <v>21</v>
      </c>
      <c r="G3648" s="10" t="s">
        <v>3716</v>
      </c>
      <c r="H3648" s="10" t="s">
        <v>34</v>
      </c>
      <c r="I3648" s="10">
        <v>0</v>
      </c>
    </row>
    <row r="3649" spans="1:9" hidden="1" x14ac:dyDescent="0.25">
      <c r="A3649" s="10">
        <v>57</v>
      </c>
      <c r="B3649" s="10" t="s">
        <v>623</v>
      </c>
      <c r="C3649" s="10" t="s">
        <v>624</v>
      </c>
      <c r="D3649" s="10" t="s">
        <v>633</v>
      </c>
      <c r="E3649" s="10" t="s">
        <v>20</v>
      </c>
      <c r="F3649" s="10" t="s">
        <v>21</v>
      </c>
      <c r="G3649" s="10" t="s">
        <v>3717</v>
      </c>
      <c r="H3649" s="10" t="s">
        <v>34</v>
      </c>
      <c r="I3649" s="10">
        <v>0</v>
      </c>
    </row>
    <row r="3650" spans="1:9" hidden="1" x14ac:dyDescent="0.25">
      <c r="A3650" s="10">
        <v>57</v>
      </c>
      <c r="B3650" s="10" t="s">
        <v>623</v>
      </c>
      <c r="C3650" s="10" t="s">
        <v>624</v>
      </c>
      <c r="D3650" s="10" t="s">
        <v>633</v>
      </c>
      <c r="E3650" s="10" t="s">
        <v>20</v>
      </c>
      <c r="F3650" s="10" t="s">
        <v>21</v>
      </c>
      <c r="G3650" s="10" t="s">
        <v>3718</v>
      </c>
      <c r="H3650" s="10" t="s">
        <v>5168</v>
      </c>
      <c r="I3650" s="10">
        <v>0</v>
      </c>
    </row>
    <row r="3651" spans="1:9" hidden="1" x14ac:dyDescent="0.25">
      <c r="A3651" s="10">
        <v>57</v>
      </c>
      <c r="B3651" s="10" t="s">
        <v>623</v>
      </c>
      <c r="C3651" s="10" t="s">
        <v>624</v>
      </c>
      <c r="D3651" s="10" t="s">
        <v>633</v>
      </c>
      <c r="E3651" s="10" t="s">
        <v>20</v>
      </c>
      <c r="F3651" s="10" t="s">
        <v>21</v>
      </c>
      <c r="G3651" s="10" t="s">
        <v>3719</v>
      </c>
      <c r="H3651" s="10" t="s">
        <v>3914</v>
      </c>
      <c r="I3651" s="10">
        <v>0</v>
      </c>
    </row>
    <row r="3652" spans="1:9" hidden="1" x14ac:dyDescent="0.25">
      <c r="A3652" s="10">
        <v>57</v>
      </c>
      <c r="B3652" s="10" t="s">
        <v>623</v>
      </c>
      <c r="C3652" s="10" t="s">
        <v>624</v>
      </c>
      <c r="D3652" s="10" t="s">
        <v>633</v>
      </c>
      <c r="E3652" s="10" t="s">
        <v>20</v>
      </c>
      <c r="F3652" s="10" t="s">
        <v>21</v>
      </c>
      <c r="G3652" s="10" t="s">
        <v>3720</v>
      </c>
      <c r="H3652" s="10" t="s">
        <v>57</v>
      </c>
      <c r="I3652" s="10">
        <v>0</v>
      </c>
    </row>
    <row r="3653" spans="1:9" hidden="1" x14ac:dyDescent="0.25">
      <c r="A3653" s="10">
        <v>57</v>
      </c>
      <c r="B3653" s="10" t="s">
        <v>623</v>
      </c>
      <c r="C3653" s="10" t="s">
        <v>624</v>
      </c>
      <c r="D3653" s="10" t="s">
        <v>633</v>
      </c>
      <c r="E3653" s="10" t="s">
        <v>20</v>
      </c>
      <c r="F3653" s="10" t="s">
        <v>21</v>
      </c>
      <c r="G3653" s="10" t="s">
        <v>3721</v>
      </c>
      <c r="H3653" s="10" t="s">
        <v>34</v>
      </c>
      <c r="I3653" s="10">
        <v>0</v>
      </c>
    </row>
    <row r="3654" spans="1:9" hidden="1" x14ac:dyDescent="0.25">
      <c r="A3654" s="10">
        <v>57</v>
      </c>
      <c r="B3654" s="10" t="s">
        <v>623</v>
      </c>
      <c r="C3654" s="10" t="s">
        <v>624</v>
      </c>
      <c r="D3654" s="10" t="s">
        <v>633</v>
      </c>
      <c r="E3654" s="10" t="s">
        <v>20</v>
      </c>
      <c r="F3654" s="10" t="s">
        <v>21</v>
      </c>
      <c r="G3654" s="10" t="s">
        <v>3722</v>
      </c>
      <c r="H3654" s="10" t="s">
        <v>34</v>
      </c>
      <c r="I3654" s="10">
        <v>0</v>
      </c>
    </row>
    <row r="3655" spans="1:9" hidden="1" x14ac:dyDescent="0.25">
      <c r="A3655" s="10">
        <v>57</v>
      </c>
      <c r="B3655" s="10" t="s">
        <v>623</v>
      </c>
      <c r="C3655" s="10" t="s">
        <v>624</v>
      </c>
      <c r="D3655" s="10" t="s">
        <v>633</v>
      </c>
      <c r="E3655" s="10" t="s">
        <v>20</v>
      </c>
      <c r="F3655" s="10" t="s">
        <v>21</v>
      </c>
      <c r="G3655" s="10" t="s">
        <v>3723</v>
      </c>
      <c r="H3655" s="10" t="s">
        <v>34</v>
      </c>
      <c r="I3655" s="10">
        <v>0</v>
      </c>
    </row>
    <row r="3656" spans="1:9" hidden="1" x14ac:dyDescent="0.25">
      <c r="A3656" s="10">
        <v>57</v>
      </c>
      <c r="B3656" s="10" t="s">
        <v>623</v>
      </c>
      <c r="C3656" s="10" t="s">
        <v>624</v>
      </c>
      <c r="D3656" s="10" t="s">
        <v>633</v>
      </c>
      <c r="E3656" s="10" t="s">
        <v>20</v>
      </c>
      <c r="F3656" s="10" t="s">
        <v>21</v>
      </c>
      <c r="G3656" s="10" t="s">
        <v>3724</v>
      </c>
      <c r="H3656" s="10" t="s">
        <v>34</v>
      </c>
      <c r="I3656" s="10">
        <v>0</v>
      </c>
    </row>
    <row r="3657" spans="1:9" hidden="1" x14ac:dyDescent="0.25">
      <c r="A3657" s="10">
        <v>57</v>
      </c>
      <c r="B3657" s="10" t="s">
        <v>623</v>
      </c>
      <c r="C3657" s="10" t="s">
        <v>624</v>
      </c>
      <c r="D3657" s="10" t="s">
        <v>633</v>
      </c>
      <c r="E3657" s="10" t="s">
        <v>20</v>
      </c>
      <c r="F3657" s="10" t="s">
        <v>21</v>
      </c>
      <c r="G3657" s="10" t="s">
        <v>3725</v>
      </c>
      <c r="H3657" s="10" t="s">
        <v>34</v>
      </c>
      <c r="I3657" s="10">
        <v>0</v>
      </c>
    </row>
    <row r="3658" spans="1:9" hidden="1" x14ac:dyDescent="0.25">
      <c r="A3658" s="10">
        <v>57</v>
      </c>
      <c r="B3658" s="10" t="s">
        <v>623</v>
      </c>
      <c r="C3658" s="10" t="s">
        <v>624</v>
      </c>
      <c r="D3658" s="10" t="s">
        <v>633</v>
      </c>
      <c r="E3658" s="10" t="s">
        <v>20</v>
      </c>
      <c r="F3658" s="10" t="s">
        <v>21</v>
      </c>
      <c r="G3658" s="10" t="s">
        <v>3726</v>
      </c>
      <c r="H3658" s="10" t="s">
        <v>34</v>
      </c>
      <c r="I3658" s="10">
        <v>0</v>
      </c>
    </row>
    <row r="3659" spans="1:9" hidden="1" x14ac:dyDescent="0.25">
      <c r="A3659" s="10">
        <v>57</v>
      </c>
      <c r="B3659" s="10" t="s">
        <v>623</v>
      </c>
      <c r="C3659" s="10" t="s">
        <v>624</v>
      </c>
      <c r="D3659" s="10" t="s">
        <v>633</v>
      </c>
      <c r="E3659" s="10" t="s">
        <v>20</v>
      </c>
      <c r="F3659" s="10" t="s">
        <v>21</v>
      </c>
      <c r="G3659" s="10" t="s">
        <v>3727</v>
      </c>
      <c r="H3659" s="10" t="s">
        <v>34</v>
      </c>
      <c r="I3659" s="10">
        <v>0</v>
      </c>
    </row>
    <row r="3660" spans="1:9" hidden="1" x14ac:dyDescent="0.25">
      <c r="A3660" s="10">
        <v>57</v>
      </c>
      <c r="B3660" s="10" t="s">
        <v>623</v>
      </c>
      <c r="C3660" s="10" t="s">
        <v>624</v>
      </c>
      <c r="D3660" s="10" t="s">
        <v>633</v>
      </c>
      <c r="E3660" s="10" t="s">
        <v>20</v>
      </c>
      <c r="F3660" s="10" t="s">
        <v>21</v>
      </c>
      <c r="G3660" s="10" t="s">
        <v>3728</v>
      </c>
      <c r="H3660" s="10" t="s">
        <v>34</v>
      </c>
      <c r="I3660" s="10">
        <v>0</v>
      </c>
    </row>
    <row r="3661" spans="1:9" hidden="1" x14ac:dyDescent="0.25">
      <c r="A3661" s="10">
        <v>57</v>
      </c>
      <c r="B3661" s="10" t="s">
        <v>623</v>
      </c>
      <c r="C3661" s="10" t="s">
        <v>624</v>
      </c>
      <c r="D3661" s="10" t="s">
        <v>633</v>
      </c>
      <c r="E3661" s="10" t="s">
        <v>20</v>
      </c>
      <c r="F3661" s="10" t="s">
        <v>21</v>
      </c>
      <c r="G3661" s="10" t="s">
        <v>3730</v>
      </c>
      <c r="H3661" s="10" t="s">
        <v>34</v>
      </c>
      <c r="I3661" s="10">
        <v>0</v>
      </c>
    </row>
    <row r="3662" spans="1:9" hidden="1" x14ac:dyDescent="0.25">
      <c r="A3662" s="10">
        <v>57</v>
      </c>
      <c r="B3662" s="10" t="s">
        <v>623</v>
      </c>
      <c r="C3662" s="10" t="s">
        <v>624</v>
      </c>
      <c r="D3662" s="10" t="s">
        <v>633</v>
      </c>
      <c r="E3662" s="10" t="s">
        <v>20</v>
      </c>
      <c r="F3662" s="10" t="s">
        <v>21</v>
      </c>
      <c r="G3662" s="10" t="s">
        <v>3731</v>
      </c>
      <c r="H3662" s="10" t="s">
        <v>34</v>
      </c>
      <c r="I3662" s="10">
        <v>0</v>
      </c>
    </row>
    <row r="3663" spans="1:9" hidden="1" x14ac:dyDescent="0.25">
      <c r="A3663" s="10">
        <v>57</v>
      </c>
      <c r="B3663" s="10" t="s">
        <v>623</v>
      </c>
      <c r="C3663" s="10" t="s">
        <v>624</v>
      </c>
      <c r="D3663" s="10" t="s">
        <v>633</v>
      </c>
      <c r="E3663" s="10" t="s">
        <v>20</v>
      </c>
      <c r="F3663" s="10" t="s">
        <v>21</v>
      </c>
      <c r="G3663" s="10" t="s">
        <v>3732</v>
      </c>
      <c r="H3663" s="10" t="s">
        <v>3892</v>
      </c>
      <c r="I3663" s="10">
        <v>0</v>
      </c>
    </row>
    <row r="3664" spans="1:9" hidden="1" x14ac:dyDescent="0.25">
      <c r="A3664" s="10">
        <v>57</v>
      </c>
      <c r="B3664" s="10" t="s">
        <v>623</v>
      </c>
      <c r="C3664" s="10" t="s">
        <v>624</v>
      </c>
      <c r="D3664" s="10" t="s">
        <v>633</v>
      </c>
      <c r="E3664" s="10" t="s">
        <v>20</v>
      </c>
      <c r="F3664" s="10" t="s">
        <v>21</v>
      </c>
      <c r="G3664" s="10" t="s">
        <v>3734</v>
      </c>
      <c r="H3664" s="10" t="s">
        <v>34</v>
      </c>
      <c r="I3664" s="10">
        <v>0</v>
      </c>
    </row>
    <row r="3665" spans="1:11" hidden="1" x14ac:dyDescent="0.25">
      <c r="A3665" s="10">
        <v>57</v>
      </c>
      <c r="B3665" s="10" t="s">
        <v>623</v>
      </c>
      <c r="C3665" s="10" t="s">
        <v>624</v>
      </c>
      <c r="D3665" s="10" t="s">
        <v>633</v>
      </c>
      <c r="E3665" s="10" t="s">
        <v>20</v>
      </c>
      <c r="F3665" s="10" t="s">
        <v>21</v>
      </c>
      <c r="G3665" s="10" t="s">
        <v>3735</v>
      </c>
      <c r="H3665" s="10" t="s">
        <v>57</v>
      </c>
      <c r="I3665" s="10">
        <v>0</v>
      </c>
    </row>
    <row r="3666" spans="1:11" hidden="1" x14ac:dyDescent="0.25">
      <c r="A3666" s="10">
        <v>57</v>
      </c>
      <c r="B3666" s="10" t="s">
        <v>623</v>
      </c>
      <c r="C3666" s="10" t="s">
        <v>624</v>
      </c>
      <c r="D3666" s="10" t="s">
        <v>633</v>
      </c>
      <c r="E3666" s="10" t="s">
        <v>20</v>
      </c>
      <c r="F3666" s="10" t="s">
        <v>21</v>
      </c>
      <c r="G3666" s="10" t="s">
        <v>3736</v>
      </c>
      <c r="H3666" s="10" t="s">
        <v>34</v>
      </c>
      <c r="I3666" s="10">
        <v>0</v>
      </c>
    </row>
    <row r="3667" spans="1:11" hidden="1" x14ac:dyDescent="0.25">
      <c r="A3667" s="10">
        <v>57</v>
      </c>
      <c r="B3667" s="10" t="s">
        <v>623</v>
      </c>
      <c r="C3667" s="10" t="s">
        <v>624</v>
      </c>
      <c r="D3667" s="10" t="s">
        <v>633</v>
      </c>
      <c r="E3667" s="10" t="s">
        <v>20</v>
      </c>
      <c r="F3667" s="10" t="s">
        <v>21</v>
      </c>
      <c r="G3667" s="10" t="s">
        <v>3737</v>
      </c>
      <c r="H3667" s="10" t="s">
        <v>34</v>
      </c>
      <c r="I3667" s="10">
        <v>0</v>
      </c>
    </row>
    <row r="3668" spans="1:11" hidden="1" x14ac:dyDescent="0.25">
      <c r="A3668" s="10">
        <v>57</v>
      </c>
      <c r="B3668" s="10" t="s">
        <v>623</v>
      </c>
      <c r="C3668" s="10" t="s">
        <v>624</v>
      </c>
      <c r="D3668" s="10" t="s">
        <v>633</v>
      </c>
      <c r="E3668" s="10" t="s">
        <v>20</v>
      </c>
      <c r="F3668" s="10" t="s">
        <v>21</v>
      </c>
      <c r="G3668" s="10" t="s">
        <v>3739</v>
      </c>
      <c r="H3668" s="10" t="s">
        <v>34</v>
      </c>
      <c r="I3668" s="10">
        <v>0</v>
      </c>
    </row>
    <row r="3669" spans="1:11" hidden="1" x14ac:dyDescent="0.25">
      <c r="A3669" s="10">
        <v>57</v>
      </c>
      <c r="B3669" s="10" t="s">
        <v>623</v>
      </c>
      <c r="C3669" s="10" t="s">
        <v>624</v>
      </c>
      <c r="D3669" s="10" t="s">
        <v>633</v>
      </c>
      <c r="E3669" s="10" t="s">
        <v>20</v>
      </c>
      <c r="F3669" s="10" t="s">
        <v>21</v>
      </c>
      <c r="G3669" s="10" t="s">
        <v>3740</v>
      </c>
      <c r="H3669" s="10" t="s">
        <v>34</v>
      </c>
      <c r="I3669" s="10">
        <v>0</v>
      </c>
    </row>
    <row r="3670" spans="1:11" hidden="1" x14ac:dyDescent="0.25">
      <c r="A3670" s="10">
        <v>57</v>
      </c>
      <c r="B3670" s="10" t="s">
        <v>623</v>
      </c>
      <c r="C3670" s="10" t="s">
        <v>624</v>
      </c>
      <c r="D3670" s="10" t="s">
        <v>633</v>
      </c>
      <c r="E3670" s="10" t="s">
        <v>20</v>
      </c>
      <c r="F3670" s="10" t="s">
        <v>21</v>
      </c>
      <c r="G3670" s="10" t="s">
        <v>3741</v>
      </c>
      <c r="H3670" s="10" t="s">
        <v>34</v>
      </c>
      <c r="I3670" s="10">
        <v>0</v>
      </c>
    </row>
    <row r="3671" spans="1:11" hidden="1" x14ac:dyDescent="0.25">
      <c r="A3671" s="10">
        <v>57</v>
      </c>
      <c r="B3671" s="10" t="s">
        <v>623</v>
      </c>
      <c r="C3671" s="10" t="s">
        <v>624</v>
      </c>
      <c r="D3671" s="10" t="s">
        <v>633</v>
      </c>
      <c r="E3671" s="10" t="s">
        <v>20</v>
      </c>
      <c r="F3671" s="10" t="s">
        <v>21</v>
      </c>
      <c r="G3671" s="10" t="s">
        <v>3742</v>
      </c>
      <c r="H3671" s="10" t="s">
        <v>34</v>
      </c>
      <c r="I3671" s="10">
        <v>0</v>
      </c>
    </row>
    <row r="3672" spans="1:11" hidden="1" x14ac:dyDescent="0.25">
      <c r="A3672" s="10">
        <v>57</v>
      </c>
      <c r="B3672" s="10" t="s">
        <v>623</v>
      </c>
      <c r="C3672" s="10" t="s">
        <v>624</v>
      </c>
      <c r="D3672" s="10" t="s">
        <v>633</v>
      </c>
      <c r="E3672" s="10" t="s">
        <v>20</v>
      </c>
      <c r="F3672" s="10" t="s">
        <v>21</v>
      </c>
      <c r="G3672" s="10" t="s">
        <v>3743</v>
      </c>
      <c r="H3672" s="10" t="s">
        <v>57</v>
      </c>
      <c r="I3672" s="10">
        <v>0</v>
      </c>
    </row>
    <row r="3673" spans="1:11" hidden="1" x14ac:dyDescent="0.25">
      <c r="A3673" s="10">
        <v>57</v>
      </c>
      <c r="B3673" s="10" t="s">
        <v>623</v>
      </c>
      <c r="C3673" s="10" t="s">
        <v>624</v>
      </c>
      <c r="D3673" s="10" t="s">
        <v>633</v>
      </c>
      <c r="E3673" s="10" t="s">
        <v>20</v>
      </c>
      <c r="F3673" s="10" t="s">
        <v>21</v>
      </c>
      <c r="G3673" s="10" t="s">
        <v>3744</v>
      </c>
      <c r="H3673" s="10" t="s">
        <v>3830</v>
      </c>
      <c r="I3673" s="10">
        <v>0</v>
      </c>
    </row>
    <row r="3674" spans="1:11" hidden="1" x14ac:dyDescent="0.25">
      <c r="A3674" s="10">
        <v>57</v>
      </c>
      <c r="B3674" s="10" t="s">
        <v>623</v>
      </c>
      <c r="C3674" s="10" t="s">
        <v>624</v>
      </c>
      <c r="D3674" s="10" t="s">
        <v>633</v>
      </c>
      <c r="E3674" s="10" t="s">
        <v>20</v>
      </c>
      <c r="F3674" s="10" t="s">
        <v>21</v>
      </c>
      <c r="G3674" s="10" t="s">
        <v>3746</v>
      </c>
      <c r="H3674" s="10" t="s">
        <v>34</v>
      </c>
      <c r="I3674" s="10">
        <v>0</v>
      </c>
    </row>
    <row r="3675" spans="1:11" hidden="1" x14ac:dyDescent="0.25">
      <c r="A3675" s="10">
        <v>57</v>
      </c>
      <c r="B3675" s="10" t="s">
        <v>623</v>
      </c>
      <c r="C3675" s="10" t="s">
        <v>624</v>
      </c>
      <c r="D3675" s="10" t="s">
        <v>633</v>
      </c>
      <c r="E3675" s="10" t="s">
        <v>20</v>
      </c>
      <c r="F3675" s="10" t="s">
        <v>21</v>
      </c>
      <c r="G3675" s="21" t="s">
        <v>3747</v>
      </c>
      <c r="H3675" s="21" t="s">
        <v>3748</v>
      </c>
      <c r="I3675" s="21">
        <v>1</v>
      </c>
      <c r="J3675" s="21" t="str">
        <f>H3675</f>
        <v>Настенная</v>
      </c>
      <c r="K3675" s="21"/>
    </row>
    <row r="3676" spans="1:11" hidden="1" x14ac:dyDescent="0.25">
      <c r="A3676" s="10">
        <v>57</v>
      </c>
      <c r="B3676" s="10" t="s">
        <v>623</v>
      </c>
      <c r="C3676" s="10" t="s">
        <v>624</v>
      </c>
      <c r="D3676" s="10" t="s">
        <v>633</v>
      </c>
      <c r="E3676" s="10" t="s">
        <v>20</v>
      </c>
      <c r="F3676" s="10" t="s">
        <v>21</v>
      </c>
      <c r="G3676" s="21" t="s">
        <v>3749</v>
      </c>
      <c r="H3676" s="21" t="s">
        <v>3919</v>
      </c>
      <c r="I3676" s="21">
        <v>1</v>
      </c>
      <c r="J3676" s="21">
        <f>MID(H3676,1,FIND(" ",H3676,1)-1)*1</f>
        <v>25</v>
      </c>
      <c r="K3676" s="21" t="s">
        <v>5264</v>
      </c>
    </row>
    <row r="3677" spans="1:11" hidden="1" x14ac:dyDescent="0.25">
      <c r="A3677" s="10">
        <v>57</v>
      </c>
      <c r="B3677" s="10" t="s">
        <v>623</v>
      </c>
      <c r="C3677" s="10" t="s">
        <v>624</v>
      </c>
      <c r="D3677" s="10" t="s">
        <v>633</v>
      </c>
      <c r="E3677" s="10" t="s">
        <v>20</v>
      </c>
      <c r="F3677" s="10" t="s">
        <v>21</v>
      </c>
      <c r="G3677" s="21" t="s">
        <v>3751</v>
      </c>
      <c r="H3677" s="21" t="s">
        <v>3750</v>
      </c>
      <c r="I3677" s="21">
        <v>1</v>
      </c>
      <c r="J3677" s="21">
        <f>MID(H3677,1,FIND(" ",H3677,1)-1)*1</f>
        <v>15</v>
      </c>
      <c r="K3677" s="21" t="s">
        <v>5264</v>
      </c>
    </row>
    <row r="3678" spans="1:11" hidden="1" x14ac:dyDescent="0.25">
      <c r="A3678" s="10">
        <v>57</v>
      </c>
      <c r="B3678" s="10" t="s">
        <v>623</v>
      </c>
      <c r="C3678" s="10" t="s">
        <v>624</v>
      </c>
      <c r="D3678" s="10" t="s">
        <v>633</v>
      </c>
      <c r="E3678" s="10" t="s">
        <v>20</v>
      </c>
      <c r="F3678" s="10" t="s">
        <v>21</v>
      </c>
      <c r="G3678" s="21" t="s">
        <v>3753</v>
      </c>
      <c r="H3678" s="21" t="s">
        <v>3979</v>
      </c>
      <c r="I3678" s="21">
        <v>1</v>
      </c>
      <c r="J3678" s="21">
        <f>MID(H3678,1,FIND(" ",H3678,1)-1)*1</f>
        <v>2.15</v>
      </c>
      <c r="K3678" s="21" t="s">
        <v>5258</v>
      </c>
    </row>
    <row r="3679" spans="1:11" hidden="1" x14ac:dyDescent="0.25">
      <c r="A3679" s="10">
        <v>57</v>
      </c>
      <c r="B3679" s="10" t="s">
        <v>623</v>
      </c>
      <c r="C3679" s="10" t="s">
        <v>624</v>
      </c>
      <c r="D3679" s="10" t="s">
        <v>633</v>
      </c>
      <c r="E3679" s="10" t="s">
        <v>20</v>
      </c>
      <c r="F3679" s="10" t="s">
        <v>21</v>
      </c>
      <c r="G3679" s="21" t="s">
        <v>3755</v>
      </c>
      <c r="H3679" s="21" t="s">
        <v>3756</v>
      </c>
      <c r="I3679" s="21">
        <v>1</v>
      </c>
      <c r="J3679" s="21" t="s">
        <v>5266</v>
      </c>
      <c r="K3679" s="21" t="s">
        <v>5265</v>
      </c>
    </row>
    <row r="3680" spans="1:11" hidden="1" x14ac:dyDescent="0.25">
      <c r="A3680" s="10">
        <v>57</v>
      </c>
      <c r="B3680" s="10" t="s">
        <v>623</v>
      </c>
      <c r="C3680" s="10" t="s">
        <v>624</v>
      </c>
      <c r="D3680" s="10" t="s">
        <v>633</v>
      </c>
      <c r="E3680" s="10" t="s">
        <v>20</v>
      </c>
      <c r="F3680" s="10" t="s">
        <v>21</v>
      </c>
      <c r="G3680" s="10" t="s">
        <v>3757</v>
      </c>
      <c r="H3680" s="10" t="s">
        <v>3758</v>
      </c>
      <c r="I3680" s="10">
        <v>0</v>
      </c>
    </row>
    <row r="3681" spans="1:11" hidden="1" x14ac:dyDescent="0.25">
      <c r="A3681" s="10">
        <v>57</v>
      </c>
      <c r="B3681" s="10" t="s">
        <v>623</v>
      </c>
      <c r="C3681" s="10" t="s">
        <v>624</v>
      </c>
      <c r="D3681" s="10" t="s">
        <v>633</v>
      </c>
      <c r="E3681" s="10" t="s">
        <v>20</v>
      </c>
      <c r="F3681" s="10" t="s">
        <v>21</v>
      </c>
      <c r="G3681" s="21" t="s">
        <v>3759</v>
      </c>
      <c r="H3681" s="21">
        <v>24000</v>
      </c>
      <c r="I3681" s="21">
        <v>1</v>
      </c>
      <c r="J3681" s="21">
        <f>TRIM(H3681)*1</f>
        <v>24000</v>
      </c>
      <c r="K3681" s="21" t="s">
        <v>5261</v>
      </c>
    </row>
    <row r="3682" spans="1:11" hidden="1" x14ac:dyDescent="0.25">
      <c r="A3682" s="10">
        <v>57</v>
      </c>
      <c r="B3682" s="10" t="s">
        <v>623</v>
      </c>
      <c r="C3682" s="10" t="s">
        <v>624</v>
      </c>
      <c r="D3682" s="10" t="s">
        <v>633</v>
      </c>
      <c r="E3682" s="10" t="s">
        <v>20</v>
      </c>
      <c r="F3682" s="10" t="s">
        <v>21</v>
      </c>
      <c r="G3682" s="21" t="s">
        <v>3760</v>
      </c>
      <c r="H3682" s="21" t="s">
        <v>4289</v>
      </c>
      <c r="I3682" s="21">
        <v>1</v>
      </c>
      <c r="J3682" s="21">
        <f t="shared" ref="J3682:J3683" si="283">MID(H3682,1,FIND(" ",H3682,1)-1)*1</f>
        <v>2150</v>
      </c>
      <c r="K3682" s="21" t="s">
        <v>5259</v>
      </c>
    </row>
    <row r="3683" spans="1:11" hidden="1" x14ac:dyDescent="0.25">
      <c r="A3683" s="10">
        <v>57</v>
      </c>
      <c r="B3683" s="10" t="s">
        <v>623</v>
      </c>
      <c r="C3683" s="10" t="s">
        <v>624</v>
      </c>
      <c r="D3683" s="10" t="s">
        <v>633</v>
      </c>
      <c r="E3683" s="10" t="s">
        <v>20</v>
      </c>
      <c r="F3683" s="10" t="s">
        <v>21</v>
      </c>
      <c r="G3683" s="21" t="s">
        <v>3762</v>
      </c>
      <c r="H3683" s="21" t="s">
        <v>4290</v>
      </c>
      <c r="I3683" s="21">
        <v>1</v>
      </c>
      <c r="J3683" s="21">
        <f t="shared" si="283"/>
        <v>1970</v>
      </c>
      <c r="K3683" s="21" t="s">
        <v>5259</v>
      </c>
    </row>
    <row r="3684" spans="1:11" hidden="1" x14ac:dyDescent="0.25">
      <c r="A3684" s="10">
        <v>57</v>
      </c>
      <c r="B3684" s="10" t="s">
        <v>623</v>
      </c>
      <c r="C3684" s="10" t="s">
        <v>624</v>
      </c>
      <c r="D3684" s="10" t="s">
        <v>633</v>
      </c>
      <c r="E3684" s="10" t="s">
        <v>20</v>
      </c>
      <c r="F3684" s="10" t="s">
        <v>21</v>
      </c>
      <c r="G3684" s="21" t="s">
        <v>3764</v>
      </c>
      <c r="H3684" s="21">
        <v>24000</v>
      </c>
      <c r="I3684" s="21">
        <v>1</v>
      </c>
      <c r="J3684" s="21">
        <f>TRIM(H3684)*1</f>
        <v>24000</v>
      </c>
      <c r="K3684" s="21" t="s">
        <v>5261</v>
      </c>
    </row>
    <row r="3685" spans="1:11" hidden="1" x14ac:dyDescent="0.25">
      <c r="A3685" s="10">
        <v>57</v>
      </c>
      <c r="B3685" s="10" t="s">
        <v>623</v>
      </c>
      <c r="C3685" s="10" t="s">
        <v>624</v>
      </c>
      <c r="D3685" s="10" t="s">
        <v>633</v>
      </c>
      <c r="E3685" s="10" t="s">
        <v>20</v>
      </c>
      <c r="F3685" s="10" t="s">
        <v>21</v>
      </c>
      <c r="G3685" s="10" t="s">
        <v>3765</v>
      </c>
      <c r="H3685" s="10" t="s">
        <v>34</v>
      </c>
      <c r="I3685" s="10">
        <v>0</v>
      </c>
    </row>
    <row r="3686" spans="1:11" hidden="1" x14ac:dyDescent="0.25">
      <c r="A3686" s="10">
        <v>57</v>
      </c>
      <c r="B3686" s="10" t="s">
        <v>623</v>
      </c>
      <c r="C3686" s="10" t="s">
        <v>624</v>
      </c>
      <c r="D3686" s="10" t="s">
        <v>633</v>
      </c>
      <c r="E3686" s="10" t="s">
        <v>20</v>
      </c>
      <c r="F3686" s="10" t="s">
        <v>21</v>
      </c>
      <c r="G3686" s="10" t="s">
        <v>3766</v>
      </c>
      <c r="H3686" s="10" t="s">
        <v>34</v>
      </c>
      <c r="I3686" s="10">
        <v>0</v>
      </c>
    </row>
    <row r="3687" spans="1:11" hidden="1" x14ac:dyDescent="0.25">
      <c r="A3687" s="10">
        <v>57</v>
      </c>
      <c r="B3687" s="10" t="s">
        <v>623</v>
      </c>
      <c r="C3687" s="10" t="s">
        <v>624</v>
      </c>
      <c r="D3687" s="10" t="s">
        <v>633</v>
      </c>
      <c r="E3687" s="10" t="s">
        <v>20</v>
      </c>
      <c r="F3687" s="10" t="s">
        <v>21</v>
      </c>
      <c r="G3687" s="10" t="s">
        <v>3767</v>
      </c>
      <c r="H3687" s="10" t="s">
        <v>3813</v>
      </c>
      <c r="I3687" s="10">
        <v>0</v>
      </c>
    </row>
    <row r="3688" spans="1:11" hidden="1" x14ac:dyDescent="0.25">
      <c r="A3688" s="10">
        <v>57</v>
      </c>
      <c r="B3688" s="10" t="s">
        <v>623</v>
      </c>
      <c r="C3688" s="10" t="s">
        <v>624</v>
      </c>
      <c r="D3688" s="10" t="s">
        <v>633</v>
      </c>
      <c r="E3688" s="10" t="s">
        <v>20</v>
      </c>
      <c r="F3688" s="10" t="s">
        <v>21</v>
      </c>
      <c r="G3688" s="21" t="s">
        <v>3769</v>
      </c>
      <c r="H3688" s="21" t="s">
        <v>3849</v>
      </c>
      <c r="I3688" s="21">
        <v>1</v>
      </c>
      <c r="J3688" s="21">
        <f t="shared" ref="J3688:J3689" si="284">MID(H3688,1,FIND(" ",H3688,1)-1)*1</f>
        <v>45</v>
      </c>
      <c r="K3688" s="21" t="s">
        <v>5255</v>
      </c>
    </row>
    <row r="3689" spans="1:11" hidden="1" x14ac:dyDescent="0.25">
      <c r="A3689" s="10">
        <v>57</v>
      </c>
      <c r="B3689" s="10" t="s">
        <v>623</v>
      </c>
      <c r="C3689" s="10" t="s">
        <v>624</v>
      </c>
      <c r="D3689" s="10" t="s">
        <v>633</v>
      </c>
      <c r="E3689" s="10" t="s">
        <v>20</v>
      </c>
      <c r="F3689" s="10" t="s">
        <v>21</v>
      </c>
      <c r="G3689" s="21" t="s">
        <v>3771</v>
      </c>
      <c r="H3689" s="21" t="s">
        <v>4228</v>
      </c>
      <c r="I3689" s="21">
        <v>1</v>
      </c>
      <c r="J3689" s="21">
        <f t="shared" si="284"/>
        <v>13.5</v>
      </c>
      <c r="K3689" s="21" t="s">
        <v>5255</v>
      </c>
    </row>
    <row r="3690" spans="1:11" hidden="1" x14ac:dyDescent="0.25">
      <c r="A3690" s="10">
        <v>57</v>
      </c>
      <c r="B3690" s="10" t="s">
        <v>623</v>
      </c>
      <c r="C3690" s="10" t="s">
        <v>624</v>
      </c>
      <c r="D3690" s="10" t="s">
        <v>633</v>
      </c>
      <c r="E3690" s="10" t="s">
        <v>20</v>
      </c>
      <c r="F3690" s="10" t="s">
        <v>21</v>
      </c>
      <c r="G3690" s="21" t="s">
        <v>3773</v>
      </c>
      <c r="H3690" s="21" t="s">
        <v>4291</v>
      </c>
      <c r="I3690" s="21">
        <v>1</v>
      </c>
      <c r="J3690" s="21">
        <f t="shared" ref="J3690:J3695" si="285">MID(H3690,1,FIND(" ",H3690,1)-1)*1000</f>
        <v>655</v>
      </c>
      <c r="K3690" s="22" t="s">
        <v>5256</v>
      </c>
    </row>
    <row r="3691" spans="1:11" hidden="1" x14ac:dyDescent="0.25">
      <c r="A3691" s="10">
        <v>57</v>
      </c>
      <c r="B3691" s="10" t="s">
        <v>623</v>
      </c>
      <c r="C3691" s="10" t="s">
        <v>624</v>
      </c>
      <c r="D3691" s="10" t="s">
        <v>633</v>
      </c>
      <c r="E3691" s="10" t="s">
        <v>20</v>
      </c>
      <c r="F3691" s="10" t="s">
        <v>21</v>
      </c>
      <c r="G3691" s="21" t="s">
        <v>3775</v>
      </c>
      <c r="H3691" s="21" t="s">
        <v>3852</v>
      </c>
      <c r="I3691" s="21">
        <v>1</v>
      </c>
      <c r="J3691" s="21">
        <f t="shared" si="285"/>
        <v>315</v>
      </c>
      <c r="K3691" s="22" t="s">
        <v>5256</v>
      </c>
    </row>
    <row r="3692" spans="1:11" hidden="1" x14ac:dyDescent="0.25">
      <c r="A3692" s="10">
        <v>57</v>
      </c>
      <c r="B3692" s="10" t="s">
        <v>623</v>
      </c>
      <c r="C3692" s="10" t="s">
        <v>624</v>
      </c>
      <c r="D3692" s="10" t="s">
        <v>633</v>
      </c>
      <c r="E3692" s="10" t="s">
        <v>20</v>
      </c>
      <c r="F3692" s="10" t="s">
        <v>21</v>
      </c>
      <c r="G3692" s="21" t="s">
        <v>3777</v>
      </c>
      <c r="H3692" s="21" t="s">
        <v>3853</v>
      </c>
      <c r="I3692" s="21">
        <v>1</v>
      </c>
      <c r="J3692" s="21">
        <f t="shared" si="285"/>
        <v>310</v>
      </c>
      <c r="K3692" s="22" t="s">
        <v>5256</v>
      </c>
    </row>
    <row r="3693" spans="1:11" hidden="1" x14ac:dyDescent="0.25">
      <c r="A3693" s="10">
        <v>57</v>
      </c>
      <c r="B3693" s="10" t="s">
        <v>623</v>
      </c>
      <c r="C3693" s="10" t="s">
        <v>624</v>
      </c>
      <c r="D3693" s="10" t="s">
        <v>633</v>
      </c>
      <c r="E3693" s="10" t="s">
        <v>20</v>
      </c>
      <c r="F3693" s="10" t="s">
        <v>21</v>
      </c>
      <c r="G3693" s="21" t="s">
        <v>3779</v>
      </c>
      <c r="H3693" s="21" t="s">
        <v>4166</v>
      </c>
      <c r="I3693" s="21">
        <v>1</v>
      </c>
      <c r="J3693" s="21">
        <f t="shared" si="285"/>
        <v>225</v>
      </c>
      <c r="K3693" s="22" t="s">
        <v>5256</v>
      </c>
    </row>
    <row r="3694" spans="1:11" hidden="1" x14ac:dyDescent="0.25">
      <c r="A3694" s="10">
        <v>57</v>
      </c>
      <c r="B3694" s="10" t="s">
        <v>623</v>
      </c>
      <c r="C3694" s="10" t="s">
        <v>624</v>
      </c>
      <c r="D3694" s="10" t="s">
        <v>633</v>
      </c>
      <c r="E3694" s="10" t="s">
        <v>20</v>
      </c>
      <c r="F3694" s="10" t="s">
        <v>21</v>
      </c>
      <c r="G3694" s="21" t="s">
        <v>3781</v>
      </c>
      <c r="H3694" s="21" t="s">
        <v>4214</v>
      </c>
      <c r="I3694" s="21">
        <v>1</v>
      </c>
      <c r="J3694" s="21">
        <f t="shared" si="285"/>
        <v>825</v>
      </c>
      <c r="K3694" s="22" t="s">
        <v>5256</v>
      </c>
    </row>
    <row r="3695" spans="1:11" hidden="1" x14ac:dyDescent="0.25">
      <c r="A3695" s="10">
        <v>57</v>
      </c>
      <c r="B3695" s="10" t="s">
        <v>623</v>
      </c>
      <c r="C3695" s="10" t="s">
        <v>624</v>
      </c>
      <c r="D3695" s="10" t="s">
        <v>633</v>
      </c>
      <c r="E3695" s="10" t="s">
        <v>20</v>
      </c>
      <c r="F3695" s="10" t="s">
        <v>21</v>
      </c>
      <c r="G3695" s="21" t="s">
        <v>3783</v>
      </c>
      <c r="H3695" s="21" t="s">
        <v>4292</v>
      </c>
      <c r="I3695" s="21">
        <v>1</v>
      </c>
      <c r="J3695" s="21">
        <f t="shared" si="285"/>
        <v>986</v>
      </c>
      <c r="K3695" s="22" t="s">
        <v>5256</v>
      </c>
    </row>
    <row r="3696" spans="1:11" hidden="1" x14ac:dyDescent="0.25">
      <c r="A3696" s="10">
        <v>57</v>
      </c>
      <c r="B3696" s="10" t="s">
        <v>623</v>
      </c>
      <c r="C3696" s="10" t="s">
        <v>624</v>
      </c>
      <c r="D3696" s="10" t="s">
        <v>633</v>
      </c>
      <c r="E3696" s="10" t="s">
        <v>20</v>
      </c>
      <c r="F3696" s="10" t="s">
        <v>21</v>
      </c>
      <c r="G3696" s="21" t="s">
        <v>3785</v>
      </c>
      <c r="H3696" s="21" t="s">
        <v>4071</v>
      </c>
      <c r="I3696" s="21">
        <v>1</v>
      </c>
      <c r="J3696" s="21">
        <f>MID(H3696,1,FIND(" ",H3696,1)-1)*1</f>
        <v>69.5</v>
      </c>
      <c r="K3696" s="21" t="s">
        <v>5255</v>
      </c>
    </row>
    <row r="3697" spans="1:11" hidden="1" x14ac:dyDescent="0.25">
      <c r="A3697" s="10">
        <v>57</v>
      </c>
      <c r="B3697" s="10" t="s">
        <v>623</v>
      </c>
      <c r="C3697" s="10" t="s">
        <v>624</v>
      </c>
      <c r="D3697" s="10" t="s">
        <v>633</v>
      </c>
      <c r="E3697" s="10" t="s">
        <v>20</v>
      </c>
      <c r="F3697" s="10" t="s">
        <v>21</v>
      </c>
      <c r="G3697" s="10" t="s">
        <v>3787</v>
      </c>
      <c r="H3697" s="10" t="s">
        <v>3788</v>
      </c>
      <c r="I3697" s="10">
        <v>0</v>
      </c>
    </row>
    <row r="3698" spans="1:11" hidden="1" x14ac:dyDescent="0.25">
      <c r="A3698" s="10">
        <v>57</v>
      </c>
      <c r="B3698" s="10" t="s">
        <v>623</v>
      </c>
      <c r="C3698" s="10" t="s">
        <v>624</v>
      </c>
      <c r="D3698" s="10" t="s">
        <v>633</v>
      </c>
      <c r="E3698" s="10" t="s">
        <v>20</v>
      </c>
      <c r="F3698" s="10" t="s">
        <v>21</v>
      </c>
      <c r="G3698" s="10" t="s">
        <v>3789</v>
      </c>
      <c r="H3698" s="10" t="s">
        <v>3789</v>
      </c>
      <c r="I3698" s="10">
        <v>0</v>
      </c>
    </row>
    <row r="3699" spans="1:11" hidden="1" x14ac:dyDescent="0.25">
      <c r="A3699" s="10">
        <v>58</v>
      </c>
      <c r="B3699" s="10" t="s">
        <v>634</v>
      </c>
      <c r="C3699" s="10" t="s">
        <v>635</v>
      </c>
      <c r="D3699" s="10" t="s">
        <v>644</v>
      </c>
      <c r="E3699" s="10" t="s">
        <v>20</v>
      </c>
      <c r="F3699" s="10" t="s">
        <v>21</v>
      </c>
      <c r="G3699" s="21" t="s">
        <v>2160</v>
      </c>
      <c r="H3699" s="21" t="s">
        <v>3699</v>
      </c>
      <c r="I3699" s="21">
        <v>1</v>
      </c>
      <c r="J3699" s="21" t="str">
        <f>H3699</f>
        <v>Кондиционирование</v>
      </c>
      <c r="K3699" s="21"/>
    </row>
    <row r="3700" spans="1:11" hidden="1" x14ac:dyDescent="0.25">
      <c r="A3700" s="10">
        <v>58</v>
      </c>
      <c r="B3700" s="10" t="s">
        <v>634</v>
      </c>
      <c r="C3700" s="10" t="s">
        <v>635</v>
      </c>
      <c r="D3700" s="10" t="s">
        <v>644</v>
      </c>
      <c r="E3700" s="10" t="s">
        <v>20</v>
      </c>
      <c r="F3700" s="10" t="s">
        <v>21</v>
      </c>
      <c r="G3700" s="21" t="s">
        <v>3108</v>
      </c>
      <c r="H3700" s="21" t="s">
        <v>4079</v>
      </c>
      <c r="I3700" s="21">
        <v>1</v>
      </c>
      <c r="J3700" s="21">
        <f t="shared" ref="J3700:J3701" si="286">MID(H3700,1,FIND(" ",H3700,1)-1)*1</f>
        <v>54</v>
      </c>
      <c r="K3700" s="21" t="s">
        <v>5260</v>
      </c>
    </row>
    <row r="3701" spans="1:11" hidden="1" x14ac:dyDescent="0.25">
      <c r="A3701" s="10">
        <v>58</v>
      </c>
      <c r="B3701" s="10" t="s">
        <v>634</v>
      </c>
      <c r="C3701" s="10" t="s">
        <v>635</v>
      </c>
      <c r="D3701" s="10" t="s">
        <v>644</v>
      </c>
      <c r="E3701" s="10" t="s">
        <v>20</v>
      </c>
      <c r="F3701" s="10" t="s">
        <v>21</v>
      </c>
      <c r="G3701" s="21" t="s">
        <v>3701</v>
      </c>
      <c r="H3701" s="21" t="s">
        <v>3859</v>
      </c>
      <c r="I3701" s="21">
        <v>1</v>
      </c>
      <c r="J3701" s="21">
        <f t="shared" si="286"/>
        <v>30</v>
      </c>
      <c r="K3701" s="21" t="s">
        <v>5260</v>
      </c>
    </row>
    <row r="3702" spans="1:11" hidden="1" x14ac:dyDescent="0.25">
      <c r="A3702" s="10">
        <v>58</v>
      </c>
      <c r="B3702" s="10" t="s">
        <v>634</v>
      </c>
      <c r="C3702" s="10" t="s">
        <v>635</v>
      </c>
      <c r="D3702" s="10" t="s">
        <v>644</v>
      </c>
      <c r="E3702" s="10" t="s">
        <v>20</v>
      </c>
      <c r="F3702" s="10" t="s">
        <v>21</v>
      </c>
      <c r="G3702" s="21" t="s">
        <v>3703</v>
      </c>
      <c r="H3702" s="21" t="s">
        <v>3963</v>
      </c>
      <c r="I3702" s="21">
        <v>1</v>
      </c>
      <c r="J3702" s="21">
        <f>RIGHT(MID(H3702,1,FIND(" ",H3702,1)-1),LEN(MID(H3702,1,FIND(" ",H3702,1)-1))-1)*1</f>
        <v>53</v>
      </c>
      <c r="K3702" s="21" t="s">
        <v>5254</v>
      </c>
    </row>
    <row r="3703" spans="1:11" hidden="1" x14ac:dyDescent="0.25">
      <c r="A3703" s="10">
        <v>58</v>
      </c>
      <c r="B3703" s="10" t="s">
        <v>634</v>
      </c>
      <c r="C3703" s="10" t="s">
        <v>635</v>
      </c>
      <c r="D3703" s="10" t="s">
        <v>644</v>
      </c>
      <c r="E3703" s="10" t="s">
        <v>20</v>
      </c>
      <c r="F3703" s="10" t="s">
        <v>21</v>
      </c>
      <c r="G3703" s="21" t="s">
        <v>3705</v>
      </c>
      <c r="H3703" s="21" t="s">
        <v>57</v>
      </c>
      <c r="I3703" s="21">
        <v>1</v>
      </c>
      <c r="J3703" s="21" t="str">
        <f>H3703</f>
        <v>Нет</v>
      </c>
      <c r="K3703" s="21"/>
    </row>
    <row r="3704" spans="1:11" hidden="1" x14ac:dyDescent="0.25">
      <c r="A3704" s="10">
        <v>58</v>
      </c>
      <c r="B3704" s="10" t="s">
        <v>634</v>
      </c>
      <c r="C3704" s="10" t="s">
        <v>635</v>
      </c>
      <c r="D3704" s="10" t="s">
        <v>644</v>
      </c>
      <c r="E3704" s="10" t="s">
        <v>20</v>
      </c>
      <c r="F3704" s="10" t="s">
        <v>21</v>
      </c>
      <c r="G3704" s="10" t="s">
        <v>3908</v>
      </c>
      <c r="H3704" s="10" t="s">
        <v>3909</v>
      </c>
      <c r="I3704" s="10">
        <v>0</v>
      </c>
    </row>
    <row r="3705" spans="1:11" hidden="1" x14ac:dyDescent="0.25">
      <c r="A3705" s="10">
        <v>58</v>
      </c>
      <c r="B3705" s="10" t="s">
        <v>634</v>
      </c>
      <c r="C3705" s="10" t="s">
        <v>635</v>
      </c>
      <c r="D3705" s="10" t="s">
        <v>644</v>
      </c>
      <c r="E3705" s="10" t="s">
        <v>20</v>
      </c>
      <c r="F3705" s="10" t="s">
        <v>21</v>
      </c>
      <c r="G3705" s="21" t="s">
        <v>3706</v>
      </c>
      <c r="H3705" s="21" t="s">
        <v>4690</v>
      </c>
      <c r="I3705" s="21">
        <v>1</v>
      </c>
      <c r="J3705" s="21">
        <f t="shared" ref="J3705:J3706" si="287">MID(H3705,1,FIND(" ",H3705,1)-1)*1</f>
        <v>5.45</v>
      </c>
      <c r="K3705" s="21" t="s">
        <v>5258</v>
      </c>
    </row>
    <row r="3706" spans="1:11" hidden="1" x14ac:dyDescent="0.25">
      <c r="A3706" s="10">
        <v>58</v>
      </c>
      <c r="B3706" s="10" t="s">
        <v>634</v>
      </c>
      <c r="C3706" s="10" t="s">
        <v>635</v>
      </c>
      <c r="D3706" s="10" t="s">
        <v>644</v>
      </c>
      <c r="E3706" s="10" t="s">
        <v>20</v>
      </c>
      <c r="F3706" s="10" t="s">
        <v>21</v>
      </c>
      <c r="G3706" s="21" t="s">
        <v>3708</v>
      </c>
      <c r="H3706" s="21" t="s">
        <v>4087</v>
      </c>
      <c r="I3706" s="21">
        <v>1</v>
      </c>
      <c r="J3706" s="21">
        <f t="shared" si="287"/>
        <v>5.3</v>
      </c>
      <c r="K3706" s="21" t="s">
        <v>5258</v>
      </c>
    </row>
    <row r="3707" spans="1:11" hidden="1" x14ac:dyDescent="0.25">
      <c r="A3707" s="10">
        <v>58</v>
      </c>
      <c r="B3707" s="10" t="s">
        <v>634</v>
      </c>
      <c r="C3707" s="10" t="s">
        <v>635</v>
      </c>
      <c r="D3707" s="10" t="s">
        <v>644</v>
      </c>
      <c r="E3707" s="10" t="s">
        <v>20</v>
      </c>
      <c r="F3707" s="10" t="s">
        <v>21</v>
      </c>
      <c r="G3707" s="21" t="s">
        <v>3712</v>
      </c>
      <c r="H3707" s="21" t="s">
        <v>4117</v>
      </c>
      <c r="I3707" s="21">
        <v>1</v>
      </c>
      <c r="J3707" s="21">
        <f>MID(H3707,1,FIND(" ",H3707,1)-1)*1</f>
        <v>950</v>
      </c>
      <c r="K3707" s="21" t="s">
        <v>5269</v>
      </c>
    </row>
    <row r="3708" spans="1:11" hidden="1" x14ac:dyDescent="0.25">
      <c r="A3708" s="10">
        <v>58</v>
      </c>
      <c r="B3708" s="10" t="s">
        <v>634</v>
      </c>
      <c r="C3708" s="10" t="s">
        <v>635</v>
      </c>
      <c r="D3708" s="10" t="s">
        <v>644</v>
      </c>
      <c r="E3708" s="10" t="s">
        <v>20</v>
      </c>
      <c r="F3708" s="10" t="s">
        <v>21</v>
      </c>
      <c r="G3708" s="10" t="s">
        <v>3714</v>
      </c>
      <c r="H3708" s="10" t="s">
        <v>3715</v>
      </c>
      <c r="I3708" s="10">
        <v>0</v>
      </c>
    </row>
    <row r="3709" spans="1:11" hidden="1" x14ac:dyDescent="0.25">
      <c r="A3709" s="10">
        <v>58</v>
      </c>
      <c r="B3709" s="10" t="s">
        <v>634</v>
      </c>
      <c r="C3709" s="10" t="s">
        <v>635</v>
      </c>
      <c r="D3709" s="10" t="s">
        <v>644</v>
      </c>
      <c r="E3709" s="10" t="s">
        <v>20</v>
      </c>
      <c r="F3709" s="10" t="s">
        <v>21</v>
      </c>
      <c r="G3709" s="10" t="s">
        <v>3716</v>
      </c>
      <c r="H3709" s="10" t="s">
        <v>34</v>
      </c>
      <c r="I3709" s="10">
        <v>0</v>
      </c>
    </row>
    <row r="3710" spans="1:11" hidden="1" x14ac:dyDescent="0.25">
      <c r="A3710" s="10">
        <v>58</v>
      </c>
      <c r="B3710" s="10" t="s">
        <v>634</v>
      </c>
      <c r="C3710" s="10" t="s">
        <v>635</v>
      </c>
      <c r="D3710" s="10" t="s">
        <v>644</v>
      </c>
      <c r="E3710" s="10" t="s">
        <v>20</v>
      </c>
      <c r="F3710" s="10" t="s">
        <v>21</v>
      </c>
      <c r="G3710" s="10" t="s">
        <v>3717</v>
      </c>
      <c r="H3710" s="10" t="s">
        <v>34</v>
      </c>
      <c r="I3710" s="10">
        <v>0</v>
      </c>
    </row>
    <row r="3711" spans="1:11" hidden="1" x14ac:dyDescent="0.25">
      <c r="A3711" s="10">
        <v>58</v>
      </c>
      <c r="B3711" s="10" t="s">
        <v>634</v>
      </c>
      <c r="C3711" s="10" t="s">
        <v>635</v>
      </c>
      <c r="D3711" s="10" t="s">
        <v>644</v>
      </c>
      <c r="E3711" s="10" t="s">
        <v>20</v>
      </c>
      <c r="F3711" s="10" t="s">
        <v>21</v>
      </c>
      <c r="G3711" s="10" t="s">
        <v>3718</v>
      </c>
      <c r="H3711" s="10" t="s">
        <v>5168</v>
      </c>
      <c r="I3711" s="10">
        <v>0</v>
      </c>
    </row>
    <row r="3712" spans="1:11" hidden="1" x14ac:dyDescent="0.25">
      <c r="A3712" s="10">
        <v>58</v>
      </c>
      <c r="B3712" s="10" t="s">
        <v>634</v>
      </c>
      <c r="C3712" s="10" t="s">
        <v>635</v>
      </c>
      <c r="D3712" s="10" t="s">
        <v>644</v>
      </c>
      <c r="E3712" s="10" t="s">
        <v>20</v>
      </c>
      <c r="F3712" s="10" t="s">
        <v>21</v>
      </c>
      <c r="G3712" s="10" t="s">
        <v>3719</v>
      </c>
      <c r="H3712" s="10" t="s">
        <v>3914</v>
      </c>
      <c r="I3712" s="10">
        <v>0</v>
      </c>
    </row>
    <row r="3713" spans="1:9" hidden="1" x14ac:dyDescent="0.25">
      <c r="A3713" s="10">
        <v>58</v>
      </c>
      <c r="B3713" s="10" t="s">
        <v>634</v>
      </c>
      <c r="C3713" s="10" t="s">
        <v>635</v>
      </c>
      <c r="D3713" s="10" t="s">
        <v>644</v>
      </c>
      <c r="E3713" s="10" t="s">
        <v>20</v>
      </c>
      <c r="F3713" s="10" t="s">
        <v>21</v>
      </c>
      <c r="G3713" s="10" t="s">
        <v>3720</v>
      </c>
      <c r="H3713" s="10" t="s">
        <v>57</v>
      </c>
      <c r="I3713" s="10">
        <v>0</v>
      </c>
    </row>
    <row r="3714" spans="1:9" hidden="1" x14ac:dyDescent="0.25">
      <c r="A3714" s="10">
        <v>58</v>
      </c>
      <c r="B3714" s="10" t="s">
        <v>634</v>
      </c>
      <c r="C3714" s="10" t="s">
        <v>635</v>
      </c>
      <c r="D3714" s="10" t="s">
        <v>644</v>
      </c>
      <c r="E3714" s="10" t="s">
        <v>20</v>
      </c>
      <c r="F3714" s="10" t="s">
        <v>21</v>
      </c>
      <c r="G3714" s="10" t="s">
        <v>3721</v>
      </c>
      <c r="H3714" s="10" t="s">
        <v>34</v>
      </c>
      <c r="I3714" s="10">
        <v>0</v>
      </c>
    </row>
    <row r="3715" spans="1:9" hidden="1" x14ac:dyDescent="0.25">
      <c r="A3715" s="10">
        <v>58</v>
      </c>
      <c r="B3715" s="10" t="s">
        <v>634</v>
      </c>
      <c r="C3715" s="10" t="s">
        <v>635</v>
      </c>
      <c r="D3715" s="10" t="s">
        <v>644</v>
      </c>
      <c r="E3715" s="10" t="s">
        <v>20</v>
      </c>
      <c r="F3715" s="10" t="s">
        <v>21</v>
      </c>
      <c r="G3715" s="10" t="s">
        <v>3722</v>
      </c>
      <c r="H3715" s="10" t="s">
        <v>34</v>
      </c>
      <c r="I3715" s="10">
        <v>0</v>
      </c>
    </row>
    <row r="3716" spans="1:9" hidden="1" x14ac:dyDescent="0.25">
      <c r="A3716" s="10">
        <v>58</v>
      </c>
      <c r="B3716" s="10" t="s">
        <v>634</v>
      </c>
      <c r="C3716" s="10" t="s">
        <v>635</v>
      </c>
      <c r="D3716" s="10" t="s">
        <v>644</v>
      </c>
      <c r="E3716" s="10" t="s">
        <v>20</v>
      </c>
      <c r="F3716" s="10" t="s">
        <v>21</v>
      </c>
      <c r="G3716" s="10" t="s">
        <v>3723</v>
      </c>
      <c r="H3716" s="10" t="s">
        <v>34</v>
      </c>
      <c r="I3716" s="10">
        <v>0</v>
      </c>
    </row>
    <row r="3717" spans="1:9" hidden="1" x14ac:dyDescent="0.25">
      <c r="A3717" s="10">
        <v>58</v>
      </c>
      <c r="B3717" s="10" t="s">
        <v>634</v>
      </c>
      <c r="C3717" s="10" t="s">
        <v>635</v>
      </c>
      <c r="D3717" s="10" t="s">
        <v>644</v>
      </c>
      <c r="E3717" s="10" t="s">
        <v>20</v>
      </c>
      <c r="F3717" s="10" t="s">
        <v>21</v>
      </c>
      <c r="G3717" s="10" t="s">
        <v>3724</v>
      </c>
      <c r="H3717" s="10" t="s">
        <v>34</v>
      </c>
      <c r="I3717" s="10">
        <v>0</v>
      </c>
    </row>
    <row r="3718" spans="1:9" hidden="1" x14ac:dyDescent="0.25">
      <c r="A3718" s="10">
        <v>58</v>
      </c>
      <c r="B3718" s="10" t="s">
        <v>634</v>
      </c>
      <c r="C3718" s="10" t="s">
        <v>635</v>
      </c>
      <c r="D3718" s="10" t="s">
        <v>644</v>
      </c>
      <c r="E3718" s="10" t="s">
        <v>20</v>
      </c>
      <c r="F3718" s="10" t="s">
        <v>21</v>
      </c>
      <c r="G3718" s="10" t="s">
        <v>3725</v>
      </c>
      <c r="H3718" s="10" t="s">
        <v>34</v>
      </c>
      <c r="I3718" s="10">
        <v>0</v>
      </c>
    </row>
    <row r="3719" spans="1:9" hidden="1" x14ac:dyDescent="0.25">
      <c r="A3719" s="10">
        <v>58</v>
      </c>
      <c r="B3719" s="10" t="s">
        <v>634</v>
      </c>
      <c r="C3719" s="10" t="s">
        <v>635</v>
      </c>
      <c r="D3719" s="10" t="s">
        <v>644</v>
      </c>
      <c r="E3719" s="10" t="s">
        <v>20</v>
      </c>
      <c r="F3719" s="10" t="s">
        <v>21</v>
      </c>
      <c r="G3719" s="10" t="s">
        <v>3726</v>
      </c>
      <c r="H3719" s="10" t="s">
        <v>34</v>
      </c>
      <c r="I3719" s="10">
        <v>0</v>
      </c>
    </row>
    <row r="3720" spans="1:9" hidden="1" x14ac:dyDescent="0.25">
      <c r="A3720" s="10">
        <v>58</v>
      </c>
      <c r="B3720" s="10" t="s">
        <v>634</v>
      </c>
      <c r="C3720" s="10" t="s">
        <v>635</v>
      </c>
      <c r="D3720" s="10" t="s">
        <v>644</v>
      </c>
      <c r="E3720" s="10" t="s">
        <v>20</v>
      </c>
      <c r="F3720" s="10" t="s">
        <v>21</v>
      </c>
      <c r="G3720" s="10" t="s">
        <v>3727</v>
      </c>
      <c r="H3720" s="10" t="s">
        <v>34</v>
      </c>
      <c r="I3720" s="10">
        <v>0</v>
      </c>
    </row>
    <row r="3721" spans="1:9" hidden="1" x14ac:dyDescent="0.25">
      <c r="A3721" s="10">
        <v>58</v>
      </c>
      <c r="B3721" s="10" t="s">
        <v>634</v>
      </c>
      <c r="C3721" s="10" t="s">
        <v>635</v>
      </c>
      <c r="D3721" s="10" t="s">
        <v>644</v>
      </c>
      <c r="E3721" s="10" t="s">
        <v>20</v>
      </c>
      <c r="F3721" s="10" t="s">
        <v>21</v>
      </c>
      <c r="G3721" s="10" t="s">
        <v>3728</v>
      </c>
      <c r="H3721" s="10" t="s">
        <v>34</v>
      </c>
      <c r="I3721" s="10">
        <v>0</v>
      </c>
    </row>
    <row r="3722" spans="1:9" hidden="1" x14ac:dyDescent="0.25">
      <c r="A3722" s="10">
        <v>58</v>
      </c>
      <c r="B3722" s="10" t="s">
        <v>634</v>
      </c>
      <c r="C3722" s="10" t="s">
        <v>635</v>
      </c>
      <c r="D3722" s="10" t="s">
        <v>644</v>
      </c>
      <c r="E3722" s="10" t="s">
        <v>20</v>
      </c>
      <c r="F3722" s="10" t="s">
        <v>21</v>
      </c>
      <c r="G3722" s="10" t="s">
        <v>3730</v>
      </c>
      <c r="H3722" s="10" t="s">
        <v>34</v>
      </c>
      <c r="I3722" s="10">
        <v>0</v>
      </c>
    </row>
    <row r="3723" spans="1:9" hidden="1" x14ac:dyDescent="0.25">
      <c r="A3723" s="10">
        <v>58</v>
      </c>
      <c r="B3723" s="10" t="s">
        <v>634</v>
      </c>
      <c r="C3723" s="10" t="s">
        <v>635</v>
      </c>
      <c r="D3723" s="10" t="s">
        <v>644</v>
      </c>
      <c r="E3723" s="10" t="s">
        <v>20</v>
      </c>
      <c r="F3723" s="10" t="s">
        <v>21</v>
      </c>
      <c r="G3723" s="10" t="s">
        <v>3731</v>
      </c>
      <c r="H3723" s="10" t="s">
        <v>34</v>
      </c>
      <c r="I3723" s="10">
        <v>0</v>
      </c>
    </row>
    <row r="3724" spans="1:9" hidden="1" x14ac:dyDescent="0.25">
      <c r="A3724" s="10">
        <v>58</v>
      </c>
      <c r="B3724" s="10" t="s">
        <v>634</v>
      </c>
      <c r="C3724" s="10" t="s">
        <v>635</v>
      </c>
      <c r="D3724" s="10" t="s">
        <v>644</v>
      </c>
      <c r="E3724" s="10" t="s">
        <v>20</v>
      </c>
      <c r="F3724" s="10" t="s">
        <v>21</v>
      </c>
      <c r="G3724" s="10" t="s">
        <v>3732</v>
      </c>
      <c r="H3724" s="10" t="s">
        <v>3892</v>
      </c>
      <c r="I3724" s="10">
        <v>0</v>
      </c>
    </row>
    <row r="3725" spans="1:9" hidden="1" x14ac:dyDescent="0.25">
      <c r="A3725" s="10">
        <v>58</v>
      </c>
      <c r="B3725" s="10" t="s">
        <v>634</v>
      </c>
      <c r="C3725" s="10" t="s">
        <v>635</v>
      </c>
      <c r="D3725" s="10" t="s">
        <v>644</v>
      </c>
      <c r="E3725" s="10" t="s">
        <v>20</v>
      </c>
      <c r="F3725" s="10" t="s">
        <v>21</v>
      </c>
      <c r="G3725" s="10" t="s">
        <v>3734</v>
      </c>
      <c r="H3725" s="10" t="s">
        <v>34</v>
      </c>
      <c r="I3725" s="10">
        <v>0</v>
      </c>
    </row>
    <row r="3726" spans="1:9" hidden="1" x14ac:dyDescent="0.25">
      <c r="A3726" s="10">
        <v>58</v>
      </c>
      <c r="B3726" s="10" t="s">
        <v>634</v>
      </c>
      <c r="C3726" s="10" t="s">
        <v>635</v>
      </c>
      <c r="D3726" s="10" t="s">
        <v>644</v>
      </c>
      <c r="E3726" s="10" t="s">
        <v>20</v>
      </c>
      <c r="F3726" s="10" t="s">
        <v>21</v>
      </c>
      <c r="G3726" s="10" t="s">
        <v>3735</v>
      </c>
      <c r="H3726" s="10" t="s">
        <v>57</v>
      </c>
      <c r="I3726" s="10">
        <v>0</v>
      </c>
    </row>
    <row r="3727" spans="1:9" hidden="1" x14ac:dyDescent="0.25">
      <c r="A3727" s="10">
        <v>58</v>
      </c>
      <c r="B3727" s="10" t="s">
        <v>634</v>
      </c>
      <c r="C3727" s="10" t="s">
        <v>635</v>
      </c>
      <c r="D3727" s="10" t="s">
        <v>644</v>
      </c>
      <c r="E3727" s="10" t="s">
        <v>20</v>
      </c>
      <c r="F3727" s="10" t="s">
        <v>21</v>
      </c>
      <c r="G3727" s="10" t="s">
        <v>3736</v>
      </c>
      <c r="H3727" s="10" t="s">
        <v>34</v>
      </c>
      <c r="I3727" s="10">
        <v>0</v>
      </c>
    </row>
    <row r="3728" spans="1:9" hidden="1" x14ac:dyDescent="0.25">
      <c r="A3728" s="10">
        <v>58</v>
      </c>
      <c r="B3728" s="10" t="s">
        <v>634</v>
      </c>
      <c r="C3728" s="10" t="s">
        <v>635</v>
      </c>
      <c r="D3728" s="10" t="s">
        <v>644</v>
      </c>
      <c r="E3728" s="10" t="s">
        <v>20</v>
      </c>
      <c r="F3728" s="10" t="s">
        <v>21</v>
      </c>
      <c r="G3728" s="10" t="s">
        <v>3737</v>
      </c>
      <c r="H3728" s="10" t="s">
        <v>34</v>
      </c>
      <c r="I3728" s="10">
        <v>0</v>
      </c>
    </row>
    <row r="3729" spans="1:11" hidden="1" x14ac:dyDescent="0.25">
      <c r="A3729" s="10">
        <v>58</v>
      </c>
      <c r="B3729" s="10" t="s">
        <v>634</v>
      </c>
      <c r="C3729" s="10" t="s">
        <v>635</v>
      </c>
      <c r="D3729" s="10" t="s">
        <v>644</v>
      </c>
      <c r="E3729" s="10" t="s">
        <v>20</v>
      </c>
      <c r="F3729" s="10" t="s">
        <v>21</v>
      </c>
      <c r="G3729" s="10" t="s">
        <v>3739</v>
      </c>
      <c r="H3729" s="10" t="s">
        <v>34</v>
      </c>
      <c r="I3729" s="10">
        <v>0</v>
      </c>
    </row>
    <row r="3730" spans="1:11" hidden="1" x14ac:dyDescent="0.25">
      <c r="A3730" s="10">
        <v>58</v>
      </c>
      <c r="B3730" s="10" t="s">
        <v>634</v>
      </c>
      <c r="C3730" s="10" t="s">
        <v>635</v>
      </c>
      <c r="D3730" s="10" t="s">
        <v>644</v>
      </c>
      <c r="E3730" s="10" t="s">
        <v>20</v>
      </c>
      <c r="F3730" s="10" t="s">
        <v>21</v>
      </c>
      <c r="G3730" s="10" t="s">
        <v>3740</v>
      </c>
      <c r="H3730" s="10" t="s">
        <v>34</v>
      </c>
      <c r="I3730" s="10">
        <v>0</v>
      </c>
    </row>
    <row r="3731" spans="1:11" hidden="1" x14ac:dyDescent="0.25">
      <c r="A3731" s="10">
        <v>58</v>
      </c>
      <c r="B3731" s="10" t="s">
        <v>634</v>
      </c>
      <c r="C3731" s="10" t="s">
        <v>635</v>
      </c>
      <c r="D3731" s="10" t="s">
        <v>644</v>
      </c>
      <c r="E3731" s="10" t="s">
        <v>20</v>
      </c>
      <c r="F3731" s="10" t="s">
        <v>21</v>
      </c>
      <c r="G3731" s="10" t="s">
        <v>3741</v>
      </c>
      <c r="H3731" s="10" t="s">
        <v>34</v>
      </c>
      <c r="I3731" s="10">
        <v>0</v>
      </c>
    </row>
    <row r="3732" spans="1:11" hidden="1" x14ac:dyDescent="0.25">
      <c r="A3732" s="10">
        <v>58</v>
      </c>
      <c r="B3732" s="10" t="s">
        <v>634</v>
      </c>
      <c r="C3732" s="10" t="s">
        <v>635</v>
      </c>
      <c r="D3732" s="10" t="s">
        <v>644</v>
      </c>
      <c r="E3732" s="10" t="s">
        <v>20</v>
      </c>
      <c r="F3732" s="10" t="s">
        <v>21</v>
      </c>
      <c r="G3732" s="10" t="s">
        <v>3742</v>
      </c>
      <c r="H3732" s="10" t="s">
        <v>34</v>
      </c>
      <c r="I3732" s="10">
        <v>0</v>
      </c>
    </row>
    <row r="3733" spans="1:11" hidden="1" x14ac:dyDescent="0.25">
      <c r="A3733" s="10">
        <v>58</v>
      </c>
      <c r="B3733" s="10" t="s">
        <v>634</v>
      </c>
      <c r="C3733" s="10" t="s">
        <v>635</v>
      </c>
      <c r="D3733" s="10" t="s">
        <v>644</v>
      </c>
      <c r="E3733" s="10" t="s">
        <v>20</v>
      </c>
      <c r="F3733" s="10" t="s">
        <v>21</v>
      </c>
      <c r="G3733" s="10" t="s">
        <v>3743</v>
      </c>
      <c r="H3733" s="10" t="s">
        <v>57</v>
      </c>
      <c r="I3733" s="10">
        <v>0</v>
      </c>
    </row>
    <row r="3734" spans="1:11" hidden="1" x14ac:dyDescent="0.25">
      <c r="A3734" s="10">
        <v>58</v>
      </c>
      <c r="B3734" s="10" t="s">
        <v>634</v>
      </c>
      <c r="C3734" s="10" t="s">
        <v>635</v>
      </c>
      <c r="D3734" s="10" t="s">
        <v>644</v>
      </c>
      <c r="E3734" s="10" t="s">
        <v>20</v>
      </c>
      <c r="F3734" s="10" t="s">
        <v>21</v>
      </c>
      <c r="G3734" s="10" t="s">
        <v>3744</v>
      </c>
      <c r="H3734" s="10" t="s">
        <v>3830</v>
      </c>
      <c r="I3734" s="10">
        <v>0</v>
      </c>
    </row>
    <row r="3735" spans="1:11" hidden="1" x14ac:dyDescent="0.25">
      <c r="A3735" s="10">
        <v>58</v>
      </c>
      <c r="B3735" s="10" t="s">
        <v>634</v>
      </c>
      <c r="C3735" s="10" t="s">
        <v>635</v>
      </c>
      <c r="D3735" s="10" t="s">
        <v>644</v>
      </c>
      <c r="E3735" s="10" t="s">
        <v>20</v>
      </c>
      <c r="F3735" s="10" t="s">
        <v>21</v>
      </c>
      <c r="G3735" s="10" t="s">
        <v>3746</v>
      </c>
      <c r="H3735" s="10" t="s">
        <v>34</v>
      </c>
      <c r="I3735" s="10">
        <v>0</v>
      </c>
    </row>
    <row r="3736" spans="1:11" hidden="1" x14ac:dyDescent="0.25">
      <c r="A3736" s="10">
        <v>58</v>
      </c>
      <c r="B3736" s="10" t="s">
        <v>634</v>
      </c>
      <c r="C3736" s="10" t="s">
        <v>635</v>
      </c>
      <c r="D3736" s="10" t="s">
        <v>644</v>
      </c>
      <c r="E3736" s="10" t="s">
        <v>20</v>
      </c>
      <c r="F3736" s="10" t="s">
        <v>21</v>
      </c>
      <c r="G3736" s="21" t="s">
        <v>3747</v>
      </c>
      <c r="H3736" s="21" t="s">
        <v>3748</v>
      </c>
      <c r="I3736" s="21">
        <v>1</v>
      </c>
      <c r="J3736" s="21" t="str">
        <f>H3736</f>
        <v>Настенная</v>
      </c>
      <c r="K3736" s="21"/>
    </row>
    <row r="3737" spans="1:11" hidden="1" x14ac:dyDescent="0.25">
      <c r="A3737" s="10">
        <v>58</v>
      </c>
      <c r="B3737" s="10" t="s">
        <v>634</v>
      </c>
      <c r="C3737" s="10" t="s">
        <v>635</v>
      </c>
      <c r="D3737" s="10" t="s">
        <v>644</v>
      </c>
      <c r="E3737" s="10" t="s">
        <v>20</v>
      </c>
      <c r="F3737" s="10" t="s">
        <v>21</v>
      </c>
      <c r="G3737" s="21" t="s">
        <v>3749</v>
      </c>
      <c r="H3737" s="21" t="s">
        <v>3808</v>
      </c>
      <c r="I3737" s="21">
        <v>1</v>
      </c>
      <c r="J3737" s="21">
        <f>MID(H3737,1,FIND(" ",H3737,1)-1)*1</f>
        <v>20</v>
      </c>
      <c r="K3737" s="21" t="s">
        <v>5264</v>
      </c>
    </row>
    <row r="3738" spans="1:11" hidden="1" x14ac:dyDescent="0.25">
      <c r="A3738" s="10">
        <v>58</v>
      </c>
      <c r="B3738" s="10" t="s">
        <v>634</v>
      </c>
      <c r="C3738" s="10" t="s">
        <v>635</v>
      </c>
      <c r="D3738" s="10" t="s">
        <v>644</v>
      </c>
      <c r="E3738" s="10" t="s">
        <v>20</v>
      </c>
      <c r="F3738" s="10" t="s">
        <v>21</v>
      </c>
      <c r="G3738" s="21" t="s">
        <v>3751</v>
      </c>
      <c r="H3738" s="21" t="s">
        <v>3809</v>
      </c>
      <c r="I3738" s="21">
        <v>1</v>
      </c>
      <c r="J3738" s="21">
        <f>MID(H3738,1,FIND(" ",H3738,1)-1)*1</f>
        <v>10</v>
      </c>
      <c r="K3738" s="21" t="s">
        <v>5264</v>
      </c>
    </row>
    <row r="3739" spans="1:11" hidden="1" x14ac:dyDescent="0.25">
      <c r="A3739" s="10">
        <v>58</v>
      </c>
      <c r="B3739" s="10" t="s">
        <v>634</v>
      </c>
      <c r="C3739" s="10" t="s">
        <v>635</v>
      </c>
      <c r="D3739" s="10" t="s">
        <v>644</v>
      </c>
      <c r="E3739" s="10" t="s">
        <v>20</v>
      </c>
      <c r="F3739" s="10" t="s">
        <v>21</v>
      </c>
      <c r="G3739" s="21" t="s">
        <v>3753</v>
      </c>
      <c r="H3739" s="21" t="s">
        <v>4293</v>
      </c>
      <c r="I3739" s="21">
        <v>1</v>
      </c>
      <c r="J3739" s="21">
        <f>MID(H3739,1,FIND(" ",H3739,1)-1)*1</f>
        <v>1.651</v>
      </c>
      <c r="K3739" s="21" t="s">
        <v>5258</v>
      </c>
    </row>
    <row r="3740" spans="1:11" hidden="1" x14ac:dyDescent="0.25">
      <c r="A3740" s="10">
        <v>58</v>
      </c>
      <c r="B3740" s="10" t="s">
        <v>634</v>
      </c>
      <c r="C3740" s="10" t="s">
        <v>635</v>
      </c>
      <c r="D3740" s="10" t="s">
        <v>644</v>
      </c>
      <c r="E3740" s="10" t="s">
        <v>20</v>
      </c>
      <c r="F3740" s="10" t="s">
        <v>21</v>
      </c>
      <c r="G3740" s="21" t="s">
        <v>3755</v>
      </c>
      <c r="H3740" s="21" t="s">
        <v>3756</v>
      </c>
      <c r="I3740" s="21">
        <v>1</v>
      </c>
      <c r="J3740" s="21" t="s">
        <v>5266</v>
      </c>
      <c r="K3740" s="21" t="s">
        <v>5265</v>
      </c>
    </row>
    <row r="3741" spans="1:11" hidden="1" x14ac:dyDescent="0.25">
      <c r="A3741" s="10">
        <v>58</v>
      </c>
      <c r="B3741" s="10" t="s">
        <v>634</v>
      </c>
      <c r="C3741" s="10" t="s">
        <v>635</v>
      </c>
      <c r="D3741" s="10" t="s">
        <v>644</v>
      </c>
      <c r="E3741" s="10" t="s">
        <v>20</v>
      </c>
      <c r="F3741" s="10" t="s">
        <v>21</v>
      </c>
      <c r="G3741" s="10" t="s">
        <v>3757</v>
      </c>
      <c r="H3741" s="10" t="s">
        <v>3758</v>
      </c>
      <c r="I3741" s="10">
        <v>0</v>
      </c>
    </row>
    <row r="3742" spans="1:11" hidden="1" x14ac:dyDescent="0.25">
      <c r="A3742" s="10">
        <v>58</v>
      </c>
      <c r="B3742" s="10" t="s">
        <v>634</v>
      </c>
      <c r="C3742" s="10" t="s">
        <v>635</v>
      </c>
      <c r="D3742" s="10" t="s">
        <v>644</v>
      </c>
      <c r="E3742" s="10" t="s">
        <v>20</v>
      </c>
      <c r="F3742" s="10" t="s">
        <v>21</v>
      </c>
      <c r="G3742" s="21" t="s">
        <v>3759</v>
      </c>
      <c r="H3742" s="21">
        <v>18000</v>
      </c>
      <c r="I3742" s="21">
        <v>1</v>
      </c>
      <c r="J3742" s="21">
        <f>TRIM(H3742)*1</f>
        <v>18000</v>
      </c>
      <c r="K3742" s="21" t="s">
        <v>5261</v>
      </c>
    </row>
    <row r="3743" spans="1:11" hidden="1" x14ac:dyDescent="0.25">
      <c r="A3743" s="10">
        <v>58</v>
      </c>
      <c r="B3743" s="10" t="s">
        <v>634</v>
      </c>
      <c r="C3743" s="10" t="s">
        <v>635</v>
      </c>
      <c r="D3743" s="10" t="s">
        <v>644</v>
      </c>
      <c r="E3743" s="10" t="s">
        <v>20</v>
      </c>
      <c r="F3743" s="10" t="s">
        <v>21</v>
      </c>
      <c r="G3743" s="21" t="s">
        <v>3760</v>
      </c>
      <c r="H3743" s="21" t="s">
        <v>4294</v>
      </c>
      <c r="I3743" s="21">
        <v>1</v>
      </c>
      <c r="J3743" s="21">
        <f t="shared" ref="J3743:J3744" si="288">MID(H3743,1,FIND(" ",H3743,1)-1)*1</f>
        <v>1651</v>
      </c>
      <c r="K3743" s="21" t="s">
        <v>5259</v>
      </c>
    </row>
    <row r="3744" spans="1:11" hidden="1" x14ac:dyDescent="0.25">
      <c r="A3744" s="10">
        <v>58</v>
      </c>
      <c r="B3744" s="10" t="s">
        <v>634</v>
      </c>
      <c r="C3744" s="10" t="s">
        <v>635</v>
      </c>
      <c r="D3744" s="10" t="s">
        <v>644</v>
      </c>
      <c r="E3744" s="10" t="s">
        <v>20</v>
      </c>
      <c r="F3744" s="10" t="s">
        <v>21</v>
      </c>
      <c r="G3744" s="21" t="s">
        <v>3762</v>
      </c>
      <c r="H3744" s="21" t="s">
        <v>4295</v>
      </c>
      <c r="I3744" s="21">
        <v>1</v>
      </c>
      <c r="J3744" s="21">
        <f t="shared" si="288"/>
        <v>1506</v>
      </c>
      <c r="K3744" s="21" t="s">
        <v>5259</v>
      </c>
    </row>
    <row r="3745" spans="1:11" hidden="1" x14ac:dyDescent="0.25">
      <c r="A3745" s="10">
        <v>58</v>
      </c>
      <c r="B3745" s="10" t="s">
        <v>634</v>
      </c>
      <c r="C3745" s="10" t="s">
        <v>635</v>
      </c>
      <c r="D3745" s="10" t="s">
        <v>644</v>
      </c>
      <c r="E3745" s="10" t="s">
        <v>20</v>
      </c>
      <c r="F3745" s="10" t="s">
        <v>21</v>
      </c>
      <c r="G3745" s="21" t="s">
        <v>3764</v>
      </c>
      <c r="H3745" s="21">
        <v>18000</v>
      </c>
      <c r="I3745" s="21">
        <v>1</v>
      </c>
      <c r="J3745" s="21">
        <f>TRIM(H3745)*1</f>
        <v>18000</v>
      </c>
      <c r="K3745" s="21" t="s">
        <v>5261</v>
      </c>
    </row>
    <row r="3746" spans="1:11" hidden="1" x14ac:dyDescent="0.25">
      <c r="A3746" s="10">
        <v>58</v>
      </c>
      <c r="B3746" s="10" t="s">
        <v>634</v>
      </c>
      <c r="C3746" s="10" t="s">
        <v>635</v>
      </c>
      <c r="D3746" s="10" t="s">
        <v>644</v>
      </c>
      <c r="E3746" s="10" t="s">
        <v>20</v>
      </c>
      <c r="F3746" s="10" t="s">
        <v>21</v>
      </c>
      <c r="G3746" s="10" t="s">
        <v>3765</v>
      </c>
      <c r="H3746" s="10" t="s">
        <v>34</v>
      </c>
      <c r="I3746" s="10">
        <v>0</v>
      </c>
    </row>
    <row r="3747" spans="1:11" hidden="1" x14ac:dyDescent="0.25">
      <c r="A3747" s="10">
        <v>58</v>
      </c>
      <c r="B3747" s="10" t="s">
        <v>634</v>
      </c>
      <c r="C3747" s="10" t="s">
        <v>635</v>
      </c>
      <c r="D3747" s="10" t="s">
        <v>644</v>
      </c>
      <c r="E3747" s="10" t="s">
        <v>20</v>
      </c>
      <c r="F3747" s="10" t="s">
        <v>21</v>
      </c>
      <c r="G3747" s="10" t="s">
        <v>3766</v>
      </c>
      <c r="H3747" s="10" t="s">
        <v>34</v>
      </c>
      <c r="I3747" s="10">
        <v>0</v>
      </c>
    </row>
    <row r="3748" spans="1:11" hidden="1" x14ac:dyDescent="0.25">
      <c r="A3748" s="10">
        <v>58</v>
      </c>
      <c r="B3748" s="10" t="s">
        <v>634</v>
      </c>
      <c r="C3748" s="10" t="s">
        <v>635</v>
      </c>
      <c r="D3748" s="10" t="s">
        <v>644</v>
      </c>
      <c r="E3748" s="10" t="s">
        <v>20</v>
      </c>
      <c r="F3748" s="10" t="s">
        <v>21</v>
      </c>
      <c r="G3748" s="10" t="s">
        <v>3767</v>
      </c>
      <c r="H3748" s="10" t="s">
        <v>3813</v>
      </c>
      <c r="I3748" s="10">
        <v>0</v>
      </c>
    </row>
    <row r="3749" spans="1:11" hidden="1" x14ac:dyDescent="0.25">
      <c r="A3749" s="10">
        <v>58</v>
      </c>
      <c r="B3749" s="10" t="s">
        <v>634</v>
      </c>
      <c r="C3749" s="10" t="s">
        <v>635</v>
      </c>
      <c r="D3749" s="10" t="s">
        <v>644</v>
      </c>
      <c r="E3749" s="10" t="s">
        <v>20</v>
      </c>
      <c r="F3749" s="10" t="s">
        <v>21</v>
      </c>
      <c r="G3749" s="21" t="s">
        <v>3769</v>
      </c>
      <c r="H3749" s="21" t="s">
        <v>4168</v>
      </c>
      <c r="I3749" s="21">
        <v>1</v>
      </c>
      <c r="J3749" s="21">
        <f t="shared" ref="J3749:J3750" si="289">MID(H3749,1,FIND(" ",H3749,1)-1)*1</f>
        <v>44</v>
      </c>
      <c r="K3749" s="21" t="s">
        <v>5255</v>
      </c>
    </row>
    <row r="3750" spans="1:11" hidden="1" x14ac:dyDescent="0.25">
      <c r="A3750" s="10">
        <v>58</v>
      </c>
      <c r="B3750" s="10" t="s">
        <v>634</v>
      </c>
      <c r="C3750" s="10" t="s">
        <v>635</v>
      </c>
      <c r="D3750" s="10" t="s">
        <v>644</v>
      </c>
      <c r="E3750" s="10" t="s">
        <v>20</v>
      </c>
      <c r="F3750" s="10" t="s">
        <v>21</v>
      </c>
      <c r="G3750" s="21" t="s">
        <v>3771</v>
      </c>
      <c r="H3750" s="21" t="s">
        <v>3850</v>
      </c>
      <c r="I3750" s="21">
        <v>1</v>
      </c>
      <c r="J3750" s="21">
        <f t="shared" si="289"/>
        <v>12.5</v>
      </c>
      <c r="K3750" s="21" t="s">
        <v>5255</v>
      </c>
    </row>
    <row r="3751" spans="1:11" hidden="1" x14ac:dyDescent="0.25">
      <c r="A3751" s="10">
        <v>58</v>
      </c>
      <c r="B3751" s="10" t="s">
        <v>634</v>
      </c>
      <c r="C3751" s="10" t="s">
        <v>635</v>
      </c>
      <c r="D3751" s="10" t="s">
        <v>644</v>
      </c>
      <c r="E3751" s="10" t="s">
        <v>20</v>
      </c>
      <c r="F3751" s="10" t="s">
        <v>21</v>
      </c>
      <c r="G3751" s="21" t="s">
        <v>3773</v>
      </c>
      <c r="H3751" s="21" t="s">
        <v>4296</v>
      </c>
      <c r="I3751" s="21">
        <v>1</v>
      </c>
      <c r="J3751" s="21">
        <f t="shared" ref="J3751:J3756" si="290">MID(H3751,1,FIND(" ",H3751,1)-1)*1000</f>
        <v>525</v>
      </c>
      <c r="K3751" s="22" t="s">
        <v>5256</v>
      </c>
    </row>
    <row r="3752" spans="1:11" hidden="1" x14ac:dyDescent="0.25">
      <c r="A3752" s="10">
        <v>58</v>
      </c>
      <c r="B3752" s="10" t="s">
        <v>634</v>
      </c>
      <c r="C3752" s="10" t="s">
        <v>635</v>
      </c>
      <c r="D3752" s="10" t="s">
        <v>644</v>
      </c>
      <c r="E3752" s="10" t="s">
        <v>20</v>
      </c>
      <c r="F3752" s="10" t="s">
        <v>21</v>
      </c>
      <c r="G3752" s="21" t="s">
        <v>3775</v>
      </c>
      <c r="H3752" s="21" t="s">
        <v>3852</v>
      </c>
      <c r="I3752" s="21">
        <v>1</v>
      </c>
      <c r="J3752" s="21">
        <f t="shared" si="290"/>
        <v>315</v>
      </c>
      <c r="K3752" s="22" t="s">
        <v>5256</v>
      </c>
    </row>
    <row r="3753" spans="1:11" hidden="1" x14ac:dyDescent="0.25">
      <c r="A3753" s="10">
        <v>58</v>
      </c>
      <c r="B3753" s="10" t="s">
        <v>634</v>
      </c>
      <c r="C3753" s="10" t="s">
        <v>635</v>
      </c>
      <c r="D3753" s="10" t="s">
        <v>644</v>
      </c>
      <c r="E3753" s="10" t="s">
        <v>20</v>
      </c>
      <c r="F3753" s="10" t="s">
        <v>21</v>
      </c>
      <c r="G3753" s="21" t="s">
        <v>3777</v>
      </c>
      <c r="H3753" s="21" t="s">
        <v>4058</v>
      </c>
      <c r="I3753" s="21">
        <v>1</v>
      </c>
      <c r="J3753" s="21">
        <f t="shared" si="290"/>
        <v>290</v>
      </c>
      <c r="K3753" s="22" t="s">
        <v>5256</v>
      </c>
    </row>
    <row r="3754" spans="1:11" hidden="1" x14ac:dyDescent="0.25">
      <c r="A3754" s="10">
        <v>58</v>
      </c>
      <c r="B3754" s="10" t="s">
        <v>634</v>
      </c>
      <c r="C3754" s="10" t="s">
        <v>635</v>
      </c>
      <c r="D3754" s="10" t="s">
        <v>644</v>
      </c>
      <c r="E3754" s="10" t="s">
        <v>20</v>
      </c>
      <c r="F3754" s="10" t="s">
        <v>21</v>
      </c>
      <c r="G3754" s="21" t="s">
        <v>3779</v>
      </c>
      <c r="H3754" s="21" t="s">
        <v>4166</v>
      </c>
      <c r="I3754" s="21">
        <v>1</v>
      </c>
      <c r="J3754" s="21">
        <f t="shared" si="290"/>
        <v>225</v>
      </c>
      <c r="K3754" s="22" t="s">
        <v>5256</v>
      </c>
    </row>
    <row r="3755" spans="1:11" hidden="1" x14ac:dyDescent="0.25">
      <c r="A3755" s="10">
        <v>58</v>
      </c>
      <c r="B3755" s="10" t="s">
        <v>634</v>
      </c>
      <c r="C3755" s="10" t="s">
        <v>635</v>
      </c>
      <c r="D3755" s="10" t="s">
        <v>644</v>
      </c>
      <c r="E3755" s="10" t="s">
        <v>20</v>
      </c>
      <c r="F3755" s="10" t="s">
        <v>21</v>
      </c>
      <c r="G3755" s="21" t="s">
        <v>3781</v>
      </c>
      <c r="H3755" s="21" t="s">
        <v>3816</v>
      </c>
      <c r="I3755" s="21">
        <v>1</v>
      </c>
      <c r="J3755" s="21">
        <f t="shared" si="290"/>
        <v>795</v>
      </c>
      <c r="K3755" s="22" t="s">
        <v>5256</v>
      </c>
    </row>
    <row r="3756" spans="1:11" hidden="1" x14ac:dyDescent="0.25">
      <c r="A3756" s="10">
        <v>58</v>
      </c>
      <c r="B3756" s="10" t="s">
        <v>634</v>
      </c>
      <c r="C3756" s="10" t="s">
        <v>635</v>
      </c>
      <c r="D3756" s="10" t="s">
        <v>644</v>
      </c>
      <c r="E3756" s="10" t="s">
        <v>20</v>
      </c>
      <c r="F3756" s="10" t="s">
        <v>21</v>
      </c>
      <c r="G3756" s="21" t="s">
        <v>3783</v>
      </c>
      <c r="H3756" s="21" t="s">
        <v>4292</v>
      </c>
      <c r="I3756" s="21">
        <v>1</v>
      </c>
      <c r="J3756" s="21">
        <f t="shared" si="290"/>
        <v>986</v>
      </c>
      <c r="K3756" s="22" t="s">
        <v>5256</v>
      </c>
    </row>
    <row r="3757" spans="1:11" hidden="1" x14ac:dyDescent="0.25">
      <c r="A3757" s="10">
        <v>58</v>
      </c>
      <c r="B3757" s="10" t="s">
        <v>634</v>
      </c>
      <c r="C3757" s="10" t="s">
        <v>635</v>
      </c>
      <c r="D3757" s="10" t="s">
        <v>644</v>
      </c>
      <c r="E3757" s="10" t="s">
        <v>20</v>
      </c>
      <c r="F3757" s="10" t="s">
        <v>21</v>
      </c>
      <c r="G3757" s="21" t="s">
        <v>3785</v>
      </c>
      <c r="H3757" s="21" t="s">
        <v>4041</v>
      </c>
      <c r="I3757" s="21">
        <v>1</v>
      </c>
      <c r="J3757" s="21">
        <f>MID(H3757,1,FIND(" ",H3757,1)-1)*1</f>
        <v>52.3</v>
      </c>
      <c r="K3757" s="21" t="s">
        <v>5255</v>
      </c>
    </row>
    <row r="3758" spans="1:11" hidden="1" x14ac:dyDescent="0.25">
      <c r="A3758" s="10">
        <v>58</v>
      </c>
      <c r="B3758" s="10" t="s">
        <v>634</v>
      </c>
      <c r="C3758" s="10" t="s">
        <v>635</v>
      </c>
      <c r="D3758" s="10" t="s">
        <v>644</v>
      </c>
      <c r="E3758" s="10" t="s">
        <v>20</v>
      </c>
      <c r="F3758" s="10" t="s">
        <v>21</v>
      </c>
      <c r="G3758" s="10" t="s">
        <v>3787</v>
      </c>
      <c r="H3758" s="10" t="s">
        <v>3788</v>
      </c>
      <c r="I3758" s="10">
        <v>0</v>
      </c>
    </row>
    <row r="3759" spans="1:11" hidden="1" x14ac:dyDescent="0.25">
      <c r="A3759" s="10">
        <v>58</v>
      </c>
      <c r="B3759" s="10" t="s">
        <v>634</v>
      </c>
      <c r="C3759" s="10" t="s">
        <v>635</v>
      </c>
      <c r="D3759" s="10" t="s">
        <v>644</v>
      </c>
      <c r="E3759" s="10" t="s">
        <v>20</v>
      </c>
      <c r="F3759" s="10" t="s">
        <v>21</v>
      </c>
      <c r="G3759" s="10" t="s">
        <v>3789</v>
      </c>
      <c r="H3759" s="10" t="s">
        <v>3789</v>
      </c>
      <c r="I3759" s="10">
        <v>0</v>
      </c>
    </row>
    <row r="3760" spans="1:11" hidden="1" x14ac:dyDescent="0.25">
      <c r="A3760" s="10">
        <v>59</v>
      </c>
      <c r="B3760" s="10" t="s">
        <v>645</v>
      </c>
      <c r="C3760" s="10" t="s">
        <v>646</v>
      </c>
      <c r="D3760" s="10" t="s">
        <v>654</v>
      </c>
      <c r="E3760" s="10" t="s">
        <v>20</v>
      </c>
      <c r="F3760" s="10" t="s">
        <v>21</v>
      </c>
      <c r="G3760" s="21" t="s">
        <v>2160</v>
      </c>
      <c r="H3760" s="21" t="s">
        <v>3699</v>
      </c>
      <c r="I3760" s="21">
        <v>1</v>
      </c>
      <c r="J3760" s="21" t="str">
        <f>H3760</f>
        <v>Кондиционирование</v>
      </c>
      <c r="K3760" s="21"/>
    </row>
    <row r="3761" spans="1:11" hidden="1" x14ac:dyDescent="0.25">
      <c r="A3761" s="10">
        <v>59</v>
      </c>
      <c r="B3761" s="10" t="s">
        <v>645</v>
      </c>
      <c r="C3761" s="10" t="s">
        <v>646</v>
      </c>
      <c r="D3761" s="10" t="s">
        <v>654</v>
      </c>
      <c r="E3761" s="10" t="s">
        <v>20</v>
      </c>
      <c r="F3761" s="10" t="s">
        <v>21</v>
      </c>
      <c r="G3761" s="21" t="s">
        <v>3108</v>
      </c>
      <c r="H3761" s="21" t="s">
        <v>3823</v>
      </c>
      <c r="I3761" s="21">
        <v>1</v>
      </c>
      <c r="J3761" s="21">
        <f t="shared" ref="J3761:J3762" si="291">MID(H3761,1,FIND(" ",H3761,1)-1)*1</f>
        <v>52</v>
      </c>
      <c r="K3761" s="21" t="s">
        <v>5260</v>
      </c>
    </row>
    <row r="3762" spans="1:11" hidden="1" x14ac:dyDescent="0.25">
      <c r="A3762" s="10">
        <v>59</v>
      </c>
      <c r="B3762" s="10" t="s">
        <v>645</v>
      </c>
      <c r="C3762" s="10" t="s">
        <v>646</v>
      </c>
      <c r="D3762" s="10" t="s">
        <v>654</v>
      </c>
      <c r="E3762" s="10" t="s">
        <v>20</v>
      </c>
      <c r="F3762" s="10" t="s">
        <v>21</v>
      </c>
      <c r="G3762" s="21" t="s">
        <v>3701</v>
      </c>
      <c r="H3762" s="21" t="s">
        <v>3790</v>
      </c>
      <c r="I3762" s="21">
        <v>1</v>
      </c>
      <c r="J3762" s="21">
        <f t="shared" si="291"/>
        <v>23</v>
      </c>
      <c r="K3762" s="21" t="s">
        <v>5260</v>
      </c>
    </row>
    <row r="3763" spans="1:11" hidden="1" x14ac:dyDescent="0.25">
      <c r="A3763" s="10">
        <v>59</v>
      </c>
      <c r="B3763" s="10" t="s">
        <v>645</v>
      </c>
      <c r="C3763" s="10" t="s">
        <v>646</v>
      </c>
      <c r="D3763" s="10" t="s">
        <v>654</v>
      </c>
      <c r="E3763" s="10" t="s">
        <v>20</v>
      </c>
      <c r="F3763" s="10" t="s">
        <v>21</v>
      </c>
      <c r="G3763" s="21" t="s">
        <v>3703</v>
      </c>
      <c r="H3763" s="21" t="s">
        <v>3869</v>
      </c>
      <c r="I3763" s="21">
        <v>1</v>
      </c>
      <c r="J3763" s="21">
        <f>RIGHT(MID(H3763,1,FIND(" ",H3763,1)-1),LEN(MID(H3763,1,FIND(" ",H3763,1)-1))-1)*1</f>
        <v>21</v>
      </c>
      <c r="K3763" s="21" t="s">
        <v>5254</v>
      </c>
    </row>
    <row r="3764" spans="1:11" hidden="1" x14ac:dyDescent="0.25">
      <c r="A3764" s="10">
        <v>59</v>
      </c>
      <c r="B3764" s="10" t="s">
        <v>645</v>
      </c>
      <c r="C3764" s="10" t="s">
        <v>646</v>
      </c>
      <c r="D3764" s="10" t="s">
        <v>654</v>
      </c>
      <c r="E3764" s="10" t="s">
        <v>20</v>
      </c>
      <c r="F3764" s="10" t="s">
        <v>21</v>
      </c>
      <c r="G3764" s="21" t="s">
        <v>3705</v>
      </c>
      <c r="H3764" s="21" t="s">
        <v>57</v>
      </c>
      <c r="I3764" s="21">
        <v>1</v>
      </c>
      <c r="J3764" s="21" t="str">
        <f>H3764</f>
        <v>Нет</v>
      </c>
      <c r="K3764" s="21"/>
    </row>
    <row r="3765" spans="1:11" hidden="1" x14ac:dyDescent="0.25">
      <c r="A3765" s="10">
        <v>59</v>
      </c>
      <c r="B3765" s="10" t="s">
        <v>645</v>
      </c>
      <c r="C3765" s="10" t="s">
        <v>646</v>
      </c>
      <c r="D3765" s="10" t="s">
        <v>654</v>
      </c>
      <c r="E3765" s="10" t="s">
        <v>20</v>
      </c>
      <c r="F3765" s="10" t="s">
        <v>21</v>
      </c>
      <c r="G3765" s="10" t="s">
        <v>3908</v>
      </c>
      <c r="H3765" s="10" t="s">
        <v>3909</v>
      </c>
      <c r="I3765" s="10">
        <v>0</v>
      </c>
    </row>
    <row r="3766" spans="1:11" hidden="1" x14ac:dyDescent="0.25">
      <c r="A3766" s="10">
        <v>59</v>
      </c>
      <c r="B3766" s="10" t="s">
        <v>645</v>
      </c>
      <c r="C3766" s="10" t="s">
        <v>646</v>
      </c>
      <c r="D3766" s="10" t="s">
        <v>654</v>
      </c>
      <c r="E3766" s="10" t="s">
        <v>20</v>
      </c>
      <c r="F3766" s="10" t="s">
        <v>21</v>
      </c>
      <c r="G3766" s="21" t="s">
        <v>3706</v>
      </c>
      <c r="H3766" s="21" t="s">
        <v>3871</v>
      </c>
      <c r="I3766" s="21">
        <v>1</v>
      </c>
      <c r="J3766" s="21">
        <f t="shared" ref="J3766:J3767" si="292">MID(H3766,1,FIND(" ",H3766,1)-1)*1</f>
        <v>2.2000000000000002</v>
      </c>
      <c r="K3766" s="21" t="s">
        <v>5258</v>
      </c>
    </row>
    <row r="3767" spans="1:11" hidden="1" x14ac:dyDescent="0.25">
      <c r="A3767" s="10">
        <v>59</v>
      </c>
      <c r="B3767" s="10" t="s">
        <v>645</v>
      </c>
      <c r="C3767" s="10" t="s">
        <v>646</v>
      </c>
      <c r="D3767" s="10" t="s">
        <v>654</v>
      </c>
      <c r="E3767" s="10" t="s">
        <v>20</v>
      </c>
      <c r="F3767" s="10" t="s">
        <v>21</v>
      </c>
      <c r="G3767" s="21" t="s">
        <v>3708</v>
      </c>
      <c r="H3767" s="21" t="s">
        <v>4007</v>
      </c>
      <c r="I3767" s="21">
        <v>1</v>
      </c>
      <c r="J3767" s="21">
        <f t="shared" si="292"/>
        <v>2.1</v>
      </c>
      <c r="K3767" s="21" t="s">
        <v>5258</v>
      </c>
    </row>
    <row r="3768" spans="1:11" hidden="1" x14ac:dyDescent="0.25">
      <c r="A3768" s="10">
        <v>59</v>
      </c>
      <c r="B3768" s="10" t="s">
        <v>645</v>
      </c>
      <c r="C3768" s="10" t="s">
        <v>646</v>
      </c>
      <c r="D3768" s="10" t="s">
        <v>654</v>
      </c>
      <c r="E3768" s="10" t="s">
        <v>20</v>
      </c>
      <c r="F3768" s="10" t="s">
        <v>21</v>
      </c>
      <c r="G3768" s="21" t="s">
        <v>3712</v>
      </c>
      <c r="H3768" s="21" t="s">
        <v>4297</v>
      </c>
      <c r="I3768" s="21">
        <v>1</v>
      </c>
      <c r="J3768" s="21">
        <f>MID(H3768,1,FIND(" ",H3768,1)-1)*1</f>
        <v>450</v>
      </c>
      <c r="K3768" s="21" t="s">
        <v>5269</v>
      </c>
    </row>
    <row r="3769" spans="1:11" hidden="1" x14ac:dyDescent="0.25">
      <c r="A3769" s="10">
        <v>59</v>
      </c>
      <c r="B3769" s="10" t="s">
        <v>645</v>
      </c>
      <c r="C3769" s="10" t="s">
        <v>646</v>
      </c>
      <c r="D3769" s="10" t="s">
        <v>654</v>
      </c>
      <c r="E3769" s="10" t="s">
        <v>20</v>
      </c>
      <c r="F3769" s="10" t="s">
        <v>21</v>
      </c>
      <c r="G3769" s="10" t="s">
        <v>3714</v>
      </c>
      <c r="H3769" s="10" t="s">
        <v>3715</v>
      </c>
      <c r="I3769" s="10">
        <v>0</v>
      </c>
    </row>
    <row r="3770" spans="1:11" hidden="1" x14ac:dyDescent="0.25">
      <c r="A3770" s="10">
        <v>59</v>
      </c>
      <c r="B3770" s="10" t="s">
        <v>645</v>
      </c>
      <c r="C3770" s="10" t="s">
        <v>646</v>
      </c>
      <c r="D3770" s="10" t="s">
        <v>654</v>
      </c>
      <c r="E3770" s="10" t="s">
        <v>20</v>
      </c>
      <c r="F3770" s="10" t="s">
        <v>21</v>
      </c>
      <c r="G3770" s="10" t="s">
        <v>3716</v>
      </c>
      <c r="H3770" s="10" t="s">
        <v>34</v>
      </c>
      <c r="I3770" s="10">
        <v>0</v>
      </c>
    </row>
    <row r="3771" spans="1:11" hidden="1" x14ac:dyDescent="0.25">
      <c r="A3771" s="10">
        <v>59</v>
      </c>
      <c r="B3771" s="10" t="s">
        <v>645</v>
      </c>
      <c r="C3771" s="10" t="s">
        <v>646</v>
      </c>
      <c r="D3771" s="10" t="s">
        <v>654</v>
      </c>
      <c r="E3771" s="10" t="s">
        <v>20</v>
      </c>
      <c r="F3771" s="10" t="s">
        <v>21</v>
      </c>
      <c r="G3771" s="10" t="s">
        <v>3717</v>
      </c>
      <c r="H3771" s="10" t="s">
        <v>34</v>
      </c>
      <c r="I3771" s="10">
        <v>0</v>
      </c>
    </row>
    <row r="3772" spans="1:11" hidden="1" x14ac:dyDescent="0.25">
      <c r="A3772" s="10">
        <v>59</v>
      </c>
      <c r="B3772" s="10" t="s">
        <v>645</v>
      </c>
      <c r="C3772" s="10" t="s">
        <v>646</v>
      </c>
      <c r="D3772" s="10" t="s">
        <v>654</v>
      </c>
      <c r="E3772" s="10" t="s">
        <v>20</v>
      </c>
      <c r="F3772" s="10" t="s">
        <v>21</v>
      </c>
      <c r="G3772" s="10" t="s">
        <v>3718</v>
      </c>
      <c r="H3772" s="10" t="s">
        <v>5168</v>
      </c>
      <c r="I3772" s="10">
        <v>0</v>
      </c>
    </row>
    <row r="3773" spans="1:11" hidden="1" x14ac:dyDescent="0.25">
      <c r="A3773" s="10">
        <v>59</v>
      </c>
      <c r="B3773" s="10" t="s">
        <v>645</v>
      </c>
      <c r="C3773" s="10" t="s">
        <v>646</v>
      </c>
      <c r="D3773" s="10" t="s">
        <v>654</v>
      </c>
      <c r="E3773" s="10" t="s">
        <v>20</v>
      </c>
      <c r="F3773" s="10" t="s">
        <v>21</v>
      </c>
      <c r="G3773" s="10" t="s">
        <v>3719</v>
      </c>
      <c r="H3773" s="10" t="s">
        <v>3914</v>
      </c>
      <c r="I3773" s="10">
        <v>0</v>
      </c>
    </row>
    <row r="3774" spans="1:11" hidden="1" x14ac:dyDescent="0.25">
      <c r="A3774" s="10">
        <v>59</v>
      </c>
      <c r="B3774" s="10" t="s">
        <v>645</v>
      </c>
      <c r="C3774" s="10" t="s">
        <v>646</v>
      </c>
      <c r="D3774" s="10" t="s">
        <v>654</v>
      </c>
      <c r="E3774" s="10" t="s">
        <v>20</v>
      </c>
      <c r="F3774" s="10" t="s">
        <v>21</v>
      </c>
      <c r="G3774" s="10" t="s">
        <v>3720</v>
      </c>
      <c r="H3774" s="10" t="s">
        <v>57</v>
      </c>
      <c r="I3774" s="10">
        <v>0</v>
      </c>
    </row>
    <row r="3775" spans="1:11" hidden="1" x14ac:dyDescent="0.25">
      <c r="A3775" s="10">
        <v>59</v>
      </c>
      <c r="B3775" s="10" t="s">
        <v>645</v>
      </c>
      <c r="C3775" s="10" t="s">
        <v>646</v>
      </c>
      <c r="D3775" s="10" t="s">
        <v>654</v>
      </c>
      <c r="E3775" s="10" t="s">
        <v>20</v>
      </c>
      <c r="F3775" s="10" t="s">
        <v>21</v>
      </c>
      <c r="G3775" s="10" t="s">
        <v>3721</v>
      </c>
      <c r="H3775" s="10" t="s">
        <v>34</v>
      </c>
      <c r="I3775" s="10">
        <v>0</v>
      </c>
    </row>
    <row r="3776" spans="1:11" hidden="1" x14ac:dyDescent="0.25">
      <c r="A3776" s="10">
        <v>59</v>
      </c>
      <c r="B3776" s="10" t="s">
        <v>645</v>
      </c>
      <c r="C3776" s="10" t="s">
        <v>646</v>
      </c>
      <c r="D3776" s="10" t="s">
        <v>654</v>
      </c>
      <c r="E3776" s="10" t="s">
        <v>20</v>
      </c>
      <c r="F3776" s="10" t="s">
        <v>21</v>
      </c>
      <c r="G3776" s="10" t="s">
        <v>3722</v>
      </c>
      <c r="H3776" s="10" t="s">
        <v>34</v>
      </c>
      <c r="I3776" s="10">
        <v>0</v>
      </c>
    </row>
    <row r="3777" spans="1:9" hidden="1" x14ac:dyDescent="0.25">
      <c r="A3777" s="10">
        <v>59</v>
      </c>
      <c r="B3777" s="10" t="s">
        <v>645</v>
      </c>
      <c r="C3777" s="10" t="s">
        <v>646</v>
      </c>
      <c r="D3777" s="10" t="s">
        <v>654</v>
      </c>
      <c r="E3777" s="10" t="s">
        <v>20</v>
      </c>
      <c r="F3777" s="10" t="s">
        <v>21</v>
      </c>
      <c r="G3777" s="10" t="s">
        <v>3723</v>
      </c>
      <c r="H3777" s="10" t="s">
        <v>34</v>
      </c>
      <c r="I3777" s="10">
        <v>0</v>
      </c>
    </row>
    <row r="3778" spans="1:9" hidden="1" x14ac:dyDescent="0.25">
      <c r="A3778" s="10">
        <v>59</v>
      </c>
      <c r="B3778" s="10" t="s">
        <v>645</v>
      </c>
      <c r="C3778" s="10" t="s">
        <v>646</v>
      </c>
      <c r="D3778" s="10" t="s">
        <v>654</v>
      </c>
      <c r="E3778" s="10" t="s">
        <v>20</v>
      </c>
      <c r="F3778" s="10" t="s">
        <v>21</v>
      </c>
      <c r="G3778" s="10" t="s">
        <v>3724</v>
      </c>
      <c r="H3778" s="10" t="s">
        <v>34</v>
      </c>
      <c r="I3778" s="10">
        <v>0</v>
      </c>
    </row>
    <row r="3779" spans="1:9" hidden="1" x14ac:dyDescent="0.25">
      <c r="A3779" s="10">
        <v>59</v>
      </c>
      <c r="B3779" s="10" t="s">
        <v>645</v>
      </c>
      <c r="C3779" s="10" t="s">
        <v>646</v>
      </c>
      <c r="D3779" s="10" t="s">
        <v>654</v>
      </c>
      <c r="E3779" s="10" t="s">
        <v>20</v>
      </c>
      <c r="F3779" s="10" t="s">
        <v>21</v>
      </c>
      <c r="G3779" s="10" t="s">
        <v>3725</v>
      </c>
      <c r="H3779" s="10" t="s">
        <v>34</v>
      </c>
      <c r="I3779" s="10">
        <v>0</v>
      </c>
    </row>
    <row r="3780" spans="1:9" hidden="1" x14ac:dyDescent="0.25">
      <c r="A3780" s="10">
        <v>59</v>
      </c>
      <c r="B3780" s="10" t="s">
        <v>645</v>
      </c>
      <c r="C3780" s="10" t="s">
        <v>646</v>
      </c>
      <c r="D3780" s="10" t="s">
        <v>654</v>
      </c>
      <c r="E3780" s="10" t="s">
        <v>20</v>
      </c>
      <c r="F3780" s="10" t="s">
        <v>21</v>
      </c>
      <c r="G3780" s="10" t="s">
        <v>3726</v>
      </c>
      <c r="H3780" s="10" t="s">
        <v>34</v>
      </c>
      <c r="I3780" s="10">
        <v>0</v>
      </c>
    </row>
    <row r="3781" spans="1:9" hidden="1" x14ac:dyDescent="0.25">
      <c r="A3781" s="10">
        <v>59</v>
      </c>
      <c r="B3781" s="10" t="s">
        <v>645</v>
      </c>
      <c r="C3781" s="10" t="s">
        <v>646</v>
      </c>
      <c r="D3781" s="10" t="s">
        <v>654</v>
      </c>
      <c r="E3781" s="10" t="s">
        <v>20</v>
      </c>
      <c r="F3781" s="10" t="s">
        <v>21</v>
      </c>
      <c r="G3781" s="10" t="s">
        <v>3727</v>
      </c>
      <c r="H3781" s="10" t="s">
        <v>34</v>
      </c>
      <c r="I3781" s="10">
        <v>0</v>
      </c>
    </row>
    <row r="3782" spans="1:9" hidden="1" x14ac:dyDescent="0.25">
      <c r="A3782" s="10">
        <v>59</v>
      </c>
      <c r="B3782" s="10" t="s">
        <v>645</v>
      </c>
      <c r="C3782" s="10" t="s">
        <v>646</v>
      </c>
      <c r="D3782" s="10" t="s">
        <v>654</v>
      </c>
      <c r="E3782" s="10" t="s">
        <v>20</v>
      </c>
      <c r="F3782" s="10" t="s">
        <v>21</v>
      </c>
      <c r="G3782" s="10" t="s">
        <v>3728</v>
      </c>
      <c r="H3782" s="10" t="s">
        <v>34</v>
      </c>
      <c r="I3782" s="10">
        <v>0</v>
      </c>
    </row>
    <row r="3783" spans="1:9" hidden="1" x14ac:dyDescent="0.25">
      <c r="A3783" s="10">
        <v>59</v>
      </c>
      <c r="B3783" s="10" t="s">
        <v>645</v>
      </c>
      <c r="C3783" s="10" t="s">
        <v>646</v>
      </c>
      <c r="D3783" s="10" t="s">
        <v>654</v>
      </c>
      <c r="E3783" s="10" t="s">
        <v>20</v>
      </c>
      <c r="F3783" s="10" t="s">
        <v>21</v>
      </c>
      <c r="G3783" s="10" t="s">
        <v>3730</v>
      </c>
      <c r="H3783" s="10" t="s">
        <v>34</v>
      </c>
      <c r="I3783" s="10">
        <v>0</v>
      </c>
    </row>
    <row r="3784" spans="1:9" hidden="1" x14ac:dyDescent="0.25">
      <c r="A3784" s="10">
        <v>59</v>
      </c>
      <c r="B3784" s="10" t="s">
        <v>645</v>
      </c>
      <c r="C3784" s="10" t="s">
        <v>646</v>
      </c>
      <c r="D3784" s="10" t="s">
        <v>654</v>
      </c>
      <c r="E3784" s="10" t="s">
        <v>20</v>
      </c>
      <c r="F3784" s="10" t="s">
        <v>21</v>
      </c>
      <c r="G3784" s="10" t="s">
        <v>3731</v>
      </c>
      <c r="H3784" s="10" t="s">
        <v>34</v>
      </c>
      <c r="I3784" s="10">
        <v>0</v>
      </c>
    </row>
    <row r="3785" spans="1:9" hidden="1" x14ac:dyDescent="0.25">
      <c r="A3785" s="10">
        <v>59</v>
      </c>
      <c r="B3785" s="10" t="s">
        <v>645</v>
      </c>
      <c r="C3785" s="10" t="s">
        <v>646</v>
      </c>
      <c r="D3785" s="10" t="s">
        <v>654</v>
      </c>
      <c r="E3785" s="10" t="s">
        <v>20</v>
      </c>
      <c r="F3785" s="10" t="s">
        <v>21</v>
      </c>
      <c r="G3785" s="10" t="s">
        <v>3732</v>
      </c>
      <c r="H3785" s="10" t="s">
        <v>3892</v>
      </c>
      <c r="I3785" s="10">
        <v>0</v>
      </c>
    </row>
    <row r="3786" spans="1:9" hidden="1" x14ac:dyDescent="0.25">
      <c r="A3786" s="10">
        <v>59</v>
      </c>
      <c r="B3786" s="10" t="s">
        <v>645</v>
      </c>
      <c r="C3786" s="10" t="s">
        <v>646</v>
      </c>
      <c r="D3786" s="10" t="s">
        <v>654</v>
      </c>
      <c r="E3786" s="10" t="s">
        <v>20</v>
      </c>
      <c r="F3786" s="10" t="s">
        <v>21</v>
      </c>
      <c r="G3786" s="10" t="s">
        <v>3734</v>
      </c>
      <c r="H3786" s="10" t="s">
        <v>34</v>
      </c>
      <c r="I3786" s="10">
        <v>0</v>
      </c>
    </row>
    <row r="3787" spans="1:9" hidden="1" x14ac:dyDescent="0.25">
      <c r="A3787" s="10">
        <v>59</v>
      </c>
      <c r="B3787" s="10" t="s">
        <v>645</v>
      </c>
      <c r="C3787" s="10" t="s">
        <v>646</v>
      </c>
      <c r="D3787" s="10" t="s">
        <v>654</v>
      </c>
      <c r="E3787" s="10" t="s">
        <v>20</v>
      </c>
      <c r="F3787" s="10" t="s">
        <v>21</v>
      </c>
      <c r="G3787" s="10" t="s">
        <v>3735</v>
      </c>
      <c r="H3787" s="10" t="s">
        <v>57</v>
      </c>
      <c r="I3787" s="10">
        <v>0</v>
      </c>
    </row>
    <row r="3788" spans="1:9" hidden="1" x14ac:dyDescent="0.25">
      <c r="A3788" s="10">
        <v>59</v>
      </c>
      <c r="B3788" s="10" t="s">
        <v>645</v>
      </c>
      <c r="C3788" s="10" t="s">
        <v>646</v>
      </c>
      <c r="D3788" s="10" t="s">
        <v>654</v>
      </c>
      <c r="E3788" s="10" t="s">
        <v>20</v>
      </c>
      <c r="F3788" s="10" t="s">
        <v>21</v>
      </c>
      <c r="G3788" s="10" t="s">
        <v>3736</v>
      </c>
      <c r="H3788" s="10" t="s">
        <v>34</v>
      </c>
      <c r="I3788" s="10">
        <v>0</v>
      </c>
    </row>
    <row r="3789" spans="1:9" hidden="1" x14ac:dyDescent="0.25">
      <c r="A3789" s="10">
        <v>59</v>
      </c>
      <c r="B3789" s="10" t="s">
        <v>645</v>
      </c>
      <c r="C3789" s="10" t="s">
        <v>646</v>
      </c>
      <c r="D3789" s="10" t="s">
        <v>654</v>
      </c>
      <c r="E3789" s="10" t="s">
        <v>20</v>
      </c>
      <c r="F3789" s="10" t="s">
        <v>21</v>
      </c>
      <c r="G3789" s="10" t="s">
        <v>3737</v>
      </c>
      <c r="H3789" s="10" t="s">
        <v>34</v>
      </c>
      <c r="I3789" s="10">
        <v>0</v>
      </c>
    </row>
    <row r="3790" spans="1:9" hidden="1" x14ac:dyDescent="0.25">
      <c r="A3790" s="10">
        <v>59</v>
      </c>
      <c r="B3790" s="10" t="s">
        <v>645</v>
      </c>
      <c r="C3790" s="10" t="s">
        <v>646</v>
      </c>
      <c r="D3790" s="10" t="s">
        <v>654</v>
      </c>
      <c r="E3790" s="10" t="s">
        <v>20</v>
      </c>
      <c r="F3790" s="10" t="s">
        <v>21</v>
      </c>
      <c r="G3790" s="10" t="s">
        <v>3739</v>
      </c>
      <c r="H3790" s="10" t="s">
        <v>34</v>
      </c>
      <c r="I3790" s="10">
        <v>0</v>
      </c>
    </row>
    <row r="3791" spans="1:9" hidden="1" x14ac:dyDescent="0.25">
      <c r="A3791" s="10">
        <v>59</v>
      </c>
      <c r="B3791" s="10" t="s">
        <v>645</v>
      </c>
      <c r="C3791" s="10" t="s">
        <v>646</v>
      </c>
      <c r="D3791" s="10" t="s">
        <v>654</v>
      </c>
      <c r="E3791" s="10" t="s">
        <v>20</v>
      </c>
      <c r="F3791" s="10" t="s">
        <v>21</v>
      </c>
      <c r="G3791" s="10" t="s">
        <v>3740</v>
      </c>
      <c r="H3791" s="10" t="s">
        <v>34</v>
      </c>
      <c r="I3791" s="10">
        <v>0</v>
      </c>
    </row>
    <row r="3792" spans="1:9" hidden="1" x14ac:dyDescent="0.25">
      <c r="A3792" s="10">
        <v>59</v>
      </c>
      <c r="B3792" s="10" t="s">
        <v>645</v>
      </c>
      <c r="C3792" s="10" t="s">
        <v>646</v>
      </c>
      <c r="D3792" s="10" t="s">
        <v>654</v>
      </c>
      <c r="E3792" s="10" t="s">
        <v>20</v>
      </c>
      <c r="F3792" s="10" t="s">
        <v>21</v>
      </c>
      <c r="G3792" s="10" t="s">
        <v>3741</v>
      </c>
      <c r="H3792" s="10" t="s">
        <v>34</v>
      </c>
      <c r="I3792" s="10">
        <v>0</v>
      </c>
    </row>
    <row r="3793" spans="1:11" hidden="1" x14ac:dyDescent="0.25">
      <c r="A3793" s="10">
        <v>59</v>
      </c>
      <c r="B3793" s="10" t="s">
        <v>645</v>
      </c>
      <c r="C3793" s="10" t="s">
        <v>646</v>
      </c>
      <c r="D3793" s="10" t="s">
        <v>654</v>
      </c>
      <c r="E3793" s="10" t="s">
        <v>20</v>
      </c>
      <c r="F3793" s="10" t="s">
        <v>21</v>
      </c>
      <c r="G3793" s="10" t="s">
        <v>3742</v>
      </c>
      <c r="H3793" s="10" t="s">
        <v>34</v>
      </c>
      <c r="I3793" s="10">
        <v>0</v>
      </c>
    </row>
    <row r="3794" spans="1:11" hidden="1" x14ac:dyDescent="0.25">
      <c r="A3794" s="10">
        <v>59</v>
      </c>
      <c r="B3794" s="10" t="s">
        <v>645</v>
      </c>
      <c r="C3794" s="10" t="s">
        <v>646</v>
      </c>
      <c r="D3794" s="10" t="s">
        <v>654</v>
      </c>
      <c r="E3794" s="10" t="s">
        <v>20</v>
      </c>
      <c r="F3794" s="10" t="s">
        <v>21</v>
      </c>
      <c r="G3794" s="10" t="s">
        <v>3743</v>
      </c>
      <c r="H3794" s="10" t="s">
        <v>57</v>
      </c>
      <c r="I3794" s="10">
        <v>0</v>
      </c>
    </row>
    <row r="3795" spans="1:11" hidden="1" x14ac:dyDescent="0.25">
      <c r="A3795" s="10">
        <v>59</v>
      </c>
      <c r="B3795" s="10" t="s">
        <v>645</v>
      </c>
      <c r="C3795" s="10" t="s">
        <v>646</v>
      </c>
      <c r="D3795" s="10" t="s">
        <v>654</v>
      </c>
      <c r="E3795" s="10" t="s">
        <v>20</v>
      </c>
      <c r="F3795" s="10" t="s">
        <v>21</v>
      </c>
      <c r="G3795" s="10" t="s">
        <v>3744</v>
      </c>
      <c r="H3795" s="10" t="s">
        <v>3830</v>
      </c>
      <c r="I3795" s="10">
        <v>0</v>
      </c>
    </row>
    <row r="3796" spans="1:11" hidden="1" x14ac:dyDescent="0.25">
      <c r="A3796" s="10">
        <v>59</v>
      </c>
      <c r="B3796" s="10" t="s">
        <v>645</v>
      </c>
      <c r="C3796" s="10" t="s">
        <v>646</v>
      </c>
      <c r="D3796" s="10" t="s">
        <v>654</v>
      </c>
      <c r="E3796" s="10" t="s">
        <v>20</v>
      </c>
      <c r="F3796" s="10" t="s">
        <v>21</v>
      </c>
      <c r="G3796" s="10" t="s">
        <v>3746</v>
      </c>
      <c r="H3796" s="10" t="s">
        <v>34</v>
      </c>
      <c r="I3796" s="10">
        <v>0</v>
      </c>
    </row>
    <row r="3797" spans="1:11" hidden="1" x14ac:dyDescent="0.25">
      <c r="A3797" s="10">
        <v>59</v>
      </c>
      <c r="B3797" s="10" t="s">
        <v>645</v>
      </c>
      <c r="C3797" s="10" t="s">
        <v>646</v>
      </c>
      <c r="D3797" s="10" t="s">
        <v>654</v>
      </c>
      <c r="E3797" s="10" t="s">
        <v>20</v>
      </c>
      <c r="F3797" s="10" t="s">
        <v>21</v>
      </c>
      <c r="G3797" s="21" t="s">
        <v>3747</v>
      </c>
      <c r="H3797" s="21" t="s">
        <v>3748</v>
      </c>
      <c r="I3797" s="21">
        <v>1</v>
      </c>
      <c r="J3797" s="21" t="str">
        <f>H3797</f>
        <v>Настенная</v>
      </c>
      <c r="K3797" s="21"/>
    </row>
    <row r="3798" spans="1:11" hidden="1" x14ac:dyDescent="0.25">
      <c r="A3798" s="10">
        <v>59</v>
      </c>
      <c r="B3798" s="10" t="s">
        <v>645</v>
      </c>
      <c r="C3798" s="10" t="s">
        <v>646</v>
      </c>
      <c r="D3798" s="10" t="s">
        <v>654</v>
      </c>
      <c r="E3798" s="10" t="s">
        <v>20</v>
      </c>
      <c r="F3798" s="10" t="s">
        <v>21</v>
      </c>
      <c r="G3798" s="21" t="s">
        <v>3749</v>
      </c>
      <c r="H3798" s="21" t="s">
        <v>3808</v>
      </c>
      <c r="I3798" s="21">
        <v>1</v>
      </c>
      <c r="J3798" s="21">
        <f>MID(H3798,1,FIND(" ",H3798,1)-1)*1</f>
        <v>20</v>
      </c>
      <c r="K3798" s="21" t="s">
        <v>5264</v>
      </c>
    </row>
    <row r="3799" spans="1:11" hidden="1" x14ac:dyDescent="0.25">
      <c r="A3799" s="10">
        <v>59</v>
      </c>
      <c r="B3799" s="10" t="s">
        <v>645</v>
      </c>
      <c r="C3799" s="10" t="s">
        <v>646</v>
      </c>
      <c r="D3799" s="10" t="s">
        <v>654</v>
      </c>
      <c r="E3799" s="10" t="s">
        <v>20</v>
      </c>
      <c r="F3799" s="10" t="s">
        <v>21</v>
      </c>
      <c r="G3799" s="21" t="s">
        <v>3751</v>
      </c>
      <c r="H3799" s="21" t="s">
        <v>3809</v>
      </c>
      <c r="I3799" s="21">
        <v>1</v>
      </c>
      <c r="J3799" s="21">
        <f>MID(H3799,1,FIND(" ",H3799,1)-1)*1</f>
        <v>10</v>
      </c>
      <c r="K3799" s="21" t="s">
        <v>5264</v>
      </c>
    </row>
    <row r="3800" spans="1:11" hidden="1" x14ac:dyDescent="0.25">
      <c r="A3800" s="10">
        <v>59</v>
      </c>
      <c r="B3800" s="10" t="s">
        <v>645</v>
      </c>
      <c r="C3800" s="10" t="s">
        <v>646</v>
      </c>
      <c r="D3800" s="10" t="s">
        <v>654</v>
      </c>
      <c r="E3800" s="10" t="s">
        <v>20</v>
      </c>
      <c r="F3800" s="10" t="s">
        <v>21</v>
      </c>
      <c r="G3800" s="21" t="s">
        <v>3753</v>
      </c>
      <c r="H3800" s="21" t="s">
        <v>4298</v>
      </c>
      <c r="I3800" s="21">
        <v>1</v>
      </c>
      <c r="J3800" s="21">
        <f>MID(H3800,1,FIND(" ",H3800,1)-1)*1</f>
        <v>0.65400000000000003</v>
      </c>
      <c r="K3800" s="21" t="s">
        <v>5258</v>
      </c>
    </row>
    <row r="3801" spans="1:11" hidden="1" x14ac:dyDescent="0.25">
      <c r="A3801" s="10">
        <v>59</v>
      </c>
      <c r="B3801" s="10" t="s">
        <v>645</v>
      </c>
      <c r="C3801" s="10" t="s">
        <v>646</v>
      </c>
      <c r="D3801" s="10" t="s">
        <v>654</v>
      </c>
      <c r="E3801" s="10" t="s">
        <v>20</v>
      </c>
      <c r="F3801" s="10" t="s">
        <v>21</v>
      </c>
      <c r="G3801" s="21" t="s">
        <v>3755</v>
      </c>
      <c r="H3801" s="21" t="s">
        <v>3756</v>
      </c>
      <c r="I3801" s="21">
        <v>1</v>
      </c>
      <c r="J3801" s="21" t="s">
        <v>5266</v>
      </c>
      <c r="K3801" s="21" t="s">
        <v>5265</v>
      </c>
    </row>
    <row r="3802" spans="1:11" hidden="1" x14ac:dyDescent="0.25">
      <c r="A3802" s="10">
        <v>59</v>
      </c>
      <c r="B3802" s="10" t="s">
        <v>645</v>
      </c>
      <c r="C3802" s="10" t="s">
        <v>646</v>
      </c>
      <c r="D3802" s="10" t="s">
        <v>654</v>
      </c>
      <c r="E3802" s="10" t="s">
        <v>20</v>
      </c>
      <c r="F3802" s="10" t="s">
        <v>21</v>
      </c>
      <c r="G3802" s="10" t="s">
        <v>3757</v>
      </c>
      <c r="H3802" s="10" t="s">
        <v>3758</v>
      </c>
      <c r="I3802" s="10">
        <v>0</v>
      </c>
    </row>
    <row r="3803" spans="1:11" hidden="1" x14ac:dyDescent="0.25">
      <c r="A3803" s="10">
        <v>59</v>
      </c>
      <c r="B3803" s="10" t="s">
        <v>645</v>
      </c>
      <c r="C3803" s="10" t="s">
        <v>646</v>
      </c>
      <c r="D3803" s="10" t="s">
        <v>654</v>
      </c>
      <c r="E3803" s="10" t="s">
        <v>20</v>
      </c>
      <c r="F3803" s="10" t="s">
        <v>21</v>
      </c>
      <c r="G3803" s="21" t="s">
        <v>3759</v>
      </c>
      <c r="H3803" s="21">
        <v>7000</v>
      </c>
      <c r="I3803" s="21">
        <v>1</v>
      </c>
      <c r="J3803" s="21">
        <f>TRIM(H3803)*1</f>
        <v>7000</v>
      </c>
      <c r="K3803" s="21" t="s">
        <v>5261</v>
      </c>
    </row>
    <row r="3804" spans="1:11" hidden="1" x14ac:dyDescent="0.25">
      <c r="A3804" s="10">
        <v>59</v>
      </c>
      <c r="B3804" s="10" t="s">
        <v>645</v>
      </c>
      <c r="C3804" s="10" t="s">
        <v>646</v>
      </c>
      <c r="D3804" s="10" t="s">
        <v>654</v>
      </c>
      <c r="E3804" s="10" t="s">
        <v>20</v>
      </c>
      <c r="F3804" s="10" t="s">
        <v>21</v>
      </c>
      <c r="G3804" s="21" t="s">
        <v>3760</v>
      </c>
      <c r="H3804" s="21" t="s">
        <v>4299</v>
      </c>
      <c r="I3804" s="21">
        <v>1</v>
      </c>
      <c r="J3804" s="21">
        <f t="shared" ref="J3804:J3805" si="293">MID(H3804,1,FIND(" ",H3804,1)-1)*1</f>
        <v>654</v>
      </c>
      <c r="K3804" s="21" t="s">
        <v>5259</v>
      </c>
    </row>
    <row r="3805" spans="1:11" hidden="1" x14ac:dyDescent="0.25">
      <c r="A3805" s="10">
        <v>59</v>
      </c>
      <c r="B3805" s="10" t="s">
        <v>645</v>
      </c>
      <c r="C3805" s="10" t="s">
        <v>646</v>
      </c>
      <c r="D3805" s="10" t="s">
        <v>654</v>
      </c>
      <c r="E3805" s="10" t="s">
        <v>20</v>
      </c>
      <c r="F3805" s="10" t="s">
        <v>21</v>
      </c>
      <c r="G3805" s="21" t="s">
        <v>3762</v>
      </c>
      <c r="H3805" s="21" t="s">
        <v>4300</v>
      </c>
      <c r="I3805" s="21">
        <v>1</v>
      </c>
      <c r="J3805" s="21">
        <f t="shared" si="293"/>
        <v>609</v>
      </c>
      <c r="K3805" s="21" t="s">
        <v>5259</v>
      </c>
    </row>
    <row r="3806" spans="1:11" hidden="1" x14ac:dyDescent="0.25">
      <c r="A3806" s="10">
        <v>59</v>
      </c>
      <c r="B3806" s="10" t="s">
        <v>645</v>
      </c>
      <c r="C3806" s="10" t="s">
        <v>646</v>
      </c>
      <c r="D3806" s="10" t="s">
        <v>654</v>
      </c>
      <c r="E3806" s="10" t="s">
        <v>20</v>
      </c>
      <c r="F3806" s="10" t="s">
        <v>21</v>
      </c>
      <c r="G3806" s="21" t="s">
        <v>3764</v>
      </c>
      <c r="H3806" s="21">
        <v>7000</v>
      </c>
      <c r="I3806" s="21">
        <v>1</v>
      </c>
      <c r="J3806" s="21">
        <f>TRIM(H3806)*1</f>
        <v>7000</v>
      </c>
      <c r="K3806" s="21" t="s">
        <v>5261</v>
      </c>
    </row>
    <row r="3807" spans="1:11" hidden="1" x14ac:dyDescent="0.25">
      <c r="A3807" s="10">
        <v>59</v>
      </c>
      <c r="B3807" s="10" t="s">
        <v>645</v>
      </c>
      <c r="C3807" s="10" t="s">
        <v>646</v>
      </c>
      <c r="D3807" s="10" t="s">
        <v>654</v>
      </c>
      <c r="E3807" s="10" t="s">
        <v>20</v>
      </c>
      <c r="F3807" s="10" t="s">
        <v>21</v>
      </c>
      <c r="G3807" s="10" t="s">
        <v>3765</v>
      </c>
      <c r="H3807" s="10" t="s">
        <v>34</v>
      </c>
      <c r="I3807" s="10">
        <v>0</v>
      </c>
    </row>
    <row r="3808" spans="1:11" hidden="1" x14ac:dyDescent="0.25">
      <c r="A3808" s="10">
        <v>59</v>
      </c>
      <c r="B3808" s="10" t="s">
        <v>645</v>
      </c>
      <c r="C3808" s="10" t="s">
        <v>646</v>
      </c>
      <c r="D3808" s="10" t="s">
        <v>654</v>
      </c>
      <c r="E3808" s="10" t="s">
        <v>20</v>
      </c>
      <c r="F3808" s="10" t="s">
        <v>21</v>
      </c>
      <c r="G3808" s="10" t="s">
        <v>3766</v>
      </c>
      <c r="H3808" s="10" t="s">
        <v>34</v>
      </c>
      <c r="I3808" s="10">
        <v>0</v>
      </c>
    </row>
    <row r="3809" spans="1:11" hidden="1" x14ac:dyDescent="0.25">
      <c r="A3809" s="10">
        <v>59</v>
      </c>
      <c r="B3809" s="10" t="s">
        <v>645</v>
      </c>
      <c r="C3809" s="10" t="s">
        <v>646</v>
      </c>
      <c r="D3809" s="10" t="s">
        <v>654</v>
      </c>
      <c r="E3809" s="10" t="s">
        <v>20</v>
      </c>
      <c r="F3809" s="10" t="s">
        <v>21</v>
      </c>
      <c r="G3809" s="10" t="s">
        <v>3767</v>
      </c>
      <c r="H3809" s="10" t="s">
        <v>3813</v>
      </c>
      <c r="I3809" s="10">
        <v>0</v>
      </c>
    </row>
    <row r="3810" spans="1:11" hidden="1" x14ac:dyDescent="0.25">
      <c r="A3810" s="10">
        <v>59</v>
      </c>
      <c r="B3810" s="10" t="s">
        <v>645</v>
      </c>
      <c r="C3810" s="10" t="s">
        <v>646</v>
      </c>
      <c r="D3810" s="10" t="s">
        <v>654</v>
      </c>
      <c r="E3810" s="10" t="s">
        <v>20</v>
      </c>
      <c r="F3810" s="10" t="s">
        <v>21</v>
      </c>
      <c r="G3810" s="21" t="s">
        <v>3769</v>
      </c>
      <c r="H3810" s="21" t="s">
        <v>4301</v>
      </c>
      <c r="I3810" s="21">
        <v>1</v>
      </c>
      <c r="J3810" s="21">
        <f t="shared" ref="J3810:J3811" si="294">MID(H3810,1,FIND(" ",H3810,1)-1)*1</f>
        <v>23.5</v>
      </c>
      <c r="K3810" s="21" t="s">
        <v>5255</v>
      </c>
    </row>
    <row r="3811" spans="1:11" hidden="1" x14ac:dyDescent="0.25">
      <c r="A3811" s="10">
        <v>59</v>
      </c>
      <c r="B3811" s="10" t="s">
        <v>645</v>
      </c>
      <c r="C3811" s="10" t="s">
        <v>646</v>
      </c>
      <c r="D3811" s="10" t="s">
        <v>654</v>
      </c>
      <c r="E3811" s="10" t="s">
        <v>20</v>
      </c>
      <c r="F3811" s="10" t="s">
        <v>21</v>
      </c>
      <c r="G3811" s="21" t="s">
        <v>3771</v>
      </c>
      <c r="H3811" s="21" t="s">
        <v>4150</v>
      </c>
      <c r="I3811" s="21">
        <v>1</v>
      </c>
      <c r="J3811" s="21">
        <f t="shared" si="294"/>
        <v>7.5</v>
      </c>
      <c r="K3811" s="21" t="s">
        <v>5255</v>
      </c>
    </row>
    <row r="3812" spans="1:11" hidden="1" x14ac:dyDescent="0.25">
      <c r="A3812" s="10">
        <v>59</v>
      </c>
      <c r="B3812" s="10" t="s">
        <v>645</v>
      </c>
      <c r="C3812" s="10" t="s">
        <v>646</v>
      </c>
      <c r="D3812" s="10" t="s">
        <v>654</v>
      </c>
      <c r="E3812" s="10" t="s">
        <v>20</v>
      </c>
      <c r="F3812" s="10" t="s">
        <v>21</v>
      </c>
      <c r="G3812" s="21" t="s">
        <v>3773</v>
      </c>
      <c r="H3812" s="21" t="s">
        <v>4302</v>
      </c>
      <c r="I3812" s="21">
        <v>1</v>
      </c>
      <c r="J3812" s="21">
        <f t="shared" ref="J3812:J3817" si="295">MID(H3812,1,FIND(" ",H3812,1)-1)*1000</f>
        <v>420</v>
      </c>
      <c r="K3812" s="22" t="s">
        <v>5256</v>
      </c>
    </row>
    <row r="3813" spans="1:11" hidden="1" x14ac:dyDescent="0.25">
      <c r="A3813" s="10">
        <v>59</v>
      </c>
      <c r="B3813" s="10" t="s">
        <v>645</v>
      </c>
      <c r="C3813" s="10" t="s">
        <v>646</v>
      </c>
      <c r="D3813" s="10" t="s">
        <v>654</v>
      </c>
      <c r="E3813" s="10" t="s">
        <v>20</v>
      </c>
      <c r="F3813" s="10" t="s">
        <v>21</v>
      </c>
      <c r="G3813" s="21" t="s">
        <v>3775</v>
      </c>
      <c r="H3813" s="21" t="s">
        <v>4303</v>
      </c>
      <c r="I3813" s="21">
        <v>1</v>
      </c>
      <c r="J3813" s="21">
        <f t="shared" si="295"/>
        <v>285</v>
      </c>
      <c r="K3813" s="22" t="s">
        <v>5256</v>
      </c>
    </row>
    <row r="3814" spans="1:11" hidden="1" x14ac:dyDescent="0.25">
      <c r="A3814" s="10">
        <v>59</v>
      </c>
      <c r="B3814" s="10" t="s">
        <v>645</v>
      </c>
      <c r="C3814" s="10" t="s">
        <v>646</v>
      </c>
      <c r="D3814" s="10" t="s">
        <v>654</v>
      </c>
      <c r="E3814" s="10" t="s">
        <v>20</v>
      </c>
      <c r="F3814" s="10" t="s">
        <v>21</v>
      </c>
      <c r="G3814" s="21" t="s">
        <v>3777</v>
      </c>
      <c r="H3814" s="21" t="s">
        <v>4140</v>
      </c>
      <c r="I3814" s="21">
        <v>1</v>
      </c>
      <c r="J3814" s="21">
        <f t="shared" si="295"/>
        <v>280</v>
      </c>
      <c r="K3814" s="22" t="s">
        <v>5256</v>
      </c>
    </row>
    <row r="3815" spans="1:11" hidden="1" x14ac:dyDescent="0.25">
      <c r="A3815" s="10">
        <v>59</v>
      </c>
      <c r="B3815" s="10" t="s">
        <v>645</v>
      </c>
      <c r="C3815" s="10" t="s">
        <v>646</v>
      </c>
      <c r="D3815" s="10" t="s">
        <v>654</v>
      </c>
      <c r="E3815" s="10" t="s">
        <v>20</v>
      </c>
      <c r="F3815" s="10" t="s">
        <v>21</v>
      </c>
      <c r="G3815" s="21" t="s">
        <v>3779</v>
      </c>
      <c r="H3815" s="21" t="s">
        <v>3945</v>
      </c>
      <c r="I3815" s="21">
        <v>1</v>
      </c>
      <c r="J3815" s="21">
        <f t="shared" si="295"/>
        <v>200</v>
      </c>
      <c r="K3815" s="22" t="s">
        <v>5256</v>
      </c>
    </row>
    <row r="3816" spans="1:11" hidden="1" x14ac:dyDescent="0.25">
      <c r="A3816" s="10">
        <v>59</v>
      </c>
      <c r="B3816" s="10" t="s">
        <v>645</v>
      </c>
      <c r="C3816" s="10" t="s">
        <v>646</v>
      </c>
      <c r="D3816" s="10" t="s">
        <v>654</v>
      </c>
      <c r="E3816" s="10" t="s">
        <v>20</v>
      </c>
      <c r="F3816" s="10" t="s">
        <v>21</v>
      </c>
      <c r="G3816" s="21" t="s">
        <v>3781</v>
      </c>
      <c r="H3816" s="21" t="s">
        <v>4304</v>
      </c>
      <c r="I3816" s="21">
        <v>1</v>
      </c>
      <c r="J3816" s="21">
        <f t="shared" si="295"/>
        <v>665</v>
      </c>
      <c r="K3816" s="22" t="s">
        <v>5256</v>
      </c>
    </row>
    <row r="3817" spans="1:11" hidden="1" x14ac:dyDescent="0.25">
      <c r="A3817" s="10">
        <v>59</v>
      </c>
      <c r="B3817" s="10" t="s">
        <v>645</v>
      </c>
      <c r="C3817" s="10" t="s">
        <v>646</v>
      </c>
      <c r="D3817" s="10" t="s">
        <v>654</v>
      </c>
      <c r="E3817" s="10" t="s">
        <v>20</v>
      </c>
      <c r="F3817" s="10" t="s">
        <v>21</v>
      </c>
      <c r="G3817" s="21" t="s">
        <v>3783</v>
      </c>
      <c r="H3817" s="21" t="s">
        <v>4305</v>
      </c>
      <c r="I3817" s="21">
        <v>1</v>
      </c>
      <c r="J3817" s="21">
        <f t="shared" si="295"/>
        <v>750</v>
      </c>
      <c r="K3817" s="22" t="s">
        <v>5256</v>
      </c>
    </row>
    <row r="3818" spans="1:11" hidden="1" x14ac:dyDescent="0.25">
      <c r="A3818" s="10">
        <v>59</v>
      </c>
      <c r="B3818" s="10" t="s">
        <v>645</v>
      </c>
      <c r="C3818" s="10" t="s">
        <v>646</v>
      </c>
      <c r="D3818" s="10" t="s">
        <v>654</v>
      </c>
      <c r="E3818" s="10" t="s">
        <v>20</v>
      </c>
      <c r="F3818" s="10" t="s">
        <v>21</v>
      </c>
      <c r="G3818" s="21" t="s">
        <v>3785</v>
      </c>
      <c r="H3818" s="21" t="s">
        <v>4078</v>
      </c>
      <c r="I3818" s="21">
        <v>1</v>
      </c>
      <c r="J3818" s="21">
        <f>MID(H3818,1,FIND(" ",H3818,1)-1)*1</f>
        <v>36</v>
      </c>
      <c r="K3818" s="21" t="s">
        <v>5255</v>
      </c>
    </row>
    <row r="3819" spans="1:11" hidden="1" x14ac:dyDescent="0.25">
      <c r="A3819" s="10">
        <v>59</v>
      </c>
      <c r="B3819" s="10" t="s">
        <v>645</v>
      </c>
      <c r="C3819" s="10" t="s">
        <v>646</v>
      </c>
      <c r="D3819" s="10" t="s">
        <v>654</v>
      </c>
      <c r="E3819" s="10" t="s">
        <v>20</v>
      </c>
      <c r="F3819" s="10" t="s">
        <v>21</v>
      </c>
      <c r="G3819" s="10" t="s">
        <v>3787</v>
      </c>
      <c r="H3819" s="10" t="s">
        <v>3788</v>
      </c>
      <c r="I3819" s="10">
        <v>0</v>
      </c>
    </row>
    <row r="3820" spans="1:11" hidden="1" x14ac:dyDescent="0.25">
      <c r="A3820" s="10">
        <v>59</v>
      </c>
      <c r="B3820" s="10" t="s">
        <v>645</v>
      </c>
      <c r="C3820" s="10" t="s">
        <v>646</v>
      </c>
      <c r="D3820" s="10" t="s">
        <v>654</v>
      </c>
      <c r="E3820" s="10" t="s">
        <v>20</v>
      </c>
      <c r="F3820" s="10" t="s">
        <v>21</v>
      </c>
      <c r="G3820" s="10" t="s">
        <v>3789</v>
      </c>
      <c r="H3820" s="10" t="s">
        <v>3789</v>
      </c>
      <c r="I3820" s="10">
        <v>0</v>
      </c>
    </row>
    <row r="3821" spans="1:11" hidden="1" x14ac:dyDescent="0.25">
      <c r="A3821" s="10">
        <v>60</v>
      </c>
      <c r="B3821" s="10" t="s">
        <v>655</v>
      </c>
      <c r="C3821" s="10" t="s">
        <v>656</v>
      </c>
      <c r="D3821" s="10" t="s">
        <v>665</v>
      </c>
      <c r="E3821" s="10" t="s">
        <v>20</v>
      </c>
      <c r="F3821" s="10" t="s">
        <v>21</v>
      </c>
      <c r="G3821" s="21" t="s">
        <v>2160</v>
      </c>
      <c r="H3821" s="21" t="s">
        <v>3699</v>
      </c>
      <c r="I3821" s="21">
        <v>1</v>
      </c>
      <c r="J3821" s="21" t="str">
        <f>H3821</f>
        <v>Кондиционирование</v>
      </c>
      <c r="K3821" s="21"/>
    </row>
    <row r="3822" spans="1:11" hidden="1" x14ac:dyDescent="0.25">
      <c r="A3822" s="10">
        <v>60</v>
      </c>
      <c r="B3822" s="10" t="s">
        <v>655</v>
      </c>
      <c r="C3822" s="10" t="s">
        <v>656</v>
      </c>
      <c r="D3822" s="10" t="s">
        <v>665</v>
      </c>
      <c r="E3822" s="10" t="s">
        <v>20</v>
      </c>
      <c r="F3822" s="10" t="s">
        <v>21</v>
      </c>
      <c r="G3822" s="21" t="s">
        <v>3108</v>
      </c>
      <c r="H3822" s="21" t="s">
        <v>3823</v>
      </c>
      <c r="I3822" s="21">
        <v>1</v>
      </c>
      <c r="J3822" s="21">
        <f t="shared" ref="J3822:J3823" si="296">MID(H3822,1,FIND(" ",H3822,1)-1)*1</f>
        <v>52</v>
      </c>
      <c r="K3822" s="21" t="s">
        <v>5260</v>
      </c>
    </row>
    <row r="3823" spans="1:11" hidden="1" x14ac:dyDescent="0.25">
      <c r="A3823" s="10">
        <v>60</v>
      </c>
      <c r="B3823" s="10" t="s">
        <v>655</v>
      </c>
      <c r="C3823" s="10" t="s">
        <v>656</v>
      </c>
      <c r="D3823" s="10" t="s">
        <v>665</v>
      </c>
      <c r="E3823" s="10" t="s">
        <v>20</v>
      </c>
      <c r="F3823" s="10" t="s">
        <v>21</v>
      </c>
      <c r="G3823" s="21" t="s">
        <v>3701</v>
      </c>
      <c r="H3823" s="21" t="s">
        <v>3790</v>
      </c>
      <c r="I3823" s="21">
        <v>1</v>
      </c>
      <c r="J3823" s="21">
        <f t="shared" si="296"/>
        <v>23</v>
      </c>
      <c r="K3823" s="21" t="s">
        <v>5260</v>
      </c>
    </row>
    <row r="3824" spans="1:11" hidden="1" x14ac:dyDescent="0.25">
      <c r="A3824" s="10">
        <v>60</v>
      </c>
      <c r="B3824" s="10" t="s">
        <v>655</v>
      </c>
      <c r="C3824" s="10" t="s">
        <v>656</v>
      </c>
      <c r="D3824" s="10" t="s">
        <v>665</v>
      </c>
      <c r="E3824" s="10" t="s">
        <v>20</v>
      </c>
      <c r="F3824" s="10" t="s">
        <v>21</v>
      </c>
      <c r="G3824" s="21" t="s">
        <v>3703</v>
      </c>
      <c r="H3824" s="21" t="s">
        <v>3704</v>
      </c>
      <c r="I3824" s="21">
        <v>1</v>
      </c>
      <c r="J3824" s="21">
        <f>RIGHT(MID(H3824,1,FIND(" ",H3824,1)-1),LEN(MID(H3824,1,FIND(" ",H3824,1)-1))-1)*1</f>
        <v>27</v>
      </c>
      <c r="K3824" s="21" t="s">
        <v>5254</v>
      </c>
    </row>
    <row r="3825" spans="1:11" hidden="1" x14ac:dyDescent="0.25">
      <c r="A3825" s="10">
        <v>60</v>
      </c>
      <c r="B3825" s="10" t="s">
        <v>655</v>
      </c>
      <c r="C3825" s="10" t="s">
        <v>656</v>
      </c>
      <c r="D3825" s="10" t="s">
        <v>665</v>
      </c>
      <c r="E3825" s="10" t="s">
        <v>20</v>
      </c>
      <c r="F3825" s="10" t="s">
        <v>21</v>
      </c>
      <c r="G3825" s="21" t="s">
        <v>3705</v>
      </c>
      <c r="H3825" s="21" t="s">
        <v>57</v>
      </c>
      <c r="I3825" s="21">
        <v>1</v>
      </c>
      <c r="J3825" s="21" t="str">
        <f>H3825</f>
        <v>Нет</v>
      </c>
      <c r="K3825" s="21"/>
    </row>
    <row r="3826" spans="1:11" hidden="1" x14ac:dyDescent="0.25">
      <c r="A3826" s="10">
        <v>60</v>
      </c>
      <c r="B3826" s="10" t="s">
        <v>655</v>
      </c>
      <c r="C3826" s="10" t="s">
        <v>656</v>
      </c>
      <c r="D3826" s="10" t="s">
        <v>665</v>
      </c>
      <c r="E3826" s="10" t="s">
        <v>20</v>
      </c>
      <c r="F3826" s="10" t="s">
        <v>21</v>
      </c>
      <c r="G3826" s="10" t="s">
        <v>3908</v>
      </c>
      <c r="H3826" s="10" t="s">
        <v>3909</v>
      </c>
      <c r="I3826" s="10">
        <v>0</v>
      </c>
    </row>
    <row r="3827" spans="1:11" hidden="1" x14ac:dyDescent="0.25">
      <c r="A3827" s="10">
        <v>60</v>
      </c>
      <c r="B3827" s="10" t="s">
        <v>655</v>
      </c>
      <c r="C3827" s="10" t="s">
        <v>656</v>
      </c>
      <c r="D3827" s="10" t="s">
        <v>665</v>
      </c>
      <c r="E3827" s="10" t="s">
        <v>20</v>
      </c>
      <c r="F3827" s="10" t="s">
        <v>21</v>
      </c>
      <c r="G3827" s="21" t="s">
        <v>3706</v>
      </c>
      <c r="H3827" s="21" t="s">
        <v>4170</v>
      </c>
      <c r="I3827" s="21">
        <v>1</v>
      </c>
      <c r="J3827" s="21">
        <f t="shared" ref="J3827:J3828" si="297">MID(H3827,1,FIND(" ",H3827,1)-1)*1</f>
        <v>2.7</v>
      </c>
      <c r="K3827" s="21" t="s">
        <v>5258</v>
      </c>
    </row>
    <row r="3828" spans="1:11" hidden="1" x14ac:dyDescent="0.25">
      <c r="A3828" s="10">
        <v>60</v>
      </c>
      <c r="B3828" s="10" t="s">
        <v>655</v>
      </c>
      <c r="C3828" s="10" t="s">
        <v>656</v>
      </c>
      <c r="D3828" s="10" t="s">
        <v>665</v>
      </c>
      <c r="E3828" s="10" t="s">
        <v>20</v>
      </c>
      <c r="F3828" s="10" t="s">
        <v>21</v>
      </c>
      <c r="G3828" s="21" t="s">
        <v>3708</v>
      </c>
      <c r="H3828" s="21" t="s">
        <v>3994</v>
      </c>
      <c r="I3828" s="21">
        <v>1</v>
      </c>
      <c r="J3828" s="21">
        <f t="shared" si="297"/>
        <v>2.65</v>
      </c>
      <c r="K3828" s="21" t="s">
        <v>5258</v>
      </c>
    </row>
    <row r="3829" spans="1:11" hidden="1" x14ac:dyDescent="0.25">
      <c r="A3829" s="10">
        <v>60</v>
      </c>
      <c r="B3829" s="10" t="s">
        <v>655</v>
      </c>
      <c r="C3829" s="10" t="s">
        <v>656</v>
      </c>
      <c r="D3829" s="10" t="s">
        <v>665</v>
      </c>
      <c r="E3829" s="10" t="s">
        <v>20</v>
      </c>
      <c r="F3829" s="10" t="s">
        <v>21</v>
      </c>
      <c r="G3829" s="21" t="s">
        <v>3712</v>
      </c>
      <c r="H3829" s="21" t="s">
        <v>4132</v>
      </c>
      <c r="I3829" s="21">
        <v>1</v>
      </c>
      <c r="J3829" s="21">
        <f>MID(H3829,1,FIND(" ",H3829,1)-1)*1</f>
        <v>600</v>
      </c>
      <c r="K3829" s="21" t="s">
        <v>5269</v>
      </c>
    </row>
    <row r="3830" spans="1:11" hidden="1" x14ac:dyDescent="0.25">
      <c r="A3830" s="10">
        <v>60</v>
      </c>
      <c r="B3830" s="10" t="s">
        <v>655</v>
      </c>
      <c r="C3830" s="10" t="s">
        <v>656</v>
      </c>
      <c r="D3830" s="10" t="s">
        <v>665</v>
      </c>
      <c r="E3830" s="10" t="s">
        <v>20</v>
      </c>
      <c r="F3830" s="10" t="s">
        <v>21</v>
      </c>
      <c r="G3830" s="10" t="s">
        <v>3714</v>
      </c>
      <c r="H3830" s="10" t="s">
        <v>3715</v>
      </c>
      <c r="I3830" s="10">
        <v>0</v>
      </c>
    </row>
    <row r="3831" spans="1:11" hidden="1" x14ac:dyDescent="0.25">
      <c r="A3831" s="10">
        <v>60</v>
      </c>
      <c r="B3831" s="10" t="s">
        <v>655</v>
      </c>
      <c r="C3831" s="10" t="s">
        <v>656</v>
      </c>
      <c r="D3831" s="10" t="s">
        <v>665</v>
      </c>
      <c r="E3831" s="10" t="s">
        <v>20</v>
      </c>
      <c r="F3831" s="10" t="s">
        <v>21</v>
      </c>
      <c r="G3831" s="10" t="s">
        <v>3716</v>
      </c>
      <c r="H3831" s="10" t="s">
        <v>34</v>
      </c>
      <c r="I3831" s="10">
        <v>0</v>
      </c>
    </row>
    <row r="3832" spans="1:11" hidden="1" x14ac:dyDescent="0.25">
      <c r="A3832" s="10">
        <v>60</v>
      </c>
      <c r="B3832" s="10" t="s">
        <v>655</v>
      </c>
      <c r="C3832" s="10" t="s">
        <v>656</v>
      </c>
      <c r="D3832" s="10" t="s">
        <v>665</v>
      </c>
      <c r="E3832" s="10" t="s">
        <v>20</v>
      </c>
      <c r="F3832" s="10" t="s">
        <v>21</v>
      </c>
      <c r="G3832" s="10" t="s">
        <v>3717</v>
      </c>
      <c r="H3832" s="10" t="s">
        <v>34</v>
      </c>
      <c r="I3832" s="10">
        <v>0</v>
      </c>
    </row>
    <row r="3833" spans="1:11" hidden="1" x14ac:dyDescent="0.25">
      <c r="A3833" s="10">
        <v>60</v>
      </c>
      <c r="B3833" s="10" t="s">
        <v>655</v>
      </c>
      <c r="C3833" s="10" t="s">
        <v>656</v>
      </c>
      <c r="D3833" s="10" t="s">
        <v>665</v>
      </c>
      <c r="E3833" s="10" t="s">
        <v>20</v>
      </c>
      <c r="F3833" s="10" t="s">
        <v>21</v>
      </c>
      <c r="G3833" s="10" t="s">
        <v>3718</v>
      </c>
      <c r="H3833" s="10" t="s">
        <v>5168</v>
      </c>
      <c r="I3833" s="10">
        <v>0</v>
      </c>
    </row>
    <row r="3834" spans="1:11" hidden="1" x14ac:dyDescent="0.25">
      <c r="A3834" s="10">
        <v>60</v>
      </c>
      <c r="B3834" s="10" t="s">
        <v>655</v>
      </c>
      <c r="C3834" s="10" t="s">
        <v>656</v>
      </c>
      <c r="D3834" s="10" t="s">
        <v>665</v>
      </c>
      <c r="E3834" s="10" t="s">
        <v>20</v>
      </c>
      <c r="F3834" s="10" t="s">
        <v>21</v>
      </c>
      <c r="G3834" s="10" t="s">
        <v>3719</v>
      </c>
      <c r="H3834" s="10" t="s">
        <v>3914</v>
      </c>
      <c r="I3834" s="10">
        <v>0</v>
      </c>
    </row>
    <row r="3835" spans="1:11" hidden="1" x14ac:dyDescent="0.25">
      <c r="A3835" s="10">
        <v>60</v>
      </c>
      <c r="B3835" s="10" t="s">
        <v>655</v>
      </c>
      <c r="C3835" s="10" t="s">
        <v>656</v>
      </c>
      <c r="D3835" s="10" t="s">
        <v>665</v>
      </c>
      <c r="E3835" s="10" t="s">
        <v>20</v>
      </c>
      <c r="F3835" s="10" t="s">
        <v>21</v>
      </c>
      <c r="G3835" s="10" t="s">
        <v>3720</v>
      </c>
      <c r="H3835" s="10" t="s">
        <v>57</v>
      </c>
      <c r="I3835" s="10">
        <v>0</v>
      </c>
    </row>
    <row r="3836" spans="1:11" hidden="1" x14ac:dyDescent="0.25">
      <c r="A3836" s="10">
        <v>60</v>
      </c>
      <c r="B3836" s="10" t="s">
        <v>655</v>
      </c>
      <c r="C3836" s="10" t="s">
        <v>656</v>
      </c>
      <c r="D3836" s="10" t="s">
        <v>665</v>
      </c>
      <c r="E3836" s="10" t="s">
        <v>20</v>
      </c>
      <c r="F3836" s="10" t="s">
        <v>21</v>
      </c>
      <c r="G3836" s="10" t="s">
        <v>3721</v>
      </c>
      <c r="H3836" s="10" t="s">
        <v>34</v>
      </c>
      <c r="I3836" s="10">
        <v>0</v>
      </c>
    </row>
    <row r="3837" spans="1:11" hidden="1" x14ac:dyDescent="0.25">
      <c r="A3837" s="10">
        <v>60</v>
      </c>
      <c r="B3837" s="10" t="s">
        <v>655</v>
      </c>
      <c r="C3837" s="10" t="s">
        <v>656</v>
      </c>
      <c r="D3837" s="10" t="s">
        <v>665</v>
      </c>
      <c r="E3837" s="10" t="s">
        <v>20</v>
      </c>
      <c r="F3837" s="10" t="s">
        <v>21</v>
      </c>
      <c r="G3837" s="10" t="s">
        <v>3722</v>
      </c>
      <c r="H3837" s="10" t="s">
        <v>34</v>
      </c>
      <c r="I3837" s="10">
        <v>0</v>
      </c>
    </row>
    <row r="3838" spans="1:11" hidden="1" x14ac:dyDescent="0.25">
      <c r="A3838" s="10">
        <v>60</v>
      </c>
      <c r="B3838" s="10" t="s">
        <v>655</v>
      </c>
      <c r="C3838" s="10" t="s">
        <v>656</v>
      </c>
      <c r="D3838" s="10" t="s">
        <v>665</v>
      </c>
      <c r="E3838" s="10" t="s">
        <v>20</v>
      </c>
      <c r="F3838" s="10" t="s">
        <v>21</v>
      </c>
      <c r="G3838" s="10" t="s">
        <v>3723</v>
      </c>
      <c r="H3838" s="10" t="s">
        <v>34</v>
      </c>
      <c r="I3838" s="10">
        <v>0</v>
      </c>
    </row>
    <row r="3839" spans="1:11" hidden="1" x14ac:dyDescent="0.25">
      <c r="A3839" s="10">
        <v>60</v>
      </c>
      <c r="B3839" s="10" t="s">
        <v>655</v>
      </c>
      <c r="C3839" s="10" t="s">
        <v>656</v>
      </c>
      <c r="D3839" s="10" t="s">
        <v>665</v>
      </c>
      <c r="E3839" s="10" t="s">
        <v>20</v>
      </c>
      <c r="F3839" s="10" t="s">
        <v>21</v>
      </c>
      <c r="G3839" s="10" t="s">
        <v>3724</v>
      </c>
      <c r="H3839" s="10" t="s">
        <v>34</v>
      </c>
      <c r="I3839" s="10">
        <v>0</v>
      </c>
    </row>
    <row r="3840" spans="1:11" hidden="1" x14ac:dyDescent="0.25">
      <c r="A3840" s="10">
        <v>60</v>
      </c>
      <c r="B3840" s="10" t="s">
        <v>655</v>
      </c>
      <c r="C3840" s="10" t="s">
        <v>656</v>
      </c>
      <c r="D3840" s="10" t="s">
        <v>665</v>
      </c>
      <c r="E3840" s="10" t="s">
        <v>20</v>
      </c>
      <c r="F3840" s="10" t="s">
        <v>21</v>
      </c>
      <c r="G3840" s="10" t="s">
        <v>3725</v>
      </c>
      <c r="H3840" s="10" t="s">
        <v>34</v>
      </c>
      <c r="I3840" s="10">
        <v>0</v>
      </c>
    </row>
    <row r="3841" spans="1:9" hidden="1" x14ac:dyDescent="0.25">
      <c r="A3841" s="10">
        <v>60</v>
      </c>
      <c r="B3841" s="10" t="s">
        <v>655</v>
      </c>
      <c r="C3841" s="10" t="s">
        <v>656</v>
      </c>
      <c r="D3841" s="10" t="s">
        <v>665</v>
      </c>
      <c r="E3841" s="10" t="s">
        <v>20</v>
      </c>
      <c r="F3841" s="10" t="s">
        <v>21</v>
      </c>
      <c r="G3841" s="10" t="s">
        <v>3726</v>
      </c>
      <c r="H3841" s="10" t="s">
        <v>34</v>
      </c>
      <c r="I3841" s="10">
        <v>0</v>
      </c>
    </row>
    <row r="3842" spans="1:9" hidden="1" x14ac:dyDescent="0.25">
      <c r="A3842" s="10">
        <v>60</v>
      </c>
      <c r="B3842" s="10" t="s">
        <v>655</v>
      </c>
      <c r="C3842" s="10" t="s">
        <v>656</v>
      </c>
      <c r="D3842" s="10" t="s">
        <v>665</v>
      </c>
      <c r="E3842" s="10" t="s">
        <v>20</v>
      </c>
      <c r="F3842" s="10" t="s">
        <v>21</v>
      </c>
      <c r="G3842" s="10" t="s">
        <v>3727</v>
      </c>
      <c r="H3842" s="10" t="s">
        <v>34</v>
      </c>
      <c r="I3842" s="10">
        <v>0</v>
      </c>
    </row>
    <row r="3843" spans="1:9" hidden="1" x14ac:dyDescent="0.25">
      <c r="A3843" s="10">
        <v>60</v>
      </c>
      <c r="B3843" s="10" t="s">
        <v>655</v>
      </c>
      <c r="C3843" s="10" t="s">
        <v>656</v>
      </c>
      <c r="D3843" s="10" t="s">
        <v>665</v>
      </c>
      <c r="E3843" s="10" t="s">
        <v>20</v>
      </c>
      <c r="F3843" s="10" t="s">
        <v>21</v>
      </c>
      <c r="G3843" s="10" t="s">
        <v>3728</v>
      </c>
      <c r="H3843" s="10" t="s">
        <v>34</v>
      </c>
      <c r="I3843" s="10">
        <v>0</v>
      </c>
    </row>
    <row r="3844" spans="1:9" hidden="1" x14ac:dyDescent="0.25">
      <c r="A3844" s="10">
        <v>60</v>
      </c>
      <c r="B3844" s="10" t="s">
        <v>655</v>
      </c>
      <c r="C3844" s="10" t="s">
        <v>656</v>
      </c>
      <c r="D3844" s="10" t="s">
        <v>665</v>
      </c>
      <c r="E3844" s="10" t="s">
        <v>20</v>
      </c>
      <c r="F3844" s="10" t="s">
        <v>21</v>
      </c>
      <c r="G3844" s="10" t="s">
        <v>3730</v>
      </c>
      <c r="H3844" s="10" t="s">
        <v>34</v>
      </c>
      <c r="I3844" s="10">
        <v>0</v>
      </c>
    </row>
    <row r="3845" spans="1:9" hidden="1" x14ac:dyDescent="0.25">
      <c r="A3845" s="10">
        <v>60</v>
      </c>
      <c r="B3845" s="10" t="s">
        <v>655</v>
      </c>
      <c r="C3845" s="10" t="s">
        <v>656</v>
      </c>
      <c r="D3845" s="10" t="s">
        <v>665</v>
      </c>
      <c r="E3845" s="10" t="s">
        <v>20</v>
      </c>
      <c r="F3845" s="10" t="s">
        <v>21</v>
      </c>
      <c r="G3845" s="10" t="s">
        <v>3731</v>
      </c>
      <c r="H3845" s="10" t="s">
        <v>34</v>
      </c>
      <c r="I3845" s="10">
        <v>0</v>
      </c>
    </row>
    <row r="3846" spans="1:9" hidden="1" x14ac:dyDescent="0.25">
      <c r="A3846" s="10">
        <v>60</v>
      </c>
      <c r="B3846" s="10" t="s">
        <v>655</v>
      </c>
      <c r="C3846" s="10" t="s">
        <v>656</v>
      </c>
      <c r="D3846" s="10" t="s">
        <v>665</v>
      </c>
      <c r="E3846" s="10" t="s">
        <v>20</v>
      </c>
      <c r="F3846" s="10" t="s">
        <v>21</v>
      </c>
      <c r="G3846" s="10" t="s">
        <v>3732</v>
      </c>
      <c r="H3846" s="10" t="s">
        <v>3892</v>
      </c>
      <c r="I3846" s="10">
        <v>0</v>
      </c>
    </row>
    <row r="3847" spans="1:9" hidden="1" x14ac:dyDescent="0.25">
      <c r="A3847" s="10">
        <v>60</v>
      </c>
      <c r="B3847" s="10" t="s">
        <v>655</v>
      </c>
      <c r="C3847" s="10" t="s">
        <v>656</v>
      </c>
      <c r="D3847" s="10" t="s">
        <v>665</v>
      </c>
      <c r="E3847" s="10" t="s">
        <v>20</v>
      </c>
      <c r="F3847" s="10" t="s">
        <v>21</v>
      </c>
      <c r="G3847" s="10" t="s">
        <v>3734</v>
      </c>
      <c r="H3847" s="10" t="s">
        <v>34</v>
      </c>
      <c r="I3847" s="10">
        <v>0</v>
      </c>
    </row>
    <row r="3848" spans="1:9" hidden="1" x14ac:dyDescent="0.25">
      <c r="A3848" s="10">
        <v>60</v>
      </c>
      <c r="B3848" s="10" t="s">
        <v>655</v>
      </c>
      <c r="C3848" s="10" t="s">
        <v>656</v>
      </c>
      <c r="D3848" s="10" t="s">
        <v>665</v>
      </c>
      <c r="E3848" s="10" t="s">
        <v>20</v>
      </c>
      <c r="F3848" s="10" t="s">
        <v>21</v>
      </c>
      <c r="G3848" s="10" t="s">
        <v>3735</v>
      </c>
      <c r="H3848" s="10" t="s">
        <v>57</v>
      </c>
      <c r="I3848" s="10">
        <v>0</v>
      </c>
    </row>
    <row r="3849" spans="1:9" hidden="1" x14ac:dyDescent="0.25">
      <c r="A3849" s="10">
        <v>60</v>
      </c>
      <c r="B3849" s="10" t="s">
        <v>655</v>
      </c>
      <c r="C3849" s="10" t="s">
        <v>656</v>
      </c>
      <c r="D3849" s="10" t="s">
        <v>665</v>
      </c>
      <c r="E3849" s="10" t="s">
        <v>20</v>
      </c>
      <c r="F3849" s="10" t="s">
        <v>21</v>
      </c>
      <c r="G3849" s="10" t="s">
        <v>3736</v>
      </c>
      <c r="H3849" s="10" t="s">
        <v>34</v>
      </c>
      <c r="I3849" s="10">
        <v>0</v>
      </c>
    </row>
    <row r="3850" spans="1:9" hidden="1" x14ac:dyDescent="0.25">
      <c r="A3850" s="10">
        <v>60</v>
      </c>
      <c r="B3850" s="10" t="s">
        <v>655</v>
      </c>
      <c r="C3850" s="10" t="s">
        <v>656</v>
      </c>
      <c r="D3850" s="10" t="s">
        <v>665</v>
      </c>
      <c r="E3850" s="10" t="s">
        <v>20</v>
      </c>
      <c r="F3850" s="10" t="s">
        <v>21</v>
      </c>
      <c r="G3850" s="10" t="s">
        <v>3737</v>
      </c>
      <c r="H3850" s="10" t="s">
        <v>34</v>
      </c>
      <c r="I3850" s="10">
        <v>0</v>
      </c>
    </row>
    <row r="3851" spans="1:9" hidden="1" x14ac:dyDescent="0.25">
      <c r="A3851" s="10">
        <v>60</v>
      </c>
      <c r="B3851" s="10" t="s">
        <v>655</v>
      </c>
      <c r="C3851" s="10" t="s">
        <v>656</v>
      </c>
      <c r="D3851" s="10" t="s">
        <v>665</v>
      </c>
      <c r="E3851" s="10" t="s">
        <v>20</v>
      </c>
      <c r="F3851" s="10" t="s">
        <v>21</v>
      </c>
      <c r="G3851" s="10" t="s">
        <v>3739</v>
      </c>
      <c r="H3851" s="10" t="s">
        <v>34</v>
      </c>
      <c r="I3851" s="10">
        <v>0</v>
      </c>
    </row>
    <row r="3852" spans="1:9" hidden="1" x14ac:dyDescent="0.25">
      <c r="A3852" s="10">
        <v>60</v>
      </c>
      <c r="B3852" s="10" t="s">
        <v>655</v>
      </c>
      <c r="C3852" s="10" t="s">
        <v>656</v>
      </c>
      <c r="D3852" s="10" t="s">
        <v>665</v>
      </c>
      <c r="E3852" s="10" t="s">
        <v>20</v>
      </c>
      <c r="F3852" s="10" t="s">
        <v>21</v>
      </c>
      <c r="G3852" s="10" t="s">
        <v>3740</v>
      </c>
      <c r="H3852" s="10" t="s">
        <v>34</v>
      </c>
      <c r="I3852" s="10">
        <v>0</v>
      </c>
    </row>
    <row r="3853" spans="1:9" hidden="1" x14ac:dyDescent="0.25">
      <c r="A3853" s="10">
        <v>60</v>
      </c>
      <c r="B3853" s="10" t="s">
        <v>655</v>
      </c>
      <c r="C3853" s="10" t="s">
        <v>656</v>
      </c>
      <c r="D3853" s="10" t="s">
        <v>665</v>
      </c>
      <c r="E3853" s="10" t="s">
        <v>20</v>
      </c>
      <c r="F3853" s="10" t="s">
        <v>21</v>
      </c>
      <c r="G3853" s="10" t="s">
        <v>3741</v>
      </c>
      <c r="H3853" s="10" t="s">
        <v>34</v>
      </c>
      <c r="I3853" s="10">
        <v>0</v>
      </c>
    </row>
    <row r="3854" spans="1:9" hidden="1" x14ac:dyDescent="0.25">
      <c r="A3854" s="10">
        <v>60</v>
      </c>
      <c r="B3854" s="10" t="s">
        <v>655</v>
      </c>
      <c r="C3854" s="10" t="s">
        <v>656</v>
      </c>
      <c r="D3854" s="10" t="s">
        <v>665</v>
      </c>
      <c r="E3854" s="10" t="s">
        <v>20</v>
      </c>
      <c r="F3854" s="10" t="s">
        <v>21</v>
      </c>
      <c r="G3854" s="10" t="s">
        <v>3742</v>
      </c>
      <c r="H3854" s="10" t="s">
        <v>34</v>
      </c>
      <c r="I3854" s="10">
        <v>0</v>
      </c>
    </row>
    <row r="3855" spans="1:9" hidden="1" x14ac:dyDescent="0.25">
      <c r="A3855" s="10">
        <v>60</v>
      </c>
      <c r="B3855" s="10" t="s">
        <v>655</v>
      </c>
      <c r="C3855" s="10" t="s">
        <v>656</v>
      </c>
      <c r="D3855" s="10" t="s">
        <v>665</v>
      </c>
      <c r="E3855" s="10" t="s">
        <v>20</v>
      </c>
      <c r="F3855" s="10" t="s">
        <v>21</v>
      </c>
      <c r="G3855" s="10" t="s">
        <v>3743</v>
      </c>
      <c r="H3855" s="10" t="s">
        <v>57</v>
      </c>
      <c r="I3855" s="10">
        <v>0</v>
      </c>
    </row>
    <row r="3856" spans="1:9" hidden="1" x14ac:dyDescent="0.25">
      <c r="A3856" s="10">
        <v>60</v>
      </c>
      <c r="B3856" s="10" t="s">
        <v>655</v>
      </c>
      <c r="C3856" s="10" t="s">
        <v>656</v>
      </c>
      <c r="D3856" s="10" t="s">
        <v>665</v>
      </c>
      <c r="E3856" s="10" t="s">
        <v>20</v>
      </c>
      <c r="F3856" s="10" t="s">
        <v>21</v>
      </c>
      <c r="G3856" s="10" t="s">
        <v>3744</v>
      </c>
      <c r="H3856" s="10" t="s">
        <v>3830</v>
      </c>
      <c r="I3856" s="10">
        <v>0</v>
      </c>
    </row>
    <row r="3857" spans="1:11" hidden="1" x14ac:dyDescent="0.25">
      <c r="A3857" s="10">
        <v>60</v>
      </c>
      <c r="B3857" s="10" t="s">
        <v>655</v>
      </c>
      <c r="C3857" s="10" t="s">
        <v>656</v>
      </c>
      <c r="D3857" s="10" t="s">
        <v>665</v>
      </c>
      <c r="E3857" s="10" t="s">
        <v>20</v>
      </c>
      <c r="F3857" s="10" t="s">
        <v>21</v>
      </c>
      <c r="G3857" s="10" t="s">
        <v>3746</v>
      </c>
      <c r="H3857" s="10" t="s">
        <v>34</v>
      </c>
      <c r="I3857" s="10">
        <v>0</v>
      </c>
    </row>
    <row r="3858" spans="1:11" hidden="1" x14ac:dyDescent="0.25">
      <c r="A3858" s="10">
        <v>60</v>
      </c>
      <c r="B3858" s="10" t="s">
        <v>655</v>
      </c>
      <c r="C3858" s="10" t="s">
        <v>656</v>
      </c>
      <c r="D3858" s="10" t="s">
        <v>665</v>
      </c>
      <c r="E3858" s="10" t="s">
        <v>20</v>
      </c>
      <c r="F3858" s="10" t="s">
        <v>21</v>
      </c>
      <c r="G3858" s="21" t="s">
        <v>3747</v>
      </c>
      <c r="H3858" s="21" t="s">
        <v>3748</v>
      </c>
      <c r="I3858" s="21">
        <v>1</v>
      </c>
      <c r="J3858" s="21" t="str">
        <f>H3858</f>
        <v>Настенная</v>
      </c>
      <c r="K3858" s="21"/>
    </row>
    <row r="3859" spans="1:11" hidden="1" x14ac:dyDescent="0.25">
      <c r="A3859" s="10">
        <v>60</v>
      </c>
      <c r="B3859" s="10" t="s">
        <v>655</v>
      </c>
      <c r="C3859" s="10" t="s">
        <v>656</v>
      </c>
      <c r="D3859" s="10" t="s">
        <v>665</v>
      </c>
      <c r="E3859" s="10" t="s">
        <v>20</v>
      </c>
      <c r="F3859" s="10" t="s">
        <v>21</v>
      </c>
      <c r="G3859" s="21" t="s">
        <v>3749</v>
      </c>
      <c r="H3859" s="21" t="s">
        <v>3808</v>
      </c>
      <c r="I3859" s="21">
        <v>1</v>
      </c>
      <c r="J3859" s="21">
        <f>MID(H3859,1,FIND(" ",H3859,1)-1)*1</f>
        <v>20</v>
      </c>
      <c r="K3859" s="21" t="s">
        <v>5264</v>
      </c>
    </row>
    <row r="3860" spans="1:11" hidden="1" x14ac:dyDescent="0.25">
      <c r="A3860" s="10">
        <v>60</v>
      </c>
      <c r="B3860" s="10" t="s">
        <v>655</v>
      </c>
      <c r="C3860" s="10" t="s">
        <v>656</v>
      </c>
      <c r="D3860" s="10" t="s">
        <v>665</v>
      </c>
      <c r="E3860" s="10" t="s">
        <v>20</v>
      </c>
      <c r="F3860" s="10" t="s">
        <v>21</v>
      </c>
      <c r="G3860" s="21" t="s">
        <v>3751</v>
      </c>
      <c r="H3860" s="21" t="s">
        <v>3809</v>
      </c>
      <c r="I3860" s="21">
        <v>1</v>
      </c>
      <c r="J3860" s="21">
        <f>MID(H3860,1,FIND(" ",H3860,1)-1)*1</f>
        <v>10</v>
      </c>
      <c r="K3860" s="21" t="s">
        <v>5264</v>
      </c>
    </row>
    <row r="3861" spans="1:11" hidden="1" x14ac:dyDescent="0.25">
      <c r="A3861" s="10">
        <v>60</v>
      </c>
      <c r="B3861" s="10" t="s">
        <v>655</v>
      </c>
      <c r="C3861" s="10" t="s">
        <v>656</v>
      </c>
      <c r="D3861" s="10" t="s">
        <v>665</v>
      </c>
      <c r="E3861" s="10" t="s">
        <v>20</v>
      </c>
      <c r="F3861" s="10" t="s">
        <v>21</v>
      </c>
      <c r="G3861" s="21" t="s">
        <v>3753</v>
      </c>
      <c r="H3861" s="21" t="s">
        <v>4306</v>
      </c>
      <c r="I3861" s="21">
        <v>1</v>
      </c>
      <c r="J3861" s="21">
        <f>MID(H3861,1,FIND(" ",H3861,1)-1)*1</f>
        <v>0.82599999999999996</v>
      </c>
      <c r="K3861" s="21" t="s">
        <v>5258</v>
      </c>
    </row>
    <row r="3862" spans="1:11" hidden="1" x14ac:dyDescent="0.25">
      <c r="A3862" s="10">
        <v>60</v>
      </c>
      <c r="B3862" s="10" t="s">
        <v>655</v>
      </c>
      <c r="C3862" s="10" t="s">
        <v>656</v>
      </c>
      <c r="D3862" s="10" t="s">
        <v>665</v>
      </c>
      <c r="E3862" s="10" t="s">
        <v>20</v>
      </c>
      <c r="F3862" s="10" t="s">
        <v>21</v>
      </c>
      <c r="G3862" s="21" t="s">
        <v>3755</v>
      </c>
      <c r="H3862" s="21" t="s">
        <v>3756</v>
      </c>
      <c r="I3862" s="21">
        <v>1</v>
      </c>
      <c r="J3862" s="21" t="s">
        <v>5266</v>
      </c>
      <c r="K3862" s="21" t="s">
        <v>5265</v>
      </c>
    </row>
    <row r="3863" spans="1:11" hidden="1" x14ac:dyDescent="0.25">
      <c r="A3863" s="10">
        <v>60</v>
      </c>
      <c r="B3863" s="10" t="s">
        <v>655</v>
      </c>
      <c r="C3863" s="10" t="s">
        <v>656</v>
      </c>
      <c r="D3863" s="10" t="s">
        <v>665</v>
      </c>
      <c r="E3863" s="10" t="s">
        <v>20</v>
      </c>
      <c r="F3863" s="10" t="s">
        <v>21</v>
      </c>
      <c r="G3863" s="10" t="s">
        <v>3757</v>
      </c>
      <c r="H3863" s="10" t="s">
        <v>3758</v>
      </c>
      <c r="I3863" s="10">
        <v>0</v>
      </c>
    </row>
    <row r="3864" spans="1:11" hidden="1" x14ac:dyDescent="0.25">
      <c r="A3864" s="10">
        <v>60</v>
      </c>
      <c r="B3864" s="10" t="s">
        <v>655</v>
      </c>
      <c r="C3864" s="10" t="s">
        <v>656</v>
      </c>
      <c r="D3864" s="10" t="s">
        <v>665</v>
      </c>
      <c r="E3864" s="10" t="s">
        <v>20</v>
      </c>
      <c r="F3864" s="10" t="s">
        <v>21</v>
      </c>
      <c r="G3864" s="21" t="s">
        <v>3759</v>
      </c>
      <c r="H3864" s="21">
        <v>9000</v>
      </c>
      <c r="I3864" s="21">
        <v>1</v>
      </c>
      <c r="J3864" s="21">
        <f>TRIM(H3864)*1</f>
        <v>9000</v>
      </c>
      <c r="K3864" s="21" t="s">
        <v>5261</v>
      </c>
    </row>
    <row r="3865" spans="1:11" hidden="1" x14ac:dyDescent="0.25">
      <c r="A3865" s="10">
        <v>60</v>
      </c>
      <c r="B3865" s="10" t="s">
        <v>655</v>
      </c>
      <c r="C3865" s="10" t="s">
        <v>656</v>
      </c>
      <c r="D3865" s="10" t="s">
        <v>665</v>
      </c>
      <c r="E3865" s="10" t="s">
        <v>20</v>
      </c>
      <c r="F3865" s="10" t="s">
        <v>21</v>
      </c>
      <c r="G3865" s="21" t="s">
        <v>3760</v>
      </c>
      <c r="H3865" s="21" t="s">
        <v>4307</v>
      </c>
      <c r="I3865" s="21">
        <v>1</v>
      </c>
      <c r="J3865" s="21">
        <f t="shared" ref="J3865:J3866" si="298">MID(H3865,1,FIND(" ",H3865,1)-1)*1</f>
        <v>825</v>
      </c>
      <c r="K3865" s="21" t="s">
        <v>5259</v>
      </c>
    </row>
    <row r="3866" spans="1:11" hidden="1" x14ac:dyDescent="0.25">
      <c r="A3866" s="10">
        <v>60</v>
      </c>
      <c r="B3866" s="10" t="s">
        <v>655</v>
      </c>
      <c r="C3866" s="10" t="s">
        <v>656</v>
      </c>
      <c r="D3866" s="10" t="s">
        <v>665</v>
      </c>
      <c r="E3866" s="10" t="s">
        <v>20</v>
      </c>
      <c r="F3866" s="10" t="s">
        <v>21</v>
      </c>
      <c r="G3866" s="21" t="s">
        <v>3762</v>
      </c>
      <c r="H3866" s="21" t="s">
        <v>4308</v>
      </c>
      <c r="I3866" s="21">
        <v>1</v>
      </c>
      <c r="J3866" s="21">
        <f t="shared" si="298"/>
        <v>746</v>
      </c>
      <c r="K3866" s="21" t="s">
        <v>5259</v>
      </c>
    </row>
    <row r="3867" spans="1:11" hidden="1" x14ac:dyDescent="0.25">
      <c r="A3867" s="10">
        <v>60</v>
      </c>
      <c r="B3867" s="10" t="s">
        <v>655</v>
      </c>
      <c r="C3867" s="10" t="s">
        <v>656</v>
      </c>
      <c r="D3867" s="10" t="s">
        <v>665</v>
      </c>
      <c r="E3867" s="10" t="s">
        <v>20</v>
      </c>
      <c r="F3867" s="10" t="s">
        <v>21</v>
      </c>
      <c r="G3867" s="21" t="s">
        <v>3764</v>
      </c>
      <c r="H3867" s="21">
        <v>9000</v>
      </c>
      <c r="I3867" s="21">
        <v>1</v>
      </c>
      <c r="J3867" s="21">
        <f>TRIM(H3867)*1</f>
        <v>9000</v>
      </c>
      <c r="K3867" s="21" t="s">
        <v>5261</v>
      </c>
    </row>
    <row r="3868" spans="1:11" hidden="1" x14ac:dyDescent="0.25">
      <c r="A3868" s="10">
        <v>60</v>
      </c>
      <c r="B3868" s="10" t="s">
        <v>655</v>
      </c>
      <c r="C3868" s="10" t="s">
        <v>656</v>
      </c>
      <c r="D3868" s="10" t="s">
        <v>665</v>
      </c>
      <c r="E3868" s="10" t="s">
        <v>20</v>
      </c>
      <c r="F3868" s="10" t="s">
        <v>21</v>
      </c>
      <c r="G3868" s="10" t="s">
        <v>3765</v>
      </c>
      <c r="H3868" s="10" t="s">
        <v>34</v>
      </c>
      <c r="I3868" s="10">
        <v>0</v>
      </c>
    </row>
    <row r="3869" spans="1:11" hidden="1" x14ac:dyDescent="0.25">
      <c r="A3869" s="10">
        <v>60</v>
      </c>
      <c r="B3869" s="10" t="s">
        <v>655</v>
      </c>
      <c r="C3869" s="10" t="s">
        <v>656</v>
      </c>
      <c r="D3869" s="10" t="s">
        <v>665</v>
      </c>
      <c r="E3869" s="10" t="s">
        <v>20</v>
      </c>
      <c r="F3869" s="10" t="s">
        <v>21</v>
      </c>
      <c r="G3869" s="10" t="s">
        <v>3766</v>
      </c>
      <c r="H3869" s="10" t="s">
        <v>34</v>
      </c>
      <c r="I3869" s="10">
        <v>0</v>
      </c>
    </row>
    <row r="3870" spans="1:11" hidden="1" x14ac:dyDescent="0.25">
      <c r="A3870" s="10">
        <v>60</v>
      </c>
      <c r="B3870" s="10" t="s">
        <v>655</v>
      </c>
      <c r="C3870" s="10" t="s">
        <v>656</v>
      </c>
      <c r="D3870" s="10" t="s">
        <v>665</v>
      </c>
      <c r="E3870" s="10" t="s">
        <v>20</v>
      </c>
      <c r="F3870" s="10" t="s">
        <v>21</v>
      </c>
      <c r="G3870" s="10" t="s">
        <v>3767</v>
      </c>
      <c r="H3870" s="10" t="s">
        <v>3813</v>
      </c>
      <c r="I3870" s="10">
        <v>0</v>
      </c>
    </row>
    <row r="3871" spans="1:11" hidden="1" x14ac:dyDescent="0.25">
      <c r="A3871" s="10">
        <v>60</v>
      </c>
      <c r="B3871" s="10" t="s">
        <v>655</v>
      </c>
      <c r="C3871" s="10" t="s">
        <v>656</v>
      </c>
      <c r="D3871" s="10" t="s">
        <v>665</v>
      </c>
      <c r="E3871" s="10" t="s">
        <v>20</v>
      </c>
      <c r="F3871" s="10" t="s">
        <v>21</v>
      </c>
      <c r="G3871" s="21" t="s">
        <v>3769</v>
      </c>
      <c r="H3871" s="21" t="s">
        <v>4301</v>
      </c>
      <c r="I3871" s="21">
        <v>1</v>
      </c>
      <c r="J3871" s="21">
        <f t="shared" ref="J3871:J3872" si="299">MID(H3871,1,FIND(" ",H3871,1)-1)*1</f>
        <v>23.5</v>
      </c>
      <c r="K3871" s="21" t="s">
        <v>5255</v>
      </c>
    </row>
    <row r="3872" spans="1:11" hidden="1" x14ac:dyDescent="0.25">
      <c r="A3872" s="10">
        <v>60</v>
      </c>
      <c r="B3872" s="10" t="s">
        <v>655</v>
      </c>
      <c r="C3872" s="10" t="s">
        <v>656</v>
      </c>
      <c r="D3872" s="10" t="s">
        <v>665</v>
      </c>
      <c r="E3872" s="10" t="s">
        <v>20</v>
      </c>
      <c r="F3872" s="10" t="s">
        <v>21</v>
      </c>
      <c r="G3872" s="21" t="s">
        <v>3771</v>
      </c>
      <c r="H3872" s="21" t="s">
        <v>4150</v>
      </c>
      <c r="I3872" s="21">
        <v>1</v>
      </c>
      <c r="J3872" s="21">
        <f t="shared" si="299"/>
        <v>7.5</v>
      </c>
      <c r="K3872" s="21" t="s">
        <v>5255</v>
      </c>
    </row>
    <row r="3873" spans="1:11" hidden="1" x14ac:dyDescent="0.25">
      <c r="A3873" s="10">
        <v>60</v>
      </c>
      <c r="B3873" s="10" t="s">
        <v>655</v>
      </c>
      <c r="C3873" s="10" t="s">
        <v>656</v>
      </c>
      <c r="D3873" s="10" t="s">
        <v>665</v>
      </c>
      <c r="E3873" s="10" t="s">
        <v>20</v>
      </c>
      <c r="F3873" s="10" t="s">
        <v>21</v>
      </c>
      <c r="G3873" s="21" t="s">
        <v>3773</v>
      </c>
      <c r="H3873" s="21" t="s">
        <v>4302</v>
      </c>
      <c r="I3873" s="21">
        <v>1</v>
      </c>
      <c r="J3873" s="21">
        <f t="shared" ref="J3873:J3878" si="300">MID(H3873,1,FIND(" ",H3873,1)-1)*1000</f>
        <v>420</v>
      </c>
      <c r="K3873" s="22" t="s">
        <v>5256</v>
      </c>
    </row>
    <row r="3874" spans="1:11" hidden="1" x14ac:dyDescent="0.25">
      <c r="A3874" s="10">
        <v>60</v>
      </c>
      <c r="B3874" s="10" t="s">
        <v>655</v>
      </c>
      <c r="C3874" s="10" t="s">
        <v>656</v>
      </c>
      <c r="D3874" s="10" t="s">
        <v>665</v>
      </c>
      <c r="E3874" s="10" t="s">
        <v>20</v>
      </c>
      <c r="F3874" s="10" t="s">
        <v>21</v>
      </c>
      <c r="G3874" s="21" t="s">
        <v>3775</v>
      </c>
      <c r="H3874" s="21" t="s">
        <v>4303</v>
      </c>
      <c r="I3874" s="21">
        <v>1</v>
      </c>
      <c r="J3874" s="21">
        <f t="shared" si="300"/>
        <v>285</v>
      </c>
      <c r="K3874" s="22" t="s">
        <v>5256</v>
      </c>
    </row>
    <row r="3875" spans="1:11" hidden="1" x14ac:dyDescent="0.25">
      <c r="A3875" s="10">
        <v>60</v>
      </c>
      <c r="B3875" s="10" t="s">
        <v>655</v>
      </c>
      <c r="C3875" s="10" t="s">
        <v>656</v>
      </c>
      <c r="D3875" s="10" t="s">
        <v>665</v>
      </c>
      <c r="E3875" s="10" t="s">
        <v>20</v>
      </c>
      <c r="F3875" s="10" t="s">
        <v>21</v>
      </c>
      <c r="G3875" s="21" t="s">
        <v>3777</v>
      </c>
      <c r="H3875" s="21" t="s">
        <v>4140</v>
      </c>
      <c r="I3875" s="21">
        <v>1</v>
      </c>
      <c r="J3875" s="21">
        <f t="shared" si="300"/>
        <v>280</v>
      </c>
      <c r="K3875" s="22" t="s">
        <v>5256</v>
      </c>
    </row>
    <row r="3876" spans="1:11" hidden="1" x14ac:dyDescent="0.25">
      <c r="A3876" s="10">
        <v>60</v>
      </c>
      <c r="B3876" s="10" t="s">
        <v>655</v>
      </c>
      <c r="C3876" s="10" t="s">
        <v>656</v>
      </c>
      <c r="D3876" s="10" t="s">
        <v>665</v>
      </c>
      <c r="E3876" s="10" t="s">
        <v>20</v>
      </c>
      <c r="F3876" s="10" t="s">
        <v>21</v>
      </c>
      <c r="G3876" s="21" t="s">
        <v>3779</v>
      </c>
      <c r="H3876" s="21" t="s">
        <v>3945</v>
      </c>
      <c r="I3876" s="21">
        <v>1</v>
      </c>
      <c r="J3876" s="21">
        <f t="shared" si="300"/>
        <v>200</v>
      </c>
      <c r="K3876" s="22" t="s">
        <v>5256</v>
      </c>
    </row>
    <row r="3877" spans="1:11" hidden="1" x14ac:dyDescent="0.25">
      <c r="A3877" s="10">
        <v>60</v>
      </c>
      <c r="B3877" s="10" t="s">
        <v>655</v>
      </c>
      <c r="C3877" s="10" t="s">
        <v>656</v>
      </c>
      <c r="D3877" s="10" t="s">
        <v>665</v>
      </c>
      <c r="E3877" s="10" t="s">
        <v>20</v>
      </c>
      <c r="F3877" s="10" t="s">
        <v>21</v>
      </c>
      <c r="G3877" s="21" t="s">
        <v>3781</v>
      </c>
      <c r="H3877" s="21" t="s">
        <v>4304</v>
      </c>
      <c r="I3877" s="21">
        <v>1</v>
      </c>
      <c r="J3877" s="21">
        <f t="shared" si="300"/>
        <v>665</v>
      </c>
      <c r="K3877" s="22" t="s">
        <v>5256</v>
      </c>
    </row>
    <row r="3878" spans="1:11" hidden="1" x14ac:dyDescent="0.25">
      <c r="A3878" s="10">
        <v>60</v>
      </c>
      <c r="B3878" s="10" t="s">
        <v>655</v>
      </c>
      <c r="C3878" s="10" t="s">
        <v>656</v>
      </c>
      <c r="D3878" s="10" t="s">
        <v>665</v>
      </c>
      <c r="E3878" s="10" t="s">
        <v>20</v>
      </c>
      <c r="F3878" s="10" t="s">
        <v>21</v>
      </c>
      <c r="G3878" s="21" t="s">
        <v>3783</v>
      </c>
      <c r="H3878" s="21" t="s">
        <v>4305</v>
      </c>
      <c r="I3878" s="21">
        <v>1</v>
      </c>
      <c r="J3878" s="21">
        <f t="shared" si="300"/>
        <v>750</v>
      </c>
      <c r="K3878" s="22" t="s">
        <v>5256</v>
      </c>
    </row>
    <row r="3879" spans="1:11" hidden="1" x14ac:dyDescent="0.25">
      <c r="A3879" s="10">
        <v>60</v>
      </c>
      <c r="B3879" s="10" t="s">
        <v>655</v>
      </c>
      <c r="C3879" s="10" t="s">
        <v>656</v>
      </c>
      <c r="D3879" s="10" t="s">
        <v>665</v>
      </c>
      <c r="E3879" s="10" t="s">
        <v>20</v>
      </c>
      <c r="F3879" s="10" t="s">
        <v>21</v>
      </c>
      <c r="G3879" s="21" t="s">
        <v>3785</v>
      </c>
      <c r="H3879" s="21" t="s">
        <v>4061</v>
      </c>
      <c r="I3879" s="21">
        <v>1</v>
      </c>
      <c r="J3879" s="21">
        <f>MID(H3879,1,FIND(" ",H3879,1)-1)*1</f>
        <v>36.4</v>
      </c>
      <c r="K3879" s="21" t="s">
        <v>5255</v>
      </c>
    </row>
    <row r="3880" spans="1:11" hidden="1" x14ac:dyDescent="0.25">
      <c r="A3880" s="10">
        <v>60</v>
      </c>
      <c r="B3880" s="10" t="s">
        <v>655</v>
      </c>
      <c r="C3880" s="10" t="s">
        <v>656</v>
      </c>
      <c r="D3880" s="10" t="s">
        <v>665</v>
      </c>
      <c r="E3880" s="10" t="s">
        <v>20</v>
      </c>
      <c r="F3880" s="10" t="s">
        <v>21</v>
      </c>
      <c r="G3880" s="10" t="s">
        <v>3787</v>
      </c>
      <c r="H3880" s="10" t="s">
        <v>3788</v>
      </c>
      <c r="I3880" s="10">
        <v>0</v>
      </c>
    </row>
    <row r="3881" spans="1:11" hidden="1" x14ac:dyDescent="0.25">
      <c r="A3881" s="10">
        <v>60</v>
      </c>
      <c r="B3881" s="10" t="s">
        <v>655</v>
      </c>
      <c r="C3881" s="10" t="s">
        <v>656</v>
      </c>
      <c r="D3881" s="10" t="s">
        <v>665</v>
      </c>
      <c r="E3881" s="10" t="s">
        <v>20</v>
      </c>
      <c r="F3881" s="10" t="s">
        <v>21</v>
      </c>
      <c r="G3881" s="10" t="s">
        <v>3789</v>
      </c>
      <c r="H3881" s="10" t="s">
        <v>3789</v>
      </c>
      <c r="I3881" s="10">
        <v>0</v>
      </c>
    </row>
    <row r="3882" spans="1:11" hidden="1" x14ac:dyDescent="0.25">
      <c r="A3882" s="10">
        <v>61</v>
      </c>
      <c r="B3882" s="10" t="s">
        <v>666</v>
      </c>
      <c r="C3882" s="10" t="s">
        <v>667</v>
      </c>
      <c r="D3882" s="10" t="s">
        <v>675</v>
      </c>
      <c r="E3882" s="10" t="s">
        <v>20</v>
      </c>
      <c r="F3882" s="10" t="s">
        <v>21</v>
      </c>
      <c r="G3882" s="21" t="s">
        <v>2160</v>
      </c>
      <c r="H3882" s="21" t="s">
        <v>3699</v>
      </c>
      <c r="I3882" s="21">
        <v>1</v>
      </c>
      <c r="J3882" s="21" t="str">
        <f>H3882</f>
        <v>Кондиционирование</v>
      </c>
      <c r="K3882" s="21"/>
    </row>
    <row r="3883" spans="1:11" hidden="1" x14ac:dyDescent="0.25">
      <c r="A3883" s="10">
        <v>61</v>
      </c>
      <c r="B3883" s="10" t="s">
        <v>666</v>
      </c>
      <c r="C3883" s="10" t="s">
        <v>667</v>
      </c>
      <c r="D3883" s="10" t="s">
        <v>675</v>
      </c>
      <c r="E3883" s="10" t="s">
        <v>20</v>
      </c>
      <c r="F3883" s="10" t="s">
        <v>21</v>
      </c>
      <c r="G3883" s="21" t="s">
        <v>3108</v>
      </c>
      <c r="H3883" s="21" t="s">
        <v>3823</v>
      </c>
      <c r="I3883" s="21">
        <v>1</v>
      </c>
      <c r="J3883" s="21">
        <f t="shared" ref="J3883:J3884" si="301">MID(H3883,1,FIND(" ",H3883,1)-1)*1</f>
        <v>52</v>
      </c>
      <c r="K3883" s="21" t="s">
        <v>5260</v>
      </c>
    </row>
    <row r="3884" spans="1:11" hidden="1" x14ac:dyDescent="0.25">
      <c r="A3884" s="10">
        <v>61</v>
      </c>
      <c r="B3884" s="10" t="s">
        <v>666</v>
      </c>
      <c r="C3884" s="10" t="s">
        <v>667</v>
      </c>
      <c r="D3884" s="10" t="s">
        <v>675</v>
      </c>
      <c r="E3884" s="10" t="s">
        <v>20</v>
      </c>
      <c r="F3884" s="10" t="s">
        <v>21</v>
      </c>
      <c r="G3884" s="21" t="s">
        <v>3701</v>
      </c>
      <c r="H3884" s="21" t="s">
        <v>4187</v>
      </c>
      <c r="I3884" s="21">
        <v>1</v>
      </c>
      <c r="J3884" s="21">
        <f t="shared" si="301"/>
        <v>24</v>
      </c>
      <c r="K3884" s="21" t="s">
        <v>5260</v>
      </c>
    </row>
    <row r="3885" spans="1:11" hidden="1" x14ac:dyDescent="0.25">
      <c r="A3885" s="10">
        <v>61</v>
      </c>
      <c r="B3885" s="10" t="s">
        <v>666</v>
      </c>
      <c r="C3885" s="10" t="s">
        <v>667</v>
      </c>
      <c r="D3885" s="10" t="s">
        <v>675</v>
      </c>
      <c r="E3885" s="10" t="s">
        <v>20</v>
      </c>
      <c r="F3885" s="10" t="s">
        <v>21</v>
      </c>
      <c r="G3885" s="21" t="s">
        <v>3703</v>
      </c>
      <c r="H3885" s="21" t="s">
        <v>3825</v>
      </c>
      <c r="I3885" s="21">
        <v>1</v>
      </c>
      <c r="J3885" s="21">
        <f>RIGHT(MID(H3885,1,FIND(" ",H3885,1)-1),LEN(MID(H3885,1,FIND(" ",H3885,1)-1))-1)*1</f>
        <v>25</v>
      </c>
      <c r="K3885" s="21" t="s">
        <v>5254</v>
      </c>
    </row>
    <row r="3886" spans="1:11" hidden="1" x14ac:dyDescent="0.25">
      <c r="A3886" s="10">
        <v>61</v>
      </c>
      <c r="B3886" s="10" t="s">
        <v>666</v>
      </c>
      <c r="C3886" s="10" t="s">
        <v>667</v>
      </c>
      <c r="D3886" s="10" t="s">
        <v>675</v>
      </c>
      <c r="E3886" s="10" t="s">
        <v>20</v>
      </c>
      <c r="F3886" s="10" t="s">
        <v>21</v>
      </c>
      <c r="G3886" s="21" t="s">
        <v>3705</v>
      </c>
      <c r="H3886" s="21" t="s">
        <v>57</v>
      </c>
      <c r="I3886" s="21">
        <v>1</v>
      </c>
      <c r="J3886" s="21" t="str">
        <f>H3886</f>
        <v>Нет</v>
      </c>
      <c r="K3886" s="21"/>
    </row>
    <row r="3887" spans="1:11" hidden="1" x14ac:dyDescent="0.25">
      <c r="A3887" s="10">
        <v>61</v>
      </c>
      <c r="B3887" s="10" t="s">
        <v>666</v>
      </c>
      <c r="C3887" s="10" t="s">
        <v>667</v>
      </c>
      <c r="D3887" s="10" t="s">
        <v>675</v>
      </c>
      <c r="E3887" s="10" t="s">
        <v>20</v>
      </c>
      <c r="F3887" s="10" t="s">
        <v>21</v>
      </c>
      <c r="G3887" s="21" t="s">
        <v>3706</v>
      </c>
      <c r="H3887" s="21" t="s">
        <v>3995</v>
      </c>
      <c r="I3887" s="21">
        <v>1</v>
      </c>
      <c r="J3887" s="21">
        <f t="shared" ref="J3887:J3890" si="302">MID(H3887,1,FIND(" ",H3887,1)-1)*1</f>
        <v>2.6</v>
      </c>
      <c r="K3887" s="21" t="s">
        <v>5258</v>
      </c>
    </row>
    <row r="3888" spans="1:11" hidden="1" x14ac:dyDescent="0.25">
      <c r="A3888" s="10">
        <v>61</v>
      </c>
      <c r="B3888" s="10" t="s">
        <v>666</v>
      </c>
      <c r="C3888" s="10" t="s">
        <v>667</v>
      </c>
      <c r="D3888" s="10" t="s">
        <v>675</v>
      </c>
      <c r="E3888" s="10" t="s">
        <v>20</v>
      </c>
      <c r="F3888" s="10" t="s">
        <v>21</v>
      </c>
      <c r="G3888" s="21" t="s">
        <v>3708</v>
      </c>
      <c r="H3888" s="21" t="s">
        <v>3827</v>
      </c>
      <c r="I3888" s="21">
        <v>1</v>
      </c>
      <c r="J3888" s="21">
        <f t="shared" si="302"/>
        <v>2.5499999999999998</v>
      </c>
      <c r="K3888" s="21" t="s">
        <v>5258</v>
      </c>
    </row>
    <row r="3889" spans="1:11" hidden="1" x14ac:dyDescent="0.25">
      <c r="A3889" s="10">
        <v>61</v>
      </c>
      <c r="B3889" s="10" t="s">
        <v>666</v>
      </c>
      <c r="C3889" s="10" t="s">
        <v>667</v>
      </c>
      <c r="D3889" s="10" t="s">
        <v>675</v>
      </c>
      <c r="E3889" s="10" t="s">
        <v>20</v>
      </c>
      <c r="F3889" s="10" t="s">
        <v>21</v>
      </c>
      <c r="G3889" s="21" t="s">
        <v>3709</v>
      </c>
      <c r="H3889" s="21" t="s">
        <v>3995</v>
      </c>
      <c r="I3889" s="21">
        <v>0</v>
      </c>
      <c r="J3889" s="21">
        <f t="shared" si="302"/>
        <v>2.6</v>
      </c>
      <c r="K3889" s="21" t="s">
        <v>5258</v>
      </c>
    </row>
    <row r="3890" spans="1:11" hidden="1" x14ac:dyDescent="0.25">
      <c r="A3890" s="10">
        <v>61</v>
      </c>
      <c r="B3890" s="10" t="s">
        <v>666</v>
      </c>
      <c r="C3890" s="10" t="s">
        <v>667</v>
      </c>
      <c r="D3890" s="10" t="s">
        <v>675</v>
      </c>
      <c r="E3890" s="10" t="s">
        <v>20</v>
      </c>
      <c r="F3890" s="10" t="s">
        <v>21</v>
      </c>
      <c r="G3890" s="21" t="s">
        <v>3711</v>
      </c>
      <c r="H3890" s="21" t="s">
        <v>3827</v>
      </c>
      <c r="I3890" s="21">
        <v>0</v>
      </c>
      <c r="J3890" s="21">
        <f t="shared" si="302"/>
        <v>2.5499999999999998</v>
      </c>
      <c r="K3890" s="21" t="s">
        <v>5258</v>
      </c>
    </row>
    <row r="3891" spans="1:11" hidden="1" x14ac:dyDescent="0.25">
      <c r="A3891" s="10">
        <v>61</v>
      </c>
      <c r="B3891" s="10" t="s">
        <v>666</v>
      </c>
      <c r="C3891" s="10" t="s">
        <v>667</v>
      </c>
      <c r="D3891" s="10" t="s">
        <v>675</v>
      </c>
      <c r="E3891" s="10" t="s">
        <v>20</v>
      </c>
      <c r="F3891" s="10" t="s">
        <v>21</v>
      </c>
      <c r="G3891" s="21" t="s">
        <v>3712</v>
      </c>
      <c r="H3891" s="21" t="s">
        <v>3828</v>
      </c>
      <c r="I3891" s="21">
        <v>1</v>
      </c>
      <c r="J3891" s="21">
        <f>MID(H3891,1,FIND(" ",H3891,1)-1)*1</f>
        <v>500</v>
      </c>
      <c r="K3891" s="21" t="s">
        <v>5269</v>
      </c>
    </row>
    <row r="3892" spans="1:11" hidden="1" x14ac:dyDescent="0.25">
      <c r="A3892" s="10">
        <v>61</v>
      </c>
      <c r="B3892" s="10" t="s">
        <v>666</v>
      </c>
      <c r="C3892" s="10" t="s">
        <v>667</v>
      </c>
      <c r="D3892" s="10" t="s">
        <v>675</v>
      </c>
      <c r="E3892" s="10" t="s">
        <v>20</v>
      </c>
      <c r="F3892" s="10" t="s">
        <v>21</v>
      </c>
      <c r="G3892" s="10" t="s">
        <v>3714</v>
      </c>
      <c r="H3892" s="10" t="s">
        <v>3715</v>
      </c>
      <c r="I3892" s="10">
        <v>0</v>
      </c>
    </row>
    <row r="3893" spans="1:11" hidden="1" x14ac:dyDescent="0.25">
      <c r="A3893" s="10">
        <v>61</v>
      </c>
      <c r="B3893" s="10" t="s">
        <v>666</v>
      </c>
      <c r="C3893" s="10" t="s">
        <v>667</v>
      </c>
      <c r="D3893" s="10" t="s">
        <v>675</v>
      </c>
      <c r="E3893" s="10" t="s">
        <v>20</v>
      </c>
      <c r="F3893" s="10" t="s">
        <v>21</v>
      </c>
      <c r="G3893" s="10" t="s">
        <v>3716</v>
      </c>
      <c r="H3893" s="10" t="s">
        <v>34</v>
      </c>
      <c r="I3893" s="10">
        <v>0</v>
      </c>
    </row>
    <row r="3894" spans="1:11" hidden="1" x14ac:dyDescent="0.25">
      <c r="A3894" s="10">
        <v>61</v>
      </c>
      <c r="B3894" s="10" t="s">
        <v>666</v>
      </c>
      <c r="C3894" s="10" t="s">
        <v>667</v>
      </c>
      <c r="D3894" s="10" t="s">
        <v>675</v>
      </c>
      <c r="E3894" s="10" t="s">
        <v>20</v>
      </c>
      <c r="F3894" s="10" t="s">
        <v>21</v>
      </c>
      <c r="G3894" s="10" t="s">
        <v>3717</v>
      </c>
      <c r="H3894" s="10" t="s">
        <v>34</v>
      </c>
      <c r="I3894" s="10">
        <v>0</v>
      </c>
    </row>
    <row r="3895" spans="1:11" hidden="1" x14ac:dyDescent="0.25">
      <c r="A3895" s="10">
        <v>61</v>
      </c>
      <c r="B3895" s="10" t="s">
        <v>666</v>
      </c>
      <c r="C3895" s="10" t="s">
        <v>667</v>
      </c>
      <c r="D3895" s="10" t="s">
        <v>675</v>
      </c>
      <c r="E3895" s="10" t="s">
        <v>20</v>
      </c>
      <c r="F3895" s="10" t="s">
        <v>21</v>
      </c>
      <c r="G3895" s="10" t="s">
        <v>3718</v>
      </c>
      <c r="H3895" s="10" t="s">
        <v>5168</v>
      </c>
      <c r="I3895" s="10">
        <v>0</v>
      </c>
    </row>
    <row r="3896" spans="1:11" hidden="1" x14ac:dyDescent="0.25">
      <c r="A3896" s="10">
        <v>61</v>
      </c>
      <c r="B3896" s="10" t="s">
        <v>666</v>
      </c>
      <c r="C3896" s="10" t="s">
        <v>667</v>
      </c>
      <c r="D3896" s="10" t="s">
        <v>675</v>
      </c>
      <c r="E3896" s="10" t="s">
        <v>20</v>
      </c>
      <c r="F3896" s="10" t="s">
        <v>21</v>
      </c>
      <c r="G3896" s="10" t="s">
        <v>3719</v>
      </c>
      <c r="H3896" s="10" t="s">
        <v>57</v>
      </c>
      <c r="I3896" s="10">
        <v>0</v>
      </c>
    </row>
    <row r="3897" spans="1:11" hidden="1" x14ac:dyDescent="0.25">
      <c r="A3897" s="10">
        <v>61</v>
      </c>
      <c r="B3897" s="10" t="s">
        <v>666</v>
      </c>
      <c r="C3897" s="10" t="s">
        <v>667</v>
      </c>
      <c r="D3897" s="10" t="s">
        <v>675</v>
      </c>
      <c r="E3897" s="10" t="s">
        <v>20</v>
      </c>
      <c r="F3897" s="10" t="s">
        <v>21</v>
      </c>
      <c r="G3897" s="10" t="s">
        <v>3720</v>
      </c>
      <c r="H3897" s="10" t="s">
        <v>57</v>
      </c>
      <c r="I3897" s="10">
        <v>0</v>
      </c>
    </row>
    <row r="3898" spans="1:11" hidden="1" x14ac:dyDescent="0.25">
      <c r="A3898" s="10">
        <v>61</v>
      </c>
      <c r="B3898" s="10" t="s">
        <v>666</v>
      </c>
      <c r="C3898" s="10" t="s">
        <v>667</v>
      </c>
      <c r="D3898" s="10" t="s">
        <v>675</v>
      </c>
      <c r="E3898" s="10" t="s">
        <v>20</v>
      </c>
      <c r="F3898" s="10" t="s">
        <v>21</v>
      </c>
      <c r="G3898" s="10" t="s">
        <v>3721</v>
      </c>
      <c r="H3898" s="10" t="s">
        <v>34</v>
      </c>
      <c r="I3898" s="10">
        <v>0</v>
      </c>
    </row>
    <row r="3899" spans="1:11" hidden="1" x14ac:dyDescent="0.25">
      <c r="A3899" s="10">
        <v>61</v>
      </c>
      <c r="B3899" s="10" t="s">
        <v>666</v>
      </c>
      <c r="C3899" s="10" t="s">
        <v>667</v>
      </c>
      <c r="D3899" s="10" t="s">
        <v>675</v>
      </c>
      <c r="E3899" s="10" t="s">
        <v>20</v>
      </c>
      <c r="F3899" s="10" t="s">
        <v>21</v>
      </c>
      <c r="G3899" s="10" t="s">
        <v>3722</v>
      </c>
      <c r="H3899" s="10" t="s">
        <v>34</v>
      </c>
      <c r="I3899" s="10">
        <v>0</v>
      </c>
    </row>
    <row r="3900" spans="1:11" hidden="1" x14ac:dyDescent="0.25">
      <c r="A3900" s="10">
        <v>61</v>
      </c>
      <c r="B3900" s="10" t="s">
        <v>666</v>
      </c>
      <c r="C3900" s="10" t="s">
        <v>667</v>
      </c>
      <c r="D3900" s="10" t="s">
        <v>675</v>
      </c>
      <c r="E3900" s="10" t="s">
        <v>20</v>
      </c>
      <c r="F3900" s="10" t="s">
        <v>21</v>
      </c>
      <c r="G3900" s="10" t="s">
        <v>3723</v>
      </c>
      <c r="H3900" s="10" t="s">
        <v>34</v>
      </c>
      <c r="I3900" s="10">
        <v>0</v>
      </c>
    </row>
    <row r="3901" spans="1:11" hidden="1" x14ac:dyDescent="0.25">
      <c r="A3901" s="10">
        <v>61</v>
      </c>
      <c r="B3901" s="10" t="s">
        <v>666</v>
      </c>
      <c r="C3901" s="10" t="s">
        <v>667</v>
      </c>
      <c r="D3901" s="10" t="s">
        <v>675</v>
      </c>
      <c r="E3901" s="10" t="s">
        <v>20</v>
      </c>
      <c r="F3901" s="10" t="s">
        <v>21</v>
      </c>
      <c r="G3901" s="10" t="s">
        <v>3724</v>
      </c>
      <c r="H3901" s="10" t="s">
        <v>34</v>
      </c>
      <c r="I3901" s="10">
        <v>0</v>
      </c>
    </row>
    <row r="3902" spans="1:11" hidden="1" x14ac:dyDescent="0.25">
      <c r="A3902" s="10">
        <v>61</v>
      </c>
      <c r="B3902" s="10" t="s">
        <v>666</v>
      </c>
      <c r="C3902" s="10" t="s">
        <v>667</v>
      </c>
      <c r="D3902" s="10" t="s">
        <v>675</v>
      </c>
      <c r="E3902" s="10" t="s">
        <v>20</v>
      </c>
      <c r="F3902" s="10" t="s">
        <v>21</v>
      </c>
      <c r="G3902" s="10" t="s">
        <v>3725</v>
      </c>
      <c r="H3902" s="10" t="s">
        <v>34</v>
      </c>
      <c r="I3902" s="10">
        <v>0</v>
      </c>
    </row>
    <row r="3903" spans="1:11" hidden="1" x14ac:dyDescent="0.25">
      <c r="A3903" s="10">
        <v>61</v>
      </c>
      <c r="B3903" s="10" t="s">
        <v>666</v>
      </c>
      <c r="C3903" s="10" t="s">
        <v>667</v>
      </c>
      <c r="D3903" s="10" t="s">
        <v>675</v>
      </c>
      <c r="E3903" s="10" t="s">
        <v>20</v>
      </c>
      <c r="F3903" s="10" t="s">
        <v>21</v>
      </c>
      <c r="G3903" s="10" t="s">
        <v>3726</v>
      </c>
      <c r="H3903" s="10" t="s">
        <v>34</v>
      </c>
      <c r="I3903" s="10">
        <v>0</v>
      </c>
    </row>
    <row r="3904" spans="1:11" hidden="1" x14ac:dyDescent="0.25">
      <c r="A3904" s="10">
        <v>61</v>
      </c>
      <c r="B3904" s="10" t="s">
        <v>666</v>
      </c>
      <c r="C3904" s="10" t="s">
        <v>667</v>
      </c>
      <c r="D3904" s="10" t="s">
        <v>675</v>
      </c>
      <c r="E3904" s="10" t="s">
        <v>20</v>
      </c>
      <c r="F3904" s="10" t="s">
        <v>21</v>
      </c>
      <c r="G3904" s="10" t="s">
        <v>3727</v>
      </c>
      <c r="H3904" s="10" t="s">
        <v>34</v>
      </c>
      <c r="I3904" s="10">
        <v>0</v>
      </c>
    </row>
    <row r="3905" spans="1:9" hidden="1" x14ac:dyDescent="0.25">
      <c r="A3905" s="10">
        <v>61</v>
      </c>
      <c r="B3905" s="10" t="s">
        <v>666</v>
      </c>
      <c r="C3905" s="10" t="s">
        <v>667</v>
      </c>
      <c r="D3905" s="10" t="s">
        <v>675</v>
      </c>
      <c r="E3905" s="10" t="s">
        <v>20</v>
      </c>
      <c r="F3905" s="10" t="s">
        <v>21</v>
      </c>
      <c r="G3905" s="10" t="s">
        <v>3728</v>
      </c>
      <c r="H3905" s="10" t="s">
        <v>34</v>
      </c>
      <c r="I3905" s="10">
        <v>0</v>
      </c>
    </row>
    <row r="3906" spans="1:9" hidden="1" x14ac:dyDescent="0.25">
      <c r="A3906" s="10">
        <v>61</v>
      </c>
      <c r="B3906" s="10" t="s">
        <v>666</v>
      </c>
      <c r="C3906" s="10" t="s">
        <v>667</v>
      </c>
      <c r="D3906" s="10" t="s">
        <v>675</v>
      </c>
      <c r="E3906" s="10" t="s">
        <v>20</v>
      </c>
      <c r="F3906" s="10" t="s">
        <v>21</v>
      </c>
      <c r="G3906" s="10" t="s">
        <v>3730</v>
      </c>
      <c r="H3906" s="10" t="s">
        <v>34</v>
      </c>
      <c r="I3906" s="10">
        <v>0</v>
      </c>
    </row>
    <row r="3907" spans="1:9" hidden="1" x14ac:dyDescent="0.25">
      <c r="A3907" s="10">
        <v>61</v>
      </c>
      <c r="B3907" s="10" t="s">
        <v>666</v>
      </c>
      <c r="C3907" s="10" t="s">
        <v>667</v>
      </c>
      <c r="D3907" s="10" t="s">
        <v>675</v>
      </c>
      <c r="E3907" s="10" t="s">
        <v>20</v>
      </c>
      <c r="F3907" s="10" t="s">
        <v>21</v>
      </c>
      <c r="G3907" s="10" t="s">
        <v>3731</v>
      </c>
      <c r="H3907" s="10" t="s">
        <v>34</v>
      </c>
      <c r="I3907" s="10">
        <v>0</v>
      </c>
    </row>
    <row r="3908" spans="1:9" hidden="1" x14ac:dyDescent="0.25">
      <c r="A3908" s="10">
        <v>61</v>
      </c>
      <c r="B3908" s="10" t="s">
        <v>666</v>
      </c>
      <c r="C3908" s="10" t="s">
        <v>667</v>
      </c>
      <c r="D3908" s="10" t="s">
        <v>675</v>
      </c>
      <c r="E3908" s="10" t="s">
        <v>20</v>
      </c>
      <c r="F3908" s="10" t="s">
        <v>21</v>
      </c>
      <c r="G3908" s="10" t="s">
        <v>3732</v>
      </c>
      <c r="H3908" s="10" t="s">
        <v>3733</v>
      </c>
      <c r="I3908" s="10">
        <v>0</v>
      </c>
    </row>
    <row r="3909" spans="1:9" hidden="1" x14ac:dyDescent="0.25">
      <c r="A3909" s="10">
        <v>61</v>
      </c>
      <c r="B3909" s="10" t="s">
        <v>666</v>
      </c>
      <c r="C3909" s="10" t="s">
        <v>667</v>
      </c>
      <c r="D3909" s="10" t="s">
        <v>675</v>
      </c>
      <c r="E3909" s="10" t="s">
        <v>20</v>
      </c>
      <c r="F3909" s="10" t="s">
        <v>21</v>
      </c>
      <c r="G3909" s="10" t="s">
        <v>3734</v>
      </c>
      <c r="H3909" s="10" t="s">
        <v>34</v>
      </c>
      <c r="I3909" s="10">
        <v>0</v>
      </c>
    </row>
    <row r="3910" spans="1:9" hidden="1" x14ac:dyDescent="0.25">
      <c r="A3910" s="10">
        <v>61</v>
      </c>
      <c r="B3910" s="10" t="s">
        <v>666</v>
      </c>
      <c r="C3910" s="10" t="s">
        <v>667</v>
      </c>
      <c r="D3910" s="10" t="s">
        <v>675</v>
      </c>
      <c r="E3910" s="10" t="s">
        <v>20</v>
      </c>
      <c r="F3910" s="10" t="s">
        <v>21</v>
      </c>
      <c r="G3910" s="10" t="s">
        <v>3736</v>
      </c>
      <c r="H3910" s="10" t="s">
        <v>34</v>
      </c>
      <c r="I3910" s="10">
        <v>0</v>
      </c>
    </row>
    <row r="3911" spans="1:9" hidden="1" x14ac:dyDescent="0.25">
      <c r="A3911" s="10">
        <v>61</v>
      </c>
      <c r="B3911" s="10" t="s">
        <v>666</v>
      </c>
      <c r="C3911" s="10" t="s">
        <v>667</v>
      </c>
      <c r="D3911" s="10" t="s">
        <v>675</v>
      </c>
      <c r="E3911" s="10" t="s">
        <v>20</v>
      </c>
      <c r="F3911" s="10" t="s">
        <v>21</v>
      </c>
      <c r="G3911" s="10" t="s">
        <v>3829</v>
      </c>
      <c r="H3911" s="10" t="s">
        <v>34</v>
      </c>
      <c r="I3911" s="10">
        <v>0</v>
      </c>
    </row>
    <row r="3912" spans="1:9" hidden="1" x14ac:dyDescent="0.25">
      <c r="A3912" s="10">
        <v>61</v>
      </c>
      <c r="B3912" s="10" t="s">
        <v>666</v>
      </c>
      <c r="C3912" s="10" t="s">
        <v>667</v>
      </c>
      <c r="D3912" s="10" t="s">
        <v>675</v>
      </c>
      <c r="E3912" s="10" t="s">
        <v>20</v>
      </c>
      <c r="F3912" s="10" t="s">
        <v>21</v>
      </c>
      <c r="G3912" s="10" t="s">
        <v>3737</v>
      </c>
      <c r="H3912" s="10" t="s">
        <v>34</v>
      </c>
      <c r="I3912" s="10">
        <v>0</v>
      </c>
    </row>
    <row r="3913" spans="1:9" hidden="1" x14ac:dyDescent="0.25">
      <c r="A3913" s="10">
        <v>61</v>
      </c>
      <c r="B3913" s="10" t="s">
        <v>666</v>
      </c>
      <c r="C3913" s="10" t="s">
        <v>667</v>
      </c>
      <c r="D3913" s="10" t="s">
        <v>675</v>
      </c>
      <c r="E3913" s="10" t="s">
        <v>20</v>
      </c>
      <c r="F3913" s="10" t="s">
        <v>21</v>
      </c>
      <c r="G3913" s="10" t="s">
        <v>3738</v>
      </c>
      <c r="H3913" s="10" t="s">
        <v>34</v>
      </c>
      <c r="I3913" s="10">
        <v>0</v>
      </c>
    </row>
    <row r="3914" spans="1:9" hidden="1" x14ac:dyDescent="0.25">
      <c r="A3914" s="10">
        <v>61</v>
      </c>
      <c r="B3914" s="10" t="s">
        <v>666</v>
      </c>
      <c r="C3914" s="10" t="s">
        <v>667</v>
      </c>
      <c r="D3914" s="10" t="s">
        <v>675</v>
      </c>
      <c r="E3914" s="10" t="s">
        <v>20</v>
      </c>
      <c r="F3914" s="10" t="s">
        <v>21</v>
      </c>
      <c r="G3914" s="10" t="s">
        <v>3739</v>
      </c>
      <c r="H3914" s="10" t="s">
        <v>34</v>
      </c>
      <c r="I3914" s="10">
        <v>0</v>
      </c>
    </row>
    <row r="3915" spans="1:9" hidden="1" x14ac:dyDescent="0.25">
      <c r="A3915" s="10">
        <v>61</v>
      </c>
      <c r="B3915" s="10" t="s">
        <v>666</v>
      </c>
      <c r="C3915" s="10" t="s">
        <v>667</v>
      </c>
      <c r="D3915" s="10" t="s">
        <v>675</v>
      </c>
      <c r="E3915" s="10" t="s">
        <v>20</v>
      </c>
      <c r="F3915" s="10" t="s">
        <v>21</v>
      </c>
      <c r="G3915" s="10" t="s">
        <v>3740</v>
      </c>
      <c r="H3915" s="10" t="s">
        <v>34</v>
      </c>
      <c r="I3915" s="10">
        <v>0</v>
      </c>
    </row>
    <row r="3916" spans="1:9" hidden="1" x14ac:dyDescent="0.25">
      <c r="A3916" s="10">
        <v>61</v>
      </c>
      <c r="B3916" s="10" t="s">
        <v>666</v>
      </c>
      <c r="C3916" s="10" t="s">
        <v>667</v>
      </c>
      <c r="D3916" s="10" t="s">
        <v>675</v>
      </c>
      <c r="E3916" s="10" t="s">
        <v>20</v>
      </c>
      <c r="F3916" s="10" t="s">
        <v>21</v>
      </c>
      <c r="G3916" s="10" t="s">
        <v>3741</v>
      </c>
      <c r="H3916" s="10" t="s">
        <v>34</v>
      </c>
      <c r="I3916" s="10">
        <v>0</v>
      </c>
    </row>
    <row r="3917" spans="1:9" hidden="1" x14ac:dyDescent="0.25">
      <c r="A3917" s="10">
        <v>61</v>
      </c>
      <c r="B3917" s="10" t="s">
        <v>666</v>
      </c>
      <c r="C3917" s="10" t="s">
        <v>667</v>
      </c>
      <c r="D3917" s="10" t="s">
        <v>675</v>
      </c>
      <c r="E3917" s="10" t="s">
        <v>20</v>
      </c>
      <c r="F3917" s="10" t="s">
        <v>21</v>
      </c>
      <c r="G3917" s="10" t="s">
        <v>3742</v>
      </c>
      <c r="H3917" s="10" t="s">
        <v>34</v>
      </c>
      <c r="I3917" s="10">
        <v>0</v>
      </c>
    </row>
    <row r="3918" spans="1:9" hidden="1" x14ac:dyDescent="0.25">
      <c r="A3918" s="10">
        <v>61</v>
      </c>
      <c r="B3918" s="10" t="s">
        <v>666</v>
      </c>
      <c r="C3918" s="10" t="s">
        <v>667</v>
      </c>
      <c r="D3918" s="10" t="s">
        <v>675</v>
      </c>
      <c r="E3918" s="10" t="s">
        <v>20</v>
      </c>
      <c r="F3918" s="10" t="s">
        <v>21</v>
      </c>
      <c r="G3918" s="10" t="s">
        <v>3743</v>
      </c>
      <c r="H3918" s="10" t="s">
        <v>34</v>
      </c>
      <c r="I3918" s="10">
        <v>0</v>
      </c>
    </row>
    <row r="3919" spans="1:9" hidden="1" x14ac:dyDescent="0.25">
      <c r="A3919" s="10">
        <v>61</v>
      </c>
      <c r="B3919" s="10" t="s">
        <v>666</v>
      </c>
      <c r="C3919" s="10" t="s">
        <v>667</v>
      </c>
      <c r="D3919" s="10" t="s">
        <v>675</v>
      </c>
      <c r="E3919" s="10" t="s">
        <v>20</v>
      </c>
      <c r="F3919" s="10" t="s">
        <v>21</v>
      </c>
      <c r="G3919" s="10" t="s">
        <v>3744</v>
      </c>
      <c r="H3919" s="10" t="s">
        <v>3830</v>
      </c>
      <c r="I3919" s="10">
        <v>0</v>
      </c>
    </row>
    <row r="3920" spans="1:9" hidden="1" x14ac:dyDescent="0.25">
      <c r="A3920" s="10">
        <v>61</v>
      </c>
      <c r="B3920" s="10" t="s">
        <v>666</v>
      </c>
      <c r="C3920" s="10" t="s">
        <v>667</v>
      </c>
      <c r="D3920" s="10" t="s">
        <v>675</v>
      </c>
      <c r="E3920" s="10" t="s">
        <v>20</v>
      </c>
      <c r="F3920" s="10" t="s">
        <v>21</v>
      </c>
      <c r="G3920" s="10" t="s">
        <v>3746</v>
      </c>
      <c r="H3920" s="10" t="s">
        <v>34</v>
      </c>
      <c r="I3920" s="10">
        <v>0</v>
      </c>
    </row>
    <row r="3921" spans="1:11" hidden="1" x14ac:dyDescent="0.25">
      <c r="A3921" s="10">
        <v>61</v>
      </c>
      <c r="B3921" s="10" t="s">
        <v>666</v>
      </c>
      <c r="C3921" s="10" t="s">
        <v>667</v>
      </c>
      <c r="D3921" s="10" t="s">
        <v>675</v>
      </c>
      <c r="E3921" s="10" t="s">
        <v>20</v>
      </c>
      <c r="F3921" s="10" t="s">
        <v>21</v>
      </c>
      <c r="G3921" s="21" t="s">
        <v>3747</v>
      </c>
      <c r="H3921" s="21" t="s">
        <v>3748</v>
      </c>
      <c r="I3921" s="21">
        <v>1</v>
      </c>
      <c r="J3921" s="21" t="str">
        <f>H3921</f>
        <v>Настенная</v>
      </c>
      <c r="K3921" s="21"/>
    </row>
    <row r="3922" spans="1:11" hidden="1" x14ac:dyDescent="0.25">
      <c r="A3922" s="10">
        <v>61</v>
      </c>
      <c r="B3922" s="10" t="s">
        <v>666</v>
      </c>
      <c r="C3922" s="10" t="s">
        <v>667</v>
      </c>
      <c r="D3922" s="10" t="s">
        <v>675</v>
      </c>
      <c r="E3922" s="10" t="s">
        <v>20</v>
      </c>
      <c r="F3922" s="10" t="s">
        <v>21</v>
      </c>
      <c r="G3922" s="21" t="s">
        <v>3749</v>
      </c>
      <c r="H3922" s="21" t="s">
        <v>3750</v>
      </c>
      <c r="I3922" s="21">
        <v>1</v>
      </c>
      <c r="J3922" s="21">
        <f>MID(H3922,1,FIND(" ",H3922,1)-1)*1</f>
        <v>15</v>
      </c>
      <c r="K3922" s="21" t="s">
        <v>5264</v>
      </c>
    </row>
    <row r="3923" spans="1:11" hidden="1" x14ac:dyDescent="0.25">
      <c r="A3923" s="10">
        <v>61</v>
      </c>
      <c r="B3923" s="10" t="s">
        <v>666</v>
      </c>
      <c r="C3923" s="10" t="s">
        <v>667</v>
      </c>
      <c r="D3923" s="10" t="s">
        <v>675</v>
      </c>
      <c r="E3923" s="10" t="s">
        <v>20</v>
      </c>
      <c r="F3923" s="10" t="s">
        <v>21</v>
      </c>
      <c r="G3923" s="21" t="s">
        <v>3751</v>
      </c>
      <c r="H3923" s="21" t="s">
        <v>3831</v>
      </c>
      <c r="I3923" s="21">
        <v>1</v>
      </c>
      <c r="J3923" s="21">
        <f>MID(H3923,1,FIND(" ",H3923,1)-1)*1</f>
        <v>8</v>
      </c>
      <c r="K3923" s="21" t="s">
        <v>5264</v>
      </c>
    </row>
    <row r="3924" spans="1:11" hidden="1" x14ac:dyDescent="0.25">
      <c r="A3924" s="10">
        <v>61</v>
      </c>
      <c r="B3924" s="10" t="s">
        <v>666</v>
      </c>
      <c r="C3924" s="10" t="s">
        <v>667</v>
      </c>
      <c r="D3924" s="10" t="s">
        <v>675</v>
      </c>
      <c r="E3924" s="10" t="s">
        <v>20</v>
      </c>
      <c r="F3924" s="10" t="s">
        <v>21</v>
      </c>
      <c r="G3924" s="21" t="s">
        <v>3753</v>
      </c>
      <c r="H3924" s="21" t="s">
        <v>4309</v>
      </c>
      <c r="I3924" s="21">
        <v>1</v>
      </c>
      <c r="J3924" s="21">
        <f>MID(H3924,1,FIND(" ",H3924,1)-1)*1</f>
        <v>0.79500000000000004</v>
      </c>
      <c r="K3924" s="21" t="s">
        <v>5258</v>
      </c>
    </row>
    <row r="3925" spans="1:11" hidden="1" x14ac:dyDescent="0.25">
      <c r="A3925" s="10">
        <v>61</v>
      </c>
      <c r="B3925" s="10" t="s">
        <v>666</v>
      </c>
      <c r="C3925" s="10" t="s">
        <v>667</v>
      </c>
      <c r="D3925" s="10" t="s">
        <v>675</v>
      </c>
      <c r="E3925" s="10" t="s">
        <v>20</v>
      </c>
      <c r="F3925" s="10" t="s">
        <v>21</v>
      </c>
      <c r="G3925" s="21" t="s">
        <v>3755</v>
      </c>
      <c r="H3925" s="21" t="s">
        <v>3756</v>
      </c>
      <c r="I3925" s="21">
        <v>1</v>
      </c>
      <c r="J3925" s="21" t="s">
        <v>5266</v>
      </c>
      <c r="K3925" s="21" t="s">
        <v>5265</v>
      </c>
    </row>
    <row r="3926" spans="1:11" hidden="1" x14ac:dyDescent="0.25">
      <c r="A3926" s="10">
        <v>61</v>
      </c>
      <c r="B3926" s="10" t="s">
        <v>666</v>
      </c>
      <c r="C3926" s="10" t="s">
        <v>667</v>
      </c>
      <c r="D3926" s="10" t="s">
        <v>675</v>
      </c>
      <c r="E3926" s="10" t="s">
        <v>20</v>
      </c>
      <c r="F3926" s="10" t="s">
        <v>21</v>
      </c>
      <c r="G3926" s="10" t="s">
        <v>3757</v>
      </c>
      <c r="H3926" s="10" t="s">
        <v>3758</v>
      </c>
      <c r="I3926" s="10">
        <v>0</v>
      </c>
    </row>
    <row r="3927" spans="1:11" hidden="1" x14ac:dyDescent="0.25">
      <c r="A3927" s="10">
        <v>61</v>
      </c>
      <c r="B3927" s="10" t="s">
        <v>666</v>
      </c>
      <c r="C3927" s="10" t="s">
        <v>667</v>
      </c>
      <c r="D3927" s="10" t="s">
        <v>675</v>
      </c>
      <c r="E3927" s="10" t="s">
        <v>20</v>
      </c>
      <c r="F3927" s="10" t="s">
        <v>21</v>
      </c>
      <c r="G3927" s="21" t="s">
        <v>3759</v>
      </c>
      <c r="H3927" s="21">
        <v>9000</v>
      </c>
      <c r="I3927" s="21">
        <v>1</v>
      </c>
      <c r="J3927" s="21">
        <f>TRIM(H3927)*1</f>
        <v>9000</v>
      </c>
      <c r="K3927" s="21" t="s">
        <v>5261</v>
      </c>
    </row>
    <row r="3928" spans="1:11" hidden="1" x14ac:dyDescent="0.25">
      <c r="A3928" s="10">
        <v>61</v>
      </c>
      <c r="B3928" s="10" t="s">
        <v>666</v>
      </c>
      <c r="C3928" s="10" t="s">
        <v>667</v>
      </c>
      <c r="D3928" s="10" t="s">
        <v>675</v>
      </c>
      <c r="E3928" s="10" t="s">
        <v>20</v>
      </c>
      <c r="F3928" s="10" t="s">
        <v>21</v>
      </c>
      <c r="G3928" s="21" t="s">
        <v>3760</v>
      </c>
      <c r="H3928" s="21" t="s">
        <v>4253</v>
      </c>
      <c r="I3928" s="21">
        <v>1</v>
      </c>
      <c r="J3928" s="21">
        <f t="shared" ref="J3928:J3929" si="303">MID(H3928,1,FIND(" ",H3928,1)-1)*1</f>
        <v>720</v>
      </c>
      <c r="K3928" s="21" t="s">
        <v>5259</v>
      </c>
    </row>
    <row r="3929" spans="1:11" hidden="1" x14ac:dyDescent="0.25">
      <c r="A3929" s="10">
        <v>61</v>
      </c>
      <c r="B3929" s="10" t="s">
        <v>666</v>
      </c>
      <c r="C3929" s="10" t="s">
        <v>667</v>
      </c>
      <c r="D3929" s="10" t="s">
        <v>675</v>
      </c>
      <c r="E3929" s="10" t="s">
        <v>20</v>
      </c>
      <c r="F3929" s="10" t="s">
        <v>21</v>
      </c>
      <c r="G3929" s="21" t="s">
        <v>3762</v>
      </c>
      <c r="H3929" s="21" t="s">
        <v>4310</v>
      </c>
      <c r="I3929" s="21">
        <v>1</v>
      </c>
      <c r="J3929" s="21">
        <f t="shared" si="303"/>
        <v>795</v>
      </c>
      <c r="K3929" s="21" t="s">
        <v>5259</v>
      </c>
    </row>
    <row r="3930" spans="1:11" hidden="1" x14ac:dyDescent="0.25">
      <c r="A3930" s="10">
        <v>61</v>
      </c>
      <c r="B3930" s="10" t="s">
        <v>666</v>
      </c>
      <c r="C3930" s="10" t="s">
        <v>667</v>
      </c>
      <c r="D3930" s="10" t="s">
        <v>675</v>
      </c>
      <c r="E3930" s="10" t="s">
        <v>20</v>
      </c>
      <c r="F3930" s="10" t="s">
        <v>21</v>
      </c>
      <c r="G3930" s="21" t="s">
        <v>3764</v>
      </c>
      <c r="H3930" s="21">
        <v>9000</v>
      </c>
      <c r="I3930" s="21">
        <v>1</v>
      </c>
      <c r="J3930" s="21">
        <f>TRIM(H3930)*1</f>
        <v>9000</v>
      </c>
      <c r="K3930" s="21" t="s">
        <v>5261</v>
      </c>
    </row>
    <row r="3931" spans="1:11" hidden="1" x14ac:dyDescent="0.25">
      <c r="A3931" s="10">
        <v>61</v>
      </c>
      <c r="B3931" s="10" t="s">
        <v>666</v>
      </c>
      <c r="C3931" s="10" t="s">
        <v>667</v>
      </c>
      <c r="D3931" s="10" t="s">
        <v>675</v>
      </c>
      <c r="E3931" s="10" t="s">
        <v>20</v>
      </c>
      <c r="F3931" s="10" t="s">
        <v>21</v>
      </c>
      <c r="G3931" s="10" t="s">
        <v>3765</v>
      </c>
      <c r="H3931" s="10" t="s">
        <v>34</v>
      </c>
      <c r="I3931" s="10">
        <v>0</v>
      </c>
    </row>
    <row r="3932" spans="1:11" hidden="1" x14ac:dyDescent="0.25">
      <c r="A3932" s="10">
        <v>61</v>
      </c>
      <c r="B3932" s="10" t="s">
        <v>666</v>
      </c>
      <c r="C3932" s="10" t="s">
        <v>667</v>
      </c>
      <c r="D3932" s="10" t="s">
        <v>675</v>
      </c>
      <c r="E3932" s="10" t="s">
        <v>20</v>
      </c>
      <c r="F3932" s="10" t="s">
        <v>21</v>
      </c>
      <c r="G3932" s="10" t="s">
        <v>3766</v>
      </c>
      <c r="H3932" s="10" t="s">
        <v>34</v>
      </c>
      <c r="I3932" s="10">
        <v>0</v>
      </c>
    </row>
    <row r="3933" spans="1:11" hidden="1" x14ac:dyDescent="0.25">
      <c r="A3933" s="10">
        <v>61</v>
      </c>
      <c r="B3933" s="10" t="s">
        <v>666</v>
      </c>
      <c r="C3933" s="10" t="s">
        <v>667</v>
      </c>
      <c r="D3933" s="10" t="s">
        <v>675</v>
      </c>
      <c r="E3933" s="10" t="s">
        <v>20</v>
      </c>
      <c r="F3933" s="10" t="s">
        <v>21</v>
      </c>
      <c r="G3933" s="10" t="s">
        <v>3767</v>
      </c>
      <c r="H3933" s="10" t="s">
        <v>3813</v>
      </c>
      <c r="I3933" s="10">
        <v>0</v>
      </c>
    </row>
    <row r="3934" spans="1:11" hidden="1" x14ac:dyDescent="0.25">
      <c r="A3934" s="10">
        <v>61</v>
      </c>
      <c r="B3934" s="10" t="s">
        <v>666</v>
      </c>
      <c r="C3934" s="10" t="s">
        <v>667</v>
      </c>
      <c r="D3934" s="10" t="s">
        <v>675</v>
      </c>
      <c r="E3934" s="10" t="s">
        <v>20</v>
      </c>
      <c r="F3934" s="10" t="s">
        <v>21</v>
      </c>
      <c r="G3934" s="21" t="s">
        <v>3769</v>
      </c>
      <c r="H3934" s="21" t="s">
        <v>4311</v>
      </c>
      <c r="I3934" s="21">
        <v>1</v>
      </c>
      <c r="J3934" s="21">
        <f t="shared" ref="J3934:J3935" si="304">MID(H3934,1,FIND(" ",H3934,1)-1)*1</f>
        <v>21.7</v>
      </c>
      <c r="K3934" s="21" t="s">
        <v>5255</v>
      </c>
    </row>
    <row r="3935" spans="1:11" hidden="1" x14ac:dyDescent="0.25">
      <c r="A3935" s="10">
        <v>61</v>
      </c>
      <c r="B3935" s="10" t="s">
        <v>666</v>
      </c>
      <c r="C3935" s="10" t="s">
        <v>667</v>
      </c>
      <c r="D3935" s="10" t="s">
        <v>675</v>
      </c>
      <c r="E3935" s="10" t="s">
        <v>20</v>
      </c>
      <c r="F3935" s="10" t="s">
        <v>21</v>
      </c>
      <c r="G3935" s="21" t="s">
        <v>3771</v>
      </c>
      <c r="H3935" s="21" t="s">
        <v>3999</v>
      </c>
      <c r="I3935" s="21">
        <v>1</v>
      </c>
      <c r="J3935" s="21">
        <f t="shared" si="304"/>
        <v>7.7</v>
      </c>
      <c r="K3935" s="21" t="s">
        <v>5255</v>
      </c>
    </row>
    <row r="3936" spans="1:11" hidden="1" x14ac:dyDescent="0.25">
      <c r="A3936" s="10">
        <v>61</v>
      </c>
      <c r="B3936" s="10" t="s">
        <v>666</v>
      </c>
      <c r="C3936" s="10" t="s">
        <v>667</v>
      </c>
      <c r="D3936" s="10" t="s">
        <v>675</v>
      </c>
      <c r="E3936" s="10" t="s">
        <v>20</v>
      </c>
      <c r="F3936" s="10" t="s">
        <v>21</v>
      </c>
      <c r="G3936" s="21" t="s">
        <v>3773</v>
      </c>
      <c r="H3936" s="21" t="s">
        <v>3774</v>
      </c>
      <c r="I3936" s="21">
        <v>1</v>
      </c>
      <c r="J3936" s="21">
        <f t="shared" ref="J3936:J3941" si="305">MID(H3936,1,FIND(" ",H3936,1)-1)*1000</f>
        <v>482</v>
      </c>
      <c r="K3936" s="22" t="s">
        <v>5256</v>
      </c>
    </row>
    <row r="3937" spans="1:11" hidden="1" x14ac:dyDescent="0.25">
      <c r="A3937" s="10">
        <v>61</v>
      </c>
      <c r="B3937" s="10" t="s">
        <v>666</v>
      </c>
      <c r="C3937" s="10" t="s">
        <v>667</v>
      </c>
      <c r="D3937" s="10" t="s">
        <v>675</v>
      </c>
      <c r="E3937" s="10" t="s">
        <v>20</v>
      </c>
      <c r="F3937" s="10" t="s">
        <v>21</v>
      </c>
      <c r="G3937" s="21" t="s">
        <v>3775</v>
      </c>
      <c r="H3937" s="21" t="s">
        <v>3776</v>
      </c>
      <c r="I3937" s="21">
        <v>1</v>
      </c>
      <c r="J3937" s="21">
        <f t="shared" si="305"/>
        <v>270</v>
      </c>
      <c r="K3937" s="22" t="s">
        <v>5256</v>
      </c>
    </row>
    <row r="3938" spans="1:11" hidden="1" x14ac:dyDescent="0.25">
      <c r="A3938" s="10">
        <v>61</v>
      </c>
      <c r="B3938" s="10" t="s">
        <v>666</v>
      </c>
      <c r="C3938" s="10" t="s">
        <v>667</v>
      </c>
      <c r="D3938" s="10" t="s">
        <v>675</v>
      </c>
      <c r="E3938" s="10" t="s">
        <v>20</v>
      </c>
      <c r="F3938" s="10" t="s">
        <v>21</v>
      </c>
      <c r="G3938" s="21" t="s">
        <v>3777</v>
      </c>
      <c r="H3938" s="21" t="s">
        <v>3778</v>
      </c>
      <c r="I3938" s="21">
        <v>1</v>
      </c>
      <c r="J3938" s="21">
        <f t="shared" si="305"/>
        <v>240</v>
      </c>
      <c r="K3938" s="22" t="s">
        <v>5256</v>
      </c>
    </row>
    <row r="3939" spans="1:11" hidden="1" x14ac:dyDescent="0.25">
      <c r="A3939" s="10">
        <v>61</v>
      </c>
      <c r="B3939" s="10" t="s">
        <v>666</v>
      </c>
      <c r="C3939" s="10" t="s">
        <v>667</v>
      </c>
      <c r="D3939" s="10" t="s">
        <v>675</v>
      </c>
      <c r="E3939" s="10" t="s">
        <v>20</v>
      </c>
      <c r="F3939" s="10" t="s">
        <v>21</v>
      </c>
      <c r="G3939" s="21" t="s">
        <v>3779</v>
      </c>
      <c r="H3939" s="21" t="s">
        <v>3835</v>
      </c>
      <c r="I3939" s="21">
        <v>1</v>
      </c>
      <c r="J3939" s="21">
        <f t="shared" si="305"/>
        <v>217</v>
      </c>
      <c r="K3939" s="22" t="s">
        <v>5256</v>
      </c>
    </row>
    <row r="3940" spans="1:11" hidden="1" x14ac:dyDescent="0.25">
      <c r="A3940" s="10">
        <v>61</v>
      </c>
      <c r="B3940" s="10" t="s">
        <v>666</v>
      </c>
      <c r="C3940" s="10" t="s">
        <v>667</v>
      </c>
      <c r="D3940" s="10" t="s">
        <v>675</v>
      </c>
      <c r="E3940" s="10" t="s">
        <v>20</v>
      </c>
      <c r="F3940" s="10" t="s">
        <v>21</v>
      </c>
      <c r="G3940" s="21" t="s">
        <v>3781</v>
      </c>
      <c r="H3940" s="21" t="s">
        <v>3782</v>
      </c>
      <c r="I3940" s="21">
        <v>1</v>
      </c>
      <c r="J3940" s="21">
        <f t="shared" si="305"/>
        <v>660</v>
      </c>
      <c r="K3940" s="22" t="s">
        <v>5256</v>
      </c>
    </row>
    <row r="3941" spans="1:11" hidden="1" x14ac:dyDescent="0.25">
      <c r="A3941" s="10">
        <v>61</v>
      </c>
      <c r="B3941" s="10" t="s">
        <v>666</v>
      </c>
      <c r="C3941" s="10" t="s">
        <v>667</v>
      </c>
      <c r="D3941" s="10" t="s">
        <v>675</v>
      </c>
      <c r="E3941" s="10" t="s">
        <v>20</v>
      </c>
      <c r="F3941" s="10" t="s">
        <v>21</v>
      </c>
      <c r="G3941" s="21" t="s">
        <v>3783</v>
      </c>
      <c r="H3941" s="21" t="s">
        <v>3837</v>
      </c>
      <c r="I3941" s="21">
        <v>1</v>
      </c>
      <c r="J3941" s="21">
        <f t="shared" si="305"/>
        <v>818</v>
      </c>
      <c r="K3941" s="22" t="s">
        <v>5256</v>
      </c>
    </row>
    <row r="3942" spans="1:11" hidden="1" x14ac:dyDescent="0.25">
      <c r="A3942" s="10">
        <v>61</v>
      </c>
      <c r="B3942" s="10" t="s">
        <v>666</v>
      </c>
      <c r="C3942" s="10" t="s">
        <v>667</v>
      </c>
      <c r="D3942" s="10" t="s">
        <v>675</v>
      </c>
      <c r="E3942" s="10" t="s">
        <v>20</v>
      </c>
      <c r="F3942" s="10" t="s">
        <v>21</v>
      </c>
      <c r="G3942" s="21" t="s">
        <v>3785</v>
      </c>
      <c r="H3942" s="21" t="s">
        <v>4312</v>
      </c>
      <c r="I3942" s="21">
        <v>1</v>
      </c>
      <c r="J3942" s="21">
        <f>MID(H3942,1,FIND(" ",H3942,1)-1)*1</f>
        <v>32.799999999999997</v>
      </c>
      <c r="K3942" s="21" t="s">
        <v>5255</v>
      </c>
    </row>
    <row r="3943" spans="1:11" hidden="1" x14ac:dyDescent="0.25">
      <c r="A3943" s="10">
        <v>61</v>
      </c>
      <c r="B3943" s="10" t="s">
        <v>666</v>
      </c>
      <c r="C3943" s="10" t="s">
        <v>667</v>
      </c>
      <c r="D3943" s="10" t="s">
        <v>675</v>
      </c>
      <c r="E3943" s="10" t="s">
        <v>20</v>
      </c>
      <c r="F3943" s="10" t="s">
        <v>21</v>
      </c>
      <c r="G3943" s="10" t="s">
        <v>3787</v>
      </c>
      <c r="H3943" s="10" t="s">
        <v>3788</v>
      </c>
      <c r="I3943" s="10">
        <v>0</v>
      </c>
    </row>
    <row r="3944" spans="1:11" hidden="1" x14ac:dyDescent="0.25">
      <c r="A3944" s="10">
        <v>61</v>
      </c>
      <c r="B3944" s="10" t="s">
        <v>666</v>
      </c>
      <c r="C3944" s="10" t="s">
        <v>667</v>
      </c>
      <c r="D3944" s="10" t="s">
        <v>675</v>
      </c>
      <c r="E3944" s="10" t="s">
        <v>20</v>
      </c>
      <c r="F3944" s="10" t="s">
        <v>21</v>
      </c>
      <c r="G3944" s="10" t="s">
        <v>3789</v>
      </c>
      <c r="H3944" s="10" t="s">
        <v>3789</v>
      </c>
      <c r="I3944" s="10">
        <v>0</v>
      </c>
    </row>
    <row r="3945" spans="1:11" hidden="1" x14ac:dyDescent="0.25">
      <c r="A3945" s="10">
        <v>62</v>
      </c>
      <c r="B3945" s="10" t="s">
        <v>676</v>
      </c>
      <c r="C3945" s="10" t="s">
        <v>677</v>
      </c>
      <c r="D3945" s="10" t="s">
        <v>684</v>
      </c>
      <c r="E3945" s="10" t="s">
        <v>20</v>
      </c>
      <c r="F3945" s="10" t="s">
        <v>21</v>
      </c>
      <c r="G3945" s="21" t="s">
        <v>2160</v>
      </c>
      <c r="H3945" s="21" t="s">
        <v>3699</v>
      </c>
      <c r="I3945" s="21">
        <v>1</v>
      </c>
      <c r="J3945" s="21" t="str">
        <f>H3945</f>
        <v>Кондиционирование</v>
      </c>
      <c r="K3945" s="21"/>
    </row>
    <row r="3946" spans="1:11" hidden="1" x14ac:dyDescent="0.25">
      <c r="A3946" s="10">
        <v>62</v>
      </c>
      <c r="B3946" s="10" t="s">
        <v>676</v>
      </c>
      <c r="C3946" s="10" t="s">
        <v>677</v>
      </c>
      <c r="D3946" s="10" t="s">
        <v>684</v>
      </c>
      <c r="E3946" s="10" t="s">
        <v>20</v>
      </c>
      <c r="F3946" s="10" t="s">
        <v>21</v>
      </c>
      <c r="G3946" s="21" t="s">
        <v>3108</v>
      </c>
      <c r="H3946" s="21" t="s">
        <v>3823</v>
      </c>
      <c r="I3946" s="21">
        <v>1</v>
      </c>
      <c r="J3946" s="21">
        <f t="shared" ref="J3946:J3947" si="306">MID(H3946,1,FIND(" ",H3946,1)-1)*1</f>
        <v>52</v>
      </c>
      <c r="K3946" s="21" t="s">
        <v>5260</v>
      </c>
    </row>
    <row r="3947" spans="1:11" hidden="1" x14ac:dyDescent="0.25">
      <c r="A3947" s="10">
        <v>62</v>
      </c>
      <c r="B3947" s="10" t="s">
        <v>676</v>
      </c>
      <c r="C3947" s="10" t="s">
        <v>677</v>
      </c>
      <c r="D3947" s="10" t="s">
        <v>684</v>
      </c>
      <c r="E3947" s="10" t="s">
        <v>20</v>
      </c>
      <c r="F3947" s="10" t="s">
        <v>21</v>
      </c>
      <c r="G3947" s="21" t="s">
        <v>3701</v>
      </c>
      <c r="H3947" s="21" t="s">
        <v>3790</v>
      </c>
      <c r="I3947" s="21">
        <v>1</v>
      </c>
      <c r="J3947" s="21">
        <f t="shared" si="306"/>
        <v>23</v>
      </c>
      <c r="K3947" s="21" t="s">
        <v>5260</v>
      </c>
    </row>
    <row r="3948" spans="1:11" hidden="1" x14ac:dyDescent="0.25">
      <c r="A3948" s="10">
        <v>62</v>
      </c>
      <c r="B3948" s="10" t="s">
        <v>676</v>
      </c>
      <c r="C3948" s="10" t="s">
        <v>677</v>
      </c>
      <c r="D3948" s="10" t="s">
        <v>684</v>
      </c>
      <c r="E3948" s="10" t="s">
        <v>20</v>
      </c>
      <c r="F3948" s="10" t="s">
        <v>21</v>
      </c>
      <c r="G3948" s="21" t="s">
        <v>3703</v>
      </c>
      <c r="H3948" s="21" t="s">
        <v>4188</v>
      </c>
      <c r="I3948" s="21">
        <v>1</v>
      </c>
      <c r="J3948" s="21">
        <f>RIGHT(MID(H3948,1,FIND(" ",H3948,1)-1),LEN(MID(H3948,1,FIND(" ",H3948,1)-1))-1)*1</f>
        <v>22</v>
      </c>
      <c r="K3948" s="21" t="s">
        <v>5254</v>
      </c>
    </row>
    <row r="3949" spans="1:11" hidden="1" x14ac:dyDescent="0.25">
      <c r="A3949" s="10">
        <v>62</v>
      </c>
      <c r="B3949" s="10" t="s">
        <v>676</v>
      </c>
      <c r="C3949" s="10" t="s">
        <v>677</v>
      </c>
      <c r="D3949" s="10" t="s">
        <v>684</v>
      </c>
      <c r="E3949" s="10" t="s">
        <v>20</v>
      </c>
      <c r="F3949" s="10" t="s">
        <v>21</v>
      </c>
      <c r="G3949" s="21" t="s">
        <v>3705</v>
      </c>
      <c r="H3949" s="21" t="s">
        <v>57</v>
      </c>
      <c r="I3949" s="21">
        <v>1</v>
      </c>
      <c r="J3949" s="21" t="str">
        <f>H3949</f>
        <v>Нет</v>
      </c>
      <c r="K3949" s="21"/>
    </row>
    <row r="3950" spans="1:11" hidden="1" x14ac:dyDescent="0.25">
      <c r="A3950" s="10">
        <v>62</v>
      </c>
      <c r="B3950" s="10" t="s">
        <v>676</v>
      </c>
      <c r="C3950" s="10" t="s">
        <v>677</v>
      </c>
      <c r="D3950" s="10" t="s">
        <v>684</v>
      </c>
      <c r="E3950" s="10" t="s">
        <v>20</v>
      </c>
      <c r="F3950" s="10" t="s">
        <v>21</v>
      </c>
      <c r="G3950" s="21" t="s">
        <v>3706</v>
      </c>
      <c r="H3950" s="21" t="s">
        <v>4238</v>
      </c>
      <c r="I3950" s="21">
        <v>1</v>
      </c>
      <c r="J3950" s="21">
        <f t="shared" ref="J3950:J3953" si="307">MID(H3950,1,FIND(" ",H3950,1)-1)*1</f>
        <v>2.4</v>
      </c>
      <c r="K3950" s="21" t="s">
        <v>5258</v>
      </c>
    </row>
    <row r="3951" spans="1:11" hidden="1" x14ac:dyDescent="0.25">
      <c r="A3951" s="10">
        <v>62</v>
      </c>
      <c r="B3951" s="10" t="s">
        <v>676</v>
      </c>
      <c r="C3951" s="10" t="s">
        <v>677</v>
      </c>
      <c r="D3951" s="10" t="s">
        <v>684</v>
      </c>
      <c r="E3951" s="10" t="s">
        <v>20</v>
      </c>
      <c r="F3951" s="10" t="s">
        <v>21</v>
      </c>
      <c r="G3951" s="21" t="s">
        <v>3708</v>
      </c>
      <c r="H3951" s="21" t="s">
        <v>4189</v>
      </c>
      <c r="I3951" s="21">
        <v>1</v>
      </c>
      <c r="J3951" s="21">
        <f t="shared" si="307"/>
        <v>2.25</v>
      </c>
      <c r="K3951" s="21" t="s">
        <v>5258</v>
      </c>
    </row>
    <row r="3952" spans="1:11" hidden="1" x14ac:dyDescent="0.25">
      <c r="A3952" s="10">
        <v>62</v>
      </c>
      <c r="B3952" s="10" t="s">
        <v>676</v>
      </c>
      <c r="C3952" s="10" t="s">
        <v>677</v>
      </c>
      <c r="D3952" s="10" t="s">
        <v>684</v>
      </c>
      <c r="E3952" s="10" t="s">
        <v>20</v>
      </c>
      <c r="F3952" s="10" t="s">
        <v>21</v>
      </c>
      <c r="G3952" s="21" t="s">
        <v>3709</v>
      </c>
      <c r="H3952" s="21" t="s">
        <v>4238</v>
      </c>
      <c r="I3952" s="21">
        <v>0</v>
      </c>
      <c r="J3952" s="21">
        <f t="shared" si="307"/>
        <v>2.4</v>
      </c>
      <c r="K3952" s="21" t="s">
        <v>5258</v>
      </c>
    </row>
    <row r="3953" spans="1:11" hidden="1" x14ac:dyDescent="0.25">
      <c r="A3953" s="10">
        <v>62</v>
      </c>
      <c r="B3953" s="10" t="s">
        <v>676</v>
      </c>
      <c r="C3953" s="10" t="s">
        <v>677</v>
      </c>
      <c r="D3953" s="10" t="s">
        <v>684</v>
      </c>
      <c r="E3953" s="10" t="s">
        <v>20</v>
      </c>
      <c r="F3953" s="10" t="s">
        <v>21</v>
      </c>
      <c r="G3953" s="21" t="s">
        <v>3711</v>
      </c>
      <c r="H3953" s="21" t="s">
        <v>4189</v>
      </c>
      <c r="I3953" s="21">
        <v>0</v>
      </c>
      <c r="J3953" s="21">
        <f t="shared" si="307"/>
        <v>2.25</v>
      </c>
      <c r="K3953" s="21" t="s">
        <v>5258</v>
      </c>
    </row>
    <row r="3954" spans="1:11" hidden="1" x14ac:dyDescent="0.25">
      <c r="A3954" s="10">
        <v>62</v>
      </c>
      <c r="B3954" s="10" t="s">
        <v>676</v>
      </c>
      <c r="C3954" s="10" t="s">
        <v>677</v>
      </c>
      <c r="D3954" s="10" t="s">
        <v>684</v>
      </c>
      <c r="E3954" s="10" t="s">
        <v>20</v>
      </c>
      <c r="F3954" s="10" t="s">
        <v>21</v>
      </c>
      <c r="G3954" s="21" t="s">
        <v>3712</v>
      </c>
      <c r="H3954" s="21" t="s">
        <v>3828</v>
      </c>
      <c r="I3954" s="21">
        <v>1</v>
      </c>
      <c r="J3954" s="21">
        <f>MID(H3954,1,FIND(" ",H3954,1)-1)*1</f>
        <v>500</v>
      </c>
      <c r="K3954" s="21" t="s">
        <v>5269</v>
      </c>
    </row>
    <row r="3955" spans="1:11" hidden="1" x14ac:dyDescent="0.25">
      <c r="A3955" s="10">
        <v>62</v>
      </c>
      <c r="B3955" s="10" t="s">
        <v>676</v>
      </c>
      <c r="C3955" s="10" t="s">
        <v>677</v>
      </c>
      <c r="D3955" s="10" t="s">
        <v>684</v>
      </c>
      <c r="E3955" s="10" t="s">
        <v>20</v>
      </c>
      <c r="F3955" s="10" t="s">
        <v>21</v>
      </c>
      <c r="G3955" s="10" t="s">
        <v>3714</v>
      </c>
      <c r="H3955" s="10" t="s">
        <v>3715</v>
      </c>
      <c r="I3955" s="10">
        <v>0</v>
      </c>
    </row>
    <row r="3956" spans="1:11" hidden="1" x14ac:dyDescent="0.25">
      <c r="A3956" s="10">
        <v>62</v>
      </c>
      <c r="B3956" s="10" t="s">
        <v>676</v>
      </c>
      <c r="C3956" s="10" t="s">
        <v>677</v>
      </c>
      <c r="D3956" s="10" t="s">
        <v>684</v>
      </c>
      <c r="E3956" s="10" t="s">
        <v>20</v>
      </c>
      <c r="F3956" s="10" t="s">
        <v>21</v>
      </c>
      <c r="G3956" s="10" t="s">
        <v>3716</v>
      </c>
      <c r="H3956" s="10" t="s">
        <v>34</v>
      </c>
      <c r="I3956" s="10">
        <v>0</v>
      </c>
    </row>
    <row r="3957" spans="1:11" hidden="1" x14ac:dyDescent="0.25">
      <c r="A3957" s="10">
        <v>62</v>
      </c>
      <c r="B3957" s="10" t="s">
        <v>676</v>
      </c>
      <c r="C3957" s="10" t="s">
        <v>677</v>
      </c>
      <c r="D3957" s="10" t="s">
        <v>684</v>
      </c>
      <c r="E3957" s="10" t="s">
        <v>20</v>
      </c>
      <c r="F3957" s="10" t="s">
        <v>21</v>
      </c>
      <c r="G3957" s="10" t="s">
        <v>3717</v>
      </c>
      <c r="H3957" s="10" t="s">
        <v>34</v>
      </c>
      <c r="I3957" s="10">
        <v>0</v>
      </c>
    </row>
    <row r="3958" spans="1:11" hidden="1" x14ac:dyDescent="0.25">
      <c r="A3958" s="10">
        <v>62</v>
      </c>
      <c r="B3958" s="10" t="s">
        <v>676</v>
      </c>
      <c r="C3958" s="10" t="s">
        <v>677</v>
      </c>
      <c r="D3958" s="10" t="s">
        <v>684</v>
      </c>
      <c r="E3958" s="10" t="s">
        <v>20</v>
      </c>
      <c r="F3958" s="10" t="s">
        <v>21</v>
      </c>
      <c r="G3958" s="10" t="s">
        <v>3718</v>
      </c>
      <c r="H3958" s="10" t="s">
        <v>5168</v>
      </c>
      <c r="I3958" s="10">
        <v>0</v>
      </c>
    </row>
    <row r="3959" spans="1:11" hidden="1" x14ac:dyDescent="0.25">
      <c r="A3959" s="10">
        <v>62</v>
      </c>
      <c r="B3959" s="10" t="s">
        <v>676</v>
      </c>
      <c r="C3959" s="10" t="s">
        <v>677</v>
      </c>
      <c r="D3959" s="10" t="s">
        <v>684</v>
      </c>
      <c r="E3959" s="10" t="s">
        <v>20</v>
      </c>
      <c r="F3959" s="10" t="s">
        <v>21</v>
      </c>
      <c r="G3959" s="10" t="s">
        <v>3719</v>
      </c>
      <c r="H3959" s="10" t="s">
        <v>57</v>
      </c>
      <c r="I3959" s="10">
        <v>0</v>
      </c>
    </row>
    <row r="3960" spans="1:11" hidden="1" x14ac:dyDescent="0.25">
      <c r="A3960" s="10">
        <v>62</v>
      </c>
      <c r="B3960" s="10" t="s">
        <v>676</v>
      </c>
      <c r="C3960" s="10" t="s">
        <v>677</v>
      </c>
      <c r="D3960" s="10" t="s">
        <v>684</v>
      </c>
      <c r="E3960" s="10" t="s">
        <v>20</v>
      </c>
      <c r="F3960" s="10" t="s">
        <v>21</v>
      </c>
      <c r="G3960" s="10" t="s">
        <v>3720</v>
      </c>
      <c r="H3960" s="10" t="s">
        <v>57</v>
      </c>
      <c r="I3960" s="10">
        <v>0</v>
      </c>
    </row>
    <row r="3961" spans="1:11" hidden="1" x14ac:dyDescent="0.25">
      <c r="A3961" s="10">
        <v>62</v>
      </c>
      <c r="B3961" s="10" t="s">
        <v>676</v>
      </c>
      <c r="C3961" s="10" t="s">
        <v>677</v>
      </c>
      <c r="D3961" s="10" t="s">
        <v>684</v>
      </c>
      <c r="E3961" s="10" t="s">
        <v>20</v>
      </c>
      <c r="F3961" s="10" t="s">
        <v>21</v>
      </c>
      <c r="G3961" s="10" t="s">
        <v>3721</v>
      </c>
      <c r="H3961" s="10" t="s">
        <v>34</v>
      </c>
      <c r="I3961" s="10">
        <v>0</v>
      </c>
    </row>
    <row r="3962" spans="1:11" hidden="1" x14ac:dyDescent="0.25">
      <c r="A3962" s="10">
        <v>62</v>
      </c>
      <c r="B3962" s="10" t="s">
        <v>676</v>
      </c>
      <c r="C3962" s="10" t="s">
        <v>677</v>
      </c>
      <c r="D3962" s="10" t="s">
        <v>684</v>
      </c>
      <c r="E3962" s="10" t="s">
        <v>20</v>
      </c>
      <c r="F3962" s="10" t="s">
        <v>21</v>
      </c>
      <c r="G3962" s="10" t="s">
        <v>3722</v>
      </c>
      <c r="H3962" s="10" t="s">
        <v>34</v>
      </c>
      <c r="I3962" s="10">
        <v>0</v>
      </c>
    </row>
    <row r="3963" spans="1:11" hidden="1" x14ac:dyDescent="0.25">
      <c r="A3963" s="10">
        <v>62</v>
      </c>
      <c r="B3963" s="10" t="s">
        <v>676</v>
      </c>
      <c r="C3963" s="10" t="s">
        <v>677</v>
      </c>
      <c r="D3963" s="10" t="s">
        <v>684</v>
      </c>
      <c r="E3963" s="10" t="s">
        <v>20</v>
      </c>
      <c r="F3963" s="10" t="s">
        <v>21</v>
      </c>
      <c r="G3963" s="10" t="s">
        <v>3723</v>
      </c>
      <c r="H3963" s="10" t="s">
        <v>34</v>
      </c>
      <c r="I3963" s="10">
        <v>0</v>
      </c>
    </row>
    <row r="3964" spans="1:11" hidden="1" x14ac:dyDescent="0.25">
      <c r="A3964" s="10">
        <v>62</v>
      </c>
      <c r="B3964" s="10" t="s">
        <v>676</v>
      </c>
      <c r="C3964" s="10" t="s">
        <v>677</v>
      </c>
      <c r="D3964" s="10" t="s">
        <v>684</v>
      </c>
      <c r="E3964" s="10" t="s">
        <v>20</v>
      </c>
      <c r="F3964" s="10" t="s">
        <v>21</v>
      </c>
      <c r="G3964" s="10" t="s">
        <v>3724</v>
      </c>
      <c r="H3964" s="10" t="s">
        <v>34</v>
      </c>
      <c r="I3964" s="10">
        <v>0</v>
      </c>
    </row>
    <row r="3965" spans="1:11" hidden="1" x14ac:dyDescent="0.25">
      <c r="A3965" s="10">
        <v>62</v>
      </c>
      <c r="B3965" s="10" t="s">
        <v>676</v>
      </c>
      <c r="C3965" s="10" t="s">
        <v>677</v>
      </c>
      <c r="D3965" s="10" t="s">
        <v>684</v>
      </c>
      <c r="E3965" s="10" t="s">
        <v>20</v>
      </c>
      <c r="F3965" s="10" t="s">
        <v>21</v>
      </c>
      <c r="G3965" s="10" t="s">
        <v>3725</v>
      </c>
      <c r="H3965" s="10" t="s">
        <v>34</v>
      </c>
      <c r="I3965" s="10">
        <v>0</v>
      </c>
    </row>
    <row r="3966" spans="1:11" hidden="1" x14ac:dyDescent="0.25">
      <c r="A3966" s="10">
        <v>62</v>
      </c>
      <c r="B3966" s="10" t="s">
        <v>676</v>
      </c>
      <c r="C3966" s="10" t="s">
        <v>677</v>
      </c>
      <c r="D3966" s="10" t="s">
        <v>684</v>
      </c>
      <c r="E3966" s="10" t="s">
        <v>20</v>
      </c>
      <c r="F3966" s="10" t="s">
        <v>21</v>
      </c>
      <c r="G3966" s="10" t="s">
        <v>3726</v>
      </c>
      <c r="H3966" s="10" t="s">
        <v>34</v>
      </c>
      <c r="I3966" s="10">
        <v>0</v>
      </c>
    </row>
    <row r="3967" spans="1:11" hidden="1" x14ac:dyDescent="0.25">
      <c r="A3967" s="10">
        <v>62</v>
      </c>
      <c r="B3967" s="10" t="s">
        <v>676</v>
      </c>
      <c r="C3967" s="10" t="s">
        <v>677</v>
      </c>
      <c r="D3967" s="10" t="s">
        <v>684</v>
      </c>
      <c r="E3967" s="10" t="s">
        <v>20</v>
      </c>
      <c r="F3967" s="10" t="s">
        <v>21</v>
      </c>
      <c r="G3967" s="10" t="s">
        <v>3727</v>
      </c>
      <c r="H3967" s="10" t="s">
        <v>34</v>
      </c>
      <c r="I3967" s="10">
        <v>0</v>
      </c>
    </row>
    <row r="3968" spans="1:11" hidden="1" x14ac:dyDescent="0.25">
      <c r="A3968" s="10">
        <v>62</v>
      </c>
      <c r="B3968" s="10" t="s">
        <v>676</v>
      </c>
      <c r="C3968" s="10" t="s">
        <v>677</v>
      </c>
      <c r="D3968" s="10" t="s">
        <v>684</v>
      </c>
      <c r="E3968" s="10" t="s">
        <v>20</v>
      </c>
      <c r="F3968" s="10" t="s">
        <v>21</v>
      </c>
      <c r="G3968" s="10" t="s">
        <v>3728</v>
      </c>
      <c r="H3968" s="10" t="s">
        <v>34</v>
      </c>
      <c r="I3968" s="10">
        <v>0</v>
      </c>
    </row>
    <row r="3969" spans="1:11" hidden="1" x14ac:dyDescent="0.25">
      <c r="A3969" s="10">
        <v>62</v>
      </c>
      <c r="B3969" s="10" t="s">
        <v>676</v>
      </c>
      <c r="C3969" s="10" t="s">
        <v>677</v>
      </c>
      <c r="D3969" s="10" t="s">
        <v>684</v>
      </c>
      <c r="E3969" s="10" t="s">
        <v>20</v>
      </c>
      <c r="F3969" s="10" t="s">
        <v>21</v>
      </c>
      <c r="G3969" s="10" t="s">
        <v>3730</v>
      </c>
      <c r="H3969" s="10" t="s">
        <v>34</v>
      </c>
      <c r="I3969" s="10">
        <v>0</v>
      </c>
    </row>
    <row r="3970" spans="1:11" hidden="1" x14ac:dyDescent="0.25">
      <c r="A3970" s="10">
        <v>62</v>
      </c>
      <c r="B3970" s="10" t="s">
        <v>676</v>
      </c>
      <c r="C3970" s="10" t="s">
        <v>677</v>
      </c>
      <c r="D3970" s="10" t="s">
        <v>684</v>
      </c>
      <c r="E3970" s="10" t="s">
        <v>20</v>
      </c>
      <c r="F3970" s="10" t="s">
        <v>21</v>
      </c>
      <c r="G3970" s="10" t="s">
        <v>3731</v>
      </c>
      <c r="H3970" s="10" t="s">
        <v>34</v>
      </c>
      <c r="I3970" s="10">
        <v>0</v>
      </c>
    </row>
    <row r="3971" spans="1:11" hidden="1" x14ac:dyDescent="0.25">
      <c r="A3971" s="10">
        <v>62</v>
      </c>
      <c r="B3971" s="10" t="s">
        <v>676</v>
      </c>
      <c r="C3971" s="10" t="s">
        <v>677</v>
      </c>
      <c r="D3971" s="10" t="s">
        <v>684</v>
      </c>
      <c r="E3971" s="10" t="s">
        <v>20</v>
      </c>
      <c r="F3971" s="10" t="s">
        <v>21</v>
      </c>
      <c r="G3971" s="10" t="s">
        <v>3732</v>
      </c>
      <c r="H3971" s="10" t="s">
        <v>3733</v>
      </c>
      <c r="I3971" s="10">
        <v>0</v>
      </c>
    </row>
    <row r="3972" spans="1:11" hidden="1" x14ac:dyDescent="0.25">
      <c r="A3972" s="10">
        <v>62</v>
      </c>
      <c r="B3972" s="10" t="s">
        <v>676</v>
      </c>
      <c r="C3972" s="10" t="s">
        <v>677</v>
      </c>
      <c r="D3972" s="10" t="s">
        <v>684</v>
      </c>
      <c r="E3972" s="10" t="s">
        <v>20</v>
      </c>
      <c r="F3972" s="10" t="s">
        <v>21</v>
      </c>
      <c r="G3972" s="10" t="s">
        <v>3734</v>
      </c>
      <c r="H3972" s="10" t="s">
        <v>34</v>
      </c>
      <c r="I3972" s="10">
        <v>0</v>
      </c>
    </row>
    <row r="3973" spans="1:11" hidden="1" x14ac:dyDescent="0.25">
      <c r="A3973" s="10">
        <v>62</v>
      </c>
      <c r="B3973" s="10" t="s">
        <v>676</v>
      </c>
      <c r="C3973" s="10" t="s">
        <v>677</v>
      </c>
      <c r="D3973" s="10" t="s">
        <v>684</v>
      </c>
      <c r="E3973" s="10" t="s">
        <v>20</v>
      </c>
      <c r="F3973" s="10" t="s">
        <v>21</v>
      </c>
      <c r="G3973" s="10" t="s">
        <v>3736</v>
      </c>
      <c r="H3973" s="10" t="s">
        <v>34</v>
      </c>
      <c r="I3973" s="10">
        <v>0</v>
      </c>
    </row>
    <row r="3974" spans="1:11" hidden="1" x14ac:dyDescent="0.25">
      <c r="A3974" s="10">
        <v>62</v>
      </c>
      <c r="B3974" s="10" t="s">
        <v>676</v>
      </c>
      <c r="C3974" s="10" t="s">
        <v>677</v>
      </c>
      <c r="D3974" s="10" t="s">
        <v>684</v>
      </c>
      <c r="E3974" s="10" t="s">
        <v>20</v>
      </c>
      <c r="F3974" s="10" t="s">
        <v>21</v>
      </c>
      <c r="G3974" s="10" t="s">
        <v>3829</v>
      </c>
      <c r="H3974" s="10" t="s">
        <v>34</v>
      </c>
      <c r="I3974" s="10">
        <v>0</v>
      </c>
    </row>
    <row r="3975" spans="1:11" hidden="1" x14ac:dyDescent="0.25">
      <c r="A3975" s="10">
        <v>62</v>
      </c>
      <c r="B3975" s="10" t="s">
        <v>676</v>
      </c>
      <c r="C3975" s="10" t="s">
        <v>677</v>
      </c>
      <c r="D3975" s="10" t="s">
        <v>684</v>
      </c>
      <c r="E3975" s="10" t="s">
        <v>20</v>
      </c>
      <c r="F3975" s="10" t="s">
        <v>21</v>
      </c>
      <c r="G3975" s="10" t="s">
        <v>3737</v>
      </c>
      <c r="H3975" s="10" t="s">
        <v>34</v>
      </c>
      <c r="I3975" s="10">
        <v>0</v>
      </c>
    </row>
    <row r="3976" spans="1:11" hidden="1" x14ac:dyDescent="0.25">
      <c r="A3976" s="10">
        <v>62</v>
      </c>
      <c r="B3976" s="10" t="s">
        <v>676</v>
      </c>
      <c r="C3976" s="10" t="s">
        <v>677</v>
      </c>
      <c r="D3976" s="10" t="s">
        <v>684</v>
      </c>
      <c r="E3976" s="10" t="s">
        <v>20</v>
      </c>
      <c r="F3976" s="10" t="s">
        <v>21</v>
      </c>
      <c r="G3976" s="10" t="s">
        <v>3738</v>
      </c>
      <c r="H3976" s="10" t="s">
        <v>34</v>
      </c>
      <c r="I3976" s="10">
        <v>0</v>
      </c>
    </row>
    <row r="3977" spans="1:11" hidden="1" x14ac:dyDescent="0.25">
      <c r="A3977" s="10">
        <v>62</v>
      </c>
      <c r="B3977" s="10" t="s">
        <v>676</v>
      </c>
      <c r="C3977" s="10" t="s">
        <v>677</v>
      </c>
      <c r="D3977" s="10" t="s">
        <v>684</v>
      </c>
      <c r="E3977" s="10" t="s">
        <v>20</v>
      </c>
      <c r="F3977" s="10" t="s">
        <v>21</v>
      </c>
      <c r="G3977" s="10" t="s">
        <v>3739</v>
      </c>
      <c r="H3977" s="10" t="s">
        <v>34</v>
      </c>
      <c r="I3977" s="10">
        <v>0</v>
      </c>
    </row>
    <row r="3978" spans="1:11" hidden="1" x14ac:dyDescent="0.25">
      <c r="A3978" s="10">
        <v>62</v>
      </c>
      <c r="B3978" s="10" t="s">
        <v>676</v>
      </c>
      <c r="C3978" s="10" t="s">
        <v>677</v>
      </c>
      <c r="D3978" s="10" t="s">
        <v>684</v>
      </c>
      <c r="E3978" s="10" t="s">
        <v>20</v>
      </c>
      <c r="F3978" s="10" t="s">
        <v>21</v>
      </c>
      <c r="G3978" s="10" t="s">
        <v>3740</v>
      </c>
      <c r="H3978" s="10" t="s">
        <v>34</v>
      </c>
      <c r="I3978" s="10">
        <v>0</v>
      </c>
    </row>
    <row r="3979" spans="1:11" hidden="1" x14ac:dyDescent="0.25">
      <c r="A3979" s="10">
        <v>62</v>
      </c>
      <c r="B3979" s="10" t="s">
        <v>676</v>
      </c>
      <c r="C3979" s="10" t="s">
        <v>677</v>
      </c>
      <c r="D3979" s="10" t="s">
        <v>684</v>
      </c>
      <c r="E3979" s="10" t="s">
        <v>20</v>
      </c>
      <c r="F3979" s="10" t="s">
        <v>21</v>
      </c>
      <c r="G3979" s="10" t="s">
        <v>3741</v>
      </c>
      <c r="H3979" s="10" t="s">
        <v>34</v>
      </c>
      <c r="I3979" s="10">
        <v>0</v>
      </c>
    </row>
    <row r="3980" spans="1:11" hidden="1" x14ac:dyDescent="0.25">
      <c r="A3980" s="10">
        <v>62</v>
      </c>
      <c r="B3980" s="10" t="s">
        <v>676</v>
      </c>
      <c r="C3980" s="10" t="s">
        <v>677</v>
      </c>
      <c r="D3980" s="10" t="s">
        <v>684</v>
      </c>
      <c r="E3980" s="10" t="s">
        <v>20</v>
      </c>
      <c r="F3980" s="10" t="s">
        <v>21</v>
      </c>
      <c r="G3980" s="10" t="s">
        <v>3742</v>
      </c>
      <c r="H3980" s="10" t="s">
        <v>34</v>
      </c>
      <c r="I3980" s="10">
        <v>0</v>
      </c>
    </row>
    <row r="3981" spans="1:11" hidden="1" x14ac:dyDescent="0.25">
      <c r="A3981" s="10">
        <v>62</v>
      </c>
      <c r="B3981" s="10" t="s">
        <v>676</v>
      </c>
      <c r="C3981" s="10" t="s">
        <v>677</v>
      </c>
      <c r="D3981" s="10" t="s">
        <v>684</v>
      </c>
      <c r="E3981" s="10" t="s">
        <v>20</v>
      </c>
      <c r="F3981" s="10" t="s">
        <v>21</v>
      </c>
      <c r="G3981" s="10" t="s">
        <v>3743</v>
      </c>
      <c r="H3981" s="10" t="s">
        <v>34</v>
      </c>
      <c r="I3981" s="10">
        <v>0</v>
      </c>
    </row>
    <row r="3982" spans="1:11" hidden="1" x14ac:dyDescent="0.25">
      <c r="A3982" s="10">
        <v>62</v>
      </c>
      <c r="B3982" s="10" t="s">
        <v>676</v>
      </c>
      <c r="C3982" s="10" t="s">
        <v>677</v>
      </c>
      <c r="D3982" s="10" t="s">
        <v>684</v>
      </c>
      <c r="E3982" s="10" t="s">
        <v>20</v>
      </c>
      <c r="F3982" s="10" t="s">
        <v>21</v>
      </c>
      <c r="G3982" s="10" t="s">
        <v>3744</v>
      </c>
      <c r="H3982" s="10" t="s">
        <v>3830</v>
      </c>
      <c r="I3982" s="10">
        <v>0</v>
      </c>
    </row>
    <row r="3983" spans="1:11" hidden="1" x14ac:dyDescent="0.25">
      <c r="A3983" s="10">
        <v>62</v>
      </c>
      <c r="B3983" s="10" t="s">
        <v>676</v>
      </c>
      <c r="C3983" s="10" t="s">
        <v>677</v>
      </c>
      <c r="D3983" s="10" t="s">
        <v>684</v>
      </c>
      <c r="E3983" s="10" t="s">
        <v>20</v>
      </c>
      <c r="F3983" s="10" t="s">
        <v>21</v>
      </c>
      <c r="G3983" s="10" t="s">
        <v>3746</v>
      </c>
      <c r="H3983" s="10" t="s">
        <v>34</v>
      </c>
      <c r="I3983" s="10">
        <v>0</v>
      </c>
    </row>
    <row r="3984" spans="1:11" hidden="1" x14ac:dyDescent="0.25">
      <c r="A3984" s="10">
        <v>62</v>
      </c>
      <c r="B3984" s="10" t="s">
        <v>676</v>
      </c>
      <c r="C3984" s="10" t="s">
        <v>677</v>
      </c>
      <c r="D3984" s="10" t="s">
        <v>684</v>
      </c>
      <c r="E3984" s="10" t="s">
        <v>20</v>
      </c>
      <c r="F3984" s="10" t="s">
        <v>21</v>
      </c>
      <c r="G3984" s="21" t="s">
        <v>3747</v>
      </c>
      <c r="H3984" s="21" t="s">
        <v>3748</v>
      </c>
      <c r="I3984" s="21">
        <v>1</v>
      </c>
      <c r="J3984" s="21" t="str">
        <f>H3984</f>
        <v>Настенная</v>
      </c>
      <c r="K3984" s="21"/>
    </row>
    <row r="3985" spans="1:11" hidden="1" x14ac:dyDescent="0.25">
      <c r="A3985" s="10">
        <v>62</v>
      </c>
      <c r="B3985" s="10" t="s">
        <v>676</v>
      </c>
      <c r="C3985" s="10" t="s">
        <v>677</v>
      </c>
      <c r="D3985" s="10" t="s">
        <v>684</v>
      </c>
      <c r="E3985" s="10" t="s">
        <v>20</v>
      </c>
      <c r="F3985" s="10" t="s">
        <v>21</v>
      </c>
      <c r="G3985" s="21" t="s">
        <v>3749</v>
      </c>
      <c r="H3985" s="21" t="s">
        <v>3750</v>
      </c>
      <c r="I3985" s="21">
        <v>1</v>
      </c>
      <c r="J3985" s="21">
        <f>MID(H3985,1,FIND(" ",H3985,1)-1)*1</f>
        <v>15</v>
      </c>
      <c r="K3985" s="21" t="s">
        <v>5264</v>
      </c>
    </row>
    <row r="3986" spans="1:11" hidden="1" x14ac:dyDescent="0.25">
      <c r="A3986" s="10">
        <v>62</v>
      </c>
      <c r="B3986" s="10" t="s">
        <v>676</v>
      </c>
      <c r="C3986" s="10" t="s">
        <v>677</v>
      </c>
      <c r="D3986" s="10" t="s">
        <v>684</v>
      </c>
      <c r="E3986" s="10" t="s">
        <v>20</v>
      </c>
      <c r="F3986" s="10" t="s">
        <v>21</v>
      </c>
      <c r="G3986" s="21" t="s">
        <v>3751</v>
      </c>
      <c r="H3986" s="21" t="s">
        <v>3831</v>
      </c>
      <c r="I3986" s="21">
        <v>1</v>
      </c>
      <c r="J3986" s="21">
        <f>MID(H3986,1,FIND(" ",H3986,1)-1)*1</f>
        <v>8</v>
      </c>
      <c r="K3986" s="21" t="s">
        <v>5264</v>
      </c>
    </row>
    <row r="3987" spans="1:11" hidden="1" x14ac:dyDescent="0.25">
      <c r="A3987" s="10">
        <v>62</v>
      </c>
      <c r="B3987" s="10" t="s">
        <v>676</v>
      </c>
      <c r="C3987" s="10" t="s">
        <v>677</v>
      </c>
      <c r="D3987" s="10" t="s">
        <v>684</v>
      </c>
      <c r="E3987" s="10" t="s">
        <v>20</v>
      </c>
      <c r="F3987" s="10" t="s">
        <v>21</v>
      </c>
      <c r="G3987" s="21" t="s">
        <v>3753</v>
      </c>
      <c r="H3987" s="21" t="s">
        <v>4191</v>
      </c>
      <c r="I3987" s="21">
        <v>1</v>
      </c>
      <c r="J3987" s="21">
        <f>MID(H3987,1,FIND(" ",H3987,1)-1)*1</f>
        <v>0.7</v>
      </c>
      <c r="K3987" s="21" t="s">
        <v>5258</v>
      </c>
    </row>
    <row r="3988" spans="1:11" hidden="1" x14ac:dyDescent="0.25">
      <c r="A3988" s="10">
        <v>62</v>
      </c>
      <c r="B3988" s="10" t="s">
        <v>676</v>
      </c>
      <c r="C3988" s="10" t="s">
        <v>677</v>
      </c>
      <c r="D3988" s="10" t="s">
        <v>684</v>
      </c>
      <c r="E3988" s="10" t="s">
        <v>20</v>
      </c>
      <c r="F3988" s="10" t="s">
        <v>21</v>
      </c>
      <c r="G3988" s="21" t="s">
        <v>3755</v>
      </c>
      <c r="H3988" s="21" t="s">
        <v>3756</v>
      </c>
      <c r="I3988" s="21">
        <v>1</v>
      </c>
      <c r="J3988" s="21" t="s">
        <v>5266</v>
      </c>
      <c r="K3988" s="21" t="s">
        <v>5265</v>
      </c>
    </row>
    <row r="3989" spans="1:11" hidden="1" x14ac:dyDescent="0.25">
      <c r="A3989" s="10">
        <v>62</v>
      </c>
      <c r="B3989" s="10" t="s">
        <v>676</v>
      </c>
      <c r="C3989" s="10" t="s">
        <v>677</v>
      </c>
      <c r="D3989" s="10" t="s">
        <v>684</v>
      </c>
      <c r="E3989" s="10" t="s">
        <v>20</v>
      </c>
      <c r="F3989" s="10" t="s">
        <v>21</v>
      </c>
      <c r="G3989" s="10" t="s">
        <v>3757</v>
      </c>
      <c r="H3989" s="10" t="s">
        <v>3758</v>
      </c>
      <c r="I3989" s="10">
        <v>0</v>
      </c>
    </row>
    <row r="3990" spans="1:11" hidden="1" x14ac:dyDescent="0.25">
      <c r="A3990" s="10">
        <v>62</v>
      </c>
      <c r="B3990" s="10" t="s">
        <v>676</v>
      </c>
      <c r="C3990" s="10" t="s">
        <v>677</v>
      </c>
      <c r="D3990" s="10" t="s">
        <v>684</v>
      </c>
      <c r="E3990" s="10" t="s">
        <v>20</v>
      </c>
      <c r="F3990" s="10" t="s">
        <v>21</v>
      </c>
      <c r="G3990" s="21" t="s">
        <v>3759</v>
      </c>
      <c r="H3990" s="21">
        <v>7000</v>
      </c>
      <c r="I3990" s="21">
        <v>1</v>
      </c>
      <c r="J3990" s="21">
        <f>TRIM(H3990)*1</f>
        <v>7000</v>
      </c>
      <c r="K3990" s="21" t="s">
        <v>5261</v>
      </c>
    </row>
    <row r="3991" spans="1:11" hidden="1" x14ac:dyDescent="0.25">
      <c r="A3991" s="10">
        <v>62</v>
      </c>
      <c r="B3991" s="10" t="s">
        <v>676</v>
      </c>
      <c r="C3991" s="10" t="s">
        <v>677</v>
      </c>
      <c r="D3991" s="10" t="s">
        <v>684</v>
      </c>
      <c r="E3991" s="10" t="s">
        <v>20</v>
      </c>
      <c r="F3991" s="10" t="s">
        <v>21</v>
      </c>
      <c r="G3991" s="21" t="s">
        <v>3760</v>
      </c>
      <c r="H3991" s="21" t="s">
        <v>4313</v>
      </c>
      <c r="I3991" s="21">
        <v>1</v>
      </c>
      <c r="J3991" s="21">
        <f t="shared" ref="J3991:J3992" si="308">MID(H3991,1,FIND(" ",H3991,1)-1)*1</f>
        <v>665</v>
      </c>
      <c r="K3991" s="21" t="s">
        <v>5259</v>
      </c>
    </row>
    <row r="3992" spans="1:11" hidden="1" x14ac:dyDescent="0.25">
      <c r="A3992" s="10">
        <v>62</v>
      </c>
      <c r="B3992" s="10" t="s">
        <v>676</v>
      </c>
      <c r="C3992" s="10" t="s">
        <v>677</v>
      </c>
      <c r="D3992" s="10" t="s">
        <v>684</v>
      </c>
      <c r="E3992" s="10" t="s">
        <v>20</v>
      </c>
      <c r="F3992" s="10" t="s">
        <v>21</v>
      </c>
      <c r="G3992" s="21" t="s">
        <v>3762</v>
      </c>
      <c r="H3992" s="21" t="s">
        <v>4193</v>
      </c>
      <c r="I3992" s="21">
        <v>1</v>
      </c>
      <c r="J3992" s="21">
        <f t="shared" si="308"/>
        <v>700</v>
      </c>
      <c r="K3992" s="21" t="s">
        <v>5259</v>
      </c>
    </row>
    <row r="3993" spans="1:11" hidden="1" x14ac:dyDescent="0.25">
      <c r="A3993" s="10">
        <v>62</v>
      </c>
      <c r="B3993" s="10" t="s">
        <v>676</v>
      </c>
      <c r="C3993" s="10" t="s">
        <v>677</v>
      </c>
      <c r="D3993" s="10" t="s">
        <v>684</v>
      </c>
      <c r="E3993" s="10" t="s">
        <v>20</v>
      </c>
      <c r="F3993" s="10" t="s">
        <v>21</v>
      </c>
      <c r="G3993" s="21" t="s">
        <v>3764</v>
      </c>
      <c r="H3993" s="21">
        <v>7000</v>
      </c>
      <c r="I3993" s="21">
        <v>1</v>
      </c>
      <c r="J3993" s="21">
        <f>TRIM(H3993)*1</f>
        <v>7000</v>
      </c>
      <c r="K3993" s="21" t="s">
        <v>5261</v>
      </c>
    </row>
    <row r="3994" spans="1:11" hidden="1" x14ac:dyDescent="0.25">
      <c r="A3994" s="10">
        <v>62</v>
      </c>
      <c r="B3994" s="10" t="s">
        <v>676</v>
      </c>
      <c r="C3994" s="10" t="s">
        <v>677</v>
      </c>
      <c r="D3994" s="10" t="s">
        <v>684</v>
      </c>
      <c r="E3994" s="10" t="s">
        <v>20</v>
      </c>
      <c r="F3994" s="10" t="s">
        <v>21</v>
      </c>
      <c r="G3994" s="10" t="s">
        <v>3765</v>
      </c>
      <c r="H3994" s="10" t="s">
        <v>34</v>
      </c>
      <c r="I3994" s="10">
        <v>0</v>
      </c>
    </row>
    <row r="3995" spans="1:11" hidden="1" x14ac:dyDescent="0.25">
      <c r="A3995" s="10">
        <v>62</v>
      </c>
      <c r="B3995" s="10" t="s">
        <v>676</v>
      </c>
      <c r="C3995" s="10" t="s">
        <v>677</v>
      </c>
      <c r="D3995" s="10" t="s">
        <v>684</v>
      </c>
      <c r="E3995" s="10" t="s">
        <v>20</v>
      </c>
      <c r="F3995" s="10" t="s">
        <v>21</v>
      </c>
      <c r="G3995" s="10" t="s">
        <v>3766</v>
      </c>
      <c r="H3995" s="10" t="s">
        <v>34</v>
      </c>
      <c r="I3995" s="10">
        <v>0</v>
      </c>
    </row>
    <row r="3996" spans="1:11" hidden="1" x14ac:dyDescent="0.25">
      <c r="A3996" s="10">
        <v>62</v>
      </c>
      <c r="B3996" s="10" t="s">
        <v>676</v>
      </c>
      <c r="C3996" s="10" t="s">
        <v>677</v>
      </c>
      <c r="D3996" s="10" t="s">
        <v>684</v>
      </c>
      <c r="E3996" s="10" t="s">
        <v>20</v>
      </c>
      <c r="F3996" s="10" t="s">
        <v>21</v>
      </c>
      <c r="G3996" s="10" t="s">
        <v>3767</v>
      </c>
      <c r="H3996" s="10" t="s">
        <v>3813</v>
      </c>
      <c r="I3996" s="10">
        <v>0</v>
      </c>
    </row>
    <row r="3997" spans="1:11" hidden="1" x14ac:dyDescent="0.25">
      <c r="A3997" s="10">
        <v>62</v>
      </c>
      <c r="B3997" s="10" t="s">
        <v>676</v>
      </c>
      <c r="C3997" s="10" t="s">
        <v>677</v>
      </c>
      <c r="D3997" s="10" t="s">
        <v>684</v>
      </c>
      <c r="E3997" s="10" t="s">
        <v>20</v>
      </c>
      <c r="F3997" s="10" t="s">
        <v>21</v>
      </c>
      <c r="G3997" s="21" t="s">
        <v>3769</v>
      </c>
      <c r="H3997" s="21" t="s">
        <v>4240</v>
      </c>
      <c r="I3997" s="21">
        <v>1</v>
      </c>
      <c r="J3997" s="21">
        <f t="shared" ref="J3997:J3998" si="309">MID(H3997,1,FIND(" ",H3997,1)-1)*1</f>
        <v>21</v>
      </c>
      <c r="K3997" s="21" t="s">
        <v>5255</v>
      </c>
    </row>
    <row r="3998" spans="1:11" hidden="1" x14ac:dyDescent="0.25">
      <c r="A3998" s="10">
        <v>62</v>
      </c>
      <c r="B3998" s="10" t="s">
        <v>676</v>
      </c>
      <c r="C3998" s="10" t="s">
        <v>677</v>
      </c>
      <c r="D3998" s="10" t="s">
        <v>684</v>
      </c>
      <c r="E3998" s="10" t="s">
        <v>20</v>
      </c>
      <c r="F3998" s="10" t="s">
        <v>21</v>
      </c>
      <c r="G3998" s="21" t="s">
        <v>3771</v>
      </c>
      <c r="H3998" s="21" t="s">
        <v>4314</v>
      </c>
      <c r="I3998" s="21">
        <v>1</v>
      </c>
      <c r="J3998" s="21">
        <f t="shared" si="309"/>
        <v>7.2</v>
      </c>
      <c r="K3998" s="21" t="s">
        <v>5255</v>
      </c>
    </row>
    <row r="3999" spans="1:11" hidden="1" x14ac:dyDescent="0.25">
      <c r="A3999" s="10">
        <v>62</v>
      </c>
      <c r="B3999" s="10" t="s">
        <v>676</v>
      </c>
      <c r="C3999" s="10" t="s">
        <v>677</v>
      </c>
      <c r="D3999" s="10" t="s">
        <v>684</v>
      </c>
      <c r="E3999" s="10" t="s">
        <v>20</v>
      </c>
      <c r="F3999" s="10" t="s">
        <v>21</v>
      </c>
      <c r="G3999" s="21" t="s">
        <v>3773</v>
      </c>
      <c r="H3999" s="21" t="s">
        <v>3774</v>
      </c>
      <c r="I3999" s="21">
        <v>1</v>
      </c>
      <c r="J3999" s="21">
        <f t="shared" ref="J3999:J4004" si="310">MID(H3999,1,FIND(" ",H3999,1)-1)*1000</f>
        <v>482</v>
      </c>
      <c r="K3999" s="22" t="s">
        <v>5256</v>
      </c>
    </row>
    <row r="4000" spans="1:11" hidden="1" x14ac:dyDescent="0.25">
      <c r="A4000" s="10">
        <v>62</v>
      </c>
      <c r="B4000" s="10" t="s">
        <v>676</v>
      </c>
      <c r="C4000" s="10" t="s">
        <v>677</v>
      </c>
      <c r="D4000" s="10" t="s">
        <v>684</v>
      </c>
      <c r="E4000" s="10" t="s">
        <v>20</v>
      </c>
      <c r="F4000" s="10" t="s">
        <v>21</v>
      </c>
      <c r="G4000" s="21" t="s">
        <v>3775</v>
      </c>
      <c r="H4000" s="21" t="s">
        <v>3776</v>
      </c>
      <c r="I4000" s="21">
        <v>1</v>
      </c>
      <c r="J4000" s="21">
        <f t="shared" si="310"/>
        <v>270</v>
      </c>
      <c r="K4000" s="22" t="s">
        <v>5256</v>
      </c>
    </row>
    <row r="4001" spans="1:11" hidden="1" x14ac:dyDescent="0.25">
      <c r="A4001" s="10">
        <v>62</v>
      </c>
      <c r="B4001" s="10" t="s">
        <v>676</v>
      </c>
      <c r="C4001" s="10" t="s">
        <v>677</v>
      </c>
      <c r="D4001" s="10" t="s">
        <v>684</v>
      </c>
      <c r="E4001" s="10" t="s">
        <v>20</v>
      </c>
      <c r="F4001" s="10" t="s">
        <v>21</v>
      </c>
      <c r="G4001" s="21" t="s">
        <v>3777</v>
      </c>
      <c r="H4001" s="21" t="s">
        <v>3778</v>
      </c>
      <c r="I4001" s="21">
        <v>1</v>
      </c>
      <c r="J4001" s="21">
        <f t="shared" si="310"/>
        <v>240</v>
      </c>
      <c r="K4001" s="22" t="s">
        <v>5256</v>
      </c>
    </row>
    <row r="4002" spans="1:11" hidden="1" x14ac:dyDescent="0.25">
      <c r="A4002" s="10">
        <v>62</v>
      </c>
      <c r="B4002" s="10" t="s">
        <v>676</v>
      </c>
      <c r="C4002" s="10" t="s">
        <v>677</v>
      </c>
      <c r="D4002" s="10" t="s">
        <v>684</v>
      </c>
      <c r="E4002" s="10" t="s">
        <v>20</v>
      </c>
      <c r="F4002" s="10" t="s">
        <v>21</v>
      </c>
      <c r="G4002" s="21" t="s">
        <v>3779</v>
      </c>
      <c r="H4002" s="21" t="s">
        <v>3835</v>
      </c>
      <c r="I4002" s="21">
        <v>1</v>
      </c>
      <c r="J4002" s="21">
        <f t="shared" si="310"/>
        <v>217</v>
      </c>
      <c r="K4002" s="22" t="s">
        <v>5256</v>
      </c>
    </row>
    <row r="4003" spans="1:11" hidden="1" x14ac:dyDescent="0.25">
      <c r="A4003" s="10">
        <v>62</v>
      </c>
      <c r="B4003" s="10" t="s">
        <v>676</v>
      </c>
      <c r="C4003" s="10" t="s">
        <v>677</v>
      </c>
      <c r="D4003" s="10" t="s">
        <v>684</v>
      </c>
      <c r="E4003" s="10" t="s">
        <v>20</v>
      </c>
      <c r="F4003" s="10" t="s">
        <v>21</v>
      </c>
      <c r="G4003" s="21" t="s">
        <v>3781</v>
      </c>
      <c r="H4003" s="21" t="s">
        <v>3782</v>
      </c>
      <c r="I4003" s="21">
        <v>1</v>
      </c>
      <c r="J4003" s="21">
        <f t="shared" si="310"/>
        <v>660</v>
      </c>
      <c r="K4003" s="22" t="s">
        <v>5256</v>
      </c>
    </row>
    <row r="4004" spans="1:11" hidden="1" x14ac:dyDescent="0.25">
      <c r="A4004" s="10">
        <v>62</v>
      </c>
      <c r="B4004" s="10" t="s">
        <v>676</v>
      </c>
      <c r="C4004" s="10" t="s">
        <v>677</v>
      </c>
      <c r="D4004" s="10" t="s">
        <v>684</v>
      </c>
      <c r="E4004" s="10" t="s">
        <v>20</v>
      </c>
      <c r="F4004" s="10" t="s">
        <v>21</v>
      </c>
      <c r="G4004" s="21" t="s">
        <v>3783</v>
      </c>
      <c r="H4004" s="21" t="s">
        <v>3837</v>
      </c>
      <c r="I4004" s="21">
        <v>1</v>
      </c>
      <c r="J4004" s="21">
        <f t="shared" si="310"/>
        <v>818</v>
      </c>
      <c r="K4004" s="22" t="s">
        <v>5256</v>
      </c>
    </row>
    <row r="4005" spans="1:11" hidden="1" x14ac:dyDescent="0.25">
      <c r="A4005" s="10">
        <v>62</v>
      </c>
      <c r="B4005" s="10" t="s">
        <v>676</v>
      </c>
      <c r="C4005" s="10" t="s">
        <v>677</v>
      </c>
      <c r="D4005" s="10" t="s">
        <v>684</v>
      </c>
      <c r="E4005" s="10" t="s">
        <v>20</v>
      </c>
      <c r="F4005" s="10" t="s">
        <v>21</v>
      </c>
      <c r="G4005" s="21" t="s">
        <v>3785</v>
      </c>
      <c r="H4005" s="21" t="s">
        <v>4244</v>
      </c>
      <c r="I4005" s="21">
        <v>1</v>
      </c>
      <c r="J4005" s="21">
        <f>MID(H4005,1,FIND(" ",H4005,1)-1)*1</f>
        <v>32</v>
      </c>
      <c r="K4005" s="21" t="s">
        <v>5255</v>
      </c>
    </row>
    <row r="4006" spans="1:11" hidden="1" x14ac:dyDescent="0.25">
      <c r="A4006" s="10">
        <v>62</v>
      </c>
      <c r="B4006" s="10" t="s">
        <v>676</v>
      </c>
      <c r="C4006" s="10" t="s">
        <v>677</v>
      </c>
      <c r="D4006" s="10" t="s">
        <v>684</v>
      </c>
      <c r="E4006" s="10" t="s">
        <v>20</v>
      </c>
      <c r="F4006" s="10" t="s">
        <v>21</v>
      </c>
      <c r="G4006" s="10" t="s">
        <v>3787</v>
      </c>
      <c r="H4006" s="10" t="s">
        <v>3788</v>
      </c>
      <c r="I4006" s="10">
        <v>0</v>
      </c>
    </row>
    <row r="4007" spans="1:11" hidden="1" x14ac:dyDescent="0.25">
      <c r="A4007" s="10">
        <v>62</v>
      </c>
      <c r="B4007" s="10" t="s">
        <v>676</v>
      </c>
      <c r="C4007" s="10" t="s">
        <v>677</v>
      </c>
      <c r="D4007" s="10" t="s">
        <v>684</v>
      </c>
      <c r="E4007" s="10" t="s">
        <v>20</v>
      </c>
      <c r="F4007" s="10" t="s">
        <v>21</v>
      </c>
      <c r="G4007" s="10" t="s">
        <v>3789</v>
      </c>
      <c r="H4007" s="10" t="s">
        <v>3789</v>
      </c>
      <c r="I4007" s="10">
        <v>0</v>
      </c>
    </row>
    <row r="4008" spans="1:11" hidden="1" x14ac:dyDescent="0.25">
      <c r="A4008" s="10">
        <v>63</v>
      </c>
      <c r="B4008" s="10" t="s">
        <v>685</v>
      </c>
      <c r="C4008" s="10" t="s">
        <v>686</v>
      </c>
      <c r="D4008" s="10" t="s">
        <v>693</v>
      </c>
      <c r="E4008" s="10" t="s">
        <v>20</v>
      </c>
      <c r="F4008" s="10" t="s">
        <v>21</v>
      </c>
      <c r="G4008" s="21" t="s">
        <v>2160</v>
      </c>
      <c r="H4008" s="21" t="s">
        <v>3699</v>
      </c>
      <c r="I4008" s="21">
        <v>1</v>
      </c>
      <c r="J4008" s="21" t="str">
        <f>H4008</f>
        <v>Кондиционирование</v>
      </c>
      <c r="K4008" s="21"/>
    </row>
    <row r="4009" spans="1:11" hidden="1" x14ac:dyDescent="0.25">
      <c r="A4009" s="10">
        <v>63</v>
      </c>
      <c r="B4009" s="10" t="s">
        <v>685</v>
      </c>
      <c r="C4009" s="10" t="s">
        <v>686</v>
      </c>
      <c r="D4009" s="10" t="s">
        <v>693</v>
      </c>
      <c r="E4009" s="10" t="s">
        <v>20</v>
      </c>
      <c r="F4009" s="10" t="s">
        <v>21</v>
      </c>
      <c r="G4009" s="21" t="s">
        <v>3108</v>
      </c>
      <c r="H4009" s="21" t="s">
        <v>3823</v>
      </c>
      <c r="I4009" s="21">
        <v>1</v>
      </c>
      <c r="J4009" s="21">
        <f t="shared" ref="J4009:J4010" si="311">MID(H4009,1,FIND(" ",H4009,1)-1)*1</f>
        <v>52</v>
      </c>
      <c r="K4009" s="21" t="s">
        <v>5260</v>
      </c>
    </row>
    <row r="4010" spans="1:11" hidden="1" x14ac:dyDescent="0.25">
      <c r="A4010" s="10">
        <v>63</v>
      </c>
      <c r="B4010" s="10" t="s">
        <v>685</v>
      </c>
      <c r="C4010" s="10" t="s">
        <v>686</v>
      </c>
      <c r="D4010" s="10" t="s">
        <v>693</v>
      </c>
      <c r="E4010" s="10" t="s">
        <v>20</v>
      </c>
      <c r="F4010" s="10" t="s">
        <v>21</v>
      </c>
      <c r="G4010" s="21" t="s">
        <v>3701</v>
      </c>
      <c r="H4010" s="21" t="s">
        <v>4196</v>
      </c>
      <c r="I4010" s="21">
        <v>1</v>
      </c>
      <c r="J4010" s="21">
        <f t="shared" si="311"/>
        <v>28</v>
      </c>
      <c r="K4010" s="21" t="s">
        <v>5260</v>
      </c>
    </row>
    <row r="4011" spans="1:11" hidden="1" x14ac:dyDescent="0.25">
      <c r="A4011" s="10">
        <v>63</v>
      </c>
      <c r="B4011" s="10" t="s">
        <v>685</v>
      </c>
      <c r="C4011" s="10" t="s">
        <v>686</v>
      </c>
      <c r="D4011" s="10" t="s">
        <v>693</v>
      </c>
      <c r="E4011" s="10" t="s">
        <v>20</v>
      </c>
      <c r="F4011" s="10" t="s">
        <v>21</v>
      </c>
      <c r="G4011" s="21" t="s">
        <v>3703</v>
      </c>
      <c r="H4011" s="21" t="s">
        <v>3860</v>
      </c>
      <c r="I4011" s="21">
        <v>1</v>
      </c>
      <c r="J4011" s="21">
        <f>RIGHT(MID(H4011,1,FIND(" ",H4011,1)-1),LEN(MID(H4011,1,FIND(" ",H4011,1)-1))-1)*1</f>
        <v>32</v>
      </c>
      <c r="K4011" s="21" t="s">
        <v>5254</v>
      </c>
    </row>
    <row r="4012" spans="1:11" hidden="1" x14ac:dyDescent="0.25">
      <c r="A4012" s="10">
        <v>63</v>
      </c>
      <c r="B4012" s="10" t="s">
        <v>685</v>
      </c>
      <c r="C4012" s="10" t="s">
        <v>686</v>
      </c>
      <c r="D4012" s="10" t="s">
        <v>693</v>
      </c>
      <c r="E4012" s="10" t="s">
        <v>20</v>
      </c>
      <c r="F4012" s="10" t="s">
        <v>21</v>
      </c>
      <c r="G4012" s="21" t="s">
        <v>3705</v>
      </c>
      <c r="H4012" s="21" t="s">
        <v>57</v>
      </c>
      <c r="I4012" s="21">
        <v>1</v>
      </c>
      <c r="J4012" s="21" t="str">
        <f>H4012</f>
        <v>Нет</v>
      </c>
      <c r="K4012" s="21"/>
    </row>
    <row r="4013" spans="1:11" hidden="1" x14ac:dyDescent="0.25">
      <c r="A4013" s="10">
        <v>63</v>
      </c>
      <c r="B4013" s="10" t="s">
        <v>685</v>
      </c>
      <c r="C4013" s="10" t="s">
        <v>686</v>
      </c>
      <c r="D4013" s="10" t="s">
        <v>693</v>
      </c>
      <c r="E4013" s="10" t="s">
        <v>20</v>
      </c>
      <c r="F4013" s="10" t="s">
        <v>21</v>
      </c>
      <c r="G4013" s="21" t="s">
        <v>3706</v>
      </c>
      <c r="H4013" s="21" t="s">
        <v>3861</v>
      </c>
      <c r="I4013" s="21">
        <v>1</v>
      </c>
      <c r="J4013" s="21">
        <f t="shared" ref="J4013:J4016" si="312">MID(H4013,1,FIND(" ",H4013,1)-1)*1</f>
        <v>3.2</v>
      </c>
      <c r="K4013" s="21" t="s">
        <v>5258</v>
      </c>
    </row>
    <row r="4014" spans="1:11" hidden="1" x14ac:dyDescent="0.25">
      <c r="A4014" s="10">
        <v>63</v>
      </c>
      <c r="B4014" s="10" t="s">
        <v>685</v>
      </c>
      <c r="C4014" s="10" t="s">
        <v>686</v>
      </c>
      <c r="D4014" s="10" t="s">
        <v>693</v>
      </c>
      <c r="E4014" s="10" t="s">
        <v>20</v>
      </c>
      <c r="F4014" s="10" t="s">
        <v>21</v>
      </c>
      <c r="G4014" s="21" t="s">
        <v>3708</v>
      </c>
      <c r="H4014" s="21" t="s">
        <v>3861</v>
      </c>
      <c r="I4014" s="21">
        <v>1</v>
      </c>
      <c r="J4014" s="21">
        <f t="shared" si="312"/>
        <v>3.2</v>
      </c>
      <c r="K4014" s="21" t="s">
        <v>5258</v>
      </c>
    </row>
    <row r="4015" spans="1:11" hidden="1" x14ac:dyDescent="0.25">
      <c r="A4015" s="10">
        <v>63</v>
      </c>
      <c r="B4015" s="10" t="s">
        <v>685</v>
      </c>
      <c r="C4015" s="10" t="s">
        <v>686</v>
      </c>
      <c r="D4015" s="10" t="s">
        <v>693</v>
      </c>
      <c r="E4015" s="10" t="s">
        <v>20</v>
      </c>
      <c r="F4015" s="10" t="s">
        <v>21</v>
      </c>
      <c r="G4015" s="21" t="s">
        <v>3709</v>
      </c>
      <c r="H4015" s="21" t="s">
        <v>3861</v>
      </c>
      <c r="I4015" s="21">
        <v>0</v>
      </c>
      <c r="J4015" s="21">
        <f t="shared" si="312"/>
        <v>3.2</v>
      </c>
      <c r="K4015" s="21" t="s">
        <v>5258</v>
      </c>
    </row>
    <row r="4016" spans="1:11" hidden="1" x14ac:dyDescent="0.25">
      <c r="A4016" s="10">
        <v>63</v>
      </c>
      <c r="B4016" s="10" t="s">
        <v>685</v>
      </c>
      <c r="C4016" s="10" t="s">
        <v>686</v>
      </c>
      <c r="D4016" s="10" t="s">
        <v>693</v>
      </c>
      <c r="E4016" s="10" t="s">
        <v>20</v>
      </c>
      <c r="F4016" s="10" t="s">
        <v>21</v>
      </c>
      <c r="G4016" s="21" t="s">
        <v>3711</v>
      </c>
      <c r="H4016" s="21" t="s">
        <v>3861</v>
      </c>
      <c r="I4016" s="21">
        <v>0</v>
      </c>
      <c r="J4016" s="21">
        <f t="shared" si="312"/>
        <v>3.2</v>
      </c>
      <c r="K4016" s="21" t="s">
        <v>5258</v>
      </c>
    </row>
    <row r="4017" spans="1:11" hidden="1" x14ac:dyDescent="0.25">
      <c r="A4017" s="10">
        <v>63</v>
      </c>
      <c r="B4017" s="10" t="s">
        <v>685</v>
      </c>
      <c r="C4017" s="10" t="s">
        <v>686</v>
      </c>
      <c r="D4017" s="10" t="s">
        <v>693</v>
      </c>
      <c r="E4017" s="10" t="s">
        <v>20</v>
      </c>
      <c r="F4017" s="10" t="s">
        <v>21</v>
      </c>
      <c r="G4017" s="21" t="s">
        <v>3712</v>
      </c>
      <c r="H4017" s="21" t="s">
        <v>3713</v>
      </c>
      <c r="I4017" s="21">
        <v>1</v>
      </c>
      <c r="J4017" s="21">
        <f>MID(H4017,1,FIND(" ",H4017,1)-1)*1</f>
        <v>550</v>
      </c>
      <c r="K4017" s="21" t="s">
        <v>5269</v>
      </c>
    </row>
    <row r="4018" spans="1:11" hidden="1" x14ac:dyDescent="0.25">
      <c r="A4018" s="10">
        <v>63</v>
      </c>
      <c r="B4018" s="10" t="s">
        <v>685</v>
      </c>
      <c r="C4018" s="10" t="s">
        <v>686</v>
      </c>
      <c r="D4018" s="10" t="s">
        <v>693</v>
      </c>
      <c r="E4018" s="10" t="s">
        <v>20</v>
      </c>
      <c r="F4018" s="10" t="s">
        <v>21</v>
      </c>
      <c r="G4018" s="10" t="s">
        <v>3714</v>
      </c>
      <c r="H4018" s="10" t="s">
        <v>3715</v>
      </c>
      <c r="I4018" s="10">
        <v>0</v>
      </c>
    </row>
    <row r="4019" spans="1:11" hidden="1" x14ac:dyDescent="0.25">
      <c r="A4019" s="10">
        <v>63</v>
      </c>
      <c r="B4019" s="10" t="s">
        <v>685</v>
      </c>
      <c r="C4019" s="10" t="s">
        <v>686</v>
      </c>
      <c r="D4019" s="10" t="s">
        <v>693</v>
      </c>
      <c r="E4019" s="10" t="s">
        <v>20</v>
      </c>
      <c r="F4019" s="10" t="s">
        <v>21</v>
      </c>
      <c r="G4019" s="10" t="s">
        <v>3716</v>
      </c>
      <c r="H4019" s="10" t="s">
        <v>34</v>
      </c>
      <c r="I4019" s="10">
        <v>0</v>
      </c>
    </row>
    <row r="4020" spans="1:11" hidden="1" x14ac:dyDescent="0.25">
      <c r="A4020" s="10">
        <v>63</v>
      </c>
      <c r="B4020" s="10" t="s">
        <v>685</v>
      </c>
      <c r="C4020" s="10" t="s">
        <v>686</v>
      </c>
      <c r="D4020" s="10" t="s">
        <v>693</v>
      </c>
      <c r="E4020" s="10" t="s">
        <v>20</v>
      </c>
      <c r="F4020" s="10" t="s">
        <v>21</v>
      </c>
      <c r="G4020" s="10" t="s">
        <v>3717</v>
      </c>
      <c r="H4020" s="10" t="s">
        <v>34</v>
      </c>
      <c r="I4020" s="10">
        <v>0</v>
      </c>
    </row>
    <row r="4021" spans="1:11" hidden="1" x14ac:dyDescent="0.25">
      <c r="A4021" s="10">
        <v>63</v>
      </c>
      <c r="B4021" s="10" t="s">
        <v>685</v>
      </c>
      <c r="C4021" s="10" t="s">
        <v>686</v>
      </c>
      <c r="D4021" s="10" t="s">
        <v>693</v>
      </c>
      <c r="E4021" s="10" t="s">
        <v>20</v>
      </c>
      <c r="F4021" s="10" t="s">
        <v>21</v>
      </c>
      <c r="G4021" s="10" t="s">
        <v>3718</v>
      </c>
      <c r="H4021" s="10" t="s">
        <v>5168</v>
      </c>
      <c r="I4021" s="10">
        <v>0</v>
      </c>
    </row>
    <row r="4022" spans="1:11" hidden="1" x14ac:dyDescent="0.25">
      <c r="A4022" s="10">
        <v>63</v>
      </c>
      <c r="B4022" s="10" t="s">
        <v>685</v>
      </c>
      <c r="C4022" s="10" t="s">
        <v>686</v>
      </c>
      <c r="D4022" s="10" t="s">
        <v>693</v>
      </c>
      <c r="E4022" s="10" t="s">
        <v>20</v>
      </c>
      <c r="F4022" s="10" t="s">
        <v>21</v>
      </c>
      <c r="G4022" s="10" t="s">
        <v>3719</v>
      </c>
      <c r="H4022" s="10" t="s">
        <v>57</v>
      </c>
      <c r="I4022" s="10">
        <v>0</v>
      </c>
    </row>
    <row r="4023" spans="1:11" hidden="1" x14ac:dyDescent="0.25">
      <c r="A4023" s="10">
        <v>63</v>
      </c>
      <c r="B4023" s="10" t="s">
        <v>685</v>
      </c>
      <c r="C4023" s="10" t="s">
        <v>686</v>
      </c>
      <c r="D4023" s="10" t="s">
        <v>693</v>
      </c>
      <c r="E4023" s="10" t="s">
        <v>20</v>
      </c>
      <c r="F4023" s="10" t="s">
        <v>21</v>
      </c>
      <c r="G4023" s="10" t="s">
        <v>3720</v>
      </c>
      <c r="H4023" s="10" t="s">
        <v>57</v>
      </c>
      <c r="I4023" s="10">
        <v>0</v>
      </c>
    </row>
    <row r="4024" spans="1:11" hidden="1" x14ac:dyDescent="0.25">
      <c r="A4024" s="10">
        <v>63</v>
      </c>
      <c r="B4024" s="10" t="s">
        <v>685</v>
      </c>
      <c r="C4024" s="10" t="s">
        <v>686</v>
      </c>
      <c r="D4024" s="10" t="s">
        <v>693</v>
      </c>
      <c r="E4024" s="10" t="s">
        <v>20</v>
      </c>
      <c r="F4024" s="10" t="s">
        <v>21</v>
      </c>
      <c r="G4024" s="10" t="s">
        <v>3721</v>
      </c>
      <c r="H4024" s="10" t="s">
        <v>34</v>
      </c>
      <c r="I4024" s="10">
        <v>0</v>
      </c>
    </row>
    <row r="4025" spans="1:11" hidden="1" x14ac:dyDescent="0.25">
      <c r="A4025" s="10">
        <v>63</v>
      </c>
      <c r="B4025" s="10" t="s">
        <v>685</v>
      </c>
      <c r="C4025" s="10" t="s">
        <v>686</v>
      </c>
      <c r="D4025" s="10" t="s">
        <v>693</v>
      </c>
      <c r="E4025" s="10" t="s">
        <v>20</v>
      </c>
      <c r="F4025" s="10" t="s">
        <v>21</v>
      </c>
      <c r="G4025" s="10" t="s">
        <v>3722</v>
      </c>
      <c r="H4025" s="10" t="s">
        <v>34</v>
      </c>
      <c r="I4025" s="10">
        <v>0</v>
      </c>
    </row>
    <row r="4026" spans="1:11" hidden="1" x14ac:dyDescent="0.25">
      <c r="A4026" s="10">
        <v>63</v>
      </c>
      <c r="B4026" s="10" t="s">
        <v>685</v>
      </c>
      <c r="C4026" s="10" t="s">
        <v>686</v>
      </c>
      <c r="D4026" s="10" t="s">
        <v>693</v>
      </c>
      <c r="E4026" s="10" t="s">
        <v>20</v>
      </c>
      <c r="F4026" s="10" t="s">
        <v>21</v>
      </c>
      <c r="G4026" s="10" t="s">
        <v>3723</v>
      </c>
      <c r="H4026" s="10" t="s">
        <v>34</v>
      </c>
      <c r="I4026" s="10">
        <v>0</v>
      </c>
    </row>
    <row r="4027" spans="1:11" hidden="1" x14ac:dyDescent="0.25">
      <c r="A4027" s="10">
        <v>63</v>
      </c>
      <c r="B4027" s="10" t="s">
        <v>685</v>
      </c>
      <c r="C4027" s="10" t="s">
        <v>686</v>
      </c>
      <c r="D4027" s="10" t="s">
        <v>693</v>
      </c>
      <c r="E4027" s="10" t="s">
        <v>20</v>
      </c>
      <c r="F4027" s="10" t="s">
        <v>21</v>
      </c>
      <c r="G4027" s="10" t="s">
        <v>3724</v>
      </c>
      <c r="H4027" s="10" t="s">
        <v>34</v>
      </c>
      <c r="I4027" s="10">
        <v>0</v>
      </c>
    </row>
    <row r="4028" spans="1:11" hidden="1" x14ac:dyDescent="0.25">
      <c r="A4028" s="10">
        <v>63</v>
      </c>
      <c r="B4028" s="10" t="s">
        <v>685</v>
      </c>
      <c r="C4028" s="10" t="s">
        <v>686</v>
      </c>
      <c r="D4028" s="10" t="s">
        <v>693</v>
      </c>
      <c r="E4028" s="10" t="s">
        <v>20</v>
      </c>
      <c r="F4028" s="10" t="s">
        <v>21</v>
      </c>
      <c r="G4028" s="10" t="s">
        <v>3725</v>
      </c>
      <c r="H4028" s="10" t="s">
        <v>34</v>
      </c>
      <c r="I4028" s="10">
        <v>0</v>
      </c>
    </row>
    <row r="4029" spans="1:11" hidden="1" x14ac:dyDescent="0.25">
      <c r="A4029" s="10">
        <v>63</v>
      </c>
      <c r="B4029" s="10" t="s">
        <v>685</v>
      </c>
      <c r="C4029" s="10" t="s">
        <v>686</v>
      </c>
      <c r="D4029" s="10" t="s">
        <v>693</v>
      </c>
      <c r="E4029" s="10" t="s">
        <v>20</v>
      </c>
      <c r="F4029" s="10" t="s">
        <v>21</v>
      </c>
      <c r="G4029" s="10" t="s">
        <v>3726</v>
      </c>
      <c r="H4029" s="10" t="s">
        <v>34</v>
      </c>
      <c r="I4029" s="10">
        <v>0</v>
      </c>
    </row>
    <row r="4030" spans="1:11" hidden="1" x14ac:dyDescent="0.25">
      <c r="A4030" s="10">
        <v>63</v>
      </c>
      <c r="B4030" s="10" t="s">
        <v>685</v>
      </c>
      <c r="C4030" s="10" t="s">
        <v>686</v>
      </c>
      <c r="D4030" s="10" t="s">
        <v>693</v>
      </c>
      <c r="E4030" s="10" t="s">
        <v>20</v>
      </c>
      <c r="F4030" s="10" t="s">
        <v>21</v>
      </c>
      <c r="G4030" s="10" t="s">
        <v>3727</v>
      </c>
      <c r="H4030" s="10" t="s">
        <v>34</v>
      </c>
      <c r="I4030" s="10">
        <v>0</v>
      </c>
    </row>
    <row r="4031" spans="1:11" hidden="1" x14ac:dyDescent="0.25">
      <c r="A4031" s="10">
        <v>63</v>
      </c>
      <c r="B4031" s="10" t="s">
        <v>685</v>
      </c>
      <c r="C4031" s="10" t="s">
        <v>686</v>
      </c>
      <c r="D4031" s="10" t="s">
        <v>693</v>
      </c>
      <c r="E4031" s="10" t="s">
        <v>20</v>
      </c>
      <c r="F4031" s="10" t="s">
        <v>21</v>
      </c>
      <c r="G4031" s="10" t="s">
        <v>3728</v>
      </c>
      <c r="H4031" s="10" t="s">
        <v>34</v>
      </c>
      <c r="I4031" s="10">
        <v>0</v>
      </c>
    </row>
    <row r="4032" spans="1:11" hidden="1" x14ac:dyDescent="0.25">
      <c r="A4032" s="10">
        <v>63</v>
      </c>
      <c r="B4032" s="10" t="s">
        <v>685</v>
      </c>
      <c r="C4032" s="10" t="s">
        <v>686</v>
      </c>
      <c r="D4032" s="10" t="s">
        <v>693</v>
      </c>
      <c r="E4032" s="10" t="s">
        <v>20</v>
      </c>
      <c r="F4032" s="10" t="s">
        <v>21</v>
      </c>
      <c r="G4032" s="10" t="s">
        <v>3730</v>
      </c>
      <c r="H4032" s="10" t="s">
        <v>34</v>
      </c>
      <c r="I4032" s="10">
        <v>0</v>
      </c>
    </row>
    <row r="4033" spans="1:11" hidden="1" x14ac:dyDescent="0.25">
      <c r="A4033" s="10">
        <v>63</v>
      </c>
      <c r="B4033" s="10" t="s">
        <v>685</v>
      </c>
      <c r="C4033" s="10" t="s">
        <v>686</v>
      </c>
      <c r="D4033" s="10" t="s">
        <v>693</v>
      </c>
      <c r="E4033" s="10" t="s">
        <v>20</v>
      </c>
      <c r="F4033" s="10" t="s">
        <v>21</v>
      </c>
      <c r="G4033" s="10" t="s">
        <v>3731</v>
      </c>
      <c r="H4033" s="10" t="s">
        <v>34</v>
      </c>
      <c r="I4033" s="10">
        <v>0</v>
      </c>
    </row>
    <row r="4034" spans="1:11" hidden="1" x14ac:dyDescent="0.25">
      <c r="A4034" s="10">
        <v>63</v>
      </c>
      <c r="B4034" s="10" t="s">
        <v>685</v>
      </c>
      <c r="C4034" s="10" t="s">
        <v>686</v>
      </c>
      <c r="D4034" s="10" t="s">
        <v>693</v>
      </c>
      <c r="E4034" s="10" t="s">
        <v>20</v>
      </c>
      <c r="F4034" s="10" t="s">
        <v>21</v>
      </c>
      <c r="G4034" s="10" t="s">
        <v>3732</v>
      </c>
      <c r="H4034" s="10" t="s">
        <v>3733</v>
      </c>
      <c r="I4034" s="10">
        <v>0</v>
      </c>
    </row>
    <row r="4035" spans="1:11" hidden="1" x14ac:dyDescent="0.25">
      <c r="A4035" s="10">
        <v>63</v>
      </c>
      <c r="B4035" s="10" t="s">
        <v>685</v>
      </c>
      <c r="C4035" s="10" t="s">
        <v>686</v>
      </c>
      <c r="D4035" s="10" t="s">
        <v>693</v>
      </c>
      <c r="E4035" s="10" t="s">
        <v>20</v>
      </c>
      <c r="F4035" s="10" t="s">
        <v>21</v>
      </c>
      <c r="G4035" s="10" t="s">
        <v>3734</v>
      </c>
      <c r="H4035" s="10" t="s">
        <v>34</v>
      </c>
      <c r="I4035" s="10">
        <v>0</v>
      </c>
    </row>
    <row r="4036" spans="1:11" hidden="1" x14ac:dyDescent="0.25">
      <c r="A4036" s="10">
        <v>63</v>
      </c>
      <c r="B4036" s="10" t="s">
        <v>685</v>
      </c>
      <c r="C4036" s="10" t="s">
        <v>686</v>
      </c>
      <c r="D4036" s="10" t="s">
        <v>693</v>
      </c>
      <c r="E4036" s="10" t="s">
        <v>20</v>
      </c>
      <c r="F4036" s="10" t="s">
        <v>21</v>
      </c>
      <c r="G4036" s="10" t="s">
        <v>3736</v>
      </c>
      <c r="H4036" s="10" t="s">
        <v>34</v>
      </c>
      <c r="I4036" s="10">
        <v>0</v>
      </c>
    </row>
    <row r="4037" spans="1:11" hidden="1" x14ac:dyDescent="0.25">
      <c r="A4037" s="10">
        <v>63</v>
      </c>
      <c r="B4037" s="10" t="s">
        <v>685</v>
      </c>
      <c r="C4037" s="10" t="s">
        <v>686</v>
      </c>
      <c r="D4037" s="10" t="s">
        <v>693</v>
      </c>
      <c r="E4037" s="10" t="s">
        <v>20</v>
      </c>
      <c r="F4037" s="10" t="s">
        <v>21</v>
      </c>
      <c r="G4037" s="10" t="s">
        <v>3829</v>
      </c>
      <c r="H4037" s="10" t="s">
        <v>34</v>
      </c>
      <c r="I4037" s="10">
        <v>0</v>
      </c>
    </row>
    <row r="4038" spans="1:11" hidden="1" x14ac:dyDescent="0.25">
      <c r="A4038" s="10">
        <v>63</v>
      </c>
      <c r="B4038" s="10" t="s">
        <v>685</v>
      </c>
      <c r="C4038" s="10" t="s">
        <v>686</v>
      </c>
      <c r="D4038" s="10" t="s">
        <v>693</v>
      </c>
      <c r="E4038" s="10" t="s">
        <v>20</v>
      </c>
      <c r="F4038" s="10" t="s">
        <v>21</v>
      </c>
      <c r="G4038" s="10" t="s">
        <v>3737</v>
      </c>
      <c r="H4038" s="10" t="s">
        <v>34</v>
      </c>
      <c r="I4038" s="10">
        <v>0</v>
      </c>
    </row>
    <row r="4039" spans="1:11" hidden="1" x14ac:dyDescent="0.25">
      <c r="A4039" s="10">
        <v>63</v>
      </c>
      <c r="B4039" s="10" t="s">
        <v>685</v>
      </c>
      <c r="C4039" s="10" t="s">
        <v>686</v>
      </c>
      <c r="D4039" s="10" t="s">
        <v>693</v>
      </c>
      <c r="E4039" s="10" t="s">
        <v>20</v>
      </c>
      <c r="F4039" s="10" t="s">
        <v>21</v>
      </c>
      <c r="G4039" s="10" t="s">
        <v>3738</v>
      </c>
      <c r="H4039" s="10" t="s">
        <v>34</v>
      </c>
      <c r="I4039" s="10">
        <v>0</v>
      </c>
    </row>
    <row r="4040" spans="1:11" hidden="1" x14ac:dyDescent="0.25">
      <c r="A4040" s="10">
        <v>63</v>
      </c>
      <c r="B4040" s="10" t="s">
        <v>685</v>
      </c>
      <c r="C4040" s="10" t="s">
        <v>686</v>
      </c>
      <c r="D4040" s="10" t="s">
        <v>693</v>
      </c>
      <c r="E4040" s="10" t="s">
        <v>20</v>
      </c>
      <c r="F4040" s="10" t="s">
        <v>21</v>
      </c>
      <c r="G4040" s="10" t="s">
        <v>3739</v>
      </c>
      <c r="H4040" s="10" t="s">
        <v>34</v>
      </c>
      <c r="I4040" s="10">
        <v>0</v>
      </c>
    </row>
    <row r="4041" spans="1:11" hidden="1" x14ac:dyDescent="0.25">
      <c r="A4041" s="10">
        <v>63</v>
      </c>
      <c r="B4041" s="10" t="s">
        <v>685</v>
      </c>
      <c r="C4041" s="10" t="s">
        <v>686</v>
      </c>
      <c r="D4041" s="10" t="s">
        <v>693</v>
      </c>
      <c r="E4041" s="10" t="s">
        <v>20</v>
      </c>
      <c r="F4041" s="10" t="s">
        <v>21</v>
      </c>
      <c r="G4041" s="10" t="s">
        <v>3740</v>
      </c>
      <c r="H4041" s="10" t="s">
        <v>34</v>
      </c>
      <c r="I4041" s="10">
        <v>0</v>
      </c>
    </row>
    <row r="4042" spans="1:11" hidden="1" x14ac:dyDescent="0.25">
      <c r="A4042" s="10">
        <v>63</v>
      </c>
      <c r="B4042" s="10" t="s">
        <v>685</v>
      </c>
      <c r="C4042" s="10" t="s">
        <v>686</v>
      </c>
      <c r="D4042" s="10" t="s">
        <v>693</v>
      </c>
      <c r="E4042" s="10" t="s">
        <v>20</v>
      </c>
      <c r="F4042" s="10" t="s">
        <v>21</v>
      </c>
      <c r="G4042" s="10" t="s">
        <v>3741</v>
      </c>
      <c r="H4042" s="10" t="s">
        <v>34</v>
      </c>
      <c r="I4042" s="10">
        <v>0</v>
      </c>
    </row>
    <row r="4043" spans="1:11" hidden="1" x14ac:dyDescent="0.25">
      <c r="A4043" s="10">
        <v>63</v>
      </c>
      <c r="B4043" s="10" t="s">
        <v>685</v>
      </c>
      <c r="C4043" s="10" t="s">
        <v>686</v>
      </c>
      <c r="D4043" s="10" t="s">
        <v>693</v>
      </c>
      <c r="E4043" s="10" t="s">
        <v>20</v>
      </c>
      <c r="F4043" s="10" t="s">
        <v>21</v>
      </c>
      <c r="G4043" s="10" t="s">
        <v>3742</v>
      </c>
      <c r="H4043" s="10" t="s">
        <v>34</v>
      </c>
      <c r="I4043" s="10">
        <v>0</v>
      </c>
    </row>
    <row r="4044" spans="1:11" hidden="1" x14ac:dyDescent="0.25">
      <c r="A4044" s="10">
        <v>63</v>
      </c>
      <c r="B4044" s="10" t="s">
        <v>685</v>
      </c>
      <c r="C4044" s="10" t="s">
        <v>686</v>
      </c>
      <c r="D4044" s="10" t="s">
        <v>693</v>
      </c>
      <c r="E4044" s="10" t="s">
        <v>20</v>
      </c>
      <c r="F4044" s="10" t="s">
        <v>21</v>
      </c>
      <c r="G4044" s="10" t="s">
        <v>3743</v>
      </c>
      <c r="H4044" s="10" t="s">
        <v>34</v>
      </c>
      <c r="I4044" s="10">
        <v>0</v>
      </c>
    </row>
    <row r="4045" spans="1:11" hidden="1" x14ac:dyDescent="0.25">
      <c r="A4045" s="10">
        <v>63</v>
      </c>
      <c r="B4045" s="10" t="s">
        <v>685</v>
      </c>
      <c r="C4045" s="10" t="s">
        <v>686</v>
      </c>
      <c r="D4045" s="10" t="s">
        <v>693</v>
      </c>
      <c r="E4045" s="10" t="s">
        <v>20</v>
      </c>
      <c r="F4045" s="10" t="s">
        <v>21</v>
      </c>
      <c r="G4045" s="10" t="s">
        <v>3744</v>
      </c>
      <c r="H4045" s="10" t="s">
        <v>3830</v>
      </c>
      <c r="I4045" s="10">
        <v>0</v>
      </c>
    </row>
    <row r="4046" spans="1:11" hidden="1" x14ac:dyDescent="0.25">
      <c r="A4046" s="10">
        <v>63</v>
      </c>
      <c r="B4046" s="10" t="s">
        <v>685</v>
      </c>
      <c r="C4046" s="10" t="s">
        <v>686</v>
      </c>
      <c r="D4046" s="10" t="s">
        <v>693</v>
      </c>
      <c r="E4046" s="10" t="s">
        <v>20</v>
      </c>
      <c r="F4046" s="10" t="s">
        <v>21</v>
      </c>
      <c r="G4046" s="10" t="s">
        <v>3746</v>
      </c>
      <c r="H4046" s="10" t="s">
        <v>34</v>
      </c>
      <c r="I4046" s="10">
        <v>0</v>
      </c>
    </row>
    <row r="4047" spans="1:11" hidden="1" x14ac:dyDescent="0.25">
      <c r="A4047" s="10">
        <v>63</v>
      </c>
      <c r="B4047" s="10" t="s">
        <v>685</v>
      </c>
      <c r="C4047" s="10" t="s">
        <v>686</v>
      </c>
      <c r="D4047" s="10" t="s">
        <v>693</v>
      </c>
      <c r="E4047" s="10" t="s">
        <v>20</v>
      </c>
      <c r="F4047" s="10" t="s">
        <v>21</v>
      </c>
      <c r="G4047" s="21" t="s">
        <v>3747</v>
      </c>
      <c r="H4047" s="21" t="s">
        <v>3748</v>
      </c>
      <c r="I4047" s="21">
        <v>1</v>
      </c>
      <c r="J4047" s="21" t="str">
        <f>H4047</f>
        <v>Настенная</v>
      </c>
      <c r="K4047" s="21"/>
    </row>
    <row r="4048" spans="1:11" hidden="1" x14ac:dyDescent="0.25">
      <c r="A4048" s="10">
        <v>63</v>
      </c>
      <c r="B4048" s="10" t="s">
        <v>685</v>
      </c>
      <c r="C4048" s="10" t="s">
        <v>686</v>
      </c>
      <c r="D4048" s="10" t="s">
        <v>693</v>
      </c>
      <c r="E4048" s="10" t="s">
        <v>20</v>
      </c>
      <c r="F4048" s="10" t="s">
        <v>21</v>
      </c>
      <c r="G4048" s="21" t="s">
        <v>3749</v>
      </c>
      <c r="H4048" s="21" t="s">
        <v>3750</v>
      </c>
      <c r="I4048" s="21">
        <v>1</v>
      </c>
      <c r="J4048" s="21">
        <f>MID(H4048,1,FIND(" ",H4048,1)-1)*1</f>
        <v>15</v>
      </c>
      <c r="K4048" s="21" t="s">
        <v>5264</v>
      </c>
    </row>
    <row r="4049" spans="1:11" hidden="1" x14ac:dyDescent="0.25">
      <c r="A4049" s="10">
        <v>63</v>
      </c>
      <c r="B4049" s="10" t="s">
        <v>685</v>
      </c>
      <c r="C4049" s="10" t="s">
        <v>686</v>
      </c>
      <c r="D4049" s="10" t="s">
        <v>693</v>
      </c>
      <c r="E4049" s="10" t="s">
        <v>20</v>
      </c>
      <c r="F4049" s="10" t="s">
        <v>21</v>
      </c>
      <c r="G4049" s="21" t="s">
        <v>3751</v>
      </c>
      <c r="H4049" s="21" t="s">
        <v>3831</v>
      </c>
      <c r="I4049" s="21">
        <v>1</v>
      </c>
      <c r="J4049" s="21">
        <f>MID(H4049,1,FIND(" ",H4049,1)-1)*1</f>
        <v>8</v>
      </c>
      <c r="K4049" s="21" t="s">
        <v>5264</v>
      </c>
    </row>
    <row r="4050" spans="1:11" hidden="1" x14ac:dyDescent="0.25">
      <c r="A4050" s="10">
        <v>63</v>
      </c>
      <c r="B4050" s="10" t="s">
        <v>685</v>
      </c>
      <c r="C4050" s="10" t="s">
        <v>686</v>
      </c>
      <c r="D4050" s="10" t="s">
        <v>693</v>
      </c>
      <c r="E4050" s="10" t="s">
        <v>20</v>
      </c>
      <c r="F4050" s="10" t="s">
        <v>21</v>
      </c>
      <c r="G4050" s="21" t="s">
        <v>3753</v>
      </c>
      <c r="H4050" s="21" t="s">
        <v>3862</v>
      </c>
      <c r="I4050" s="21">
        <v>1</v>
      </c>
      <c r="J4050" s="21">
        <f>MID(H4050,1,FIND(" ",H4050,1)-1)*1</f>
        <v>0.995</v>
      </c>
      <c r="K4050" s="21" t="s">
        <v>5258</v>
      </c>
    </row>
    <row r="4051" spans="1:11" hidden="1" x14ac:dyDescent="0.25">
      <c r="A4051" s="10">
        <v>63</v>
      </c>
      <c r="B4051" s="10" t="s">
        <v>685</v>
      </c>
      <c r="C4051" s="10" t="s">
        <v>686</v>
      </c>
      <c r="D4051" s="10" t="s">
        <v>693</v>
      </c>
      <c r="E4051" s="10" t="s">
        <v>20</v>
      </c>
      <c r="F4051" s="10" t="s">
        <v>21</v>
      </c>
      <c r="G4051" s="21" t="s">
        <v>3755</v>
      </c>
      <c r="H4051" s="21" t="s">
        <v>3756</v>
      </c>
      <c r="I4051" s="21">
        <v>1</v>
      </c>
      <c r="J4051" s="21" t="s">
        <v>5266</v>
      </c>
      <c r="K4051" s="21" t="s">
        <v>5265</v>
      </c>
    </row>
    <row r="4052" spans="1:11" hidden="1" x14ac:dyDescent="0.25">
      <c r="A4052" s="10">
        <v>63</v>
      </c>
      <c r="B4052" s="10" t="s">
        <v>685</v>
      </c>
      <c r="C4052" s="10" t="s">
        <v>686</v>
      </c>
      <c r="D4052" s="10" t="s">
        <v>693</v>
      </c>
      <c r="E4052" s="10" t="s">
        <v>20</v>
      </c>
      <c r="F4052" s="10" t="s">
        <v>21</v>
      </c>
      <c r="G4052" s="10" t="s">
        <v>3757</v>
      </c>
      <c r="H4052" s="10" t="s">
        <v>3758</v>
      </c>
      <c r="I4052" s="10">
        <v>0</v>
      </c>
    </row>
    <row r="4053" spans="1:11" hidden="1" x14ac:dyDescent="0.25">
      <c r="A4053" s="10">
        <v>63</v>
      </c>
      <c r="B4053" s="10" t="s">
        <v>685</v>
      </c>
      <c r="C4053" s="10" t="s">
        <v>686</v>
      </c>
      <c r="D4053" s="10" t="s">
        <v>693</v>
      </c>
      <c r="E4053" s="10" t="s">
        <v>20</v>
      </c>
      <c r="F4053" s="10" t="s">
        <v>21</v>
      </c>
      <c r="G4053" s="21" t="s">
        <v>3759</v>
      </c>
      <c r="H4053" s="21">
        <v>12000</v>
      </c>
      <c r="I4053" s="21">
        <v>1</v>
      </c>
      <c r="J4053" s="21">
        <f>TRIM(H4053)*1</f>
        <v>12000</v>
      </c>
      <c r="K4053" s="21" t="s">
        <v>5261</v>
      </c>
    </row>
    <row r="4054" spans="1:11" hidden="1" x14ac:dyDescent="0.25">
      <c r="A4054" s="10">
        <v>63</v>
      </c>
      <c r="B4054" s="10" t="s">
        <v>685</v>
      </c>
      <c r="C4054" s="10" t="s">
        <v>686</v>
      </c>
      <c r="D4054" s="10" t="s">
        <v>693</v>
      </c>
      <c r="E4054" s="10" t="s">
        <v>20</v>
      </c>
      <c r="F4054" s="10" t="s">
        <v>21</v>
      </c>
      <c r="G4054" s="21" t="s">
        <v>3760</v>
      </c>
      <c r="H4054" s="21" t="s">
        <v>3863</v>
      </c>
      <c r="I4054" s="21">
        <v>1</v>
      </c>
      <c r="J4054" s="21">
        <f t="shared" ref="J4054:J4055" si="313">MID(H4054,1,FIND(" ",H4054,1)-1)*1</f>
        <v>885</v>
      </c>
      <c r="K4054" s="21" t="s">
        <v>5259</v>
      </c>
    </row>
    <row r="4055" spans="1:11" hidden="1" x14ac:dyDescent="0.25">
      <c r="A4055" s="10">
        <v>63</v>
      </c>
      <c r="B4055" s="10" t="s">
        <v>685</v>
      </c>
      <c r="C4055" s="10" t="s">
        <v>686</v>
      </c>
      <c r="D4055" s="10" t="s">
        <v>693</v>
      </c>
      <c r="E4055" s="10" t="s">
        <v>20</v>
      </c>
      <c r="F4055" s="10" t="s">
        <v>21</v>
      </c>
      <c r="G4055" s="21" t="s">
        <v>3762</v>
      </c>
      <c r="H4055" s="21" t="s">
        <v>3864</v>
      </c>
      <c r="I4055" s="21">
        <v>1</v>
      </c>
      <c r="J4055" s="21">
        <f t="shared" si="313"/>
        <v>995</v>
      </c>
      <c r="K4055" s="21" t="s">
        <v>5259</v>
      </c>
    </row>
    <row r="4056" spans="1:11" hidden="1" x14ac:dyDescent="0.25">
      <c r="A4056" s="10">
        <v>63</v>
      </c>
      <c r="B4056" s="10" t="s">
        <v>685</v>
      </c>
      <c r="C4056" s="10" t="s">
        <v>686</v>
      </c>
      <c r="D4056" s="10" t="s">
        <v>693</v>
      </c>
      <c r="E4056" s="10" t="s">
        <v>20</v>
      </c>
      <c r="F4056" s="10" t="s">
        <v>21</v>
      </c>
      <c r="G4056" s="21" t="s">
        <v>3764</v>
      </c>
      <c r="H4056" s="21">
        <v>12000</v>
      </c>
      <c r="I4056" s="21">
        <v>1</v>
      </c>
      <c r="J4056" s="21">
        <f>TRIM(H4056)*1</f>
        <v>12000</v>
      </c>
      <c r="K4056" s="21" t="s">
        <v>5261</v>
      </c>
    </row>
    <row r="4057" spans="1:11" hidden="1" x14ac:dyDescent="0.25">
      <c r="A4057" s="10">
        <v>63</v>
      </c>
      <c r="B4057" s="10" t="s">
        <v>685</v>
      </c>
      <c r="C4057" s="10" t="s">
        <v>686</v>
      </c>
      <c r="D4057" s="10" t="s">
        <v>693</v>
      </c>
      <c r="E4057" s="10" t="s">
        <v>20</v>
      </c>
      <c r="F4057" s="10" t="s">
        <v>21</v>
      </c>
      <c r="G4057" s="10" t="s">
        <v>3765</v>
      </c>
      <c r="H4057" s="10" t="s">
        <v>34</v>
      </c>
      <c r="I4057" s="10">
        <v>0</v>
      </c>
    </row>
    <row r="4058" spans="1:11" hidden="1" x14ac:dyDescent="0.25">
      <c r="A4058" s="10">
        <v>63</v>
      </c>
      <c r="B4058" s="10" t="s">
        <v>685</v>
      </c>
      <c r="C4058" s="10" t="s">
        <v>686</v>
      </c>
      <c r="D4058" s="10" t="s">
        <v>693</v>
      </c>
      <c r="E4058" s="10" t="s">
        <v>20</v>
      </c>
      <c r="F4058" s="10" t="s">
        <v>21</v>
      </c>
      <c r="G4058" s="10" t="s">
        <v>3766</v>
      </c>
      <c r="H4058" s="10" t="s">
        <v>34</v>
      </c>
      <c r="I4058" s="10">
        <v>0</v>
      </c>
    </row>
    <row r="4059" spans="1:11" hidden="1" x14ac:dyDescent="0.25">
      <c r="A4059" s="10">
        <v>63</v>
      </c>
      <c r="B4059" s="10" t="s">
        <v>685</v>
      </c>
      <c r="C4059" s="10" t="s">
        <v>686</v>
      </c>
      <c r="D4059" s="10" t="s">
        <v>693</v>
      </c>
      <c r="E4059" s="10" t="s">
        <v>20</v>
      </c>
      <c r="F4059" s="10" t="s">
        <v>21</v>
      </c>
      <c r="G4059" s="10" t="s">
        <v>3767</v>
      </c>
      <c r="H4059" s="10" t="s">
        <v>3813</v>
      </c>
      <c r="I4059" s="10">
        <v>0</v>
      </c>
    </row>
    <row r="4060" spans="1:11" hidden="1" x14ac:dyDescent="0.25">
      <c r="A4060" s="10">
        <v>63</v>
      </c>
      <c r="B4060" s="10" t="s">
        <v>685</v>
      </c>
      <c r="C4060" s="10" t="s">
        <v>686</v>
      </c>
      <c r="D4060" s="10" t="s">
        <v>693</v>
      </c>
      <c r="E4060" s="10" t="s">
        <v>20</v>
      </c>
      <c r="F4060" s="10" t="s">
        <v>21</v>
      </c>
      <c r="G4060" s="21" t="s">
        <v>3769</v>
      </c>
      <c r="H4060" s="21" t="s">
        <v>4137</v>
      </c>
      <c r="I4060" s="21">
        <v>1</v>
      </c>
      <c r="J4060" s="21">
        <f t="shared" ref="J4060:J4061" si="314">MID(H4060,1,FIND(" ",H4060,1)-1)*1</f>
        <v>22.5</v>
      </c>
      <c r="K4060" s="21" t="s">
        <v>5255</v>
      </c>
    </row>
    <row r="4061" spans="1:11" hidden="1" x14ac:dyDescent="0.25">
      <c r="A4061" s="10">
        <v>63</v>
      </c>
      <c r="B4061" s="10" t="s">
        <v>685</v>
      </c>
      <c r="C4061" s="10" t="s">
        <v>686</v>
      </c>
      <c r="D4061" s="10" t="s">
        <v>693</v>
      </c>
      <c r="E4061" s="10" t="s">
        <v>20</v>
      </c>
      <c r="F4061" s="10" t="s">
        <v>21</v>
      </c>
      <c r="G4061" s="21" t="s">
        <v>3771</v>
      </c>
      <c r="H4061" s="21" t="s">
        <v>3772</v>
      </c>
      <c r="I4061" s="21">
        <v>1</v>
      </c>
      <c r="J4061" s="21">
        <f t="shared" si="314"/>
        <v>8</v>
      </c>
      <c r="K4061" s="21" t="s">
        <v>5255</v>
      </c>
    </row>
    <row r="4062" spans="1:11" hidden="1" x14ac:dyDescent="0.25">
      <c r="A4062" s="10">
        <v>63</v>
      </c>
      <c r="B4062" s="10" t="s">
        <v>685</v>
      </c>
      <c r="C4062" s="10" t="s">
        <v>686</v>
      </c>
      <c r="D4062" s="10" t="s">
        <v>693</v>
      </c>
      <c r="E4062" s="10" t="s">
        <v>20</v>
      </c>
      <c r="F4062" s="10" t="s">
        <v>21</v>
      </c>
      <c r="G4062" s="21" t="s">
        <v>3773</v>
      </c>
      <c r="H4062" s="21" t="s">
        <v>3774</v>
      </c>
      <c r="I4062" s="21">
        <v>1</v>
      </c>
      <c r="J4062" s="21">
        <f t="shared" ref="J4062:J4067" si="315">MID(H4062,1,FIND(" ",H4062,1)-1)*1000</f>
        <v>482</v>
      </c>
      <c r="K4062" s="22" t="s">
        <v>5256</v>
      </c>
    </row>
    <row r="4063" spans="1:11" hidden="1" x14ac:dyDescent="0.25">
      <c r="A4063" s="10">
        <v>63</v>
      </c>
      <c r="B4063" s="10" t="s">
        <v>685</v>
      </c>
      <c r="C4063" s="10" t="s">
        <v>686</v>
      </c>
      <c r="D4063" s="10" t="s">
        <v>693</v>
      </c>
      <c r="E4063" s="10" t="s">
        <v>20</v>
      </c>
      <c r="F4063" s="10" t="s">
        <v>21</v>
      </c>
      <c r="G4063" s="21" t="s">
        <v>3775</v>
      </c>
      <c r="H4063" s="21" t="s">
        <v>3776</v>
      </c>
      <c r="I4063" s="21">
        <v>1</v>
      </c>
      <c r="J4063" s="21">
        <f t="shared" si="315"/>
        <v>270</v>
      </c>
      <c r="K4063" s="22" t="s">
        <v>5256</v>
      </c>
    </row>
    <row r="4064" spans="1:11" hidden="1" x14ac:dyDescent="0.25">
      <c r="A4064" s="10">
        <v>63</v>
      </c>
      <c r="B4064" s="10" t="s">
        <v>685</v>
      </c>
      <c r="C4064" s="10" t="s">
        <v>686</v>
      </c>
      <c r="D4064" s="10" t="s">
        <v>693</v>
      </c>
      <c r="E4064" s="10" t="s">
        <v>20</v>
      </c>
      <c r="F4064" s="10" t="s">
        <v>21</v>
      </c>
      <c r="G4064" s="21" t="s">
        <v>3777</v>
      </c>
      <c r="H4064" s="21" t="s">
        <v>3778</v>
      </c>
      <c r="I4064" s="21">
        <v>1</v>
      </c>
      <c r="J4064" s="21">
        <f t="shared" si="315"/>
        <v>240</v>
      </c>
      <c r="K4064" s="22" t="s">
        <v>5256</v>
      </c>
    </row>
    <row r="4065" spans="1:11" hidden="1" x14ac:dyDescent="0.25">
      <c r="A4065" s="10">
        <v>63</v>
      </c>
      <c r="B4065" s="10" t="s">
        <v>685</v>
      </c>
      <c r="C4065" s="10" t="s">
        <v>686</v>
      </c>
      <c r="D4065" s="10" t="s">
        <v>693</v>
      </c>
      <c r="E4065" s="10" t="s">
        <v>20</v>
      </c>
      <c r="F4065" s="10" t="s">
        <v>21</v>
      </c>
      <c r="G4065" s="21" t="s">
        <v>3779</v>
      </c>
      <c r="H4065" s="21" t="s">
        <v>3835</v>
      </c>
      <c r="I4065" s="21">
        <v>1</v>
      </c>
      <c r="J4065" s="21">
        <f t="shared" si="315"/>
        <v>217</v>
      </c>
      <c r="K4065" s="22" t="s">
        <v>5256</v>
      </c>
    </row>
    <row r="4066" spans="1:11" hidden="1" x14ac:dyDescent="0.25">
      <c r="A4066" s="10">
        <v>63</v>
      </c>
      <c r="B4066" s="10" t="s">
        <v>685</v>
      </c>
      <c r="C4066" s="10" t="s">
        <v>686</v>
      </c>
      <c r="D4066" s="10" t="s">
        <v>693</v>
      </c>
      <c r="E4066" s="10" t="s">
        <v>20</v>
      </c>
      <c r="F4066" s="10" t="s">
        <v>21</v>
      </c>
      <c r="G4066" s="21" t="s">
        <v>3781</v>
      </c>
      <c r="H4066" s="21" t="s">
        <v>3782</v>
      </c>
      <c r="I4066" s="21">
        <v>1</v>
      </c>
      <c r="J4066" s="21">
        <f t="shared" si="315"/>
        <v>660</v>
      </c>
      <c r="K4066" s="22" t="s">
        <v>5256</v>
      </c>
    </row>
    <row r="4067" spans="1:11" hidden="1" x14ac:dyDescent="0.25">
      <c r="A4067" s="10">
        <v>63</v>
      </c>
      <c r="B4067" s="10" t="s">
        <v>685</v>
      </c>
      <c r="C4067" s="10" t="s">
        <v>686</v>
      </c>
      <c r="D4067" s="10" t="s">
        <v>693</v>
      </c>
      <c r="E4067" s="10" t="s">
        <v>20</v>
      </c>
      <c r="F4067" s="10" t="s">
        <v>21</v>
      </c>
      <c r="G4067" s="21" t="s">
        <v>3783</v>
      </c>
      <c r="H4067" s="21" t="s">
        <v>3837</v>
      </c>
      <c r="I4067" s="21">
        <v>1</v>
      </c>
      <c r="J4067" s="21">
        <f t="shared" si="315"/>
        <v>818</v>
      </c>
      <c r="K4067" s="22" t="s">
        <v>5256</v>
      </c>
    </row>
    <row r="4068" spans="1:11" hidden="1" x14ac:dyDescent="0.25">
      <c r="A4068" s="10">
        <v>63</v>
      </c>
      <c r="B4068" s="10" t="s">
        <v>685</v>
      </c>
      <c r="C4068" s="10" t="s">
        <v>686</v>
      </c>
      <c r="D4068" s="10" t="s">
        <v>693</v>
      </c>
      <c r="E4068" s="10" t="s">
        <v>20</v>
      </c>
      <c r="F4068" s="10" t="s">
        <v>21</v>
      </c>
      <c r="G4068" s="21" t="s">
        <v>3785</v>
      </c>
      <c r="H4068" s="21" t="s">
        <v>4315</v>
      </c>
      <c r="I4068" s="21">
        <v>1</v>
      </c>
      <c r="J4068" s="21">
        <f>MID(H4068,1,FIND(" ",H4068,1)-1)*1</f>
        <v>34</v>
      </c>
      <c r="K4068" s="21" t="s">
        <v>5255</v>
      </c>
    </row>
    <row r="4069" spans="1:11" hidden="1" x14ac:dyDescent="0.25">
      <c r="A4069" s="10">
        <v>63</v>
      </c>
      <c r="B4069" s="10" t="s">
        <v>685</v>
      </c>
      <c r="C4069" s="10" t="s">
        <v>686</v>
      </c>
      <c r="D4069" s="10" t="s">
        <v>693</v>
      </c>
      <c r="E4069" s="10" t="s">
        <v>20</v>
      </c>
      <c r="F4069" s="10" t="s">
        <v>21</v>
      </c>
      <c r="G4069" s="10" t="s">
        <v>3787</v>
      </c>
      <c r="H4069" s="10" t="s">
        <v>3788</v>
      </c>
      <c r="I4069" s="10">
        <v>0</v>
      </c>
    </row>
    <row r="4070" spans="1:11" hidden="1" x14ac:dyDescent="0.25">
      <c r="A4070" s="10">
        <v>63</v>
      </c>
      <c r="B4070" s="10" t="s">
        <v>685</v>
      </c>
      <c r="C4070" s="10" t="s">
        <v>686</v>
      </c>
      <c r="D4070" s="10" t="s">
        <v>693</v>
      </c>
      <c r="E4070" s="10" t="s">
        <v>20</v>
      </c>
      <c r="F4070" s="10" t="s">
        <v>21</v>
      </c>
      <c r="G4070" s="10" t="s">
        <v>3789</v>
      </c>
      <c r="H4070" s="10" t="s">
        <v>3789</v>
      </c>
      <c r="I4070" s="10">
        <v>0</v>
      </c>
    </row>
    <row r="4071" spans="1:11" hidden="1" x14ac:dyDescent="0.25">
      <c r="A4071" s="10">
        <v>64</v>
      </c>
      <c r="B4071" s="10" t="s">
        <v>694</v>
      </c>
      <c r="C4071" s="10" t="s">
        <v>695</v>
      </c>
      <c r="D4071" s="10" t="s">
        <v>704</v>
      </c>
      <c r="E4071" s="10" t="s">
        <v>20</v>
      </c>
      <c r="F4071" s="10" t="s">
        <v>21</v>
      </c>
      <c r="G4071" s="21" t="s">
        <v>2160</v>
      </c>
      <c r="H4071" s="21" t="s">
        <v>3699</v>
      </c>
      <c r="I4071" s="21">
        <v>1</v>
      </c>
      <c r="J4071" s="21" t="str">
        <f>H4071</f>
        <v>Кондиционирование</v>
      </c>
      <c r="K4071" s="21"/>
    </row>
    <row r="4072" spans="1:11" hidden="1" x14ac:dyDescent="0.25">
      <c r="A4072" s="10">
        <v>64</v>
      </c>
      <c r="B4072" s="10" t="s">
        <v>694</v>
      </c>
      <c r="C4072" s="10" t="s">
        <v>695</v>
      </c>
      <c r="D4072" s="10" t="s">
        <v>704</v>
      </c>
      <c r="E4072" s="10" t="s">
        <v>20</v>
      </c>
      <c r="F4072" s="10" t="s">
        <v>21</v>
      </c>
      <c r="G4072" s="21" t="s">
        <v>3108</v>
      </c>
      <c r="H4072" s="21" t="s">
        <v>4316</v>
      </c>
      <c r="I4072" s="21">
        <v>1</v>
      </c>
      <c r="J4072" s="21">
        <f t="shared" ref="J4072:J4073" si="316">MID(H4072,1,FIND(" ",H4072,1)-1)*1</f>
        <v>48.5</v>
      </c>
      <c r="K4072" s="21" t="s">
        <v>5260</v>
      </c>
    </row>
    <row r="4073" spans="1:11" hidden="1" x14ac:dyDescent="0.25">
      <c r="A4073" s="10">
        <v>64</v>
      </c>
      <c r="B4073" s="10" t="s">
        <v>694</v>
      </c>
      <c r="C4073" s="10" t="s">
        <v>695</v>
      </c>
      <c r="D4073" s="10" t="s">
        <v>704</v>
      </c>
      <c r="E4073" s="10" t="s">
        <v>20</v>
      </c>
      <c r="F4073" s="10" t="s">
        <v>21</v>
      </c>
      <c r="G4073" s="21" t="s">
        <v>3701</v>
      </c>
      <c r="H4073" s="21" t="s">
        <v>3790</v>
      </c>
      <c r="I4073" s="21">
        <v>1</v>
      </c>
      <c r="J4073" s="21">
        <f t="shared" si="316"/>
        <v>23</v>
      </c>
      <c r="K4073" s="21" t="s">
        <v>5260</v>
      </c>
    </row>
    <row r="4074" spans="1:11" hidden="1" x14ac:dyDescent="0.25">
      <c r="A4074" s="10">
        <v>64</v>
      </c>
      <c r="B4074" s="10" t="s">
        <v>694</v>
      </c>
      <c r="C4074" s="10" t="s">
        <v>695</v>
      </c>
      <c r="D4074" s="10" t="s">
        <v>704</v>
      </c>
      <c r="E4074" s="10" t="s">
        <v>20</v>
      </c>
      <c r="F4074" s="10" t="s">
        <v>21</v>
      </c>
      <c r="G4074" s="21" t="s">
        <v>3703</v>
      </c>
      <c r="H4074" s="21" t="s">
        <v>3791</v>
      </c>
      <c r="I4074" s="21">
        <v>1</v>
      </c>
      <c r="J4074" s="21">
        <f>RIGHT(MID(H4074,1,FIND(" ",H4074,1)-1),LEN(MID(H4074,1,FIND(" ",H4074,1)-1))-1)*1</f>
        <v>35</v>
      </c>
      <c r="K4074" s="21" t="s">
        <v>5254</v>
      </c>
    </row>
    <row r="4075" spans="1:11" hidden="1" x14ac:dyDescent="0.25">
      <c r="A4075" s="10">
        <v>64</v>
      </c>
      <c r="B4075" s="10" t="s">
        <v>694</v>
      </c>
      <c r="C4075" s="10" t="s">
        <v>695</v>
      </c>
      <c r="D4075" s="10" t="s">
        <v>704</v>
      </c>
      <c r="E4075" s="10" t="s">
        <v>20</v>
      </c>
      <c r="F4075" s="10" t="s">
        <v>21</v>
      </c>
      <c r="G4075" s="21" t="s">
        <v>3705</v>
      </c>
      <c r="H4075" s="21" t="s">
        <v>34</v>
      </c>
      <c r="I4075" s="21">
        <v>1</v>
      </c>
      <c r="J4075" s="21" t="str">
        <f>H4075</f>
        <v>Да</v>
      </c>
      <c r="K4075" s="21"/>
    </row>
    <row r="4076" spans="1:11" hidden="1" x14ac:dyDescent="0.25">
      <c r="A4076" s="10">
        <v>64</v>
      </c>
      <c r="B4076" s="10" t="s">
        <v>694</v>
      </c>
      <c r="C4076" s="10" t="s">
        <v>695</v>
      </c>
      <c r="D4076" s="10" t="s">
        <v>704</v>
      </c>
      <c r="E4076" s="10" t="s">
        <v>20</v>
      </c>
      <c r="F4076" s="10" t="s">
        <v>21</v>
      </c>
      <c r="G4076" s="21" t="s">
        <v>3706</v>
      </c>
      <c r="H4076" s="21" t="s">
        <v>5176</v>
      </c>
      <c r="I4076" s="21">
        <v>1</v>
      </c>
      <c r="J4076" s="21">
        <f t="shared" ref="J4076:J4079" si="317">MID(H4076,1,FIND(" ",H4076,1)-1)*1</f>
        <v>3.94</v>
      </c>
      <c r="K4076" s="21" t="s">
        <v>5258</v>
      </c>
    </row>
    <row r="4077" spans="1:11" hidden="1" x14ac:dyDescent="0.25">
      <c r="A4077" s="10">
        <v>64</v>
      </c>
      <c r="B4077" s="10" t="s">
        <v>694</v>
      </c>
      <c r="C4077" s="10" t="s">
        <v>695</v>
      </c>
      <c r="D4077" s="10" t="s">
        <v>704</v>
      </c>
      <c r="E4077" s="10" t="s">
        <v>20</v>
      </c>
      <c r="F4077" s="10" t="s">
        <v>21</v>
      </c>
      <c r="G4077" s="21" t="s">
        <v>3708</v>
      </c>
      <c r="H4077" s="21" t="s">
        <v>4043</v>
      </c>
      <c r="I4077" s="21">
        <v>1</v>
      </c>
      <c r="J4077" s="21">
        <f t="shared" si="317"/>
        <v>3.66</v>
      </c>
      <c r="K4077" s="21" t="s">
        <v>5258</v>
      </c>
    </row>
    <row r="4078" spans="1:11" hidden="1" x14ac:dyDescent="0.25">
      <c r="A4078" s="10">
        <v>64</v>
      </c>
      <c r="B4078" s="10" t="s">
        <v>694</v>
      </c>
      <c r="C4078" s="10" t="s">
        <v>695</v>
      </c>
      <c r="D4078" s="10" t="s">
        <v>704</v>
      </c>
      <c r="E4078" s="10" t="s">
        <v>20</v>
      </c>
      <c r="F4078" s="10" t="s">
        <v>21</v>
      </c>
      <c r="G4078" s="21" t="s">
        <v>3709</v>
      </c>
      <c r="H4078" s="21" t="s">
        <v>3793</v>
      </c>
      <c r="I4078" s="21">
        <v>0</v>
      </c>
      <c r="J4078" s="21">
        <f t="shared" si="317"/>
        <v>3.8</v>
      </c>
      <c r="K4078" s="21" t="s">
        <v>5258</v>
      </c>
    </row>
    <row r="4079" spans="1:11" hidden="1" x14ac:dyDescent="0.25">
      <c r="A4079" s="10">
        <v>64</v>
      </c>
      <c r="B4079" s="10" t="s">
        <v>694</v>
      </c>
      <c r="C4079" s="10" t="s">
        <v>695</v>
      </c>
      <c r="D4079" s="10" t="s">
        <v>704</v>
      </c>
      <c r="E4079" s="10" t="s">
        <v>20</v>
      </c>
      <c r="F4079" s="10" t="s">
        <v>21</v>
      </c>
      <c r="G4079" s="21" t="s">
        <v>3711</v>
      </c>
      <c r="H4079" s="21" t="s">
        <v>3794</v>
      </c>
      <c r="I4079" s="21">
        <v>0</v>
      </c>
      <c r="J4079" s="21">
        <f t="shared" si="317"/>
        <v>3.5</v>
      </c>
      <c r="K4079" s="21" t="s">
        <v>5258</v>
      </c>
    </row>
    <row r="4080" spans="1:11" hidden="1" x14ac:dyDescent="0.25">
      <c r="A4080" s="10">
        <v>64</v>
      </c>
      <c r="B4080" s="10" t="s">
        <v>694</v>
      </c>
      <c r="C4080" s="10" t="s">
        <v>695</v>
      </c>
      <c r="D4080" s="10" t="s">
        <v>704</v>
      </c>
      <c r="E4080" s="10" t="s">
        <v>20</v>
      </c>
      <c r="F4080" s="10" t="s">
        <v>21</v>
      </c>
      <c r="G4080" s="21" t="s">
        <v>3712</v>
      </c>
      <c r="H4080" s="21" t="s">
        <v>3713</v>
      </c>
      <c r="I4080" s="21">
        <v>1</v>
      </c>
      <c r="J4080" s="21">
        <f>MID(H4080,1,FIND(" ",H4080,1)-1)*1</f>
        <v>550</v>
      </c>
      <c r="K4080" s="21" t="s">
        <v>5269</v>
      </c>
    </row>
    <row r="4081" spans="1:9" hidden="1" x14ac:dyDescent="0.25">
      <c r="A4081" s="10">
        <v>64</v>
      </c>
      <c r="B4081" s="10" t="s">
        <v>694</v>
      </c>
      <c r="C4081" s="10" t="s">
        <v>695</v>
      </c>
      <c r="D4081" s="10" t="s">
        <v>704</v>
      </c>
      <c r="E4081" s="10" t="s">
        <v>20</v>
      </c>
      <c r="F4081" s="10" t="s">
        <v>21</v>
      </c>
      <c r="G4081" s="10" t="s">
        <v>3714</v>
      </c>
      <c r="H4081" s="10" t="s">
        <v>3715</v>
      </c>
      <c r="I4081" s="10">
        <v>0</v>
      </c>
    </row>
    <row r="4082" spans="1:9" hidden="1" x14ac:dyDescent="0.25">
      <c r="A4082" s="10">
        <v>64</v>
      </c>
      <c r="B4082" s="10" t="s">
        <v>694</v>
      </c>
      <c r="C4082" s="10" t="s">
        <v>695</v>
      </c>
      <c r="D4082" s="10" t="s">
        <v>704</v>
      </c>
      <c r="E4082" s="10" t="s">
        <v>20</v>
      </c>
      <c r="F4082" s="10" t="s">
        <v>21</v>
      </c>
      <c r="G4082" s="10" t="s">
        <v>3716</v>
      </c>
      <c r="H4082" s="10" t="s">
        <v>34</v>
      </c>
      <c r="I4082" s="10">
        <v>0</v>
      </c>
    </row>
    <row r="4083" spans="1:9" hidden="1" x14ac:dyDescent="0.25">
      <c r="A4083" s="10">
        <v>64</v>
      </c>
      <c r="B4083" s="10" t="s">
        <v>694</v>
      </c>
      <c r="C4083" s="10" t="s">
        <v>695</v>
      </c>
      <c r="D4083" s="10" t="s">
        <v>704</v>
      </c>
      <c r="E4083" s="10" t="s">
        <v>20</v>
      </c>
      <c r="F4083" s="10" t="s">
        <v>21</v>
      </c>
      <c r="G4083" s="10" t="s">
        <v>3717</v>
      </c>
      <c r="H4083" s="10" t="s">
        <v>34</v>
      </c>
      <c r="I4083" s="10">
        <v>0</v>
      </c>
    </row>
    <row r="4084" spans="1:9" hidden="1" x14ac:dyDescent="0.25">
      <c r="A4084" s="10">
        <v>64</v>
      </c>
      <c r="B4084" s="10" t="s">
        <v>694</v>
      </c>
      <c r="C4084" s="10" t="s">
        <v>695</v>
      </c>
      <c r="D4084" s="10" t="s">
        <v>704</v>
      </c>
      <c r="E4084" s="10" t="s">
        <v>20</v>
      </c>
      <c r="F4084" s="10" t="s">
        <v>21</v>
      </c>
      <c r="G4084" s="10" t="s">
        <v>3718</v>
      </c>
      <c r="H4084" s="10" t="s">
        <v>5168</v>
      </c>
      <c r="I4084" s="10">
        <v>0</v>
      </c>
    </row>
    <row r="4085" spans="1:9" hidden="1" x14ac:dyDescent="0.25">
      <c r="A4085" s="10">
        <v>64</v>
      </c>
      <c r="B4085" s="10" t="s">
        <v>694</v>
      </c>
      <c r="C4085" s="10" t="s">
        <v>695</v>
      </c>
      <c r="D4085" s="10" t="s">
        <v>704</v>
      </c>
      <c r="E4085" s="10" t="s">
        <v>20</v>
      </c>
      <c r="F4085" s="10" t="s">
        <v>21</v>
      </c>
      <c r="G4085" s="10" t="s">
        <v>3719</v>
      </c>
      <c r="H4085" s="10" t="s">
        <v>57</v>
      </c>
      <c r="I4085" s="10">
        <v>0</v>
      </c>
    </row>
    <row r="4086" spans="1:9" hidden="1" x14ac:dyDescent="0.25">
      <c r="A4086" s="10">
        <v>64</v>
      </c>
      <c r="B4086" s="10" t="s">
        <v>694</v>
      </c>
      <c r="C4086" s="10" t="s">
        <v>695</v>
      </c>
      <c r="D4086" s="10" t="s">
        <v>704</v>
      </c>
      <c r="E4086" s="10" t="s">
        <v>20</v>
      </c>
      <c r="F4086" s="10" t="s">
        <v>21</v>
      </c>
      <c r="G4086" s="10" t="s">
        <v>3720</v>
      </c>
      <c r="H4086" s="10" t="s">
        <v>57</v>
      </c>
      <c r="I4086" s="10">
        <v>0</v>
      </c>
    </row>
    <row r="4087" spans="1:9" hidden="1" x14ac:dyDescent="0.25">
      <c r="A4087" s="10">
        <v>64</v>
      </c>
      <c r="B4087" s="10" t="s">
        <v>694</v>
      </c>
      <c r="C4087" s="10" t="s">
        <v>695</v>
      </c>
      <c r="D4087" s="10" t="s">
        <v>704</v>
      </c>
      <c r="E4087" s="10" t="s">
        <v>20</v>
      </c>
      <c r="F4087" s="10" t="s">
        <v>21</v>
      </c>
      <c r="G4087" s="10" t="s">
        <v>3721</v>
      </c>
      <c r="H4087" s="10" t="s">
        <v>34</v>
      </c>
      <c r="I4087" s="10">
        <v>0</v>
      </c>
    </row>
    <row r="4088" spans="1:9" hidden="1" x14ac:dyDescent="0.25">
      <c r="A4088" s="10">
        <v>64</v>
      </c>
      <c r="B4088" s="10" t="s">
        <v>694</v>
      </c>
      <c r="C4088" s="10" t="s">
        <v>695</v>
      </c>
      <c r="D4088" s="10" t="s">
        <v>704</v>
      </c>
      <c r="E4088" s="10" t="s">
        <v>20</v>
      </c>
      <c r="F4088" s="10" t="s">
        <v>21</v>
      </c>
      <c r="G4088" s="10" t="s">
        <v>3722</v>
      </c>
      <c r="H4088" s="10" t="s">
        <v>34</v>
      </c>
      <c r="I4088" s="10">
        <v>0</v>
      </c>
    </row>
    <row r="4089" spans="1:9" hidden="1" x14ac:dyDescent="0.25">
      <c r="A4089" s="10">
        <v>64</v>
      </c>
      <c r="B4089" s="10" t="s">
        <v>694</v>
      </c>
      <c r="C4089" s="10" t="s">
        <v>695</v>
      </c>
      <c r="D4089" s="10" t="s">
        <v>704</v>
      </c>
      <c r="E4089" s="10" t="s">
        <v>20</v>
      </c>
      <c r="F4089" s="10" t="s">
        <v>21</v>
      </c>
      <c r="G4089" s="10" t="s">
        <v>3723</v>
      </c>
      <c r="H4089" s="10" t="s">
        <v>34</v>
      </c>
      <c r="I4089" s="10">
        <v>0</v>
      </c>
    </row>
    <row r="4090" spans="1:9" hidden="1" x14ac:dyDescent="0.25">
      <c r="A4090" s="10">
        <v>64</v>
      </c>
      <c r="B4090" s="10" t="s">
        <v>694</v>
      </c>
      <c r="C4090" s="10" t="s">
        <v>695</v>
      </c>
      <c r="D4090" s="10" t="s">
        <v>704</v>
      </c>
      <c r="E4090" s="10" t="s">
        <v>20</v>
      </c>
      <c r="F4090" s="10" t="s">
        <v>21</v>
      </c>
      <c r="G4090" s="10" t="s">
        <v>3724</v>
      </c>
      <c r="H4090" s="10" t="s">
        <v>34</v>
      </c>
      <c r="I4090" s="10">
        <v>0</v>
      </c>
    </row>
    <row r="4091" spans="1:9" hidden="1" x14ac:dyDescent="0.25">
      <c r="A4091" s="10">
        <v>64</v>
      </c>
      <c r="B4091" s="10" t="s">
        <v>694</v>
      </c>
      <c r="C4091" s="10" t="s">
        <v>695</v>
      </c>
      <c r="D4091" s="10" t="s">
        <v>704</v>
      </c>
      <c r="E4091" s="10" t="s">
        <v>20</v>
      </c>
      <c r="F4091" s="10" t="s">
        <v>21</v>
      </c>
      <c r="G4091" s="10" t="s">
        <v>3725</v>
      </c>
      <c r="H4091" s="10" t="s">
        <v>34</v>
      </c>
      <c r="I4091" s="10">
        <v>0</v>
      </c>
    </row>
    <row r="4092" spans="1:9" hidden="1" x14ac:dyDescent="0.25">
      <c r="A4092" s="10">
        <v>64</v>
      </c>
      <c r="B4092" s="10" t="s">
        <v>694</v>
      </c>
      <c r="C4092" s="10" t="s">
        <v>695</v>
      </c>
      <c r="D4092" s="10" t="s">
        <v>704</v>
      </c>
      <c r="E4092" s="10" t="s">
        <v>20</v>
      </c>
      <c r="F4092" s="10" t="s">
        <v>21</v>
      </c>
      <c r="G4092" s="10" t="s">
        <v>3726</v>
      </c>
      <c r="H4092" s="10" t="s">
        <v>34</v>
      </c>
      <c r="I4092" s="10">
        <v>0</v>
      </c>
    </row>
    <row r="4093" spans="1:9" hidden="1" x14ac:dyDescent="0.25">
      <c r="A4093" s="10">
        <v>64</v>
      </c>
      <c r="B4093" s="10" t="s">
        <v>694</v>
      </c>
      <c r="C4093" s="10" t="s">
        <v>695</v>
      </c>
      <c r="D4093" s="10" t="s">
        <v>704</v>
      </c>
      <c r="E4093" s="10" t="s">
        <v>20</v>
      </c>
      <c r="F4093" s="10" t="s">
        <v>21</v>
      </c>
      <c r="G4093" s="10" t="s">
        <v>3727</v>
      </c>
      <c r="H4093" s="10" t="s">
        <v>34</v>
      </c>
      <c r="I4093" s="10">
        <v>0</v>
      </c>
    </row>
    <row r="4094" spans="1:9" hidden="1" x14ac:dyDescent="0.25">
      <c r="A4094" s="10">
        <v>64</v>
      </c>
      <c r="B4094" s="10" t="s">
        <v>694</v>
      </c>
      <c r="C4094" s="10" t="s">
        <v>695</v>
      </c>
      <c r="D4094" s="10" t="s">
        <v>704</v>
      </c>
      <c r="E4094" s="10" t="s">
        <v>20</v>
      </c>
      <c r="F4094" s="10" t="s">
        <v>21</v>
      </c>
      <c r="G4094" s="10" t="s">
        <v>3728</v>
      </c>
      <c r="H4094" s="10" t="s">
        <v>34</v>
      </c>
      <c r="I4094" s="10">
        <v>0</v>
      </c>
    </row>
    <row r="4095" spans="1:9" hidden="1" x14ac:dyDescent="0.25">
      <c r="A4095" s="10">
        <v>64</v>
      </c>
      <c r="B4095" s="10" t="s">
        <v>694</v>
      </c>
      <c r="C4095" s="10" t="s">
        <v>695</v>
      </c>
      <c r="D4095" s="10" t="s">
        <v>704</v>
      </c>
      <c r="E4095" s="10" t="s">
        <v>20</v>
      </c>
      <c r="F4095" s="10" t="s">
        <v>21</v>
      </c>
      <c r="G4095" s="10" t="s">
        <v>3730</v>
      </c>
      <c r="H4095" s="10" t="s">
        <v>34</v>
      </c>
      <c r="I4095" s="10">
        <v>0</v>
      </c>
    </row>
    <row r="4096" spans="1:9" hidden="1" x14ac:dyDescent="0.25">
      <c r="A4096" s="10">
        <v>64</v>
      </c>
      <c r="B4096" s="10" t="s">
        <v>694</v>
      </c>
      <c r="C4096" s="10" t="s">
        <v>695</v>
      </c>
      <c r="D4096" s="10" t="s">
        <v>704</v>
      </c>
      <c r="E4096" s="10" t="s">
        <v>20</v>
      </c>
      <c r="F4096" s="10" t="s">
        <v>21</v>
      </c>
      <c r="G4096" s="10" t="s">
        <v>3731</v>
      </c>
      <c r="H4096" s="10" t="s">
        <v>34</v>
      </c>
      <c r="I4096" s="10">
        <v>0</v>
      </c>
    </row>
    <row r="4097" spans="1:11" hidden="1" x14ac:dyDescent="0.25">
      <c r="A4097" s="10">
        <v>64</v>
      </c>
      <c r="B4097" s="10" t="s">
        <v>694</v>
      </c>
      <c r="C4097" s="10" t="s">
        <v>695</v>
      </c>
      <c r="D4097" s="10" t="s">
        <v>704</v>
      </c>
      <c r="E4097" s="10" t="s">
        <v>20</v>
      </c>
      <c r="F4097" s="10" t="s">
        <v>21</v>
      </c>
      <c r="G4097" s="10" t="s">
        <v>3732</v>
      </c>
      <c r="H4097" s="10" t="s">
        <v>3733</v>
      </c>
      <c r="I4097" s="10">
        <v>0</v>
      </c>
    </row>
    <row r="4098" spans="1:11" hidden="1" x14ac:dyDescent="0.25">
      <c r="A4098" s="10">
        <v>64</v>
      </c>
      <c r="B4098" s="10" t="s">
        <v>694</v>
      </c>
      <c r="C4098" s="10" t="s">
        <v>695</v>
      </c>
      <c r="D4098" s="10" t="s">
        <v>704</v>
      </c>
      <c r="E4098" s="10" t="s">
        <v>20</v>
      </c>
      <c r="F4098" s="10" t="s">
        <v>21</v>
      </c>
      <c r="G4098" s="10" t="s">
        <v>3734</v>
      </c>
      <c r="H4098" s="10" t="s">
        <v>34</v>
      </c>
      <c r="I4098" s="10">
        <v>0</v>
      </c>
    </row>
    <row r="4099" spans="1:11" hidden="1" x14ac:dyDescent="0.25">
      <c r="A4099" s="10">
        <v>64</v>
      </c>
      <c r="B4099" s="10" t="s">
        <v>694</v>
      </c>
      <c r="C4099" s="10" t="s">
        <v>695</v>
      </c>
      <c r="D4099" s="10" t="s">
        <v>704</v>
      </c>
      <c r="E4099" s="10" t="s">
        <v>20</v>
      </c>
      <c r="F4099" s="10" t="s">
        <v>21</v>
      </c>
      <c r="G4099" s="10" t="s">
        <v>3735</v>
      </c>
      <c r="H4099" s="10" t="s">
        <v>34</v>
      </c>
      <c r="I4099" s="10">
        <v>0</v>
      </c>
    </row>
    <row r="4100" spans="1:11" hidden="1" x14ac:dyDescent="0.25">
      <c r="A4100" s="10">
        <v>64</v>
      </c>
      <c r="B4100" s="10" t="s">
        <v>694</v>
      </c>
      <c r="C4100" s="10" t="s">
        <v>695</v>
      </c>
      <c r="D4100" s="10" t="s">
        <v>704</v>
      </c>
      <c r="E4100" s="10" t="s">
        <v>20</v>
      </c>
      <c r="F4100" s="10" t="s">
        <v>21</v>
      </c>
      <c r="G4100" s="10" t="s">
        <v>3736</v>
      </c>
      <c r="H4100" s="10" t="s">
        <v>34</v>
      </c>
      <c r="I4100" s="10">
        <v>0</v>
      </c>
    </row>
    <row r="4101" spans="1:11" hidden="1" x14ac:dyDescent="0.25">
      <c r="A4101" s="10">
        <v>64</v>
      </c>
      <c r="B4101" s="10" t="s">
        <v>694</v>
      </c>
      <c r="C4101" s="10" t="s">
        <v>695</v>
      </c>
      <c r="D4101" s="10" t="s">
        <v>704</v>
      </c>
      <c r="E4101" s="10" t="s">
        <v>20</v>
      </c>
      <c r="F4101" s="10" t="s">
        <v>21</v>
      </c>
      <c r="G4101" s="10" t="s">
        <v>3737</v>
      </c>
      <c r="H4101" s="10" t="s">
        <v>34</v>
      </c>
      <c r="I4101" s="10">
        <v>0</v>
      </c>
    </row>
    <row r="4102" spans="1:11" hidden="1" x14ac:dyDescent="0.25">
      <c r="A4102" s="10">
        <v>64</v>
      </c>
      <c r="B4102" s="10" t="s">
        <v>694</v>
      </c>
      <c r="C4102" s="10" t="s">
        <v>695</v>
      </c>
      <c r="D4102" s="10" t="s">
        <v>704</v>
      </c>
      <c r="E4102" s="10" t="s">
        <v>20</v>
      </c>
      <c r="F4102" s="10" t="s">
        <v>21</v>
      </c>
      <c r="G4102" s="10" t="s">
        <v>3738</v>
      </c>
      <c r="H4102" s="10" t="s">
        <v>34</v>
      </c>
      <c r="I4102" s="10">
        <v>0</v>
      </c>
    </row>
    <row r="4103" spans="1:11" hidden="1" x14ac:dyDescent="0.25">
      <c r="A4103" s="10">
        <v>64</v>
      </c>
      <c r="B4103" s="10" t="s">
        <v>694</v>
      </c>
      <c r="C4103" s="10" t="s">
        <v>695</v>
      </c>
      <c r="D4103" s="10" t="s">
        <v>704</v>
      </c>
      <c r="E4103" s="10" t="s">
        <v>20</v>
      </c>
      <c r="F4103" s="10" t="s">
        <v>21</v>
      </c>
      <c r="G4103" s="10" t="s">
        <v>3739</v>
      </c>
      <c r="H4103" s="10" t="s">
        <v>34</v>
      </c>
      <c r="I4103" s="10">
        <v>0</v>
      </c>
    </row>
    <row r="4104" spans="1:11" hidden="1" x14ac:dyDescent="0.25">
      <c r="A4104" s="10">
        <v>64</v>
      </c>
      <c r="B4104" s="10" t="s">
        <v>694</v>
      </c>
      <c r="C4104" s="10" t="s">
        <v>695</v>
      </c>
      <c r="D4104" s="10" t="s">
        <v>704</v>
      </c>
      <c r="E4104" s="10" t="s">
        <v>20</v>
      </c>
      <c r="F4104" s="10" t="s">
        <v>21</v>
      </c>
      <c r="G4104" s="10" t="s">
        <v>3740</v>
      </c>
      <c r="H4104" s="10" t="s">
        <v>34</v>
      </c>
      <c r="I4104" s="10">
        <v>0</v>
      </c>
    </row>
    <row r="4105" spans="1:11" hidden="1" x14ac:dyDescent="0.25">
      <c r="A4105" s="10">
        <v>64</v>
      </c>
      <c r="B4105" s="10" t="s">
        <v>694</v>
      </c>
      <c r="C4105" s="10" t="s">
        <v>695</v>
      </c>
      <c r="D4105" s="10" t="s">
        <v>704</v>
      </c>
      <c r="E4105" s="10" t="s">
        <v>20</v>
      </c>
      <c r="F4105" s="10" t="s">
        <v>21</v>
      </c>
      <c r="G4105" s="10" t="s">
        <v>3741</v>
      </c>
      <c r="H4105" s="10" t="s">
        <v>34</v>
      </c>
      <c r="I4105" s="10">
        <v>0</v>
      </c>
    </row>
    <row r="4106" spans="1:11" hidden="1" x14ac:dyDescent="0.25">
      <c r="A4106" s="10">
        <v>64</v>
      </c>
      <c r="B4106" s="10" t="s">
        <v>694</v>
      </c>
      <c r="C4106" s="10" t="s">
        <v>695</v>
      </c>
      <c r="D4106" s="10" t="s">
        <v>704</v>
      </c>
      <c r="E4106" s="10" t="s">
        <v>20</v>
      </c>
      <c r="F4106" s="10" t="s">
        <v>21</v>
      </c>
      <c r="G4106" s="10" t="s">
        <v>3742</v>
      </c>
      <c r="H4106" s="10" t="s">
        <v>34</v>
      </c>
      <c r="I4106" s="10">
        <v>0</v>
      </c>
    </row>
    <row r="4107" spans="1:11" hidden="1" x14ac:dyDescent="0.25">
      <c r="A4107" s="10">
        <v>64</v>
      </c>
      <c r="B4107" s="10" t="s">
        <v>694</v>
      </c>
      <c r="C4107" s="10" t="s">
        <v>695</v>
      </c>
      <c r="D4107" s="10" t="s">
        <v>704</v>
      </c>
      <c r="E4107" s="10" t="s">
        <v>20</v>
      </c>
      <c r="F4107" s="10" t="s">
        <v>21</v>
      </c>
      <c r="G4107" s="10" t="s">
        <v>3743</v>
      </c>
      <c r="H4107" s="10" t="s">
        <v>34</v>
      </c>
      <c r="I4107" s="10">
        <v>0</v>
      </c>
    </row>
    <row r="4108" spans="1:11" hidden="1" x14ac:dyDescent="0.25">
      <c r="A4108" s="10">
        <v>64</v>
      </c>
      <c r="B4108" s="10" t="s">
        <v>694</v>
      </c>
      <c r="C4108" s="10" t="s">
        <v>695</v>
      </c>
      <c r="D4108" s="10" t="s">
        <v>704</v>
      </c>
      <c r="E4108" s="10" t="s">
        <v>20</v>
      </c>
      <c r="F4108" s="10" t="s">
        <v>21</v>
      </c>
      <c r="G4108" s="10" t="s">
        <v>3744</v>
      </c>
      <c r="H4108" s="10" t="s">
        <v>3745</v>
      </c>
      <c r="I4108" s="10">
        <v>0</v>
      </c>
    </row>
    <row r="4109" spans="1:11" hidden="1" x14ac:dyDescent="0.25">
      <c r="A4109" s="10">
        <v>64</v>
      </c>
      <c r="B4109" s="10" t="s">
        <v>694</v>
      </c>
      <c r="C4109" s="10" t="s">
        <v>695</v>
      </c>
      <c r="D4109" s="10" t="s">
        <v>704</v>
      </c>
      <c r="E4109" s="10" t="s">
        <v>20</v>
      </c>
      <c r="F4109" s="10" t="s">
        <v>21</v>
      </c>
      <c r="G4109" s="10" t="s">
        <v>3746</v>
      </c>
      <c r="H4109" s="10" t="s">
        <v>34</v>
      </c>
      <c r="I4109" s="10">
        <v>0</v>
      </c>
    </row>
    <row r="4110" spans="1:11" hidden="1" x14ac:dyDescent="0.25">
      <c r="A4110" s="10">
        <v>64</v>
      </c>
      <c r="B4110" s="10" t="s">
        <v>694</v>
      </c>
      <c r="C4110" s="10" t="s">
        <v>695</v>
      </c>
      <c r="D4110" s="10" t="s">
        <v>704</v>
      </c>
      <c r="E4110" s="10" t="s">
        <v>20</v>
      </c>
      <c r="F4110" s="10" t="s">
        <v>21</v>
      </c>
      <c r="G4110" s="21" t="s">
        <v>3747</v>
      </c>
      <c r="H4110" s="21" t="s">
        <v>3748</v>
      </c>
      <c r="I4110" s="21">
        <v>1</v>
      </c>
      <c r="J4110" s="21" t="str">
        <f>H4110</f>
        <v>Настенная</v>
      </c>
      <c r="K4110" s="21"/>
    </row>
    <row r="4111" spans="1:11" hidden="1" x14ac:dyDescent="0.25">
      <c r="A4111" s="10">
        <v>64</v>
      </c>
      <c r="B4111" s="10" t="s">
        <v>694</v>
      </c>
      <c r="C4111" s="10" t="s">
        <v>695</v>
      </c>
      <c r="D4111" s="10" t="s">
        <v>704</v>
      </c>
      <c r="E4111" s="10" t="s">
        <v>20</v>
      </c>
      <c r="F4111" s="10" t="s">
        <v>21</v>
      </c>
      <c r="G4111" s="21" t="s">
        <v>3749</v>
      </c>
      <c r="H4111" s="21" t="s">
        <v>3750</v>
      </c>
      <c r="I4111" s="21">
        <v>1</v>
      </c>
      <c r="J4111" s="21">
        <f>MID(H4111,1,FIND(" ",H4111,1)-1)*1</f>
        <v>15</v>
      </c>
      <c r="K4111" s="21" t="s">
        <v>5264</v>
      </c>
    </row>
    <row r="4112" spans="1:11" hidden="1" x14ac:dyDescent="0.25">
      <c r="A4112" s="10">
        <v>64</v>
      </c>
      <c r="B4112" s="10" t="s">
        <v>694</v>
      </c>
      <c r="C4112" s="10" t="s">
        <v>695</v>
      </c>
      <c r="D4112" s="10" t="s">
        <v>704</v>
      </c>
      <c r="E4112" s="10" t="s">
        <v>20</v>
      </c>
      <c r="F4112" s="10" t="s">
        <v>21</v>
      </c>
      <c r="G4112" s="21" t="s">
        <v>3751</v>
      </c>
      <c r="H4112" s="21" t="s">
        <v>3809</v>
      </c>
      <c r="I4112" s="21">
        <v>1</v>
      </c>
      <c r="J4112" s="21">
        <f>MID(H4112,1,FIND(" ",H4112,1)-1)*1</f>
        <v>10</v>
      </c>
      <c r="K4112" s="21" t="s">
        <v>5264</v>
      </c>
    </row>
    <row r="4113" spans="1:11" hidden="1" x14ac:dyDescent="0.25">
      <c r="A4113" s="10">
        <v>64</v>
      </c>
      <c r="B4113" s="10" t="s">
        <v>694</v>
      </c>
      <c r="C4113" s="10" t="s">
        <v>695</v>
      </c>
      <c r="D4113" s="10" t="s">
        <v>704</v>
      </c>
      <c r="E4113" s="10" t="s">
        <v>20</v>
      </c>
      <c r="F4113" s="10" t="s">
        <v>21</v>
      </c>
      <c r="G4113" s="21" t="s">
        <v>3753</v>
      </c>
      <c r="H4113" s="21" t="s">
        <v>3796</v>
      </c>
      <c r="I4113" s="21">
        <v>1</v>
      </c>
      <c r="J4113" s="21">
        <f>MID(H4113,1,FIND(" ",H4113,1)-1)*1</f>
        <v>1.5</v>
      </c>
      <c r="K4113" s="21" t="s">
        <v>5258</v>
      </c>
    </row>
    <row r="4114" spans="1:11" hidden="1" x14ac:dyDescent="0.25">
      <c r="A4114" s="10">
        <v>64</v>
      </c>
      <c r="B4114" s="10" t="s">
        <v>694</v>
      </c>
      <c r="C4114" s="10" t="s">
        <v>695</v>
      </c>
      <c r="D4114" s="10" t="s">
        <v>704</v>
      </c>
      <c r="E4114" s="10" t="s">
        <v>20</v>
      </c>
      <c r="F4114" s="10" t="s">
        <v>21</v>
      </c>
      <c r="G4114" s="21" t="s">
        <v>3755</v>
      </c>
      <c r="H4114" s="21" t="s">
        <v>3756</v>
      </c>
      <c r="I4114" s="21">
        <v>1</v>
      </c>
      <c r="J4114" s="21" t="s">
        <v>5266</v>
      </c>
      <c r="K4114" s="21" t="s">
        <v>5265</v>
      </c>
    </row>
    <row r="4115" spans="1:11" hidden="1" x14ac:dyDescent="0.25">
      <c r="A4115" s="10">
        <v>64</v>
      </c>
      <c r="B4115" s="10" t="s">
        <v>694</v>
      </c>
      <c r="C4115" s="10" t="s">
        <v>695</v>
      </c>
      <c r="D4115" s="10" t="s">
        <v>704</v>
      </c>
      <c r="E4115" s="10" t="s">
        <v>20</v>
      </c>
      <c r="F4115" s="10" t="s">
        <v>21</v>
      </c>
      <c r="G4115" s="10" t="s">
        <v>3757</v>
      </c>
      <c r="H4115" s="10" t="s">
        <v>3758</v>
      </c>
      <c r="I4115" s="10">
        <v>0</v>
      </c>
    </row>
    <row r="4116" spans="1:11" hidden="1" x14ac:dyDescent="0.25">
      <c r="A4116" s="10">
        <v>64</v>
      </c>
      <c r="B4116" s="10" t="s">
        <v>694</v>
      </c>
      <c r="C4116" s="10" t="s">
        <v>695</v>
      </c>
      <c r="D4116" s="10" t="s">
        <v>704</v>
      </c>
      <c r="E4116" s="10" t="s">
        <v>20</v>
      </c>
      <c r="F4116" s="10" t="s">
        <v>21</v>
      </c>
      <c r="G4116" s="21" t="s">
        <v>3759</v>
      </c>
      <c r="H4116" s="21">
        <v>13000</v>
      </c>
      <c r="I4116" s="21">
        <v>1</v>
      </c>
      <c r="J4116" s="21">
        <f>TRIM(H4116)*1</f>
        <v>13000</v>
      </c>
      <c r="K4116" s="21" t="s">
        <v>5261</v>
      </c>
    </row>
    <row r="4117" spans="1:11" hidden="1" x14ac:dyDescent="0.25">
      <c r="A4117" s="10">
        <v>64</v>
      </c>
      <c r="B4117" s="10" t="s">
        <v>694</v>
      </c>
      <c r="C4117" s="10" t="s">
        <v>695</v>
      </c>
      <c r="D4117" s="10" t="s">
        <v>704</v>
      </c>
      <c r="E4117" s="10" t="s">
        <v>20</v>
      </c>
      <c r="F4117" s="10" t="s">
        <v>21</v>
      </c>
      <c r="G4117" s="21" t="s">
        <v>3760</v>
      </c>
      <c r="H4117" s="21" t="s">
        <v>4317</v>
      </c>
      <c r="I4117" s="21">
        <v>1</v>
      </c>
      <c r="J4117" s="21">
        <f t="shared" ref="J4117:J4118" si="318">MID(H4117,1,FIND(" ",H4117,1)-1)*1</f>
        <v>1150</v>
      </c>
      <c r="K4117" s="21" t="s">
        <v>5259</v>
      </c>
    </row>
    <row r="4118" spans="1:11" hidden="1" x14ac:dyDescent="0.25">
      <c r="A4118" s="10">
        <v>64</v>
      </c>
      <c r="B4118" s="10" t="s">
        <v>694</v>
      </c>
      <c r="C4118" s="10" t="s">
        <v>695</v>
      </c>
      <c r="D4118" s="10" t="s">
        <v>704</v>
      </c>
      <c r="E4118" s="10" t="s">
        <v>20</v>
      </c>
      <c r="F4118" s="10" t="s">
        <v>21</v>
      </c>
      <c r="G4118" s="21" t="s">
        <v>3762</v>
      </c>
      <c r="H4118" s="21" t="s">
        <v>4318</v>
      </c>
      <c r="I4118" s="21">
        <v>1</v>
      </c>
      <c r="J4118" s="21">
        <f t="shared" si="318"/>
        <v>1200</v>
      </c>
      <c r="K4118" s="21" t="s">
        <v>5259</v>
      </c>
    </row>
    <row r="4119" spans="1:11" hidden="1" x14ac:dyDescent="0.25">
      <c r="A4119" s="10">
        <v>64</v>
      </c>
      <c r="B4119" s="10" t="s">
        <v>694</v>
      </c>
      <c r="C4119" s="10" t="s">
        <v>695</v>
      </c>
      <c r="D4119" s="10" t="s">
        <v>704</v>
      </c>
      <c r="E4119" s="10" t="s">
        <v>20</v>
      </c>
      <c r="F4119" s="10" t="s">
        <v>21</v>
      </c>
      <c r="G4119" s="21" t="s">
        <v>3764</v>
      </c>
      <c r="H4119" s="21">
        <v>13000</v>
      </c>
      <c r="I4119" s="21">
        <v>1</v>
      </c>
      <c r="J4119" s="21">
        <f>TRIM(H4119)*1</f>
        <v>13000</v>
      </c>
      <c r="K4119" s="21" t="s">
        <v>5261</v>
      </c>
    </row>
    <row r="4120" spans="1:11" hidden="1" x14ac:dyDescent="0.25">
      <c r="A4120" s="10">
        <v>64</v>
      </c>
      <c r="B4120" s="10" t="s">
        <v>694</v>
      </c>
      <c r="C4120" s="10" t="s">
        <v>695</v>
      </c>
      <c r="D4120" s="10" t="s">
        <v>704</v>
      </c>
      <c r="E4120" s="10" t="s">
        <v>20</v>
      </c>
      <c r="F4120" s="10" t="s">
        <v>21</v>
      </c>
      <c r="G4120" s="10" t="s">
        <v>3765</v>
      </c>
      <c r="H4120" s="10" t="s">
        <v>34</v>
      </c>
      <c r="I4120" s="10">
        <v>0</v>
      </c>
    </row>
    <row r="4121" spans="1:11" hidden="1" x14ac:dyDescent="0.25">
      <c r="A4121" s="10">
        <v>64</v>
      </c>
      <c r="B4121" s="10" t="s">
        <v>694</v>
      </c>
      <c r="C4121" s="10" t="s">
        <v>695</v>
      </c>
      <c r="D4121" s="10" t="s">
        <v>704</v>
      </c>
      <c r="E4121" s="10" t="s">
        <v>20</v>
      </c>
      <c r="F4121" s="10" t="s">
        <v>21</v>
      </c>
      <c r="G4121" s="10" t="s">
        <v>3766</v>
      </c>
      <c r="H4121" s="10" t="s">
        <v>34</v>
      </c>
      <c r="I4121" s="10">
        <v>0</v>
      </c>
    </row>
    <row r="4122" spans="1:11" hidden="1" x14ac:dyDescent="0.25">
      <c r="A4122" s="10">
        <v>64</v>
      </c>
      <c r="B4122" s="10" t="s">
        <v>694</v>
      </c>
      <c r="C4122" s="10" t="s">
        <v>695</v>
      </c>
      <c r="D4122" s="10" t="s">
        <v>704</v>
      </c>
      <c r="E4122" s="10" t="s">
        <v>20</v>
      </c>
      <c r="F4122" s="10" t="s">
        <v>21</v>
      </c>
      <c r="G4122" s="10" t="s">
        <v>3767</v>
      </c>
      <c r="H4122" s="10" t="s">
        <v>3768</v>
      </c>
      <c r="I4122" s="10">
        <v>0</v>
      </c>
    </row>
    <row r="4123" spans="1:11" hidden="1" x14ac:dyDescent="0.25">
      <c r="A4123" s="10">
        <v>64</v>
      </c>
      <c r="B4123" s="10" t="s">
        <v>694</v>
      </c>
      <c r="C4123" s="10" t="s">
        <v>695</v>
      </c>
      <c r="D4123" s="10" t="s">
        <v>704</v>
      </c>
      <c r="E4123" s="10" t="s">
        <v>20</v>
      </c>
      <c r="F4123" s="10" t="s">
        <v>21</v>
      </c>
      <c r="G4123" s="21" t="s">
        <v>3769</v>
      </c>
      <c r="H4123" s="21" t="s">
        <v>4137</v>
      </c>
      <c r="I4123" s="21">
        <v>1</v>
      </c>
      <c r="J4123" s="21">
        <f t="shared" ref="J4123:J4124" si="319">MID(H4123,1,FIND(" ",H4123,1)-1)*1</f>
        <v>22.5</v>
      </c>
      <c r="K4123" s="21" t="s">
        <v>5255</v>
      </c>
    </row>
    <row r="4124" spans="1:11" hidden="1" x14ac:dyDescent="0.25">
      <c r="A4124" s="10">
        <v>64</v>
      </c>
      <c r="B4124" s="10" t="s">
        <v>694</v>
      </c>
      <c r="C4124" s="10" t="s">
        <v>695</v>
      </c>
      <c r="D4124" s="10" t="s">
        <v>704</v>
      </c>
      <c r="E4124" s="10" t="s">
        <v>20</v>
      </c>
      <c r="F4124" s="10" t="s">
        <v>21</v>
      </c>
      <c r="G4124" s="21" t="s">
        <v>3771</v>
      </c>
      <c r="H4124" s="21" t="s">
        <v>4138</v>
      </c>
      <c r="I4124" s="21">
        <v>1</v>
      </c>
      <c r="J4124" s="21">
        <f t="shared" si="319"/>
        <v>8.5</v>
      </c>
      <c r="K4124" s="21" t="s">
        <v>5255</v>
      </c>
    </row>
    <row r="4125" spans="1:11" hidden="1" x14ac:dyDescent="0.25">
      <c r="A4125" s="10">
        <v>64</v>
      </c>
      <c r="B4125" s="10" t="s">
        <v>694</v>
      </c>
      <c r="C4125" s="10" t="s">
        <v>695</v>
      </c>
      <c r="D4125" s="10" t="s">
        <v>704</v>
      </c>
      <c r="E4125" s="10" t="s">
        <v>20</v>
      </c>
      <c r="F4125" s="10" t="s">
        <v>21</v>
      </c>
      <c r="G4125" s="21" t="s">
        <v>3773</v>
      </c>
      <c r="H4125" s="21" t="s">
        <v>3774</v>
      </c>
      <c r="I4125" s="21">
        <v>1</v>
      </c>
      <c r="J4125" s="21">
        <f t="shared" ref="J4125:J4130" si="320">MID(H4125,1,FIND(" ",H4125,1)-1)*1000</f>
        <v>482</v>
      </c>
      <c r="K4125" s="22" t="s">
        <v>5256</v>
      </c>
    </row>
    <row r="4126" spans="1:11" hidden="1" x14ac:dyDescent="0.25">
      <c r="A4126" s="10">
        <v>64</v>
      </c>
      <c r="B4126" s="10" t="s">
        <v>694</v>
      </c>
      <c r="C4126" s="10" t="s">
        <v>695</v>
      </c>
      <c r="D4126" s="10" t="s">
        <v>704</v>
      </c>
      <c r="E4126" s="10" t="s">
        <v>20</v>
      </c>
      <c r="F4126" s="10" t="s">
        <v>21</v>
      </c>
      <c r="G4126" s="21" t="s">
        <v>3775</v>
      </c>
      <c r="H4126" s="21" t="s">
        <v>3776</v>
      </c>
      <c r="I4126" s="21">
        <v>1</v>
      </c>
      <c r="J4126" s="21">
        <f t="shared" si="320"/>
        <v>270</v>
      </c>
      <c r="K4126" s="22" t="s">
        <v>5256</v>
      </c>
    </row>
    <row r="4127" spans="1:11" hidden="1" x14ac:dyDescent="0.25">
      <c r="A4127" s="10">
        <v>64</v>
      </c>
      <c r="B4127" s="10" t="s">
        <v>694</v>
      </c>
      <c r="C4127" s="10" t="s">
        <v>695</v>
      </c>
      <c r="D4127" s="10" t="s">
        <v>704</v>
      </c>
      <c r="E4127" s="10" t="s">
        <v>20</v>
      </c>
      <c r="F4127" s="10" t="s">
        <v>21</v>
      </c>
      <c r="G4127" s="21" t="s">
        <v>3777</v>
      </c>
      <c r="H4127" s="21" t="s">
        <v>3778</v>
      </c>
      <c r="I4127" s="21">
        <v>1</v>
      </c>
      <c r="J4127" s="21">
        <f t="shared" si="320"/>
        <v>240</v>
      </c>
      <c r="K4127" s="22" t="s">
        <v>5256</v>
      </c>
    </row>
    <row r="4128" spans="1:11" hidden="1" x14ac:dyDescent="0.25">
      <c r="A4128" s="10">
        <v>64</v>
      </c>
      <c r="B4128" s="10" t="s">
        <v>694</v>
      </c>
      <c r="C4128" s="10" t="s">
        <v>695</v>
      </c>
      <c r="D4128" s="10" t="s">
        <v>704</v>
      </c>
      <c r="E4128" s="10" t="s">
        <v>20</v>
      </c>
      <c r="F4128" s="10" t="s">
        <v>21</v>
      </c>
      <c r="G4128" s="21" t="s">
        <v>3779</v>
      </c>
      <c r="H4128" s="21" t="s">
        <v>3780</v>
      </c>
      <c r="I4128" s="21">
        <v>1</v>
      </c>
      <c r="J4128" s="21">
        <f t="shared" si="320"/>
        <v>212</v>
      </c>
      <c r="K4128" s="22" t="s">
        <v>5256</v>
      </c>
    </row>
    <row r="4129" spans="1:11" hidden="1" x14ac:dyDescent="0.25">
      <c r="A4129" s="10">
        <v>64</v>
      </c>
      <c r="B4129" s="10" t="s">
        <v>694</v>
      </c>
      <c r="C4129" s="10" t="s">
        <v>695</v>
      </c>
      <c r="D4129" s="10" t="s">
        <v>704</v>
      </c>
      <c r="E4129" s="10" t="s">
        <v>20</v>
      </c>
      <c r="F4129" s="10" t="s">
        <v>21</v>
      </c>
      <c r="G4129" s="21" t="s">
        <v>3781</v>
      </c>
      <c r="H4129" s="21" t="s">
        <v>3782</v>
      </c>
      <c r="I4129" s="21">
        <v>1</v>
      </c>
      <c r="J4129" s="21">
        <f t="shared" si="320"/>
        <v>660</v>
      </c>
      <c r="K4129" s="22" t="s">
        <v>5256</v>
      </c>
    </row>
    <row r="4130" spans="1:11" hidden="1" x14ac:dyDescent="0.25">
      <c r="A4130" s="10">
        <v>64</v>
      </c>
      <c r="B4130" s="10" t="s">
        <v>694</v>
      </c>
      <c r="C4130" s="10" t="s">
        <v>695</v>
      </c>
      <c r="D4130" s="10" t="s">
        <v>704</v>
      </c>
      <c r="E4130" s="10" t="s">
        <v>20</v>
      </c>
      <c r="F4130" s="10" t="s">
        <v>21</v>
      </c>
      <c r="G4130" s="21" t="s">
        <v>3783</v>
      </c>
      <c r="H4130" s="21" t="s">
        <v>3784</v>
      </c>
      <c r="I4130" s="21">
        <v>1</v>
      </c>
      <c r="J4130" s="21">
        <f t="shared" si="320"/>
        <v>780</v>
      </c>
      <c r="K4130" s="22" t="s">
        <v>5256</v>
      </c>
    </row>
    <row r="4131" spans="1:11" hidden="1" x14ac:dyDescent="0.25">
      <c r="A4131" s="10">
        <v>64</v>
      </c>
      <c r="B4131" s="10" t="s">
        <v>694</v>
      </c>
      <c r="C4131" s="10" t="s">
        <v>695</v>
      </c>
      <c r="D4131" s="10" t="s">
        <v>704</v>
      </c>
      <c r="E4131" s="10" t="s">
        <v>20</v>
      </c>
      <c r="F4131" s="10" t="s">
        <v>21</v>
      </c>
      <c r="G4131" s="21" t="s">
        <v>3785</v>
      </c>
      <c r="H4131" s="21" t="s">
        <v>3800</v>
      </c>
      <c r="I4131" s="21">
        <v>1</v>
      </c>
      <c r="J4131" s="21">
        <f>MID(H4131,1,FIND(" ",H4131,1)-1)*1</f>
        <v>34.5</v>
      </c>
      <c r="K4131" s="21" t="s">
        <v>5255</v>
      </c>
    </row>
    <row r="4132" spans="1:11" hidden="1" x14ac:dyDescent="0.25">
      <c r="A4132" s="10">
        <v>64</v>
      </c>
      <c r="B4132" s="10" t="s">
        <v>694</v>
      </c>
      <c r="C4132" s="10" t="s">
        <v>695</v>
      </c>
      <c r="D4132" s="10" t="s">
        <v>704</v>
      </c>
      <c r="E4132" s="10" t="s">
        <v>20</v>
      </c>
      <c r="F4132" s="10" t="s">
        <v>21</v>
      </c>
      <c r="G4132" s="10" t="s">
        <v>3787</v>
      </c>
      <c r="H4132" s="10" t="s">
        <v>3788</v>
      </c>
      <c r="I4132" s="10">
        <v>0</v>
      </c>
    </row>
    <row r="4133" spans="1:11" hidden="1" x14ac:dyDescent="0.25">
      <c r="A4133" s="10">
        <v>64</v>
      </c>
      <c r="B4133" s="10" t="s">
        <v>694</v>
      </c>
      <c r="C4133" s="10" t="s">
        <v>695</v>
      </c>
      <c r="D4133" s="10" t="s">
        <v>704</v>
      </c>
      <c r="E4133" s="10" t="s">
        <v>20</v>
      </c>
      <c r="F4133" s="10" t="s">
        <v>21</v>
      </c>
      <c r="G4133" s="10" t="s">
        <v>3789</v>
      </c>
      <c r="H4133" s="10" t="s">
        <v>3789</v>
      </c>
      <c r="I4133" s="10">
        <v>0</v>
      </c>
    </row>
    <row r="4134" spans="1:11" hidden="1" x14ac:dyDescent="0.25">
      <c r="A4134" s="10">
        <v>65</v>
      </c>
      <c r="B4134" s="10" t="s">
        <v>705</v>
      </c>
      <c r="C4134" s="10" t="s">
        <v>706</v>
      </c>
      <c r="D4134" s="10" t="s">
        <v>714</v>
      </c>
      <c r="E4134" s="10" t="s">
        <v>20</v>
      </c>
      <c r="F4134" s="10" t="s">
        <v>21</v>
      </c>
      <c r="G4134" s="21" t="s">
        <v>2160</v>
      </c>
      <c r="H4134" s="21" t="s">
        <v>3699</v>
      </c>
      <c r="I4134" s="21">
        <v>1</v>
      </c>
      <c r="J4134" s="21" t="str">
        <f>H4134</f>
        <v>Кондиционирование</v>
      </c>
      <c r="K4134" s="21"/>
    </row>
    <row r="4135" spans="1:11" hidden="1" x14ac:dyDescent="0.25">
      <c r="A4135" s="10">
        <v>65</v>
      </c>
      <c r="B4135" s="10" t="s">
        <v>705</v>
      </c>
      <c r="C4135" s="10" t="s">
        <v>706</v>
      </c>
      <c r="D4135" s="10" t="s">
        <v>714</v>
      </c>
      <c r="E4135" s="10" t="s">
        <v>20</v>
      </c>
      <c r="F4135" s="10" t="s">
        <v>21</v>
      </c>
      <c r="G4135" s="21" t="s">
        <v>3108</v>
      </c>
      <c r="H4135" s="21" t="s">
        <v>4319</v>
      </c>
      <c r="I4135" s="21">
        <v>1</v>
      </c>
      <c r="J4135" s="21">
        <f t="shared" ref="J4135:J4136" si="321">MID(H4135,1,FIND(" ",H4135,1)-1)*1</f>
        <v>42</v>
      </c>
      <c r="K4135" s="21" t="s">
        <v>5260</v>
      </c>
    </row>
    <row r="4136" spans="1:11" hidden="1" x14ac:dyDescent="0.25">
      <c r="A4136" s="10">
        <v>65</v>
      </c>
      <c r="B4136" s="10" t="s">
        <v>705</v>
      </c>
      <c r="C4136" s="10" t="s">
        <v>706</v>
      </c>
      <c r="D4136" s="10" t="s">
        <v>714</v>
      </c>
      <c r="E4136" s="10" t="s">
        <v>20</v>
      </c>
      <c r="F4136" s="10" t="s">
        <v>21</v>
      </c>
      <c r="G4136" s="21" t="s">
        <v>3701</v>
      </c>
      <c r="H4136" s="21" t="s">
        <v>3702</v>
      </c>
      <c r="I4136" s="21">
        <v>1</v>
      </c>
      <c r="J4136" s="21">
        <f t="shared" si="321"/>
        <v>21</v>
      </c>
      <c r="K4136" s="21" t="s">
        <v>5260</v>
      </c>
    </row>
    <row r="4137" spans="1:11" hidden="1" x14ac:dyDescent="0.25">
      <c r="A4137" s="10">
        <v>65</v>
      </c>
      <c r="B4137" s="10" t="s">
        <v>705</v>
      </c>
      <c r="C4137" s="10" t="s">
        <v>706</v>
      </c>
      <c r="D4137" s="10" t="s">
        <v>714</v>
      </c>
      <c r="E4137" s="10" t="s">
        <v>20</v>
      </c>
      <c r="F4137" s="10" t="s">
        <v>21</v>
      </c>
      <c r="G4137" s="21" t="s">
        <v>3703</v>
      </c>
      <c r="H4137" s="21" t="s">
        <v>3704</v>
      </c>
      <c r="I4137" s="21">
        <v>1</v>
      </c>
      <c r="J4137" s="21">
        <f>RIGHT(MID(H4137,1,FIND(" ",H4137,1)-1),LEN(MID(H4137,1,FIND(" ",H4137,1)-1))-1)*1</f>
        <v>27</v>
      </c>
      <c r="K4137" s="21" t="s">
        <v>5254</v>
      </c>
    </row>
    <row r="4138" spans="1:11" hidden="1" x14ac:dyDescent="0.25">
      <c r="A4138" s="10">
        <v>65</v>
      </c>
      <c r="B4138" s="10" t="s">
        <v>705</v>
      </c>
      <c r="C4138" s="10" t="s">
        <v>706</v>
      </c>
      <c r="D4138" s="10" t="s">
        <v>714</v>
      </c>
      <c r="E4138" s="10" t="s">
        <v>20</v>
      </c>
      <c r="F4138" s="10" t="s">
        <v>21</v>
      </c>
      <c r="G4138" s="21" t="s">
        <v>3705</v>
      </c>
      <c r="H4138" s="21" t="s">
        <v>34</v>
      </c>
      <c r="I4138" s="21">
        <v>1</v>
      </c>
      <c r="J4138" s="21" t="str">
        <f>H4138</f>
        <v>Да</v>
      </c>
      <c r="K4138" s="21"/>
    </row>
    <row r="4139" spans="1:11" hidden="1" x14ac:dyDescent="0.25">
      <c r="A4139" s="10">
        <v>65</v>
      </c>
      <c r="B4139" s="10" t="s">
        <v>705</v>
      </c>
      <c r="C4139" s="10" t="s">
        <v>706</v>
      </c>
      <c r="D4139" s="10" t="s">
        <v>714</v>
      </c>
      <c r="E4139" s="10" t="s">
        <v>20</v>
      </c>
      <c r="F4139" s="10" t="s">
        <v>21</v>
      </c>
      <c r="G4139" s="21" t="s">
        <v>3706</v>
      </c>
      <c r="H4139" s="21" t="s">
        <v>3861</v>
      </c>
      <c r="I4139" s="21">
        <v>1</v>
      </c>
      <c r="J4139" s="21">
        <f t="shared" ref="J4139:J4142" si="322">MID(H4139,1,FIND(" ",H4139,1)-1)*1</f>
        <v>3.2</v>
      </c>
      <c r="K4139" s="21" t="s">
        <v>5258</v>
      </c>
    </row>
    <row r="4140" spans="1:11" hidden="1" x14ac:dyDescent="0.25">
      <c r="A4140" s="10">
        <v>65</v>
      </c>
      <c r="B4140" s="10" t="s">
        <v>705</v>
      </c>
      <c r="C4140" s="10" t="s">
        <v>706</v>
      </c>
      <c r="D4140" s="10" t="s">
        <v>714</v>
      </c>
      <c r="E4140" s="10" t="s">
        <v>20</v>
      </c>
      <c r="F4140" s="10" t="s">
        <v>21</v>
      </c>
      <c r="G4140" s="21" t="s">
        <v>3708</v>
      </c>
      <c r="H4140" s="21" t="s">
        <v>3861</v>
      </c>
      <c r="I4140" s="21">
        <v>1</v>
      </c>
      <c r="J4140" s="21">
        <f t="shared" si="322"/>
        <v>3.2</v>
      </c>
      <c r="K4140" s="21" t="s">
        <v>5258</v>
      </c>
    </row>
    <row r="4141" spans="1:11" hidden="1" x14ac:dyDescent="0.25">
      <c r="A4141" s="10">
        <v>65</v>
      </c>
      <c r="B4141" s="10" t="s">
        <v>705</v>
      </c>
      <c r="C4141" s="10" t="s">
        <v>706</v>
      </c>
      <c r="D4141" s="10" t="s">
        <v>714</v>
      </c>
      <c r="E4141" s="10" t="s">
        <v>20</v>
      </c>
      <c r="F4141" s="10" t="s">
        <v>21</v>
      </c>
      <c r="G4141" s="21" t="s">
        <v>3709</v>
      </c>
      <c r="H4141" s="21" t="s">
        <v>3710</v>
      </c>
      <c r="I4141" s="21">
        <v>0</v>
      </c>
      <c r="J4141" s="21">
        <f t="shared" si="322"/>
        <v>2.9</v>
      </c>
      <c r="K4141" s="21" t="s">
        <v>5258</v>
      </c>
    </row>
    <row r="4142" spans="1:11" hidden="1" x14ac:dyDescent="0.25">
      <c r="A4142" s="10">
        <v>65</v>
      </c>
      <c r="B4142" s="10" t="s">
        <v>705</v>
      </c>
      <c r="C4142" s="10" t="s">
        <v>706</v>
      </c>
      <c r="D4142" s="10" t="s">
        <v>714</v>
      </c>
      <c r="E4142" s="10" t="s">
        <v>20</v>
      </c>
      <c r="F4142" s="10" t="s">
        <v>21</v>
      </c>
      <c r="G4142" s="21" t="s">
        <v>3711</v>
      </c>
      <c r="H4142" s="21" t="s">
        <v>3710</v>
      </c>
      <c r="I4142" s="21">
        <v>0</v>
      </c>
      <c r="J4142" s="21">
        <f t="shared" si="322"/>
        <v>2.9</v>
      </c>
      <c r="K4142" s="21" t="s">
        <v>5258</v>
      </c>
    </row>
    <row r="4143" spans="1:11" hidden="1" x14ac:dyDescent="0.25">
      <c r="A4143" s="10">
        <v>65</v>
      </c>
      <c r="B4143" s="10" t="s">
        <v>705</v>
      </c>
      <c r="C4143" s="10" t="s">
        <v>706</v>
      </c>
      <c r="D4143" s="10" t="s">
        <v>714</v>
      </c>
      <c r="E4143" s="10" t="s">
        <v>20</v>
      </c>
      <c r="F4143" s="10" t="s">
        <v>21</v>
      </c>
      <c r="G4143" s="21" t="s">
        <v>3712</v>
      </c>
      <c r="H4143" s="21" t="s">
        <v>3713</v>
      </c>
      <c r="I4143" s="21">
        <v>1</v>
      </c>
      <c r="J4143" s="21">
        <f>MID(H4143,1,FIND(" ",H4143,1)-1)*1</f>
        <v>550</v>
      </c>
      <c r="K4143" s="21" t="s">
        <v>5269</v>
      </c>
    </row>
    <row r="4144" spans="1:11" hidden="1" x14ac:dyDescent="0.25">
      <c r="A4144" s="10">
        <v>65</v>
      </c>
      <c r="B4144" s="10" t="s">
        <v>705</v>
      </c>
      <c r="C4144" s="10" t="s">
        <v>706</v>
      </c>
      <c r="D4144" s="10" t="s">
        <v>714</v>
      </c>
      <c r="E4144" s="10" t="s">
        <v>20</v>
      </c>
      <c r="F4144" s="10" t="s">
        <v>21</v>
      </c>
      <c r="G4144" s="10" t="s">
        <v>3714</v>
      </c>
      <c r="H4144" s="10" t="s">
        <v>3715</v>
      </c>
      <c r="I4144" s="10">
        <v>0</v>
      </c>
    </row>
    <row r="4145" spans="1:9" hidden="1" x14ac:dyDescent="0.25">
      <c r="A4145" s="10">
        <v>65</v>
      </c>
      <c r="B4145" s="10" t="s">
        <v>705</v>
      </c>
      <c r="C4145" s="10" t="s">
        <v>706</v>
      </c>
      <c r="D4145" s="10" t="s">
        <v>714</v>
      </c>
      <c r="E4145" s="10" t="s">
        <v>20</v>
      </c>
      <c r="F4145" s="10" t="s">
        <v>21</v>
      </c>
      <c r="G4145" s="10" t="s">
        <v>3716</v>
      </c>
      <c r="H4145" s="10" t="s">
        <v>34</v>
      </c>
      <c r="I4145" s="10">
        <v>0</v>
      </c>
    </row>
    <row r="4146" spans="1:9" hidden="1" x14ac:dyDescent="0.25">
      <c r="A4146" s="10">
        <v>65</v>
      </c>
      <c r="B4146" s="10" t="s">
        <v>705</v>
      </c>
      <c r="C4146" s="10" t="s">
        <v>706</v>
      </c>
      <c r="D4146" s="10" t="s">
        <v>714</v>
      </c>
      <c r="E4146" s="10" t="s">
        <v>20</v>
      </c>
      <c r="F4146" s="10" t="s">
        <v>21</v>
      </c>
      <c r="G4146" s="10" t="s">
        <v>3717</v>
      </c>
      <c r="H4146" s="10" t="s">
        <v>34</v>
      </c>
      <c r="I4146" s="10">
        <v>0</v>
      </c>
    </row>
    <row r="4147" spans="1:9" hidden="1" x14ac:dyDescent="0.25">
      <c r="A4147" s="10">
        <v>65</v>
      </c>
      <c r="B4147" s="10" t="s">
        <v>705</v>
      </c>
      <c r="C4147" s="10" t="s">
        <v>706</v>
      </c>
      <c r="D4147" s="10" t="s">
        <v>714</v>
      </c>
      <c r="E4147" s="10" t="s">
        <v>20</v>
      </c>
      <c r="F4147" s="10" t="s">
        <v>21</v>
      </c>
      <c r="G4147" s="10" t="s">
        <v>3718</v>
      </c>
      <c r="H4147" s="10" t="s">
        <v>5168</v>
      </c>
      <c r="I4147" s="10">
        <v>0</v>
      </c>
    </row>
    <row r="4148" spans="1:9" hidden="1" x14ac:dyDescent="0.25">
      <c r="A4148" s="10">
        <v>65</v>
      </c>
      <c r="B4148" s="10" t="s">
        <v>705</v>
      </c>
      <c r="C4148" s="10" t="s">
        <v>706</v>
      </c>
      <c r="D4148" s="10" t="s">
        <v>714</v>
      </c>
      <c r="E4148" s="10" t="s">
        <v>20</v>
      </c>
      <c r="F4148" s="10" t="s">
        <v>21</v>
      </c>
      <c r="G4148" s="10" t="s">
        <v>3719</v>
      </c>
      <c r="H4148" s="10" t="s">
        <v>57</v>
      </c>
      <c r="I4148" s="10">
        <v>0</v>
      </c>
    </row>
    <row r="4149" spans="1:9" hidden="1" x14ac:dyDescent="0.25">
      <c r="A4149" s="10">
        <v>65</v>
      </c>
      <c r="B4149" s="10" t="s">
        <v>705</v>
      </c>
      <c r="C4149" s="10" t="s">
        <v>706</v>
      </c>
      <c r="D4149" s="10" t="s">
        <v>714</v>
      </c>
      <c r="E4149" s="10" t="s">
        <v>20</v>
      </c>
      <c r="F4149" s="10" t="s">
        <v>21</v>
      </c>
      <c r="G4149" s="10" t="s">
        <v>3720</v>
      </c>
      <c r="H4149" s="10" t="s">
        <v>57</v>
      </c>
      <c r="I4149" s="10">
        <v>0</v>
      </c>
    </row>
    <row r="4150" spans="1:9" hidden="1" x14ac:dyDescent="0.25">
      <c r="A4150" s="10">
        <v>65</v>
      </c>
      <c r="B4150" s="10" t="s">
        <v>705</v>
      </c>
      <c r="C4150" s="10" t="s">
        <v>706</v>
      </c>
      <c r="D4150" s="10" t="s">
        <v>714</v>
      </c>
      <c r="E4150" s="10" t="s">
        <v>20</v>
      </c>
      <c r="F4150" s="10" t="s">
        <v>21</v>
      </c>
      <c r="G4150" s="10" t="s">
        <v>3721</v>
      </c>
      <c r="H4150" s="10" t="s">
        <v>34</v>
      </c>
      <c r="I4150" s="10">
        <v>0</v>
      </c>
    </row>
    <row r="4151" spans="1:9" hidden="1" x14ac:dyDescent="0.25">
      <c r="A4151" s="10">
        <v>65</v>
      </c>
      <c r="B4151" s="10" t="s">
        <v>705</v>
      </c>
      <c r="C4151" s="10" t="s">
        <v>706</v>
      </c>
      <c r="D4151" s="10" t="s">
        <v>714</v>
      </c>
      <c r="E4151" s="10" t="s">
        <v>20</v>
      </c>
      <c r="F4151" s="10" t="s">
        <v>21</v>
      </c>
      <c r="G4151" s="10" t="s">
        <v>3722</v>
      </c>
      <c r="H4151" s="10" t="s">
        <v>34</v>
      </c>
      <c r="I4151" s="10">
        <v>0</v>
      </c>
    </row>
    <row r="4152" spans="1:9" hidden="1" x14ac:dyDescent="0.25">
      <c r="A4152" s="10">
        <v>65</v>
      </c>
      <c r="B4152" s="10" t="s">
        <v>705</v>
      </c>
      <c r="C4152" s="10" t="s">
        <v>706</v>
      </c>
      <c r="D4152" s="10" t="s">
        <v>714</v>
      </c>
      <c r="E4152" s="10" t="s">
        <v>20</v>
      </c>
      <c r="F4152" s="10" t="s">
        <v>21</v>
      </c>
      <c r="G4152" s="10" t="s">
        <v>3723</v>
      </c>
      <c r="H4152" s="10" t="s">
        <v>34</v>
      </c>
      <c r="I4152" s="10">
        <v>0</v>
      </c>
    </row>
    <row r="4153" spans="1:9" hidden="1" x14ac:dyDescent="0.25">
      <c r="A4153" s="10">
        <v>65</v>
      </c>
      <c r="B4153" s="10" t="s">
        <v>705</v>
      </c>
      <c r="C4153" s="10" t="s">
        <v>706</v>
      </c>
      <c r="D4153" s="10" t="s">
        <v>714</v>
      </c>
      <c r="E4153" s="10" t="s">
        <v>20</v>
      </c>
      <c r="F4153" s="10" t="s">
        <v>21</v>
      </c>
      <c r="G4153" s="10" t="s">
        <v>3724</v>
      </c>
      <c r="H4153" s="10" t="s">
        <v>34</v>
      </c>
      <c r="I4153" s="10">
        <v>0</v>
      </c>
    </row>
    <row r="4154" spans="1:9" hidden="1" x14ac:dyDescent="0.25">
      <c r="A4154" s="10">
        <v>65</v>
      </c>
      <c r="B4154" s="10" t="s">
        <v>705</v>
      </c>
      <c r="C4154" s="10" t="s">
        <v>706</v>
      </c>
      <c r="D4154" s="10" t="s">
        <v>714</v>
      </c>
      <c r="E4154" s="10" t="s">
        <v>20</v>
      </c>
      <c r="F4154" s="10" t="s">
        <v>21</v>
      </c>
      <c r="G4154" s="10" t="s">
        <v>3725</v>
      </c>
      <c r="H4154" s="10" t="s">
        <v>34</v>
      </c>
      <c r="I4154" s="10">
        <v>0</v>
      </c>
    </row>
    <row r="4155" spans="1:9" hidden="1" x14ac:dyDescent="0.25">
      <c r="A4155" s="10">
        <v>65</v>
      </c>
      <c r="B4155" s="10" t="s">
        <v>705</v>
      </c>
      <c r="C4155" s="10" t="s">
        <v>706</v>
      </c>
      <c r="D4155" s="10" t="s">
        <v>714</v>
      </c>
      <c r="E4155" s="10" t="s">
        <v>20</v>
      </c>
      <c r="F4155" s="10" t="s">
        <v>21</v>
      </c>
      <c r="G4155" s="10" t="s">
        <v>3726</v>
      </c>
      <c r="H4155" s="10" t="s">
        <v>34</v>
      </c>
      <c r="I4155" s="10">
        <v>0</v>
      </c>
    </row>
    <row r="4156" spans="1:9" hidden="1" x14ac:dyDescent="0.25">
      <c r="A4156" s="10">
        <v>65</v>
      </c>
      <c r="B4156" s="10" t="s">
        <v>705</v>
      </c>
      <c r="C4156" s="10" t="s">
        <v>706</v>
      </c>
      <c r="D4156" s="10" t="s">
        <v>714</v>
      </c>
      <c r="E4156" s="10" t="s">
        <v>20</v>
      </c>
      <c r="F4156" s="10" t="s">
        <v>21</v>
      </c>
      <c r="G4156" s="10" t="s">
        <v>3727</v>
      </c>
      <c r="H4156" s="10" t="s">
        <v>34</v>
      </c>
      <c r="I4156" s="10">
        <v>0</v>
      </c>
    </row>
    <row r="4157" spans="1:9" hidden="1" x14ac:dyDescent="0.25">
      <c r="A4157" s="10">
        <v>65</v>
      </c>
      <c r="B4157" s="10" t="s">
        <v>705</v>
      </c>
      <c r="C4157" s="10" t="s">
        <v>706</v>
      </c>
      <c r="D4157" s="10" t="s">
        <v>714</v>
      </c>
      <c r="E4157" s="10" t="s">
        <v>20</v>
      </c>
      <c r="F4157" s="10" t="s">
        <v>21</v>
      </c>
      <c r="G4157" s="10" t="s">
        <v>3728</v>
      </c>
      <c r="H4157" s="10" t="s">
        <v>34</v>
      </c>
      <c r="I4157" s="10">
        <v>0</v>
      </c>
    </row>
    <row r="4158" spans="1:9" hidden="1" x14ac:dyDescent="0.25">
      <c r="A4158" s="10">
        <v>65</v>
      </c>
      <c r="B4158" s="10" t="s">
        <v>705</v>
      </c>
      <c r="C4158" s="10" t="s">
        <v>706</v>
      </c>
      <c r="D4158" s="10" t="s">
        <v>714</v>
      </c>
      <c r="E4158" s="10" t="s">
        <v>20</v>
      </c>
      <c r="F4158" s="10" t="s">
        <v>21</v>
      </c>
      <c r="G4158" s="10" t="s">
        <v>3730</v>
      </c>
      <c r="H4158" s="10" t="s">
        <v>34</v>
      </c>
      <c r="I4158" s="10">
        <v>0</v>
      </c>
    </row>
    <row r="4159" spans="1:9" hidden="1" x14ac:dyDescent="0.25">
      <c r="A4159" s="10">
        <v>65</v>
      </c>
      <c r="B4159" s="10" t="s">
        <v>705</v>
      </c>
      <c r="C4159" s="10" t="s">
        <v>706</v>
      </c>
      <c r="D4159" s="10" t="s">
        <v>714</v>
      </c>
      <c r="E4159" s="10" t="s">
        <v>20</v>
      </c>
      <c r="F4159" s="10" t="s">
        <v>21</v>
      </c>
      <c r="G4159" s="10" t="s">
        <v>3731</v>
      </c>
      <c r="H4159" s="10" t="s">
        <v>34</v>
      </c>
      <c r="I4159" s="10">
        <v>0</v>
      </c>
    </row>
    <row r="4160" spans="1:9" hidden="1" x14ac:dyDescent="0.25">
      <c r="A4160" s="10">
        <v>65</v>
      </c>
      <c r="B4160" s="10" t="s">
        <v>705</v>
      </c>
      <c r="C4160" s="10" t="s">
        <v>706</v>
      </c>
      <c r="D4160" s="10" t="s">
        <v>714</v>
      </c>
      <c r="E4160" s="10" t="s">
        <v>20</v>
      </c>
      <c r="F4160" s="10" t="s">
        <v>21</v>
      </c>
      <c r="G4160" s="10" t="s">
        <v>3732</v>
      </c>
      <c r="H4160" s="10" t="s">
        <v>3733</v>
      </c>
      <c r="I4160" s="10">
        <v>0</v>
      </c>
    </row>
    <row r="4161" spans="1:11" hidden="1" x14ac:dyDescent="0.25">
      <c r="A4161" s="10">
        <v>65</v>
      </c>
      <c r="B4161" s="10" t="s">
        <v>705</v>
      </c>
      <c r="C4161" s="10" t="s">
        <v>706</v>
      </c>
      <c r="D4161" s="10" t="s">
        <v>714</v>
      </c>
      <c r="E4161" s="10" t="s">
        <v>20</v>
      </c>
      <c r="F4161" s="10" t="s">
        <v>21</v>
      </c>
      <c r="G4161" s="10" t="s">
        <v>3734</v>
      </c>
      <c r="H4161" s="10" t="s">
        <v>34</v>
      </c>
      <c r="I4161" s="10">
        <v>0</v>
      </c>
    </row>
    <row r="4162" spans="1:11" hidden="1" x14ac:dyDescent="0.25">
      <c r="A4162" s="10">
        <v>65</v>
      </c>
      <c r="B4162" s="10" t="s">
        <v>705</v>
      </c>
      <c r="C4162" s="10" t="s">
        <v>706</v>
      </c>
      <c r="D4162" s="10" t="s">
        <v>714</v>
      </c>
      <c r="E4162" s="10" t="s">
        <v>20</v>
      </c>
      <c r="F4162" s="10" t="s">
        <v>21</v>
      </c>
      <c r="G4162" s="10" t="s">
        <v>3735</v>
      </c>
      <c r="H4162" s="10" t="s">
        <v>34</v>
      </c>
      <c r="I4162" s="10">
        <v>0</v>
      </c>
    </row>
    <row r="4163" spans="1:11" hidden="1" x14ac:dyDescent="0.25">
      <c r="A4163" s="10">
        <v>65</v>
      </c>
      <c r="B4163" s="10" t="s">
        <v>705</v>
      </c>
      <c r="C4163" s="10" t="s">
        <v>706</v>
      </c>
      <c r="D4163" s="10" t="s">
        <v>714</v>
      </c>
      <c r="E4163" s="10" t="s">
        <v>20</v>
      </c>
      <c r="F4163" s="10" t="s">
        <v>21</v>
      </c>
      <c r="G4163" s="10" t="s">
        <v>3736</v>
      </c>
      <c r="H4163" s="10" t="s">
        <v>34</v>
      </c>
      <c r="I4163" s="10">
        <v>0</v>
      </c>
    </row>
    <row r="4164" spans="1:11" hidden="1" x14ac:dyDescent="0.25">
      <c r="A4164" s="10">
        <v>65</v>
      </c>
      <c r="B4164" s="10" t="s">
        <v>705</v>
      </c>
      <c r="C4164" s="10" t="s">
        <v>706</v>
      </c>
      <c r="D4164" s="10" t="s">
        <v>714</v>
      </c>
      <c r="E4164" s="10" t="s">
        <v>20</v>
      </c>
      <c r="F4164" s="10" t="s">
        <v>21</v>
      </c>
      <c r="G4164" s="10" t="s">
        <v>3737</v>
      </c>
      <c r="H4164" s="10" t="s">
        <v>34</v>
      </c>
      <c r="I4164" s="10">
        <v>0</v>
      </c>
    </row>
    <row r="4165" spans="1:11" hidden="1" x14ac:dyDescent="0.25">
      <c r="A4165" s="10">
        <v>65</v>
      </c>
      <c r="B4165" s="10" t="s">
        <v>705</v>
      </c>
      <c r="C4165" s="10" t="s">
        <v>706</v>
      </c>
      <c r="D4165" s="10" t="s">
        <v>714</v>
      </c>
      <c r="E4165" s="10" t="s">
        <v>20</v>
      </c>
      <c r="F4165" s="10" t="s">
        <v>21</v>
      </c>
      <c r="G4165" s="10" t="s">
        <v>3738</v>
      </c>
      <c r="H4165" s="10" t="s">
        <v>34</v>
      </c>
      <c r="I4165" s="10">
        <v>0</v>
      </c>
    </row>
    <row r="4166" spans="1:11" hidden="1" x14ac:dyDescent="0.25">
      <c r="A4166" s="10">
        <v>65</v>
      </c>
      <c r="B4166" s="10" t="s">
        <v>705</v>
      </c>
      <c r="C4166" s="10" t="s">
        <v>706</v>
      </c>
      <c r="D4166" s="10" t="s">
        <v>714</v>
      </c>
      <c r="E4166" s="10" t="s">
        <v>20</v>
      </c>
      <c r="F4166" s="10" t="s">
        <v>21</v>
      </c>
      <c r="G4166" s="10" t="s">
        <v>3739</v>
      </c>
      <c r="H4166" s="10" t="s">
        <v>34</v>
      </c>
      <c r="I4166" s="10">
        <v>0</v>
      </c>
    </row>
    <row r="4167" spans="1:11" hidden="1" x14ac:dyDescent="0.25">
      <c r="A4167" s="10">
        <v>65</v>
      </c>
      <c r="B4167" s="10" t="s">
        <v>705</v>
      </c>
      <c r="C4167" s="10" t="s">
        <v>706</v>
      </c>
      <c r="D4167" s="10" t="s">
        <v>714</v>
      </c>
      <c r="E4167" s="10" t="s">
        <v>20</v>
      </c>
      <c r="F4167" s="10" t="s">
        <v>21</v>
      </c>
      <c r="G4167" s="10" t="s">
        <v>3740</v>
      </c>
      <c r="H4167" s="10" t="s">
        <v>34</v>
      </c>
      <c r="I4167" s="10">
        <v>0</v>
      </c>
    </row>
    <row r="4168" spans="1:11" hidden="1" x14ac:dyDescent="0.25">
      <c r="A4168" s="10">
        <v>65</v>
      </c>
      <c r="B4168" s="10" t="s">
        <v>705</v>
      </c>
      <c r="C4168" s="10" t="s">
        <v>706</v>
      </c>
      <c r="D4168" s="10" t="s">
        <v>714</v>
      </c>
      <c r="E4168" s="10" t="s">
        <v>20</v>
      </c>
      <c r="F4168" s="10" t="s">
        <v>21</v>
      </c>
      <c r="G4168" s="10" t="s">
        <v>3741</v>
      </c>
      <c r="H4168" s="10" t="s">
        <v>34</v>
      </c>
      <c r="I4168" s="10">
        <v>0</v>
      </c>
    </row>
    <row r="4169" spans="1:11" hidden="1" x14ac:dyDescent="0.25">
      <c r="A4169" s="10">
        <v>65</v>
      </c>
      <c r="B4169" s="10" t="s">
        <v>705</v>
      </c>
      <c r="C4169" s="10" t="s">
        <v>706</v>
      </c>
      <c r="D4169" s="10" t="s">
        <v>714</v>
      </c>
      <c r="E4169" s="10" t="s">
        <v>20</v>
      </c>
      <c r="F4169" s="10" t="s">
        <v>21</v>
      </c>
      <c r="G4169" s="10" t="s">
        <v>3742</v>
      </c>
      <c r="H4169" s="10" t="s">
        <v>34</v>
      </c>
      <c r="I4169" s="10">
        <v>0</v>
      </c>
    </row>
    <row r="4170" spans="1:11" hidden="1" x14ac:dyDescent="0.25">
      <c r="A4170" s="10">
        <v>65</v>
      </c>
      <c r="B4170" s="10" t="s">
        <v>705</v>
      </c>
      <c r="C4170" s="10" t="s">
        <v>706</v>
      </c>
      <c r="D4170" s="10" t="s">
        <v>714</v>
      </c>
      <c r="E4170" s="10" t="s">
        <v>20</v>
      </c>
      <c r="F4170" s="10" t="s">
        <v>21</v>
      </c>
      <c r="G4170" s="10" t="s">
        <v>3743</v>
      </c>
      <c r="H4170" s="10" t="s">
        <v>34</v>
      </c>
      <c r="I4170" s="10">
        <v>0</v>
      </c>
    </row>
    <row r="4171" spans="1:11" hidden="1" x14ac:dyDescent="0.25">
      <c r="A4171" s="10">
        <v>65</v>
      </c>
      <c r="B4171" s="10" t="s">
        <v>705</v>
      </c>
      <c r="C4171" s="10" t="s">
        <v>706</v>
      </c>
      <c r="D4171" s="10" t="s">
        <v>714</v>
      </c>
      <c r="E4171" s="10" t="s">
        <v>20</v>
      </c>
      <c r="F4171" s="10" t="s">
        <v>21</v>
      </c>
      <c r="G4171" s="10" t="s">
        <v>3744</v>
      </c>
      <c r="H4171" s="10" t="s">
        <v>3745</v>
      </c>
      <c r="I4171" s="10">
        <v>0</v>
      </c>
    </row>
    <row r="4172" spans="1:11" hidden="1" x14ac:dyDescent="0.25">
      <c r="A4172" s="10">
        <v>65</v>
      </c>
      <c r="B4172" s="10" t="s">
        <v>705</v>
      </c>
      <c r="C4172" s="10" t="s">
        <v>706</v>
      </c>
      <c r="D4172" s="10" t="s">
        <v>714</v>
      </c>
      <c r="E4172" s="10" t="s">
        <v>20</v>
      </c>
      <c r="F4172" s="10" t="s">
        <v>21</v>
      </c>
      <c r="G4172" s="10" t="s">
        <v>3746</v>
      </c>
      <c r="H4172" s="10" t="s">
        <v>34</v>
      </c>
      <c r="I4172" s="10">
        <v>0</v>
      </c>
    </row>
    <row r="4173" spans="1:11" hidden="1" x14ac:dyDescent="0.25">
      <c r="A4173" s="10">
        <v>65</v>
      </c>
      <c r="B4173" s="10" t="s">
        <v>705</v>
      </c>
      <c r="C4173" s="10" t="s">
        <v>706</v>
      </c>
      <c r="D4173" s="10" t="s">
        <v>714</v>
      </c>
      <c r="E4173" s="10" t="s">
        <v>20</v>
      </c>
      <c r="F4173" s="10" t="s">
        <v>21</v>
      </c>
      <c r="G4173" s="21" t="s">
        <v>3747</v>
      </c>
      <c r="H4173" s="21" t="s">
        <v>3748</v>
      </c>
      <c r="I4173" s="21">
        <v>1</v>
      </c>
      <c r="J4173" s="21" t="str">
        <f>H4173</f>
        <v>Настенная</v>
      </c>
      <c r="K4173" s="21"/>
    </row>
    <row r="4174" spans="1:11" hidden="1" x14ac:dyDescent="0.25">
      <c r="A4174" s="10">
        <v>65</v>
      </c>
      <c r="B4174" s="10" t="s">
        <v>705</v>
      </c>
      <c r="C4174" s="10" t="s">
        <v>706</v>
      </c>
      <c r="D4174" s="10" t="s">
        <v>714</v>
      </c>
      <c r="E4174" s="10" t="s">
        <v>20</v>
      </c>
      <c r="F4174" s="10" t="s">
        <v>21</v>
      </c>
      <c r="G4174" s="21" t="s">
        <v>3749</v>
      </c>
      <c r="H4174" s="21" t="s">
        <v>3750</v>
      </c>
      <c r="I4174" s="21">
        <v>1</v>
      </c>
      <c r="J4174" s="21">
        <f>MID(H4174,1,FIND(" ",H4174,1)-1)*1</f>
        <v>15</v>
      </c>
      <c r="K4174" s="21" t="s">
        <v>5264</v>
      </c>
    </row>
    <row r="4175" spans="1:11" hidden="1" x14ac:dyDescent="0.25">
      <c r="A4175" s="10">
        <v>65</v>
      </c>
      <c r="B4175" s="10" t="s">
        <v>705</v>
      </c>
      <c r="C4175" s="10" t="s">
        <v>706</v>
      </c>
      <c r="D4175" s="10" t="s">
        <v>714</v>
      </c>
      <c r="E4175" s="10" t="s">
        <v>20</v>
      </c>
      <c r="F4175" s="10" t="s">
        <v>21</v>
      </c>
      <c r="G4175" s="21" t="s">
        <v>3751</v>
      </c>
      <c r="H4175" s="21" t="s">
        <v>3809</v>
      </c>
      <c r="I4175" s="21">
        <v>1</v>
      </c>
      <c r="J4175" s="21">
        <f>MID(H4175,1,FIND(" ",H4175,1)-1)*1</f>
        <v>10</v>
      </c>
      <c r="K4175" s="21" t="s">
        <v>5264</v>
      </c>
    </row>
    <row r="4176" spans="1:11" hidden="1" x14ac:dyDescent="0.25">
      <c r="A4176" s="10">
        <v>65</v>
      </c>
      <c r="B4176" s="10" t="s">
        <v>705</v>
      </c>
      <c r="C4176" s="10" t="s">
        <v>706</v>
      </c>
      <c r="D4176" s="10" t="s">
        <v>714</v>
      </c>
      <c r="E4176" s="10" t="s">
        <v>20</v>
      </c>
      <c r="F4176" s="10" t="s">
        <v>21</v>
      </c>
      <c r="G4176" s="21" t="s">
        <v>3753</v>
      </c>
      <c r="H4176" s="21" t="s">
        <v>3989</v>
      </c>
      <c r="I4176" s="21">
        <v>1</v>
      </c>
      <c r="J4176" s="21">
        <f>MID(H4176,1,FIND(" ",H4176,1)-1)*1</f>
        <v>1.35</v>
      </c>
      <c r="K4176" s="21" t="s">
        <v>5258</v>
      </c>
    </row>
    <row r="4177" spans="1:11" hidden="1" x14ac:dyDescent="0.25">
      <c r="A4177" s="10">
        <v>65</v>
      </c>
      <c r="B4177" s="10" t="s">
        <v>705</v>
      </c>
      <c r="C4177" s="10" t="s">
        <v>706</v>
      </c>
      <c r="D4177" s="10" t="s">
        <v>714</v>
      </c>
      <c r="E4177" s="10" t="s">
        <v>20</v>
      </c>
      <c r="F4177" s="10" t="s">
        <v>21</v>
      </c>
      <c r="G4177" s="21" t="s">
        <v>3755</v>
      </c>
      <c r="H4177" s="21" t="s">
        <v>3756</v>
      </c>
      <c r="I4177" s="21">
        <v>1</v>
      </c>
      <c r="J4177" s="21" t="s">
        <v>5266</v>
      </c>
      <c r="K4177" s="21" t="s">
        <v>5265</v>
      </c>
    </row>
    <row r="4178" spans="1:11" hidden="1" x14ac:dyDescent="0.25">
      <c r="A4178" s="10">
        <v>65</v>
      </c>
      <c r="B4178" s="10" t="s">
        <v>705</v>
      </c>
      <c r="C4178" s="10" t="s">
        <v>706</v>
      </c>
      <c r="D4178" s="10" t="s">
        <v>714</v>
      </c>
      <c r="E4178" s="10" t="s">
        <v>20</v>
      </c>
      <c r="F4178" s="10" t="s">
        <v>21</v>
      </c>
      <c r="G4178" s="10" t="s">
        <v>3757</v>
      </c>
      <c r="H4178" s="10" t="s">
        <v>3758</v>
      </c>
      <c r="I4178" s="10">
        <v>0</v>
      </c>
    </row>
    <row r="4179" spans="1:11" hidden="1" x14ac:dyDescent="0.25">
      <c r="A4179" s="10">
        <v>65</v>
      </c>
      <c r="B4179" s="10" t="s">
        <v>705</v>
      </c>
      <c r="C4179" s="10" t="s">
        <v>706</v>
      </c>
      <c r="D4179" s="10" t="s">
        <v>714</v>
      </c>
      <c r="E4179" s="10" t="s">
        <v>20</v>
      </c>
      <c r="F4179" s="10" t="s">
        <v>21</v>
      </c>
      <c r="G4179" s="21" t="s">
        <v>3759</v>
      </c>
      <c r="H4179" s="21">
        <v>10000</v>
      </c>
      <c r="I4179" s="21">
        <v>1</v>
      </c>
      <c r="J4179" s="21">
        <f>TRIM(H4179)*1</f>
        <v>10000</v>
      </c>
      <c r="K4179" s="21" t="s">
        <v>5261</v>
      </c>
    </row>
    <row r="4180" spans="1:11" hidden="1" x14ac:dyDescent="0.25">
      <c r="A4180" s="10">
        <v>65</v>
      </c>
      <c r="B4180" s="10" t="s">
        <v>705</v>
      </c>
      <c r="C4180" s="10" t="s">
        <v>706</v>
      </c>
      <c r="D4180" s="10" t="s">
        <v>714</v>
      </c>
      <c r="E4180" s="10" t="s">
        <v>20</v>
      </c>
      <c r="F4180" s="10" t="s">
        <v>21</v>
      </c>
      <c r="G4180" s="21" t="s">
        <v>3760</v>
      </c>
      <c r="H4180" s="21" t="s">
        <v>4193</v>
      </c>
      <c r="I4180" s="21">
        <v>1</v>
      </c>
      <c r="J4180" s="21">
        <f t="shared" ref="J4180:J4181" si="323">MID(H4180,1,FIND(" ",H4180,1)-1)*1</f>
        <v>700</v>
      </c>
      <c r="K4180" s="21" t="s">
        <v>5259</v>
      </c>
    </row>
    <row r="4181" spans="1:11" hidden="1" x14ac:dyDescent="0.25">
      <c r="A4181" s="10">
        <v>65</v>
      </c>
      <c r="B4181" s="10" t="s">
        <v>705</v>
      </c>
      <c r="C4181" s="10" t="s">
        <v>706</v>
      </c>
      <c r="D4181" s="10" t="s">
        <v>714</v>
      </c>
      <c r="E4181" s="10" t="s">
        <v>20</v>
      </c>
      <c r="F4181" s="10" t="s">
        <v>21</v>
      </c>
      <c r="G4181" s="21" t="s">
        <v>3762</v>
      </c>
      <c r="H4181" s="21" t="s">
        <v>4310</v>
      </c>
      <c r="I4181" s="21">
        <v>1</v>
      </c>
      <c r="J4181" s="21">
        <f t="shared" si="323"/>
        <v>795</v>
      </c>
      <c r="K4181" s="21" t="s">
        <v>5259</v>
      </c>
    </row>
    <row r="4182" spans="1:11" hidden="1" x14ac:dyDescent="0.25">
      <c r="A4182" s="10">
        <v>65</v>
      </c>
      <c r="B4182" s="10" t="s">
        <v>705</v>
      </c>
      <c r="C4182" s="10" t="s">
        <v>706</v>
      </c>
      <c r="D4182" s="10" t="s">
        <v>714</v>
      </c>
      <c r="E4182" s="10" t="s">
        <v>20</v>
      </c>
      <c r="F4182" s="10" t="s">
        <v>21</v>
      </c>
      <c r="G4182" s="21" t="s">
        <v>3764</v>
      </c>
      <c r="H4182" s="21">
        <v>10000</v>
      </c>
      <c r="I4182" s="21">
        <v>1</v>
      </c>
      <c r="J4182" s="21">
        <f>TRIM(H4182)*1</f>
        <v>10000</v>
      </c>
      <c r="K4182" s="21" t="s">
        <v>5261</v>
      </c>
    </row>
    <row r="4183" spans="1:11" hidden="1" x14ac:dyDescent="0.25">
      <c r="A4183" s="10">
        <v>65</v>
      </c>
      <c r="B4183" s="10" t="s">
        <v>705</v>
      </c>
      <c r="C4183" s="10" t="s">
        <v>706</v>
      </c>
      <c r="D4183" s="10" t="s">
        <v>714</v>
      </c>
      <c r="E4183" s="10" t="s">
        <v>20</v>
      </c>
      <c r="F4183" s="10" t="s">
        <v>21</v>
      </c>
      <c r="G4183" s="10" t="s">
        <v>3765</v>
      </c>
      <c r="H4183" s="10" t="s">
        <v>34</v>
      </c>
      <c r="I4183" s="10">
        <v>0</v>
      </c>
    </row>
    <row r="4184" spans="1:11" hidden="1" x14ac:dyDescent="0.25">
      <c r="A4184" s="10">
        <v>65</v>
      </c>
      <c r="B4184" s="10" t="s">
        <v>705</v>
      </c>
      <c r="C4184" s="10" t="s">
        <v>706</v>
      </c>
      <c r="D4184" s="10" t="s">
        <v>714</v>
      </c>
      <c r="E4184" s="10" t="s">
        <v>20</v>
      </c>
      <c r="F4184" s="10" t="s">
        <v>21</v>
      </c>
      <c r="G4184" s="10" t="s">
        <v>3766</v>
      </c>
      <c r="H4184" s="10" t="s">
        <v>34</v>
      </c>
      <c r="I4184" s="10">
        <v>0</v>
      </c>
    </row>
    <row r="4185" spans="1:11" hidden="1" x14ac:dyDescent="0.25">
      <c r="A4185" s="10">
        <v>65</v>
      </c>
      <c r="B4185" s="10" t="s">
        <v>705</v>
      </c>
      <c r="C4185" s="10" t="s">
        <v>706</v>
      </c>
      <c r="D4185" s="10" t="s">
        <v>714</v>
      </c>
      <c r="E4185" s="10" t="s">
        <v>20</v>
      </c>
      <c r="F4185" s="10" t="s">
        <v>21</v>
      </c>
      <c r="G4185" s="10" t="s">
        <v>3767</v>
      </c>
      <c r="H4185" s="10" t="s">
        <v>3768</v>
      </c>
      <c r="I4185" s="10">
        <v>0</v>
      </c>
    </row>
    <row r="4186" spans="1:11" hidden="1" x14ac:dyDescent="0.25">
      <c r="A4186" s="10">
        <v>65</v>
      </c>
      <c r="B4186" s="10" t="s">
        <v>705</v>
      </c>
      <c r="C4186" s="10" t="s">
        <v>706</v>
      </c>
      <c r="D4186" s="10" t="s">
        <v>714</v>
      </c>
      <c r="E4186" s="10" t="s">
        <v>20</v>
      </c>
      <c r="F4186" s="10" t="s">
        <v>21</v>
      </c>
      <c r="G4186" s="21" t="s">
        <v>3769</v>
      </c>
      <c r="H4186" s="21" t="s">
        <v>4320</v>
      </c>
      <c r="I4186" s="21">
        <v>1</v>
      </c>
      <c r="J4186" s="21">
        <f t="shared" ref="J4186:J4187" si="324">MID(H4186,1,FIND(" ",H4186,1)-1)*1</f>
        <v>21.5</v>
      </c>
      <c r="K4186" s="21" t="s">
        <v>5255</v>
      </c>
    </row>
    <row r="4187" spans="1:11" hidden="1" x14ac:dyDescent="0.25">
      <c r="A4187" s="10">
        <v>65</v>
      </c>
      <c r="B4187" s="10" t="s">
        <v>705</v>
      </c>
      <c r="C4187" s="10" t="s">
        <v>706</v>
      </c>
      <c r="D4187" s="10" t="s">
        <v>714</v>
      </c>
      <c r="E4187" s="10" t="s">
        <v>20</v>
      </c>
      <c r="F4187" s="10" t="s">
        <v>21</v>
      </c>
      <c r="G4187" s="21" t="s">
        <v>3771</v>
      </c>
      <c r="H4187" s="21" t="s">
        <v>4138</v>
      </c>
      <c r="I4187" s="21">
        <v>1</v>
      </c>
      <c r="J4187" s="21">
        <f t="shared" si="324"/>
        <v>8.5</v>
      </c>
      <c r="K4187" s="21" t="s">
        <v>5255</v>
      </c>
    </row>
    <row r="4188" spans="1:11" hidden="1" x14ac:dyDescent="0.25">
      <c r="A4188" s="10">
        <v>65</v>
      </c>
      <c r="B4188" s="10" t="s">
        <v>705</v>
      </c>
      <c r="C4188" s="10" t="s">
        <v>706</v>
      </c>
      <c r="D4188" s="10" t="s">
        <v>714</v>
      </c>
      <c r="E4188" s="10" t="s">
        <v>20</v>
      </c>
      <c r="F4188" s="10" t="s">
        <v>21</v>
      </c>
      <c r="G4188" s="21" t="s">
        <v>3773</v>
      </c>
      <c r="H4188" s="21" t="s">
        <v>3774</v>
      </c>
      <c r="I4188" s="21">
        <v>1</v>
      </c>
      <c r="J4188" s="21">
        <f t="shared" ref="J4188:J4193" si="325">MID(H4188,1,FIND(" ",H4188,1)-1)*1000</f>
        <v>482</v>
      </c>
      <c r="K4188" s="22" t="s">
        <v>5256</v>
      </c>
    </row>
    <row r="4189" spans="1:11" hidden="1" x14ac:dyDescent="0.25">
      <c r="A4189" s="10">
        <v>65</v>
      </c>
      <c r="B4189" s="10" t="s">
        <v>705</v>
      </c>
      <c r="C4189" s="10" t="s">
        <v>706</v>
      </c>
      <c r="D4189" s="10" t="s">
        <v>714</v>
      </c>
      <c r="E4189" s="10" t="s">
        <v>20</v>
      </c>
      <c r="F4189" s="10" t="s">
        <v>21</v>
      </c>
      <c r="G4189" s="21" t="s">
        <v>3775</v>
      </c>
      <c r="H4189" s="21" t="s">
        <v>3776</v>
      </c>
      <c r="I4189" s="21">
        <v>1</v>
      </c>
      <c r="J4189" s="21">
        <f t="shared" si="325"/>
        <v>270</v>
      </c>
      <c r="K4189" s="22" t="s">
        <v>5256</v>
      </c>
    </row>
    <row r="4190" spans="1:11" hidden="1" x14ac:dyDescent="0.25">
      <c r="A4190" s="10">
        <v>65</v>
      </c>
      <c r="B4190" s="10" t="s">
        <v>705</v>
      </c>
      <c r="C4190" s="10" t="s">
        <v>706</v>
      </c>
      <c r="D4190" s="10" t="s">
        <v>714</v>
      </c>
      <c r="E4190" s="10" t="s">
        <v>20</v>
      </c>
      <c r="F4190" s="10" t="s">
        <v>21</v>
      </c>
      <c r="G4190" s="21" t="s">
        <v>3777</v>
      </c>
      <c r="H4190" s="21" t="s">
        <v>3778</v>
      </c>
      <c r="I4190" s="21">
        <v>1</v>
      </c>
      <c r="J4190" s="21">
        <f t="shared" si="325"/>
        <v>240</v>
      </c>
      <c r="K4190" s="22" t="s">
        <v>5256</v>
      </c>
    </row>
    <row r="4191" spans="1:11" hidden="1" x14ac:dyDescent="0.25">
      <c r="A4191" s="10">
        <v>65</v>
      </c>
      <c r="B4191" s="10" t="s">
        <v>705</v>
      </c>
      <c r="C4191" s="10" t="s">
        <v>706</v>
      </c>
      <c r="D4191" s="10" t="s">
        <v>714</v>
      </c>
      <c r="E4191" s="10" t="s">
        <v>20</v>
      </c>
      <c r="F4191" s="10" t="s">
        <v>21</v>
      </c>
      <c r="G4191" s="21" t="s">
        <v>3779</v>
      </c>
      <c r="H4191" s="21" t="s">
        <v>3780</v>
      </c>
      <c r="I4191" s="21">
        <v>1</v>
      </c>
      <c r="J4191" s="21">
        <f t="shared" si="325"/>
        <v>212</v>
      </c>
      <c r="K4191" s="22" t="s">
        <v>5256</v>
      </c>
    </row>
    <row r="4192" spans="1:11" hidden="1" x14ac:dyDescent="0.25">
      <c r="A4192" s="10">
        <v>65</v>
      </c>
      <c r="B4192" s="10" t="s">
        <v>705</v>
      </c>
      <c r="C4192" s="10" t="s">
        <v>706</v>
      </c>
      <c r="D4192" s="10" t="s">
        <v>714</v>
      </c>
      <c r="E4192" s="10" t="s">
        <v>20</v>
      </c>
      <c r="F4192" s="10" t="s">
        <v>21</v>
      </c>
      <c r="G4192" s="21" t="s">
        <v>3781</v>
      </c>
      <c r="H4192" s="21" t="s">
        <v>3782</v>
      </c>
      <c r="I4192" s="21">
        <v>1</v>
      </c>
      <c r="J4192" s="21">
        <f t="shared" si="325"/>
        <v>660</v>
      </c>
      <c r="K4192" s="22" t="s">
        <v>5256</v>
      </c>
    </row>
    <row r="4193" spans="1:11" hidden="1" x14ac:dyDescent="0.25">
      <c r="A4193" s="10">
        <v>65</v>
      </c>
      <c r="B4193" s="10" t="s">
        <v>705</v>
      </c>
      <c r="C4193" s="10" t="s">
        <v>706</v>
      </c>
      <c r="D4193" s="10" t="s">
        <v>714</v>
      </c>
      <c r="E4193" s="10" t="s">
        <v>20</v>
      </c>
      <c r="F4193" s="10" t="s">
        <v>21</v>
      </c>
      <c r="G4193" s="21" t="s">
        <v>3783</v>
      </c>
      <c r="H4193" s="21" t="s">
        <v>3784</v>
      </c>
      <c r="I4193" s="21">
        <v>1</v>
      </c>
      <c r="J4193" s="21">
        <f t="shared" si="325"/>
        <v>780</v>
      </c>
      <c r="K4193" s="22" t="s">
        <v>5256</v>
      </c>
    </row>
    <row r="4194" spans="1:11" hidden="1" x14ac:dyDescent="0.25">
      <c r="A4194" s="10">
        <v>65</v>
      </c>
      <c r="B4194" s="10" t="s">
        <v>705</v>
      </c>
      <c r="C4194" s="10" t="s">
        <v>706</v>
      </c>
      <c r="D4194" s="10" t="s">
        <v>714</v>
      </c>
      <c r="E4194" s="10" t="s">
        <v>20</v>
      </c>
      <c r="F4194" s="10" t="s">
        <v>21</v>
      </c>
      <c r="G4194" s="21" t="s">
        <v>3785</v>
      </c>
      <c r="H4194" s="21" t="s">
        <v>3786</v>
      </c>
      <c r="I4194" s="21">
        <v>1</v>
      </c>
      <c r="J4194" s="21">
        <f>MID(H4194,1,FIND(" ",H4194,1)-1)*1</f>
        <v>33.5</v>
      </c>
      <c r="K4194" s="21" t="s">
        <v>5255</v>
      </c>
    </row>
    <row r="4195" spans="1:11" hidden="1" x14ac:dyDescent="0.25">
      <c r="A4195" s="10">
        <v>65</v>
      </c>
      <c r="B4195" s="10" t="s">
        <v>705</v>
      </c>
      <c r="C4195" s="10" t="s">
        <v>706</v>
      </c>
      <c r="D4195" s="10" t="s">
        <v>714</v>
      </c>
      <c r="E4195" s="10" t="s">
        <v>20</v>
      </c>
      <c r="F4195" s="10" t="s">
        <v>21</v>
      </c>
      <c r="G4195" s="10" t="s">
        <v>3787</v>
      </c>
      <c r="H4195" s="10" t="s">
        <v>3788</v>
      </c>
      <c r="I4195" s="10">
        <v>0</v>
      </c>
    </row>
    <row r="4196" spans="1:11" hidden="1" x14ac:dyDescent="0.25">
      <c r="A4196" s="10">
        <v>65</v>
      </c>
      <c r="B4196" s="10" t="s">
        <v>705</v>
      </c>
      <c r="C4196" s="10" t="s">
        <v>706</v>
      </c>
      <c r="D4196" s="10" t="s">
        <v>714</v>
      </c>
      <c r="E4196" s="10" t="s">
        <v>20</v>
      </c>
      <c r="F4196" s="10" t="s">
        <v>21</v>
      </c>
      <c r="G4196" s="10" t="s">
        <v>3789</v>
      </c>
      <c r="H4196" s="10" t="s">
        <v>3789</v>
      </c>
      <c r="I4196" s="10">
        <v>0</v>
      </c>
    </row>
    <row r="4197" spans="1:11" hidden="1" x14ac:dyDescent="0.25">
      <c r="A4197" s="10">
        <v>66</v>
      </c>
      <c r="B4197" s="10" t="s">
        <v>715</v>
      </c>
      <c r="C4197" s="10" t="s">
        <v>716</v>
      </c>
      <c r="D4197" s="10" t="s">
        <v>723</v>
      </c>
      <c r="E4197" s="10" t="s">
        <v>20</v>
      </c>
      <c r="F4197" s="10" t="s">
        <v>21</v>
      </c>
      <c r="G4197" s="21" t="s">
        <v>2160</v>
      </c>
      <c r="H4197" s="21" t="s">
        <v>3699</v>
      </c>
      <c r="I4197" s="21">
        <v>1</v>
      </c>
      <c r="J4197" s="21" t="str">
        <f>H4197</f>
        <v>Кондиционирование</v>
      </c>
      <c r="K4197" s="21"/>
    </row>
    <row r="4198" spans="1:11" hidden="1" x14ac:dyDescent="0.25">
      <c r="A4198" s="10">
        <v>66</v>
      </c>
      <c r="B4198" s="10" t="s">
        <v>715</v>
      </c>
      <c r="C4198" s="10" t="s">
        <v>716</v>
      </c>
      <c r="D4198" s="10" t="s">
        <v>723</v>
      </c>
      <c r="E4198" s="10" t="s">
        <v>20</v>
      </c>
      <c r="F4198" s="10" t="s">
        <v>21</v>
      </c>
      <c r="G4198" s="21" t="s">
        <v>3108</v>
      </c>
      <c r="H4198" s="21" t="s">
        <v>4079</v>
      </c>
      <c r="I4198" s="21">
        <v>1</v>
      </c>
      <c r="J4198" s="21">
        <f t="shared" ref="J4198:J4199" si="326">MID(H4198,1,FIND(" ",H4198,1)-1)*1</f>
        <v>54</v>
      </c>
      <c r="K4198" s="21" t="s">
        <v>5260</v>
      </c>
    </row>
    <row r="4199" spans="1:11" hidden="1" x14ac:dyDescent="0.25">
      <c r="A4199" s="10">
        <v>66</v>
      </c>
      <c r="B4199" s="10" t="s">
        <v>715</v>
      </c>
      <c r="C4199" s="10" t="s">
        <v>716</v>
      </c>
      <c r="D4199" s="10" t="s">
        <v>723</v>
      </c>
      <c r="E4199" s="10" t="s">
        <v>20</v>
      </c>
      <c r="F4199" s="10" t="s">
        <v>21</v>
      </c>
      <c r="G4199" s="21" t="s">
        <v>3701</v>
      </c>
      <c r="H4199" s="21" t="s">
        <v>4083</v>
      </c>
      <c r="I4199" s="21">
        <v>1</v>
      </c>
      <c r="J4199" s="21">
        <f t="shared" si="326"/>
        <v>29</v>
      </c>
      <c r="K4199" s="21" t="s">
        <v>5260</v>
      </c>
    </row>
    <row r="4200" spans="1:11" hidden="1" x14ac:dyDescent="0.25">
      <c r="A4200" s="10">
        <v>66</v>
      </c>
      <c r="B4200" s="10" t="s">
        <v>715</v>
      </c>
      <c r="C4200" s="10" t="s">
        <v>716</v>
      </c>
      <c r="D4200" s="10" t="s">
        <v>723</v>
      </c>
      <c r="E4200" s="10" t="s">
        <v>20</v>
      </c>
      <c r="F4200" s="10" t="s">
        <v>21</v>
      </c>
      <c r="G4200" s="21" t="s">
        <v>3703</v>
      </c>
      <c r="H4200" s="21" t="s">
        <v>3963</v>
      </c>
      <c r="I4200" s="21">
        <v>1</v>
      </c>
      <c r="J4200" s="21">
        <f>RIGHT(MID(H4200,1,FIND(" ",H4200,1)-1),LEN(MID(H4200,1,FIND(" ",H4200,1)-1))-1)*1</f>
        <v>53</v>
      </c>
      <c r="K4200" s="21" t="s">
        <v>5254</v>
      </c>
    </row>
    <row r="4201" spans="1:11" hidden="1" x14ac:dyDescent="0.25">
      <c r="A4201" s="10">
        <v>66</v>
      </c>
      <c r="B4201" s="10" t="s">
        <v>715</v>
      </c>
      <c r="C4201" s="10" t="s">
        <v>716</v>
      </c>
      <c r="D4201" s="10" t="s">
        <v>723</v>
      </c>
      <c r="E4201" s="10" t="s">
        <v>20</v>
      </c>
      <c r="F4201" s="10" t="s">
        <v>21</v>
      </c>
      <c r="G4201" s="21" t="s">
        <v>3705</v>
      </c>
      <c r="H4201" s="21" t="s">
        <v>34</v>
      </c>
      <c r="I4201" s="21">
        <v>1</v>
      </c>
      <c r="J4201" s="21" t="str">
        <f>H4201</f>
        <v>Да</v>
      </c>
      <c r="K4201" s="21"/>
    </row>
    <row r="4202" spans="1:11" hidden="1" x14ac:dyDescent="0.25">
      <c r="A4202" s="10">
        <v>66</v>
      </c>
      <c r="B4202" s="10" t="s">
        <v>715</v>
      </c>
      <c r="C4202" s="10" t="s">
        <v>716</v>
      </c>
      <c r="D4202" s="10" t="s">
        <v>723</v>
      </c>
      <c r="E4202" s="10" t="s">
        <v>20</v>
      </c>
      <c r="F4202" s="10" t="s">
        <v>21</v>
      </c>
      <c r="G4202" s="10" t="s">
        <v>3908</v>
      </c>
      <c r="H4202" s="10" t="s">
        <v>4321</v>
      </c>
      <c r="I4202" s="10">
        <v>0</v>
      </c>
    </row>
    <row r="4203" spans="1:11" hidden="1" x14ac:dyDescent="0.25">
      <c r="A4203" s="10">
        <v>66</v>
      </c>
      <c r="B4203" s="10" t="s">
        <v>715</v>
      </c>
      <c r="C4203" s="10" t="s">
        <v>716</v>
      </c>
      <c r="D4203" s="10" t="s">
        <v>723</v>
      </c>
      <c r="E4203" s="10" t="s">
        <v>20</v>
      </c>
      <c r="F4203" s="10" t="s">
        <v>21</v>
      </c>
      <c r="G4203" s="21" t="s">
        <v>3706</v>
      </c>
      <c r="H4203" s="21" t="s">
        <v>4085</v>
      </c>
      <c r="I4203" s="21">
        <v>1</v>
      </c>
      <c r="J4203" s="21">
        <f t="shared" ref="J4203:J4206" si="327">MID(H4203,1,FIND(" ",H4203,1)-1)*1</f>
        <v>6</v>
      </c>
      <c r="K4203" s="21" t="s">
        <v>5258</v>
      </c>
    </row>
    <row r="4204" spans="1:11" hidden="1" x14ac:dyDescent="0.25">
      <c r="A4204" s="10">
        <v>66</v>
      </c>
      <c r="B4204" s="10" t="s">
        <v>715</v>
      </c>
      <c r="C4204" s="10" t="s">
        <v>716</v>
      </c>
      <c r="D4204" s="10" t="s">
        <v>723</v>
      </c>
      <c r="E4204" s="10" t="s">
        <v>20</v>
      </c>
      <c r="F4204" s="10" t="s">
        <v>21</v>
      </c>
      <c r="G4204" s="21" t="s">
        <v>3708</v>
      </c>
      <c r="H4204" s="21" t="s">
        <v>3964</v>
      </c>
      <c r="I4204" s="21">
        <v>1</v>
      </c>
      <c r="J4204" s="21">
        <f t="shared" si="327"/>
        <v>5.9</v>
      </c>
      <c r="K4204" s="21" t="s">
        <v>5258</v>
      </c>
    </row>
    <row r="4205" spans="1:11" hidden="1" x14ac:dyDescent="0.25">
      <c r="A4205" s="10">
        <v>66</v>
      </c>
      <c r="B4205" s="10" t="s">
        <v>715</v>
      </c>
      <c r="C4205" s="10" t="s">
        <v>716</v>
      </c>
      <c r="D4205" s="10" t="s">
        <v>723</v>
      </c>
      <c r="E4205" s="10" t="s">
        <v>20</v>
      </c>
      <c r="F4205" s="10" t="s">
        <v>21</v>
      </c>
      <c r="G4205" s="21" t="s">
        <v>3709</v>
      </c>
      <c r="H4205" s="21" t="s">
        <v>4322</v>
      </c>
      <c r="I4205" s="21">
        <v>0</v>
      </c>
      <c r="J4205" s="21">
        <f t="shared" si="327"/>
        <v>1.55</v>
      </c>
      <c r="K4205" s="21" t="s">
        <v>5258</v>
      </c>
    </row>
    <row r="4206" spans="1:11" hidden="1" x14ac:dyDescent="0.25">
      <c r="A4206" s="10">
        <v>66</v>
      </c>
      <c r="B4206" s="10" t="s">
        <v>715</v>
      </c>
      <c r="C4206" s="10" t="s">
        <v>716</v>
      </c>
      <c r="D4206" s="10" t="s">
        <v>723</v>
      </c>
      <c r="E4206" s="10" t="s">
        <v>20</v>
      </c>
      <c r="F4206" s="10" t="s">
        <v>21</v>
      </c>
      <c r="G4206" s="21" t="s">
        <v>3711</v>
      </c>
      <c r="H4206" s="21" t="s">
        <v>4323</v>
      </c>
      <c r="I4206" s="21">
        <v>0</v>
      </c>
      <c r="J4206" s="21">
        <f t="shared" si="327"/>
        <v>1.58</v>
      </c>
      <c r="K4206" s="21" t="s">
        <v>5258</v>
      </c>
    </row>
    <row r="4207" spans="1:11" hidden="1" x14ac:dyDescent="0.25">
      <c r="A4207" s="10">
        <v>66</v>
      </c>
      <c r="B4207" s="10" t="s">
        <v>715</v>
      </c>
      <c r="C4207" s="10" t="s">
        <v>716</v>
      </c>
      <c r="D4207" s="10" t="s">
        <v>723</v>
      </c>
      <c r="E4207" s="10" t="s">
        <v>20</v>
      </c>
      <c r="F4207" s="10" t="s">
        <v>21</v>
      </c>
      <c r="G4207" s="21" t="s">
        <v>3712</v>
      </c>
      <c r="H4207" s="21" t="s">
        <v>4088</v>
      </c>
      <c r="I4207" s="21">
        <v>1</v>
      </c>
      <c r="J4207" s="21">
        <f>MID(H4207,1,FIND(" ",H4207,1)-1)*1</f>
        <v>850</v>
      </c>
      <c r="K4207" s="21" t="s">
        <v>5269</v>
      </c>
    </row>
    <row r="4208" spans="1:11" hidden="1" x14ac:dyDescent="0.25">
      <c r="A4208" s="10">
        <v>66</v>
      </c>
      <c r="B4208" s="10" t="s">
        <v>715</v>
      </c>
      <c r="C4208" s="10" t="s">
        <v>716</v>
      </c>
      <c r="D4208" s="10" t="s">
        <v>723</v>
      </c>
      <c r="E4208" s="10" t="s">
        <v>20</v>
      </c>
      <c r="F4208" s="10" t="s">
        <v>21</v>
      </c>
      <c r="G4208" s="21" t="s">
        <v>4089</v>
      </c>
      <c r="H4208" s="21" t="s">
        <v>3754</v>
      </c>
      <c r="I4208" s="21">
        <v>1</v>
      </c>
      <c r="J4208" s="21">
        <f t="shared" ref="J4208:J4209" si="328">MID(H4208,1,FIND(" ",H4208,1)-1)*1</f>
        <v>1.3</v>
      </c>
      <c r="K4208" s="21" t="s">
        <v>5258</v>
      </c>
    </row>
    <row r="4209" spans="1:11" hidden="1" x14ac:dyDescent="0.25">
      <c r="A4209" s="10">
        <v>66</v>
      </c>
      <c r="B4209" s="10" t="s">
        <v>715</v>
      </c>
      <c r="C4209" s="10" t="s">
        <v>716</v>
      </c>
      <c r="D4209" s="10" t="s">
        <v>723</v>
      </c>
      <c r="E4209" s="10" t="s">
        <v>20</v>
      </c>
      <c r="F4209" s="10" t="s">
        <v>21</v>
      </c>
      <c r="G4209" s="21" t="s">
        <v>4090</v>
      </c>
      <c r="H4209" s="21" t="s">
        <v>3754</v>
      </c>
      <c r="I4209" s="21">
        <v>1</v>
      </c>
      <c r="J4209" s="21">
        <f t="shared" si="328"/>
        <v>1.3</v>
      </c>
      <c r="K4209" s="21" t="s">
        <v>5258</v>
      </c>
    </row>
    <row r="4210" spans="1:11" hidden="1" x14ac:dyDescent="0.25">
      <c r="A4210" s="10">
        <v>66</v>
      </c>
      <c r="B4210" s="10" t="s">
        <v>715</v>
      </c>
      <c r="C4210" s="10" t="s">
        <v>716</v>
      </c>
      <c r="D4210" s="10" t="s">
        <v>723</v>
      </c>
      <c r="E4210" s="10" t="s">
        <v>20</v>
      </c>
      <c r="F4210" s="10" t="s">
        <v>21</v>
      </c>
      <c r="G4210" s="10" t="s">
        <v>3714</v>
      </c>
      <c r="H4210" s="10" t="s">
        <v>3715</v>
      </c>
      <c r="I4210" s="10">
        <v>0</v>
      </c>
    </row>
    <row r="4211" spans="1:11" hidden="1" x14ac:dyDescent="0.25">
      <c r="A4211" s="10">
        <v>66</v>
      </c>
      <c r="B4211" s="10" t="s">
        <v>715</v>
      </c>
      <c r="C4211" s="10" t="s">
        <v>716</v>
      </c>
      <c r="D4211" s="10" t="s">
        <v>723</v>
      </c>
      <c r="E4211" s="10" t="s">
        <v>20</v>
      </c>
      <c r="F4211" s="10" t="s">
        <v>21</v>
      </c>
      <c r="G4211" s="10" t="s">
        <v>3716</v>
      </c>
      <c r="H4211" s="10" t="s">
        <v>34</v>
      </c>
      <c r="I4211" s="10">
        <v>0</v>
      </c>
    </row>
    <row r="4212" spans="1:11" hidden="1" x14ac:dyDescent="0.25">
      <c r="A4212" s="10">
        <v>66</v>
      </c>
      <c r="B4212" s="10" t="s">
        <v>715</v>
      </c>
      <c r="C4212" s="10" t="s">
        <v>716</v>
      </c>
      <c r="D4212" s="10" t="s">
        <v>723</v>
      </c>
      <c r="E4212" s="10" t="s">
        <v>20</v>
      </c>
      <c r="F4212" s="10" t="s">
        <v>21</v>
      </c>
      <c r="G4212" s="10" t="s">
        <v>3717</v>
      </c>
      <c r="H4212" s="10" t="s">
        <v>34</v>
      </c>
      <c r="I4212" s="10">
        <v>0</v>
      </c>
    </row>
    <row r="4213" spans="1:11" hidden="1" x14ac:dyDescent="0.25">
      <c r="A4213" s="10">
        <v>66</v>
      </c>
      <c r="B4213" s="10" t="s">
        <v>715</v>
      </c>
      <c r="C4213" s="10" t="s">
        <v>716</v>
      </c>
      <c r="D4213" s="10" t="s">
        <v>723</v>
      </c>
      <c r="E4213" s="10" t="s">
        <v>20</v>
      </c>
      <c r="F4213" s="10" t="s">
        <v>21</v>
      </c>
      <c r="G4213" s="10" t="s">
        <v>3718</v>
      </c>
      <c r="H4213" s="10" t="s">
        <v>5172</v>
      </c>
      <c r="I4213" s="10">
        <v>0</v>
      </c>
    </row>
    <row r="4214" spans="1:11" hidden="1" x14ac:dyDescent="0.25">
      <c r="A4214" s="10">
        <v>66</v>
      </c>
      <c r="B4214" s="10" t="s">
        <v>715</v>
      </c>
      <c r="C4214" s="10" t="s">
        <v>716</v>
      </c>
      <c r="D4214" s="10" t="s">
        <v>723</v>
      </c>
      <c r="E4214" s="10" t="s">
        <v>20</v>
      </c>
      <c r="F4214" s="10" t="s">
        <v>21</v>
      </c>
      <c r="G4214" s="10" t="s">
        <v>3719</v>
      </c>
      <c r="H4214" s="10" t="s">
        <v>34</v>
      </c>
      <c r="I4214" s="10">
        <v>0</v>
      </c>
    </row>
    <row r="4215" spans="1:11" hidden="1" x14ac:dyDescent="0.25">
      <c r="A4215" s="10">
        <v>66</v>
      </c>
      <c r="B4215" s="10" t="s">
        <v>715</v>
      </c>
      <c r="C4215" s="10" t="s">
        <v>716</v>
      </c>
      <c r="D4215" s="10" t="s">
        <v>723</v>
      </c>
      <c r="E4215" s="10" t="s">
        <v>20</v>
      </c>
      <c r="F4215" s="10" t="s">
        <v>21</v>
      </c>
      <c r="G4215" s="10" t="s">
        <v>3720</v>
      </c>
      <c r="H4215" s="10" t="s">
        <v>57</v>
      </c>
      <c r="I4215" s="10">
        <v>0</v>
      </c>
    </row>
    <row r="4216" spans="1:11" hidden="1" x14ac:dyDescent="0.25">
      <c r="A4216" s="10">
        <v>66</v>
      </c>
      <c r="B4216" s="10" t="s">
        <v>715</v>
      </c>
      <c r="C4216" s="10" t="s">
        <v>716</v>
      </c>
      <c r="D4216" s="10" t="s">
        <v>723</v>
      </c>
      <c r="E4216" s="10" t="s">
        <v>20</v>
      </c>
      <c r="F4216" s="10" t="s">
        <v>21</v>
      </c>
      <c r="G4216" s="10" t="s">
        <v>3721</v>
      </c>
      <c r="H4216" s="10" t="s">
        <v>34</v>
      </c>
      <c r="I4216" s="10">
        <v>0</v>
      </c>
    </row>
    <row r="4217" spans="1:11" hidden="1" x14ac:dyDescent="0.25">
      <c r="A4217" s="10">
        <v>66</v>
      </c>
      <c r="B4217" s="10" t="s">
        <v>715</v>
      </c>
      <c r="C4217" s="10" t="s">
        <v>716</v>
      </c>
      <c r="D4217" s="10" t="s">
        <v>723</v>
      </c>
      <c r="E4217" s="10" t="s">
        <v>20</v>
      </c>
      <c r="F4217" s="10" t="s">
        <v>21</v>
      </c>
      <c r="G4217" s="10" t="s">
        <v>3722</v>
      </c>
      <c r="H4217" s="10" t="s">
        <v>34</v>
      </c>
      <c r="I4217" s="10">
        <v>0</v>
      </c>
    </row>
    <row r="4218" spans="1:11" hidden="1" x14ac:dyDescent="0.25">
      <c r="A4218" s="10">
        <v>66</v>
      </c>
      <c r="B4218" s="10" t="s">
        <v>715</v>
      </c>
      <c r="C4218" s="10" t="s">
        <v>716</v>
      </c>
      <c r="D4218" s="10" t="s">
        <v>723</v>
      </c>
      <c r="E4218" s="10" t="s">
        <v>20</v>
      </c>
      <c r="F4218" s="10" t="s">
        <v>21</v>
      </c>
      <c r="G4218" s="10" t="s">
        <v>3723</v>
      </c>
      <c r="H4218" s="10" t="s">
        <v>34</v>
      </c>
      <c r="I4218" s="10">
        <v>0</v>
      </c>
    </row>
    <row r="4219" spans="1:11" hidden="1" x14ac:dyDescent="0.25">
      <c r="A4219" s="10">
        <v>66</v>
      </c>
      <c r="B4219" s="10" t="s">
        <v>715</v>
      </c>
      <c r="C4219" s="10" t="s">
        <v>716</v>
      </c>
      <c r="D4219" s="10" t="s">
        <v>723</v>
      </c>
      <c r="E4219" s="10" t="s">
        <v>20</v>
      </c>
      <c r="F4219" s="10" t="s">
        <v>21</v>
      </c>
      <c r="G4219" s="10" t="s">
        <v>3724</v>
      </c>
      <c r="H4219" s="10" t="s">
        <v>34</v>
      </c>
      <c r="I4219" s="10">
        <v>0</v>
      </c>
    </row>
    <row r="4220" spans="1:11" hidden="1" x14ac:dyDescent="0.25">
      <c r="A4220" s="10">
        <v>66</v>
      </c>
      <c r="B4220" s="10" t="s">
        <v>715</v>
      </c>
      <c r="C4220" s="10" t="s">
        <v>716</v>
      </c>
      <c r="D4220" s="10" t="s">
        <v>723</v>
      </c>
      <c r="E4220" s="10" t="s">
        <v>20</v>
      </c>
      <c r="F4220" s="10" t="s">
        <v>21</v>
      </c>
      <c r="G4220" s="10" t="s">
        <v>3725</v>
      </c>
      <c r="H4220" s="10" t="s">
        <v>34</v>
      </c>
      <c r="I4220" s="10">
        <v>0</v>
      </c>
    </row>
    <row r="4221" spans="1:11" hidden="1" x14ac:dyDescent="0.25">
      <c r="A4221" s="10">
        <v>66</v>
      </c>
      <c r="B4221" s="10" t="s">
        <v>715</v>
      </c>
      <c r="C4221" s="10" t="s">
        <v>716</v>
      </c>
      <c r="D4221" s="10" t="s">
        <v>723</v>
      </c>
      <c r="E4221" s="10" t="s">
        <v>20</v>
      </c>
      <c r="F4221" s="10" t="s">
        <v>21</v>
      </c>
      <c r="G4221" s="10" t="s">
        <v>3726</v>
      </c>
      <c r="H4221" s="10" t="s">
        <v>34</v>
      </c>
      <c r="I4221" s="10">
        <v>0</v>
      </c>
    </row>
    <row r="4222" spans="1:11" hidden="1" x14ac:dyDescent="0.25">
      <c r="A4222" s="10">
        <v>66</v>
      </c>
      <c r="B4222" s="10" t="s">
        <v>715</v>
      </c>
      <c r="C4222" s="10" t="s">
        <v>716</v>
      </c>
      <c r="D4222" s="10" t="s">
        <v>723</v>
      </c>
      <c r="E4222" s="10" t="s">
        <v>20</v>
      </c>
      <c r="F4222" s="10" t="s">
        <v>21</v>
      </c>
      <c r="G4222" s="10" t="s">
        <v>3727</v>
      </c>
      <c r="H4222" s="10" t="s">
        <v>34</v>
      </c>
      <c r="I4222" s="10">
        <v>0</v>
      </c>
    </row>
    <row r="4223" spans="1:11" hidden="1" x14ac:dyDescent="0.25">
      <c r="A4223" s="10">
        <v>66</v>
      </c>
      <c r="B4223" s="10" t="s">
        <v>715</v>
      </c>
      <c r="C4223" s="10" t="s">
        <v>716</v>
      </c>
      <c r="D4223" s="10" t="s">
        <v>723</v>
      </c>
      <c r="E4223" s="10" t="s">
        <v>20</v>
      </c>
      <c r="F4223" s="10" t="s">
        <v>21</v>
      </c>
      <c r="G4223" s="10" t="s">
        <v>3728</v>
      </c>
      <c r="H4223" s="10" t="s">
        <v>34</v>
      </c>
      <c r="I4223" s="10">
        <v>0</v>
      </c>
    </row>
    <row r="4224" spans="1:11" hidden="1" x14ac:dyDescent="0.25">
      <c r="A4224" s="10">
        <v>66</v>
      </c>
      <c r="B4224" s="10" t="s">
        <v>715</v>
      </c>
      <c r="C4224" s="10" t="s">
        <v>716</v>
      </c>
      <c r="D4224" s="10" t="s">
        <v>723</v>
      </c>
      <c r="E4224" s="10" t="s">
        <v>20</v>
      </c>
      <c r="F4224" s="10" t="s">
        <v>21</v>
      </c>
      <c r="G4224" s="10" t="s">
        <v>3730</v>
      </c>
      <c r="H4224" s="10" t="s">
        <v>34</v>
      </c>
      <c r="I4224" s="10">
        <v>0</v>
      </c>
    </row>
    <row r="4225" spans="1:9" hidden="1" x14ac:dyDescent="0.25">
      <c r="A4225" s="10">
        <v>66</v>
      </c>
      <c r="B4225" s="10" t="s">
        <v>715</v>
      </c>
      <c r="C4225" s="10" t="s">
        <v>716</v>
      </c>
      <c r="D4225" s="10" t="s">
        <v>723</v>
      </c>
      <c r="E4225" s="10" t="s">
        <v>20</v>
      </c>
      <c r="F4225" s="10" t="s">
        <v>21</v>
      </c>
      <c r="G4225" s="10" t="s">
        <v>3731</v>
      </c>
      <c r="H4225" s="10" t="s">
        <v>34</v>
      </c>
      <c r="I4225" s="10">
        <v>0</v>
      </c>
    </row>
    <row r="4226" spans="1:9" hidden="1" x14ac:dyDescent="0.25">
      <c r="A4226" s="10">
        <v>66</v>
      </c>
      <c r="B4226" s="10" t="s">
        <v>715</v>
      </c>
      <c r="C4226" s="10" t="s">
        <v>716</v>
      </c>
      <c r="D4226" s="10" t="s">
        <v>723</v>
      </c>
      <c r="E4226" s="10" t="s">
        <v>20</v>
      </c>
      <c r="F4226" s="10" t="s">
        <v>21</v>
      </c>
      <c r="G4226" s="10" t="s">
        <v>3732</v>
      </c>
      <c r="H4226" s="10" t="s">
        <v>3892</v>
      </c>
      <c r="I4226" s="10">
        <v>0</v>
      </c>
    </row>
    <row r="4227" spans="1:9" hidden="1" x14ac:dyDescent="0.25">
      <c r="A4227" s="10">
        <v>66</v>
      </c>
      <c r="B4227" s="10" t="s">
        <v>715</v>
      </c>
      <c r="C4227" s="10" t="s">
        <v>716</v>
      </c>
      <c r="D4227" s="10" t="s">
        <v>723</v>
      </c>
      <c r="E4227" s="10" t="s">
        <v>20</v>
      </c>
      <c r="F4227" s="10" t="s">
        <v>21</v>
      </c>
      <c r="G4227" s="10" t="s">
        <v>3734</v>
      </c>
      <c r="H4227" s="10" t="s">
        <v>34</v>
      </c>
      <c r="I4227" s="10">
        <v>0</v>
      </c>
    </row>
    <row r="4228" spans="1:9" hidden="1" x14ac:dyDescent="0.25">
      <c r="A4228" s="10">
        <v>66</v>
      </c>
      <c r="B4228" s="10" t="s">
        <v>715</v>
      </c>
      <c r="C4228" s="10" t="s">
        <v>716</v>
      </c>
      <c r="D4228" s="10" t="s">
        <v>723</v>
      </c>
      <c r="E4228" s="10" t="s">
        <v>20</v>
      </c>
      <c r="F4228" s="10" t="s">
        <v>21</v>
      </c>
      <c r="G4228" s="10" t="s">
        <v>3735</v>
      </c>
      <c r="H4228" s="10" t="s">
        <v>57</v>
      </c>
      <c r="I4228" s="10">
        <v>0</v>
      </c>
    </row>
    <row r="4229" spans="1:9" hidden="1" x14ac:dyDescent="0.25">
      <c r="A4229" s="10">
        <v>66</v>
      </c>
      <c r="B4229" s="10" t="s">
        <v>715</v>
      </c>
      <c r="C4229" s="10" t="s">
        <v>716</v>
      </c>
      <c r="D4229" s="10" t="s">
        <v>723</v>
      </c>
      <c r="E4229" s="10" t="s">
        <v>20</v>
      </c>
      <c r="F4229" s="10" t="s">
        <v>21</v>
      </c>
      <c r="G4229" s="10" t="s">
        <v>3736</v>
      </c>
      <c r="H4229" s="10" t="s">
        <v>34</v>
      </c>
      <c r="I4229" s="10">
        <v>0</v>
      </c>
    </row>
    <row r="4230" spans="1:9" hidden="1" x14ac:dyDescent="0.25">
      <c r="A4230" s="10">
        <v>66</v>
      </c>
      <c r="B4230" s="10" t="s">
        <v>715</v>
      </c>
      <c r="C4230" s="10" t="s">
        <v>716</v>
      </c>
      <c r="D4230" s="10" t="s">
        <v>723</v>
      </c>
      <c r="E4230" s="10" t="s">
        <v>20</v>
      </c>
      <c r="F4230" s="10" t="s">
        <v>21</v>
      </c>
      <c r="G4230" s="10" t="s">
        <v>3737</v>
      </c>
      <c r="H4230" s="10" t="s">
        <v>34</v>
      </c>
      <c r="I4230" s="10">
        <v>0</v>
      </c>
    </row>
    <row r="4231" spans="1:9" hidden="1" x14ac:dyDescent="0.25">
      <c r="A4231" s="10">
        <v>66</v>
      </c>
      <c r="B4231" s="10" t="s">
        <v>715</v>
      </c>
      <c r="C4231" s="10" t="s">
        <v>716</v>
      </c>
      <c r="D4231" s="10" t="s">
        <v>723</v>
      </c>
      <c r="E4231" s="10" t="s">
        <v>20</v>
      </c>
      <c r="F4231" s="10" t="s">
        <v>21</v>
      </c>
      <c r="G4231" s="10" t="s">
        <v>3738</v>
      </c>
      <c r="H4231" s="10" t="s">
        <v>34</v>
      </c>
      <c r="I4231" s="10">
        <v>0</v>
      </c>
    </row>
    <row r="4232" spans="1:9" hidden="1" x14ac:dyDescent="0.25">
      <c r="A4232" s="10">
        <v>66</v>
      </c>
      <c r="B4232" s="10" t="s">
        <v>715</v>
      </c>
      <c r="C4232" s="10" t="s">
        <v>716</v>
      </c>
      <c r="D4232" s="10" t="s">
        <v>723</v>
      </c>
      <c r="E4232" s="10" t="s">
        <v>20</v>
      </c>
      <c r="F4232" s="10" t="s">
        <v>21</v>
      </c>
      <c r="G4232" s="10" t="s">
        <v>3916</v>
      </c>
      <c r="H4232" s="10" t="s">
        <v>34</v>
      </c>
      <c r="I4232" s="10">
        <v>0</v>
      </c>
    </row>
    <row r="4233" spans="1:9" hidden="1" x14ac:dyDescent="0.25">
      <c r="A4233" s="10">
        <v>66</v>
      </c>
      <c r="B4233" s="10" t="s">
        <v>715</v>
      </c>
      <c r="C4233" s="10" t="s">
        <v>716</v>
      </c>
      <c r="D4233" s="10" t="s">
        <v>723</v>
      </c>
      <c r="E4233" s="10" t="s">
        <v>20</v>
      </c>
      <c r="F4233" s="10" t="s">
        <v>21</v>
      </c>
      <c r="G4233" s="10" t="s">
        <v>3739</v>
      </c>
      <c r="H4233" s="10" t="s">
        <v>34</v>
      </c>
      <c r="I4233" s="10">
        <v>0</v>
      </c>
    </row>
    <row r="4234" spans="1:9" hidden="1" x14ac:dyDescent="0.25">
      <c r="A4234" s="10">
        <v>66</v>
      </c>
      <c r="B4234" s="10" t="s">
        <v>715</v>
      </c>
      <c r="C4234" s="10" t="s">
        <v>716</v>
      </c>
      <c r="D4234" s="10" t="s">
        <v>723</v>
      </c>
      <c r="E4234" s="10" t="s">
        <v>20</v>
      </c>
      <c r="F4234" s="10" t="s">
        <v>21</v>
      </c>
      <c r="G4234" s="10" t="s">
        <v>3740</v>
      </c>
      <c r="H4234" s="10" t="s">
        <v>34</v>
      </c>
      <c r="I4234" s="10">
        <v>0</v>
      </c>
    </row>
    <row r="4235" spans="1:9" hidden="1" x14ac:dyDescent="0.25">
      <c r="A4235" s="10">
        <v>66</v>
      </c>
      <c r="B4235" s="10" t="s">
        <v>715</v>
      </c>
      <c r="C4235" s="10" t="s">
        <v>716</v>
      </c>
      <c r="D4235" s="10" t="s">
        <v>723</v>
      </c>
      <c r="E4235" s="10" t="s">
        <v>20</v>
      </c>
      <c r="F4235" s="10" t="s">
        <v>21</v>
      </c>
      <c r="G4235" s="10" t="s">
        <v>3741</v>
      </c>
      <c r="H4235" s="10" t="s">
        <v>34</v>
      </c>
      <c r="I4235" s="10">
        <v>0</v>
      </c>
    </row>
    <row r="4236" spans="1:9" hidden="1" x14ac:dyDescent="0.25">
      <c r="A4236" s="10">
        <v>66</v>
      </c>
      <c r="B4236" s="10" t="s">
        <v>715</v>
      </c>
      <c r="C4236" s="10" t="s">
        <v>716</v>
      </c>
      <c r="D4236" s="10" t="s">
        <v>723</v>
      </c>
      <c r="E4236" s="10" t="s">
        <v>20</v>
      </c>
      <c r="F4236" s="10" t="s">
        <v>21</v>
      </c>
      <c r="G4236" s="10" t="s">
        <v>4324</v>
      </c>
      <c r="H4236" s="10" t="s">
        <v>57</v>
      </c>
      <c r="I4236" s="10">
        <v>0</v>
      </c>
    </row>
    <row r="4237" spans="1:9" hidden="1" x14ac:dyDescent="0.25">
      <c r="A4237" s="10">
        <v>66</v>
      </c>
      <c r="B4237" s="10" t="s">
        <v>715</v>
      </c>
      <c r="C4237" s="10" t="s">
        <v>716</v>
      </c>
      <c r="D4237" s="10" t="s">
        <v>723</v>
      </c>
      <c r="E4237" s="10" t="s">
        <v>20</v>
      </c>
      <c r="F4237" s="10" t="s">
        <v>21</v>
      </c>
      <c r="G4237" s="10" t="s">
        <v>3742</v>
      </c>
      <c r="H4237" s="10" t="s">
        <v>34</v>
      </c>
      <c r="I4237" s="10">
        <v>0</v>
      </c>
    </row>
    <row r="4238" spans="1:9" hidden="1" x14ac:dyDescent="0.25">
      <c r="A4238" s="10">
        <v>66</v>
      </c>
      <c r="B4238" s="10" t="s">
        <v>715</v>
      </c>
      <c r="C4238" s="10" t="s">
        <v>716</v>
      </c>
      <c r="D4238" s="10" t="s">
        <v>723</v>
      </c>
      <c r="E4238" s="10" t="s">
        <v>20</v>
      </c>
      <c r="F4238" s="10" t="s">
        <v>21</v>
      </c>
      <c r="G4238" s="10" t="s">
        <v>3743</v>
      </c>
      <c r="H4238" s="10" t="s">
        <v>57</v>
      </c>
      <c r="I4238" s="10">
        <v>0</v>
      </c>
    </row>
    <row r="4239" spans="1:9" hidden="1" x14ac:dyDescent="0.25">
      <c r="A4239" s="10">
        <v>66</v>
      </c>
      <c r="B4239" s="10" t="s">
        <v>715</v>
      </c>
      <c r="C4239" s="10" t="s">
        <v>716</v>
      </c>
      <c r="D4239" s="10" t="s">
        <v>723</v>
      </c>
      <c r="E4239" s="10" t="s">
        <v>20</v>
      </c>
      <c r="F4239" s="10" t="s">
        <v>21</v>
      </c>
      <c r="G4239" s="10" t="s">
        <v>3744</v>
      </c>
      <c r="H4239" s="10" t="s">
        <v>3917</v>
      </c>
      <c r="I4239" s="10">
        <v>0</v>
      </c>
    </row>
    <row r="4240" spans="1:9" hidden="1" x14ac:dyDescent="0.25">
      <c r="A4240" s="10">
        <v>66</v>
      </c>
      <c r="B4240" s="10" t="s">
        <v>715</v>
      </c>
      <c r="C4240" s="10" t="s">
        <v>716</v>
      </c>
      <c r="D4240" s="10" t="s">
        <v>723</v>
      </c>
      <c r="E4240" s="10" t="s">
        <v>20</v>
      </c>
      <c r="F4240" s="10" t="s">
        <v>21</v>
      </c>
      <c r="G4240" s="10" t="s">
        <v>3746</v>
      </c>
      <c r="H4240" s="10" t="s">
        <v>34</v>
      </c>
      <c r="I4240" s="10">
        <v>0</v>
      </c>
    </row>
    <row r="4241" spans="1:11" hidden="1" x14ac:dyDescent="0.25">
      <c r="A4241" s="10">
        <v>66</v>
      </c>
      <c r="B4241" s="10" t="s">
        <v>715</v>
      </c>
      <c r="C4241" s="10" t="s">
        <v>716</v>
      </c>
      <c r="D4241" s="10" t="s">
        <v>723</v>
      </c>
      <c r="E4241" s="10" t="s">
        <v>20</v>
      </c>
      <c r="F4241" s="10" t="s">
        <v>21</v>
      </c>
      <c r="G4241" s="21" t="s">
        <v>3747</v>
      </c>
      <c r="H4241" s="21" t="s">
        <v>3748</v>
      </c>
      <c r="I4241" s="21">
        <v>1</v>
      </c>
      <c r="J4241" s="21" t="str">
        <f>H4241</f>
        <v>Настенная</v>
      </c>
      <c r="K4241" s="21"/>
    </row>
    <row r="4242" spans="1:11" hidden="1" x14ac:dyDescent="0.25">
      <c r="A4242" s="10">
        <v>66</v>
      </c>
      <c r="B4242" s="10" t="s">
        <v>715</v>
      </c>
      <c r="C4242" s="10" t="s">
        <v>716</v>
      </c>
      <c r="D4242" s="10" t="s">
        <v>723</v>
      </c>
      <c r="E4242" s="10" t="s">
        <v>20</v>
      </c>
      <c r="F4242" s="10" t="s">
        <v>21</v>
      </c>
      <c r="G4242" s="21" t="s">
        <v>3749</v>
      </c>
      <c r="H4242" s="21" t="s">
        <v>3919</v>
      </c>
      <c r="I4242" s="21">
        <v>1</v>
      </c>
      <c r="J4242" s="21">
        <f>MID(H4242,1,FIND(" ",H4242,1)-1)*1</f>
        <v>25</v>
      </c>
      <c r="K4242" s="21" t="s">
        <v>5264</v>
      </c>
    </row>
    <row r="4243" spans="1:11" hidden="1" x14ac:dyDescent="0.25">
      <c r="A4243" s="10">
        <v>66</v>
      </c>
      <c r="B4243" s="10" t="s">
        <v>715</v>
      </c>
      <c r="C4243" s="10" t="s">
        <v>716</v>
      </c>
      <c r="D4243" s="10" t="s">
        <v>723</v>
      </c>
      <c r="E4243" s="10" t="s">
        <v>20</v>
      </c>
      <c r="F4243" s="10" t="s">
        <v>21</v>
      </c>
      <c r="G4243" s="21" t="s">
        <v>3751</v>
      </c>
      <c r="H4243" s="21" t="s">
        <v>3750</v>
      </c>
      <c r="I4243" s="21">
        <v>1</v>
      </c>
      <c r="J4243" s="21">
        <f>MID(H4243,1,FIND(" ",H4243,1)-1)*1</f>
        <v>15</v>
      </c>
      <c r="K4243" s="21" t="s">
        <v>5264</v>
      </c>
    </row>
    <row r="4244" spans="1:11" hidden="1" x14ac:dyDescent="0.25">
      <c r="A4244" s="10">
        <v>66</v>
      </c>
      <c r="B4244" s="10" t="s">
        <v>715</v>
      </c>
      <c r="C4244" s="10" t="s">
        <v>716</v>
      </c>
      <c r="D4244" s="10" t="s">
        <v>723</v>
      </c>
      <c r="E4244" s="10" t="s">
        <v>20</v>
      </c>
      <c r="F4244" s="10" t="s">
        <v>21</v>
      </c>
      <c r="G4244" s="21" t="s">
        <v>3753</v>
      </c>
      <c r="H4244" s="21" t="s">
        <v>4007</v>
      </c>
      <c r="I4244" s="21">
        <v>1</v>
      </c>
      <c r="J4244" s="21">
        <f>MID(H4244,1,FIND(" ",H4244,1)-1)*1</f>
        <v>2.1</v>
      </c>
      <c r="K4244" s="21" t="s">
        <v>5258</v>
      </c>
    </row>
    <row r="4245" spans="1:11" hidden="1" x14ac:dyDescent="0.25">
      <c r="A4245" s="10">
        <v>66</v>
      </c>
      <c r="B4245" s="10" t="s">
        <v>715</v>
      </c>
      <c r="C4245" s="10" t="s">
        <v>716</v>
      </c>
      <c r="D4245" s="10" t="s">
        <v>723</v>
      </c>
      <c r="E4245" s="10" t="s">
        <v>20</v>
      </c>
      <c r="F4245" s="10" t="s">
        <v>21</v>
      </c>
      <c r="G4245" s="21" t="s">
        <v>3755</v>
      </c>
      <c r="H4245" s="21" t="s">
        <v>3756</v>
      </c>
      <c r="I4245" s="21">
        <v>1</v>
      </c>
      <c r="J4245" s="21" t="s">
        <v>5266</v>
      </c>
      <c r="K4245" s="21" t="s">
        <v>5265</v>
      </c>
    </row>
    <row r="4246" spans="1:11" hidden="1" x14ac:dyDescent="0.25">
      <c r="A4246" s="10">
        <v>66</v>
      </c>
      <c r="B4246" s="10" t="s">
        <v>715</v>
      </c>
      <c r="C4246" s="10" t="s">
        <v>716</v>
      </c>
      <c r="D4246" s="10" t="s">
        <v>723</v>
      </c>
      <c r="E4246" s="10" t="s">
        <v>20</v>
      </c>
      <c r="F4246" s="10" t="s">
        <v>21</v>
      </c>
      <c r="G4246" s="10" t="s">
        <v>3757</v>
      </c>
      <c r="H4246" s="10" t="s">
        <v>57</v>
      </c>
      <c r="I4246" s="10">
        <v>0</v>
      </c>
    </row>
    <row r="4247" spans="1:11" hidden="1" x14ac:dyDescent="0.25">
      <c r="A4247" s="10">
        <v>66</v>
      </c>
      <c r="B4247" s="10" t="s">
        <v>715</v>
      </c>
      <c r="C4247" s="10" t="s">
        <v>716</v>
      </c>
      <c r="D4247" s="10" t="s">
        <v>723</v>
      </c>
      <c r="E4247" s="10" t="s">
        <v>20</v>
      </c>
      <c r="F4247" s="10" t="s">
        <v>21</v>
      </c>
      <c r="G4247" s="21" t="s">
        <v>3759</v>
      </c>
      <c r="H4247" s="21">
        <v>18000</v>
      </c>
      <c r="I4247" s="21">
        <v>1</v>
      </c>
      <c r="J4247" s="21">
        <f>TRIM(H4247)*1</f>
        <v>18000</v>
      </c>
      <c r="K4247" s="21" t="s">
        <v>5261</v>
      </c>
    </row>
    <row r="4248" spans="1:11" hidden="1" x14ac:dyDescent="0.25">
      <c r="A4248" s="10">
        <v>66</v>
      </c>
      <c r="B4248" s="10" t="s">
        <v>715</v>
      </c>
      <c r="C4248" s="10" t="s">
        <v>716</v>
      </c>
      <c r="D4248" s="10" t="s">
        <v>723</v>
      </c>
      <c r="E4248" s="10" t="s">
        <v>20</v>
      </c>
      <c r="F4248" s="10" t="s">
        <v>21</v>
      </c>
      <c r="G4248" s="21" t="s">
        <v>3760</v>
      </c>
      <c r="H4248" s="21" t="s">
        <v>3970</v>
      </c>
      <c r="I4248" s="21">
        <v>1</v>
      </c>
      <c r="J4248" s="21">
        <f t="shared" ref="J4248:J4249" si="329">MID(H4248,1,FIND(" ",H4248,1)-1)*1</f>
        <v>1550</v>
      </c>
      <c r="K4248" s="21" t="s">
        <v>5259</v>
      </c>
    </row>
    <row r="4249" spans="1:11" hidden="1" x14ac:dyDescent="0.25">
      <c r="A4249" s="10">
        <v>66</v>
      </c>
      <c r="B4249" s="10" t="s">
        <v>715</v>
      </c>
      <c r="C4249" s="10" t="s">
        <v>716</v>
      </c>
      <c r="D4249" s="10" t="s">
        <v>723</v>
      </c>
      <c r="E4249" s="10" t="s">
        <v>20</v>
      </c>
      <c r="F4249" s="10" t="s">
        <v>21</v>
      </c>
      <c r="G4249" s="21" t="s">
        <v>3762</v>
      </c>
      <c r="H4249" s="21" t="s">
        <v>4091</v>
      </c>
      <c r="I4249" s="21">
        <v>1</v>
      </c>
      <c r="J4249" s="21">
        <f t="shared" si="329"/>
        <v>1580</v>
      </c>
      <c r="K4249" s="21" t="s">
        <v>5259</v>
      </c>
    </row>
    <row r="4250" spans="1:11" hidden="1" x14ac:dyDescent="0.25">
      <c r="A4250" s="10">
        <v>66</v>
      </c>
      <c r="B4250" s="10" t="s">
        <v>715</v>
      </c>
      <c r="C4250" s="10" t="s">
        <v>716</v>
      </c>
      <c r="D4250" s="10" t="s">
        <v>723</v>
      </c>
      <c r="E4250" s="10" t="s">
        <v>20</v>
      </c>
      <c r="F4250" s="10" t="s">
        <v>21</v>
      </c>
      <c r="G4250" s="21" t="s">
        <v>3764</v>
      </c>
      <c r="H4250" s="21">
        <v>18000</v>
      </c>
      <c r="I4250" s="21">
        <v>1</v>
      </c>
      <c r="J4250" s="21">
        <f>TRIM(H4250)*1</f>
        <v>18000</v>
      </c>
      <c r="K4250" s="21" t="s">
        <v>5261</v>
      </c>
    </row>
    <row r="4251" spans="1:11" hidden="1" x14ac:dyDescent="0.25">
      <c r="A4251" s="10">
        <v>66</v>
      </c>
      <c r="B4251" s="10" t="s">
        <v>715</v>
      </c>
      <c r="C4251" s="10" t="s">
        <v>716</v>
      </c>
      <c r="D4251" s="10" t="s">
        <v>723</v>
      </c>
      <c r="E4251" s="10" t="s">
        <v>20</v>
      </c>
      <c r="F4251" s="10" t="s">
        <v>21</v>
      </c>
      <c r="G4251" s="10" t="s">
        <v>3765</v>
      </c>
      <c r="H4251" s="10" t="s">
        <v>34</v>
      </c>
      <c r="I4251" s="10">
        <v>0</v>
      </c>
    </row>
    <row r="4252" spans="1:11" hidden="1" x14ac:dyDescent="0.25">
      <c r="A4252" s="10">
        <v>66</v>
      </c>
      <c r="B4252" s="10" t="s">
        <v>715</v>
      </c>
      <c r="C4252" s="10" t="s">
        <v>716</v>
      </c>
      <c r="D4252" s="10" t="s">
        <v>723</v>
      </c>
      <c r="E4252" s="10" t="s">
        <v>20</v>
      </c>
      <c r="F4252" s="10" t="s">
        <v>21</v>
      </c>
      <c r="G4252" s="10" t="s">
        <v>3766</v>
      </c>
      <c r="H4252" s="10" t="s">
        <v>34</v>
      </c>
      <c r="I4252" s="10">
        <v>0</v>
      </c>
    </row>
    <row r="4253" spans="1:11" hidden="1" x14ac:dyDescent="0.25">
      <c r="A4253" s="10">
        <v>66</v>
      </c>
      <c r="B4253" s="10" t="s">
        <v>715</v>
      </c>
      <c r="C4253" s="10" t="s">
        <v>716</v>
      </c>
      <c r="D4253" s="10" t="s">
        <v>723</v>
      </c>
      <c r="E4253" s="10" t="s">
        <v>20</v>
      </c>
      <c r="F4253" s="10" t="s">
        <v>21</v>
      </c>
      <c r="G4253" s="10" t="s">
        <v>3767</v>
      </c>
      <c r="H4253" s="10" t="s">
        <v>3768</v>
      </c>
      <c r="I4253" s="10">
        <v>0</v>
      </c>
    </row>
    <row r="4254" spans="1:11" hidden="1" x14ac:dyDescent="0.25">
      <c r="A4254" s="10">
        <v>66</v>
      </c>
      <c r="B4254" s="10" t="s">
        <v>715</v>
      </c>
      <c r="C4254" s="10" t="s">
        <v>716</v>
      </c>
      <c r="D4254" s="10" t="s">
        <v>723</v>
      </c>
      <c r="E4254" s="10" t="s">
        <v>20</v>
      </c>
      <c r="F4254" s="10" t="s">
        <v>21</v>
      </c>
      <c r="G4254" s="21" t="s">
        <v>3769</v>
      </c>
      <c r="H4254" s="21" t="s">
        <v>4092</v>
      </c>
      <c r="I4254" s="21">
        <v>1</v>
      </c>
      <c r="J4254" s="21">
        <f t="shared" ref="J4254:J4255" si="330">MID(H4254,1,FIND(" ",H4254,1)-1)*1</f>
        <v>28</v>
      </c>
      <c r="K4254" s="21" t="s">
        <v>5255</v>
      </c>
    </row>
    <row r="4255" spans="1:11" hidden="1" x14ac:dyDescent="0.25">
      <c r="A4255" s="10">
        <v>66</v>
      </c>
      <c r="B4255" s="10" t="s">
        <v>715</v>
      </c>
      <c r="C4255" s="10" t="s">
        <v>716</v>
      </c>
      <c r="D4255" s="10" t="s">
        <v>723</v>
      </c>
      <c r="E4255" s="10" t="s">
        <v>20</v>
      </c>
      <c r="F4255" s="10" t="s">
        <v>21</v>
      </c>
      <c r="G4255" s="21" t="s">
        <v>3771</v>
      </c>
      <c r="H4255" s="21" t="s">
        <v>4093</v>
      </c>
      <c r="I4255" s="21">
        <v>1</v>
      </c>
      <c r="J4255" s="21">
        <f t="shared" si="330"/>
        <v>11.5</v>
      </c>
      <c r="K4255" s="21" t="s">
        <v>5255</v>
      </c>
    </row>
    <row r="4256" spans="1:11" hidden="1" x14ac:dyDescent="0.25">
      <c r="A4256" s="10">
        <v>66</v>
      </c>
      <c r="B4256" s="10" t="s">
        <v>715</v>
      </c>
      <c r="C4256" s="10" t="s">
        <v>716</v>
      </c>
      <c r="D4256" s="10" t="s">
        <v>723</v>
      </c>
      <c r="E4256" s="10" t="s">
        <v>20</v>
      </c>
      <c r="F4256" s="10" t="s">
        <v>21</v>
      </c>
      <c r="G4256" s="21" t="s">
        <v>3773</v>
      </c>
      <c r="H4256" s="21" t="s">
        <v>4036</v>
      </c>
      <c r="I4256" s="21">
        <v>1</v>
      </c>
      <c r="J4256" s="21">
        <f t="shared" ref="J4256:J4261" si="331">MID(H4256,1,FIND(" ",H4256,1)-1)*1000</f>
        <v>555</v>
      </c>
      <c r="K4256" s="22" t="s">
        <v>5256</v>
      </c>
    </row>
    <row r="4257" spans="1:11" hidden="1" x14ac:dyDescent="0.25">
      <c r="A4257" s="10">
        <v>66</v>
      </c>
      <c r="B4257" s="10" t="s">
        <v>715</v>
      </c>
      <c r="C4257" s="10" t="s">
        <v>716</v>
      </c>
      <c r="D4257" s="10" t="s">
        <v>723</v>
      </c>
      <c r="E4257" s="10" t="s">
        <v>20</v>
      </c>
      <c r="F4257" s="10" t="s">
        <v>21</v>
      </c>
      <c r="G4257" s="21" t="s">
        <v>3775</v>
      </c>
      <c r="H4257" s="21" t="s">
        <v>4094</v>
      </c>
      <c r="I4257" s="21">
        <v>1</v>
      </c>
      <c r="J4257" s="21">
        <f t="shared" si="331"/>
        <v>316</v>
      </c>
      <c r="K4257" s="22" t="s">
        <v>5256</v>
      </c>
    </row>
    <row r="4258" spans="1:11" hidden="1" x14ac:dyDescent="0.25">
      <c r="A4258" s="10">
        <v>66</v>
      </c>
      <c r="B4258" s="10" t="s">
        <v>715</v>
      </c>
      <c r="C4258" s="10" t="s">
        <v>716</v>
      </c>
      <c r="D4258" s="10" t="s">
        <v>723</v>
      </c>
      <c r="E4258" s="10" t="s">
        <v>20</v>
      </c>
      <c r="F4258" s="10" t="s">
        <v>21</v>
      </c>
      <c r="G4258" s="21" t="s">
        <v>3777</v>
      </c>
      <c r="H4258" s="21" t="s">
        <v>4095</v>
      </c>
      <c r="I4258" s="21">
        <v>1</v>
      </c>
      <c r="J4258" s="21">
        <f t="shared" si="331"/>
        <v>300</v>
      </c>
      <c r="K4258" s="22" t="s">
        <v>5256</v>
      </c>
    </row>
    <row r="4259" spans="1:11" hidden="1" x14ac:dyDescent="0.25">
      <c r="A4259" s="10">
        <v>66</v>
      </c>
      <c r="B4259" s="10" t="s">
        <v>715</v>
      </c>
      <c r="C4259" s="10" t="s">
        <v>716</v>
      </c>
      <c r="D4259" s="10" t="s">
        <v>723</v>
      </c>
      <c r="E4259" s="10" t="s">
        <v>20</v>
      </c>
      <c r="F4259" s="10" t="s">
        <v>21</v>
      </c>
      <c r="G4259" s="21" t="s">
        <v>3779</v>
      </c>
      <c r="H4259" s="21" t="s">
        <v>4096</v>
      </c>
      <c r="I4259" s="21">
        <v>1</v>
      </c>
      <c r="J4259" s="21">
        <f t="shared" si="331"/>
        <v>224</v>
      </c>
      <c r="K4259" s="22" t="s">
        <v>5256</v>
      </c>
    </row>
    <row r="4260" spans="1:11" hidden="1" x14ac:dyDescent="0.25">
      <c r="A4260" s="10">
        <v>66</v>
      </c>
      <c r="B4260" s="10" t="s">
        <v>715</v>
      </c>
      <c r="C4260" s="10" t="s">
        <v>716</v>
      </c>
      <c r="D4260" s="10" t="s">
        <v>723</v>
      </c>
      <c r="E4260" s="10" t="s">
        <v>20</v>
      </c>
      <c r="F4260" s="10" t="s">
        <v>21</v>
      </c>
      <c r="G4260" s="21" t="s">
        <v>3781</v>
      </c>
      <c r="H4260" s="21" t="s">
        <v>4097</v>
      </c>
      <c r="I4260" s="21">
        <v>1</v>
      </c>
      <c r="J4260" s="21">
        <f t="shared" si="331"/>
        <v>785</v>
      </c>
      <c r="K4260" s="22" t="s">
        <v>5256</v>
      </c>
    </row>
    <row r="4261" spans="1:11" hidden="1" x14ac:dyDescent="0.25">
      <c r="A4261" s="10">
        <v>66</v>
      </c>
      <c r="B4261" s="10" t="s">
        <v>715</v>
      </c>
      <c r="C4261" s="10" t="s">
        <v>716</v>
      </c>
      <c r="D4261" s="10" t="s">
        <v>723</v>
      </c>
      <c r="E4261" s="10" t="s">
        <v>20</v>
      </c>
      <c r="F4261" s="10" t="s">
        <v>21</v>
      </c>
      <c r="G4261" s="21" t="s">
        <v>3783</v>
      </c>
      <c r="H4261" s="21" t="s">
        <v>4098</v>
      </c>
      <c r="I4261" s="21">
        <v>1</v>
      </c>
      <c r="J4261" s="21">
        <f t="shared" si="331"/>
        <v>940</v>
      </c>
      <c r="K4261" s="22" t="s">
        <v>5256</v>
      </c>
    </row>
    <row r="4262" spans="1:11" hidden="1" x14ac:dyDescent="0.25">
      <c r="A4262" s="10">
        <v>66</v>
      </c>
      <c r="B4262" s="10" t="s">
        <v>715</v>
      </c>
      <c r="C4262" s="10" t="s">
        <v>716</v>
      </c>
      <c r="D4262" s="10" t="s">
        <v>723</v>
      </c>
      <c r="E4262" s="10" t="s">
        <v>20</v>
      </c>
      <c r="F4262" s="10" t="s">
        <v>21</v>
      </c>
      <c r="G4262" s="21" t="s">
        <v>3785</v>
      </c>
      <c r="H4262" s="21" t="s">
        <v>4325</v>
      </c>
      <c r="I4262" s="21">
        <v>1</v>
      </c>
      <c r="J4262" s="21">
        <f>MID(H4262,1,FIND(" ",H4262,1)-1)*1</f>
        <v>44.5</v>
      </c>
      <c r="K4262" s="21" t="s">
        <v>5255</v>
      </c>
    </row>
    <row r="4263" spans="1:11" hidden="1" x14ac:dyDescent="0.25">
      <c r="A4263" s="10">
        <v>66</v>
      </c>
      <c r="B4263" s="10" t="s">
        <v>715</v>
      </c>
      <c r="C4263" s="10" t="s">
        <v>716</v>
      </c>
      <c r="D4263" s="10" t="s">
        <v>723</v>
      </c>
      <c r="E4263" s="10" t="s">
        <v>20</v>
      </c>
      <c r="F4263" s="10" t="s">
        <v>21</v>
      </c>
      <c r="G4263" s="10" t="s">
        <v>3787</v>
      </c>
      <c r="H4263" s="10" t="s">
        <v>3788</v>
      </c>
      <c r="I4263" s="10">
        <v>0</v>
      </c>
    </row>
    <row r="4264" spans="1:11" hidden="1" x14ac:dyDescent="0.25">
      <c r="A4264" s="10">
        <v>66</v>
      </c>
      <c r="B4264" s="10" t="s">
        <v>715</v>
      </c>
      <c r="C4264" s="10" t="s">
        <v>716</v>
      </c>
      <c r="D4264" s="10" t="s">
        <v>723</v>
      </c>
      <c r="E4264" s="10" t="s">
        <v>20</v>
      </c>
      <c r="F4264" s="10" t="s">
        <v>21</v>
      </c>
      <c r="G4264" s="10" t="s">
        <v>3931</v>
      </c>
      <c r="H4264" s="10" t="s">
        <v>34</v>
      </c>
      <c r="I4264" s="10">
        <v>0</v>
      </c>
    </row>
    <row r="4265" spans="1:11" hidden="1" x14ac:dyDescent="0.25">
      <c r="A4265" s="10">
        <v>66</v>
      </c>
      <c r="B4265" s="10" t="s">
        <v>715</v>
      </c>
      <c r="C4265" s="10" t="s">
        <v>716</v>
      </c>
      <c r="D4265" s="10" t="s">
        <v>723</v>
      </c>
      <c r="E4265" s="10" t="s">
        <v>20</v>
      </c>
      <c r="F4265" s="10" t="s">
        <v>21</v>
      </c>
      <c r="G4265" s="10" t="s">
        <v>3932</v>
      </c>
      <c r="H4265" s="10" t="s">
        <v>34</v>
      </c>
      <c r="I4265" s="10">
        <v>0</v>
      </c>
    </row>
    <row r="4266" spans="1:11" hidden="1" x14ac:dyDescent="0.25">
      <c r="A4266" s="10">
        <v>66</v>
      </c>
      <c r="B4266" s="10" t="s">
        <v>715</v>
      </c>
      <c r="C4266" s="10" t="s">
        <v>716</v>
      </c>
      <c r="D4266" s="10" t="s">
        <v>723</v>
      </c>
      <c r="E4266" s="10" t="s">
        <v>20</v>
      </c>
      <c r="F4266" s="10" t="s">
        <v>21</v>
      </c>
      <c r="G4266" s="10" t="s">
        <v>3933</v>
      </c>
      <c r="H4266" s="10" t="s">
        <v>34</v>
      </c>
      <c r="I4266" s="10">
        <v>0</v>
      </c>
    </row>
    <row r="4267" spans="1:11" hidden="1" x14ac:dyDescent="0.25">
      <c r="A4267" s="10">
        <v>66</v>
      </c>
      <c r="B4267" s="10" t="s">
        <v>715</v>
      </c>
      <c r="C4267" s="10" t="s">
        <v>716</v>
      </c>
      <c r="D4267" s="10" t="s">
        <v>723</v>
      </c>
      <c r="E4267" s="10" t="s">
        <v>20</v>
      </c>
      <c r="F4267" s="10" t="s">
        <v>21</v>
      </c>
      <c r="G4267" s="10" t="s">
        <v>3789</v>
      </c>
      <c r="H4267" s="10" t="s">
        <v>3789</v>
      </c>
      <c r="I4267" s="10">
        <v>0</v>
      </c>
    </row>
    <row r="4268" spans="1:11" hidden="1" x14ac:dyDescent="0.25">
      <c r="A4268" s="10">
        <v>67</v>
      </c>
      <c r="B4268" s="10" t="s">
        <v>724</v>
      </c>
      <c r="C4268" s="10" t="s">
        <v>725</v>
      </c>
      <c r="D4268" s="10" t="s">
        <v>732</v>
      </c>
      <c r="E4268" s="10" t="s">
        <v>20</v>
      </c>
      <c r="F4268" s="10" t="s">
        <v>21</v>
      </c>
      <c r="G4268" s="21" t="s">
        <v>2160</v>
      </c>
      <c r="H4268" s="21" t="s">
        <v>3699</v>
      </c>
      <c r="I4268" s="21">
        <v>1</v>
      </c>
      <c r="J4268" s="21" t="str">
        <f>H4268</f>
        <v>Кондиционирование</v>
      </c>
      <c r="K4268" s="21"/>
    </row>
    <row r="4269" spans="1:11" hidden="1" x14ac:dyDescent="0.25">
      <c r="A4269" s="10">
        <v>67</v>
      </c>
      <c r="B4269" s="10" t="s">
        <v>724</v>
      </c>
      <c r="C4269" s="10" t="s">
        <v>725</v>
      </c>
      <c r="D4269" s="10" t="s">
        <v>732</v>
      </c>
      <c r="E4269" s="10" t="s">
        <v>20</v>
      </c>
      <c r="F4269" s="10" t="s">
        <v>21</v>
      </c>
      <c r="G4269" s="21" t="s">
        <v>3108</v>
      </c>
      <c r="H4269" s="21" t="s">
        <v>4130</v>
      </c>
      <c r="I4269" s="21">
        <v>1</v>
      </c>
      <c r="J4269" s="21">
        <f t="shared" ref="J4269:J4270" si="332">MID(H4269,1,FIND(" ",H4269,1)-1)*1</f>
        <v>50</v>
      </c>
      <c r="K4269" s="21" t="s">
        <v>5260</v>
      </c>
    </row>
    <row r="4270" spans="1:11" hidden="1" x14ac:dyDescent="0.25">
      <c r="A4270" s="10">
        <v>67</v>
      </c>
      <c r="B4270" s="10" t="s">
        <v>724</v>
      </c>
      <c r="C4270" s="10" t="s">
        <v>725</v>
      </c>
      <c r="D4270" s="10" t="s">
        <v>732</v>
      </c>
      <c r="E4270" s="10" t="s">
        <v>20</v>
      </c>
      <c r="F4270" s="10" t="s">
        <v>21</v>
      </c>
      <c r="G4270" s="21" t="s">
        <v>3701</v>
      </c>
      <c r="H4270" s="21" t="s">
        <v>4169</v>
      </c>
      <c r="I4270" s="21">
        <v>1</v>
      </c>
      <c r="J4270" s="21">
        <f t="shared" si="332"/>
        <v>19</v>
      </c>
      <c r="K4270" s="21" t="s">
        <v>5260</v>
      </c>
    </row>
    <row r="4271" spans="1:11" hidden="1" x14ac:dyDescent="0.25">
      <c r="A4271" s="10">
        <v>67</v>
      </c>
      <c r="B4271" s="10" t="s">
        <v>724</v>
      </c>
      <c r="C4271" s="10" t="s">
        <v>725</v>
      </c>
      <c r="D4271" s="10" t="s">
        <v>732</v>
      </c>
      <c r="E4271" s="10" t="s">
        <v>20</v>
      </c>
      <c r="F4271" s="10" t="s">
        <v>21</v>
      </c>
      <c r="G4271" s="21" t="s">
        <v>3703</v>
      </c>
      <c r="H4271" s="21" t="s">
        <v>3704</v>
      </c>
      <c r="I4271" s="21">
        <v>1</v>
      </c>
      <c r="J4271" s="21">
        <f>RIGHT(MID(H4271,1,FIND(" ",H4271,1)-1),LEN(MID(H4271,1,FIND(" ",H4271,1)-1))-1)*1</f>
        <v>27</v>
      </c>
      <c r="K4271" s="21" t="s">
        <v>5254</v>
      </c>
    </row>
    <row r="4272" spans="1:11" hidden="1" x14ac:dyDescent="0.25">
      <c r="A4272" s="10">
        <v>67</v>
      </c>
      <c r="B4272" s="10" t="s">
        <v>724</v>
      </c>
      <c r="C4272" s="10" t="s">
        <v>725</v>
      </c>
      <c r="D4272" s="10" t="s">
        <v>732</v>
      </c>
      <c r="E4272" s="10" t="s">
        <v>20</v>
      </c>
      <c r="F4272" s="10" t="s">
        <v>21</v>
      </c>
      <c r="G4272" s="21" t="s">
        <v>3705</v>
      </c>
      <c r="H4272" s="21" t="s">
        <v>34</v>
      </c>
      <c r="I4272" s="21">
        <v>1</v>
      </c>
      <c r="J4272" s="21" t="str">
        <f>H4272</f>
        <v>Да</v>
      </c>
      <c r="K4272" s="21"/>
    </row>
    <row r="4273" spans="1:11" hidden="1" x14ac:dyDescent="0.25">
      <c r="A4273" s="10">
        <v>67</v>
      </c>
      <c r="B4273" s="10" t="s">
        <v>724</v>
      </c>
      <c r="C4273" s="10" t="s">
        <v>725</v>
      </c>
      <c r="D4273" s="10" t="s">
        <v>732</v>
      </c>
      <c r="E4273" s="10" t="s">
        <v>20</v>
      </c>
      <c r="F4273" s="10" t="s">
        <v>21</v>
      </c>
      <c r="G4273" s="10" t="s">
        <v>3908</v>
      </c>
      <c r="H4273" s="10" t="s">
        <v>4321</v>
      </c>
      <c r="I4273" s="10">
        <v>0</v>
      </c>
    </row>
    <row r="4274" spans="1:11" hidden="1" x14ac:dyDescent="0.25">
      <c r="A4274" s="10">
        <v>67</v>
      </c>
      <c r="B4274" s="10" t="s">
        <v>724</v>
      </c>
      <c r="C4274" s="10" t="s">
        <v>725</v>
      </c>
      <c r="D4274" s="10" t="s">
        <v>732</v>
      </c>
      <c r="E4274" s="10" t="s">
        <v>20</v>
      </c>
      <c r="F4274" s="10" t="s">
        <v>21</v>
      </c>
      <c r="G4274" s="21" t="s">
        <v>3706</v>
      </c>
      <c r="H4274" s="21" t="s">
        <v>4935</v>
      </c>
      <c r="I4274" s="21">
        <v>1</v>
      </c>
      <c r="J4274" s="21">
        <f t="shared" ref="J4274:J4277" si="333">MID(H4274,1,FIND(" ",H4274,1)-1)*1</f>
        <v>4.2</v>
      </c>
      <c r="K4274" s="21" t="s">
        <v>5258</v>
      </c>
    </row>
    <row r="4275" spans="1:11" hidden="1" x14ac:dyDescent="0.25">
      <c r="A4275" s="10">
        <v>67</v>
      </c>
      <c r="B4275" s="10" t="s">
        <v>724</v>
      </c>
      <c r="C4275" s="10" t="s">
        <v>725</v>
      </c>
      <c r="D4275" s="10" t="s">
        <v>732</v>
      </c>
      <c r="E4275" s="10" t="s">
        <v>20</v>
      </c>
      <c r="F4275" s="10" t="s">
        <v>21</v>
      </c>
      <c r="G4275" s="21" t="s">
        <v>3708</v>
      </c>
      <c r="H4275" s="21" t="s">
        <v>3793</v>
      </c>
      <c r="I4275" s="21">
        <v>1</v>
      </c>
      <c r="J4275" s="21">
        <f t="shared" si="333"/>
        <v>3.8</v>
      </c>
      <c r="K4275" s="21" t="s">
        <v>5258</v>
      </c>
    </row>
    <row r="4276" spans="1:11" hidden="1" x14ac:dyDescent="0.25">
      <c r="A4276" s="10">
        <v>67</v>
      </c>
      <c r="B4276" s="10" t="s">
        <v>724</v>
      </c>
      <c r="C4276" s="10" t="s">
        <v>725</v>
      </c>
      <c r="D4276" s="10" t="s">
        <v>732</v>
      </c>
      <c r="E4276" s="10" t="s">
        <v>20</v>
      </c>
      <c r="F4276" s="10" t="s">
        <v>21</v>
      </c>
      <c r="G4276" s="21" t="s">
        <v>3709</v>
      </c>
      <c r="H4276" s="21" t="s">
        <v>4326</v>
      </c>
      <c r="I4276" s="21">
        <v>0</v>
      </c>
      <c r="J4276" s="21">
        <f t="shared" si="333"/>
        <v>0.85</v>
      </c>
      <c r="K4276" s="21" t="s">
        <v>5258</v>
      </c>
    </row>
    <row r="4277" spans="1:11" hidden="1" x14ac:dyDescent="0.25">
      <c r="A4277" s="10">
        <v>67</v>
      </c>
      <c r="B4277" s="10" t="s">
        <v>724</v>
      </c>
      <c r="C4277" s="10" t="s">
        <v>725</v>
      </c>
      <c r="D4277" s="10" t="s">
        <v>732</v>
      </c>
      <c r="E4277" s="10" t="s">
        <v>20</v>
      </c>
      <c r="F4277" s="10" t="s">
        <v>21</v>
      </c>
      <c r="G4277" s="21" t="s">
        <v>3711</v>
      </c>
      <c r="H4277" s="21" t="s">
        <v>4133</v>
      </c>
      <c r="I4277" s="21">
        <v>0</v>
      </c>
      <c r="J4277" s="21">
        <f t="shared" si="333"/>
        <v>0.8</v>
      </c>
      <c r="K4277" s="21" t="s">
        <v>5258</v>
      </c>
    </row>
    <row r="4278" spans="1:11" hidden="1" x14ac:dyDescent="0.25">
      <c r="A4278" s="10">
        <v>67</v>
      </c>
      <c r="B4278" s="10" t="s">
        <v>724</v>
      </c>
      <c r="C4278" s="10" t="s">
        <v>725</v>
      </c>
      <c r="D4278" s="10" t="s">
        <v>732</v>
      </c>
      <c r="E4278" s="10" t="s">
        <v>20</v>
      </c>
      <c r="F4278" s="10" t="s">
        <v>21</v>
      </c>
      <c r="G4278" s="21" t="s">
        <v>3712</v>
      </c>
      <c r="H4278" s="21" t="s">
        <v>4132</v>
      </c>
      <c r="I4278" s="21">
        <v>1</v>
      </c>
      <c r="J4278" s="21">
        <f>MID(H4278,1,FIND(" ",H4278,1)-1)*1</f>
        <v>600</v>
      </c>
      <c r="K4278" s="21" t="s">
        <v>5269</v>
      </c>
    </row>
    <row r="4279" spans="1:11" hidden="1" x14ac:dyDescent="0.25">
      <c r="A4279" s="10">
        <v>67</v>
      </c>
      <c r="B4279" s="10" t="s">
        <v>724</v>
      </c>
      <c r="C4279" s="10" t="s">
        <v>725</v>
      </c>
      <c r="D4279" s="10" t="s">
        <v>732</v>
      </c>
      <c r="E4279" s="10" t="s">
        <v>20</v>
      </c>
      <c r="F4279" s="10" t="s">
        <v>21</v>
      </c>
      <c r="G4279" s="21" t="s">
        <v>4089</v>
      </c>
      <c r="H4279" s="21" t="s">
        <v>4133</v>
      </c>
      <c r="I4279" s="21">
        <v>1</v>
      </c>
      <c r="J4279" s="21">
        <f t="shared" ref="J4279:J4280" si="334">MID(H4279,1,FIND(" ",H4279,1)-1)*1</f>
        <v>0.8</v>
      </c>
      <c r="K4279" s="21" t="s">
        <v>5258</v>
      </c>
    </row>
    <row r="4280" spans="1:11" hidden="1" x14ac:dyDescent="0.25">
      <c r="A4280" s="10">
        <v>67</v>
      </c>
      <c r="B4280" s="10" t="s">
        <v>724</v>
      </c>
      <c r="C4280" s="10" t="s">
        <v>725</v>
      </c>
      <c r="D4280" s="10" t="s">
        <v>732</v>
      </c>
      <c r="E4280" s="10" t="s">
        <v>20</v>
      </c>
      <c r="F4280" s="10" t="s">
        <v>21</v>
      </c>
      <c r="G4280" s="21" t="s">
        <v>4090</v>
      </c>
      <c r="H4280" s="21" t="s">
        <v>4327</v>
      </c>
      <c r="I4280" s="21">
        <v>1</v>
      </c>
      <c r="J4280" s="21">
        <f t="shared" si="334"/>
        <v>0.6</v>
      </c>
      <c r="K4280" s="21" t="s">
        <v>5258</v>
      </c>
    </row>
    <row r="4281" spans="1:11" hidden="1" x14ac:dyDescent="0.25">
      <c r="A4281" s="10">
        <v>67</v>
      </c>
      <c r="B4281" s="10" t="s">
        <v>724</v>
      </c>
      <c r="C4281" s="10" t="s">
        <v>725</v>
      </c>
      <c r="D4281" s="10" t="s">
        <v>732</v>
      </c>
      <c r="E4281" s="10" t="s">
        <v>20</v>
      </c>
      <c r="F4281" s="10" t="s">
        <v>21</v>
      </c>
      <c r="G4281" s="10" t="s">
        <v>3714</v>
      </c>
      <c r="H4281" s="10" t="s">
        <v>3715</v>
      </c>
      <c r="I4281" s="10">
        <v>0</v>
      </c>
    </row>
    <row r="4282" spans="1:11" hidden="1" x14ac:dyDescent="0.25">
      <c r="A4282" s="10">
        <v>67</v>
      </c>
      <c r="B4282" s="10" t="s">
        <v>724</v>
      </c>
      <c r="C4282" s="10" t="s">
        <v>725</v>
      </c>
      <c r="D4282" s="10" t="s">
        <v>732</v>
      </c>
      <c r="E4282" s="10" t="s">
        <v>20</v>
      </c>
      <c r="F4282" s="10" t="s">
        <v>21</v>
      </c>
      <c r="G4282" s="10" t="s">
        <v>3716</v>
      </c>
      <c r="H4282" s="10" t="s">
        <v>34</v>
      </c>
      <c r="I4282" s="10">
        <v>0</v>
      </c>
    </row>
    <row r="4283" spans="1:11" hidden="1" x14ac:dyDescent="0.25">
      <c r="A4283" s="10">
        <v>67</v>
      </c>
      <c r="B4283" s="10" t="s">
        <v>724</v>
      </c>
      <c r="C4283" s="10" t="s">
        <v>725</v>
      </c>
      <c r="D4283" s="10" t="s">
        <v>732</v>
      </c>
      <c r="E4283" s="10" t="s">
        <v>20</v>
      </c>
      <c r="F4283" s="10" t="s">
        <v>21</v>
      </c>
      <c r="G4283" s="10" t="s">
        <v>3717</v>
      </c>
      <c r="H4283" s="10" t="s">
        <v>34</v>
      </c>
      <c r="I4283" s="10">
        <v>0</v>
      </c>
    </row>
    <row r="4284" spans="1:11" hidden="1" x14ac:dyDescent="0.25">
      <c r="A4284" s="10">
        <v>67</v>
      </c>
      <c r="B4284" s="10" t="s">
        <v>724</v>
      </c>
      <c r="C4284" s="10" t="s">
        <v>725</v>
      </c>
      <c r="D4284" s="10" t="s">
        <v>732</v>
      </c>
      <c r="E4284" s="10" t="s">
        <v>20</v>
      </c>
      <c r="F4284" s="10" t="s">
        <v>21</v>
      </c>
      <c r="G4284" s="10" t="s">
        <v>3718</v>
      </c>
      <c r="H4284" s="10" t="s">
        <v>5172</v>
      </c>
      <c r="I4284" s="10">
        <v>0</v>
      </c>
    </row>
    <row r="4285" spans="1:11" hidden="1" x14ac:dyDescent="0.25">
      <c r="A4285" s="10">
        <v>67</v>
      </c>
      <c r="B4285" s="10" t="s">
        <v>724</v>
      </c>
      <c r="C4285" s="10" t="s">
        <v>725</v>
      </c>
      <c r="D4285" s="10" t="s">
        <v>732</v>
      </c>
      <c r="E4285" s="10" t="s">
        <v>20</v>
      </c>
      <c r="F4285" s="10" t="s">
        <v>21</v>
      </c>
      <c r="G4285" s="10" t="s">
        <v>3719</v>
      </c>
      <c r="H4285" s="10" t="s">
        <v>34</v>
      </c>
      <c r="I4285" s="10">
        <v>0</v>
      </c>
    </row>
    <row r="4286" spans="1:11" hidden="1" x14ac:dyDescent="0.25">
      <c r="A4286" s="10">
        <v>67</v>
      </c>
      <c r="B4286" s="10" t="s">
        <v>724</v>
      </c>
      <c r="C4286" s="10" t="s">
        <v>725</v>
      </c>
      <c r="D4286" s="10" t="s">
        <v>732</v>
      </c>
      <c r="E4286" s="10" t="s">
        <v>20</v>
      </c>
      <c r="F4286" s="10" t="s">
        <v>21</v>
      </c>
      <c r="G4286" s="10" t="s">
        <v>3720</v>
      </c>
      <c r="H4286" s="10" t="s">
        <v>57</v>
      </c>
      <c r="I4286" s="10">
        <v>0</v>
      </c>
    </row>
    <row r="4287" spans="1:11" hidden="1" x14ac:dyDescent="0.25">
      <c r="A4287" s="10">
        <v>67</v>
      </c>
      <c r="B4287" s="10" t="s">
        <v>724</v>
      </c>
      <c r="C4287" s="10" t="s">
        <v>725</v>
      </c>
      <c r="D4287" s="10" t="s">
        <v>732</v>
      </c>
      <c r="E4287" s="10" t="s">
        <v>20</v>
      </c>
      <c r="F4287" s="10" t="s">
        <v>21</v>
      </c>
      <c r="G4287" s="10" t="s">
        <v>3721</v>
      </c>
      <c r="H4287" s="10" t="s">
        <v>34</v>
      </c>
      <c r="I4287" s="10">
        <v>0</v>
      </c>
    </row>
    <row r="4288" spans="1:11" hidden="1" x14ac:dyDescent="0.25">
      <c r="A4288" s="10">
        <v>67</v>
      </c>
      <c r="B4288" s="10" t="s">
        <v>724</v>
      </c>
      <c r="C4288" s="10" t="s">
        <v>725</v>
      </c>
      <c r="D4288" s="10" t="s">
        <v>732</v>
      </c>
      <c r="E4288" s="10" t="s">
        <v>20</v>
      </c>
      <c r="F4288" s="10" t="s">
        <v>21</v>
      </c>
      <c r="G4288" s="10" t="s">
        <v>3722</v>
      </c>
      <c r="H4288" s="10" t="s">
        <v>34</v>
      </c>
      <c r="I4288" s="10">
        <v>0</v>
      </c>
    </row>
    <row r="4289" spans="1:9" hidden="1" x14ac:dyDescent="0.25">
      <c r="A4289" s="10">
        <v>67</v>
      </c>
      <c r="B4289" s="10" t="s">
        <v>724</v>
      </c>
      <c r="C4289" s="10" t="s">
        <v>725</v>
      </c>
      <c r="D4289" s="10" t="s">
        <v>732</v>
      </c>
      <c r="E4289" s="10" t="s">
        <v>20</v>
      </c>
      <c r="F4289" s="10" t="s">
        <v>21</v>
      </c>
      <c r="G4289" s="10" t="s">
        <v>3723</v>
      </c>
      <c r="H4289" s="10" t="s">
        <v>34</v>
      </c>
      <c r="I4289" s="10">
        <v>0</v>
      </c>
    </row>
    <row r="4290" spans="1:9" hidden="1" x14ac:dyDescent="0.25">
      <c r="A4290" s="10">
        <v>67</v>
      </c>
      <c r="B4290" s="10" t="s">
        <v>724</v>
      </c>
      <c r="C4290" s="10" t="s">
        <v>725</v>
      </c>
      <c r="D4290" s="10" t="s">
        <v>732</v>
      </c>
      <c r="E4290" s="10" t="s">
        <v>20</v>
      </c>
      <c r="F4290" s="10" t="s">
        <v>21</v>
      </c>
      <c r="G4290" s="10" t="s">
        <v>3724</v>
      </c>
      <c r="H4290" s="10" t="s">
        <v>34</v>
      </c>
      <c r="I4290" s="10">
        <v>0</v>
      </c>
    </row>
    <row r="4291" spans="1:9" hidden="1" x14ac:dyDescent="0.25">
      <c r="A4291" s="10">
        <v>67</v>
      </c>
      <c r="B4291" s="10" t="s">
        <v>724</v>
      </c>
      <c r="C4291" s="10" t="s">
        <v>725</v>
      </c>
      <c r="D4291" s="10" t="s">
        <v>732</v>
      </c>
      <c r="E4291" s="10" t="s">
        <v>20</v>
      </c>
      <c r="F4291" s="10" t="s">
        <v>21</v>
      </c>
      <c r="G4291" s="10" t="s">
        <v>3725</v>
      </c>
      <c r="H4291" s="10" t="s">
        <v>34</v>
      </c>
      <c r="I4291" s="10">
        <v>0</v>
      </c>
    </row>
    <row r="4292" spans="1:9" hidden="1" x14ac:dyDescent="0.25">
      <c r="A4292" s="10">
        <v>67</v>
      </c>
      <c r="B4292" s="10" t="s">
        <v>724</v>
      </c>
      <c r="C4292" s="10" t="s">
        <v>725</v>
      </c>
      <c r="D4292" s="10" t="s">
        <v>732</v>
      </c>
      <c r="E4292" s="10" t="s">
        <v>20</v>
      </c>
      <c r="F4292" s="10" t="s">
        <v>21</v>
      </c>
      <c r="G4292" s="10" t="s">
        <v>3726</v>
      </c>
      <c r="H4292" s="10" t="s">
        <v>34</v>
      </c>
      <c r="I4292" s="10">
        <v>0</v>
      </c>
    </row>
    <row r="4293" spans="1:9" hidden="1" x14ac:dyDescent="0.25">
      <c r="A4293" s="10">
        <v>67</v>
      </c>
      <c r="B4293" s="10" t="s">
        <v>724</v>
      </c>
      <c r="C4293" s="10" t="s">
        <v>725</v>
      </c>
      <c r="D4293" s="10" t="s">
        <v>732</v>
      </c>
      <c r="E4293" s="10" t="s">
        <v>20</v>
      </c>
      <c r="F4293" s="10" t="s">
        <v>21</v>
      </c>
      <c r="G4293" s="10" t="s">
        <v>3727</v>
      </c>
      <c r="H4293" s="10" t="s">
        <v>34</v>
      </c>
      <c r="I4293" s="10">
        <v>0</v>
      </c>
    </row>
    <row r="4294" spans="1:9" hidden="1" x14ac:dyDescent="0.25">
      <c r="A4294" s="10">
        <v>67</v>
      </c>
      <c r="B4294" s="10" t="s">
        <v>724</v>
      </c>
      <c r="C4294" s="10" t="s">
        <v>725</v>
      </c>
      <c r="D4294" s="10" t="s">
        <v>732</v>
      </c>
      <c r="E4294" s="10" t="s">
        <v>20</v>
      </c>
      <c r="F4294" s="10" t="s">
        <v>21</v>
      </c>
      <c r="G4294" s="10" t="s">
        <v>3728</v>
      </c>
      <c r="H4294" s="10" t="s">
        <v>34</v>
      </c>
      <c r="I4294" s="10">
        <v>0</v>
      </c>
    </row>
    <row r="4295" spans="1:9" hidden="1" x14ac:dyDescent="0.25">
      <c r="A4295" s="10">
        <v>67</v>
      </c>
      <c r="B4295" s="10" t="s">
        <v>724</v>
      </c>
      <c r="C4295" s="10" t="s">
        <v>725</v>
      </c>
      <c r="D4295" s="10" t="s">
        <v>732</v>
      </c>
      <c r="E4295" s="10" t="s">
        <v>20</v>
      </c>
      <c r="F4295" s="10" t="s">
        <v>21</v>
      </c>
      <c r="G4295" s="10" t="s">
        <v>3730</v>
      </c>
      <c r="H4295" s="10" t="s">
        <v>34</v>
      </c>
      <c r="I4295" s="10">
        <v>0</v>
      </c>
    </row>
    <row r="4296" spans="1:9" hidden="1" x14ac:dyDescent="0.25">
      <c r="A4296" s="10">
        <v>67</v>
      </c>
      <c r="B4296" s="10" t="s">
        <v>724</v>
      </c>
      <c r="C4296" s="10" t="s">
        <v>725</v>
      </c>
      <c r="D4296" s="10" t="s">
        <v>732</v>
      </c>
      <c r="E4296" s="10" t="s">
        <v>20</v>
      </c>
      <c r="F4296" s="10" t="s">
        <v>21</v>
      </c>
      <c r="G4296" s="10" t="s">
        <v>3731</v>
      </c>
      <c r="H4296" s="10" t="s">
        <v>34</v>
      </c>
      <c r="I4296" s="10">
        <v>0</v>
      </c>
    </row>
    <row r="4297" spans="1:9" hidden="1" x14ac:dyDescent="0.25">
      <c r="A4297" s="10">
        <v>67</v>
      </c>
      <c r="B4297" s="10" t="s">
        <v>724</v>
      </c>
      <c r="C4297" s="10" t="s">
        <v>725</v>
      </c>
      <c r="D4297" s="10" t="s">
        <v>732</v>
      </c>
      <c r="E4297" s="10" t="s">
        <v>20</v>
      </c>
      <c r="F4297" s="10" t="s">
        <v>21</v>
      </c>
      <c r="G4297" s="10" t="s">
        <v>3732</v>
      </c>
      <c r="H4297" s="10" t="s">
        <v>3892</v>
      </c>
      <c r="I4297" s="10">
        <v>0</v>
      </c>
    </row>
    <row r="4298" spans="1:9" hidden="1" x14ac:dyDescent="0.25">
      <c r="A4298" s="10">
        <v>67</v>
      </c>
      <c r="B4298" s="10" t="s">
        <v>724</v>
      </c>
      <c r="C4298" s="10" t="s">
        <v>725</v>
      </c>
      <c r="D4298" s="10" t="s">
        <v>732</v>
      </c>
      <c r="E4298" s="10" t="s">
        <v>20</v>
      </c>
      <c r="F4298" s="10" t="s">
        <v>21</v>
      </c>
      <c r="G4298" s="10" t="s">
        <v>3734</v>
      </c>
      <c r="H4298" s="10" t="s">
        <v>34</v>
      </c>
      <c r="I4298" s="10">
        <v>0</v>
      </c>
    </row>
    <row r="4299" spans="1:9" hidden="1" x14ac:dyDescent="0.25">
      <c r="A4299" s="10">
        <v>67</v>
      </c>
      <c r="B4299" s="10" t="s">
        <v>724</v>
      </c>
      <c r="C4299" s="10" t="s">
        <v>725</v>
      </c>
      <c r="D4299" s="10" t="s">
        <v>732</v>
      </c>
      <c r="E4299" s="10" t="s">
        <v>20</v>
      </c>
      <c r="F4299" s="10" t="s">
        <v>21</v>
      </c>
      <c r="G4299" s="10" t="s">
        <v>3735</v>
      </c>
      <c r="H4299" s="10" t="s">
        <v>57</v>
      </c>
      <c r="I4299" s="10">
        <v>0</v>
      </c>
    </row>
    <row r="4300" spans="1:9" hidden="1" x14ac:dyDescent="0.25">
      <c r="A4300" s="10">
        <v>67</v>
      </c>
      <c r="B4300" s="10" t="s">
        <v>724</v>
      </c>
      <c r="C4300" s="10" t="s">
        <v>725</v>
      </c>
      <c r="D4300" s="10" t="s">
        <v>732</v>
      </c>
      <c r="E4300" s="10" t="s">
        <v>20</v>
      </c>
      <c r="F4300" s="10" t="s">
        <v>21</v>
      </c>
      <c r="G4300" s="10" t="s">
        <v>3736</v>
      </c>
      <c r="H4300" s="10" t="s">
        <v>34</v>
      </c>
      <c r="I4300" s="10">
        <v>0</v>
      </c>
    </row>
    <row r="4301" spans="1:9" hidden="1" x14ac:dyDescent="0.25">
      <c r="A4301" s="10">
        <v>67</v>
      </c>
      <c r="B4301" s="10" t="s">
        <v>724</v>
      </c>
      <c r="C4301" s="10" t="s">
        <v>725</v>
      </c>
      <c r="D4301" s="10" t="s">
        <v>732</v>
      </c>
      <c r="E4301" s="10" t="s">
        <v>20</v>
      </c>
      <c r="F4301" s="10" t="s">
        <v>21</v>
      </c>
      <c r="G4301" s="10" t="s">
        <v>3737</v>
      </c>
      <c r="H4301" s="10" t="s">
        <v>34</v>
      </c>
      <c r="I4301" s="10">
        <v>0</v>
      </c>
    </row>
    <row r="4302" spans="1:9" hidden="1" x14ac:dyDescent="0.25">
      <c r="A4302" s="10">
        <v>67</v>
      </c>
      <c r="B4302" s="10" t="s">
        <v>724</v>
      </c>
      <c r="C4302" s="10" t="s">
        <v>725</v>
      </c>
      <c r="D4302" s="10" t="s">
        <v>732</v>
      </c>
      <c r="E4302" s="10" t="s">
        <v>20</v>
      </c>
      <c r="F4302" s="10" t="s">
        <v>21</v>
      </c>
      <c r="G4302" s="10" t="s">
        <v>3738</v>
      </c>
      <c r="H4302" s="10" t="s">
        <v>34</v>
      </c>
      <c r="I4302" s="10">
        <v>0</v>
      </c>
    </row>
    <row r="4303" spans="1:9" hidden="1" x14ac:dyDescent="0.25">
      <c r="A4303" s="10">
        <v>67</v>
      </c>
      <c r="B4303" s="10" t="s">
        <v>724</v>
      </c>
      <c r="C4303" s="10" t="s">
        <v>725</v>
      </c>
      <c r="D4303" s="10" t="s">
        <v>732</v>
      </c>
      <c r="E4303" s="10" t="s">
        <v>20</v>
      </c>
      <c r="F4303" s="10" t="s">
        <v>21</v>
      </c>
      <c r="G4303" s="10" t="s">
        <v>3916</v>
      </c>
      <c r="H4303" s="10" t="s">
        <v>34</v>
      </c>
      <c r="I4303" s="10">
        <v>0</v>
      </c>
    </row>
    <row r="4304" spans="1:9" hidden="1" x14ac:dyDescent="0.25">
      <c r="A4304" s="10">
        <v>67</v>
      </c>
      <c r="B4304" s="10" t="s">
        <v>724</v>
      </c>
      <c r="C4304" s="10" t="s">
        <v>725</v>
      </c>
      <c r="D4304" s="10" t="s">
        <v>732</v>
      </c>
      <c r="E4304" s="10" t="s">
        <v>20</v>
      </c>
      <c r="F4304" s="10" t="s">
        <v>21</v>
      </c>
      <c r="G4304" s="10" t="s">
        <v>3739</v>
      </c>
      <c r="H4304" s="10" t="s">
        <v>34</v>
      </c>
      <c r="I4304" s="10">
        <v>0</v>
      </c>
    </row>
    <row r="4305" spans="1:11" hidden="1" x14ac:dyDescent="0.25">
      <c r="A4305" s="10">
        <v>67</v>
      </c>
      <c r="B4305" s="10" t="s">
        <v>724</v>
      </c>
      <c r="C4305" s="10" t="s">
        <v>725</v>
      </c>
      <c r="D4305" s="10" t="s">
        <v>732</v>
      </c>
      <c r="E4305" s="10" t="s">
        <v>20</v>
      </c>
      <c r="F4305" s="10" t="s">
        <v>21</v>
      </c>
      <c r="G4305" s="10" t="s">
        <v>3740</v>
      </c>
      <c r="H4305" s="10" t="s">
        <v>34</v>
      </c>
      <c r="I4305" s="10">
        <v>0</v>
      </c>
    </row>
    <row r="4306" spans="1:11" hidden="1" x14ac:dyDescent="0.25">
      <c r="A4306" s="10">
        <v>67</v>
      </c>
      <c r="B4306" s="10" t="s">
        <v>724</v>
      </c>
      <c r="C4306" s="10" t="s">
        <v>725</v>
      </c>
      <c r="D4306" s="10" t="s">
        <v>732</v>
      </c>
      <c r="E4306" s="10" t="s">
        <v>20</v>
      </c>
      <c r="F4306" s="10" t="s">
        <v>21</v>
      </c>
      <c r="G4306" s="10" t="s">
        <v>3741</v>
      </c>
      <c r="H4306" s="10" t="s">
        <v>34</v>
      </c>
      <c r="I4306" s="10">
        <v>0</v>
      </c>
    </row>
    <row r="4307" spans="1:11" hidden="1" x14ac:dyDescent="0.25">
      <c r="A4307" s="10">
        <v>67</v>
      </c>
      <c r="B4307" s="10" t="s">
        <v>724</v>
      </c>
      <c r="C4307" s="10" t="s">
        <v>725</v>
      </c>
      <c r="D4307" s="10" t="s">
        <v>732</v>
      </c>
      <c r="E4307" s="10" t="s">
        <v>20</v>
      </c>
      <c r="F4307" s="10" t="s">
        <v>21</v>
      </c>
      <c r="G4307" s="10" t="s">
        <v>4324</v>
      </c>
      <c r="H4307" s="10" t="s">
        <v>57</v>
      </c>
      <c r="I4307" s="10">
        <v>0</v>
      </c>
    </row>
    <row r="4308" spans="1:11" hidden="1" x14ac:dyDescent="0.25">
      <c r="A4308" s="10">
        <v>67</v>
      </c>
      <c r="B4308" s="10" t="s">
        <v>724</v>
      </c>
      <c r="C4308" s="10" t="s">
        <v>725</v>
      </c>
      <c r="D4308" s="10" t="s">
        <v>732</v>
      </c>
      <c r="E4308" s="10" t="s">
        <v>20</v>
      </c>
      <c r="F4308" s="10" t="s">
        <v>21</v>
      </c>
      <c r="G4308" s="10" t="s">
        <v>3742</v>
      </c>
      <c r="H4308" s="10" t="s">
        <v>34</v>
      </c>
      <c r="I4308" s="10">
        <v>0</v>
      </c>
    </row>
    <row r="4309" spans="1:11" hidden="1" x14ac:dyDescent="0.25">
      <c r="A4309" s="10">
        <v>67</v>
      </c>
      <c r="B4309" s="10" t="s">
        <v>724</v>
      </c>
      <c r="C4309" s="10" t="s">
        <v>725</v>
      </c>
      <c r="D4309" s="10" t="s">
        <v>732</v>
      </c>
      <c r="E4309" s="10" t="s">
        <v>20</v>
      </c>
      <c r="F4309" s="10" t="s">
        <v>21</v>
      </c>
      <c r="G4309" s="10" t="s">
        <v>3743</v>
      </c>
      <c r="H4309" s="10" t="s">
        <v>57</v>
      </c>
      <c r="I4309" s="10">
        <v>0</v>
      </c>
    </row>
    <row r="4310" spans="1:11" hidden="1" x14ac:dyDescent="0.25">
      <c r="A4310" s="10">
        <v>67</v>
      </c>
      <c r="B4310" s="10" t="s">
        <v>724</v>
      </c>
      <c r="C4310" s="10" t="s">
        <v>725</v>
      </c>
      <c r="D4310" s="10" t="s">
        <v>732</v>
      </c>
      <c r="E4310" s="10" t="s">
        <v>20</v>
      </c>
      <c r="F4310" s="10" t="s">
        <v>21</v>
      </c>
      <c r="G4310" s="10" t="s">
        <v>3744</v>
      </c>
      <c r="H4310" s="10" t="s">
        <v>3917</v>
      </c>
      <c r="I4310" s="10">
        <v>0</v>
      </c>
    </row>
    <row r="4311" spans="1:11" hidden="1" x14ac:dyDescent="0.25">
      <c r="A4311" s="10">
        <v>67</v>
      </c>
      <c r="B4311" s="10" t="s">
        <v>724</v>
      </c>
      <c r="C4311" s="10" t="s">
        <v>725</v>
      </c>
      <c r="D4311" s="10" t="s">
        <v>732</v>
      </c>
      <c r="E4311" s="10" t="s">
        <v>20</v>
      </c>
      <c r="F4311" s="10" t="s">
        <v>21</v>
      </c>
      <c r="G4311" s="10" t="s">
        <v>3746</v>
      </c>
      <c r="H4311" s="10" t="s">
        <v>34</v>
      </c>
      <c r="I4311" s="10">
        <v>0</v>
      </c>
    </row>
    <row r="4312" spans="1:11" hidden="1" x14ac:dyDescent="0.25">
      <c r="A4312" s="10">
        <v>67</v>
      </c>
      <c r="B4312" s="10" t="s">
        <v>724</v>
      </c>
      <c r="C4312" s="10" t="s">
        <v>725</v>
      </c>
      <c r="D4312" s="10" t="s">
        <v>732</v>
      </c>
      <c r="E4312" s="10" t="s">
        <v>20</v>
      </c>
      <c r="F4312" s="10" t="s">
        <v>21</v>
      </c>
      <c r="G4312" s="21" t="s">
        <v>3747</v>
      </c>
      <c r="H4312" s="21" t="s">
        <v>3748</v>
      </c>
      <c r="I4312" s="21">
        <v>1</v>
      </c>
      <c r="J4312" s="21" t="str">
        <f>H4312</f>
        <v>Настенная</v>
      </c>
      <c r="K4312" s="21"/>
    </row>
    <row r="4313" spans="1:11" hidden="1" x14ac:dyDescent="0.25">
      <c r="A4313" s="10">
        <v>67</v>
      </c>
      <c r="B4313" s="10" t="s">
        <v>724</v>
      </c>
      <c r="C4313" s="10" t="s">
        <v>725</v>
      </c>
      <c r="D4313" s="10" t="s">
        <v>732</v>
      </c>
      <c r="E4313" s="10" t="s">
        <v>20</v>
      </c>
      <c r="F4313" s="10" t="s">
        <v>21</v>
      </c>
      <c r="G4313" s="21" t="s">
        <v>3749</v>
      </c>
      <c r="H4313" s="21" t="s">
        <v>3808</v>
      </c>
      <c r="I4313" s="21">
        <v>1</v>
      </c>
      <c r="J4313" s="21">
        <f>MID(H4313,1,FIND(" ",H4313,1)-1)*1</f>
        <v>20</v>
      </c>
      <c r="K4313" s="21" t="s">
        <v>5264</v>
      </c>
    </row>
    <row r="4314" spans="1:11" hidden="1" x14ac:dyDescent="0.25">
      <c r="A4314" s="10">
        <v>67</v>
      </c>
      <c r="B4314" s="10" t="s">
        <v>724</v>
      </c>
      <c r="C4314" s="10" t="s">
        <v>725</v>
      </c>
      <c r="D4314" s="10" t="s">
        <v>732</v>
      </c>
      <c r="E4314" s="10" t="s">
        <v>20</v>
      </c>
      <c r="F4314" s="10" t="s">
        <v>21</v>
      </c>
      <c r="G4314" s="21" t="s">
        <v>3751</v>
      </c>
      <c r="H4314" s="21" t="s">
        <v>3809</v>
      </c>
      <c r="I4314" s="21">
        <v>1</v>
      </c>
      <c r="J4314" s="21">
        <f>MID(H4314,1,FIND(" ",H4314,1)-1)*1</f>
        <v>10</v>
      </c>
      <c r="K4314" s="21" t="s">
        <v>5264</v>
      </c>
    </row>
    <row r="4315" spans="1:11" hidden="1" x14ac:dyDescent="0.25">
      <c r="A4315" s="10">
        <v>67</v>
      </c>
      <c r="B4315" s="10" t="s">
        <v>724</v>
      </c>
      <c r="C4315" s="10" t="s">
        <v>725</v>
      </c>
      <c r="D4315" s="10" t="s">
        <v>732</v>
      </c>
      <c r="E4315" s="10" t="s">
        <v>20</v>
      </c>
      <c r="F4315" s="10" t="s">
        <v>21</v>
      </c>
      <c r="G4315" s="21" t="s">
        <v>3753</v>
      </c>
      <c r="H4315" s="21" t="s">
        <v>4134</v>
      </c>
      <c r="I4315" s="21">
        <v>1</v>
      </c>
      <c r="J4315" s="21">
        <f>MID(H4315,1,FIND(" ",H4315,1)-1)*1</f>
        <v>1.6</v>
      </c>
      <c r="K4315" s="21" t="s">
        <v>5258</v>
      </c>
    </row>
    <row r="4316" spans="1:11" hidden="1" x14ac:dyDescent="0.25">
      <c r="A4316" s="10">
        <v>67</v>
      </c>
      <c r="B4316" s="10" t="s">
        <v>724</v>
      </c>
      <c r="C4316" s="10" t="s">
        <v>725</v>
      </c>
      <c r="D4316" s="10" t="s">
        <v>732</v>
      </c>
      <c r="E4316" s="10" t="s">
        <v>20</v>
      </c>
      <c r="F4316" s="10" t="s">
        <v>21</v>
      </c>
      <c r="G4316" s="21" t="s">
        <v>3755</v>
      </c>
      <c r="H4316" s="21" t="s">
        <v>3756</v>
      </c>
      <c r="I4316" s="21">
        <v>1</v>
      </c>
      <c r="J4316" s="21" t="s">
        <v>5266</v>
      </c>
      <c r="K4316" s="21" t="s">
        <v>5265</v>
      </c>
    </row>
    <row r="4317" spans="1:11" hidden="1" x14ac:dyDescent="0.25">
      <c r="A4317" s="10">
        <v>67</v>
      </c>
      <c r="B4317" s="10" t="s">
        <v>724</v>
      </c>
      <c r="C4317" s="10" t="s">
        <v>725</v>
      </c>
      <c r="D4317" s="10" t="s">
        <v>732</v>
      </c>
      <c r="E4317" s="10" t="s">
        <v>20</v>
      </c>
      <c r="F4317" s="10" t="s">
        <v>21</v>
      </c>
      <c r="G4317" s="10" t="s">
        <v>3757</v>
      </c>
      <c r="H4317" s="10" t="s">
        <v>57</v>
      </c>
      <c r="I4317" s="10">
        <v>0</v>
      </c>
    </row>
    <row r="4318" spans="1:11" hidden="1" x14ac:dyDescent="0.25">
      <c r="A4318" s="10">
        <v>67</v>
      </c>
      <c r="B4318" s="10" t="s">
        <v>724</v>
      </c>
      <c r="C4318" s="10" t="s">
        <v>725</v>
      </c>
      <c r="D4318" s="10" t="s">
        <v>732</v>
      </c>
      <c r="E4318" s="10" t="s">
        <v>20</v>
      </c>
      <c r="F4318" s="10" t="s">
        <v>21</v>
      </c>
      <c r="G4318" s="21" t="s">
        <v>3759</v>
      </c>
      <c r="H4318" s="21">
        <v>9000</v>
      </c>
      <c r="I4318" s="21">
        <v>1</v>
      </c>
      <c r="J4318" s="21">
        <f>TRIM(H4318)*1</f>
        <v>9000</v>
      </c>
      <c r="K4318" s="21" t="s">
        <v>5261</v>
      </c>
    </row>
    <row r="4319" spans="1:11" hidden="1" x14ac:dyDescent="0.25">
      <c r="A4319" s="10">
        <v>67</v>
      </c>
      <c r="B4319" s="10" t="s">
        <v>724</v>
      </c>
      <c r="C4319" s="10" t="s">
        <v>725</v>
      </c>
      <c r="D4319" s="10" t="s">
        <v>732</v>
      </c>
      <c r="E4319" s="10" t="s">
        <v>20</v>
      </c>
      <c r="F4319" s="10" t="s">
        <v>21</v>
      </c>
      <c r="G4319" s="21" t="s">
        <v>3760</v>
      </c>
      <c r="H4319" s="21" t="s">
        <v>4171</v>
      </c>
      <c r="I4319" s="21">
        <v>1</v>
      </c>
      <c r="J4319" s="21">
        <f t="shared" ref="J4319:J4320" si="335">MID(H4319,1,FIND(" ",H4319,1)-1)*1</f>
        <v>850</v>
      </c>
      <c r="K4319" s="21" t="s">
        <v>5259</v>
      </c>
    </row>
    <row r="4320" spans="1:11" hidden="1" x14ac:dyDescent="0.25">
      <c r="A4320" s="10">
        <v>67</v>
      </c>
      <c r="B4320" s="10" t="s">
        <v>724</v>
      </c>
      <c r="C4320" s="10" t="s">
        <v>725</v>
      </c>
      <c r="D4320" s="10" t="s">
        <v>732</v>
      </c>
      <c r="E4320" s="10" t="s">
        <v>20</v>
      </c>
      <c r="F4320" s="10" t="s">
        <v>21</v>
      </c>
      <c r="G4320" s="21" t="s">
        <v>3762</v>
      </c>
      <c r="H4320" s="21" t="s">
        <v>4172</v>
      </c>
      <c r="I4320" s="21">
        <v>1</v>
      </c>
      <c r="J4320" s="21">
        <f t="shared" si="335"/>
        <v>800</v>
      </c>
      <c r="K4320" s="21" t="s">
        <v>5259</v>
      </c>
    </row>
    <row r="4321" spans="1:11" hidden="1" x14ac:dyDescent="0.25">
      <c r="A4321" s="10">
        <v>67</v>
      </c>
      <c r="B4321" s="10" t="s">
        <v>724</v>
      </c>
      <c r="C4321" s="10" t="s">
        <v>725</v>
      </c>
      <c r="D4321" s="10" t="s">
        <v>732</v>
      </c>
      <c r="E4321" s="10" t="s">
        <v>20</v>
      </c>
      <c r="F4321" s="10" t="s">
        <v>21</v>
      </c>
      <c r="G4321" s="21" t="s">
        <v>3764</v>
      </c>
      <c r="H4321" s="21">
        <v>9000</v>
      </c>
      <c r="I4321" s="21">
        <v>1</v>
      </c>
      <c r="J4321" s="21">
        <f>TRIM(H4321)*1</f>
        <v>9000</v>
      </c>
      <c r="K4321" s="21" t="s">
        <v>5261</v>
      </c>
    </row>
    <row r="4322" spans="1:11" hidden="1" x14ac:dyDescent="0.25">
      <c r="A4322" s="10">
        <v>67</v>
      </c>
      <c r="B4322" s="10" t="s">
        <v>724</v>
      </c>
      <c r="C4322" s="10" t="s">
        <v>725</v>
      </c>
      <c r="D4322" s="10" t="s">
        <v>732</v>
      </c>
      <c r="E4322" s="10" t="s">
        <v>20</v>
      </c>
      <c r="F4322" s="10" t="s">
        <v>21</v>
      </c>
      <c r="G4322" s="10" t="s">
        <v>3765</v>
      </c>
      <c r="H4322" s="10" t="s">
        <v>34</v>
      </c>
      <c r="I4322" s="10">
        <v>0</v>
      </c>
    </row>
    <row r="4323" spans="1:11" hidden="1" x14ac:dyDescent="0.25">
      <c r="A4323" s="10">
        <v>67</v>
      </c>
      <c r="B4323" s="10" t="s">
        <v>724</v>
      </c>
      <c r="C4323" s="10" t="s">
        <v>725</v>
      </c>
      <c r="D4323" s="10" t="s">
        <v>732</v>
      </c>
      <c r="E4323" s="10" t="s">
        <v>20</v>
      </c>
      <c r="F4323" s="10" t="s">
        <v>21</v>
      </c>
      <c r="G4323" s="10" t="s">
        <v>3766</v>
      </c>
      <c r="H4323" s="10" t="s">
        <v>34</v>
      </c>
      <c r="I4323" s="10">
        <v>0</v>
      </c>
    </row>
    <row r="4324" spans="1:11" hidden="1" x14ac:dyDescent="0.25">
      <c r="A4324" s="10">
        <v>67</v>
      </c>
      <c r="B4324" s="10" t="s">
        <v>724</v>
      </c>
      <c r="C4324" s="10" t="s">
        <v>725</v>
      </c>
      <c r="D4324" s="10" t="s">
        <v>732</v>
      </c>
      <c r="E4324" s="10" t="s">
        <v>20</v>
      </c>
      <c r="F4324" s="10" t="s">
        <v>21</v>
      </c>
      <c r="G4324" s="10" t="s">
        <v>3767</v>
      </c>
      <c r="H4324" s="10" t="s">
        <v>3768</v>
      </c>
      <c r="I4324" s="10">
        <v>0</v>
      </c>
    </row>
    <row r="4325" spans="1:11" hidden="1" x14ac:dyDescent="0.25">
      <c r="A4325" s="10">
        <v>67</v>
      </c>
      <c r="B4325" s="10" t="s">
        <v>724</v>
      </c>
      <c r="C4325" s="10" t="s">
        <v>725</v>
      </c>
      <c r="D4325" s="10" t="s">
        <v>732</v>
      </c>
      <c r="E4325" s="10" t="s">
        <v>20</v>
      </c>
      <c r="F4325" s="10" t="s">
        <v>21</v>
      </c>
      <c r="G4325" s="21" t="s">
        <v>3769</v>
      </c>
      <c r="H4325" s="21" t="s">
        <v>4137</v>
      </c>
      <c r="I4325" s="21">
        <v>1</v>
      </c>
      <c r="J4325" s="21">
        <f t="shared" ref="J4325:J4326" si="336">MID(H4325,1,FIND(" ",H4325,1)-1)*1</f>
        <v>22.5</v>
      </c>
      <c r="K4325" s="21" t="s">
        <v>5255</v>
      </c>
    </row>
    <row r="4326" spans="1:11" hidden="1" x14ac:dyDescent="0.25">
      <c r="A4326" s="10">
        <v>67</v>
      </c>
      <c r="B4326" s="10" t="s">
        <v>724</v>
      </c>
      <c r="C4326" s="10" t="s">
        <v>725</v>
      </c>
      <c r="D4326" s="10" t="s">
        <v>732</v>
      </c>
      <c r="E4326" s="10" t="s">
        <v>20</v>
      </c>
      <c r="F4326" s="10" t="s">
        <v>21</v>
      </c>
      <c r="G4326" s="21" t="s">
        <v>3771</v>
      </c>
      <c r="H4326" s="21" t="s">
        <v>4138</v>
      </c>
      <c r="I4326" s="21">
        <v>1</v>
      </c>
      <c r="J4326" s="21">
        <f t="shared" si="336"/>
        <v>8.5</v>
      </c>
      <c r="K4326" s="21" t="s">
        <v>5255</v>
      </c>
    </row>
    <row r="4327" spans="1:11" hidden="1" x14ac:dyDescent="0.25">
      <c r="A4327" s="10">
        <v>67</v>
      </c>
      <c r="B4327" s="10" t="s">
        <v>724</v>
      </c>
      <c r="C4327" s="10" t="s">
        <v>725</v>
      </c>
      <c r="D4327" s="10" t="s">
        <v>732</v>
      </c>
      <c r="E4327" s="10" t="s">
        <v>20</v>
      </c>
      <c r="F4327" s="10" t="s">
        <v>21</v>
      </c>
      <c r="G4327" s="21" t="s">
        <v>3773</v>
      </c>
      <c r="H4327" s="21" t="s">
        <v>4328</v>
      </c>
      <c r="I4327" s="21">
        <v>1</v>
      </c>
      <c r="J4327" s="21">
        <f t="shared" ref="J4327:J4332" si="337">MID(H4327,1,FIND(" ",H4327,1)-1)*1000</f>
        <v>456</v>
      </c>
      <c r="K4327" s="22" t="s">
        <v>5256</v>
      </c>
    </row>
    <row r="4328" spans="1:11" hidden="1" x14ac:dyDescent="0.25">
      <c r="A4328" s="10">
        <v>67</v>
      </c>
      <c r="B4328" s="10" t="s">
        <v>724</v>
      </c>
      <c r="C4328" s="10" t="s">
        <v>725</v>
      </c>
      <c r="D4328" s="10" t="s">
        <v>732</v>
      </c>
      <c r="E4328" s="10" t="s">
        <v>20</v>
      </c>
      <c r="F4328" s="10" t="s">
        <v>21</v>
      </c>
      <c r="G4328" s="21" t="s">
        <v>3775</v>
      </c>
      <c r="H4328" s="21" t="s">
        <v>3944</v>
      </c>
      <c r="I4328" s="21">
        <v>1</v>
      </c>
      <c r="J4328" s="21">
        <f t="shared" si="337"/>
        <v>292</v>
      </c>
      <c r="K4328" s="22" t="s">
        <v>5256</v>
      </c>
    </row>
    <row r="4329" spans="1:11" hidden="1" x14ac:dyDescent="0.25">
      <c r="A4329" s="10">
        <v>67</v>
      </c>
      <c r="B4329" s="10" t="s">
        <v>724</v>
      </c>
      <c r="C4329" s="10" t="s">
        <v>725</v>
      </c>
      <c r="D4329" s="10" t="s">
        <v>732</v>
      </c>
      <c r="E4329" s="10" t="s">
        <v>20</v>
      </c>
      <c r="F4329" s="10" t="s">
        <v>21</v>
      </c>
      <c r="G4329" s="21" t="s">
        <v>3777</v>
      </c>
      <c r="H4329" s="21" t="s">
        <v>3819</v>
      </c>
      <c r="I4329" s="21">
        <v>1</v>
      </c>
      <c r="J4329" s="21">
        <f t="shared" si="337"/>
        <v>260</v>
      </c>
      <c r="K4329" s="22" t="s">
        <v>5256</v>
      </c>
    </row>
    <row r="4330" spans="1:11" hidden="1" x14ac:dyDescent="0.25">
      <c r="A4330" s="10">
        <v>67</v>
      </c>
      <c r="B4330" s="10" t="s">
        <v>724</v>
      </c>
      <c r="C4330" s="10" t="s">
        <v>725</v>
      </c>
      <c r="D4330" s="10" t="s">
        <v>732</v>
      </c>
      <c r="E4330" s="10" t="s">
        <v>20</v>
      </c>
      <c r="F4330" s="10" t="s">
        <v>21</v>
      </c>
      <c r="G4330" s="21" t="s">
        <v>3779</v>
      </c>
      <c r="H4330" s="21" t="s">
        <v>4141</v>
      </c>
      <c r="I4330" s="21">
        <v>1</v>
      </c>
      <c r="J4330" s="21">
        <f t="shared" si="337"/>
        <v>201</v>
      </c>
      <c r="K4330" s="22" t="s">
        <v>5256</v>
      </c>
    </row>
    <row r="4331" spans="1:11" hidden="1" x14ac:dyDescent="0.25">
      <c r="A4331" s="10">
        <v>67</v>
      </c>
      <c r="B4331" s="10" t="s">
        <v>724</v>
      </c>
      <c r="C4331" s="10" t="s">
        <v>725</v>
      </c>
      <c r="D4331" s="10" t="s">
        <v>732</v>
      </c>
      <c r="E4331" s="10" t="s">
        <v>20</v>
      </c>
      <c r="F4331" s="10" t="s">
        <v>21</v>
      </c>
      <c r="G4331" s="21" t="s">
        <v>3781</v>
      </c>
      <c r="H4331" s="21" t="s">
        <v>3782</v>
      </c>
      <c r="I4331" s="21">
        <v>1</v>
      </c>
      <c r="J4331" s="21">
        <f t="shared" si="337"/>
        <v>660</v>
      </c>
      <c r="K4331" s="22" t="s">
        <v>5256</v>
      </c>
    </row>
    <row r="4332" spans="1:11" hidden="1" x14ac:dyDescent="0.25">
      <c r="A4332" s="10">
        <v>67</v>
      </c>
      <c r="B4332" s="10" t="s">
        <v>724</v>
      </c>
      <c r="C4332" s="10" t="s">
        <v>725</v>
      </c>
      <c r="D4332" s="10" t="s">
        <v>732</v>
      </c>
      <c r="E4332" s="10" t="s">
        <v>20</v>
      </c>
      <c r="F4332" s="10" t="s">
        <v>21</v>
      </c>
      <c r="G4332" s="21" t="s">
        <v>3783</v>
      </c>
      <c r="H4332" s="21" t="s">
        <v>4143</v>
      </c>
      <c r="I4332" s="21">
        <v>1</v>
      </c>
      <c r="J4332" s="21">
        <f t="shared" si="337"/>
        <v>792</v>
      </c>
      <c r="K4332" s="22" t="s">
        <v>5256</v>
      </c>
    </row>
    <row r="4333" spans="1:11" hidden="1" x14ac:dyDescent="0.25">
      <c r="A4333" s="10">
        <v>67</v>
      </c>
      <c r="B4333" s="10" t="s">
        <v>724</v>
      </c>
      <c r="C4333" s="10" t="s">
        <v>725</v>
      </c>
      <c r="D4333" s="10" t="s">
        <v>732</v>
      </c>
      <c r="E4333" s="10" t="s">
        <v>20</v>
      </c>
      <c r="F4333" s="10" t="s">
        <v>21</v>
      </c>
      <c r="G4333" s="21" t="s">
        <v>3785</v>
      </c>
      <c r="H4333" s="21" t="s">
        <v>3800</v>
      </c>
      <c r="I4333" s="21">
        <v>1</v>
      </c>
      <c r="J4333" s="21">
        <f>MID(H4333,1,FIND(" ",H4333,1)-1)*1</f>
        <v>34.5</v>
      </c>
      <c r="K4333" s="21" t="s">
        <v>5255</v>
      </c>
    </row>
    <row r="4334" spans="1:11" hidden="1" x14ac:dyDescent="0.25">
      <c r="A4334" s="10">
        <v>67</v>
      </c>
      <c r="B4334" s="10" t="s">
        <v>724</v>
      </c>
      <c r="C4334" s="10" t="s">
        <v>725</v>
      </c>
      <c r="D4334" s="10" t="s">
        <v>732</v>
      </c>
      <c r="E4334" s="10" t="s">
        <v>20</v>
      </c>
      <c r="F4334" s="10" t="s">
        <v>21</v>
      </c>
      <c r="G4334" s="10" t="s">
        <v>3787</v>
      </c>
      <c r="H4334" s="10" t="s">
        <v>3788</v>
      </c>
      <c r="I4334" s="10">
        <v>0</v>
      </c>
    </row>
    <row r="4335" spans="1:11" hidden="1" x14ac:dyDescent="0.25">
      <c r="A4335" s="10">
        <v>67</v>
      </c>
      <c r="B4335" s="10" t="s">
        <v>724</v>
      </c>
      <c r="C4335" s="10" t="s">
        <v>725</v>
      </c>
      <c r="D4335" s="10" t="s">
        <v>732</v>
      </c>
      <c r="E4335" s="10" t="s">
        <v>20</v>
      </c>
      <c r="F4335" s="10" t="s">
        <v>21</v>
      </c>
      <c r="G4335" s="10" t="s">
        <v>3931</v>
      </c>
      <c r="H4335" s="10" t="s">
        <v>34</v>
      </c>
      <c r="I4335" s="10">
        <v>0</v>
      </c>
    </row>
    <row r="4336" spans="1:11" hidden="1" x14ac:dyDescent="0.25">
      <c r="A4336" s="10">
        <v>67</v>
      </c>
      <c r="B4336" s="10" t="s">
        <v>724</v>
      </c>
      <c r="C4336" s="10" t="s">
        <v>725</v>
      </c>
      <c r="D4336" s="10" t="s">
        <v>732</v>
      </c>
      <c r="E4336" s="10" t="s">
        <v>20</v>
      </c>
      <c r="F4336" s="10" t="s">
        <v>21</v>
      </c>
      <c r="G4336" s="10" t="s">
        <v>3932</v>
      </c>
      <c r="H4336" s="10" t="s">
        <v>34</v>
      </c>
      <c r="I4336" s="10">
        <v>0</v>
      </c>
    </row>
    <row r="4337" spans="1:11" hidden="1" x14ac:dyDescent="0.25">
      <c r="A4337" s="10">
        <v>67</v>
      </c>
      <c r="B4337" s="10" t="s">
        <v>724</v>
      </c>
      <c r="C4337" s="10" t="s">
        <v>725</v>
      </c>
      <c r="D4337" s="10" t="s">
        <v>732</v>
      </c>
      <c r="E4337" s="10" t="s">
        <v>20</v>
      </c>
      <c r="F4337" s="10" t="s">
        <v>21</v>
      </c>
      <c r="G4337" s="10" t="s">
        <v>3933</v>
      </c>
      <c r="H4337" s="10" t="s">
        <v>34</v>
      </c>
      <c r="I4337" s="10">
        <v>0</v>
      </c>
    </row>
    <row r="4338" spans="1:11" hidden="1" x14ac:dyDescent="0.25">
      <c r="A4338" s="10">
        <v>67</v>
      </c>
      <c r="B4338" s="10" t="s">
        <v>724</v>
      </c>
      <c r="C4338" s="10" t="s">
        <v>725</v>
      </c>
      <c r="D4338" s="10" t="s">
        <v>732</v>
      </c>
      <c r="E4338" s="10" t="s">
        <v>20</v>
      </c>
      <c r="F4338" s="10" t="s">
        <v>21</v>
      </c>
      <c r="G4338" s="10" t="s">
        <v>3789</v>
      </c>
      <c r="H4338" s="10" t="s">
        <v>3789</v>
      </c>
      <c r="I4338" s="10">
        <v>0</v>
      </c>
    </row>
    <row r="4339" spans="1:11" hidden="1" x14ac:dyDescent="0.25">
      <c r="A4339" s="10">
        <v>68</v>
      </c>
      <c r="B4339" s="10" t="s">
        <v>733</v>
      </c>
      <c r="C4339" s="10" t="s">
        <v>734</v>
      </c>
      <c r="D4339" s="10" t="s">
        <v>741</v>
      </c>
      <c r="E4339" s="10" t="s">
        <v>20</v>
      </c>
      <c r="F4339" s="10" t="s">
        <v>21</v>
      </c>
      <c r="G4339" s="21" t="s">
        <v>2160</v>
      </c>
      <c r="H4339" s="21" t="s">
        <v>3699</v>
      </c>
      <c r="I4339" s="21">
        <v>1</v>
      </c>
      <c r="J4339" s="21" t="str">
        <f>H4339</f>
        <v>Кондиционирование</v>
      </c>
      <c r="K4339" s="21"/>
    </row>
    <row r="4340" spans="1:11" hidden="1" x14ac:dyDescent="0.25">
      <c r="A4340" s="10">
        <v>68</v>
      </c>
      <c r="B4340" s="10" t="s">
        <v>733</v>
      </c>
      <c r="C4340" s="10" t="s">
        <v>734</v>
      </c>
      <c r="D4340" s="10" t="s">
        <v>741</v>
      </c>
      <c r="E4340" s="10" t="s">
        <v>20</v>
      </c>
      <c r="F4340" s="10" t="s">
        <v>21</v>
      </c>
      <c r="G4340" s="21" t="s">
        <v>3108</v>
      </c>
      <c r="H4340" s="21" t="s">
        <v>4130</v>
      </c>
      <c r="I4340" s="21">
        <v>1</v>
      </c>
      <c r="J4340" s="21">
        <f t="shared" ref="J4340:J4341" si="338">MID(H4340,1,FIND(" ",H4340,1)-1)*1</f>
        <v>50</v>
      </c>
      <c r="K4340" s="21" t="s">
        <v>5260</v>
      </c>
    </row>
    <row r="4341" spans="1:11" hidden="1" x14ac:dyDescent="0.25">
      <c r="A4341" s="10">
        <v>68</v>
      </c>
      <c r="B4341" s="10" t="s">
        <v>733</v>
      </c>
      <c r="C4341" s="10" t="s">
        <v>734</v>
      </c>
      <c r="D4341" s="10" t="s">
        <v>741</v>
      </c>
      <c r="E4341" s="10" t="s">
        <v>20</v>
      </c>
      <c r="F4341" s="10" t="s">
        <v>21</v>
      </c>
      <c r="G4341" s="21" t="s">
        <v>3701</v>
      </c>
      <c r="H4341" s="21" t="s">
        <v>3702</v>
      </c>
      <c r="I4341" s="21">
        <v>1</v>
      </c>
      <c r="J4341" s="21">
        <f t="shared" si="338"/>
        <v>21</v>
      </c>
      <c r="K4341" s="21" t="s">
        <v>5260</v>
      </c>
    </row>
    <row r="4342" spans="1:11" hidden="1" x14ac:dyDescent="0.25">
      <c r="A4342" s="10">
        <v>68</v>
      </c>
      <c r="B4342" s="10" t="s">
        <v>733</v>
      </c>
      <c r="C4342" s="10" t="s">
        <v>734</v>
      </c>
      <c r="D4342" s="10" t="s">
        <v>741</v>
      </c>
      <c r="E4342" s="10" t="s">
        <v>20</v>
      </c>
      <c r="F4342" s="10" t="s">
        <v>21</v>
      </c>
      <c r="G4342" s="21" t="s">
        <v>3703</v>
      </c>
      <c r="H4342" s="21" t="s">
        <v>3791</v>
      </c>
      <c r="I4342" s="21">
        <v>1</v>
      </c>
      <c r="J4342" s="21">
        <f>RIGHT(MID(H4342,1,FIND(" ",H4342,1)-1),LEN(MID(H4342,1,FIND(" ",H4342,1)-1))-1)*1</f>
        <v>35</v>
      </c>
      <c r="K4342" s="21" t="s">
        <v>5254</v>
      </c>
    </row>
    <row r="4343" spans="1:11" hidden="1" x14ac:dyDescent="0.25">
      <c r="A4343" s="10">
        <v>68</v>
      </c>
      <c r="B4343" s="10" t="s">
        <v>733</v>
      </c>
      <c r="C4343" s="10" t="s">
        <v>734</v>
      </c>
      <c r="D4343" s="10" t="s">
        <v>741</v>
      </c>
      <c r="E4343" s="10" t="s">
        <v>20</v>
      </c>
      <c r="F4343" s="10" t="s">
        <v>21</v>
      </c>
      <c r="G4343" s="21" t="s">
        <v>3705</v>
      </c>
      <c r="H4343" s="21" t="s">
        <v>34</v>
      </c>
      <c r="I4343" s="21">
        <v>1</v>
      </c>
      <c r="J4343" s="21" t="str">
        <f>H4343</f>
        <v>Да</v>
      </c>
      <c r="K4343" s="21"/>
    </row>
    <row r="4344" spans="1:11" hidden="1" x14ac:dyDescent="0.25">
      <c r="A4344" s="10">
        <v>68</v>
      </c>
      <c r="B4344" s="10" t="s">
        <v>733</v>
      </c>
      <c r="C4344" s="10" t="s">
        <v>734</v>
      </c>
      <c r="D4344" s="10" t="s">
        <v>741</v>
      </c>
      <c r="E4344" s="10" t="s">
        <v>20</v>
      </c>
      <c r="F4344" s="10" t="s">
        <v>21</v>
      </c>
      <c r="G4344" s="10" t="s">
        <v>3908</v>
      </c>
      <c r="H4344" s="10" t="s">
        <v>4321</v>
      </c>
      <c r="I4344" s="10">
        <v>0</v>
      </c>
    </row>
    <row r="4345" spans="1:11" hidden="1" x14ac:dyDescent="0.25">
      <c r="A4345" s="10">
        <v>68</v>
      </c>
      <c r="B4345" s="10" t="s">
        <v>733</v>
      </c>
      <c r="C4345" s="10" t="s">
        <v>734</v>
      </c>
      <c r="D4345" s="10" t="s">
        <v>741</v>
      </c>
      <c r="E4345" s="10" t="s">
        <v>20</v>
      </c>
      <c r="F4345" s="10" t="s">
        <v>21</v>
      </c>
      <c r="G4345" s="21" t="s">
        <v>3706</v>
      </c>
      <c r="H4345" s="21" t="s">
        <v>4935</v>
      </c>
      <c r="I4345" s="21">
        <v>1</v>
      </c>
      <c r="J4345" s="21">
        <f t="shared" ref="J4345:J4348" si="339">MID(H4345,1,FIND(" ",H4345,1)-1)*1</f>
        <v>4.2</v>
      </c>
      <c r="K4345" s="21" t="s">
        <v>5258</v>
      </c>
    </row>
    <row r="4346" spans="1:11" hidden="1" x14ac:dyDescent="0.25">
      <c r="A4346" s="10">
        <v>68</v>
      </c>
      <c r="B4346" s="10" t="s">
        <v>733</v>
      </c>
      <c r="C4346" s="10" t="s">
        <v>734</v>
      </c>
      <c r="D4346" s="10" t="s">
        <v>741</v>
      </c>
      <c r="E4346" s="10" t="s">
        <v>20</v>
      </c>
      <c r="F4346" s="10" t="s">
        <v>21</v>
      </c>
      <c r="G4346" s="21" t="s">
        <v>3708</v>
      </c>
      <c r="H4346" s="21" t="s">
        <v>4131</v>
      </c>
      <c r="I4346" s="21">
        <v>1</v>
      </c>
      <c r="J4346" s="21">
        <f t="shared" si="339"/>
        <v>4.0999999999999996</v>
      </c>
      <c r="K4346" s="21" t="s">
        <v>5258</v>
      </c>
    </row>
    <row r="4347" spans="1:11" hidden="1" x14ac:dyDescent="0.25">
      <c r="A4347" s="10">
        <v>68</v>
      </c>
      <c r="B4347" s="10" t="s">
        <v>733</v>
      </c>
      <c r="C4347" s="10" t="s">
        <v>734</v>
      </c>
      <c r="D4347" s="10" t="s">
        <v>741</v>
      </c>
      <c r="E4347" s="10" t="s">
        <v>20</v>
      </c>
      <c r="F4347" s="10" t="s">
        <v>21</v>
      </c>
      <c r="G4347" s="21" t="s">
        <v>3709</v>
      </c>
      <c r="H4347" s="21" t="s">
        <v>4329</v>
      </c>
      <c r="I4347" s="21">
        <v>0</v>
      </c>
      <c r="J4347" s="21">
        <f t="shared" si="339"/>
        <v>1.1000000000000001</v>
      </c>
      <c r="K4347" s="21" t="s">
        <v>5258</v>
      </c>
    </row>
    <row r="4348" spans="1:11" hidden="1" x14ac:dyDescent="0.25">
      <c r="A4348" s="10">
        <v>68</v>
      </c>
      <c r="B4348" s="10" t="s">
        <v>733</v>
      </c>
      <c r="C4348" s="10" t="s">
        <v>734</v>
      </c>
      <c r="D4348" s="10" t="s">
        <v>741</v>
      </c>
      <c r="E4348" s="10" t="s">
        <v>20</v>
      </c>
      <c r="F4348" s="10" t="s">
        <v>21</v>
      </c>
      <c r="G4348" s="21" t="s">
        <v>3711</v>
      </c>
      <c r="H4348" s="21" t="s">
        <v>4330</v>
      </c>
      <c r="I4348" s="21">
        <v>0</v>
      </c>
      <c r="J4348" s="21">
        <f t="shared" si="339"/>
        <v>1.18</v>
      </c>
      <c r="K4348" s="21" t="s">
        <v>5258</v>
      </c>
    </row>
    <row r="4349" spans="1:11" hidden="1" x14ac:dyDescent="0.25">
      <c r="A4349" s="10">
        <v>68</v>
      </c>
      <c r="B4349" s="10" t="s">
        <v>733</v>
      </c>
      <c r="C4349" s="10" t="s">
        <v>734</v>
      </c>
      <c r="D4349" s="10" t="s">
        <v>741</v>
      </c>
      <c r="E4349" s="10" t="s">
        <v>20</v>
      </c>
      <c r="F4349" s="10" t="s">
        <v>21</v>
      </c>
      <c r="G4349" s="21" t="s">
        <v>3712</v>
      </c>
      <c r="H4349" s="21" t="s">
        <v>4132</v>
      </c>
      <c r="I4349" s="21">
        <v>1</v>
      </c>
      <c r="J4349" s="21">
        <f>MID(H4349,1,FIND(" ",H4349,1)-1)*1</f>
        <v>600</v>
      </c>
      <c r="K4349" s="21" t="s">
        <v>5269</v>
      </c>
    </row>
    <row r="4350" spans="1:11" hidden="1" x14ac:dyDescent="0.25">
      <c r="A4350" s="10">
        <v>68</v>
      </c>
      <c r="B4350" s="10" t="s">
        <v>733</v>
      </c>
      <c r="C4350" s="10" t="s">
        <v>734</v>
      </c>
      <c r="D4350" s="10" t="s">
        <v>741</v>
      </c>
      <c r="E4350" s="10" t="s">
        <v>20</v>
      </c>
      <c r="F4350" s="10" t="s">
        <v>21</v>
      </c>
      <c r="G4350" s="21" t="s">
        <v>4089</v>
      </c>
      <c r="H4350" s="21" t="s">
        <v>3980</v>
      </c>
      <c r="I4350" s="21">
        <v>1</v>
      </c>
      <c r="J4350" s="21">
        <f t="shared" ref="J4350:J4351" si="340">MID(H4350,1,FIND(" ",H4350,1)-1)*1</f>
        <v>1</v>
      </c>
      <c r="K4350" s="21" t="s">
        <v>5258</v>
      </c>
    </row>
    <row r="4351" spans="1:11" hidden="1" x14ac:dyDescent="0.25">
      <c r="A4351" s="10">
        <v>68</v>
      </c>
      <c r="B4351" s="10" t="s">
        <v>733</v>
      </c>
      <c r="C4351" s="10" t="s">
        <v>734</v>
      </c>
      <c r="D4351" s="10" t="s">
        <v>741</v>
      </c>
      <c r="E4351" s="10" t="s">
        <v>20</v>
      </c>
      <c r="F4351" s="10" t="s">
        <v>21</v>
      </c>
      <c r="G4351" s="21" t="s">
        <v>4090</v>
      </c>
      <c r="H4351" s="21" t="s">
        <v>4133</v>
      </c>
      <c r="I4351" s="21">
        <v>1</v>
      </c>
      <c r="J4351" s="21">
        <f t="shared" si="340"/>
        <v>0.8</v>
      </c>
      <c r="K4351" s="21" t="s">
        <v>5258</v>
      </c>
    </row>
    <row r="4352" spans="1:11" hidden="1" x14ac:dyDescent="0.25">
      <c r="A4352" s="10">
        <v>68</v>
      </c>
      <c r="B4352" s="10" t="s">
        <v>733</v>
      </c>
      <c r="C4352" s="10" t="s">
        <v>734</v>
      </c>
      <c r="D4352" s="10" t="s">
        <v>741</v>
      </c>
      <c r="E4352" s="10" t="s">
        <v>20</v>
      </c>
      <c r="F4352" s="10" t="s">
        <v>21</v>
      </c>
      <c r="G4352" s="10" t="s">
        <v>3714</v>
      </c>
      <c r="H4352" s="10" t="s">
        <v>3715</v>
      </c>
      <c r="I4352" s="10">
        <v>0</v>
      </c>
    </row>
    <row r="4353" spans="1:9" hidden="1" x14ac:dyDescent="0.25">
      <c r="A4353" s="10">
        <v>68</v>
      </c>
      <c r="B4353" s="10" t="s">
        <v>733</v>
      </c>
      <c r="C4353" s="10" t="s">
        <v>734</v>
      </c>
      <c r="D4353" s="10" t="s">
        <v>741</v>
      </c>
      <c r="E4353" s="10" t="s">
        <v>20</v>
      </c>
      <c r="F4353" s="10" t="s">
        <v>21</v>
      </c>
      <c r="G4353" s="10" t="s">
        <v>3716</v>
      </c>
      <c r="H4353" s="10" t="s">
        <v>34</v>
      </c>
      <c r="I4353" s="10">
        <v>0</v>
      </c>
    </row>
    <row r="4354" spans="1:9" hidden="1" x14ac:dyDescent="0.25">
      <c r="A4354" s="10">
        <v>68</v>
      </c>
      <c r="B4354" s="10" t="s">
        <v>733</v>
      </c>
      <c r="C4354" s="10" t="s">
        <v>734</v>
      </c>
      <c r="D4354" s="10" t="s">
        <v>741</v>
      </c>
      <c r="E4354" s="10" t="s">
        <v>20</v>
      </c>
      <c r="F4354" s="10" t="s">
        <v>21</v>
      </c>
      <c r="G4354" s="10" t="s">
        <v>3717</v>
      </c>
      <c r="H4354" s="10" t="s">
        <v>34</v>
      </c>
      <c r="I4354" s="10">
        <v>0</v>
      </c>
    </row>
    <row r="4355" spans="1:9" hidden="1" x14ac:dyDescent="0.25">
      <c r="A4355" s="10">
        <v>68</v>
      </c>
      <c r="B4355" s="10" t="s">
        <v>733</v>
      </c>
      <c r="C4355" s="10" t="s">
        <v>734</v>
      </c>
      <c r="D4355" s="10" t="s">
        <v>741</v>
      </c>
      <c r="E4355" s="10" t="s">
        <v>20</v>
      </c>
      <c r="F4355" s="10" t="s">
        <v>21</v>
      </c>
      <c r="G4355" s="10" t="s">
        <v>3718</v>
      </c>
      <c r="H4355" s="10" t="s">
        <v>5172</v>
      </c>
      <c r="I4355" s="10">
        <v>0</v>
      </c>
    </row>
    <row r="4356" spans="1:9" hidden="1" x14ac:dyDescent="0.25">
      <c r="A4356" s="10">
        <v>68</v>
      </c>
      <c r="B4356" s="10" t="s">
        <v>733</v>
      </c>
      <c r="C4356" s="10" t="s">
        <v>734</v>
      </c>
      <c r="D4356" s="10" t="s">
        <v>741</v>
      </c>
      <c r="E4356" s="10" t="s">
        <v>20</v>
      </c>
      <c r="F4356" s="10" t="s">
        <v>21</v>
      </c>
      <c r="G4356" s="10" t="s">
        <v>3719</v>
      </c>
      <c r="H4356" s="10" t="s">
        <v>34</v>
      </c>
      <c r="I4356" s="10">
        <v>0</v>
      </c>
    </row>
    <row r="4357" spans="1:9" hidden="1" x14ac:dyDescent="0.25">
      <c r="A4357" s="10">
        <v>68</v>
      </c>
      <c r="B4357" s="10" t="s">
        <v>733</v>
      </c>
      <c r="C4357" s="10" t="s">
        <v>734</v>
      </c>
      <c r="D4357" s="10" t="s">
        <v>741</v>
      </c>
      <c r="E4357" s="10" t="s">
        <v>20</v>
      </c>
      <c r="F4357" s="10" t="s">
        <v>21</v>
      </c>
      <c r="G4357" s="10" t="s">
        <v>3720</v>
      </c>
      <c r="H4357" s="10" t="s">
        <v>57</v>
      </c>
      <c r="I4357" s="10">
        <v>0</v>
      </c>
    </row>
    <row r="4358" spans="1:9" hidden="1" x14ac:dyDescent="0.25">
      <c r="A4358" s="10">
        <v>68</v>
      </c>
      <c r="B4358" s="10" t="s">
        <v>733</v>
      </c>
      <c r="C4358" s="10" t="s">
        <v>734</v>
      </c>
      <c r="D4358" s="10" t="s">
        <v>741</v>
      </c>
      <c r="E4358" s="10" t="s">
        <v>20</v>
      </c>
      <c r="F4358" s="10" t="s">
        <v>21</v>
      </c>
      <c r="G4358" s="10" t="s">
        <v>3721</v>
      </c>
      <c r="H4358" s="10" t="s">
        <v>34</v>
      </c>
      <c r="I4358" s="10">
        <v>0</v>
      </c>
    </row>
    <row r="4359" spans="1:9" hidden="1" x14ac:dyDescent="0.25">
      <c r="A4359" s="10">
        <v>68</v>
      </c>
      <c r="B4359" s="10" t="s">
        <v>733</v>
      </c>
      <c r="C4359" s="10" t="s">
        <v>734</v>
      </c>
      <c r="D4359" s="10" t="s">
        <v>741</v>
      </c>
      <c r="E4359" s="10" t="s">
        <v>20</v>
      </c>
      <c r="F4359" s="10" t="s">
        <v>21</v>
      </c>
      <c r="G4359" s="10" t="s">
        <v>3722</v>
      </c>
      <c r="H4359" s="10" t="s">
        <v>34</v>
      </c>
      <c r="I4359" s="10">
        <v>0</v>
      </c>
    </row>
    <row r="4360" spans="1:9" hidden="1" x14ac:dyDescent="0.25">
      <c r="A4360" s="10">
        <v>68</v>
      </c>
      <c r="B4360" s="10" t="s">
        <v>733</v>
      </c>
      <c r="C4360" s="10" t="s">
        <v>734</v>
      </c>
      <c r="D4360" s="10" t="s">
        <v>741</v>
      </c>
      <c r="E4360" s="10" t="s">
        <v>20</v>
      </c>
      <c r="F4360" s="10" t="s">
        <v>21</v>
      </c>
      <c r="G4360" s="10" t="s">
        <v>3723</v>
      </c>
      <c r="H4360" s="10" t="s">
        <v>34</v>
      </c>
      <c r="I4360" s="10">
        <v>0</v>
      </c>
    </row>
    <row r="4361" spans="1:9" hidden="1" x14ac:dyDescent="0.25">
      <c r="A4361" s="10">
        <v>68</v>
      </c>
      <c r="B4361" s="10" t="s">
        <v>733</v>
      </c>
      <c r="C4361" s="10" t="s">
        <v>734</v>
      </c>
      <c r="D4361" s="10" t="s">
        <v>741</v>
      </c>
      <c r="E4361" s="10" t="s">
        <v>20</v>
      </c>
      <c r="F4361" s="10" t="s">
        <v>21</v>
      </c>
      <c r="G4361" s="10" t="s">
        <v>3724</v>
      </c>
      <c r="H4361" s="10" t="s">
        <v>34</v>
      </c>
      <c r="I4361" s="10">
        <v>0</v>
      </c>
    </row>
    <row r="4362" spans="1:9" hidden="1" x14ac:dyDescent="0.25">
      <c r="A4362" s="10">
        <v>68</v>
      </c>
      <c r="B4362" s="10" t="s">
        <v>733</v>
      </c>
      <c r="C4362" s="10" t="s">
        <v>734</v>
      </c>
      <c r="D4362" s="10" t="s">
        <v>741</v>
      </c>
      <c r="E4362" s="10" t="s">
        <v>20</v>
      </c>
      <c r="F4362" s="10" t="s">
        <v>21</v>
      </c>
      <c r="G4362" s="10" t="s">
        <v>3725</v>
      </c>
      <c r="H4362" s="10" t="s">
        <v>34</v>
      </c>
      <c r="I4362" s="10">
        <v>0</v>
      </c>
    </row>
    <row r="4363" spans="1:9" hidden="1" x14ac:dyDescent="0.25">
      <c r="A4363" s="10">
        <v>68</v>
      </c>
      <c r="B4363" s="10" t="s">
        <v>733</v>
      </c>
      <c r="C4363" s="10" t="s">
        <v>734</v>
      </c>
      <c r="D4363" s="10" t="s">
        <v>741</v>
      </c>
      <c r="E4363" s="10" t="s">
        <v>20</v>
      </c>
      <c r="F4363" s="10" t="s">
        <v>21</v>
      </c>
      <c r="G4363" s="10" t="s">
        <v>3726</v>
      </c>
      <c r="H4363" s="10" t="s">
        <v>34</v>
      </c>
      <c r="I4363" s="10">
        <v>0</v>
      </c>
    </row>
    <row r="4364" spans="1:9" hidden="1" x14ac:dyDescent="0.25">
      <c r="A4364" s="10">
        <v>68</v>
      </c>
      <c r="B4364" s="10" t="s">
        <v>733</v>
      </c>
      <c r="C4364" s="10" t="s">
        <v>734</v>
      </c>
      <c r="D4364" s="10" t="s">
        <v>741</v>
      </c>
      <c r="E4364" s="10" t="s">
        <v>20</v>
      </c>
      <c r="F4364" s="10" t="s">
        <v>21</v>
      </c>
      <c r="G4364" s="10" t="s">
        <v>3727</v>
      </c>
      <c r="H4364" s="10" t="s">
        <v>34</v>
      </c>
      <c r="I4364" s="10">
        <v>0</v>
      </c>
    </row>
    <row r="4365" spans="1:9" hidden="1" x14ac:dyDescent="0.25">
      <c r="A4365" s="10">
        <v>68</v>
      </c>
      <c r="B4365" s="10" t="s">
        <v>733</v>
      </c>
      <c r="C4365" s="10" t="s">
        <v>734</v>
      </c>
      <c r="D4365" s="10" t="s">
        <v>741</v>
      </c>
      <c r="E4365" s="10" t="s">
        <v>20</v>
      </c>
      <c r="F4365" s="10" t="s">
        <v>21</v>
      </c>
      <c r="G4365" s="10" t="s">
        <v>3728</v>
      </c>
      <c r="H4365" s="10" t="s">
        <v>34</v>
      </c>
      <c r="I4365" s="10">
        <v>0</v>
      </c>
    </row>
    <row r="4366" spans="1:9" hidden="1" x14ac:dyDescent="0.25">
      <c r="A4366" s="10">
        <v>68</v>
      </c>
      <c r="B4366" s="10" t="s">
        <v>733</v>
      </c>
      <c r="C4366" s="10" t="s">
        <v>734</v>
      </c>
      <c r="D4366" s="10" t="s">
        <v>741</v>
      </c>
      <c r="E4366" s="10" t="s">
        <v>20</v>
      </c>
      <c r="F4366" s="10" t="s">
        <v>21</v>
      </c>
      <c r="G4366" s="10" t="s">
        <v>3730</v>
      </c>
      <c r="H4366" s="10" t="s">
        <v>34</v>
      </c>
      <c r="I4366" s="10">
        <v>0</v>
      </c>
    </row>
    <row r="4367" spans="1:9" hidden="1" x14ac:dyDescent="0.25">
      <c r="A4367" s="10">
        <v>68</v>
      </c>
      <c r="B4367" s="10" t="s">
        <v>733</v>
      </c>
      <c r="C4367" s="10" t="s">
        <v>734</v>
      </c>
      <c r="D4367" s="10" t="s">
        <v>741</v>
      </c>
      <c r="E4367" s="10" t="s">
        <v>20</v>
      </c>
      <c r="F4367" s="10" t="s">
        <v>21</v>
      </c>
      <c r="G4367" s="10" t="s">
        <v>3731</v>
      </c>
      <c r="H4367" s="10" t="s">
        <v>34</v>
      </c>
      <c r="I4367" s="10">
        <v>0</v>
      </c>
    </row>
    <row r="4368" spans="1:9" hidden="1" x14ac:dyDescent="0.25">
      <c r="A4368" s="10">
        <v>68</v>
      </c>
      <c r="B4368" s="10" t="s">
        <v>733</v>
      </c>
      <c r="C4368" s="10" t="s">
        <v>734</v>
      </c>
      <c r="D4368" s="10" t="s">
        <v>741</v>
      </c>
      <c r="E4368" s="10" t="s">
        <v>20</v>
      </c>
      <c r="F4368" s="10" t="s">
        <v>21</v>
      </c>
      <c r="G4368" s="10" t="s">
        <v>3732</v>
      </c>
      <c r="H4368" s="10" t="s">
        <v>3892</v>
      </c>
      <c r="I4368" s="10">
        <v>0</v>
      </c>
    </row>
    <row r="4369" spans="1:11" hidden="1" x14ac:dyDescent="0.25">
      <c r="A4369" s="10">
        <v>68</v>
      </c>
      <c r="B4369" s="10" t="s">
        <v>733</v>
      </c>
      <c r="C4369" s="10" t="s">
        <v>734</v>
      </c>
      <c r="D4369" s="10" t="s">
        <v>741</v>
      </c>
      <c r="E4369" s="10" t="s">
        <v>20</v>
      </c>
      <c r="F4369" s="10" t="s">
        <v>21</v>
      </c>
      <c r="G4369" s="10" t="s">
        <v>3734</v>
      </c>
      <c r="H4369" s="10" t="s">
        <v>34</v>
      </c>
      <c r="I4369" s="10">
        <v>0</v>
      </c>
    </row>
    <row r="4370" spans="1:11" hidden="1" x14ac:dyDescent="0.25">
      <c r="A4370" s="10">
        <v>68</v>
      </c>
      <c r="B4370" s="10" t="s">
        <v>733</v>
      </c>
      <c r="C4370" s="10" t="s">
        <v>734</v>
      </c>
      <c r="D4370" s="10" t="s">
        <v>741</v>
      </c>
      <c r="E4370" s="10" t="s">
        <v>20</v>
      </c>
      <c r="F4370" s="10" t="s">
        <v>21</v>
      </c>
      <c r="G4370" s="10" t="s">
        <v>3735</v>
      </c>
      <c r="H4370" s="10" t="s">
        <v>57</v>
      </c>
      <c r="I4370" s="10">
        <v>0</v>
      </c>
    </row>
    <row r="4371" spans="1:11" hidden="1" x14ac:dyDescent="0.25">
      <c r="A4371" s="10">
        <v>68</v>
      </c>
      <c r="B4371" s="10" t="s">
        <v>733</v>
      </c>
      <c r="C4371" s="10" t="s">
        <v>734</v>
      </c>
      <c r="D4371" s="10" t="s">
        <v>741</v>
      </c>
      <c r="E4371" s="10" t="s">
        <v>20</v>
      </c>
      <c r="F4371" s="10" t="s">
        <v>21</v>
      </c>
      <c r="G4371" s="10" t="s">
        <v>3736</v>
      </c>
      <c r="H4371" s="10" t="s">
        <v>34</v>
      </c>
      <c r="I4371" s="10">
        <v>0</v>
      </c>
    </row>
    <row r="4372" spans="1:11" hidden="1" x14ac:dyDescent="0.25">
      <c r="A4372" s="10">
        <v>68</v>
      </c>
      <c r="B4372" s="10" t="s">
        <v>733</v>
      </c>
      <c r="C4372" s="10" t="s">
        <v>734</v>
      </c>
      <c r="D4372" s="10" t="s">
        <v>741</v>
      </c>
      <c r="E4372" s="10" t="s">
        <v>20</v>
      </c>
      <c r="F4372" s="10" t="s">
        <v>21</v>
      </c>
      <c r="G4372" s="10" t="s">
        <v>3737</v>
      </c>
      <c r="H4372" s="10" t="s">
        <v>34</v>
      </c>
      <c r="I4372" s="10">
        <v>0</v>
      </c>
    </row>
    <row r="4373" spans="1:11" hidden="1" x14ac:dyDescent="0.25">
      <c r="A4373" s="10">
        <v>68</v>
      </c>
      <c r="B4373" s="10" t="s">
        <v>733</v>
      </c>
      <c r="C4373" s="10" t="s">
        <v>734</v>
      </c>
      <c r="D4373" s="10" t="s">
        <v>741</v>
      </c>
      <c r="E4373" s="10" t="s">
        <v>20</v>
      </c>
      <c r="F4373" s="10" t="s">
        <v>21</v>
      </c>
      <c r="G4373" s="10" t="s">
        <v>3738</v>
      </c>
      <c r="H4373" s="10" t="s">
        <v>34</v>
      </c>
      <c r="I4373" s="10">
        <v>0</v>
      </c>
    </row>
    <row r="4374" spans="1:11" hidden="1" x14ac:dyDescent="0.25">
      <c r="A4374" s="10">
        <v>68</v>
      </c>
      <c r="B4374" s="10" t="s">
        <v>733</v>
      </c>
      <c r="C4374" s="10" t="s">
        <v>734</v>
      </c>
      <c r="D4374" s="10" t="s">
        <v>741</v>
      </c>
      <c r="E4374" s="10" t="s">
        <v>20</v>
      </c>
      <c r="F4374" s="10" t="s">
        <v>21</v>
      </c>
      <c r="G4374" s="10" t="s">
        <v>3916</v>
      </c>
      <c r="H4374" s="10" t="s">
        <v>34</v>
      </c>
      <c r="I4374" s="10">
        <v>0</v>
      </c>
    </row>
    <row r="4375" spans="1:11" hidden="1" x14ac:dyDescent="0.25">
      <c r="A4375" s="10">
        <v>68</v>
      </c>
      <c r="B4375" s="10" t="s">
        <v>733</v>
      </c>
      <c r="C4375" s="10" t="s">
        <v>734</v>
      </c>
      <c r="D4375" s="10" t="s">
        <v>741</v>
      </c>
      <c r="E4375" s="10" t="s">
        <v>20</v>
      </c>
      <c r="F4375" s="10" t="s">
        <v>21</v>
      </c>
      <c r="G4375" s="10" t="s">
        <v>3739</v>
      </c>
      <c r="H4375" s="10" t="s">
        <v>34</v>
      </c>
      <c r="I4375" s="10">
        <v>0</v>
      </c>
    </row>
    <row r="4376" spans="1:11" hidden="1" x14ac:dyDescent="0.25">
      <c r="A4376" s="10">
        <v>68</v>
      </c>
      <c r="B4376" s="10" t="s">
        <v>733</v>
      </c>
      <c r="C4376" s="10" t="s">
        <v>734</v>
      </c>
      <c r="D4376" s="10" t="s">
        <v>741</v>
      </c>
      <c r="E4376" s="10" t="s">
        <v>20</v>
      </c>
      <c r="F4376" s="10" t="s">
        <v>21</v>
      </c>
      <c r="G4376" s="10" t="s">
        <v>3740</v>
      </c>
      <c r="H4376" s="10" t="s">
        <v>34</v>
      </c>
      <c r="I4376" s="10">
        <v>0</v>
      </c>
    </row>
    <row r="4377" spans="1:11" hidden="1" x14ac:dyDescent="0.25">
      <c r="A4377" s="10">
        <v>68</v>
      </c>
      <c r="B4377" s="10" t="s">
        <v>733</v>
      </c>
      <c r="C4377" s="10" t="s">
        <v>734</v>
      </c>
      <c r="D4377" s="10" t="s">
        <v>741</v>
      </c>
      <c r="E4377" s="10" t="s">
        <v>20</v>
      </c>
      <c r="F4377" s="10" t="s">
        <v>21</v>
      </c>
      <c r="G4377" s="10" t="s">
        <v>3741</v>
      </c>
      <c r="H4377" s="10" t="s">
        <v>34</v>
      </c>
      <c r="I4377" s="10">
        <v>0</v>
      </c>
    </row>
    <row r="4378" spans="1:11" hidden="1" x14ac:dyDescent="0.25">
      <c r="A4378" s="10">
        <v>68</v>
      </c>
      <c r="B4378" s="10" t="s">
        <v>733</v>
      </c>
      <c r="C4378" s="10" t="s">
        <v>734</v>
      </c>
      <c r="D4378" s="10" t="s">
        <v>741</v>
      </c>
      <c r="E4378" s="10" t="s">
        <v>20</v>
      </c>
      <c r="F4378" s="10" t="s">
        <v>21</v>
      </c>
      <c r="G4378" s="10" t="s">
        <v>4324</v>
      </c>
      <c r="H4378" s="10" t="s">
        <v>57</v>
      </c>
      <c r="I4378" s="10">
        <v>0</v>
      </c>
    </row>
    <row r="4379" spans="1:11" hidden="1" x14ac:dyDescent="0.25">
      <c r="A4379" s="10">
        <v>68</v>
      </c>
      <c r="B4379" s="10" t="s">
        <v>733</v>
      </c>
      <c r="C4379" s="10" t="s">
        <v>734</v>
      </c>
      <c r="D4379" s="10" t="s">
        <v>741</v>
      </c>
      <c r="E4379" s="10" t="s">
        <v>20</v>
      </c>
      <c r="F4379" s="10" t="s">
        <v>21</v>
      </c>
      <c r="G4379" s="10" t="s">
        <v>3742</v>
      </c>
      <c r="H4379" s="10" t="s">
        <v>34</v>
      </c>
      <c r="I4379" s="10">
        <v>0</v>
      </c>
    </row>
    <row r="4380" spans="1:11" hidden="1" x14ac:dyDescent="0.25">
      <c r="A4380" s="10">
        <v>68</v>
      </c>
      <c r="B4380" s="10" t="s">
        <v>733</v>
      </c>
      <c r="C4380" s="10" t="s">
        <v>734</v>
      </c>
      <c r="D4380" s="10" t="s">
        <v>741</v>
      </c>
      <c r="E4380" s="10" t="s">
        <v>20</v>
      </c>
      <c r="F4380" s="10" t="s">
        <v>21</v>
      </c>
      <c r="G4380" s="10" t="s">
        <v>3743</v>
      </c>
      <c r="H4380" s="10" t="s">
        <v>57</v>
      </c>
      <c r="I4380" s="10">
        <v>0</v>
      </c>
    </row>
    <row r="4381" spans="1:11" hidden="1" x14ac:dyDescent="0.25">
      <c r="A4381" s="10">
        <v>68</v>
      </c>
      <c r="B4381" s="10" t="s">
        <v>733</v>
      </c>
      <c r="C4381" s="10" t="s">
        <v>734</v>
      </c>
      <c r="D4381" s="10" t="s">
        <v>741</v>
      </c>
      <c r="E4381" s="10" t="s">
        <v>20</v>
      </c>
      <c r="F4381" s="10" t="s">
        <v>21</v>
      </c>
      <c r="G4381" s="10" t="s">
        <v>3744</v>
      </c>
      <c r="H4381" s="10" t="s">
        <v>3917</v>
      </c>
      <c r="I4381" s="10">
        <v>0</v>
      </c>
    </row>
    <row r="4382" spans="1:11" hidden="1" x14ac:dyDescent="0.25">
      <c r="A4382" s="10">
        <v>68</v>
      </c>
      <c r="B4382" s="10" t="s">
        <v>733</v>
      </c>
      <c r="C4382" s="10" t="s">
        <v>734</v>
      </c>
      <c r="D4382" s="10" t="s">
        <v>741</v>
      </c>
      <c r="E4382" s="10" t="s">
        <v>20</v>
      </c>
      <c r="F4382" s="10" t="s">
        <v>21</v>
      </c>
      <c r="G4382" s="10" t="s">
        <v>3746</v>
      </c>
      <c r="H4382" s="10" t="s">
        <v>34</v>
      </c>
      <c r="I4382" s="10">
        <v>0</v>
      </c>
    </row>
    <row r="4383" spans="1:11" hidden="1" x14ac:dyDescent="0.25">
      <c r="A4383" s="10">
        <v>68</v>
      </c>
      <c r="B4383" s="10" t="s">
        <v>733</v>
      </c>
      <c r="C4383" s="10" t="s">
        <v>734</v>
      </c>
      <c r="D4383" s="10" t="s">
        <v>741</v>
      </c>
      <c r="E4383" s="10" t="s">
        <v>20</v>
      </c>
      <c r="F4383" s="10" t="s">
        <v>21</v>
      </c>
      <c r="G4383" s="21" t="s">
        <v>3747</v>
      </c>
      <c r="H4383" s="21" t="s">
        <v>3748</v>
      </c>
      <c r="I4383" s="21">
        <v>1</v>
      </c>
      <c r="J4383" s="21" t="str">
        <f>H4383</f>
        <v>Настенная</v>
      </c>
      <c r="K4383" s="21"/>
    </row>
    <row r="4384" spans="1:11" hidden="1" x14ac:dyDescent="0.25">
      <c r="A4384" s="10">
        <v>68</v>
      </c>
      <c r="B4384" s="10" t="s">
        <v>733</v>
      </c>
      <c r="C4384" s="10" t="s">
        <v>734</v>
      </c>
      <c r="D4384" s="10" t="s">
        <v>741</v>
      </c>
      <c r="E4384" s="10" t="s">
        <v>20</v>
      </c>
      <c r="F4384" s="10" t="s">
        <v>21</v>
      </c>
      <c r="G4384" s="21" t="s">
        <v>3749</v>
      </c>
      <c r="H4384" s="21" t="s">
        <v>3808</v>
      </c>
      <c r="I4384" s="21">
        <v>1</v>
      </c>
      <c r="J4384" s="21">
        <f>MID(H4384,1,FIND(" ",H4384,1)-1)*1</f>
        <v>20</v>
      </c>
      <c r="K4384" s="21" t="s">
        <v>5264</v>
      </c>
    </row>
    <row r="4385" spans="1:11" hidden="1" x14ac:dyDescent="0.25">
      <c r="A4385" s="10">
        <v>68</v>
      </c>
      <c r="B4385" s="10" t="s">
        <v>733</v>
      </c>
      <c r="C4385" s="10" t="s">
        <v>734</v>
      </c>
      <c r="D4385" s="10" t="s">
        <v>741</v>
      </c>
      <c r="E4385" s="10" t="s">
        <v>20</v>
      </c>
      <c r="F4385" s="10" t="s">
        <v>21</v>
      </c>
      <c r="G4385" s="21" t="s">
        <v>3751</v>
      </c>
      <c r="H4385" s="21" t="s">
        <v>3809</v>
      </c>
      <c r="I4385" s="21">
        <v>1</v>
      </c>
      <c r="J4385" s="21">
        <f>MID(H4385,1,FIND(" ",H4385,1)-1)*1</f>
        <v>10</v>
      </c>
      <c r="K4385" s="21" t="s">
        <v>5264</v>
      </c>
    </row>
    <row r="4386" spans="1:11" hidden="1" x14ac:dyDescent="0.25">
      <c r="A4386" s="10">
        <v>68</v>
      </c>
      <c r="B4386" s="10" t="s">
        <v>733</v>
      </c>
      <c r="C4386" s="10" t="s">
        <v>734</v>
      </c>
      <c r="D4386" s="10" t="s">
        <v>741</v>
      </c>
      <c r="E4386" s="10" t="s">
        <v>20</v>
      </c>
      <c r="F4386" s="10" t="s">
        <v>21</v>
      </c>
      <c r="G4386" s="21" t="s">
        <v>3753</v>
      </c>
      <c r="H4386" s="21" t="s">
        <v>4134</v>
      </c>
      <c r="I4386" s="21">
        <v>1</v>
      </c>
      <c r="J4386" s="21">
        <f>MID(H4386,1,FIND(" ",H4386,1)-1)*1</f>
        <v>1.6</v>
      </c>
      <c r="K4386" s="21" t="s">
        <v>5258</v>
      </c>
    </row>
    <row r="4387" spans="1:11" hidden="1" x14ac:dyDescent="0.25">
      <c r="A4387" s="10">
        <v>68</v>
      </c>
      <c r="B4387" s="10" t="s">
        <v>733</v>
      </c>
      <c r="C4387" s="10" t="s">
        <v>734</v>
      </c>
      <c r="D4387" s="10" t="s">
        <v>741</v>
      </c>
      <c r="E4387" s="10" t="s">
        <v>20</v>
      </c>
      <c r="F4387" s="10" t="s">
        <v>21</v>
      </c>
      <c r="G4387" s="21" t="s">
        <v>3755</v>
      </c>
      <c r="H4387" s="21" t="s">
        <v>3756</v>
      </c>
      <c r="I4387" s="21">
        <v>1</v>
      </c>
      <c r="J4387" s="21" t="s">
        <v>5266</v>
      </c>
      <c r="K4387" s="21" t="s">
        <v>5265</v>
      </c>
    </row>
    <row r="4388" spans="1:11" hidden="1" x14ac:dyDescent="0.25">
      <c r="A4388" s="10">
        <v>68</v>
      </c>
      <c r="B4388" s="10" t="s">
        <v>733</v>
      </c>
      <c r="C4388" s="10" t="s">
        <v>734</v>
      </c>
      <c r="D4388" s="10" t="s">
        <v>741</v>
      </c>
      <c r="E4388" s="10" t="s">
        <v>20</v>
      </c>
      <c r="F4388" s="10" t="s">
        <v>21</v>
      </c>
      <c r="G4388" s="10" t="s">
        <v>3757</v>
      </c>
      <c r="H4388" s="10" t="s">
        <v>57</v>
      </c>
      <c r="I4388" s="10">
        <v>0</v>
      </c>
    </row>
    <row r="4389" spans="1:11" hidden="1" x14ac:dyDescent="0.25">
      <c r="A4389" s="10">
        <v>68</v>
      </c>
      <c r="B4389" s="10" t="s">
        <v>733</v>
      </c>
      <c r="C4389" s="10" t="s">
        <v>734</v>
      </c>
      <c r="D4389" s="10" t="s">
        <v>741</v>
      </c>
      <c r="E4389" s="10" t="s">
        <v>20</v>
      </c>
      <c r="F4389" s="10" t="s">
        <v>21</v>
      </c>
      <c r="G4389" s="21" t="s">
        <v>3759</v>
      </c>
      <c r="H4389" s="21">
        <v>12000</v>
      </c>
      <c r="I4389" s="21">
        <v>1</v>
      </c>
      <c r="J4389" s="21">
        <f>TRIM(H4389)*1</f>
        <v>12000</v>
      </c>
      <c r="K4389" s="21" t="s">
        <v>5261</v>
      </c>
    </row>
    <row r="4390" spans="1:11" hidden="1" x14ac:dyDescent="0.25">
      <c r="A4390" s="10">
        <v>68</v>
      </c>
      <c r="B4390" s="10" t="s">
        <v>733</v>
      </c>
      <c r="C4390" s="10" t="s">
        <v>734</v>
      </c>
      <c r="D4390" s="10" t="s">
        <v>741</v>
      </c>
      <c r="E4390" s="10" t="s">
        <v>20</v>
      </c>
      <c r="F4390" s="10" t="s">
        <v>21</v>
      </c>
      <c r="G4390" s="21" t="s">
        <v>3760</v>
      </c>
      <c r="H4390" s="21" t="s">
        <v>4135</v>
      </c>
      <c r="I4390" s="21">
        <v>1</v>
      </c>
      <c r="J4390" s="21">
        <f t="shared" ref="J4390:J4391" si="341">MID(H4390,1,FIND(" ",H4390,1)-1)*1</f>
        <v>1100</v>
      </c>
      <c r="K4390" s="21" t="s">
        <v>5259</v>
      </c>
    </row>
    <row r="4391" spans="1:11" hidden="1" x14ac:dyDescent="0.25">
      <c r="A4391" s="10">
        <v>68</v>
      </c>
      <c r="B4391" s="10" t="s">
        <v>733</v>
      </c>
      <c r="C4391" s="10" t="s">
        <v>734</v>
      </c>
      <c r="D4391" s="10" t="s">
        <v>741</v>
      </c>
      <c r="E4391" s="10" t="s">
        <v>20</v>
      </c>
      <c r="F4391" s="10" t="s">
        <v>21</v>
      </c>
      <c r="G4391" s="21" t="s">
        <v>3762</v>
      </c>
      <c r="H4391" s="21" t="s">
        <v>4136</v>
      </c>
      <c r="I4391" s="21">
        <v>1</v>
      </c>
      <c r="J4391" s="21">
        <f t="shared" si="341"/>
        <v>1180</v>
      </c>
      <c r="K4391" s="21" t="s">
        <v>5259</v>
      </c>
    </row>
    <row r="4392" spans="1:11" hidden="1" x14ac:dyDescent="0.25">
      <c r="A4392" s="10">
        <v>68</v>
      </c>
      <c r="B4392" s="10" t="s">
        <v>733</v>
      </c>
      <c r="C4392" s="10" t="s">
        <v>734</v>
      </c>
      <c r="D4392" s="10" t="s">
        <v>741</v>
      </c>
      <c r="E4392" s="10" t="s">
        <v>20</v>
      </c>
      <c r="F4392" s="10" t="s">
        <v>21</v>
      </c>
      <c r="G4392" s="21" t="s">
        <v>3764</v>
      </c>
      <c r="H4392" s="21">
        <v>12000</v>
      </c>
      <c r="I4392" s="21">
        <v>1</v>
      </c>
      <c r="J4392" s="21">
        <f>TRIM(H4392)*1</f>
        <v>12000</v>
      </c>
      <c r="K4392" s="21" t="s">
        <v>5261</v>
      </c>
    </row>
    <row r="4393" spans="1:11" hidden="1" x14ac:dyDescent="0.25">
      <c r="A4393" s="10">
        <v>68</v>
      </c>
      <c r="B4393" s="10" t="s">
        <v>733</v>
      </c>
      <c r="C4393" s="10" t="s">
        <v>734</v>
      </c>
      <c r="D4393" s="10" t="s">
        <v>741</v>
      </c>
      <c r="E4393" s="10" t="s">
        <v>20</v>
      </c>
      <c r="F4393" s="10" t="s">
        <v>21</v>
      </c>
      <c r="G4393" s="10" t="s">
        <v>3765</v>
      </c>
      <c r="H4393" s="10" t="s">
        <v>34</v>
      </c>
      <c r="I4393" s="10">
        <v>0</v>
      </c>
    </row>
    <row r="4394" spans="1:11" hidden="1" x14ac:dyDescent="0.25">
      <c r="A4394" s="10">
        <v>68</v>
      </c>
      <c r="B4394" s="10" t="s">
        <v>733</v>
      </c>
      <c r="C4394" s="10" t="s">
        <v>734</v>
      </c>
      <c r="D4394" s="10" t="s">
        <v>741</v>
      </c>
      <c r="E4394" s="10" t="s">
        <v>20</v>
      </c>
      <c r="F4394" s="10" t="s">
        <v>21</v>
      </c>
      <c r="G4394" s="10" t="s">
        <v>3766</v>
      </c>
      <c r="H4394" s="10" t="s">
        <v>34</v>
      </c>
      <c r="I4394" s="10">
        <v>0</v>
      </c>
    </row>
    <row r="4395" spans="1:11" hidden="1" x14ac:dyDescent="0.25">
      <c r="A4395" s="10">
        <v>68</v>
      </c>
      <c r="B4395" s="10" t="s">
        <v>733</v>
      </c>
      <c r="C4395" s="10" t="s">
        <v>734</v>
      </c>
      <c r="D4395" s="10" t="s">
        <v>741</v>
      </c>
      <c r="E4395" s="10" t="s">
        <v>20</v>
      </c>
      <c r="F4395" s="10" t="s">
        <v>21</v>
      </c>
      <c r="G4395" s="10" t="s">
        <v>3767</v>
      </c>
      <c r="H4395" s="10" t="s">
        <v>3768</v>
      </c>
      <c r="I4395" s="10">
        <v>0</v>
      </c>
    </row>
    <row r="4396" spans="1:11" hidden="1" x14ac:dyDescent="0.25">
      <c r="A4396" s="10">
        <v>68</v>
      </c>
      <c r="B4396" s="10" t="s">
        <v>733</v>
      </c>
      <c r="C4396" s="10" t="s">
        <v>734</v>
      </c>
      <c r="D4396" s="10" t="s">
        <v>741</v>
      </c>
      <c r="E4396" s="10" t="s">
        <v>20</v>
      </c>
      <c r="F4396" s="10" t="s">
        <v>21</v>
      </c>
      <c r="G4396" s="21" t="s">
        <v>3769</v>
      </c>
      <c r="H4396" s="21" t="s">
        <v>4137</v>
      </c>
      <c r="I4396" s="21">
        <v>1</v>
      </c>
      <c r="J4396" s="21">
        <f t="shared" ref="J4396:J4397" si="342">MID(H4396,1,FIND(" ",H4396,1)-1)*1</f>
        <v>22.5</v>
      </c>
      <c r="K4396" s="21" t="s">
        <v>5255</v>
      </c>
    </row>
    <row r="4397" spans="1:11" hidden="1" x14ac:dyDescent="0.25">
      <c r="A4397" s="10">
        <v>68</v>
      </c>
      <c r="B4397" s="10" t="s">
        <v>733</v>
      </c>
      <c r="C4397" s="10" t="s">
        <v>734</v>
      </c>
      <c r="D4397" s="10" t="s">
        <v>741</v>
      </c>
      <c r="E4397" s="10" t="s">
        <v>20</v>
      </c>
      <c r="F4397" s="10" t="s">
        <v>21</v>
      </c>
      <c r="G4397" s="21" t="s">
        <v>3771</v>
      </c>
      <c r="H4397" s="21" t="s">
        <v>4138</v>
      </c>
      <c r="I4397" s="21">
        <v>1</v>
      </c>
      <c r="J4397" s="21">
        <f t="shared" si="342"/>
        <v>8.5</v>
      </c>
      <c r="K4397" s="21" t="s">
        <v>5255</v>
      </c>
    </row>
    <row r="4398" spans="1:11" hidden="1" x14ac:dyDescent="0.25">
      <c r="A4398" s="10">
        <v>68</v>
      </c>
      <c r="B4398" s="10" t="s">
        <v>733</v>
      </c>
      <c r="C4398" s="10" t="s">
        <v>734</v>
      </c>
      <c r="D4398" s="10" t="s">
        <v>741</v>
      </c>
      <c r="E4398" s="10" t="s">
        <v>20</v>
      </c>
      <c r="F4398" s="10" t="s">
        <v>21</v>
      </c>
      <c r="G4398" s="21" t="s">
        <v>3773</v>
      </c>
      <c r="H4398" s="21" t="s">
        <v>4139</v>
      </c>
      <c r="I4398" s="21">
        <v>1</v>
      </c>
      <c r="J4398" s="21">
        <f t="shared" ref="J4398:J4403" si="343">MID(H4398,1,FIND(" ",H4398,1)-1)*1000</f>
        <v>530</v>
      </c>
      <c r="K4398" s="22" t="s">
        <v>5256</v>
      </c>
    </row>
    <row r="4399" spans="1:11" hidden="1" x14ac:dyDescent="0.25">
      <c r="A4399" s="10">
        <v>68</v>
      </c>
      <c r="B4399" s="10" t="s">
        <v>733</v>
      </c>
      <c r="C4399" s="10" t="s">
        <v>734</v>
      </c>
      <c r="D4399" s="10" t="s">
        <v>741</v>
      </c>
      <c r="E4399" s="10" t="s">
        <v>20</v>
      </c>
      <c r="F4399" s="10" t="s">
        <v>21</v>
      </c>
      <c r="G4399" s="21" t="s">
        <v>3775</v>
      </c>
      <c r="H4399" s="21" t="s">
        <v>3944</v>
      </c>
      <c r="I4399" s="21">
        <v>1</v>
      </c>
      <c r="J4399" s="21">
        <f t="shared" si="343"/>
        <v>292</v>
      </c>
      <c r="K4399" s="22" t="s">
        <v>5256</v>
      </c>
    </row>
    <row r="4400" spans="1:11" hidden="1" x14ac:dyDescent="0.25">
      <c r="A4400" s="10">
        <v>68</v>
      </c>
      <c r="B4400" s="10" t="s">
        <v>733</v>
      </c>
      <c r="C4400" s="10" t="s">
        <v>734</v>
      </c>
      <c r="D4400" s="10" t="s">
        <v>741</v>
      </c>
      <c r="E4400" s="10" t="s">
        <v>20</v>
      </c>
      <c r="F4400" s="10" t="s">
        <v>21</v>
      </c>
      <c r="G4400" s="21" t="s">
        <v>3777</v>
      </c>
      <c r="H4400" s="21" t="s">
        <v>4140</v>
      </c>
      <c r="I4400" s="21">
        <v>1</v>
      </c>
      <c r="J4400" s="21">
        <f t="shared" si="343"/>
        <v>280</v>
      </c>
      <c r="K4400" s="22" t="s">
        <v>5256</v>
      </c>
    </row>
    <row r="4401" spans="1:11" hidden="1" x14ac:dyDescent="0.25">
      <c r="A4401" s="10">
        <v>68</v>
      </c>
      <c r="B4401" s="10" t="s">
        <v>733</v>
      </c>
      <c r="C4401" s="10" t="s">
        <v>734</v>
      </c>
      <c r="D4401" s="10" t="s">
        <v>741</v>
      </c>
      <c r="E4401" s="10" t="s">
        <v>20</v>
      </c>
      <c r="F4401" s="10" t="s">
        <v>21</v>
      </c>
      <c r="G4401" s="21" t="s">
        <v>3779</v>
      </c>
      <c r="H4401" s="21" t="s">
        <v>4141</v>
      </c>
      <c r="I4401" s="21">
        <v>1</v>
      </c>
      <c r="J4401" s="21">
        <f t="shared" si="343"/>
        <v>201</v>
      </c>
      <c r="K4401" s="22" t="s">
        <v>5256</v>
      </c>
    </row>
    <row r="4402" spans="1:11" hidden="1" x14ac:dyDescent="0.25">
      <c r="A4402" s="10">
        <v>68</v>
      </c>
      <c r="B4402" s="10" t="s">
        <v>733</v>
      </c>
      <c r="C4402" s="10" t="s">
        <v>734</v>
      </c>
      <c r="D4402" s="10" t="s">
        <v>741</v>
      </c>
      <c r="E4402" s="10" t="s">
        <v>20</v>
      </c>
      <c r="F4402" s="10" t="s">
        <v>21</v>
      </c>
      <c r="G4402" s="21" t="s">
        <v>3781</v>
      </c>
      <c r="H4402" s="21" t="s">
        <v>4142</v>
      </c>
      <c r="I4402" s="21">
        <v>1</v>
      </c>
      <c r="J4402" s="21">
        <f t="shared" si="343"/>
        <v>705</v>
      </c>
      <c r="K4402" s="22" t="s">
        <v>5256</v>
      </c>
    </row>
    <row r="4403" spans="1:11" hidden="1" x14ac:dyDescent="0.25">
      <c r="A4403" s="10">
        <v>68</v>
      </c>
      <c r="B4403" s="10" t="s">
        <v>733</v>
      </c>
      <c r="C4403" s="10" t="s">
        <v>734</v>
      </c>
      <c r="D4403" s="10" t="s">
        <v>741</v>
      </c>
      <c r="E4403" s="10" t="s">
        <v>20</v>
      </c>
      <c r="F4403" s="10" t="s">
        <v>21</v>
      </c>
      <c r="G4403" s="21" t="s">
        <v>3783</v>
      </c>
      <c r="H4403" s="21" t="s">
        <v>4143</v>
      </c>
      <c r="I4403" s="21">
        <v>1</v>
      </c>
      <c r="J4403" s="21">
        <f t="shared" si="343"/>
        <v>792</v>
      </c>
      <c r="K4403" s="22" t="s">
        <v>5256</v>
      </c>
    </row>
    <row r="4404" spans="1:11" hidden="1" x14ac:dyDescent="0.25">
      <c r="A4404" s="10">
        <v>68</v>
      </c>
      <c r="B4404" s="10" t="s">
        <v>733</v>
      </c>
      <c r="C4404" s="10" t="s">
        <v>734</v>
      </c>
      <c r="D4404" s="10" t="s">
        <v>741</v>
      </c>
      <c r="E4404" s="10" t="s">
        <v>20</v>
      </c>
      <c r="F4404" s="10" t="s">
        <v>21</v>
      </c>
      <c r="G4404" s="21" t="s">
        <v>3785</v>
      </c>
      <c r="H4404" s="21" t="s">
        <v>3800</v>
      </c>
      <c r="I4404" s="21">
        <v>1</v>
      </c>
      <c r="J4404" s="21">
        <f>MID(H4404,1,FIND(" ",H4404,1)-1)*1</f>
        <v>34.5</v>
      </c>
      <c r="K4404" s="21" t="s">
        <v>5255</v>
      </c>
    </row>
    <row r="4405" spans="1:11" hidden="1" x14ac:dyDescent="0.25">
      <c r="A4405" s="10">
        <v>68</v>
      </c>
      <c r="B4405" s="10" t="s">
        <v>733</v>
      </c>
      <c r="C4405" s="10" t="s">
        <v>734</v>
      </c>
      <c r="D4405" s="10" t="s">
        <v>741</v>
      </c>
      <c r="E4405" s="10" t="s">
        <v>20</v>
      </c>
      <c r="F4405" s="10" t="s">
        <v>21</v>
      </c>
      <c r="G4405" s="10" t="s">
        <v>3787</v>
      </c>
      <c r="H4405" s="10" t="s">
        <v>3788</v>
      </c>
      <c r="I4405" s="10">
        <v>0</v>
      </c>
    </row>
    <row r="4406" spans="1:11" hidden="1" x14ac:dyDescent="0.25">
      <c r="A4406" s="10">
        <v>68</v>
      </c>
      <c r="B4406" s="10" t="s">
        <v>733</v>
      </c>
      <c r="C4406" s="10" t="s">
        <v>734</v>
      </c>
      <c r="D4406" s="10" t="s">
        <v>741</v>
      </c>
      <c r="E4406" s="10" t="s">
        <v>20</v>
      </c>
      <c r="F4406" s="10" t="s">
        <v>21</v>
      </c>
      <c r="G4406" s="10" t="s">
        <v>3931</v>
      </c>
      <c r="H4406" s="10" t="s">
        <v>34</v>
      </c>
      <c r="I4406" s="10">
        <v>0</v>
      </c>
    </row>
    <row r="4407" spans="1:11" hidden="1" x14ac:dyDescent="0.25">
      <c r="A4407" s="10">
        <v>68</v>
      </c>
      <c r="B4407" s="10" t="s">
        <v>733</v>
      </c>
      <c r="C4407" s="10" t="s">
        <v>734</v>
      </c>
      <c r="D4407" s="10" t="s">
        <v>741</v>
      </c>
      <c r="E4407" s="10" t="s">
        <v>20</v>
      </c>
      <c r="F4407" s="10" t="s">
        <v>21</v>
      </c>
      <c r="G4407" s="10" t="s">
        <v>3932</v>
      </c>
      <c r="H4407" s="10" t="s">
        <v>34</v>
      </c>
      <c r="I4407" s="10">
        <v>0</v>
      </c>
    </row>
    <row r="4408" spans="1:11" hidden="1" x14ac:dyDescent="0.25">
      <c r="A4408" s="10">
        <v>68</v>
      </c>
      <c r="B4408" s="10" t="s">
        <v>733</v>
      </c>
      <c r="C4408" s="10" t="s">
        <v>734</v>
      </c>
      <c r="D4408" s="10" t="s">
        <v>741</v>
      </c>
      <c r="E4408" s="10" t="s">
        <v>20</v>
      </c>
      <c r="F4408" s="10" t="s">
        <v>21</v>
      </c>
      <c r="G4408" s="10" t="s">
        <v>3933</v>
      </c>
      <c r="H4408" s="10" t="s">
        <v>34</v>
      </c>
      <c r="I4408" s="10">
        <v>0</v>
      </c>
    </row>
    <row r="4409" spans="1:11" hidden="1" x14ac:dyDescent="0.25">
      <c r="A4409" s="10">
        <v>68</v>
      </c>
      <c r="B4409" s="10" t="s">
        <v>733</v>
      </c>
      <c r="C4409" s="10" t="s">
        <v>734</v>
      </c>
      <c r="D4409" s="10" t="s">
        <v>741</v>
      </c>
      <c r="E4409" s="10" t="s">
        <v>20</v>
      </c>
      <c r="F4409" s="10" t="s">
        <v>21</v>
      </c>
      <c r="G4409" s="10" t="s">
        <v>3789</v>
      </c>
      <c r="H4409" s="10" t="s">
        <v>3789</v>
      </c>
      <c r="I4409" s="10">
        <v>0</v>
      </c>
    </row>
    <row r="4410" spans="1:11" hidden="1" x14ac:dyDescent="0.25">
      <c r="A4410" s="10">
        <v>69</v>
      </c>
      <c r="B4410" s="10" t="s">
        <v>742</v>
      </c>
      <c r="C4410" s="10" t="s">
        <v>743</v>
      </c>
      <c r="D4410" s="10" t="s">
        <v>750</v>
      </c>
      <c r="E4410" s="10" t="s">
        <v>20</v>
      </c>
      <c r="F4410" s="10" t="s">
        <v>21</v>
      </c>
      <c r="G4410" s="21" t="s">
        <v>2160</v>
      </c>
      <c r="H4410" s="21" t="s">
        <v>3699</v>
      </c>
      <c r="I4410" s="21">
        <v>1</v>
      </c>
      <c r="J4410" s="21" t="str">
        <f>H4410</f>
        <v>Кондиционирование</v>
      </c>
      <c r="K4410" s="21"/>
    </row>
    <row r="4411" spans="1:11" hidden="1" x14ac:dyDescent="0.25">
      <c r="A4411" s="10">
        <v>69</v>
      </c>
      <c r="B4411" s="10" t="s">
        <v>742</v>
      </c>
      <c r="C4411" s="10" t="s">
        <v>743</v>
      </c>
      <c r="D4411" s="10" t="s">
        <v>750</v>
      </c>
      <c r="E4411" s="10" t="s">
        <v>20</v>
      </c>
      <c r="F4411" s="10" t="s">
        <v>21</v>
      </c>
      <c r="G4411" s="21" t="s">
        <v>3108</v>
      </c>
      <c r="H4411" s="21" t="s">
        <v>4100</v>
      </c>
      <c r="I4411" s="21">
        <v>1</v>
      </c>
      <c r="J4411" s="21">
        <f t="shared" ref="J4411:J4412" si="344">MID(H4411,1,FIND(" ",H4411,1)-1)*1</f>
        <v>62</v>
      </c>
      <c r="K4411" s="21" t="s">
        <v>5260</v>
      </c>
    </row>
    <row r="4412" spans="1:11" hidden="1" x14ac:dyDescent="0.25">
      <c r="A4412" s="10">
        <v>69</v>
      </c>
      <c r="B4412" s="10" t="s">
        <v>742</v>
      </c>
      <c r="C4412" s="10" t="s">
        <v>743</v>
      </c>
      <c r="D4412" s="10" t="s">
        <v>750</v>
      </c>
      <c r="E4412" s="10" t="s">
        <v>20</v>
      </c>
      <c r="F4412" s="10" t="s">
        <v>21</v>
      </c>
      <c r="G4412" s="21" t="s">
        <v>3701</v>
      </c>
      <c r="H4412" s="21" t="s">
        <v>4331</v>
      </c>
      <c r="I4412" s="21">
        <v>1</v>
      </c>
      <c r="J4412" s="21">
        <f t="shared" si="344"/>
        <v>34.5</v>
      </c>
      <c r="K4412" s="21" t="s">
        <v>5260</v>
      </c>
    </row>
    <row r="4413" spans="1:11" hidden="1" x14ac:dyDescent="0.25">
      <c r="A4413" s="10">
        <v>69</v>
      </c>
      <c r="B4413" s="10" t="s">
        <v>742</v>
      </c>
      <c r="C4413" s="10" t="s">
        <v>743</v>
      </c>
      <c r="D4413" s="10" t="s">
        <v>750</v>
      </c>
      <c r="E4413" s="10" t="s">
        <v>20</v>
      </c>
      <c r="F4413" s="10" t="s">
        <v>21</v>
      </c>
      <c r="G4413" s="21" t="s">
        <v>3703</v>
      </c>
      <c r="H4413" s="21" t="s">
        <v>4063</v>
      </c>
      <c r="I4413" s="21">
        <v>1</v>
      </c>
      <c r="J4413" s="21">
        <f>RIGHT(MID(H4413,1,FIND(" ",H4413,1)-1),LEN(MID(H4413,1,FIND(" ",H4413,1)-1))-1)*1</f>
        <v>70</v>
      </c>
      <c r="K4413" s="21" t="s">
        <v>5254</v>
      </c>
    </row>
    <row r="4414" spans="1:11" hidden="1" x14ac:dyDescent="0.25">
      <c r="A4414" s="10">
        <v>69</v>
      </c>
      <c r="B4414" s="10" t="s">
        <v>742</v>
      </c>
      <c r="C4414" s="10" t="s">
        <v>743</v>
      </c>
      <c r="D4414" s="10" t="s">
        <v>750</v>
      </c>
      <c r="E4414" s="10" t="s">
        <v>20</v>
      </c>
      <c r="F4414" s="10" t="s">
        <v>21</v>
      </c>
      <c r="G4414" s="21" t="s">
        <v>3705</v>
      </c>
      <c r="H4414" s="21" t="s">
        <v>34</v>
      </c>
      <c r="I4414" s="21">
        <v>1</v>
      </c>
      <c r="J4414" s="21" t="str">
        <f>H4414</f>
        <v>Да</v>
      </c>
      <c r="K4414" s="21"/>
    </row>
    <row r="4415" spans="1:11" hidden="1" x14ac:dyDescent="0.25">
      <c r="A4415" s="10">
        <v>69</v>
      </c>
      <c r="B4415" s="10" t="s">
        <v>742</v>
      </c>
      <c r="C4415" s="10" t="s">
        <v>743</v>
      </c>
      <c r="D4415" s="10" t="s">
        <v>750</v>
      </c>
      <c r="E4415" s="10" t="s">
        <v>20</v>
      </c>
      <c r="F4415" s="10" t="s">
        <v>21</v>
      </c>
      <c r="G4415" s="10" t="s">
        <v>3908</v>
      </c>
      <c r="H4415" s="10" t="s">
        <v>3909</v>
      </c>
      <c r="I4415" s="10">
        <v>0</v>
      </c>
    </row>
    <row r="4416" spans="1:11" hidden="1" x14ac:dyDescent="0.25">
      <c r="A4416" s="10">
        <v>69</v>
      </c>
      <c r="B4416" s="10" t="s">
        <v>742</v>
      </c>
      <c r="C4416" s="10" t="s">
        <v>743</v>
      </c>
      <c r="D4416" s="10" t="s">
        <v>750</v>
      </c>
      <c r="E4416" s="10" t="s">
        <v>20</v>
      </c>
      <c r="F4416" s="10" t="s">
        <v>21</v>
      </c>
      <c r="G4416" s="21" t="s">
        <v>3706</v>
      </c>
      <c r="H4416" s="21" t="s">
        <v>4332</v>
      </c>
      <c r="I4416" s="21">
        <v>1</v>
      </c>
      <c r="J4416" s="21">
        <f t="shared" ref="J4416:J4419" si="345">MID(H4416,1,FIND(" ",H4416,1)-1)*1</f>
        <v>8.1999999999999993</v>
      </c>
      <c r="K4416" s="21" t="s">
        <v>5258</v>
      </c>
    </row>
    <row r="4417" spans="1:11" hidden="1" x14ac:dyDescent="0.25">
      <c r="A4417" s="10">
        <v>69</v>
      </c>
      <c r="B4417" s="10" t="s">
        <v>742</v>
      </c>
      <c r="C4417" s="10" t="s">
        <v>743</v>
      </c>
      <c r="D4417" s="10" t="s">
        <v>750</v>
      </c>
      <c r="E4417" s="10" t="s">
        <v>20</v>
      </c>
      <c r="F4417" s="10" t="s">
        <v>21</v>
      </c>
      <c r="G4417" s="21" t="s">
        <v>3708</v>
      </c>
      <c r="H4417" s="21" t="s">
        <v>4332</v>
      </c>
      <c r="I4417" s="21">
        <v>1</v>
      </c>
      <c r="J4417" s="21">
        <f t="shared" si="345"/>
        <v>8.1999999999999993</v>
      </c>
      <c r="K4417" s="21" t="s">
        <v>5258</v>
      </c>
    </row>
    <row r="4418" spans="1:11" hidden="1" x14ac:dyDescent="0.25">
      <c r="A4418" s="10">
        <v>69</v>
      </c>
      <c r="B4418" s="10" t="s">
        <v>742</v>
      </c>
      <c r="C4418" s="10" t="s">
        <v>743</v>
      </c>
      <c r="D4418" s="10" t="s">
        <v>750</v>
      </c>
      <c r="E4418" s="10" t="s">
        <v>20</v>
      </c>
      <c r="F4418" s="10" t="s">
        <v>21</v>
      </c>
      <c r="G4418" s="21" t="s">
        <v>3709</v>
      </c>
      <c r="H4418" s="21" t="s">
        <v>3911</v>
      </c>
      <c r="I4418" s="21">
        <v>0</v>
      </c>
      <c r="J4418" s="21">
        <f t="shared" si="345"/>
        <v>7.33</v>
      </c>
      <c r="K4418" s="21" t="s">
        <v>5258</v>
      </c>
    </row>
    <row r="4419" spans="1:11" hidden="1" x14ac:dyDescent="0.25">
      <c r="A4419" s="10">
        <v>69</v>
      </c>
      <c r="B4419" s="10" t="s">
        <v>742</v>
      </c>
      <c r="C4419" s="10" t="s">
        <v>743</v>
      </c>
      <c r="D4419" s="10" t="s">
        <v>750</v>
      </c>
      <c r="E4419" s="10" t="s">
        <v>20</v>
      </c>
      <c r="F4419" s="10" t="s">
        <v>21</v>
      </c>
      <c r="G4419" s="21" t="s">
        <v>3711</v>
      </c>
      <c r="H4419" s="21" t="s">
        <v>3912</v>
      </c>
      <c r="I4419" s="21">
        <v>0</v>
      </c>
      <c r="J4419" s="21">
        <f t="shared" si="345"/>
        <v>7.03</v>
      </c>
      <c r="K4419" s="21" t="s">
        <v>5258</v>
      </c>
    </row>
    <row r="4420" spans="1:11" hidden="1" x14ac:dyDescent="0.25">
      <c r="A4420" s="10">
        <v>69</v>
      </c>
      <c r="B4420" s="10" t="s">
        <v>742</v>
      </c>
      <c r="C4420" s="10" t="s">
        <v>743</v>
      </c>
      <c r="D4420" s="10" t="s">
        <v>750</v>
      </c>
      <c r="E4420" s="10" t="s">
        <v>20</v>
      </c>
      <c r="F4420" s="10" t="s">
        <v>21</v>
      </c>
      <c r="G4420" s="21" t="s">
        <v>3712</v>
      </c>
      <c r="H4420" s="21" t="s">
        <v>3913</v>
      </c>
      <c r="I4420" s="21">
        <v>1</v>
      </c>
      <c r="J4420" s="21">
        <f>MID(H4420,1,FIND(" ",H4420,1)-1)*1</f>
        <v>1090</v>
      </c>
      <c r="K4420" s="21" t="s">
        <v>5269</v>
      </c>
    </row>
    <row r="4421" spans="1:11" hidden="1" x14ac:dyDescent="0.25">
      <c r="A4421" s="10">
        <v>69</v>
      </c>
      <c r="B4421" s="10" t="s">
        <v>742</v>
      </c>
      <c r="C4421" s="10" t="s">
        <v>743</v>
      </c>
      <c r="D4421" s="10" t="s">
        <v>750</v>
      </c>
      <c r="E4421" s="10" t="s">
        <v>20</v>
      </c>
      <c r="F4421" s="10" t="s">
        <v>21</v>
      </c>
      <c r="G4421" s="21" t="s">
        <v>4089</v>
      </c>
      <c r="H4421" s="21" t="s">
        <v>4322</v>
      </c>
      <c r="I4421" s="21">
        <v>1</v>
      </c>
      <c r="J4421" s="21">
        <f t="shared" ref="J4421:J4422" si="346">MID(H4421,1,FIND(" ",H4421,1)-1)*1</f>
        <v>1.55</v>
      </c>
      <c r="K4421" s="21" t="s">
        <v>5258</v>
      </c>
    </row>
    <row r="4422" spans="1:11" hidden="1" x14ac:dyDescent="0.25">
      <c r="A4422" s="10">
        <v>69</v>
      </c>
      <c r="B4422" s="10" t="s">
        <v>742</v>
      </c>
      <c r="C4422" s="10" t="s">
        <v>743</v>
      </c>
      <c r="D4422" s="10" t="s">
        <v>750</v>
      </c>
      <c r="E4422" s="10" t="s">
        <v>20</v>
      </c>
      <c r="F4422" s="10" t="s">
        <v>21</v>
      </c>
      <c r="G4422" s="21" t="s">
        <v>4090</v>
      </c>
      <c r="H4422" s="21" t="s">
        <v>4333</v>
      </c>
      <c r="I4422" s="21">
        <v>1</v>
      </c>
      <c r="J4422" s="21">
        <f t="shared" si="346"/>
        <v>2.11</v>
      </c>
      <c r="K4422" s="21" t="s">
        <v>5258</v>
      </c>
    </row>
    <row r="4423" spans="1:11" hidden="1" x14ac:dyDescent="0.25">
      <c r="A4423" s="10">
        <v>69</v>
      </c>
      <c r="B4423" s="10" t="s">
        <v>742</v>
      </c>
      <c r="C4423" s="10" t="s">
        <v>743</v>
      </c>
      <c r="D4423" s="10" t="s">
        <v>750</v>
      </c>
      <c r="E4423" s="10" t="s">
        <v>20</v>
      </c>
      <c r="F4423" s="10" t="s">
        <v>21</v>
      </c>
      <c r="G4423" s="10" t="s">
        <v>3714</v>
      </c>
      <c r="H4423" s="10" t="s">
        <v>3715</v>
      </c>
      <c r="I4423" s="10">
        <v>0</v>
      </c>
    </row>
    <row r="4424" spans="1:11" hidden="1" x14ac:dyDescent="0.25">
      <c r="A4424" s="10">
        <v>69</v>
      </c>
      <c r="B4424" s="10" t="s">
        <v>742</v>
      </c>
      <c r="C4424" s="10" t="s">
        <v>743</v>
      </c>
      <c r="D4424" s="10" t="s">
        <v>750</v>
      </c>
      <c r="E4424" s="10" t="s">
        <v>20</v>
      </c>
      <c r="F4424" s="10" t="s">
        <v>21</v>
      </c>
      <c r="G4424" s="10" t="s">
        <v>3716</v>
      </c>
      <c r="H4424" s="10" t="s">
        <v>34</v>
      </c>
      <c r="I4424" s="10">
        <v>0</v>
      </c>
    </row>
    <row r="4425" spans="1:11" hidden="1" x14ac:dyDescent="0.25">
      <c r="A4425" s="10">
        <v>69</v>
      </c>
      <c r="B4425" s="10" t="s">
        <v>742</v>
      </c>
      <c r="C4425" s="10" t="s">
        <v>743</v>
      </c>
      <c r="D4425" s="10" t="s">
        <v>750</v>
      </c>
      <c r="E4425" s="10" t="s">
        <v>20</v>
      </c>
      <c r="F4425" s="10" t="s">
        <v>21</v>
      </c>
      <c r="G4425" s="10" t="s">
        <v>3717</v>
      </c>
      <c r="H4425" s="10" t="s">
        <v>34</v>
      </c>
      <c r="I4425" s="10">
        <v>0</v>
      </c>
    </row>
    <row r="4426" spans="1:11" hidden="1" x14ac:dyDescent="0.25">
      <c r="A4426" s="10">
        <v>69</v>
      </c>
      <c r="B4426" s="10" t="s">
        <v>742</v>
      </c>
      <c r="C4426" s="10" t="s">
        <v>743</v>
      </c>
      <c r="D4426" s="10" t="s">
        <v>750</v>
      </c>
      <c r="E4426" s="10" t="s">
        <v>20</v>
      </c>
      <c r="F4426" s="10" t="s">
        <v>21</v>
      </c>
      <c r="G4426" s="10" t="s">
        <v>3718</v>
      </c>
      <c r="H4426" s="10" t="s">
        <v>5168</v>
      </c>
      <c r="I4426" s="10">
        <v>0</v>
      </c>
    </row>
    <row r="4427" spans="1:11" hidden="1" x14ac:dyDescent="0.25">
      <c r="A4427" s="10">
        <v>69</v>
      </c>
      <c r="B4427" s="10" t="s">
        <v>742</v>
      </c>
      <c r="C4427" s="10" t="s">
        <v>743</v>
      </c>
      <c r="D4427" s="10" t="s">
        <v>750</v>
      </c>
      <c r="E4427" s="10" t="s">
        <v>20</v>
      </c>
      <c r="F4427" s="10" t="s">
        <v>21</v>
      </c>
      <c r="G4427" s="10" t="s">
        <v>3719</v>
      </c>
      <c r="H4427" s="10" t="s">
        <v>3914</v>
      </c>
      <c r="I4427" s="10">
        <v>0</v>
      </c>
    </row>
    <row r="4428" spans="1:11" hidden="1" x14ac:dyDescent="0.25">
      <c r="A4428" s="10">
        <v>69</v>
      </c>
      <c r="B4428" s="10" t="s">
        <v>742</v>
      </c>
      <c r="C4428" s="10" t="s">
        <v>743</v>
      </c>
      <c r="D4428" s="10" t="s">
        <v>750</v>
      </c>
      <c r="E4428" s="10" t="s">
        <v>20</v>
      </c>
      <c r="F4428" s="10" t="s">
        <v>21</v>
      </c>
      <c r="G4428" s="10" t="s">
        <v>3720</v>
      </c>
      <c r="H4428" s="10" t="s">
        <v>57</v>
      </c>
      <c r="I4428" s="10">
        <v>0</v>
      </c>
    </row>
    <row r="4429" spans="1:11" hidden="1" x14ac:dyDescent="0.25">
      <c r="A4429" s="10">
        <v>69</v>
      </c>
      <c r="B4429" s="10" t="s">
        <v>742</v>
      </c>
      <c r="C4429" s="10" t="s">
        <v>743</v>
      </c>
      <c r="D4429" s="10" t="s">
        <v>750</v>
      </c>
      <c r="E4429" s="10" t="s">
        <v>20</v>
      </c>
      <c r="F4429" s="10" t="s">
        <v>21</v>
      </c>
      <c r="G4429" s="10" t="s">
        <v>3721</v>
      </c>
      <c r="H4429" s="10" t="s">
        <v>34</v>
      </c>
      <c r="I4429" s="10">
        <v>0</v>
      </c>
    </row>
    <row r="4430" spans="1:11" hidden="1" x14ac:dyDescent="0.25">
      <c r="A4430" s="10">
        <v>69</v>
      </c>
      <c r="B4430" s="10" t="s">
        <v>742</v>
      </c>
      <c r="C4430" s="10" t="s">
        <v>743</v>
      </c>
      <c r="D4430" s="10" t="s">
        <v>750</v>
      </c>
      <c r="E4430" s="10" t="s">
        <v>20</v>
      </c>
      <c r="F4430" s="10" t="s">
        <v>21</v>
      </c>
      <c r="G4430" s="10" t="s">
        <v>3722</v>
      </c>
      <c r="H4430" s="10" t="s">
        <v>34</v>
      </c>
      <c r="I4430" s="10">
        <v>0</v>
      </c>
    </row>
    <row r="4431" spans="1:11" hidden="1" x14ac:dyDescent="0.25">
      <c r="A4431" s="10">
        <v>69</v>
      </c>
      <c r="B4431" s="10" t="s">
        <v>742</v>
      </c>
      <c r="C4431" s="10" t="s">
        <v>743</v>
      </c>
      <c r="D4431" s="10" t="s">
        <v>750</v>
      </c>
      <c r="E4431" s="10" t="s">
        <v>20</v>
      </c>
      <c r="F4431" s="10" t="s">
        <v>21</v>
      </c>
      <c r="G4431" s="10" t="s">
        <v>3723</v>
      </c>
      <c r="H4431" s="10" t="s">
        <v>34</v>
      </c>
      <c r="I4431" s="10">
        <v>0</v>
      </c>
    </row>
    <row r="4432" spans="1:11" hidden="1" x14ac:dyDescent="0.25">
      <c r="A4432" s="10">
        <v>69</v>
      </c>
      <c r="B4432" s="10" t="s">
        <v>742</v>
      </c>
      <c r="C4432" s="10" t="s">
        <v>743</v>
      </c>
      <c r="D4432" s="10" t="s">
        <v>750</v>
      </c>
      <c r="E4432" s="10" t="s">
        <v>20</v>
      </c>
      <c r="F4432" s="10" t="s">
        <v>21</v>
      </c>
      <c r="G4432" s="10" t="s">
        <v>3724</v>
      </c>
      <c r="H4432" s="10" t="s">
        <v>34</v>
      </c>
      <c r="I4432" s="10">
        <v>0</v>
      </c>
    </row>
    <row r="4433" spans="1:9" hidden="1" x14ac:dyDescent="0.25">
      <c r="A4433" s="10">
        <v>69</v>
      </c>
      <c r="B4433" s="10" t="s">
        <v>742</v>
      </c>
      <c r="C4433" s="10" t="s">
        <v>743</v>
      </c>
      <c r="D4433" s="10" t="s">
        <v>750</v>
      </c>
      <c r="E4433" s="10" t="s">
        <v>20</v>
      </c>
      <c r="F4433" s="10" t="s">
        <v>21</v>
      </c>
      <c r="G4433" s="10" t="s">
        <v>3725</v>
      </c>
      <c r="H4433" s="10" t="s">
        <v>34</v>
      </c>
      <c r="I4433" s="10">
        <v>0</v>
      </c>
    </row>
    <row r="4434" spans="1:9" hidden="1" x14ac:dyDescent="0.25">
      <c r="A4434" s="10">
        <v>69</v>
      </c>
      <c r="B4434" s="10" t="s">
        <v>742</v>
      </c>
      <c r="C4434" s="10" t="s">
        <v>743</v>
      </c>
      <c r="D4434" s="10" t="s">
        <v>750</v>
      </c>
      <c r="E4434" s="10" t="s">
        <v>20</v>
      </c>
      <c r="F4434" s="10" t="s">
        <v>21</v>
      </c>
      <c r="G4434" s="10" t="s">
        <v>3726</v>
      </c>
      <c r="H4434" s="10" t="s">
        <v>34</v>
      </c>
      <c r="I4434" s="10">
        <v>0</v>
      </c>
    </row>
    <row r="4435" spans="1:9" hidden="1" x14ac:dyDescent="0.25">
      <c r="A4435" s="10">
        <v>69</v>
      </c>
      <c r="B4435" s="10" t="s">
        <v>742</v>
      </c>
      <c r="C4435" s="10" t="s">
        <v>743</v>
      </c>
      <c r="D4435" s="10" t="s">
        <v>750</v>
      </c>
      <c r="E4435" s="10" t="s">
        <v>20</v>
      </c>
      <c r="F4435" s="10" t="s">
        <v>21</v>
      </c>
      <c r="G4435" s="10" t="s">
        <v>3727</v>
      </c>
      <c r="H4435" s="10" t="s">
        <v>34</v>
      </c>
      <c r="I4435" s="10">
        <v>0</v>
      </c>
    </row>
    <row r="4436" spans="1:9" hidden="1" x14ac:dyDescent="0.25">
      <c r="A4436" s="10">
        <v>69</v>
      </c>
      <c r="B4436" s="10" t="s">
        <v>742</v>
      </c>
      <c r="C4436" s="10" t="s">
        <v>743</v>
      </c>
      <c r="D4436" s="10" t="s">
        <v>750</v>
      </c>
      <c r="E4436" s="10" t="s">
        <v>20</v>
      </c>
      <c r="F4436" s="10" t="s">
        <v>21</v>
      </c>
      <c r="G4436" s="10" t="s">
        <v>3728</v>
      </c>
      <c r="H4436" s="10" t="s">
        <v>34</v>
      </c>
      <c r="I4436" s="10">
        <v>0</v>
      </c>
    </row>
    <row r="4437" spans="1:9" hidden="1" x14ac:dyDescent="0.25">
      <c r="A4437" s="10">
        <v>69</v>
      </c>
      <c r="B4437" s="10" t="s">
        <v>742</v>
      </c>
      <c r="C4437" s="10" t="s">
        <v>743</v>
      </c>
      <c r="D4437" s="10" t="s">
        <v>750</v>
      </c>
      <c r="E4437" s="10" t="s">
        <v>20</v>
      </c>
      <c r="F4437" s="10" t="s">
        <v>21</v>
      </c>
      <c r="G4437" s="10" t="s">
        <v>3730</v>
      </c>
      <c r="H4437" s="10" t="s">
        <v>34</v>
      </c>
      <c r="I4437" s="10">
        <v>0</v>
      </c>
    </row>
    <row r="4438" spans="1:9" hidden="1" x14ac:dyDescent="0.25">
      <c r="A4438" s="10">
        <v>69</v>
      </c>
      <c r="B4438" s="10" t="s">
        <v>742</v>
      </c>
      <c r="C4438" s="10" t="s">
        <v>743</v>
      </c>
      <c r="D4438" s="10" t="s">
        <v>750</v>
      </c>
      <c r="E4438" s="10" t="s">
        <v>20</v>
      </c>
      <c r="F4438" s="10" t="s">
        <v>21</v>
      </c>
      <c r="G4438" s="10" t="s">
        <v>3731</v>
      </c>
      <c r="H4438" s="10" t="s">
        <v>34</v>
      </c>
      <c r="I4438" s="10">
        <v>0</v>
      </c>
    </row>
    <row r="4439" spans="1:9" hidden="1" x14ac:dyDescent="0.25">
      <c r="A4439" s="10">
        <v>69</v>
      </c>
      <c r="B4439" s="10" t="s">
        <v>742</v>
      </c>
      <c r="C4439" s="10" t="s">
        <v>743</v>
      </c>
      <c r="D4439" s="10" t="s">
        <v>750</v>
      </c>
      <c r="E4439" s="10" t="s">
        <v>20</v>
      </c>
      <c r="F4439" s="10" t="s">
        <v>21</v>
      </c>
      <c r="G4439" s="10" t="s">
        <v>3732</v>
      </c>
      <c r="H4439" s="10" t="s">
        <v>4334</v>
      </c>
      <c r="I4439" s="10">
        <v>0</v>
      </c>
    </row>
    <row r="4440" spans="1:9" hidden="1" x14ac:dyDescent="0.25">
      <c r="A4440" s="10">
        <v>69</v>
      </c>
      <c r="B4440" s="10" t="s">
        <v>742</v>
      </c>
      <c r="C4440" s="10" t="s">
        <v>743</v>
      </c>
      <c r="D4440" s="10" t="s">
        <v>750</v>
      </c>
      <c r="E4440" s="10" t="s">
        <v>20</v>
      </c>
      <c r="F4440" s="10" t="s">
        <v>21</v>
      </c>
      <c r="G4440" s="10" t="s">
        <v>3734</v>
      </c>
      <c r="H4440" s="10" t="s">
        <v>34</v>
      </c>
      <c r="I4440" s="10">
        <v>0</v>
      </c>
    </row>
    <row r="4441" spans="1:9" hidden="1" x14ac:dyDescent="0.25">
      <c r="A4441" s="10">
        <v>69</v>
      </c>
      <c r="B4441" s="10" t="s">
        <v>742</v>
      </c>
      <c r="C4441" s="10" t="s">
        <v>743</v>
      </c>
      <c r="D4441" s="10" t="s">
        <v>750</v>
      </c>
      <c r="E4441" s="10" t="s">
        <v>20</v>
      </c>
      <c r="F4441" s="10" t="s">
        <v>21</v>
      </c>
      <c r="G4441" s="10" t="s">
        <v>3735</v>
      </c>
      <c r="H4441" s="10" t="s">
        <v>57</v>
      </c>
      <c r="I4441" s="10">
        <v>0</v>
      </c>
    </row>
    <row r="4442" spans="1:9" hidden="1" x14ac:dyDescent="0.25">
      <c r="A4442" s="10">
        <v>69</v>
      </c>
      <c r="B4442" s="10" t="s">
        <v>742</v>
      </c>
      <c r="C4442" s="10" t="s">
        <v>743</v>
      </c>
      <c r="D4442" s="10" t="s">
        <v>750</v>
      </c>
      <c r="E4442" s="10" t="s">
        <v>20</v>
      </c>
      <c r="F4442" s="10" t="s">
        <v>21</v>
      </c>
      <c r="G4442" s="10" t="s">
        <v>3736</v>
      </c>
      <c r="H4442" s="10" t="s">
        <v>34</v>
      </c>
      <c r="I4442" s="10">
        <v>0</v>
      </c>
    </row>
    <row r="4443" spans="1:9" hidden="1" x14ac:dyDescent="0.25">
      <c r="A4443" s="10">
        <v>69</v>
      </c>
      <c r="B4443" s="10" t="s">
        <v>742</v>
      </c>
      <c r="C4443" s="10" t="s">
        <v>743</v>
      </c>
      <c r="D4443" s="10" t="s">
        <v>750</v>
      </c>
      <c r="E4443" s="10" t="s">
        <v>20</v>
      </c>
      <c r="F4443" s="10" t="s">
        <v>21</v>
      </c>
      <c r="G4443" s="10" t="s">
        <v>3737</v>
      </c>
      <c r="H4443" s="10" t="s">
        <v>34</v>
      </c>
      <c r="I4443" s="10">
        <v>0</v>
      </c>
    </row>
    <row r="4444" spans="1:9" hidden="1" x14ac:dyDescent="0.25">
      <c r="A4444" s="10">
        <v>69</v>
      </c>
      <c r="B4444" s="10" t="s">
        <v>742</v>
      </c>
      <c r="C4444" s="10" t="s">
        <v>743</v>
      </c>
      <c r="D4444" s="10" t="s">
        <v>750</v>
      </c>
      <c r="E4444" s="10" t="s">
        <v>20</v>
      </c>
      <c r="F4444" s="10" t="s">
        <v>21</v>
      </c>
      <c r="G4444" s="10" t="s">
        <v>3738</v>
      </c>
      <c r="H4444" s="10" t="s">
        <v>34</v>
      </c>
      <c r="I4444" s="10">
        <v>0</v>
      </c>
    </row>
    <row r="4445" spans="1:9" hidden="1" x14ac:dyDescent="0.25">
      <c r="A4445" s="10">
        <v>69</v>
      </c>
      <c r="B4445" s="10" t="s">
        <v>742</v>
      </c>
      <c r="C4445" s="10" t="s">
        <v>743</v>
      </c>
      <c r="D4445" s="10" t="s">
        <v>750</v>
      </c>
      <c r="E4445" s="10" t="s">
        <v>20</v>
      </c>
      <c r="F4445" s="10" t="s">
        <v>21</v>
      </c>
      <c r="G4445" s="10" t="s">
        <v>3916</v>
      </c>
      <c r="H4445" s="10" t="s">
        <v>34</v>
      </c>
      <c r="I4445" s="10">
        <v>0</v>
      </c>
    </row>
    <row r="4446" spans="1:9" hidden="1" x14ac:dyDescent="0.25">
      <c r="A4446" s="10">
        <v>69</v>
      </c>
      <c r="B4446" s="10" t="s">
        <v>742</v>
      </c>
      <c r="C4446" s="10" t="s">
        <v>743</v>
      </c>
      <c r="D4446" s="10" t="s">
        <v>750</v>
      </c>
      <c r="E4446" s="10" t="s">
        <v>20</v>
      </c>
      <c r="F4446" s="10" t="s">
        <v>21</v>
      </c>
      <c r="G4446" s="10" t="s">
        <v>3739</v>
      </c>
      <c r="H4446" s="10" t="s">
        <v>34</v>
      </c>
      <c r="I4446" s="10">
        <v>0</v>
      </c>
    </row>
    <row r="4447" spans="1:9" hidden="1" x14ac:dyDescent="0.25">
      <c r="A4447" s="10">
        <v>69</v>
      </c>
      <c r="B4447" s="10" t="s">
        <v>742</v>
      </c>
      <c r="C4447" s="10" t="s">
        <v>743</v>
      </c>
      <c r="D4447" s="10" t="s">
        <v>750</v>
      </c>
      <c r="E4447" s="10" t="s">
        <v>20</v>
      </c>
      <c r="F4447" s="10" t="s">
        <v>21</v>
      </c>
      <c r="G4447" s="10" t="s">
        <v>3740</v>
      </c>
      <c r="H4447" s="10" t="s">
        <v>34</v>
      </c>
      <c r="I4447" s="10">
        <v>0</v>
      </c>
    </row>
    <row r="4448" spans="1:9" hidden="1" x14ac:dyDescent="0.25">
      <c r="A4448" s="10">
        <v>69</v>
      </c>
      <c r="B4448" s="10" t="s">
        <v>742</v>
      </c>
      <c r="C4448" s="10" t="s">
        <v>743</v>
      </c>
      <c r="D4448" s="10" t="s">
        <v>750</v>
      </c>
      <c r="E4448" s="10" t="s">
        <v>20</v>
      </c>
      <c r="F4448" s="10" t="s">
        <v>21</v>
      </c>
      <c r="G4448" s="10" t="s">
        <v>3741</v>
      </c>
      <c r="H4448" s="10" t="s">
        <v>34</v>
      </c>
      <c r="I4448" s="10">
        <v>0</v>
      </c>
    </row>
    <row r="4449" spans="1:11" hidden="1" x14ac:dyDescent="0.25">
      <c r="A4449" s="10">
        <v>69</v>
      </c>
      <c r="B4449" s="10" t="s">
        <v>742</v>
      </c>
      <c r="C4449" s="10" t="s">
        <v>743</v>
      </c>
      <c r="D4449" s="10" t="s">
        <v>750</v>
      </c>
      <c r="E4449" s="10" t="s">
        <v>20</v>
      </c>
      <c r="F4449" s="10" t="s">
        <v>21</v>
      </c>
      <c r="G4449" s="10" t="s">
        <v>4324</v>
      </c>
      <c r="H4449" s="10" t="s">
        <v>57</v>
      </c>
      <c r="I4449" s="10">
        <v>0</v>
      </c>
    </row>
    <row r="4450" spans="1:11" hidden="1" x14ac:dyDescent="0.25">
      <c r="A4450" s="10">
        <v>69</v>
      </c>
      <c r="B4450" s="10" t="s">
        <v>742</v>
      </c>
      <c r="C4450" s="10" t="s">
        <v>743</v>
      </c>
      <c r="D4450" s="10" t="s">
        <v>750</v>
      </c>
      <c r="E4450" s="10" t="s">
        <v>20</v>
      </c>
      <c r="F4450" s="10" t="s">
        <v>21</v>
      </c>
      <c r="G4450" s="10" t="s">
        <v>3742</v>
      </c>
      <c r="H4450" s="10" t="s">
        <v>34</v>
      </c>
      <c r="I4450" s="10">
        <v>0</v>
      </c>
    </row>
    <row r="4451" spans="1:11" hidden="1" x14ac:dyDescent="0.25">
      <c r="A4451" s="10">
        <v>69</v>
      </c>
      <c r="B4451" s="10" t="s">
        <v>742</v>
      </c>
      <c r="C4451" s="10" t="s">
        <v>743</v>
      </c>
      <c r="D4451" s="10" t="s">
        <v>750</v>
      </c>
      <c r="E4451" s="10" t="s">
        <v>20</v>
      </c>
      <c r="F4451" s="10" t="s">
        <v>21</v>
      </c>
      <c r="G4451" s="10" t="s">
        <v>3743</v>
      </c>
      <c r="H4451" s="10" t="s">
        <v>34</v>
      </c>
      <c r="I4451" s="10">
        <v>0</v>
      </c>
    </row>
    <row r="4452" spans="1:11" hidden="1" x14ac:dyDescent="0.25">
      <c r="A4452" s="10">
        <v>69</v>
      </c>
      <c r="B4452" s="10" t="s">
        <v>742</v>
      </c>
      <c r="C4452" s="10" t="s">
        <v>743</v>
      </c>
      <c r="D4452" s="10" t="s">
        <v>750</v>
      </c>
      <c r="E4452" s="10" t="s">
        <v>20</v>
      </c>
      <c r="F4452" s="10" t="s">
        <v>21</v>
      </c>
      <c r="G4452" s="10" t="s">
        <v>3744</v>
      </c>
      <c r="H4452" s="10" t="s">
        <v>3745</v>
      </c>
      <c r="I4452" s="10">
        <v>0</v>
      </c>
    </row>
    <row r="4453" spans="1:11" hidden="1" x14ac:dyDescent="0.25">
      <c r="A4453" s="10">
        <v>69</v>
      </c>
      <c r="B4453" s="10" t="s">
        <v>742</v>
      </c>
      <c r="C4453" s="10" t="s">
        <v>743</v>
      </c>
      <c r="D4453" s="10" t="s">
        <v>750</v>
      </c>
      <c r="E4453" s="10" t="s">
        <v>20</v>
      </c>
      <c r="F4453" s="10" t="s">
        <v>21</v>
      </c>
      <c r="G4453" s="10" t="s">
        <v>3746</v>
      </c>
      <c r="H4453" s="10" t="s">
        <v>34</v>
      </c>
      <c r="I4453" s="10">
        <v>0</v>
      </c>
    </row>
    <row r="4454" spans="1:11" hidden="1" x14ac:dyDescent="0.25">
      <c r="A4454" s="10">
        <v>69</v>
      </c>
      <c r="B4454" s="10" t="s">
        <v>742</v>
      </c>
      <c r="C4454" s="10" t="s">
        <v>743</v>
      </c>
      <c r="D4454" s="10" t="s">
        <v>750</v>
      </c>
      <c r="E4454" s="10" t="s">
        <v>20</v>
      </c>
      <c r="F4454" s="10" t="s">
        <v>21</v>
      </c>
      <c r="G4454" s="21" t="s">
        <v>3747</v>
      </c>
      <c r="H4454" s="21" t="s">
        <v>3748</v>
      </c>
      <c r="I4454" s="21">
        <v>1</v>
      </c>
      <c r="J4454" s="21" t="str">
        <f>H4454</f>
        <v>Настенная</v>
      </c>
      <c r="K4454" s="21"/>
    </row>
    <row r="4455" spans="1:11" hidden="1" x14ac:dyDescent="0.25">
      <c r="A4455" s="10">
        <v>69</v>
      </c>
      <c r="B4455" s="10" t="s">
        <v>742</v>
      </c>
      <c r="C4455" s="10" t="s">
        <v>743</v>
      </c>
      <c r="D4455" s="10" t="s">
        <v>750</v>
      </c>
      <c r="E4455" s="10" t="s">
        <v>20</v>
      </c>
      <c r="F4455" s="10" t="s">
        <v>21</v>
      </c>
      <c r="G4455" s="21" t="s">
        <v>3749</v>
      </c>
      <c r="H4455" s="21" t="s">
        <v>3918</v>
      </c>
      <c r="I4455" s="21">
        <v>1</v>
      </c>
      <c r="J4455" s="21">
        <f>MID(H4455,1,FIND(" ",H4455,1)-1)*1</f>
        <v>50</v>
      </c>
      <c r="K4455" s="21" t="s">
        <v>5264</v>
      </c>
    </row>
    <row r="4456" spans="1:11" hidden="1" x14ac:dyDescent="0.25">
      <c r="A4456" s="10">
        <v>69</v>
      </c>
      <c r="B4456" s="10" t="s">
        <v>742</v>
      </c>
      <c r="C4456" s="10" t="s">
        <v>743</v>
      </c>
      <c r="D4456" s="10" t="s">
        <v>750</v>
      </c>
      <c r="E4456" s="10" t="s">
        <v>20</v>
      </c>
      <c r="F4456" s="10" t="s">
        <v>21</v>
      </c>
      <c r="G4456" s="21" t="s">
        <v>3751</v>
      </c>
      <c r="H4456" s="21" t="s">
        <v>3919</v>
      </c>
      <c r="I4456" s="21">
        <v>1</v>
      </c>
      <c r="J4456" s="21">
        <f>MID(H4456,1,FIND(" ",H4456,1)-1)*1</f>
        <v>25</v>
      </c>
      <c r="K4456" s="21" t="s">
        <v>5264</v>
      </c>
    </row>
    <row r="4457" spans="1:11" hidden="1" x14ac:dyDescent="0.25">
      <c r="A4457" s="10">
        <v>69</v>
      </c>
      <c r="B4457" s="10" t="s">
        <v>742</v>
      </c>
      <c r="C4457" s="10" t="s">
        <v>743</v>
      </c>
      <c r="D4457" s="10" t="s">
        <v>750</v>
      </c>
      <c r="E4457" s="10" t="s">
        <v>20</v>
      </c>
      <c r="F4457" s="10" t="s">
        <v>21</v>
      </c>
      <c r="G4457" s="21" t="s">
        <v>3753</v>
      </c>
      <c r="H4457" s="21" t="s">
        <v>3861</v>
      </c>
      <c r="I4457" s="21">
        <v>1</v>
      </c>
      <c r="J4457" s="21">
        <f>MID(H4457,1,FIND(" ",H4457,1)-1)*1</f>
        <v>3.2</v>
      </c>
      <c r="K4457" s="21" t="s">
        <v>5258</v>
      </c>
    </row>
    <row r="4458" spans="1:11" hidden="1" x14ac:dyDescent="0.25">
      <c r="A4458" s="10">
        <v>69</v>
      </c>
      <c r="B4458" s="10" t="s">
        <v>742</v>
      </c>
      <c r="C4458" s="10" t="s">
        <v>743</v>
      </c>
      <c r="D4458" s="10" t="s">
        <v>750</v>
      </c>
      <c r="E4458" s="10" t="s">
        <v>20</v>
      </c>
      <c r="F4458" s="10" t="s">
        <v>21</v>
      </c>
      <c r="G4458" s="21" t="s">
        <v>3755</v>
      </c>
      <c r="H4458" s="21" t="s">
        <v>3756</v>
      </c>
      <c r="I4458" s="21">
        <v>1</v>
      </c>
      <c r="J4458" s="21" t="s">
        <v>5266</v>
      </c>
      <c r="K4458" s="21" t="s">
        <v>5265</v>
      </c>
    </row>
    <row r="4459" spans="1:11" hidden="1" x14ac:dyDescent="0.25">
      <c r="A4459" s="10">
        <v>69</v>
      </c>
      <c r="B4459" s="10" t="s">
        <v>742</v>
      </c>
      <c r="C4459" s="10" t="s">
        <v>743</v>
      </c>
      <c r="D4459" s="10" t="s">
        <v>750</v>
      </c>
      <c r="E4459" s="10" t="s">
        <v>20</v>
      </c>
      <c r="F4459" s="10" t="s">
        <v>21</v>
      </c>
      <c r="G4459" s="10" t="s">
        <v>3757</v>
      </c>
      <c r="H4459" s="10" t="s">
        <v>57</v>
      </c>
      <c r="I4459" s="10">
        <v>0</v>
      </c>
    </row>
    <row r="4460" spans="1:11" hidden="1" x14ac:dyDescent="0.25">
      <c r="A4460" s="10">
        <v>69</v>
      </c>
      <c r="B4460" s="10" t="s">
        <v>742</v>
      </c>
      <c r="C4460" s="10" t="s">
        <v>743</v>
      </c>
      <c r="D4460" s="10" t="s">
        <v>750</v>
      </c>
      <c r="E4460" s="10" t="s">
        <v>20</v>
      </c>
      <c r="F4460" s="10" t="s">
        <v>21</v>
      </c>
      <c r="G4460" s="21" t="s">
        <v>3759</v>
      </c>
      <c r="H4460" s="21">
        <v>24000</v>
      </c>
      <c r="I4460" s="21">
        <v>1</v>
      </c>
      <c r="J4460" s="21">
        <f>TRIM(H4460)*1</f>
        <v>24000</v>
      </c>
      <c r="K4460" s="21" t="s">
        <v>5261</v>
      </c>
    </row>
    <row r="4461" spans="1:11" hidden="1" x14ac:dyDescent="0.25">
      <c r="A4461" s="10">
        <v>69</v>
      </c>
      <c r="B4461" s="10" t="s">
        <v>742</v>
      </c>
      <c r="C4461" s="10" t="s">
        <v>743</v>
      </c>
      <c r="D4461" s="10" t="s">
        <v>750</v>
      </c>
      <c r="E4461" s="10" t="s">
        <v>20</v>
      </c>
      <c r="F4461" s="10" t="s">
        <v>21</v>
      </c>
      <c r="G4461" s="21" t="s">
        <v>3760</v>
      </c>
      <c r="H4461" s="21" t="s">
        <v>3920</v>
      </c>
      <c r="I4461" s="21">
        <v>1</v>
      </c>
      <c r="J4461" s="21">
        <f t="shared" ref="J4461:J4462" si="347">MID(H4461,1,FIND(" ",H4461,1)-1)*1</f>
        <v>2130</v>
      </c>
      <c r="K4461" s="21" t="s">
        <v>5259</v>
      </c>
    </row>
    <row r="4462" spans="1:11" hidden="1" x14ac:dyDescent="0.25">
      <c r="A4462" s="10">
        <v>69</v>
      </c>
      <c r="B4462" s="10" t="s">
        <v>742</v>
      </c>
      <c r="C4462" s="10" t="s">
        <v>743</v>
      </c>
      <c r="D4462" s="10" t="s">
        <v>750</v>
      </c>
      <c r="E4462" s="10" t="s">
        <v>20</v>
      </c>
      <c r="F4462" s="10" t="s">
        <v>21</v>
      </c>
      <c r="G4462" s="21" t="s">
        <v>3762</v>
      </c>
      <c r="H4462" s="21" t="s">
        <v>3921</v>
      </c>
      <c r="I4462" s="21">
        <v>1</v>
      </c>
      <c r="J4462" s="21">
        <f t="shared" si="347"/>
        <v>2402</v>
      </c>
      <c r="K4462" s="21" t="s">
        <v>5259</v>
      </c>
    </row>
    <row r="4463" spans="1:11" hidden="1" x14ac:dyDescent="0.25">
      <c r="A4463" s="10">
        <v>69</v>
      </c>
      <c r="B4463" s="10" t="s">
        <v>742</v>
      </c>
      <c r="C4463" s="10" t="s">
        <v>743</v>
      </c>
      <c r="D4463" s="10" t="s">
        <v>750</v>
      </c>
      <c r="E4463" s="10" t="s">
        <v>20</v>
      </c>
      <c r="F4463" s="10" t="s">
        <v>21</v>
      </c>
      <c r="G4463" s="21" t="s">
        <v>3764</v>
      </c>
      <c r="H4463" s="21">
        <v>24000</v>
      </c>
      <c r="I4463" s="21">
        <v>1</v>
      </c>
      <c r="J4463" s="21">
        <f>TRIM(H4463)*1</f>
        <v>24000</v>
      </c>
      <c r="K4463" s="21" t="s">
        <v>5261</v>
      </c>
    </row>
    <row r="4464" spans="1:11" hidden="1" x14ac:dyDescent="0.25">
      <c r="A4464" s="10">
        <v>69</v>
      </c>
      <c r="B4464" s="10" t="s">
        <v>742</v>
      </c>
      <c r="C4464" s="10" t="s">
        <v>743</v>
      </c>
      <c r="D4464" s="10" t="s">
        <v>750</v>
      </c>
      <c r="E4464" s="10" t="s">
        <v>20</v>
      </c>
      <c r="F4464" s="10" t="s">
        <v>21</v>
      </c>
      <c r="G4464" s="10" t="s">
        <v>3765</v>
      </c>
      <c r="H4464" s="10" t="s">
        <v>34</v>
      </c>
      <c r="I4464" s="10">
        <v>0</v>
      </c>
    </row>
    <row r="4465" spans="1:11" hidden="1" x14ac:dyDescent="0.25">
      <c r="A4465" s="10">
        <v>69</v>
      </c>
      <c r="B4465" s="10" t="s">
        <v>742</v>
      </c>
      <c r="C4465" s="10" t="s">
        <v>743</v>
      </c>
      <c r="D4465" s="10" t="s">
        <v>750</v>
      </c>
      <c r="E4465" s="10" t="s">
        <v>20</v>
      </c>
      <c r="F4465" s="10" t="s">
        <v>21</v>
      </c>
      <c r="G4465" s="10" t="s">
        <v>3766</v>
      </c>
      <c r="H4465" s="10" t="s">
        <v>34</v>
      </c>
      <c r="I4465" s="10">
        <v>0</v>
      </c>
    </row>
    <row r="4466" spans="1:11" hidden="1" x14ac:dyDescent="0.25">
      <c r="A4466" s="10">
        <v>69</v>
      </c>
      <c r="B4466" s="10" t="s">
        <v>742</v>
      </c>
      <c r="C4466" s="10" t="s">
        <v>743</v>
      </c>
      <c r="D4466" s="10" t="s">
        <v>750</v>
      </c>
      <c r="E4466" s="10" t="s">
        <v>20</v>
      </c>
      <c r="F4466" s="10" t="s">
        <v>21</v>
      </c>
      <c r="G4466" s="10" t="s">
        <v>3767</v>
      </c>
      <c r="H4466" s="10" t="s">
        <v>3768</v>
      </c>
      <c r="I4466" s="10">
        <v>0</v>
      </c>
    </row>
    <row r="4467" spans="1:11" hidden="1" x14ac:dyDescent="0.25">
      <c r="A4467" s="10">
        <v>69</v>
      </c>
      <c r="B4467" s="10" t="s">
        <v>742</v>
      </c>
      <c r="C4467" s="10" t="s">
        <v>743</v>
      </c>
      <c r="D4467" s="10" t="s">
        <v>750</v>
      </c>
      <c r="E4467" s="10" t="s">
        <v>20</v>
      </c>
      <c r="F4467" s="10" t="s">
        <v>21</v>
      </c>
      <c r="G4467" s="21" t="s">
        <v>3769</v>
      </c>
      <c r="H4467" s="21" t="s">
        <v>3922</v>
      </c>
      <c r="I4467" s="21">
        <v>1</v>
      </c>
      <c r="J4467" s="21">
        <f t="shared" ref="J4467:J4468" si="348">MID(H4467,1,FIND(" ",H4467,1)-1)*1</f>
        <v>43.9</v>
      </c>
      <c r="K4467" s="21" t="s">
        <v>5255</v>
      </c>
    </row>
    <row r="4468" spans="1:11" hidden="1" x14ac:dyDescent="0.25">
      <c r="A4468" s="10">
        <v>69</v>
      </c>
      <c r="B4468" s="10" t="s">
        <v>742</v>
      </c>
      <c r="C4468" s="10" t="s">
        <v>743</v>
      </c>
      <c r="D4468" s="10" t="s">
        <v>750</v>
      </c>
      <c r="E4468" s="10" t="s">
        <v>20</v>
      </c>
      <c r="F4468" s="10" t="s">
        <v>21</v>
      </c>
      <c r="G4468" s="21" t="s">
        <v>3771</v>
      </c>
      <c r="H4468" s="21" t="s">
        <v>3923</v>
      </c>
      <c r="I4468" s="21">
        <v>1</v>
      </c>
      <c r="J4468" s="21">
        <f t="shared" si="348"/>
        <v>13.6</v>
      </c>
      <c r="K4468" s="21" t="s">
        <v>5255</v>
      </c>
    </row>
    <row r="4469" spans="1:11" hidden="1" x14ac:dyDescent="0.25">
      <c r="A4469" s="10">
        <v>69</v>
      </c>
      <c r="B4469" s="10" t="s">
        <v>742</v>
      </c>
      <c r="C4469" s="10" t="s">
        <v>743</v>
      </c>
      <c r="D4469" s="10" t="s">
        <v>750</v>
      </c>
      <c r="E4469" s="10" t="s">
        <v>20</v>
      </c>
      <c r="F4469" s="10" t="s">
        <v>21</v>
      </c>
      <c r="G4469" s="21" t="s">
        <v>3773</v>
      </c>
      <c r="H4469" s="21" t="s">
        <v>3924</v>
      </c>
      <c r="I4469" s="21">
        <v>1</v>
      </c>
      <c r="J4469" s="21">
        <f t="shared" ref="J4469:J4474" si="349">MID(H4469,1,FIND(" ",H4469,1)-1)*1000</f>
        <v>673</v>
      </c>
      <c r="K4469" s="22" t="s">
        <v>5256</v>
      </c>
    </row>
    <row r="4470" spans="1:11" hidden="1" x14ac:dyDescent="0.25">
      <c r="A4470" s="10">
        <v>69</v>
      </c>
      <c r="B4470" s="10" t="s">
        <v>742</v>
      </c>
      <c r="C4470" s="10" t="s">
        <v>743</v>
      </c>
      <c r="D4470" s="10" t="s">
        <v>750</v>
      </c>
      <c r="E4470" s="10" t="s">
        <v>20</v>
      </c>
      <c r="F4470" s="10" t="s">
        <v>21</v>
      </c>
      <c r="G4470" s="21" t="s">
        <v>3775</v>
      </c>
      <c r="H4470" s="21" t="s">
        <v>3925</v>
      </c>
      <c r="I4470" s="21">
        <v>1</v>
      </c>
      <c r="J4470" s="21">
        <f t="shared" si="349"/>
        <v>336</v>
      </c>
      <c r="K4470" s="22" t="s">
        <v>5256</v>
      </c>
    </row>
    <row r="4471" spans="1:11" hidden="1" x14ac:dyDescent="0.25">
      <c r="A4471" s="10">
        <v>69</v>
      </c>
      <c r="B4471" s="10" t="s">
        <v>742</v>
      </c>
      <c r="C4471" s="10" t="s">
        <v>743</v>
      </c>
      <c r="D4471" s="10" t="s">
        <v>750</v>
      </c>
      <c r="E4471" s="10" t="s">
        <v>20</v>
      </c>
      <c r="F4471" s="10" t="s">
        <v>21</v>
      </c>
      <c r="G4471" s="21" t="s">
        <v>3777</v>
      </c>
      <c r="H4471" s="21" t="s">
        <v>3926</v>
      </c>
      <c r="I4471" s="21">
        <v>1</v>
      </c>
      <c r="J4471" s="21">
        <f t="shared" si="349"/>
        <v>342</v>
      </c>
      <c r="K4471" s="22" t="s">
        <v>5256</v>
      </c>
    </row>
    <row r="4472" spans="1:11" hidden="1" x14ac:dyDescent="0.25">
      <c r="A4472" s="10">
        <v>69</v>
      </c>
      <c r="B4472" s="10" t="s">
        <v>742</v>
      </c>
      <c r="C4472" s="10" t="s">
        <v>743</v>
      </c>
      <c r="D4472" s="10" t="s">
        <v>750</v>
      </c>
      <c r="E4472" s="10" t="s">
        <v>20</v>
      </c>
      <c r="F4472" s="10" t="s">
        <v>21</v>
      </c>
      <c r="G4472" s="21" t="s">
        <v>3779</v>
      </c>
      <c r="H4472" s="21" t="s">
        <v>3927</v>
      </c>
      <c r="I4472" s="21">
        <v>1</v>
      </c>
      <c r="J4472" s="21">
        <f t="shared" si="349"/>
        <v>244</v>
      </c>
      <c r="K4472" s="22" t="s">
        <v>5256</v>
      </c>
    </row>
    <row r="4473" spans="1:11" hidden="1" x14ac:dyDescent="0.25">
      <c r="A4473" s="10">
        <v>69</v>
      </c>
      <c r="B4473" s="10" t="s">
        <v>742</v>
      </c>
      <c r="C4473" s="10" t="s">
        <v>743</v>
      </c>
      <c r="D4473" s="10" t="s">
        <v>750</v>
      </c>
      <c r="E4473" s="10" t="s">
        <v>20</v>
      </c>
      <c r="F4473" s="10" t="s">
        <v>21</v>
      </c>
      <c r="G4473" s="21" t="s">
        <v>3781</v>
      </c>
      <c r="H4473" s="21" t="s">
        <v>3928</v>
      </c>
      <c r="I4473" s="21">
        <v>1</v>
      </c>
      <c r="J4473" s="21">
        <f t="shared" si="349"/>
        <v>955</v>
      </c>
      <c r="K4473" s="22" t="s">
        <v>5256</v>
      </c>
    </row>
    <row r="4474" spans="1:11" hidden="1" x14ac:dyDescent="0.25">
      <c r="A4474" s="10">
        <v>69</v>
      </c>
      <c r="B4474" s="10" t="s">
        <v>742</v>
      </c>
      <c r="C4474" s="10" t="s">
        <v>743</v>
      </c>
      <c r="D4474" s="10" t="s">
        <v>750</v>
      </c>
      <c r="E4474" s="10" t="s">
        <v>20</v>
      </c>
      <c r="F4474" s="10" t="s">
        <v>21</v>
      </c>
      <c r="G4474" s="21" t="s">
        <v>3783</v>
      </c>
      <c r="H4474" s="21" t="s">
        <v>3929</v>
      </c>
      <c r="I4474" s="21">
        <v>1</v>
      </c>
      <c r="J4474" s="21">
        <f t="shared" si="349"/>
        <v>1083</v>
      </c>
      <c r="K4474" s="22" t="s">
        <v>5256</v>
      </c>
    </row>
    <row r="4475" spans="1:11" hidden="1" x14ac:dyDescent="0.25">
      <c r="A4475" s="10">
        <v>69</v>
      </c>
      <c r="B4475" s="10" t="s">
        <v>742</v>
      </c>
      <c r="C4475" s="10" t="s">
        <v>743</v>
      </c>
      <c r="D4475" s="10" t="s">
        <v>750</v>
      </c>
      <c r="E4475" s="10" t="s">
        <v>20</v>
      </c>
      <c r="F4475" s="10" t="s">
        <v>21</v>
      </c>
      <c r="G4475" s="21" t="s">
        <v>3785</v>
      </c>
      <c r="H4475" s="21" t="s">
        <v>4335</v>
      </c>
      <c r="I4475" s="21">
        <v>1</v>
      </c>
      <c r="J4475" s="21">
        <f>MID(H4475,1,FIND(" ",H4475,1)-1)*1</f>
        <v>64.260000000000005</v>
      </c>
      <c r="K4475" s="21" t="s">
        <v>5255</v>
      </c>
    </row>
    <row r="4476" spans="1:11" hidden="1" x14ac:dyDescent="0.25">
      <c r="A4476" s="10">
        <v>69</v>
      </c>
      <c r="B4476" s="10" t="s">
        <v>742</v>
      </c>
      <c r="C4476" s="10" t="s">
        <v>743</v>
      </c>
      <c r="D4476" s="10" t="s">
        <v>750</v>
      </c>
      <c r="E4476" s="10" t="s">
        <v>20</v>
      </c>
      <c r="F4476" s="10" t="s">
        <v>21</v>
      </c>
      <c r="G4476" s="10" t="s">
        <v>3787</v>
      </c>
      <c r="H4476" s="10" t="s">
        <v>3788</v>
      </c>
      <c r="I4476" s="10">
        <v>0</v>
      </c>
    </row>
    <row r="4477" spans="1:11" hidden="1" x14ac:dyDescent="0.25">
      <c r="A4477" s="10">
        <v>69</v>
      </c>
      <c r="B4477" s="10" t="s">
        <v>742</v>
      </c>
      <c r="C4477" s="10" t="s">
        <v>743</v>
      </c>
      <c r="D4477" s="10" t="s">
        <v>750</v>
      </c>
      <c r="E4477" s="10" t="s">
        <v>20</v>
      </c>
      <c r="F4477" s="10" t="s">
        <v>21</v>
      </c>
      <c r="G4477" s="10" t="s">
        <v>3931</v>
      </c>
      <c r="H4477" s="10" t="s">
        <v>34</v>
      </c>
      <c r="I4477" s="10">
        <v>0</v>
      </c>
    </row>
    <row r="4478" spans="1:11" hidden="1" x14ac:dyDescent="0.25">
      <c r="A4478" s="10">
        <v>69</v>
      </c>
      <c r="B4478" s="10" t="s">
        <v>742</v>
      </c>
      <c r="C4478" s="10" t="s">
        <v>743</v>
      </c>
      <c r="D4478" s="10" t="s">
        <v>750</v>
      </c>
      <c r="E4478" s="10" t="s">
        <v>20</v>
      </c>
      <c r="F4478" s="10" t="s">
        <v>21</v>
      </c>
      <c r="G4478" s="10" t="s">
        <v>3932</v>
      </c>
      <c r="H4478" s="10" t="s">
        <v>34</v>
      </c>
      <c r="I4478" s="10">
        <v>0</v>
      </c>
    </row>
    <row r="4479" spans="1:11" hidden="1" x14ac:dyDescent="0.25">
      <c r="A4479" s="10">
        <v>69</v>
      </c>
      <c r="B4479" s="10" t="s">
        <v>742</v>
      </c>
      <c r="C4479" s="10" t="s">
        <v>743</v>
      </c>
      <c r="D4479" s="10" t="s">
        <v>750</v>
      </c>
      <c r="E4479" s="10" t="s">
        <v>20</v>
      </c>
      <c r="F4479" s="10" t="s">
        <v>21</v>
      </c>
      <c r="G4479" s="10" t="s">
        <v>3933</v>
      </c>
      <c r="H4479" s="10" t="s">
        <v>34</v>
      </c>
      <c r="I4479" s="10">
        <v>0</v>
      </c>
    </row>
    <row r="4480" spans="1:11" hidden="1" x14ac:dyDescent="0.25">
      <c r="A4480" s="10">
        <v>69</v>
      </c>
      <c r="B4480" s="10" t="s">
        <v>742</v>
      </c>
      <c r="C4480" s="10" t="s">
        <v>743</v>
      </c>
      <c r="D4480" s="10" t="s">
        <v>750</v>
      </c>
      <c r="E4480" s="10" t="s">
        <v>20</v>
      </c>
      <c r="F4480" s="10" t="s">
        <v>21</v>
      </c>
      <c r="G4480" s="10" t="s">
        <v>3789</v>
      </c>
      <c r="H4480" s="10" t="s">
        <v>3789</v>
      </c>
      <c r="I4480" s="10">
        <v>0</v>
      </c>
    </row>
    <row r="4481" spans="1:11" hidden="1" x14ac:dyDescent="0.25">
      <c r="A4481" s="10">
        <v>70</v>
      </c>
      <c r="B4481" s="10" t="s">
        <v>751</v>
      </c>
      <c r="C4481" s="10" t="s">
        <v>752</v>
      </c>
      <c r="D4481" s="10" t="s">
        <v>759</v>
      </c>
      <c r="E4481" s="10" t="s">
        <v>20</v>
      </c>
      <c r="F4481" s="10" t="s">
        <v>21</v>
      </c>
      <c r="G4481" s="21" t="s">
        <v>2160</v>
      </c>
      <c r="H4481" s="21" t="s">
        <v>3699</v>
      </c>
      <c r="I4481" s="21">
        <v>1</v>
      </c>
      <c r="J4481" s="21" t="str">
        <f>H4481</f>
        <v>Кондиционирование</v>
      </c>
      <c r="K4481" s="21"/>
    </row>
    <row r="4482" spans="1:11" hidden="1" x14ac:dyDescent="0.25">
      <c r="A4482" s="10">
        <v>70</v>
      </c>
      <c r="B4482" s="10" t="s">
        <v>751</v>
      </c>
      <c r="C4482" s="10" t="s">
        <v>752</v>
      </c>
      <c r="D4482" s="10" t="s">
        <v>759</v>
      </c>
      <c r="E4482" s="10" t="s">
        <v>20</v>
      </c>
      <c r="F4482" s="10" t="s">
        <v>21</v>
      </c>
      <c r="G4482" s="21" t="s">
        <v>3108</v>
      </c>
      <c r="H4482" s="21" t="s">
        <v>4079</v>
      </c>
      <c r="I4482" s="21">
        <v>1</v>
      </c>
      <c r="J4482" s="21">
        <f t="shared" ref="J4482:J4483" si="350">MID(H4482,1,FIND(" ",H4482,1)-1)*1</f>
        <v>54</v>
      </c>
      <c r="K4482" s="21" t="s">
        <v>5260</v>
      </c>
    </row>
    <row r="4483" spans="1:11" hidden="1" x14ac:dyDescent="0.25">
      <c r="A4483" s="10">
        <v>70</v>
      </c>
      <c r="B4483" s="10" t="s">
        <v>751</v>
      </c>
      <c r="C4483" s="10" t="s">
        <v>752</v>
      </c>
      <c r="D4483" s="10" t="s">
        <v>759</v>
      </c>
      <c r="E4483" s="10" t="s">
        <v>20</v>
      </c>
      <c r="F4483" s="10" t="s">
        <v>21</v>
      </c>
      <c r="G4483" s="21" t="s">
        <v>3701</v>
      </c>
      <c r="H4483" s="21" t="s">
        <v>3702</v>
      </c>
      <c r="I4483" s="21">
        <v>1</v>
      </c>
      <c r="J4483" s="21">
        <f t="shared" si="350"/>
        <v>21</v>
      </c>
      <c r="K4483" s="21" t="s">
        <v>5260</v>
      </c>
    </row>
    <row r="4484" spans="1:11" hidden="1" x14ac:dyDescent="0.25">
      <c r="A4484" s="10">
        <v>70</v>
      </c>
      <c r="B4484" s="10" t="s">
        <v>751</v>
      </c>
      <c r="C4484" s="10" t="s">
        <v>752</v>
      </c>
      <c r="D4484" s="10" t="s">
        <v>759</v>
      </c>
      <c r="E4484" s="10" t="s">
        <v>20</v>
      </c>
      <c r="F4484" s="10" t="s">
        <v>21</v>
      </c>
      <c r="G4484" s="21" t="s">
        <v>3703</v>
      </c>
      <c r="H4484" s="21" t="s">
        <v>4336</v>
      </c>
      <c r="I4484" s="21">
        <v>1</v>
      </c>
      <c r="J4484" s="21">
        <f>RIGHT(MID(H4484,1,FIND(" ",H4484,1)-1),LEN(MID(H4484,1,FIND(" ",H4484,1)-1))-1)*1</f>
        <v>28</v>
      </c>
      <c r="K4484" s="21" t="s">
        <v>5254</v>
      </c>
    </row>
    <row r="4485" spans="1:11" hidden="1" x14ac:dyDescent="0.25">
      <c r="A4485" s="10">
        <v>70</v>
      </c>
      <c r="B4485" s="10" t="s">
        <v>751</v>
      </c>
      <c r="C4485" s="10" t="s">
        <v>752</v>
      </c>
      <c r="D4485" s="10" t="s">
        <v>759</v>
      </c>
      <c r="E4485" s="10" t="s">
        <v>20</v>
      </c>
      <c r="F4485" s="10" t="s">
        <v>21</v>
      </c>
      <c r="G4485" s="21" t="s">
        <v>3705</v>
      </c>
      <c r="H4485" s="21" t="s">
        <v>34</v>
      </c>
      <c r="I4485" s="21">
        <v>1</v>
      </c>
      <c r="J4485" s="21" t="str">
        <f>H4485</f>
        <v>Да</v>
      </c>
      <c r="K4485" s="21"/>
    </row>
    <row r="4486" spans="1:11" hidden="1" x14ac:dyDescent="0.25">
      <c r="A4486" s="10">
        <v>70</v>
      </c>
      <c r="B4486" s="10" t="s">
        <v>751</v>
      </c>
      <c r="C4486" s="10" t="s">
        <v>752</v>
      </c>
      <c r="D4486" s="10" t="s">
        <v>759</v>
      </c>
      <c r="E4486" s="10" t="s">
        <v>20</v>
      </c>
      <c r="F4486" s="10" t="s">
        <v>21</v>
      </c>
      <c r="G4486" s="10" t="s">
        <v>3908</v>
      </c>
      <c r="H4486" s="10" t="s">
        <v>3909</v>
      </c>
      <c r="I4486" s="10">
        <v>0</v>
      </c>
    </row>
    <row r="4487" spans="1:11" hidden="1" x14ac:dyDescent="0.25">
      <c r="A4487" s="10">
        <v>70</v>
      </c>
      <c r="B4487" s="10" t="s">
        <v>751</v>
      </c>
      <c r="C4487" s="10" t="s">
        <v>752</v>
      </c>
      <c r="D4487" s="10" t="s">
        <v>759</v>
      </c>
      <c r="E4487" s="10" t="s">
        <v>20</v>
      </c>
      <c r="F4487" s="10" t="s">
        <v>21</v>
      </c>
      <c r="G4487" s="21" t="s">
        <v>3706</v>
      </c>
      <c r="H4487" s="21" t="s">
        <v>3793</v>
      </c>
      <c r="I4487" s="21">
        <v>1</v>
      </c>
      <c r="J4487" s="21">
        <f t="shared" ref="J4487:J4490" si="351">MID(H4487,1,FIND(" ",H4487,1)-1)*1</f>
        <v>3.8</v>
      </c>
      <c r="K4487" s="21" t="s">
        <v>5258</v>
      </c>
    </row>
    <row r="4488" spans="1:11" hidden="1" x14ac:dyDescent="0.25">
      <c r="A4488" s="10">
        <v>70</v>
      </c>
      <c r="B4488" s="10" t="s">
        <v>751</v>
      </c>
      <c r="C4488" s="10" t="s">
        <v>752</v>
      </c>
      <c r="D4488" s="10" t="s">
        <v>759</v>
      </c>
      <c r="E4488" s="10" t="s">
        <v>20</v>
      </c>
      <c r="F4488" s="10" t="s">
        <v>21</v>
      </c>
      <c r="G4488" s="21" t="s">
        <v>3708</v>
      </c>
      <c r="H4488" s="21" t="s">
        <v>3861</v>
      </c>
      <c r="I4488" s="21">
        <v>1</v>
      </c>
      <c r="J4488" s="21">
        <f t="shared" si="351"/>
        <v>3.2</v>
      </c>
      <c r="K4488" s="21" t="s">
        <v>5258</v>
      </c>
    </row>
    <row r="4489" spans="1:11" hidden="1" x14ac:dyDescent="0.25">
      <c r="A4489" s="10">
        <v>70</v>
      </c>
      <c r="B4489" s="10" t="s">
        <v>751</v>
      </c>
      <c r="C4489" s="10" t="s">
        <v>752</v>
      </c>
      <c r="D4489" s="10" t="s">
        <v>759</v>
      </c>
      <c r="E4489" s="10" t="s">
        <v>20</v>
      </c>
      <c r="F4489" s="10" t="s">
        <v>21</v>
      </c>
      <c r="G4489" s="21" t="s">
        <v>3709</v>
      </c>
      <c r="H4489" s="21" t="s">
        <v>4337</v>
      </c>
      <c r="I4489" s="21">
        <v>0</v>
      </c>
      <c r="J4489" s="21">
        <f t="shared" si="351"/>
        <v>3.37</v>
      </c>
      <c r="K4489" s="21" t="s">
        <v>5258</v>
      </c>
    </row>
    <row r="4490" spans="1:11" hidden="1" x14ac:dyDescent="0.25">
      <c r="A4490" s="10">
        <v>70</v>
      </c>
      <c r="B4490" s="10" t="s">
        <v>751</v>
      </c>
      <c r="C4490" s="10" t="s">
        <v>752</v>
      </c>
      <c r="D4490" s="10" t="s">
        <v>759</v>
      </c>
      <c r="E4490" s="10" t="s">
        <v>20</v>
      </c>
      <c r="F4490" s="10" t="s">
        <v>21</v>
      </c>
      <c r="G4490" s="21" t="s">
        <v>3711</v>
      </c>
      <c r="H4490" s="21" t="s">
        <v>3937</v>
      </c>
      <c r="I4490" s="21">
        <v>0</v>
      </c>
      <c r="J4490" s="21">
        <f t="shared" si="351"/>
        <v>2.78</v>
      </c>
      <c r="K4490" s="21" t="s">
        <v>5258</v>
      </c>
    </row>
    <row r="4491" spans="1:11" hidden="1" x14ac:dyDescent="0.25">
      <c r="A4491" s="10">
        <v>70</v>
      </c>
      <c r="B4491" s="10" t="s">
        <v>751</v>
      </c>
      <c r="C4491" s="10" t="s">
        <v>752</v>
      </c>
      <c r="D4491" s="10" t="s">
        <v>759</v>
      </c>
      <c r="E4491" s="10" t="s">
        <v>20</v>
      </c>
      <c r="F4491" s="10" t="s">
        <v>21</v>
      </c>
      <c r="G4491" s="21" t="s">
        <v>3712</v>
      </c>
      <c r="H4491" s="21" t="s">
        <v>4338</v>
      </c>
      <c r="I4491" s="21">
        <v>1</v>
      </c>
      <c r="J4491" s="21">
        <f>MID(H4491,1,FIND(" ",H4491,1)-1)*1</f>
        <v>514</v>
      </c>
      <c r="K4491" s="21" t="s">
        <v>5269</v>
      </c>
    </row>
    <row r="4492" spans="1:11" hidden="1" x14ac:dyDescent="0.25">
      <c r="A4492" s="10">
        <v>70</v>
      </c>
      <c r="B4492" s="10" t="s">
        <v>751</v>
      </c>
      <c r="C4492" s="10" t="s">
        <v>752</v>
      </c>
      <c r="D4492" s="10" t="s">
        <v>759</v>
      </c>
      <c r="E4492" s="10" t="s">
        <v>20</v>
      </c>
      <c r="F4492" s="10" t="s">
        <v>21</v>
      </c>
      <c r="G4492" s="21" t="s">
        <v>4089</v>
      </c>
      <c r="H4492" s="21" t="s">
        <v>5177</v>
      </c>
      <c r="I4492" s="21">
        <v>1</v>
      </c>
      <c r="J4492" s="21">
        <f t="shared" ref="J4492:J4493" si="352">MID(H4492,1,FIND(" ",H4492,1)-1)*1</f>
        <v>0.91</v>
      </c>
      <c r="K4492" s="21" t="s">
        <v>5258</v>
      </c>
    </row>
    <row r="4493" spans="1:11" hidden="1" x14ac:dyDescent="0.25">
      <c r="A4493" s="10">
        <v>70</v>
      </c>
      <c r="B4493" s="10" t="s">
        <v>751</v>
      </c>
      <c r="C4493" s="10" t="s">
        <v>752</v>
      </c>
      <c r="D4493" s="10" t="s">
        <v>759</v>
      </c>
      <c r="E4493" s="10" t="s">
        <v>20</v>
      </c>
      <c r="F4493" s="10" t="s">
        <v>21</v>
      </c>
      <c r="G4493" s="21" t="s">
        <v>4090</v>
      </c>
      <c r="H4493" s="21" t="s">
        <v>4339</v>
      </c>
      <c r="I4493" s="21">
        <v>1</v>
      </c>
      <c r="J4493" s="21">
        <f t="shared" si="352"/>
        <v>1.17</v>
      </c>
      <c r="K4493" s="21" t="s">
        <v>5258</v>
      </c>
    </row>
    <row r="4494" spans="1:11" hidden="1" x14ac:dyDescent="0.25">
      <c r="A4494" s="10">
        <v>70</v>
      </c>
      <c r="B4494" s="10" t="s">
        <v>751</v>
      </c>
      <c r="C4494" s="10" t="s">
        <v>752</v>
      </c>
      <c r="D4494" s="10" t="s">
        <v>759</v>
      </c>
      <c r="E4494" s="10" t="s">
        <v>20</v>
      </c>
      <c r="F4494" s="10" t="s">
        <v>21</v>
      </c>
      <c r="G4494" s="10" t="s">
        <v>3714</v>
      </c>
      <c r="H4494" s="10" t="s">
        <v>3715</v>
      </c>
      <c r="I4494" s="10">
        <v>0</v>
      </c>
    </row>
    <row r="4495" spans="1:11" hidden="1" x14ac:dyDescent="0.25">
      <c r="A4495" s="10">
        <v>70</v>
      </c>
      <c r="B4495" s="10" t="s">
        <v>751</v>
      </c>
      <c r="C4495" s="10" t="s">
        <v>752</v>
      </c>
      <c r="D4495" s="10" t="s">
        <v>759</v>
      </c>
      <c r="E4495" s="10" t="s">
        <v>20</v>
      </c>
      <c r="F4495" s="10" t="s">
        <v>21</v>
      </c>
      <c r="G4495" s="10" t="s">
        <v>3716</v>
      </c>
      <c r="H4495" s="10" t="s">
        <v>34</v>
      </c>
      <c r="I4495" s="10">
        <v>0</v>
      </c>
    </row>
    <row r="4496" spans="1:11" hidden="1" x14ac:dyDescent="0.25">
      <c r="A4496" s="10">
        <v>70</v>
      </c>
      <c r="B4496" s="10" t="s">
        <v>751</v>
      </c>
      <c r="C4496" s="10" t="s">
        <v>752</v>
      </c>
      <c r="D4496" s="10" t="s">
        <v>759</v>
      </c>
      <c r="E4496" s="10" t="s">
        <v>20</v>
      </c>
      <c r="F4496" s="10" t="s">
        <v>21</v>
      </c>
      <c r="G4496" s="10" t="s">
        <v>3717</v>
      </c>
      <c r="H4496" s="10" t="s">
        <v>34</v>
      </c>
      <c r="I4496" s="10">
        <v>0</v>
      </c>
    </row>
    <row r="4497" spans="1:9" hidden="1" x14ac:dyDescent="0.25">
      <c r="A4497" s="10">
        <v>70</v>
      </c>
      <c r="B4497" s="10" t="s">
        <v>751</v>
      </c>
      <c r="C4497" s="10" t="s">
        <v>752</v>
      </c>
      <c r="D4497" s="10" t="s">
        <v>759</v>
      </c>
      <c r="E4497" s="10" t="s">
        <v>20</v>
      </c>
      <c r="F4497" s="10" t="s">
        <v>21</v>
      </c>
      <c r="G4497" s="10" t="s">
        <v>3718</v>
      </c>
      <c r="H4497" s="10" t="s">
        <v>5168</v>
      </c>
      <c r="I4497" s="10">
        <v>0</v>
      </c>
    </row>
    <row r="4498" spans="1:9" hidden="1" x14ac:dyDescent="0.25">
      <c r="A4498" s="10">
        <v>70</v>
      </c>
      <c r="B4498" s="10" t="s">
        <v>751</v>
      </c>
      <c r="C4498" s="10" t="s">
        <v>752</v>
      </c>
      <c r="D4498" s="10" t="s">
        <v>759</v>
      </c>
      <c r="E4498" s="10" t="s">
        <v>20</v>
      </c>
      <c r="F4498" s="10" t="s">
        <v>21</v>
      </c>
      <c r="G4498" s="10" t="s">
        <v>3719</v>
      </c>
      <c r="H4498" s="10" t="s">
        <v>3914</v>
      </c>
      <c r="I4498" s="10">
        <v>0</v>
      </c>
    </row>
    <row r="4499" spans="1:9" hidden="1" x14ac:dyDescent="0.25">
      <c r="A4499" s="10">
        <v>70</v>
      </c>
      <c r="B4499" s="10" t="s">
        <v>751</v>
      </c>
      <c r="C4499" s="10" t="s">
        <v>752</v>
      </c>
      <c r="D4499" s="10" t="s">
        <v>759</v>
      </c>
      <c r="E4499" s="10" t="s">
        <v>20</v>
      </c>
      <c r="F4499" s="10" t="s">
        <v>21</v>
      </c>
      <c r="G4499" s="10" t="s">
        <v>3720</v>
      </c>
      <c r="H4499" s="10" t="s">
        <v>57</v>
      </c>
      <c r="I4499" s="10">
        <v>0</v>
      </c>
    </row>
    <row r="4500" spans="1:9" hidden="1" x14ac:dyDescent="0.25">
      <c r="A4500" s="10">
        <v>70</v>
      </c>
      <c r="B4500" s="10" t="s">
        <v>751</v>
      </c>
      <c r="C4500" s="10" t="s">
        <v>752</v>
      </c>
      <c r="D4500" s="10" t="s">
        <v>759</v>
      </c>
      <c r="E4500" s="10" t="s">
        <v>20</v>
      </c>
      <c r="F4500" s="10" t="s">
        <v>21</v>
      </c>
      <c r="G4500" s="10" t="s">
        <v>3721</v>
      </c>
      <c r="H4500" s="10" t="s">
        <v>34</v>
      </c>
      <c r="I4500" s="10">
        <v>0</v>
      </c>
    </row>
    <row r="4501" spans="1:9" hidden="1" x14ac:dyDescent="0.25">
      <c r="A4501" s="10">
        <v>70</v>
      </c>
      <c r="B4501" s="10" t="s">
        <v>751</v>
      </c>
      <c r="C4501" s="10" t="s">
        <v>752</v>
      </c>
      <c r="D4501" s="10" t="s">
        <v>759</v>
      </c>
      <c r="E4501" s="10" t="s">
        <v>20</v>
      </c>
      <c r="F4501" s="10" t="s">
        <v>21</v>
      </c>
      <c r="G4501" s="10" t="s">
        <v>3722</v>
      </c>
      <c r="H4501" s="10" t="s">
        <v>34</v>
      </c>
      <c r="I4501" s="10">
        <v>0</v>
      </c>
    </row>
    <row r="4502" spans="1:9" hidden="1" x14ac:dyDescent="0.25">
      <c r="A4502" s="10">
        <v>70</v>
      </c>
      <c r="B4502" s="10" t="s">
        <v>751</v>
      </c>
      <c r="C4502" s="10" t="s">
        <v>752</v>
      </c>
      <c r="D4502" s="10" t="s">
        <v>759</v>
      </c>
      <c r="E4502" s="10" t="s">
        <v>20</v>
      </c>
      <c r="F4502" s="10" t="s">
        <v>21</v>
      </c>
      <c r="G4502" s="10" t="s">
        <v>3723</v>
      </c>
      <c r="H4502" s="10" t="s">
        <v>34</v>
      </c>
      <c r="I4502" s="10">
        <v>0</v>
      </c>
    </row>
    <row r="4503" spans="1:9" hidden="1" x14ac:dyDescent="0.25">
      <c r="A4503" s="10">
        <v>70</v>
      </c>
      <c r="B4503" s="10" t="s">
        <v>751</v>
      </c>
      <c r="C4503" s="10" t="s">
        <v>752</v>
      </c>
      <c r="D4503" s="10" t="s">
        <v>759</v>
      </c>
      <c r="E4503" s="10" t="s">
        <v>20</v>
      </c>
      <c r="F4503" s="10" t="s">
        <v>21</v>
      </c>
      <c r="G4503" s="10" t="s">
        <v>3724</v>
      </c>
      <c r="H4503" s="10" t="s">
        <v>34</v>
      </c>
      <c r="I4503" s="10">
        <v>0</v>
      </c>
    </row>
    <row r="4504" spans="1:9" hidden="1" x14ac:dyDescent="0.25">
      <c r="A4504" s="10">
        <v>70</v>
      </c>
      <c r="B4504" s="10" t="s">
        <v>751</v>
      </c>
      <c r="C4504" s="10" t="s">
        <v>752</v>
      </c>
      <c r="D4504" s="10" t="s">
        <v>759</v>
      </c>
      <c r="E4504" s="10" t="s">
        <v>20</v>
      </c>
      <c r="F4504" s="10" t="s">
        <v>21</v>
      </c>
      <c r="G4504" s="10" t="s">
        <v>3725</v>
      </c>
      <c r="H4504" s="10" t="s">
        <v>34</v>
      </c>
      <c r="I4504" s="10">
        <v>0</v>
      </c>
    </row>
    <row r="4505" spans="1:9" hidden="1" x14ac:dyDescent="0.25">
      <c r="A4505" s="10">
        <v>70</v>
      </c>
      <c r="B4505" s="10" t="s">
        <v>751</v>
      </c>
      <c r="C4505" s="10" t="s">
        <v>752</v>
      </c>
      <c r="D4505" s="10" t="s">
        <v>759</v>
      </c>
      <c r="E4505" s="10" t="s">
        <v>20</v>
      </c>
      <c r="F4505" s="10" t="s">
        <v>21</v>
      </c>
      <c r="G4505" s="10" t="s">
        <v>3726</v>
      </c>
      <c r="H4505" s="10" t="s">
        <v>34</v>
      </c>
      <c r="I4505" s="10">
        <v>0</v>
      </c>
    </row>
    <row r="4506" spans="1:9" hidden="1" x14ac:dyDescent="0.25">
      <c r="A4506" s="10">
        <v>70</v>
      </c>
      <c r="B4506" s="10" t="s">
        <v>751</v>
      </c>
      <c r="C4506" s="10" t="s">
        <v>752</v>
      </c>
      <c r="D4506" s="10" t="s">
        <v>759</v>
      </c>
      <c r="E4506" s="10" t="s">
        <v>20</v>
      </c>
      <c r="F4506" s="10" t="s">
        <v>21</v>
      </c>
      <c r="G4506" s="10" t="s">
        <v>3727</v>
      </c>
      <c r="H4506" s="10" t="s">
        <v>34</v>
      </c>
      <c r="I4506" s="10">
        <v>0</v>
      </c>
    </row>
    <row r="4507" spans="1:9" hidden="1" x14ac:dyDescent="0.25">
      <c r="A4507" s="10">
        <v>70</v>
      </c>
      <c r="B4507" s="10" t="s">
        <v>751</v>
      </c>
      <c r="C4507" s="10" t="s">
        <v>752</v>
      </c>
      <c r="D4507" s="10" t="s">
        <v>759</v>
      </c>
      <c r="E4507" s="10" t="s">
        <v>20</v>
      </c>
      <c r="F4507" s="10" t="s">
        <v>21</v>
      </c>
      <c r="G4507" s="10" t="s">
        <v>3728</v>
      </c>
      <c r="H4507" s="10" t="s">
        <v>34</v>
      </c>
      <c r="I4507" s="10">
        <v>0</v>
      </c>
    </row>
    <row r="4508" spans="1:9" hidden="1" x14ac:dyDescent="0.25">
      <c r="A4508" s="10">
        <v>70</v>
      </c>
      <c r="B4508" s="10" t="s">
        <v>751</v>
      </c>
      <c r="C4508" s="10" t="s">
        <v>752</v>
      </c>
      <c r="D4508" s="10" t="s">
        <v>759</v>
      </c>
      <c r="E4508" s="10" t="s">
        <v>20</v>
      </c>
      <c r="F4508" s="10" t="s">
        <v>21</v>
      </c>
      <c r="G4508" s="10" t="s">
        <v>3730</v>
      </c>
      <c r="H4508" s="10" t="s">
        <v>34</v>
      </c>
      <c r="I4508" s="10">
        <v>0</v>
      </c>
    </row>
    <row r="4509" spans="1:9" hidden="1" x14ac:dyDescent="0.25">
      <c r="A4509" s="10">
        <v>70</v>
      </c>
      <c r="B4509" s="10" t="s">
        <v>751</v>
      </c>
      <c r="C4509" s="10" t="s">
        <v>752</v>
      </c>
      <c r="D4509" s="10" t="s">
        <v>759</v>
      </c>
      <c r="E4509" s="10" t="s">
        <v>20</v>
      </c>
      <c r="F4509" s="10" t="s">
        <v>21</v>
      </c>
      <c r="G4509" s="10" t="s">
        <v>3731</v>
      </c>
      <c r="H4509" s="10" t="s">
        <v>34</v>
      </c>
      <c r="I4509" s="10">
        <v>0</v>
      </c>
    </row>
    <row r="4510" spans="1:9" hidden="1" x14ac:dyDescent="0.25">
      <c r="A4510" s="10">
        <v>70</v>
      </c>
      <c r="B4510" s="10" t="s">
        <v>751</v>
      </c>
      <c r="C4510" s="10" t="s">
        <v>752</v>
      </c>
      <c r="D4510" s="10" t="s">
        <v>759</v>
      </c>
      <c r="E4510" s="10" t="s">
        <v>20</v>
      </c>
      <c r="F4510" s="10" t="s">
        <v>21</v>
      </c>
      <c r="G4510" s="10" t="s">
        <v>3732</v>
      </c>
      <c r="H4510" s="10" t="s">
        <v>4334</v>
      </c>
      <c r="I4510" s="10">
        <v>0</v>
      </c>
    </row>
    <row r="4511" spans="1:9" hidden="1" x14ac:dyDescent="0.25">
      <c r="A4511" s="10">
        <v>70</v>
      </c>
      <c r="B4511" s="10" t="s">
        <v>751</v>
      </c>
      <c r="C4511" s="10" t="s">
        <v>752</v>
      </c>
      <c r="D4511" s="10" t="s">
        <v>759</v>
      </c>
      <c r="E4511" s="10" t="s">
        <v>20</v>
      </c>
      <c r="F4511" s="10" t="s">
        <v>21</v>
      </c>
      <c r="G4511" s="10" t="s">
        <v>3734</v>
      </c>
      <c r="H4511" s="10" t="s">
        <v>34</v>
      </c>
      <c r="I4511" s="10">
        <v>0</v>
      </c>
    </row>
    <row r="4512" spans="1:9" hidden="1" x14ac:dyDescent="0.25">
      <c r="A4512" s="10">
        <v>70</v>
      </c>
      <c r="B4512" s="10" t="s">
        <v>751</v>
      </c>
      <c r="C4512" s="10" t="s">
        <v>752</v>
      </c>
      <c r="D4512" s="10" t="s">
        <v>759</v>
      </c>
      <c r="E4512" s="10" t="s">
        <v>20</v>
      </c>
      <c r="F4512" s="10" t="s">
        <v>21</v>
      </c>
      <c r="G4512" s="10" t="s">
        <v>3735</v>
      </c>
      <c r="H4512" s="10" t="s">
        <v>57</v>
      </c>
      <c r="I4512" s="10">
        <v>0</v>
      </c>
    </row>
    <row r="4513" spans="1:11" hidden="1" x14ac:dyDescent="0.25">
      <c r="A4513" s="10">
        <v>70</v>
      </c>
      <c r="B4513" s="10" t="s">
        <v>751</v>
      </c>
      <c r="C4513" s="10" t="s">
        <v>752</v>
      </c>
      <c r="D4513" s="10" t="s">
        <v>759</v>
      </c>
      <c r="E4513" s="10" t="s">
        <v>20</v>
      </c>
      <c r="F4513" s="10" t="s">
        <v>21</v>
      </c>
      <c r="G4513" s="10" t="s">
        <v>3736</v>
      </c>
      <c r="H4513" s="10" t="s">
        <v>34</v>
      </c>
      <c r="I4513" s="10">
        <v>0</v>
      </c>
    </row>
    <row r="4514" spans="1:11" hidden="1" x14ac:dyDescent="0.25">
      <c r="A4514" s="10">
        <v>70</v>
      </c>
      <c r="B4514" s="10" t="s">
        <v>751</v>
      </c>
      <c r="C4514" s="10" t="s">
        <v>752</v>
      </c>
      <c r="D4514" s="10" t="s">
        <v>759</v>
      </c>
      <c r="E4514" s="10" t="s">
        <v>20</v>
      </c>
      <c r="F4514" s="10" t="s">
        <v>21</v>
      </c>
      <c r="G4514" s="10" t="s">
        <v>3737</v>
      </c>
      <c r="H4514" s="10" t="s">
        <v>34</v>
      </c>
      <c r="I4514" s="10">
        <v>0</v>
      </c>
    </row>
    <row r="4515" spans="1:11" hidden="1" x14ac:dyDescent="0.25">
      <c r="A4515" s="10">
        <v>70</v>
      </c>
      <c r="B4515" s="10" t="s">
        <v>751</v>
      </c>
      <c r="C4515" s="10" t="s">
        <v>752</v>
      </c>
      <c r="D4515" s="10" t="s">
        <v>759</v>
      </c>
      <c r="E4515" s="10" t="s">
        <v>20</v>
      </c>
      <c r="F4515" s="10" t="s">
        <v>21</v>
      </c>
      <c r="G4515" s="10" t="s">
        <v>3738</v>
      </c>
      <c r="H4515" s="10" t="s">
        <v>34</v>
      </c>
      <c r="I4515" s="10">
        <v>0</v>
      </c>
    </row>
    <row r="4516" spans="1:11" hidden="1" x14ac:dyDescent="0.25">
      <c r="A4516" s="10">
        <v>70</v>
      </c>
      <c r="B4516" s="10" t="s">
        <v>751</v>
      </c>
      <c r="C4516" s="10" t="s">
        <v>752</v>
      </c>
      <c r="D4516" s="10" t="s">
        <v>759</v>
      </c>
      <c r="E4516" s="10" t="s">
        <v>20</v>
      </c>
      <c r="F4516" s="10" t="s">
        <v>21</v>
      </c>
      <c r="G4516" s="10" t="s">
        <v>3916</v>
      </c>
      <c r="H4516" s="10" t="s">
        <v>34</v>
      </c>
      <c r="I4516" s="10">
        <v>0</v>
      </c>
    </row>
    <row r="4517" spans="1:11" hidden="1" x14ac:dyDescent="0.25">
      <c r="A4517" s="10">
        <v>70</v>
      </c>
      <c r="B4517" s="10" t="s">
        <v>751</v>
      </c>
      <c r="C4517" s="10" t="s">
        <v>752</v>
      </c>
      <c r="D4517" s="10" t="s">
        <v>759</v>
      </c>
      <c r="E4517" s="10" t="s">
        <v>20</v>
      </c>
      <c r="F4517" s="10" t="s">
        <v>21</v>
      </c>
      <c r="G4517" s="10" t="s">
        <v>3739</v>
      </c>
      <c r="H4517" s="10" t="s">
        <v>34</v>
      </c>
      <c r="I4517" s="10">
        <v>0</v>
      </c>
    </row>
    <row r="4518" spans="1:11" hidden="1" x14ac:dyDescent="0.25">
      <c r="A4518" s="10">
        <v>70</v>
      </c>
      <c r="B4518" s="10" t="s">
        <v>751</v>
      </c>
      <c r="C4518" s="10" t="s">
        <v>752</v>
      </c>
      <c r="D4518" s="10" t="s">
        <v>759</v>
      </c>
      <c r="E4518" s="10" t="s">
        <v>20</v>
      </c>
      <c r="F4518" s="10" t="s">
        <v>21</v>
      </c>
      <c r="G4518" s="10" t="s">
        <v>3740</v>
      </c>
      <c r="H4518" s="10" t="s">
        <v>34</v>
      </c>
      <c r="I4518" s="10">
        <v>0</v>
      </c>
    </row>
    <row r="4519" spans="1:11" hidden="1" x14ac:dyDescent="0.25">
      <c r="A4519" s="10">
        <v>70</v>
      </c>
      <c r="B4519" s="10" t="s">
        <v>751</v>
      </c>
      <c r="C4519" s="10" t="s">
        <v>752</v>
      </c>
      <c r="D4519" s="10" t="s">
        <v>759</v>
      </c>
      <c r="E4519" s="10" t="s">
        <v>20</v>
      </c>
      <c r="F4519" s="10" t="s">
        <v>21</v>
      </c>
      <c r="G4519" s="10" t="s">
        <v>3741</v>
      </c>
      <c r="H4519" s="10" t="s">
        <v>34</v>
      </c>
      <c r="I4519" s="10">
        <v>0</v>
      </c>
    </row>
    <row r="4520" spans="1:11" hidden="1" x14ac:dyDescent="0.25">
      <c r="A4520" s="10">
        <v>70</v>
      </c>
      <c r="B4520" s="10" t="s">
        <v>751</v>
      </c>
      <c r="C4520" s="10" t="s">
        <v>752</v>
      </c>
      <c r="D4520" s="10" t="s">
        <v>759</v>
      </c>
      <c r="E4520" s="10" t="s">
        <v>20</v>
      </c>
      <c r="F4520" s="10" t="s">
        <v>21</v>
      </c>
      <c r="G4520" s="10" t="s">
        <v>3742</v>
      </c>
      <c r="H4520" s="10" t="s">
        <v>34</v>
      </c>
      <c r="I4520" s="10">
        <v>0</v>
      </c>
    </row>
    <row r="4521" spans="1:11" hidden="1" x14ac:dyDescent="0.25">
      <c r="A4521" s="10">
        <v>70</v>
      </c>
      <c r="B4521" s="10" t="s">
        <v>751</v>
      </c>
      <c r="C4521" s="10" t="s">
        <v>752</v>
      </c>
      <c r="D4521" s="10" t="s">
        <v>759</v>
      </c>
      <c r="E4521" s="10" t="s">
        <v>20</v>
      </c>
      <c r="F4521" s="10" t="s">
        <v>21</v>
      </c>
      <c r="G4521" s="10" t="s">
        <v>3743</v>
      </c>
      <c r="H4521" s="10" t="s">
        <v>34</v>
      </c>
      <c r="I4521" s="10">
        <v>0</v>
      </c>
    </row>
    <row r="4522" spans="1:11" hidden="1" x14ac:dyDescent="0.25">
      <c r="A4522" s="10">
        <v>70</v>
      </c>
      <c r="B4522" s="10" t="s">
        <v>751</v>
      </c>
      <c r="C4522" s="10" t="s">
        <v>752</v>
      </c>
      <c r="D4522" s="10" t="s">
        <v>759</v>
      </c>
      <c r="E4522" s="10" t="s">
        <v>20</v>
      </c>
      <c r="F4522" s="10" t="s">
        <v>21</v>
      </c>
      <c r="G4522" s="10" t="s">
        <v>3744</v>
      </c>
      <c r="H4522" s="10" t="s">
        <v>3830</v>
      </c>
      <c r="I4522" s="10">
        <v>0</v>
      </c>
    </row>
    <row r="4523" spans="1:11" hidden="1" x14ac:dyDescent="0.25">
      <c r="A4523" s="10">
        <v>70</v>
      </c>
      <c r="B4523" s="10" t="s">
        <v>751</v>
      </c>
      <c r="C4523" s="10" t="s">
        <v>752</v>
      </c>
      <c r="D4523" s="10" t="s">
        <v>759</v>
      </c>
      <c r="E4523" s="10" t="s">
        <v>20</v>
      </c>
      <c r="F4523" s="10" t="s">
        <v>21</v>
      </c>
      <c r="G4523" s="10" t="s">
        <v>3746</v>
      </c>
      <c r="H4523" s="10" t="s">
        <v>34</v>
      </c>
      <c r="I4523" s="10">
        <v>0</v>
      </c>
    </row>
    <row r="4524" spans="1:11" hidden="1" x14ac:dyDescent="0.25">
      <c r="A4524" s="10">
        <v>70</v>
      </c>
      <c r="B4524" s="10" t="s">
        <v>751</v>
      </c>
      <c r="C4524" s="10" t="s">
        <v>752</v>
      </c>
      <c r="D4524" s="10" t="s">
        <v>759</v>
      </c>
      <c r="E4524" s="10" t="s">
        <v>20</v>
      </c>
      <c r="F4524" s="10" t="s">
        <v>21</v>
      </c>
      <c r="G4524" s="21" t="s">
        <v>3747</v>
      </c>
      <c r="H4524" s="21" t="s">
        <v>3748</v>
      </c>
      <c r="I4524" s="21">
        <v>1</v>
      </c>
      <c r="J4524" s="21" t="str">
        <f>H4524</f>
        <v>Настенная</v>
      </c>
      <c r="K4524" s="21"/>
    </row>
    <row r="4525" spans="1:11" hidden="1" x14ac:dyDescent="0.25">
      <c r="A4525" s="10">
        <v>70</v>
      </c>
      <c r="B4525" s="10" t="s">
        <v>751</v>
      </c>
      <c r="C4525" s="10" t="s">
        <v>752</v>
      </c>
      <c r="D4525" s="10" t="s">
        <v>759</v>
      </c>
      <c r="E4525" s="10" t="s">
        <v>20</v>
      </c>
      <c r="F4525" s="10" t="s">
        <v>21</v>
      </c>
      <c r="G4525" s="21" t="s">
        <v>3749</v>
      </c>
      <c r="H4525" s="21" t="s">
        <v>3919</v>
      </c>
      <c r="I4525" s="21">
        <v>1</v>
      </c>
      <c r="J4525" s="21">
        <f>MID(H4525,1,FIND(" ",H4525,1)-1)*1</f>
        <v>25</v>
      </c>
      <c r="K4525" s="21" t="s">
        <v>5264</v>
      </c>
    </row>
    <row r="4526" spans="1:11" hidden="1" x14ac:dyDescent="0.25">
      <c r="A4526" s="10">
        <v>70</v>
      </c>
      <c r="B4526" s="10" t="s">
        <v>751</v>
      </c>
      <c r="C4526" s="10" t="s">
        <v>752</v>
      </c>
      <c r="D4526" s="10" t="s">
        <v>759</v>
      </c>
      <c r="E4526" s="10" t="s">
        <v>20</v>
      </c>
      <c r="F4526" s="10" t="s">
        <v>21</v>
      </c>
      <c r="G4526" s="21" t="s">
        <v>3751</v>
      </c>
      <c r="H4526" s="21" t="s">
        <v>3809</v>
      </c>
      <c r="I4526" s="21">
        <v>1</v>
      </c>
      <c r="J4526" s="21">
        <f>MID(H4526,1,FIND(" ",H4526,1)-1)*1</f>
        <v>10</v>
      </c>
      <c r="K4526" s="21" t="s">
        <v>5264</v>
      </c>
    </row>
    <row r="4527" spans="1:11" hidden="1" x14ac:dyDescent="0.25">
      <c r="A4527" s="10">
        <v>70</v>
      </c>
      <c r="B4527" s="10" t="s">
        <v>751</v>
      </c>
      <c r="C4527" s="10" t="s">
        <v>752</v>
      </c>
      <c r="D4527" s="10" t="s">
        <v>759</v>
      </c>
      <c r="E4527" s="10" t="s">
        <v>20</v>
      </c>
      <c r="F4527" s="10" t="s">
        <v>21</v>
      </c>
      <c r="G4527" s="21" t="s">
        <v>3753</v>
      </c>
      <c r="H4527" s="21" t="s">
        <v>3938</v>
      </c>
      <c r="I4527" s="21">
        <v>1</v>
      </c>
      <c r="J4527" s="21">
        <f>MID(H4527,1,FIND(" ",H4527,1)-1)*1</f>
        <v>1.34</v>
      </c>
      <c r="K4527" s="21" t="s">
        <v>5258</v>
      </c>
    </row>
    <row r="4528" spans="1:11" hidden="1" x14ac:dyDescent="0.25">
      <c r="A4528" s="10">
        <v>70</v>
      </c>
      <c r="B4528" s="10" t="s">
        <v>751</v>
      </c>
      <c r="C4528" s="10" t="s">
        <v>752</v>
      </c>
      <c r="D4528" s="10" t="s">
        <v>759</v>
      </c>
      <c r="E4528" s="10" t="s">
        <v>20</v>
      </c>
      <c r="F4528" s="10" t="s">
        <v>21</v>
      </c>
      <c r="G4528" s="21" t="s">
        <v>3755</v>
      </c>
      <c r="H4528" s="21" t="s">
        <v>3756</v>
      </c>
      <c r="I4528" s="21">
        <v>1</v>
      </c>
      <c r="J4528" s="21" t="s">
        <v>5266</v>
      </c>
      <c r="K4528" s="21" t="s">
        <v>5265</v>
      </c>
    </row>
    <row r="4529" spans="1:11" hidden="1" x14ac:dyDescent="0.25">
      <c r="A4529" s="10">
        <v>70</v>
      </c>
      <c r="B4529" s="10" t="s">
        <v>751</v>
      </c>
      <c r="C4529" s="10" t="s">
        <v>752</v>
      </c>
      <c r="D4529" s="10" t="s">
        <v>759</v>
      </c>
      <c r="E4529" s="10" t="s">
        <v>20</v>
      </c>
      <c r="F4529" s="10" t="s">
        <v>21</v>
      </c>
      <c r="G4529" s="10" t="s">
        <v>3757</v>
      </c>
      <c r="H4529" s="10" t="s">
        <v>57</v>
      </c>
      <c r="I4529" s="10">
        <v>0</v>
      </c>
    </row>
    <row r="4530" spans="1:11" hidden="1" x14ac:dyDescent="0.25">
      <c r="A4530" s="10">
        <v>70</v>
      </c>
      <c r="B4530" s="10" t="s">
        <v>751</v>
      </c>
      <c r="C4530" s="10" t="s">
        <v>752</v>
      </c>
      <c r="D4530" s="10" t="s">
        <v>759</v>
      </c>
      <c r="E4530" s="10" t="s">
        <v>20</v>
      </c>
      <c r="F4530" s="10" t="s">
        <v>21</v>
      </c>
      <c r="G4530" s="21" t="s">
        <v>3759</v>
      </c>
      <c r="H4530" s="21">
        <v>9000</v>
      </c>
      <c r="I4530" s="21">
        <v>1</v>
      </c>
      <c r="J4530" s="21">
        <f>TRIM(H4530)*1</f>
        <v>9000</v>
      </c>
      <c r="K4530" s="21" t="s">
        <v>5261</v>
      </c>
    </row>
    <row r="4531" spans="1:11" hidden="1" x14ac:dyDescent="0.25">
      <c r="A4531" s="10">
        <v>70</v>
      </c>
      <c r="B4531" s="10" t="s">
        <v>751</v>
      </c>
      <c r="C4531" s="10" t="s">
        <v>752</v>
      </c>
      <c r="D4531" s="10" t="s">
        <v>759</v>
      </c>
      <c r="E4531" s="10" t="s">
        <v>20</v>
      </c>
      <c r="F4531" s="10" t="s">
        <v>21</v>
      </c>
      <c r="G4531" s="21" t="s">
        <v>3760</v>
      </c>
      <c r="H4531" s="21" t="s">
        <v>4340</v>
      </c>
      <c r="I4531" s="21">
        <v>1</v>
      </c>
      <c r="J4531" s="21">
        <f t="shared" ref="J4531:J4532" si="353">MID(H4531,1,FIND(" ",H4531,1)-1)*1</f>
        <v>930</v>
      </c>
      <c r="K4531" s="21" t="s">
        <v>5259</v>
      </c>
    </row>
    <row r="4532" spans="1:11" hidden="1" x14ac:dyDescent="0.25">
      <c r="A4532" s="10">
        <v>70</v>
      </c>
      <c r="B4532" s="10" t="s">
        <v>751</v>
      </c>
      <c r="C4532" s="10" t="s">
        <v>752</v>
      </c>
      <c r="D4532" s="10" t="s">
        <v>759</v>
      </c>
      <c r="E4532" s="10" t="s">
        <v>20</v>
      </c>
      <c r="F4532" s="10" t="s">
        <v>21</v>
      </c>
      <c r="G4532" s="21" t="s">
        <v>3762</v>
      </c>
      <c r="H4532" s="21" t="s">
        <v>4341</v>
      </c>
      <c r="I4532" s="21">
        <v>1</v>
      </c>
      <c r="J4532" s="21">
        <f t="shared" si="353"/>
        <v>860</v>
      </c>
      <c r="K4532" s="21" t="s">
        <v>5259</v>
      </c>
    </row>
    <row r="4533" spans="1:11" hidden="1" x14ac:dyDescent="0.25">
      <c r="A4533" s="10">
        <v>70</v>
      </c>
      <c r="B4533" s="10" t="s">
        <v>751</v>
      </c>
      <c r="C4533" s="10" t="s">
        <v>752</v>
      </c>
      <c r="D4533" s="10" t="s">
        <v>759</v>
      </c>
      <c r="E4533" s="10" t="s">
        <v>20</v>
      </c>
      <c r="F4533" s="10" t="s">
        <v>21</v>
      </c>
      <c r="G4533" s="21" t="s">
        <v>3764</v>
      </c>
      <c r="H4533" s="21">
        <v>9000</v>
      </c>
      <c r="I4533" s="21">
        <v>1</v>
      </c>
      <c r="J4533" s="21">
        <f>TRIM(H4533)*1</f>
        <v>9000</v>
      </c>
      <c r="K4533" s="21" t="s">
        <v>5261</v>
      </c>
    </row>
    <row r="4534" spans="1:11" hidden="1" x14ac:dyDescent="0.25">
      <c r="A4534" s="10">
        <v>70</v>
      </c>
      <c r="B4534" s="10" t="s">
        <v>751</v>
      </c>
      <c r="C4534" s="10" t="s">
        <v>752</v>
      </c>
      <c r="D4534" s="10" t="s">
        <v>759</v>
      </c>
      <c r="E4534" s="10" t="s">
        <v>20</v>
      </c>
      <c r="F4534" s="10" t="s">
        <v>21</v>
      </c>
      <c r="G4534" s="10" t="s">
        <v>3765</v>
      </c>
      <c r="H4534" s="10" t="s">
        <v>34</v>
      </c>
      <c r="I4534" s="10">
        <v>0</v>
      </c>
    </row>
    <row r="4535" spans="1:11" hidden="1" x14ac:dyDescent="0.25">
      <c r="A4535" s="10">
        <v>70</v>
      </c>
      <c r="B4535" s="10" t="s">
        <v>751</v>
      </c>
      <c r="C4535" s="10" t="s">
        <v>752</v>
      </c>
      <c r="D4535" s="10" t="s">
        <v>759</v>
      </c>
      <c r="E4535" s="10" t="s">
        <v>20</v>
      </c>
      <c r="F4535" s="10" t="s">
        <v>21</v>
      </c>
      <c r="G4535" s="10" t="s">
        <v>3766</v>
      </c>
      <c r="H4535" s="10" t="s">
        <v>34</v>
      </c>
      <c r="I4535" s="10">
        <v>0</v>
      </c>
    </row>
    <row r="4536" spans="1:11" hidden="1" x14ac:dyDescent="0.25">
      <c r="A4536" s="10">
        <v>70</v>
      </c>
      <c r="B4536" s="10" t="s">
        <v>751</v>
      </c>
      <c r="C4536" s="10" t="s">
        <v>752</v>
      </c>
      <c r="D4536" s="10" t="s">
        <v>759</v>
      </c>
      <c r="E4536" s="10" t="s">
        <v>20</v>
      </c>
      <c r="F4536" s="10" t="s">
        <v>21</v>
      </c>
      <c r="G4536" s="10" t="s">
        <v>3767</v>
      </c>
      <c r="H4536" s="10" t="s">
        <v>3768</v>
      </c>
      <c r="I4536" s="10">
        <v>0</v>
      </c>
    </row>
    <row r="4537" spans="1:11" hidden="1" x14ac:dyDescent="0.25">
      <c r="A4537" s="10">
        <v>70</v>
      </c>
      <c r="B4537" s="10" t="s">
        <v>751</v>
      </c>
      <c r="C4537" s="10" t="s">
        <v>752</v>
      </c>
      <c r="D4537" s="10" t="s">
        <v>759</v>
      </c>
      <c r="E4537" s="10" t="s">
        <v>20</v>
      </c>
      <c r="F4537" s="10" t="s">
        <v>21</v>
      </c>
      <c r="G4537" s="21" t="s">
        <v>3769</v>
      </c>
      <c r="H4537" s="21" t="s">
        <v>4342</v>
      </c>
      <c r="I4537" s="21">
        <v>1</v>
      </c>
      <c r="J4537" s="21">
        <f t="shared" ref="J4537:J4538" si="354">MID(H4537,1,FIND(" ",H4537,1)-1)*1</f>
        <v>20.2</v>
      </c>
      <c r="K4537" s="21" t="s">
        <v>5255</v>
      </c>
    </row>
    <row r="4538" spans="1:11" hidden="1" x14ac:dyDescent="0.25">
      <c r="A4538" s="10">
        <v>70</v>
      </c>
      <c r="B4538" s="10" t="s">
        <v>751</v>
      </c>
      <c r="C4538" s="10" t="s">
        <v>752</v>
      </c>
      <c r="D4538" s="10" t="s">
        <v>759</v>
      </c>
      <c r="E4538" s="10" t="s">
        <v>20</v>
      </c>
      <c r="F4538" s="10" t="s">
        <v>21</v>
      </c>
      <c r="G4538" s="21" t="s">
        <v>3771</v>
      </c>
      <c r="H4538" s="21" t="s">
        <v>3772</v>
      </c>
      <c r="I4538" s="21">
        <v>1</v>
      </c>
      <c r="J4538" s="21">
        <f t="shared" si="354"/>
        <v>8</v>
      </c>
      <c r="K4538" s="21" t="s">
        <v>5255</v>
      </c>
    </row>
    <row r="4539" spans="1:11" hidden="1" x14ac:dyDescent="0.25">
      <c r="A4539" s="10">
        <v>70</v>
      </c>
      <c r="B4539" s="10" t="s">
        <v>751</v>
      </c>
      <c r="C4539" s="10" t="s">
        <v>752</v>
      </c>
      <c r="D4539" s="10" t="s">
        <v>759</v>
      </c>
      <c r="E4539" s="10" t="s">
        <v>20</v>
      </c>
      <c r="F4539" s="10" t="s">
        <v>21</v>
      </c>
      <c r="G4539" s="21" t="s">
        <v>3773</v>
      </c>
      <c r="H4539" s="21" t="s">
        <v>3943</v>
      </c>
      <c r="I4539" s="21">
        <v>1</v>
      </c>
      <c r="J4539" s="21">
        <f t="shared" ref="J4539:J4544" si="355">MID(H4539,1,FIND(" ",H4539,1)-1)*1000</f>
        <v>495</v>
      </c>
      <c r="K4539" s="22" t="s">
        <v>5256</v>
      </c>
    </row>
    <row r="4540" spans="1:11" hidden="1" x14ac:dyDescent="0.25">
      <c r="A4540" s="10">
        <v>70</v>
      </c>
      <c r="B4540" s="10" t="s">
        <v>751</v>
      </c>
      <c r="C4540" s="10" t="s">
        <v>752</v>
      </c>
      <c r="D4540" s="10" t="s">
        <v>759</v>
      </c>
      <c r="E4540" s="10" t="s">
        <v>20</v>
      </c>
      <c r="F4540" s="10" t="s">
        <v>21</v>
      </c>
      <c r="G4540" s="21" t="s">
        <v>3775</v>
      </c>
      <c r="H4540" s="21" t="s">
        <v>3944</v>
      </c>
      <c r="I4540" s="21">
        <v>1</v>
      </c>
      <c r="J4540" s="21">
        <f t="shared" si="355"/>
        <v>292</v>
      </c>
      <c r="K4540" s="22" t="s">
        <v>5256</v>
      </c>
    </row>
    <row r="4541" spans="1:11" hidden="1" x14ac:dyDescent="0.25">
      <c r="A4541" s="10">
        <v>70</v>
      </c>
      <c r="B4541" s="10" t="s">
        <v>751</v>
      </c>
      <c r="C4541" s="10" t="s">
        <v>752</v>
      </c>
      <c r="D4541" s="10" t="s">
        <v>759</v>
      </c>
      <c r="E4541" s="10" t="s">
        <v>20</v>
      </c>
      <c r="F4541" s="10" t="s">
        <v>21</v>
      </c>
      <c r="G4541" s="21" t="s">
        <v>3777</v>
      </c>
      <c r="H4541" s="21" t="s">
        <v>3776</v>
      </c>
      <c r="I4541" s="21">
        <v>1</v>
      </c>
      <c r="J4541" s="21">
        <f t="shared" si="355"/>
        <v>270</v>
      </c>
      <c r="K4541" s="22" t="s">
        <v>5256</v>
      </c>
    </row>
    <row r="4542" spans="1:11" hidden="1" x14ac:dyDescent="0.25">
      <c r="A4542" s="10">
        <v>70</v>
      </c>
      <c r="B4542" s="10" t="s">
        <v>751</v>
      </c>
      <c r="C4542" s="10" t="s">
        <v>752</v>
      </c>
      <c r="D4542" s="10" t="s">
        <v>759</v>
      </c>
      <c r="E4542" s="10" t="s">
        <v>20</v>
      </c>
      <c r="F4542" s="10" t="s">
        <v>21</v>
      </c>
      <c r="G4542" s="21" t="s">
        <v>3779</v>
      </c>
      <c r="H4542" s="21" t="s">
        <v>3945</v>
      </c>
      <c r="I4542" s="21">
        <v>1</v>
      </c>
      <c r="J4542" s="21">
        <f t="shared" si="355"/>
        <v>200</v>
      </c>
      <c r="K4542" s="22" t="s">
        <v>5256</v>
      </c>
    </row>
    <row r="4543" spans="1:11" hidden="1" x14ac:dyDescent="0.25">
      <c r="A4543" s="10">
        <v>70</v>
      </c>
      <c r="B4543" s="10" t="s">
        <v>751</v>
      </c>
      <c r="C4543" s="10" t="s">
        <v>752</v>
      </c>
      <c r="D4543" s="10" t="s">
        <v>759</v>
      </c>
      <c r="E4543" s="10" t="s">
        <v>20</v>
      </c>
      <c r="F4543" s="10" t="s">
        <v>21</v>
      </c>
      <c r="G4543" s="21" t="s">
        <v>3781</v>
      </c>
      <c r="H4543" s="21" t="s">
        <v>3946</v>
      </c>
      <c r="I4543" s="21">
        <v>1</v>
      </c>
      <c r="J4543" s="21">
        <f t="shared" si="355"/>
        <v>720</v>
      </c>
      <c r="K4543" s="22" t="s">
        <v>5256</v>
      </c>
    </row>
    <row r="4544" spans="1:11" hidden="1" x14ac:dyDescent="0.25">
      <c r="A4544" s="10">
        <v>70</v>
      </c>
      <c r="B4544" s="10" t="s">
        <v>751</v>
      </c>
      <c r="C4544" s="10" t="s">
        <v>752</v>
      </c>
      <c r="D4544" s="10" t="s">
        <v>759</v>
      </c>
      <c r="E4544" s="10" t="s">
        <v>20</v>
      </c>
      <c r="F4544" s="10" t="s">
        <v>21</v>
      </c>
      <c r="G4544" s="21" t="s">
        <v>3783</v>
      </c>
      <c r="H4544" s="21" t="s">
        <v>3947</v>
      </c>
      <c r="I4544" s="21">
        <v>1</v>
      </c>
      <c r="J4544" s="21">
        <f t="shared" si="355"/>
        <v>729</v>
      </c>
      <c r="K4544" s="22" t="s">
        <v>5256</v>
      </c>
    </row>
    <row r="4545" spans="1:11" hidden="1" x14ac:dyDescent="0.25">
      <c r="A4545" s="10">
        <v>70</v>
      </c>
      <c r="B4545" s="10" t="s">
        <v>751</v>
      </c>
      <c r="C4545" s="10" t="s">
        <v>752</v>
      </c>
      <c r="D4545" s="10" t="s">
        <v>759</v>
      </c>
      <c r="E4545" s="10" t="s">
        <v>20</v>
      </c>
      <c r="F4545" s="10" t="s">
        <v>21</v>
      </c>
      <c r="G4545" s="21" t="s">
        <v>3785</v>
      </c>
      <c r="H4545" s="21" t="s">
        <v>4343</v>
      </c>
      <c r="I4545" s="21">
        <v>1</v>
      </c>
      <c r="J4545" s="21">
        <f>MID(H4545,1,FIND(" ",H4545,1)-1)*1</f>
        <v>32.200000000000003</v>
      </c>
      <c r="K4545" s="21" t="s">
        <v>5255</v>
      </c>
    </row>
    <row r="4546" spans="1:11" hidden="1" x14ac:dyDescent="0.25">
      <c r="A4546" s="10">
        <v>70</v>
      </c>
      <c r="B4546" s="10" t="s">
        <v>751</v>
      </c>
      <c r="C4546" s="10" t="s">
        <v>752</v>
      </c>
      <c r="D4546" s="10" t="s">
        <v>759</v>
      </c>
      <c r="E4546" s="10" t="s">
        <v>20</v>
      </c>
      <c r="F4546" s="10" t="s">
        <v>21</v>
      </c>
      <c r="G4546" s="10" t="s">
        <v>3787</v>
      </c>
      <c r="H4546" s="10" t="s">
        <v>3788</v>
      </c>
      <c r="I4546" s="10">
        <v>0</v>
      </c>
    </row>
    <row r="4547" spans="1:11" hidden="1" x14ac:dyDescent="0.25">
      <c r="A4547" s="10">
        <v>70</v>
      </c>
      <c r="B4547" s="10" t="s">
        <v>751</v>
      </c>
      <c r="C4547" s="10" t="s">
        <v>752</v>
      </c>
      <c r="D4547" s="10" t="s">
        <v>759</v>
      </c>
      <c r="E4547" s="10" t="s">
        <v>20</v>
      </c>
      <c r="F4547" s="10" t="s">
        <v>21</v>
      </c>
      <c r="G4547" s="10" t="s">
        <v>3931</v>
      </c>
      <c r="H4547" s="10" t="s">
        <v>34</v>
      </c>
      <c r="I4547" s="10">
        <v>0</v>
      </c>
    </row>
    <row r="4548" spans="1:11" hidden="1" x14ac:dyDescent="0.25">
      <c r="A4548" s="10">
        <v>70</v>
      </c>
      <c r="B4548" s="10" t="s">
        <v>751</v>
      </c>
      <c r="C4548" s="10" t="s">
        <v>752</v>
      </c>
      <c r="D4548" s="10" t="s">
        <v>759</v>
      </c>
      <c r="E4548" s="10" t="s">
        <v>20</v>
      </c>
      <c r="F4548" s="10" t="s">
        <v>21</v>
      </c>
      <c r="G4548" s="10" t="s">
        <v>3932</v>
      </c>
      <c r="H4548" s="10" t="s">
        <v>34</v>
      </c>
      <c r="I4548" s="10">
        <v>0</v>
      </c>
    </row>
    <row r="4549" spans="1:11" hidden="1" x14ac:dyDescent="0.25">
      <c r="A4549" s="10">
        <v>70</v>
      </c>
      <c r="B4549" s="10" t="s">
        <v>751</v>
      </c>
      <c r="C4549" s="10" t="s">
        <v>752</v>
      </c>
      <c r="D4549" s="10" t="s">
        <v>759</v>
      </c>
      <c r="E4549" s="10" t="s">
        <v>20</v>
      </c>
      <c r="F4549" s="10" t="s">
        <v>21</v>
      </c>
      <c r="G4549" s="10" t="s">
        <v>3933</v>
      </c>
      <c r="H4549" s="10" t="s">
        <v>34</v>
      </c>
      <c r="I4549" s="10">
        <v>0</v>
      </c>
    </row>
    <row r="4550" spans="1:11" hidden="1" x14ac:dyDescent="0.25">
      <c r="A4550" s="10">
        <v>70</v>
      </c>
      <c r="B4550" s="10" t="s">
        <v>751</v>
      </c>
      <c r="C4550" s="10" t="s">
        <v>752</v>
      </c>
      <c r="D4550" s="10" t="s">
        <v>759</v>
      </c>
      <c r="E4550" s="10" t="s">
        <v>20</v>
      </c>
      <c r="F4550" s="10" t="s">
        <v>21</v>
      </c>
      <c r="G4550" s="10" t="s">
        <v>3789</v>
      </c>
      <c r="H4550" s="10" t="s">
        <v>3789</v>
      </c>
      <c r="I4550" s="10">
        <v>0</v>
      </c>
    </row>
    <row r="4551" spans="1:11" hidden="1" x14ac:dyDescent="0.25">
      <c r="A4551" s="10">
        <v>71</v>
      </c>
      <c r="B4551" s="10" t="s">
        <v>760</v>
      </c>
      <c r="C4551" s="10" t="s">
        <v>761</v>
      </c>
      <c r="D4551" s="10" t="s">
        <v>768</v>
      </c>
      <c r="E4551" s="10" t="s">
        <v>20</v>
      </c>
      <c r="F4551" s="10" t="s">
        <v>21</v>
      </c>
      <c r="G4551" s="21" t="s">
        <v>2160</v>
      </c>
      <c r="H4551" s="21" t="s">
        <v>3699</v>
      </c>
      <c r="I4551" s="21">
        <v>1</v>
      </c>
      <c r="J4551" s="21" t="str">
        <f>H4551</f>
        <v>Кондиционирование</v>
      </c>
      <c r="K4551" s="21"/>
    </row>
    <row r="4552" spans="1:11" hidden="1" x14ac:dyDescent="0.25">
      <c r="A4552" s="10">
        <v>71</v>
      </c>
      <c r="B4552" s="10" t="s">
        <v>760</v>
      </c>
      <c r="C4552" s="10" t="s">
        <v>761</v>
      </c>
      <c r="D4552" s="10" t="s">
        <v>768</v>
      </c>
      <c r="E4552" s="10" t="s">
        <v>20</v>
      </c>
      <c r="F4552" s="10" t="s">
        <v>21</v>
      </c>
      <c r="G4552" s="21" t="s">
        <v>3108</v>
      </c>
      <c r="H4552" s="21" t="s">
        <v>4079</v>
      </c>
      <c r="I4552" s="21">
        <v>1</v>
      </c>
      <c r="J4552" s="21">
        <f t="shared" ref="J4552:J4553" si="356">MID(H4552,1,FIND(" ",H4552,1)-1)*1</f>
        <v>54</v>
      </c>
      <c r="K4552" s="21" t="s">
        <v>5260</v>
      </c>
    </row>
    <row r="4553" spans="1:11" hidden="1" x14ac:dyDescent="0.25">
      <c r="A4553" s="10">
        <v>71</v>
      </c>
      <c r="B4553" s="10" t="s">
        <v>760</v>
      </c>
      <c r="C4553" s="10" t="s">
        <v>761</v>
      </c>
      <c r="D4553" s="10" t="s">
        <v>768</v>
      </c>
      <c r="E4553" s="10" t="s">
        <v>20</v>
      </c>
      <c r="F4553" s="10" t="s">
        <v>21</v>
      </c>
      <c r="G4553" s="21" t="s">
        <v>3701</v>
      </c>
      <c r="H4553" s="21" t="s">
        <v>3962</v>
      </c>
      <c r="I4553" s="21">
        <v>1</v>
      </c>
      <c r="J4553" s="21">
        <f t="shared" si="356"/>
        <v>31</v>
      </c>
      <c r="K4553" s="21" t="s">
        <v>5260</v>
      </c>
    </row>
    <row r="4554" spans="1:11" hidden="1" x14ac:dyDescent="0.25">
      <c r="A4554" s="10">
        <v>71</v>
      </c>
      <c r="B4554" s="10" t="s">
        <v>760</v>
      </c>
      <c r="C4554" s="10" t="s">
        <v>761</v>
      </c>
      <c r="D4554" s="10" t="s">
        <v>768</v>
      </c>
      <c r="E4554" s="10" t="s">
        <v>20</v>
      </c>
      <c r="F4554" s="10" t="s">
        <v>21</v>
      </c>
      <c r="G4554" s="21" t="s">
        <v>3703</v>
      </c>
      <c r="H4554" s="21" t="s">
        <v>3963</v>
      </c>
      <c r="I4554" s="21">
        <v>1</v>
      </c>
      <c r="J4554" s="21">
        <f>RIGHT(MID(H4554,1,FIND(" ",H4554,1)-1),LEN(MID(H4554,1,FIND(" ",H4554,1)-1))-1)*1</f>
        <v>53</v>
      </c>
      <c r="K4554" s="21" t="s">
        <v>5254</v>
      </c>
    </row>
    <row r="4555" spans="1:11" hidden="1" x14ac:dyDescent="0.25">
      <c r="A4555" s="10">
        <v>71</v>
      </c>
      <c r="B4555" s="10" t="s">
        <v>760</v>
      </c>
      <c r="C4555" s="10" t="s">
        <v>761</v>
      </c>
      <c r="D4555" s="10" t="s">
        <v>768</v>
      </c>
      <c r="E4555" s="10" t="s">
        <v>20</v>
      </c>
      <c r="F4555" s="10" t="s">
        <v>21</v>
      </c>
      <c r="G4555" s="21" t="s">
        <v>3705</v>
      </c>
      <c r="H4555" s="21" t="s">
        <v>34</v>
      </c>
      <c r="I4555" s="21">
        <v>1</v>
      </c>
      <c r="J4555" s="21" t="str">
        <f>H4555</f>
        <v>Да</v>
      </c>
      <c r="K4555" s="21"/>
    </row>
    <row r="4556" spans="1:11" hidden="1" x14ac:dyDescent="0.25">
      <c r="A4556" s="10">
        <v>71</v>
      </c>
      <c r="B4556" s="10" t="s">
        <v>760</v>
      </c>
      <c r="C4556" s="10" t="s">
        <v>761</v>
      </c>
      <c r="D4556" s="10" t="s">
        <v>768</v>
      </c>
      <c r="E4556" s="10" t="s">
        <v>20</v>
      </c>
      <c r="F4556" s="10" t="s">
        <v>21</v>
      </c>
      <c r="G4556" s="10" t="s">
        <v>3908</v>
      </c>
      <c r="H4556" s="10" t="s">
        <v>3909</v>
      </c>
      <c r="I4556" s="10">
        <v>0</v>
      </c>
    </row>
    <row r="4557" spans="1:11" hidden="1" x14ac:dyDescent="0.25">
      <c r="A4557" s="10">
        <v>71</v>
      </c>
      <c r="B4557" s="10" t="s">
        <v>760</v>
      </c>
      <c r="C4557" s="10" t="s">
        <v>761</v>
      </c>
      <c r="D4557" s="10" t="s">
        <v>768</v>
      </c>
      <c r="E4557" s="10" t="s">
        <v>20</v>
      </c>
      <c r="F4557" s="10" t="s">
        <v>21</v>
      </c>
      <c r="G4557" s="21" t="s">
        <v>3706</v>
      </c>
      <c r="H4557" s="21" t="s">
        <v>3964</v>
      </c>
      <c r="I4557" s="21">
        <v>1</v>
      </c>
      <c r="J4557" s="21">
        <f t="shared" ref="J4557:J4560" si="357">MID(H4557,1,FIND(" ",H4557,1)-1)*1</f>
        <v>5.9</v>
      </c>
      <c r="K4557" s="21" t="s">
        <v>5258</v>
      </c>
    </row>
    <row r="4558" spans="1:11" hidden="1" x14ac:dyDescent="0.25">
      <c r="A4558" s="10">
        <v>71</v>
      </c>
      <c r="B4558" s="10" t="s">
        <v>760</v>
      </c>
      <c r="C4558" s="10" t="s">
        <v>761</v>
      </c>
      <c r="D4558" s="10" t="s">
        <v>768</v>
      </c>
      <c r="E4558" s="10" t="s">
        <v>20</v>
      </c>
      <c r="F4558" s="10" t="s">
        <v>21</v>
      </c>
      <c r="G4558" s="21" t="s">
        <v>3708</v>
      </c>
      <c r="H4558" s="21" t="s">
        <v>3964</v>
      </c>
      <c r="I4558" s="21">
        <v>1</v>
      </c>
      <c r="J4558" s="21">
        <f t="shared" si="357"/>
        <v>5.9</v>
      </c>
      <c r="K4558" s="21" t="s">
        <v>5258</v>
      </c>
    </row>
    <row r="4559" spans="1:11" hidden="1" x14ac:dyDescent="0.25">
      <c r="A4559" s="10">
        <v>71</v>
      </c>
      <c r="B4559" s="10" t="s">
        <v>760</v>
      </c>
      <c r="C4559" s="10" t="s">
        <v>761</v>
      </c>
      <c r="D4559" s="10" t="s">
        <v>768</v>
      </c>
      <c r="E4559" s="10" t="s">
        <v>20</v>
      </c>
      <c r="F4559" s="10" t="s">
        <v>21</v>
      </c>
      <c r="G4559" s="21" t="s">
        <v>3709</v>
      </c>
      <c r="H4559" s="21" t="s">
        <v>3965</v>
      </c>
      <c r="I4559" s="21">
        <v>0</v>
      </c>
      <c r="J4559" s="21">
        <f t="shared" si="357"/>
        <v>5.57</v>
      </c>
      <c r="K4559" s="21" t="s">
        <v>5258</v>
      </c>
    </row>
    <row r="4560" spans="1:11" hidden="1" x14ac:dyDescent="0.25">
      <c r="A4560" s="10">
        <v>71</v>
      </c>
      <c r="B4560" s="10" t="s">
        <v>760</v>
      </c>
      <c r="C4560" s="10" t="s">
        <v>761</v>
      </c>
      <c r="D4560" s="10" t="s">
        <v>768</v>
      </c>
      <c r="E4560" s="10" t="s">
        <v>20</v>
      </c>
      <c r="F4560" s="10" t="s">
        <v>21</v>
      </c>
      <c r="G4560" s="21" t="s">
        <v>3711</v>
      </c>
      <c r="H4560" s="21" t="s">
        <v>3966</v>
      </c>
      <c r="I4560" s="21">
        <v>0</v>
      </c>
      <c r="J4560" s="21">
        <f t="shared" si="357"/>
        <v>5.28</v>
      </c>
      <c r="K4560" s="21" t="s">
        <v>5258</v>
      </c>
    </row>
    <row r="4561" spans="1:11" hidden="1" x14ac:dyDescent="0.25">
      <c r="A4561" s="10">
        <v>71</v>
      </c>
      <c r="B4561" s="10" t="s">
        <v>760</v>
      </c>
      <c r="C4561" s="10" t="s">
        <v>761</v>
      </c>
      <c r="D4561" s="10" t="s">
        <v>768</v>
      </c>
      <c r="E4561" s="10" t="s">
        <v>20</v>
      </c>
      <c r="F4561" s="10" t="s">
        <v>21</v>
      </c>
      <c r="G4561" s="21" t="s">
        <v>3712</v>
      </c>
      <c r="H4561" s="21" t="s">
        <v>3967</v>
      </c>
      <c r="I4561" s="21">
        <v>1</v>
      </c>
      <c r="J4561" s="21">
        <f>MID(H4561,1,FIND(" ",H4561,1)-1)*1</f>
        <v>800</v>
      </c>
      <c r="K4561" s="21" t="s">
        <v>5269</v>
      </c>
    </row>
    <row r="4562" spans="1:11" hidden="1" x14ac:dyDescent="0.25">
      <c r="A4562" s="10">
        <v>71</v>
      </c>
      <c r="B4562" s="10" t="s">
        <v>760</v>
      </c>
      <c r="C4562" s="10" t="s">
        <v>761</v>
      </c>
      <c r="D4562" s="10" t="s">
        <v>768</v>
      </c>
      <c r="E4562" s="10" t="s">
        <v>20</v>
      </c>
      <c r="F4562" s="10" t="s">
        <v>21</v>
      </c>
      <c r="G4562" s="21" t="s">
        <v>4089</v>
      </c>
      <c r="H4562" s="21" t="s">
        <v>5178</v>
      </c>
      <c r="I4562" s="21">
        <v>1</v>
      </c>
      <c r="J4562" s="21">
        <f t="shared" ref="J4562:J4563" si="358">MID(H4562,1,FIND(" ",H4562,1)-1)*1</f>
        <v>3.1</v>
      </c>
      <c r="K4562" s="21" t="s">
        <v>5258</v>
      </c>
    </row>
    <row r="4563" spans="1:11" hidden="1" x14ac:dyDescent="0.25">
      <c r="A4563" s="10">
        <v>71</v>
      </c>
      <c r="B4563" s="10" t="s">
        <v>760</v>
      </c>
      <c r="C4563" s="10" t="s">
        <v>761</v>
      </c>
      <c r="D4563" s="10" t="s">
        <v>768</v>
      </c>
      <c r="E4563" s="10" t="s">
        <v>20</v>
      </c>
      <c r="F4563" s="10" t="s">
        <v>21</v>
      </c>
      <c r="G4563" s="21" t="s">
        <v>4090</v>
      </c>
      <c r="H4563" s="21" t="s">
        <v>4344</v>
      </c>
      <c r="I4563" s="21">
        <v>1</v>
      </c>
      <c r="J4563" s="21">
        <f t="shared" si="358"/>
        <v>1.93</v>
      </c>
      <c r="K4563" s="21" t="s">
        <v>5258</v>
      </c>
    </row>
    <row r="4564" spans="1:11" hidden="1" x14ac:dyDescent="0.25">
      <c r="A4564" s="10">
        <v>71</v>
      </c>
      <c r="B4564" s="10" t="s">
        <v>760</v>
      </c>
      <c r="C4564" s="10" t="s">
        <v>761</v>
      </c>
      <c r="D4564" s="10" t="s">
        <v>768</v>
      </c>
      <c r="E4564" s="10" t="s">
        <v>20</v>
      </c>
      <c r="F4564" s="10" t="s">
        <v>21</v>
      </c>
      <c r="G4564" s="10" t="s">
        <v>3714</v>
      </c>
      <c r="H4564" s="10" t="s">
        <v>3715</v>
      </c>
      <c r="I4564" s="10">
        <v>0</v>
      </c>
    </row>
    <row r="4565" spans="1:11" hidden="1" x14ac:dyDescent="0.25">
      <c r="A4565" s="10">
        <v>71</v>
      </c>
      <c r="B4565" s="10" t="s">
        <v>760</v>
      </c>
      <c r="C4565" s="10" t="s">
        <v>761</v>
      </c>
      <c r="D4565" s="10" t="s">
        <v>768</v>
      </c>
      <c r="E4565" s="10" t="s">
        <v>20</v>
      </c>
      <c r="F4565" s="10" t="s">
        <v>21</v>
      </c>
      <c r="G4565" s="10" t="s">
        <v>3716</v>
      </c>
      <c r="H4565" s="10" t="s">
        <v>34</v>
      </c>
      <c r="I4565" s="10">
        <v>0</v>
      </c>
    </row>
    <row r="4566" spans="1:11" hidden="1" x14ac:dyDescent="0.25">
      <c r="A4566" s="10">
        <v>71</v>
      </c>
      <c r="B4566" s="10" t="s">
        <v>760</v>
      </c>
      <c r="C4566" s="10" t="s">
        <v>761</v>
      </c>
      <c r="D4566" s="10" t="s">
        <v>768</v>
      </c>
      <c r="E4566" s="10" t="s">
        <v>20</v>
      </c>
      <c r="F4566" s="10" t="s">
        <v>21</v>
      </c>
      <c r="G4566" s="10" t="s">
        <v>3717</v>
      </c>
      <c r="H4566" s="10" t="s">
        <v>34</v>
      </c>
      <c r="I4566" s="10">
        <v>0</v>
      </c>
    </row>
    <row r="4567" spans="1:11" hidden="1" x14ac:dyDescent="0.25">
      <c r="A4567" s="10">
        <v>71</v>
      </c>
      <c r="B4567" s="10" t="s">
        <v>760</v>
      </c>
      <c r="C4567" s="10" t="s">
        <v>761</v>
      </c>
      <c r="D4567" s="10" t="s">
        <v>768</v>
      </c>
      <c r="E4567" s="10" t="s">
        <v>20</v>
      </c>
      <c r="F4567" s="10" t="s">
        <v>21</v>
      </c>
      <c r="G4567" s="10" t="s">
        <v>3718</v>
      </c>
      <c r="H4567" s="10" t="s">
        <v>5168</v>
      </c>
      <c r="I4567" s="10">
        <v>0</v>
      </c>
    </row>
    <row r="4568" spans="1:11" hidden="1" x14ac:dyDescent="0.25">
      <c r="A4568" s="10">
        <v>71</v>
      </c>
      <c r="B4568" s="10" t="s">
        <v>760</v>
      </c>
      <c r="C4568" s="10" t="s">
        <v>761</v>
      </c>
      <c r="D4568" s="10" t="s">
        <v>768</v>
      </c>
      <c r="E4568" s="10" t="s">
        <v>20</v>
      </c>
      <c r="F4568" s="10" t="s">
        <v>21</v>
      </c>
      <c r="G4568" s="10" t="s">
        <v>3719</v>
      </c>
      <c r="H4568" s="10" t="s">
        <v>3914</v>
      </c>
      <c r="I4568" s="10">
        <v>0</v>
      </c>
    </row>
    <row r="4569" spans="1:11" hidden="1" x14ac:dyDescent="0.25">
      <c r="A4569" s="10">
        <v>71</v>
      </c>
      <c r="B4569" s="10" t="s">
        <v>760</v>
      </c>
      <c r="C4569" s="10" t="s">
        <v>761</v>
      </c>
      <c r="D4569" s="10" t="s">
        <v>768</v>
      </c>
      <c r="E4569" s="10" t="s">
        <v>20</v>
      </c>
      <c r="F4569" s="10" t="s">
        <v>21</v>
      </c>
      <c r="G4569" s="10" t="s">
        <v>3720</v>
      </c>
      <c r="H4569" s="10" t="s">
        <v>57</v>
      </c>
      <c r="I4569" s="10">
        <v>0</v>
      </c>
    </row>
    <row r="4570" spans="1:11" hidden="1" x14ac:dyDescent="0.25">
      <c r="A4570" s="10">
        <v>71</v>
      </c>
      <c r="B4570" s="10" t="s">
        <v>760</v>
      </c>
      <c r="C4570" s="10" t="s">
        <v>761</v>
      </c>
      <c r="D4570" s="10" t="s">
        <v>768</v>
      </c>
      <c r="E4570" s="10" t="s">
        <v>20</v>
      </c>
      <c r="F4570" s="10" t="s">
        <v>21</v>
      </c>
      <c r="G4570" s="10" t="s">
        <v>3721</v>
      </c>
      <c r="H4570" s="10" t="s">
        <v>34</v>
      </c>
      <c r="I4570" s="10">
        <v>0</v>
      </c>
    </row>
    <row r="4571" spans="1:11" hidden="1" x14ac:dyDescent="0.25">
      <c r="A4571" s="10">
        <v>71</v>
      </c>
      <c r="B4571" s="10" t="s">
        <v>760</v>
      </c>
      <c r="C4571" s="10" t="s">
        <v>761</v>
      </c>
      <c r="D4571" s="10" t="s">
        <v>768</v>
      </c>
      <c r="E4571" s="10" t="s">
        <v>20</v>
      </c>
      <c r="F4571" s="10" t="s">
        <v>21</v>
      </c>
      <c r="G4571" s="10" t="s">
        <v>3722</v>
      </c>
      <c r="H4571" s="10" t="s">
        <v>34</v>
      </c>
      <c r="I4571" s="10">
        <v>0</v>
      </c>
    </row>
    <row r="4572" spans="1:11" hidden="1" x14ac:dyDescent="0.25">
      <c r="A4572" s="10">
        <v>71</v>
      </c>
      <c r="B4572" s="10" t="s">
        <v>760</v>
      </c>
      <c r="C4572" s="10" t="s">
        <v>761</v>
      </c>
      <c r="D4572" s="10" t="s">
        <v>768</v>
      </c>
      <c r="E4572" s="10" t="s">
        <v>20</v>
      </c>
      <c r="F4572" s="10" t="s">
        <v>21</v>
      </c>
      <c r="G4572" s="10" t="s">
        <v>3723</v>
      </c>
      <c r="H4572" s="10" t="s">
        <v>34</v>
      </c>
      <c r="I4572" s="10">
        <v>0</v>
      </c>
    </row>
    <row r="4573" spans="1:11" hidden="1" x14ac:dyDescent="0.25">
      <c r="A4573" s="10">
        <v>71</v>
      </c>
      <c r="B4573" s="10" t="s">
        <v>760</v>
      </c>
      <c r="C4573" s="10" t="s">
        <v>761</v>
      </c>
      <c r="D4573" s="10" t="s">
        <v>768</v>
      </c>
      <c r="E4573" s="10" t="s">
        <v>20</v>
      </c>
      <c r="F4573" s="10" t="s">
        <v>21</v>
      </c>
      <c r="G4573" s="10" t="s">
        <v>3724</v>
      </c>
      <c r="H4573" s="10" t="s">
        <v>34</v>
      </c>
      <c r="I4573" s="10">
        <v>0</v>
      </c>
    </row>
    <row r="4574" spans="1:11" hidden="1" x14ac:dyDescent="0.25">
      <c r="A4574" s="10">
        <v>71</v>
      </c>
      <c r="B4574" s="10" t="s">
        <v>760</v>
      </c>
      <c r="C4574" s="10" t="s">
        <v>761</v>
      </c>
      <c r="D4574" s="10" t="s">
        <v>768</v>
      </c>
      <c r="E4574" s="10" t="s">
        <v>20</v>
      </c>
      <c r="F4574" s="10" t="s">
        <v>21</v>
      </c>
      <c r="G4574" s="10" t="s">
        <v>3725</v>
      </c>
      <c r="H4574" s="10" t="s">
        <v>34</v>
      </c>
      <c r="I4574" s="10">
        <v>0</v>
      </c>
    </row>
    <row r="4575" spans="1:11" hidden="1" x14ac:dyDescent="0.25">
      <c r="A4575" s="10">
        <v>71</v>
      </c>
      <c r="B4575" s="10" t="s">
        <v>760</v>
      </c>
      <c r="C4575" s="10" t="s">
        <v>761</v>
      </c>
      <c r="D4575" s="10" t="s">
        <v>768</v>
      </c>
      <c r="E4575" s="10" t="s">
        <v>20</v>
      </c>
      <c r="F4575" s="10" t="s">
        <v>21</v>
      </c>
      <c r="G4575" s="10" t="s">
        <v>3726</v>
      </c>
      <c r="H4575" s="10" t="s">
        <v>34</v>
      </c>
      <c r="I4575" s="10">
        <v>0</v>
      </c>
    </row>
    <row r="4576" spans="1:11" hidden="1" x14ac:dyDescent="0.25">
      <c r="A4576" s="10">
        <v>71</v>
      </c>
      <c r="B4576" s="10" t="s">
        <v>760</v>
      </c>
      <c r="C4576" s="10" t="s">
        <v>761</v>
      </c>
      <c r="D4576" s="10" t="s">
        <v>768</v>
      </c>
      <c r="E4576" s="10" t="s">
        <v>20</v>
      </c>
      <c r="F4576" s="10" t="s">
        <v>21</v>
      </c>
      <c r="G4576" s="10" t="s">
        <v>3727</v>
      </c>
      <c r="H4576" s="10" t="s">
        <v>34</v>
      </c>
      <c r="I4576" s="10">
        <v>0</v>
      </c>
    </row>
    <row r="4577" spans="1:9" hidden="1" x14ac:dyDescent="0.25">
      <c r="A4577" s="10">
        <v>71</v>
      </c>
      <c r="B4577" s="10" t="s">
        <v>760</v>
      </c>
      <c r="C4577" s="10" t="s">
        <v>761</v>
      </c>
      <c r="D4577" s="10" t="s">
        <v>768</v>
      </c>
      <c r="E4577" s="10" t="s">
        <v>20</v>
      </c>
      <c r="F4577" s="10" t="s">
        <v>21</v>
      </c>
      <c r="G4577" s="10" t="s">
        <v>3728</v>
      </c>
      <c r="H4577" s="10" t="s">
        <v>34</v>
      </c>
      <c r="I4577" s="10">
        <v>0</v>
      </c>
    </row>
    <row r="4578" spans="1:9" hidden="1" x14ac:dyDescent="0.25">
      <c r="A4578" s="10">
        <v>71</v>
      </c>
      <c r="B4578" s="10" t="s">
        <v>760</v>
      </c>
      <c r="C4578" s="10" t="s">
        <v>761</v>
      </c>
      <c r="D4578" s="10" t="s">
        <v>768</v>
      </c>
      <c r="E4578" s="10" t="s">
        <v>20</v>
      </c>
      <c r="F4578" s="10" t="s">
        <v>21</v>
      </c>
      <c r="G4578" s="10" t="s">
        <v>3730</v>
      </c>
      <c r="H4578" s="10" t="s">
        <v>34</v>
      </c>
      <c r="I4578" s="10">
        <v>0</v>
      </c>
    </row>
    <row r="4579" spans="1:9" hidden="1" x14ac:dyDescent="0.25">
      <c r="A4579" s="10">
        <v>71</v>
      </c>
      <c r="B4579" s="10" t="s">
        <v>760</v>
      </c>
      <c r="C4579" s="10" t="s">
        <v>761</v>
      </c>
      <c r="D4579" s="10" t="s">
        <v>768</v>
      </c>
      <c r="E4579" s="10" t="s">
        <v>20</v>
      </c>
      <c r="F4579" s="10" t="s">
        <v>21</v>
      </c>
      <c r="G4579" s="10" t="s">
        <v>3731</v>
      </c>
      <c r="H4579" s="10" t="s">
        <v>34</v>
      </c>
      <c r="I4579" s="10">
        <v>0</v>
      </c>
    </row>
    <row r="4580" spans="1:9" hidden="1" x14ac:dyDescent="0.25">
      <c r="A4580" s="10">
        <v>71</v>
      </c>
      <c r="B4580" s="10" t="s">
        <v>760</v>
      </c>
      <c r="C4580" s="10" t="s">
        <v>761</v>
      </c>
      <c r="D4580" s="10" t="s">
        <v>768</v>
      </c>
      <c r="E4580" s="10" t="s">
        <v>20</v>
      </c>
      <c r="F4580" s="10" t="s">
        <v>21</v>
      </c>
      <c r="G4580" s="10" t="s">
        <v>3732</v>
      </c>
      <c r="H4580" s="10" t="s">
        <v>4334</v>
      </c>
      <c r="I4580" s="10">
        <v>0</v>
      </c>
    </row>
    <row r="4581" spans="1:9" hidden="1" x14ac:dyDescent="0.25">
      <c r="A4581" s="10">
        <v>71</v>
      </c>
      <c r="B4581" s="10" t="s">
        <v>760</v>
      </c>
      <c r="C4581" s="10" t="s">
        <v>761</v>
      </c>
      <c r="D4581" s="10" t="s">
        <v>768</v>
      </c>
      <c r="E4581" s="10" t="s">
        <v>20</v>
      </c>
      <c r="F4581" s="10" t="s">
        <v>21</v>
      </c>
      <c r="G4581" s="10" t="s">
        <v>3734</v>
      </c>
      <c r="H4581" s="10" t="s">
        <v>34</v>
      </c>
      <c r="I4581" s="10">
        <v>0</v>
      </c>
    </row>
    <row r="4582" spans="1:9" hidden="1" x14ac:dyDescent="0.25">
      <c r="A4582" s="10">
        <v>71</v>
      </c>
      <c r="B4582" s="10" t="s">
        <v>760</v>
      </c>
      <c r="C4582" s="10" t="s">
        <v>761</v>
      </c>
      <c r="D4582" s="10" t="s">
        <v>768</v>
      </c>
      <c r="E4582" s="10" t="s">
        <v>20</v>
      </c>
      <c r="F4582" s="10" t="s">
        <v>21</v>
      </c>
      <c r="G4582" s="10" t="s">
        <v>3735</v>
      </c>
      <c r="H4582" s="10" t="s">
        <v>57</v>
      </c>
      <c r="I4582" s="10">
        <v>0</v>
      </c>
    </row>
    <row r="4583" spans="1:9" hidden="1" x14ac:dyDescent="0.25">
      <c r="A4583" s="10">
        <v>71</v>
      </c>
      <c r="B4583" s="10" t="s">
        <v>760</v>
      </c>
      <c r="C4583" s="10" t="s">
        <v>761</v>
      </c>
      <c r="D4583" s="10" t="s">
        <v>768</v>
      </c>
      <c r="E4583" s="10" t="s">
        <v>20</v>
      </c>
      <c r="F4583" s="10" t="s">
        <v>21</v>
      </c>
      <c r="G4583" s="10" t="s">
        <v>3736</v>
      </c>
      <c r="H4583" s="10" t="s">
        <v>34</v>
      </c>
      <c r="I4583" s="10">
        <v>0</v>
      </c>
    </row>
    <row r="4584" spans="1:9" hidden="1" x14ac:dyDescent="0.25">
      <c r="A4584" s="10">
        <v>71</v>
      </c>
      <c r="B4584" s="10" t="s">
        <v>760</v>
      </c>
      <c r="C4584" s="10" t="s">
        <v>761</v>
      </c>
      <c r="D4584" s="10" t="s">
        <v>768</v>
      </c>
      <c r="E4584" s="10" t="s">
        <v>20</v>
      </c>
      <c r="F4584" s="10" t="s">
        <v>21</v>
      </c>
      <c r="G4584" s="10" t="s">
        <v>3737</v>
      </c>
      <c r="H4584" s="10" t="s">
        <v>34</v>
      </c>
      <c r="I4584" s="10">
        <v>0</v>
      </c>
    </row>
    <row r="4585" spans="1:9" hidden="1" x14ac:dyDescent="0.25">
      <c r="A4585" s="10">
        <v>71</v>
      </c>
      <c r="B4585" s="10" t="s">
        <v>760</v>
      </c>
      <c r="C4585" s="10" t="s">
        <v>761</v>
      </c>
      <c r="D4585" s="10" t="s">
        <v>768</v>
      </c>
      <c r="E4585" s="10" t="s">
        <v>20</v>
      </c>
      <c r="F4585" s="10" t="s">
        <v>21</v>
      </c>
      <c r="G4585" s="10" t="s">
        <v>3738</v>
      </c>
      <c r="H4585" s="10" t="s">
        <v>34</v>
      </c>
      <c r="I4585" s="10">
        <v>0</v>
      </c>
    </row>
    <row r="4586" spans="1:9" hidden="1" x14ac:dyDescent="0.25">
      <c r="A4586" s="10">
        <v>71</v>
      </c>
      <c r="B4586" s="10" t="s">
        <v>760</v>
      </c>
      <c r="C4586" s="10" t="s">
        <v>761</v>
      </c>
      <c r="D4586" s="10" t="s">
        <v>768</v>
      </c>
      <c r="E4586" s="10" t="s">
        <v>20</v>
      </c>
      <c r="F4586" s="10" t="s">
        <v>21</v>
      </c>
      <c r="G4586" s="10" t="s">
        <v>3916</v>
      </c>
      <c r="H4586" s="10" t="s">
        <v>34</v>
      </c>
      <c r="I4586" s="10">
        <v>0</v>
      </c>
    </row>
    <row r="4587" spans="1:9" hidden="1" x14ac:dyDescent="0.25">
      <c r="A4587" s="10">
        <v>71</v>
      </c>
      <c r="B4587" s="10" t="s">
        <v>760</v>
      </c>
      <c r="C4587" s="10" t="s">
        <v>761</v>
      </c>
      <c r="D4587" s="10" t="s">
        <v>768</v>
      </c>
      <c r="E4587" s="10" t="s">
        <v>20</v>
      </c>
      <c r="F4587" s="10" t="s">
        <v>21</v>
      </c>
      <c r="G4587" s="10" t="s">
        <v>3739</v>
      </c>
      <c r="H4587" s="10" t="s">
        <v>34</v>
      </c>
      <c r="I4587" s="10">
        <v>0</v>
      </c>
    </row>
    <row r="4588" spans="1:9" hidden="1" x14ac:dyDescent="0.25">
      <c r="A4588" s="10">
        <v>71</v>
      </c>
      <c r="B4588" s="10" t="s">
        <v>760</v>
      </c>
      <c r="C4588" s="10" t="s">
        <v>761</v>
      </c>
      <c r="D4588" s="10" t="s">
        <v>768</v>
      </c>
      <c r="E4588" s="10" t="s">
        <v>20</v>
      </c>
      <c r="F4588" s="10" t="s">
        <v>21</v>
      </c>
      <c r="G4588" s="10" t="s">
        <v>3740</v>
      </c>
      <c r="H4588" s="10" t="s">
        <v>34</v>
      </c>
      <c r="I4588" s="10">
        <v>0</v>
      </c>
    </row>
    <row r="4589" spans="1:9" hidden="1" x14ac:dyDescent="0.25">
      <c r="A4589" s="10">
        <v>71</v>
      </c>
      <c r="B4589" s="10" t="s">
        <v>760</v>
      </c>
      <c r="C4589" s="10" t="s">
        <v>761</v>
      </c>
      <c r="D4589" s="10" t="s">
        <v>768</v>
      </c>
      <c r="E4589" s="10" t="s">
        <v>20</v>
      </c>
      <c r="F4589" s="10" t="s">
        <v>21</v>
      </c>
      <c r="G4589" s="10" t="s">
        <v>3741</v>
      </c>
      <c r="H4589" s="10" t="s">
        <v>34</v>
      </c>
      <c r="I4589" s="10">
        <v>0</v>
      </c>
    </row>
    <row r="4590" spans="1:9" hidden="1" x14ac:dyDescent="0.25">
      <c r="A4590" s="10">
        <v>71</v>
      </c>
      <c r="B4590" s="10" t="s">
        <v>760</v>
      </c>
      <c r="C4590" s="10" t="s">
        <v>761</v>
      </c>
      <c r="D4590" s="10" t="s">
        <v>768</v>
      </c>
      <c r="E4590" s="10" t="s">
        <v>20</v>
      </c>
      <c r="F4590" s="10" t="s">
        <v>21</v>
      </c>
      <c r="G4590" s="10" t="s">
        <v>3742</v>
      </c>
      <c r="H4590" s="10" t="s">
        <v>34</v>
      </c>
      <c r="I4590" s="10">
        <v>0</v>
      </c>
    </row>
    <row r="4591" spans="1:9" hidden="1" x14ac:dyDescent="0.25">
      <c r="A4591" s="10">
        <v>71</v>
      </c>
      <c r="B4591" s="10" t="s">
        <v>760</v>
      </c>
      <c r="C4591" s="10" t="s">
        <v>761</v>
      </c>
      <c r="D4591" s="10" t="s">
        <v>768</v>
      </c>
      <c r="E4591" s="10" t="s">
        <v>20</v>
      </c>
      <c r="F4591" s="10" t="s">
        <v>21</v>
      </c>
      <c r="G4591" s="10" t="s">
        <v>3743</v>
      </c>
      <c r="H4591" s="10" t="s">
        <v>34</v>
      </c>
      <c r="I4591" s="10">
        <v>0</v>
      </c>
    </row>
    <row r="4592" spans="1:9" hidden="1" x14ac:dyDescent="0.25">
      <c r="A4592" s="10">
        <v>71</v>
      </c>
      <c r="B4592" s="10" t="s">
        <v>760</v>
      </c>
      <c r="C4592" s="10" t="s">
        <v>761</v>
      </c>
      <c r="D4592" s="10" t="s">
        <v>768</v>
      </c>
      <c r="E4592" s="10" t="s">
        <v>20</v>
      </c>
      <c r="F4592" s="10" t="s">
        <v>21</v>
      </c>
      <c r="G4592" s="10" t="s">
        <v>3744</v>
      </c>
      <c r="H4592" s="10" t="s">
        <v>3745</v>
      </c>
      <c r="I4592" s="10">
        <v>0</v>
      </c>
    </row>
    <row r="4593" spans="1:11" hidden="1" x14ac:dyDescent="0.25">
      <c r="A4593" s="10">
        <v>71</v>
      </c>
      <c r="B4593" s="10" t="s">
        <v>760</v>
      </c>
      <c r="C4593" s="10" t="s">
        <v>761</v>
      </c>
      <c r="D4593" s="10" t="s">
        <v>768</v>
      </c>
      <c r="E4593" s="10" t="s">
        <v>20</v>
      </c>
      <c r="F4593" s="10" t="s">
        <v>21</v>
      </c>
      <c r="G4593" s="10" t="s">
        <v>3746</v>
      </c>
      <c r="H4593" s="10" t="s">
        <v>34</v>
      </c>
      <c r="I4593" s="10">
        <v>0</v>
      </c>
    </row>
    <row r="4594" spans="1:11" hidden="1" x14ac:dyDescent="0.25">
      <c r="A4594" s="10">
        <v>71</v>
      </c>
      <c r="B4594" s="10" t="s">
        <v>760</v>
      </c>
      <c r="C4594" s="10" t="s">
        <v>761</v>
      </c>
      <c r="D4594" s="10" t="s">
        <v>768</v>
      </c>
      <c r="E4594" s="10" t="s">
        <v>20</v>
      </c>
      <c r="F4594" s="10" t="s">
        <v>21</v>
      </c>
      <c r="G4594" s="21" t="s">
        <v>3747</v>
      </c>
      <c r="H4594" s="21" t="s">
        <v>3748</v>
      </c>
      <c r="I4594" s="21">
        <v>1</v>
      </c>
      <c r="J4594" s="21" t="str">
        <f>H4594</f>
        <v>Настенная</v>
      </c>
      <c r="K4594" s="21"/>
    </row>
    <row r="4595" spans="1:11" hidden="1" x14ac:dyDescent="0.25">
      <c r="A4595" s="10">
        <v>71</v>
      </c>
      <c r="B4595" s="10" t="s">
        <v>760</v>
      </c>
      <c r="C4595" s="10" t="s">
        <v>761</v>
      </c>
      <c r="D4595" s="10" t="s">
        <v>768</v>
      </c>
      <c r="E4595" s="10" t="s">
        <v>20</v>
      </c>
      <c r="F4595" s="10" t="s">
        <v>21</v>
      </c>
      <c r="G4595" s="21" t="s">
        <v>3749</v>
      </c>
      <c r="H4595" s="21" t="s">
        <v>3893</v>
      </c>
      <c r="I4595" s="21">
        <v>1</v>
      </c>
      <c r="J4595" s="21">
        <f>MID(H4595,1,FIND(" ",H4595,1)-1)*1</f>
        <v>30</v>
      </c>
      <c r="K4595" s="21" t="s">
        <v>5264</v>
      </c>
    </row>
    <row r="4596" spans="1:11" hidden="1" x14ac:dyDescent="0.25">
      <c r="A4596" s="10">
        <v>71</v>
      </c>
      <c r="B4596" s="10" t="s">
        <v>760</v>
      </c>
      <c r="C4596" s="10" t="s">
        <v>761</v>
      </c>
      <c r="D4596" s="10" t="s">
        <v>768</v>
      </c>
      <c r="E4596" s="10" t="s">
        <v>20</v>
      </c>
      <c r="F4596" s="10" t="s">
        <v>21</v>
      </c>
      <c r="G4596" s="21" t="s">
        <v>3751</v>
      </c>
      <c r="H4596" s="21" t="s">
        <v>3808</v>
      </c>
      <c r="I4596" s="21">
        <v>1</v>
      </c>
      <c r="J4596" s="21">
        <f>MID(H4596,1,FIND(" ",H4596,1)-1)*1</f>
        <v>20</v>
      </c>
      <c r="K4596" s="21" t="s">
        <v>5264</v>
      </c>
    </row>
    <row r="4597" spans="1:11" hidden="1" x14ac:dyDescent="0.25">
      <c r="A4597" s="10">
        <v>71</v>
      </c>
      <c r="B4597" s="10" t="s">
        <v>760</v>
      </c>
      <c r="C4597" s="10" t="s">
        <v>761</v>
      </c>
      <c r="D4597" s="10" t="s">
        <v>768</v>
      </c>
      <c r="E4597" s="10" t="s">
        <v>20</v>
      </c>
      <c r="F4597" s="10" t="s">
        <v>21</v>
      </c>
      <c r="G4597" s="21" t="s">
        <v>3753</v>
      </c>
      <c r="H4597" s="21" t="s">
        <v>4072</v>
      </c>
      <c r="I4597" s="21">
        <v>1</v>
      </c>
      <c r="J4597" s="21">
        <f>MID(H4597,1,FIND(" ",H4597,1)-1)*1</f>
        <v>2.0499999999999998</v>
      </c>
      <c r="K4597" s="21" t="s">
        <v>5258</v>
      </c>
    </row>
    <row r="4598" spans="1:11" hidden="1" x14ac:dyDescent="0.25">
      <c r="A4598" s="10">
        <v>71</v>
      </c>
      <c r="B4598" s="10" t="s">
        <v>760</v>
      </c>
      <c r="C4598" s="10" t="s">
        <v>761</v>
      </c>
      <c r="D4598" s="10" t="s">
        <v>768</v>
      </c>
      <c r="E4598" s="10" t="s">
        <v>20</v>
      </c>
      <c r="F4598" s="10" t="s">
        <v>21</v>
      </c>
      <c r="G4598" s="21" t="s">
        <v>3755</v>
      </c>
      <c r="H4598" s="21" t="s">
        <v>3756</v>
      </c>
      <c r="I4598" s="21">
        <v>1</v>
      </c>
      <c r="J4598" s="21" t="s">
        <v>5266</v>
      </c>
      <c r="K4598" s="21" t="s">
        <v>5265</v>
      </c>
    </row>
    <row r="4599" spans="1:11" hidden="1" x14ac:dyDescent="0.25">
      <c r="A4599" s="10">
        <v>71</v>
      </c>
      <c r="B4599" s="10" t="s">
        <v>760</v>
      </c>
      <c r="C4599" s="10" t="s">
        <v>761</v>
      </c>
      <c r="D4599" s="10" t="s">
        <v>768</v>
      </c>
      <c r="E4599" s="10" t="s">
        <v>20</v>
      </c>
      <c r="F4599" s="10" t="s">
        <v>21</v>
      </c>
      <c r="G4599" s="10" t="s">
        <v>3757</v>
      </c>
      <c r="H4599" s="10" t="s">
        <v>3758</v>
      </c>
      <c r="I4599" s="10">
        <v>0</v>
      </c>
    </row>
    <row r="4600" spans="1:11" hidden="1" x14ac:dyDescent="0.25">
      <c r="A4600" s="10">
        <v>71</v>
      </c>
      <c r="B4600" s="10" t="s">
        <v>760</v>
      </c>
      <c r="C4600" s="10" t="s">
        <v>761</v>
      </c>
      <c r="D4600" s="10" t="s">
        <v>768</v>
      </c>
      <c r="E4600" s="10" t="s">
        <v>20</v>
      </c>
      <c r="F4600" s="10" t="s">
        <v>21</v>
      </c>
      <c r="G4600" s="21" t="s">
        <v>3759</v>
      </c>
      <c r="H4600" s="21">
        <v>18000</v>
      </c>
      <c r="I4600" s="21">
        <v>1</v>
      </c>
      <c r="J4600" s="21">
        <f>TRIM(H4600)*1</f>
        <v>18000</v>
      </c>
      <c r="K4600" s="21" t="s">
        <v>5261</v>
      </c>
    </row>
    <row r="4601" spans="1:11" hidden="1" x14ac:dyDescent="0.25">
      <c r="A4601" s="10">
        <v>71</v>
      </c>
      <c r="B4601" s="10" t="s">
        <v>760</v>
      </c>
      <c r="C4601" s="10" t="s">
        <v>761</v>
      </c>
      <c r="D4601" s="10" t="s">
        <v>768</v>
      </c>
      <c r="E4601" s="10" t="s">
        <v>20</v>
      </c>
      <c r="F4601" s="10" t="s">
        <v>21</v>
      </c>
      <c r="G4601" s="21" t="s">
        <v>3760</v>
      </c>
      <c r="H4601" s="21" t="s">
        <v>3969</v>
      </c>
      <c r="I4601" s="21">
        <v>1</v>
      </c>
      <c r="J4601" s="21">
        <f t="shared" ref="J4601:J4602" si="359">MID(H4601,1,FIND(" ",H4601,1)-1)*1</f>
        <v>1750</v>
      </c>
      <c r="K4601" s="21" t="s">
        <v>5259</v>
      </c>
    </row>
    <row r="4602" spans="1:11" hidden="1" x14ac:dyDescent="0.25">
      <c r="A4602" s="10">
        <v>71</v>
      </c>
      <c r="B4602" s="10" t="s">
        <v>760</v>
      </c>
      <c r="C4602" s="10" t="s">
        <v>761</v>
      </c>
      <c r="D4602" s="10" t="s">
        <v>768</v>
      </c>
      <c r="E4602" s="10" t="s">
        <v>20</v>
      </c>
      <c r="F4602" s="10" t="s">
        <v>21</v>
      </c>
      <c r="G4602" s="21" t="s">
        <v>3762</v>
      </c>
      <c r="H4602" s="21" t="s">
        <v>3970</v>
      </c>
      <c r="I4602" s="21">
        <v>1</v>
      </c>
      <c r="J4602" s="21">
        <f t="shared" si="359"/>
        <v>1550</v>
      </c>
      <c r="K4602" s="21" t="s">
        <v>5259</v>
      </c>
    </row>
    <row r="4603" spans="1:11" hidden="1" x14ac:dyDescent="0.25">
      <c r="A4603" s="10">
        <v>71</v>
      </c>
      <c r="B4603" s="10" t="s">
        <v>760</v>
      </c>
      <c r="C4603" s="10" t="s">
        <v>761</v>
      </c>
      <c r="D4603" s="10" t="s">
        <v>768</v>
      </c>
      <c r="E4603" s="10" t="s">
        <v>20</v>
      </c>
      <c r="F4603" s="10" t="s">
        <v>21</v>
      </c>
      <c r="G4603" s="21" t="s">
        <v>3764</v>
      </c>
      <c r="H4603" s="21">
        <v>18000</v>
      </c>
      <c r="I4603" s="21">
        <v>1</v>
      </c>
      <c r="J4603" s="21">
        <f>TRIM(H4603)*1</f>
        <v>18000</v>
      </c>
      <c r="K4603" s="21" t="s">
        <v>5261</v>
      </c>
    </row>
    <row r="4604" spans="1:11" hidden="1" x14ac:dyDescent="0.25">
      <c r="A4604" s="10">
        <v>71</v>
      </c>
      <c r="B4604" s="10" t="s">
        <v>760</v>
      </c>
      <c r="C4604" s="10" t="s">
        <v>761</v>
      </c>
      <c r="D4604" s="10" t="s">
        <v>768</v>
      </c>
      <c r="E4604" s="10" t="s">
        <v>20</v>
      </c>
      <c r="F4604" s="10" t="s">
        <v>21</v>
      </c>
      <c r="G4604" s="10" t="s">
        <v>3765</v>
      </c>
      <c r="H4604" s="10" t="s">
        <v>34</v>
      </c>
      <c r="I4604" s="10">
        <v>0</v>
      </c>
    </row>
    <row r="4605" spans="1:11" hidden="1" x14ac:dyDescent="0.25">
      <c r="A4605" s="10">
        <v>71</v>
      </c>
      <c r="B4605" s="10" t="s">
        <v>760</v>
      </c>
      <c r="C4605" s="10" t="s">
        <v>761</v>
      </c>
      <c r="D4605" s="10" t="s">
        <v>768</v>
      </c>
      <c r="E4605" s="10" t="s">
        <v>20</v>
      </c>
      <c r="F4605" s="10" t="s">
        <v>21</v>
      </c>
      <c r="G4605" s="10" t="s">
        <v>3766</v>
      </c>
      <c r="H4605" s="10" t="s">
        <v>34</v>
      </c>
      <c r="I4605" s="10">
        <v>0</v>
      </c>
    </row>
    <row r="4606" spans="1:11" hidden="1" x14ac:dyDescent="0.25">
      <c r="A4606" s="10">
        <v>71</v>
      </c>
      <c r="B4606" s="10" t="s">
        <v>760</v>
      </c>
      <c r="C4606" s="10" t="s">
        <v>761</v>
      </c>
      <c r="D4606" s="10" t="s">
        <v>768</v>
      </c>
      <c r="E4606" s="10" t="s">
        <v>20</v>
      </c>
      <c r="F4606" s="10" t="s">
        <v>21</v>
      </c>
      <c r="G4606" s="10" t="s">
        <v>3767</v>
      </c>
      <c r="H4606" s="10" t="s">
        <v>3768</v>
      </c>
      <c r="I4606" s="10">
        <v>0</v>
      </c>
    </row>
    <row r="4607" spans="1:11" hidden="1" x14ac:dyDescent="0.25">
      <c r="A4607" s="10">
        <v>71</v>
      </c>
      <c r="B4607" s="10" t="s">
        <v>760</v>
      </c>
      <c r="C4607" s="10" t="s">
        <v>761</v>
      </c>
      <c r="D4607" s="10" t="s">
        <v>768</v>
      </c>
      <c r="E4607" s="10" t="s">
        <v>20</v>
      </c>
      <c r="F4607" s="10" t="s">
        <v>21</v>
      </c>
      <c r="G4607" s="21" t="s">
        <v>3769</v>
      </c>
      <c r="H4607" s="21" t="s">
        <v>3786</v>
      </c>
      <c r="I4607" s="21">
        <v>1</v>
      </c>
      <c r="J4607" s="21">
        <f t="shared" ref="J4607:J4608" si="360">MID(H4607,1,FIND(" ",H4607,1)-1)*1</f>
        <v>33.5</v>
      </c>
      <c r="K4607" s="21" t="s">
        <v>5255</v>
      </c>
    </row>
    <row r="4608" spans="1:11" hidden="1" x14ac:dyDescent="0.25">
      <c r="A4608" s="10">
        <v>71</v>
      </c>
      <c r="B4608" s="10" t="s">
        <v>760</v>
      </c>
      <c r="C4608" s="10" t="s">
        <v>761</v>
      </c>
      <c r="D4608" s="10" t="s">
        <v>768</v>
      </c>
      <c r="E4608" s="10" t="s">
        <v>20</v>
      </c>
      <c r="F4608" s="10" t="s">
        <v>21</v>
      </c>
      <c r="G4608" s="21" t="s">
        <v>3771</v>
      </c>
      <c r="H4608" s="21" t="s">
        <v>3971</v>
      </c>
      <c r="I4608" s="21">
        <v>1</v>
      </c>
      <c r="J4608" s="21">
        <f t="shared" si="360"/>
        <v>11.2</v>
      </c>
      <c r="K4608" s="21" t="s">
        <v>5255</v>
      </c>
    </row>
    <row r="4609" spans="1:11" hidden="1" x14ac:dyDescent="0.25">
      <c r="A4609" s="10">
        <v>71</v>
      </c>
      <c r="B4609" s="10" t="s">
        <v>760</v>
      </c>
      <c r="C4609" s="10" t="s">
        <v>761</v>
      </c>
      <c r="D4609" s="10" t="s">
        <v>768</v>
      </c>
      <c r="E4609" s="10" t="s">
        <v>20</v>
      </c>
      <c r="F4609" s="10" t="s">
        <v>21</v>
      </c>
      <c r="G4609" s="21" t="s">
        <v>3773</v>
      </c>
      <c r="H4609" s="21" t="s">
        <v>3972</v>
      </c>
      <c r="I4609" s="21">
        <v>1</v>
      </c>
      <c r="J4609" s="21">
        <f t="shared" ref="J4609:J4614" si="361">MID(H4609,1,FIND(" ",H4609,1)-1)*1000</f>
        <v>554</v>
      </c>
      <c r="K4609" s="22" t="s">
        <v>5256</v>
      </c>
    </row>
    <row r="4610" spans="1:11" hidden="1" x14ac:dyDescent="0.25">
      <c r="A4610" s="10">
        <v>71</v>
      </c>
      <c r="B4610" s="10" t="s">
        <v>760</v>
      </c>
      <c r="C4610" s="10" t="s">
        <v>761</v>
      </c>
      <c r="D4610" s="10" t="s">
        <v>768</v>
      </c>
      <c r="E4610" s="10" t="s">
        <v>20</v>
      </c>
      <c r="F4610" s="10" t="s">
        <v>21</v>
      </c>
      <c r="G4610" s="21" t="s">
        <v>3775</v>
      </c>
      <c r="H4610" s="21" t="s">
        <v>3973</v>
      </c>
      <c r="I4610" s="21">
        <v>1</v>
      </c>
      <c r="J4610" s="21">
        <f t="shared" si="361"/>
        <v>320</v>
      </c>
      <c r="K4610" s="22" t="s">
        <v>5256</v>
      </c>
    </row>
    <row r="4611" spans="1:11" hidden="1" x14ac:dyDescent="0.25">
      <c r="A4611" s="10">
        <v>71</v>
      </c>
      <c r="B4611" s="10" t="s">
        <v>760</v>
      </c>
      <c r="C4611" s="10" t="s">
        <v>761</v>
      </c>
      <c r="D4611" s="10" t="s">
        <v>768</v>
      </c>
      <c r="E4611" s="10" t="s">
        <v>20</v>
      </c>
      <c r="F4611" s="10" t="s">
        <v>21</v>
      </c>
      <c r="G4611" s="21" t="s">
        <v>3777</v>
      </c>
      <c r="H4611" s="21" t="s">
        <v>3974</v>
      </c>
      <c r="I4611" s="21">
        <v>1</v>
      </c>
      <c r="J4611" s="21">
        <f t="shared" si="361"/>
        <v>330</v>
      </c>
      <c r="K4611" s="22" t="s">
        <v>5256</v>
      </c>
    </row>
    <row r="4612" spans="1:11" hidden="1" x14ac:dyDescent="0.25">
      <c r="A4612" s="10">
        <v>71</v>
      </c>
      <c r="B4612" s="10" t="s">
        <v>760</v>
      </c>
      <c r="C4612" s="10" t="s">
        <v>761</v>
      </c>
      <c r="D4612" s="10" t="s">
        <v>768</v>
      </c>
      <c r="E4612" s="10" t="s">
        <v>20</v>
      </c>
      <c r="F4612" s="10" t="s">
        <v>21</v>
      </c>
      <c r="G4612" s="21" t="s">
        <v>3779</v>
      </c>
      <c r="H4612" s="21" t="s">
        <v>3975</v>
      </c>
      <c r="I4612" s="21">
        <v>1</v>
      </c>
      <c r="J4612" s="21">
        <f t="shared" si="361"/>
        <v>241</v>
      </c>
      <c r="K4612" s="22" t="s">
        <v>5256</v>
      </c>
    </row>
    <row r="4613" spans="1:11" hidden="1" x14ac:dyDescent="0.25">
      <c r="A4613" s="10">
        <v>71</v>
      </c>
      <c r="B4613" s="10" t="s">
        <v>760</v>
      </c>
      <c r="C4613" s="10" t="s">
        <v>761</v>
      </c>
      <c r="D4613" s="10" t="s">
        <v>768</v>
      </c>
      <c r="E4613" s="10" t="s">
        <v>20</v>
      </c>
      <c r="F4613" s="10" t="s">
        <v>21</v>
      </c>
      <c r="G4613" s="21" t="s">
        <v>3781</v>
      </c>
      <c r="H4613" s="21" t="s">
        <v>3976</v>
      </c>
      <c r="I4613" s="21">
        <v>1</v>
      </c>
      <c r="J4613" s="21">
        <f t="shared" si="361"/>
        <v>874</v>
      </c>
      <c r="K4613" s="22" t="s">
        <v>5256</v>
      </c>
    </row>
    <row r="4614" spans="1:11" hidden="1" x14ac:dyDescent="0.25">
      <c r="A4614" s="10">
        <v>71</v>
      </c>
      <c r="B4614" s="10" t="s">
        <v>760</v>
      </c>
      <c r="C4614" s="10" t="s">
        <v>761</v>
      </c>
      <c r="D4614" s="10" t="s">
        <v>768</v>
      </c>
      <c r="E4614" s="10" t="s">
        <v>20</v>
      </c>
      <c r="F4614" s="10" t="s">
        <v>21</v>
      </c>
      <c r="G4614" s="21" t="s">
        <v>3783</v>
      </c>
      <c r="H4614" s="21" t="s">
        <v>3977</v>
      </c>
      <c r="I4614" s="21">
        <v>1</v>
      </c>
      <c r="J4614" s="21">
        <f t="shared" si="361"/>
        <v>969</v>
      </c>
      <c r="K4614" s="22" t="s">
        <v>5256</v>
      </c>
    </row>
    <row r="4615" spans="1:11" hidden="1" x14ac:dyDescent="0.25">
      <c r="A4615" s="10">
        <v>71</v>
      </c>
      <c r="B4615" s="10" t="s">
        <v>760</v>
      </c>
      <c r="C4615" s="10" t="s">
        <v>761</v>
      </c>
      <c r="D4615" s="10" t="s">
        <v>768</v>
      </c>
      <c r="E4615" s="10" t="s">
        <v>20</v>
      </c>
      <c r="F4615" s="10" t="s">
        <v>21</v>
      </c>
      <c r="G4615" s="21" t="s">
        <v>3785</v>
      </c>
      <c r="H4615" s="21" t="s">
        <v>3978</v>
      </c>
      <c r="I4615" s="21">
        <v>1</v>
      </c>
      <c r="J4615" s="21">
        <f>MID(H4615,1,FIND(" ",H4615,1)-1)*1</f>
        <v>50.7</v>
      </c>
      <c r="K4615" s="21" t="s">
        <v>5255</v>
      </c>
    </row>
    <row r="4616" spans="1:11" hidden="1" x14ac:dyDescent="0.25">
      <c r="A4616" s="10">
        <v>71</v>
      </c>
      <c r="B4616" s="10" t="s">
        <v>760</v>
      </c>
      <c r="C4616" s="10" t="s">
        <v>761</v>
      </c>
      <c r="D4616" s="10" t="s">
        <v>768</v>
      </c>
      <c r="E4616" s="10" t="s">
        <v>20</v>
      </c>
      <c r="F4616" s="10" t="s">
        <v>21</v>
      </c>
      <c r="G4616" s="10" t="s">
        <v>3787</v>
      </c>
      <c r="H4616" s="10" t="s">
        <v>3788</v>
      </c>
      <c r="I4616" s="10">
        <v>0</v>
      </c>
    </row>
    <row r="4617" spans="1:11" hidden="1" x14ac:dyDescent="0.25">
      <c r="A4617" s="10">
        <v>71</v>
      </c>
      <c r="B4617" s="10" t="s">
        <v>760</v>
      </c>
      <c r="C4617" s="10" t="s">
        <v>761</v>
      </c>
      <c r="D4617" s="10" t="s">
        <v>768</v>
      </c>
      <c r="E4617" s="10" t="s">
        <v>20</v>
      </c>
      <c r="F4617" s="10" t="s">
        <v>21</v>
      </c>
      <c r="G4617" s="10" t="s">
        <v>3931</v>
      </c>
      <c r="H4617" s="10" t="s">
        <v>34</v>
      </c>
      <c r="I4617" s="10">
        <v>0</v>
      </c>
    </row>
    <row r="4618" spans="1:11" hidden="1" x14ac:dyDescent="0.25">
      <c r="A4618" s="10">
        <v>71</v>
      </c>
      <c r="B4618" s="10" t="s">
        <v>760</v>
      </c>
      <c r="C4618" s="10" t="s">
        <v>761</v>
      </c>
      <c r="D4618" s="10" t="s">
        <v>768</v>
      </c>
      <c r="E4618" s="10" t="s">
        <v>20</v>
      </c>
      <c r="F4618" s="10" t="s">
        <v>21</v>
      </c>
      <c r="G4618" s="10" t="s">
        <v>3932</v>
      </c>
      <c r="H4618" s="10" t="s">
        <v>34</v>
      </c>
      <c r="I4618" s="10">
        <v>0</v>
      </c>
    </row>
    <row r="4619" spans="1:11" hidden="1" x14ac:dyDescent="0.25">
      <c r="A4619" s="10">
        <v>71</v>
      </c>
      <c r="B4619" s="10" t="s">
        <v>760</v>
      </c>
      <c r="C4619" s="10" t="s">
        <v>761</v>
      </c>
      <c r="D4619" s="10" t="s">
        <v>768</v>
      </c>
      <c r="E4619" s="10" t="s">
        <v>20</v>
      </c>
      <c r="F4619" s="10" t="s">
        <v>21</v>
      </c>
      <c r="G4619" s="10" t="s">
        <v>3933</v>
      </c>
      <c r="H4619" s="10" t="s">
        <v>34</v>
      </c>
      <c r="I4619" s="10">
        <v>0</v>
      </c>
    </row>
    <row r="4620" spans="1:11" hidden="1" x14ac:dyDescent="0.25">
      <c r="A4620" s="10">
        <v>71</v>
      </c>
      <c r="B4620" s="10" t="s">
        <v>760</v>
      </c>
      <c r="C4620" s="10" t="s">
        <v>761</v>
      </c>
      <c r="D4620" s="10" t="s">
        <v>768</v>
      </c>
      <c r="E4620" s="10" t="s">
        <v>20</v>
      </c>
      <c r="F4620" s="10" t="s">
        <v>21</v>
      </c>
      <c r="G4620" s="10" t="s">
        <v>3789</v>
      </c>
      <c r="H4620" s="10" t="s">
        <v>3789</v>
      </c>
      <c r="I4620" s="10">
        <v>0</v>
      </c>
    </row>
    <row r="4621" spans="1:11" hidden="1" x14ac:dyDescent="0.25">
      <c r="A4621" s="10">
        <v>72</v>
      </c>
      <c r="B4621" s="10" t="s">
        <v>769</v>
      </c>
      <c r="C4621" s="10" t="s">
        <v>770</v>
      </c>
      <c r="D4621" s="10" t="s">
        <v>777</v>
      </c>
      <c r="E4621" s="10" t="s">
        <v>20</v>
      </c>
      <c r="F4621" s="10" t="s">
        <v>21</v>
      </c>
      <c r="G4621" s="21" t="s">
        <v>2160</v>
      </c>
      <c r="H4621" s="21" t="s">
        <v>3699</v>
      </c>
      <c r="I4621" s="21">
        <v>1</v>
      </c>
      <c r="J4621" s="21" t="str">
        <f>H4621</f>
        <v>Кондиционирование</v>
      </c>
      <c r="K4621" s="21"/>
    </row>
    <row r="4622" spans="1:11" hidden="1" x14ac:dyDescent="0.25">
      <c r="A4622" s="10">
        <v>72</v>
      </c>
      <c r="B4622" s="10" t="s">
        <v>769</v>
      </c>
      <c r="C4622" s="10" t="s">
        <v>770</v>
      </c>
      <c r="D4622" s="10" t="s">
        <v>777</v>
      </c>
      <c r="E4622" s="10" t="s">
        <v>20</v>
      </c>
      <c r="F4622" s="10" t="s">
        <v>21</v>
      </c>
      <c r="G4622" s="21" t="s">
        <v>3108</v>
      </c>
      <c r="H4622" s="21" t="s">
        <v>4079</v>
      </c>
      <c r="I4622" s="21">
        <v>1</v>
      </c>
      <c r="J4622" s="21">
        <f t="shared" ref="J4622:J4623" si="362">MID(H4622,1,FIND(" ",H4622,1)-1)*1</f>
        <v>54</v>
      </c>
      <c r="K4622" s="21" t="s">
        <v>5260</v>
      </c>
    </row>
    <row r="4623" spans="1:11" hidden="1" x14ac:dyDescent="0.25">
      <c r="A4623" s="10">
        <v>72</v>
      </c>
      <c r="B4623" s="10" t="s">
        <v>769</v>
      </c>
      <c r="C4623" s="10" t="s">
        <v>770</v>
      </c>
      <c r="D4623" s="10" t="s">
        <v>777</v>
      </c>
      <c r="E4623" s="10" t="s">
        <v>20</v>
      </c>
      <c r="F4623" s="10" t="s">
        <v>21</v>
      </c>
      <c r="G4623" s="21" t="s">
        <v>3701</v>
      </c>
      <c r="H4623" s="21" t="s">
        <v>4345</v>
      </c>
      <c r="I4623" s="21">
        <v>1</v>
      </c>
      <c r="J4623" s="21">
        <f t="shared" si="362"/>
        <v>20</v>
      </c>
      <c r="K4623" s="21" t="s">
        <v>5260</v>
      </c>
    </row>
    <row r="4624" spans="1:11" hidden="1" x14ac:dyDescent="0.25">
      <c r="A4624" s="10">
        <v>72</v>
      </c>
      <c r="B4624" s="10" t="s">
        <v>769</v>
      </c>
      <c r="C4624" s="10" t="s">
        <v>770</v>
      </c>
      <c r="D4624" s="10" t="s">
        <v>777</v>
      </c>
      <c r="E4624" s="10" t="s">
        <v>20</v>
      </c>
      <c r="F4624" s="10" t="s">
        <v>21</v>
      </c>
      <c r="G4624" s="21" t="s">
        <v>3703</v>
      </c>
      <c r="H4624" s="21" t="s">
        <v>3954</v>
      </c>
      <c r="I4624" s="21">
        <v>1</v>
      </c>
      <c r="J4624" s="21">
        <f>RIGHT(MID(H4624,1,FIND(" ",H4624,1)-1),LEN(MID(H4624,1,FIND(" ",H4624,1)-1))-1)*1</f>
        <v>20</v>
      </c>
      <c r="K4624" s="21" t="s">
        <v>5254</v>
      </c>
    </row>
    <row r="4625" spans="1:11" hidden="1" x14ac:dyDescent="0.25">
      <c r="A4625" s="10">
        <v>72</v>
      </c>
      <c r="B4625" s="10" t="s">
        <v>769</v>
      </c>
      <c r="C4625" s="10" t="s">
        <v>770</v>
      </c>
      <c r="D4625" s="10" t="s">
        <v>777</v>
      </c>
      <c r="E4625" s="10" t="s">
        <v>20</v>
      </c>
      <c r="F4625" s="10" t="s">
        <v>21</v>
      </c>
      <c r="G4625" s="21" t="s">
        <v>3705</v>
      </c>
      <c r="H4625" s="21" t="s">
        <v>34</v>
      </c>
      <c r="I4625" s="21">
        <v>1</v>
      </c>
      <c r="J4625" s="21" t="str">
        <f>H4625</f>
        <v>Да</v>
      </c>
      <c r="K4625" s="21"/>
    </row>
    <row r="4626" spans="1:11" hidden="1" x14ac:dyDescent="0.25">
      <c r="A4626" s="10">
        <v>72</v>
      </c>
      <c r="B4626" s="10" t="s">
        <v>769</v>
      </c>
      <c r="C4626" s="10" t="s">
        <v>770</v>
      </c>
      <c r="D4626" s="10" t="s">
        <v>777</v>
      </c>
      <c r="E4626" s="10" t="s">
        <v>20</v>
      </c>
      <c r="F4626" s="10" t="s">
        <v>21</v>
      </c>
      <c r="G4626" s="10" t="s">
        <v>3908</v>
      </c>
      <c r="H4626" s="10" t="s">
        <v>3909</v>
      </c>
      <c r="I4626" s="10">
        <v>0</v>
      </c>
    </row>
    <row r="4627" spans="1:11" hidden="1" x14ac:dyDescent="0.25">
      <c r="A4627" s="10">
        <v>72</v>
      </c>
      <c r="B4627" s="10" t="s">
        <v>769</v>
      </c>
      <c r="C4627" s="10" t="s">
        <v>770</v>
      </c>
      <c r="D4627" s="10" t="s">
        <v>777</v>
      </c>
      <c r="E4627" s="10" t="s">
        <v>20</v>
      </c>
      <c r="F4627" s="10" t="s">
        <v>21</v>
      </c>
      <c r="G4627" s="21" t="s">
        <v>3706</v>
      </c>
      <c r="H4627" s="21" t="s">
        <v>3793</v>
      </c>
      <c r="I4627" s="21">
        <v>1</v>
      </c>
      <c r="J4627" s="21">
        <f t="shared" ref="J4627:J4630" si="363">MID(H4627,1,FIND(" ",H4627,1)-1)*1</f>
        <v>3.8</v>
      </c>
      <c r="K4627" s="21" t="s">
        <v>5258</v>
      </c>
    </row>
    <row r="4628" spans="1:11" hidden="1" x14ac:dyDescent="0.25">
      <c r="A4628" s="10">
        <v>72</v>
      </c>
      <c r="B4628" s="10" t="s">
        <v>769</v>
      </c>
      <c r="C4628" s="10" t="s">
        <v>770</v>
      </c>
      <c r="D4628" s="10" t="s">
        <v>777</v>
      </c>
      <c r="E4628" s="10" t="s">
        <v>20</v>
      </c>
      <c r="F4628" s="10" t="s">
        <v>21</v>
      </c>
      <c r="G4628" s="21" t="s">
        <v>3708</v>
      </c>
      <c r="H4628" s="21" t="s">
        <v>3861</v>
      </c>
      <c r="I4628" s="21">
        <v>1</v>
      </c>
      <c r="J4628" s="21">
        <f t="shared" si="363"/>
        <v>3.2</v>
      </c>
      <c r="K4628" s="21" t="s">
        <v>5258</v>
      </c>
    </row>
    <row r="4629" spans="1:11" hidden="1" x14ac:dyDescent="0.25">
      <c r="A4629" s="10">
        <v>72</v>
      </c>
      <c r="B4629" s="10" t="s">
        <v>769</v>
      </c>
      <c r="C4629" s="10" t="s">
        <v>770</v>
      </c>
      <c r="D4629" s="10" t="s">
        <v>777</v>
      </c>
      <c r="E4629" s="10" t="s">
        <v>20</v>
      </c>
      <c r="F4629" s="10" t="s">
        <v>21</v>
      </c>
      <c r="G4629" s="21" t="s">
        <v>3709</v>
      </c>
      <c r="H4629" s="21" t="s">
        <v>3956</v>
      </c>
      <c r="I4629" s="21">
        <v>0</v>
      </c>
      <c r="J4629" s="21">
        <f t="shared" si="363"/>
        <v>2.34</v>
      </c>
      <c r="K4629" s="21" t="s">
        <v>5258</v>
      </c>
    </row>
    <row r="4630" spans="1:11" hidden="1" x14ac:dyDescent="0.25">
      <c r="A4630" s="10">
        <v>72</v>
      </c>
      <c r="B4630" s="10" t="s">
        <v>769</v>
      </c>
      <c r="C4630" s="10" t="s">
        <v>770</v>
      </c>
      <c r="D4630" s="10" t="s">
        <v>777</v>
      </c>
      <c r="E4630" s="10" t="s">
        <v>20</v>
      </c>
      <c r="F4630" s="10" t="s">
        <v>21</v>
      </c>
      <c r="G4630" s="21" t="s">
        <v>3711</v>
      </c>
      <c r="H4630" s="21" t="s">
        <v>4072</v>
      </c>
      <c r="I4630" s="21">
        <v>0</v>
      </c>
      <c r="J4630" s="21">
        <f t="shared" si="363"/>
        <v>2.0499999999999998</v>
      </c>
      <c r="K4630" s="21" t="s">
        <v>5258</v>
      </c>
    </row>
    <row r="4631" spans="1:11" hidden="1" x14ac:dyDescent="0.25">
      <c r="A4631" s="10">
        <v>72</v>
      </c>
      <c r="B4631" s="10" t="s">
        <v>769</v>
      </c>
      <c r="C4631" s="10" t="s">
        <v>770</v>
      </c>
      <c r="D4631" s="10" t="s">
        <v>777</v>
      </c>
      <c r="E4631" s="10" t="s">
        <v>20</v>
      </c>
      <c r="F4631" s="10" t="s">
        <v>21</v>
      </c>
      <c r="G4631" s="21" t="s">
        <v>3712</v>
      </c>
      <c r="H4631" s="21" t="s">
        <v>4338</v>
      </c>
      <c r="I4631" s="21">
        <v>1</v>
      </c>
      <c r="J4631" s="21">
        <f>MID(H4631,1,FIND(" ",H4631,1)-1)*1</f>
        <v>514</v>
      </c>
      <c r="K4631" s="21" t="s">
        <v>5269</v>
      </c>
    </row>
    <row r="4632" spans="1:11" hidden="1" x14ac:dyDescent="0.25">
      <c r="A4632" s="10">
        <v>72</v>
      </c>
      <c r="B4632" s="10" t="s">
        <v>769</v>
      </c>
      <c r="C4632" s="10" t="s">
        <v>770</v>
      </c>
      <c r="D4632" s="10" t="s">
        <v>777</v>
      </c>
      <c r="E4632" s="10" t="s">
        <v>20</v>
      </c>
      <c r="F4632" s="10" t="s">
        <v>21</v>
      </c>
      <c r="G4632" s="21" t="s">
        <v>4089</v>
      </c>
      <c r="H4632" s="21" t="s">
        <v>5177</v>
      </c>
      <c r="I4632" s="21">
        <v>1</v>
      </c>
      <c r="J4632" s="21">
        <f t="shared" ref="J4632:J4633" si="364">MID(H4632,1,FIND(" ",H4632,1)-1)*1</f>
        <v>0.91</v>
      </c>
      <c r="K4632" s="21" t="s">
        <v>5258</v>
      </c>
    </row>
    <row r="4633" spans="1:11" hidden="1" x14ac:dyDescent="0.25">
      <c r="A4633" s="10">
        <v>72</v>
      </c>
      <c r="B4633" s="10" t="s">
        <v>769</v>
      </c>
      <c r="C4633" s="10" t="s">
        <v>770</v>
      </c>
      <c r="D4633" s="10" t="s">
        <v>777</v>
      </c>
      <c r="E4633" s="10" t="s">
        <v>20</v>
      </c>
      <c r="F4633" s="10" t="s">
        <v>21</v>
      </c>
      <c r="G4633" s="21" t="s">
        <v>4090</v>
      </c>
      <c r="H4633" s="21" t="s">
        <v>4339</v>
      </c>
      <c r="I4633" s="21">
        <v>1</v>
      </c>
      <c r="J4633" s="21">
        <f t="shared" si="364"/>
        <v>1.17</v>
      </c>
      <c r="K4633" s="21" t="s">
        <v>5258</v>
      </c>
    </row>
    <row r="4634" spans="1:11" hidden="1" x14ac:dyDescent="0.25">
      <c r="A4634" s="10">
        <v>72</v>
      </c>
      <c r="B4634" s="10" t="s">
        <v>769</v>
      </c>
      <c r="C4634" s="10" t="s">
        <v>770</v>
      </c>
      <c r="D4634" s="10" t="s">
        <v>777</v>
      </c>
      <c r="E4634" s="10" t="s">
        <v>20</v>
      </c>
      <c r="F4634" s="10" t="s">
        <v>21</v>
      </c>
      <c r="G4634" s="10" t="s">
        <v>3714</v>
      </c>
      <c r="H4634" s="10" t="s">
        <v>3715</v>
      </c>
      <c r="I4634" s="10">
        <v>0</v>
      </c>
    </row>
    <row r="4635" spans="1:11" hidden="1" x14ac:dyDescent="0.25">
      <c r="A4635" s="10">
        <v>72</v>
      </c>
      <c r="B4635" s="10" t="s">
        <v>769</v>
      </c>
      <c r="C4635" s="10" t="s">
        <v>770</v>
      </c>
      <c r="D4635" s="10" t="s">
        <v>777</v>
      </c>
      <c r="E4635" s="10" t="s">
        <v>20</v>
      </c>
      <c r="F4635" s="10" t="s">
        <v>21</v>
      </c>
      <c r="G4635" s="10" t="s">
        <v>3716</v>
      </c>
      <c r="H4635" s="10" t="s">
        <v>34</v>
      </c>
      <c r="I4635" s="10">
        <v>0</v>
      </c>
    </row>
    <row r="4636" spans="1:11" hidden="1" x14ac:dyDescent="0.25">
      <c r="A4636" s="10">
        <v>72</v>
      </c>
      <c r="B4636" s="10" t="s">
        <v>769</v>
      </c>
      <c r="C4636" s="10" t="s">
        <v>770</v>
      </c>
      <c r="D4636" s="10" t="s">
        <v>777</v>
      </c>
      <c r="E4636" s="10" t="s">
        <v>20</v>
      </c>
      <c r="F4636" s="10" t="s">
        <v>21</v>
      </c>
      <c r="G4636" s="10" t="s">
        <v>3717</v>
      </c>
      <c r="H4636" s="10" t="s">
        <v>34</v>
      </c>
      <c r="I4636" s="10">
        <v>0</v>
      </c>
    </row>
    <row r="4637" spans="1:11" hidden="1" x14ac:dyDescent="0.25">
      <c r="A4637" s="10">
        <v>72</v>
      </c>
      <c r="B4637" s="10" t="s">
        <v>769</v>
      </c>
      <c r="C4637" s="10" t="s">
        <v>770</v>
      </c>
      <c r="D4637" s="10" t="s">
        <v>777</v>
      </c>
      <c r="E4637" s="10" t="s">
        <v>20</v>
      </c>
      <c r="F4637" s="10" t="s">
        <v>21</v>
      </c>
      <c r="G4637" s="10" t="s">
        <v>3718</v>
      </c>
      <c r="H4637" s="10" t="s">
        <v>5168</v>
      </c>
      <c r="I4637" s="10">
        <v>0</v>
      </c>
    </row>
    <row r="4638" spans="1:11" hidden="1" x14ac:dyDescent="0.25">
      <c r="A4638" s="10">
        <v>72</v>
      </c>
      <c r="B4638" s="10" t="s">
        <v>769</v>
      </c>
      <c r="C4638" s="10" t="s">
        <v>770</v>
      </c>
      <c r="D4638" s="10" t="s">
        <v>777</v>
      </c>
      <c r="E4638" s="10" t="s">
        <v>20</v>
      </c>
      <c r="F4638" s="10" t="s">
        <v>21</v>
      </c>
      <c r="G4638" s="10" t="s">
        <v>3719</v>
      </c>
      <c r="H4638" s="10" t="s">
        <v>3914</v>
      </c>
      <c r="I4638" s="10">
        <v>0</v>
      </c>
    </row>
    <row r="4639" spans="1:11" hidden="1" x14ac:dyDescent="0.25">
      <c r="A4639" s="10">
        <v>72</v>
      </c>
      <c r="B4639" s="10" t="s">
        <v>769</v>
      </c>
      <c r="C4639" s="10" t="s">
        <v>770</v>
      </c>
      <c r="D4639" s="10" t="s">
        <v>777</v>
      </c>
      <c r="E4639" s="10" t="s">
        <v>20</v>
      </c>
      <c r="F4639" s="10" t="s">
        <v>21</v>
      </c>
      <c r="G4639" s="10" t="s">
        <v>3720</v>
      </c>
      <c r="H4639" s="10" t="s">
        <v>57</v>
      </c>
      <c r="I4639" s="10">
        <v>0</v>
      </c>
    </row>
    <row r="4640" spans="1:11" hidden="1" x14ac:dyDescent="0.25">
      <c r="A4640" s="10">
        <v>72</v>
      </c>
      <c r="B4640" s="10" t="s">
        <v>769</v>
      </c>
      <c r="C4640" s="10" t="s">
        <v>770</v>
      </c>
      <c r="D4640" s="10" t="s">
        <v>777</v>
      </c>
      <c r="E4640" s="10" t="s">
        <v>20</v>
      </c>
      <c r="F4640" s="10" t="s">
        <v>21</v>
      </c>
      <c r="G4640" s="10" t="s">
        <v>3721</v>
      </c>
      <c r="H4640" s="10" t="s">
        <v>34</v>
      </c>
      <c r="I4640" s="10">
        <v>0</v>
      </c>
    </row>
    <row r="4641" spans="1:9" hidden="1" x14ac:dyDescent="0.25">
      <c r="A4641" s="10">
        <v>72</v>
      </c>
      <c r="B4641" s="10" t="s">
        <v>769</v>
      </c>
      <c r="C4641" s="10" t="s">
        <v>770</v>
      </c>
      <c r="D4641" s="10" t="s">
        <v>777</v>
      </c>
      <c r="E4641" s="10" t="s">
        <v>20</v>
      </c>
      <c r="F4641" s="10" t="s">
        <v>21</v>
      </c>
      <c r="G4641" s="10" t="s">
        <v>3722</v>
      </c>
      <c r="H4641" s="10" t="s">
        <v>34</v>
      </c>
      <c r="I4641" s="10">
        <v>0</v>
      </c>
    </row>
    <row r="4642" spans="1:9" hidden="1" x14ac:dyDescent="0.25">
      <c r="A4642" s="10">
        <v>72</v>
      </c>
      <c r="B4642" s="10" t="s">
        <v>769</v>
      </c>
      <c r="C4642" s="10" t="s">
        <v>770</v>
      </c>
      <c r="D4642" s="10" t="s">
        <v>777</v>
      </c>
      <c r="E4642" s="10" t="s">
        <v>20</v>
      </c>
      <c r="F4642" s="10" t="s">
        <v>21</v>
      </c>
      <c r="G4642" s="10" t="s">
        <v>3723</v>
      </c>
      <c r="H4642" s="10" t="s">
        <v>34</v>
      </c>
      <c r="I4642" s="10">
        <v>0</v>
      </c>
    </row>
    <row r="4643" spans="1:9" hidden="1" x14ac:dyDescent="0.25">
      <c r="A4643" s="10">
        <v>72</v>
      </c>
      <c r="B4643" s="10" t="s">
        <v>769</v>
      </c>
      <c r="C4643" s="10" t="s">
        <v>770</v>
      </c>
      <c r="D4643" s="10" t="s">
        <v>777</v>
      </c>
      <c r="E4643" s="10" t="s">
        <v>20</v>
      </c>
      <c r="F4643" s="10" t="s">
        <v>21</v>
      </c>
      <c r="G4643" s="10" t="s">
        <v>3724</v>
      </c>
      <c r="H4643" s="10" t="s">
        <v>34</v>
      </c>
      <c r="I4643" s="10">
        <v>0</v>
      </c>
    </row>
    <row r="4644" spans="1:9" hidden="1" x14ac:dyDescent="0.25">
      <c r="A4644" s="10">
        <v>72</v>
      </c>
      <c r="B4644" s="10" t="s">
        <v>769</v>
      </c>
      <c r="C4644" s="10" t="s">
        <v>770</v>
      </c>
      <c r="D4644" s="10" t="s">
        <v>777</v>
      </c>
      <c r="E4644" s="10" t="s">
        <v>20</v>
      </c>
      <c r="F4644" s="10" t="s">
        <v>21</v>
      </c>
      <c r="G4644" s="10" t="s">
        <v>3725</v>
      </c>
      <c r="H4644" s="10" t="s">
        <v>34</v>
      </c>
      <c r="I4644" s="10">
        <v>0</v>
      </c>
    </row>
    <row r="4645" spans="1:9" hidden="1" x14ac:dyDescent="0.25">
      <c r="A4645" s="10">
        <v>72</v>
      </c>
      <c r="B4645" s="10" t="s">
        <v>769</v>
      </c>
      <c r="C4645" s="10" t="s">
        <v>770</v>
      </c>
      <c r="D4645" s="10" t="s">
        <v>777</v>
      </c>
      <c r="E4645" s="10" t="s">
        <v>20</v>
      </c>
      <c r="F4645" s="10" t="s">
        <v>21</v>
      </c>
      <c r="G4645" s="10" t="s">
        <v>3726</v>
      </c>
      <c r="H4645" s="10" t="s">
        <v>34</v>
      </c>
      <c r="I4645" s="10">
        <v>0</v>
      </c>
    </row>
    <row r="4646" spans="1:9" hidden="1" x14ac:dyDescent="0.25">
      <c r="A4646" s="10">
        <v>72</v>
      </c>
      <c r="B4646" s="10" t="s">
        <v>769</v>
      </c>
      <c r="C4646" s="10" t="s">
        <v>770</v>
      </c>
      <c r="D4646" s="10" t="s">
        <v>777</v>
      </c>
      <c r="E4646" s="10" t="s">
        <v>20</v>
      </c>
      <c r="F4646" s="10" t="s">
        <v>21</v>
      </c>
      <c r="G4646" s="10" t="s">
        <v>3727</v>
      </c>
      <c r="H4646" s="10" t="s">
        <v>34</v>
      </c>
      <c r="I4646" s="10">
        <v>0</v>
      </c>
    </row>
    <row r="4647" spans="1:9" hidden="1" x14ac:dyDescent="0.25">
      <c r="A4647" s="10">
        <v>72</v>
      </c>
      <c r="B4647" s="10" t="s">
        <v>769</v>
      </c>
      <c r="C4647" s="10" t="s">
        <v>770</v>
      </c>
      <c r="D4647" s="10" t="s">
        <v>777</v>
      </c>
      <c r="E4647" s="10" t="s">
        <v>20</v>
      </c>
      <c r="F4647" s="10" t="s">
        <v>21</v>
      </c>
      <c r="G4647" s="10" t="s">
        <v>3728</v>
      </c>
      <c r="H4647" s="10" t="s">
        <v>34</v>
      </c>
      <c r="I4647" s="10">
        <v>0</v>
      </c>
    </row>
    <row r="4648" spans="1:9" hidden="1" x14ac:dyDescent="0.25">
      <c r="A4648" s="10">
        <v>72</v>
      </c>
      <c r="B4648" s="10" t="s">
        <v>769</v>
      </c>
      <c r="C4648" s="10" t="s">
        <v>770</v>
      </c>
      <c r="D4648" s="10" t="s">
        <v>777</v>
      </c>
      <c r="E4648" s="10" t="s">
        <v>20</v>
      </c>
      <c r="F4648" s="10" t="s">
        <v>21</v>
      </c>
      <c r="G4648" s="10" t="s">
        <v>3730</v>
      </c>
      <c r="H4648" s="10" t="s">
        <v>34</v>
      </c>
      <c r="I4648" s="10">
        <v>0</v>
      </c>
    </row>
    <row r="4649" spans="1:9" hidden="1" x14ac:dyDescent="0.25">
      <c r="A4649" s="10">
        <v>72</v>
      </c>
      <c r="B4649" s="10" t="s">
        <v>769</v>
      </c>
      <c r="C4649" s="10" t="s">
        <v>770</v>
      </c>
      <c r="D4649" s="10" t="s">
        <v>777</v>
      </c>
      <c r="E4649" s="10" t="s">
        <v>20</v>
      </c>
      <c r="F4649" s="10" t="s">
        <v>21</v>
      </c>
      <c r="G4649" s="10" t="s">
        <v>3731</v>
      </c>
      <c r="H4649" s="10" t="s">
        <v>34</v>
      </c>
      <c r="I4649" s="10">
        <v>0</v>
      </c>
    </row>
    <row r="4650" spans="1:9" hidden="1" x14ac:dyDescent="0.25">
      <c r="A4650" s="10">
        <v>72</v>
      </c>
      <c r="B4650" s="10" t="s">
        <v>769</v>
      </c>
      <c r="C4650" s="10" t="s">
        <v>770</v>
      </c>
      <c r="D4650" s="10" t="s">
        <v>777</v>
      </c>
      <c r="E4650" s="10" t="s">
        <v>20</v>
      </c>
      <c r="F4650" s="10" t="s">
        <v>21</v>
      </c>
      <c r="G4650" s="10" t="s">
        <v>3732</v>
      </c>
      <c r="H4650" s="10" t="s">
        <v>4334</v>
      </c>
      <c r="I4650" s="10">
        <v>0</v>
      </c>
    </row>
    <row r="4651" spans="1:9" hidden="1" x14ac:dyDescent="0.25">
      <c r="A4651" s="10">
        <v>72</v>
      </c>
      <c r="B4651" s="10" t="s">
        <v>769</v>
      </c>
      <c r="C4651" s="10" t="s">
        <v>770</v>
      </c>
      <c r="D4651" s="10" t="s">
        <v>777</v>
      </c>
      <c r="E4651" s="10" t="s">
        <v>20</v>
      </c>
      <c r="F4651" s="10" t="s">
        <v>21</v>
      </c>
      <c r="G4651" s="10" t="s">
        <v>3734</v>
      </c>
      <c r="H4651" s="10" t="s">
        <v>34</v>
      </c>
      <c r="I4651" s="10">
        <v>0</v>
      </c>
    </row>
    <row r="4652" spans="1:9" hidden="1" x14ac:dyDescent="0.25">
      <c r="A4652" s="10">
        <v>72</v>
      </c>
      <c r="B4652" s="10" t="s">
        <v>769</v>
      </c>
      <c r="C4652" s="10" t="s">
        <v>770</v>
      </c>
      <c r="D4652" s="10" t="s">
        <v>777</v>
      </c>
      <c r="E4652" s="10" t="s">
        <v>20</v>
      </c>
      <c r="F4652" s="10" t="s">
        <v>21</v>
      </c>
      <c r="G4652" s="10" t="s">
        <v>3735</v>
      </c>
      <c r="H4652" s="10" t="s">
        <v>57</v>
      </c>
      <c r="I4652" s="10">
        <v>0</v>
      </c>
    </row>
    <row r="4653" spans="1:9" hidden="1" x14ac:dyDescent="0.25">
      <c r="A4653" s="10">
        <v>72</v>
      </c>
      <c r="B4653" s="10" t="s">
        <v>769</v>
      </c>
      <c r="C4653" s="10" t="s">
        <v>770</v>
      </c>
      <c r="D4653" s="10" t="s">
        <v>777</v>
      </c>
      <c r="E4653" s="10" t="s">
        <v>20</v>
      </c>
      <c r="F4653" s="10" t="s">
        <v>21</v>
      </c>
      <c r="G4653" s="10" t="s">
        <v>3736</v>
      </c>
      <c r="H4653" s="10" t="s">
        <v>34</v>
      </c>
      <c r="I4653" s="10">
        <v>0</v>
      </c>
    </row>
    <row r="4654" spans="1:9" hidden="1" x14ac:dyDescent="0.25">
      <c r="A4654" s="10">
        <v>72</v>
      </c>
      <c r="B4654" s="10" t="s">
        <v>769</v>
      </c>
      <c r="C4654" s="10" t="s">
        <v>770</v>
      </c>
      <c r="D4654" s="10" t="s">
        <v>777</v>
      </c>
      <c r="E4654" s="10" t="s">
        <v>20</v>
      </c>
      <c r="F4654" s="10" t="s">
        <v>21</v>
      </c>
      <c r="G4654" s="10" t="s">
        <v>3737</v>
      </c>
      <c r="H4654" s="10" t="s">
        <v>34</v>
      </c>
      <c r="I4654" s="10">
        <v>0</v>
      </c>
    </row>
    <row r="4655" spans="1:9" hidden="1" x14ac:dyDescent="0.25">
      <c r="A4655" s="10">
        <v>72</v>
      </c>
      <c r="B4655" s="10" t="s">
        <v>769</v>
      </c>
      <c r="C4655" s="10" t="s">
        <v>770</v>
      </c>
      <c r="D4655" s="10" t="s">
        <v>777</v>
      </c>
      <c r="E4655" s="10" t="s">
        <v>20</v>
      </c>
      <c r="F4655" s="10" t="s">
        <v>21</v>
      </c>
      <c r="G4655" s="10" t="s">
        <v>3738</v>
      </c>
      <c r="H4655" s="10" t="s">
        <v>34</v>
      </c>
      <c r="I4655" s="10">
        <v>0</v>
      </c>
    </row>
    <row r="4656" spans="1:9" hidden="1" x14ac:dyDescent="0.25">
      <c r="A4656" s="10">
        <v>72</v>
      </c>
      <c r="B4656" s="10" t="s">
        <v>769</v>
      </c>
      <c r="C4656" s="10" t="s">
        <v>770</v>
      </c>
      <c r="D4656" s="10" t="s">
        <v>777</v>
      </c>
      <c r="E4656" s="10" t="s">
        <v>20</v>
      </c>
      <c r="F4656" s="10" t="s">
        <v>21</v>
      </c>
      <c r="G4656" s="10" t="s">
        <v>3916</v>
      </c>
      <c r="H4656" s="10" t="s">
        <v>34</v>
      </c>
      <c r="I4656" s="10">
        <v>0</v>
      </c>
    </row>
    <row r="4657" spans="1:11" hidden="1" x14ac:dyDescent="0.25">
      <c r="A4657" s="10">
        <v>72</v>
      </c>
      <c r="B4657" s="10" t="s">
        <v>769</v>
      </c>
      <c r="C4657" s="10" t="s">
        <v>770</v>
      </c>
      <c r="D4657" s="10" t="s">
        <v>777</v>
      </c>
      <c r="E4657" s="10" t="s">
        <v>20</v>
      </c>
      <c r="F4657" s="10" t="s">
        <v>21</v>
      </c>
      <c r="G4657" s="10" t="s">
        <v>3739</v>
      </c>
      <c r="H4657" s="10" t="s">
        <v>34</v>
      </c>
      <c r="I4657" s="10">
        <v>0</v>
      </c>
    </row>
    <row r="4658" spans="1:11" hidden="1" x14ac:dyDescent="0.25">
      <c r="A4658" s="10">
        <v>72</v>
      </c>
      <c r="B4658" s="10" t="s">
        <v>769</v>
      </c>
      <c r="C4658" s="10" t="s">
        <v>770</v>
      </c>
      <c r="D4658" s="10" t="s">
        <v>777</v>
      </c>
      <c r="E4658" s="10" t="s">
        <v>20</v>
      </c>
      <c r="F4658" s="10" t="s">
        <v>21</v>
      </c>
      <c r="G4658" s="10" t="s">
        <v>3740</v>
      </c>
      <c r="H4658" s="10" t="s">
        <v>34</v>
      </c>
      <c r="I4658" s="10">
        <v>0</v>
      </c>
    </row>
    <row r="4659" spans="1:11" hidden="1" x14ac:dyDescent="0.25">
      <c r="A4659" s="10">
        <v>72</v>
      </c>
      <c r="B4659" s="10" t="s">
        <v>769</v>
      </c>
      <c r="C4659" s="10" t="s">
        <v>770</v>
      </c>
      <c r="D4659" s="10" t="s">
        <v>777</v>
      </c>
      <c r="E4659" s="10" t="s">
        <v>20</v>
      </c>
      <c r="F4659" s="10" t="s">
        <v>21</v>
      </c>
      <c r="G4659" s="10" t="s">
        <v>3741</v>
      </c>
      <c r="H4659" s="10" t="s">
        <v>34</v>
      </c>
      <c r="I4659" s="10">
        <v>0</v>
      </c>
    </row>
    <row r="4660" spans="1:11" hidden="1" x14ac:dyDescent="0.25">
      <c r="A4660" s="10">
        <v>72</v>
      </c>
      <c r="B4660" s="10" t="s">
        <v>769</v>
      </c>
      <c r="C4660" s="10" t="s">
        <v>770</v>
      </c>
      <c r="D4660" s="10" t="s">
        <v>777</v>
      </c>
      <c r="E4660" s="10" t="s">
        <v>20</v>
      </c>
      <c r="F4660" s="10" t="s">
        <v>21</v>
      </c>
      <c r="G4660" s="10" t="s">
        <v>3742</v>
      </c>
      <c r="H4660" s="10" t="s">
        <v>34</v>
      </c>
      <c r="I4660" s="10">
        <v>0</v>
      </c>
    </row>
    <row r="4661" spans="1:11" hidden="1" x14ac:dyDescent="0.25">
      <c r="A4661" s="10">
        <v>72</v>
      </c>
      <c r="B4661" s="10" t="s">
        <v>769</v>
      </c>
      <c r="C4661" s="10" t="s">
        <v>770</v>
      </c>
      <c r="D4661" s="10" t="s">
        <v>777</v>
      </c>
      <c r="E4661" s="10" t="s">
        <v>20</v>
      </c>
      <c r="F4661" s="10" t="s">
        <v>21</v>
      </c>
      <c r="G4661" s="10" t="s">
        <v>3743</v>
      </c>
      <c r="H4661" s="10" t="s">
        <v>34</v>
      </c>
      <c r="I4661" s="10">
        <v>0</v>
      </c>
    </row>
    <row r="4662" spans="1:11" hidden="1" x14ac:dyDescent="0.25">
      <c r="A4662" s="10">
        <v>72</v>
      </c>
      <c r="B4662" s="10" t="s">
        <v>769</v>
      </c>
      <c r="C4662" s="10" t="s">
        <v>770</v>
      </c>
      <c r="D4662" s="10" t="s">
        <v>777</v>
      </c>
      <c r="E4662" s="10" t="s">
        <v>20</v>
      </c>
      <c r="F4662" s="10" t="s">
        <v>21</v>
      </c>
      <c r="G4662" s="10" t="s">
        <v>3744</v>
      </c>
      <c r="H4662" s="10" t="s">
        <v>3830</v>
      </c>
      <c r="I4662" s="10">
        <v>0</v>
      </c>
    </row>
    <row r="4663" spans="1:11" hidden="1" x14ac:dyDescent="0.25">
      <c r="A4663" s="10">
        <v>72</v>
      </c>
      <c r="B4663" s="10" t="s">
        <v>769</v>
      </c>
      <c r="C4663" s="10" t="s">
        <v>770</v>
      </c>
      <c r="D4663" s="10" t="s">
        <v>777</v>
      </c>
      <c r="E4663" s="10" t="s">
        <v>20</v>
      </c>
      <c r="F4663" s="10" t="s">
        <v>21</v>
      </c>
      <c r="G4663" s="10" t="s">
        <v>3746</v>
      </c>
      <c r="H4663" s="10" t="s">
        <v>34</v>
      </c>
      <c r="I4663" s="10">
        <v>0</v>
      </c>
    </row>
    <row r="4664" spans="1:11" hidden="1" x14ac:dyDescent="0.25">
      <c r="A4664" s="10">
        <v>72</v>
      </c>
      <c r="B4664" s="10" t="s">
        <v>769</v>
      </c>
      <c r="C4664" s="10" t="s">
        <v>770</v>
      </c>
      <c r="D4664" s="10" t="s">
        <v>777</v>
      </c>
      <c r="E4664" s="10" t="s">
        <v>20</v>
      </c>
      <c r="F4664" s="10" t="s">
        <v>21</v>
      </c>
      <c r="G4664" s="21" t="s">
        <v>3747</v>
      </c>
      <c r="H4664" s="21" t="s">
        <v>3748</v>
      </c>
      <c r="I4664" s="21">
        <v>1</v>
      </c>
      <c r="J4664" s="21" t="str">
        <f>H4664</f>
        <v>Настенная</v>
      </c>
      <c r="K4664" s="21"/>
    </row>
    <row r="4665" spans="1:11" hidden="1" x14ac:dyDescent="0.25">
      <c r="A4665" s="10">
        <v>72</v>
      </c>
      <c r="B4665" s="10" t="s">
        <v>769</v>
      </c>
      <c r="C4665" s="10" t="s">
        <v>770</v>
      </c>
      <c r="D4665" s="10" t="s">
        <v>777</v>
      </c>
      <c r="E4665" s="10" t="s">
        <v>20</v>
      </c>
      <c r="F4665" s="10" t="s">
        <v>21</v>
      </c>
      <c r="G4665" s="21" t="s">
        <v>3749</v>
      </c>
      <c r="H4665" s="21" t="s">
        <v>3919</v>
      </c>
      <c r="I4665" s="21">
        <v>1</v>
      </c>
      <c r="J4665" s="21">
        <f>MID(H4665,1,FIND(" ",H4665,1)-1)*1</f>
        <v>25</v>
      </c>
      <c r="K4665" s="21" t="s">
        <v>5264</v>
      </c>
    </row>
    <row r="4666" spans="1:11" hidden="1" x14ac:dyDescent="0.25">
      <c r="A4666" s="10">
        <v>72</v>
      </c>
      <c r="B4666" s="10" t="s">
        <v>769</v>
      </c>
      <c r="C4666" s="10" t="s">
        <v>770</v>
      </c>
      <c r="D4666" s="10" t="s">
        <v>777</v>
      </c>
      <c r="E4666" s="10" t="s">
        <v>20</v>
      </c>
      <c r="F4666" s="10" t="s">
        <v>21</v>
      </c>
      <c r="G4666" s="21" t="s">
        <v>3751</v>
      </c>
      <c r="H4666" s="21" t="s">
        <v>3809</v>
      </c>
      <c r="I4666" s="21">
        <v>1</v>
      </c>
      <c r="J4666" s="21">
        <f>MID(H4666,1,FIND(" ",H4666,1)-1)*1</f>
        <v>10</v>
      </c>
      <c r="K4666" s="21" t="s">
        <v>5264</v>
      </c>
    </row>
    <row r="4667" spans="1:11" hidden="1" x14ac:dyDescent="0.25">
      <c r="A4667" s="10">
        <v>72</v>
      </c>
      <c r="B4667" s="10" t="s">
        <v>769</v>
      </c>
      <c r="C4667" s="10" t="s">
        <v>770</v>
      </c>
      <c r="D4667" s="10" t="s">
        <v>777</v>
      </c>
      <c r="E4667" s="10" t="s">
        <v>20</v>
      </c>
      <c r="F4667" s="10" t="s">
        <v>21</v>
      </c>
      <c r="G4667" s="21" t="s">
        <v>3753</v>
      </c>
      <c r="H4667" s="21" t="s">
        <v>3938</v>
      </c>
      <c r="I4667" s="21">
        <v>1</v>
      </c>
      <c r="J4667" s="21">
        <f>MID(H4667,1,FIND(" ",H4667,1)-1)*1</f>
        <v>1.34</v>
      </c>
      <c r="K4667" s="21" t="s">
        <v>5258</v>
      </c>
    </row>
    <row r="4668" spans="1:11" hidden="1" x14ac:dyDescent="0.25">
      <c r="A4668" s="10">
        <v>72</v>
      </c>
      <c r="B4668" s="10" t="s">
        <v>769</v>
      </c>
      <c r="C4668" s="10" t="s">
        <v>770</v>
      </c>
      <c r="D4668" s="10" t="s">
        <v>777</v>
      </c>
      <c r="E4668" s="10" t="s">
        <v>20</v>
      </c>
      <c r="F4668" s="10" t="s">
        <v>21</v>
      </c>
      <c r="G4668" s="21" t="s">
        <v>3755</v>
      </c>
      <c r="H4668" s="21" t="s">
        <v>3756</v>
      </c>
      <c r="I4668" s="21">
        <v>1</v>
      </c>
      <c r="J4668" s="21" t="s">
        <v>5266</v>
      </c>
      <c r="K4668" s="21" t="s">
        <v>5265</v>
      </c>
    </row>
    <row r="4669" spans="1:11" hidden="1" x14ac:dyDescent="0.25">
      <c r="A4669" s="10">
        <v>72</v>
      </c>
      <c r="B4669" s="10" t="s">
        <v>769</v>
      </c>
      <c r="C4669" s="10" t="s">
        <v>770</v>
      </c>
      <c r="D4669" s="10" t="s">
        <v>777</v>
      </c>
      <c r="E4669" s="10" t="s">
        <v>20</v>
      </c>
      <c r="F4669" s="10" t="s">
        <v>21</v>
      </c>
      <c r="G4669" s="10" t="s">
        <v>3757</v>
      </c>
      <c r="H4669" s="10" t="s">
        <v>3758</v>
      </c>
      <c r="I4669" s="10">
        <v>0</v>
      </c>
    </row>
    <row r="4670" spans="1:11" hidden="1" x14ac:dyDescent="0.25">
      <c r="A4670" s="10">
        <v>72</v>
      </c>
      <c r="B4670" s="10" t="s">
        <v>769</v>
      </c>
      <c r="C4670" s="10" t="s">
        <v>770</v>
      </c>
      <c r="D4670" s="10" t="s">
        <v>777</v>
      </c>
      <c r="E4670" s="10" t="s">
        <v>20</v>
      </c>
      <c r="F4670" s="10" t="s">
        <v>21</v>
      </c>
      <c r="G4670" s="21" t="s">
        <v>3759</v>
      </c>
      <c r="H4670" s="21">
        <v>7000</v>
      </c>
      <c r="I4670" s="21">
        <v>1</v>
      </c>
      <c r="J4670" s="21">
        <f>TRIM(H4670)*1</f>
        <v>7000</v>
      </c>
      <c r="K4670" s="21" t="s">
        <v>5261</v>
      </c>
    </row>
    <row r="4671" spans="1:11" hidden="1" x14ac:dyDescent="0.25">
      <c r="A4671" s="10">
        <v>72</v>
      </c>
      <c r="B4671" s="10" t="s">
        <v>769</v>
      </c>
      <c r="C4671" s="10" t="s">
        <v>770</v>
      </c>
      <c r="D4671" s="10" t="s">
        <v>777</v>
      </c>
      <c r="E4671" s="10" t="s">
        <v>20</v>
      </c>
      <c r="F4671" s="10" t="s">
        <v>21</v>
      </c>
      <c r="G4671" s="21" t="s">
        <v>3760</v>
      </c>
      <c r="H4671" s="21" t="s">
        <v>4075</v>
      </c>
      <c r="I4671" s="21">
        <v>1</v>
      </c>
      <c r="J4671" s="21">
        <f t="shared" ref="J4671:J4672" si="365">MID(H4671,1,FIND(" ",H4671,1)-1)*1</f>
        <v>649</v>
      </c>
      <c r="K4671" s="21" t="s">
        <v>5259</v>
      </c>
    </row>
    <row r="4672" spans="1:11" hidden="1" x14ac:dyDescent="0.25">
      <c r="A4672" s="10">
        <v>72</v>
      </c>
      <c r="B4672" s="10" t="s">
        <v>769</v>
      </c>
      <c r="C4672" s="10" t="s">
        <v>770</v>
      </c>
      <c r="D4672" s="10" t="s">
        <v>777</v>
      </c>
      <c r="E4672" s="10" t="s">
        <v>20</v>
      </c>
      <c r="F4672" s="10" t="s">
        <v>21</v>
      </c>
      <c r="G4672" s="21" t="s">
        <v>3762</v>
      </c>
      <c r="H4672" s="21" t="s">
        <v>4076</v>
      </c>
      <c r="I4672" s="21">
        <v>1</v>
      </c>
      <c r="J4672" s="21">
        <f t="shared" si="365"/>
        <v>639</v>
      </c>
      <c r="K4672" s="21" t="s">
        <v>5259</v>
      </c>
    </row>
    <row r="4673" spans="1:11" hidden="1" x14ac:dyDescent="0.25">
      <c r="A4673" s="10">
        <v>72</v>
      </c>
      <c r="B4673" s="10" t="s">
        <v>769</v>
      </c>
      <c r="C4673" s="10" t="s">
        <v>770</v>
      </c>
      <c r="D4673" s="10" t="s">
        <v>777</v>
      </c>
      <c r="E4673" s="10" t="s">
        <v>20</v>
      </c>
      <c r="F4673" s="10" t="s">
        <v>21</v>
      </c>
      <c r="G4673" s="21" t="s">
        <v>3764</v>
      </c>
      <c r="H4673" s="21">
        <v>7000</v>
      </c>
      <c r="I4673" s="21">
        <v>1</v>
      </c>
      <c r="J4673" s="21">
        <f>TRIM(H4673)*1</f>
        <v>7000</v>
      </c>
      <c r="K4673" s="21" t="s">
        <v>5261</v>
      </c>
    </row>
    <row r="4674" spans="1:11" hidden="1" x14ac:dyDescent="0.25">
      <c r="A4674" s="10">
        <v>72</v>
      </c>
      <c r="B4674" s="10" t="s">
        <v>769</v>
      </c>
      <c r="C4674" s="10" t="s">
        <v>770</v>
      </c>
      <c r="D4674" s="10" t="s">
        <v>777</v>
      </c>
      <c r="E4674" s="10" t="s">
        <v>20</v>
      </c>
      <c r="F4674" s="10" t="s">
        <v>21</v>
      </c>
      <c r="G4674" s="10" t="s">
        <v>3765</v>
      </c>
      <c r="H4674" s="10" t="s">
        <v>34</v>
      </c>
      <c r="I4674" s="10">
        <v>0</v>
      </c>
    </row>
    <row r="4675" spans="1:11" hidden="1" x14ac:dyDescent="0.25">
      <c r="A4675" s="10">
        <v>72</v>
      </c>
      <c r="B4675" s="10" t="s">
        <v>769</v>
      </c>
      <c r="C4675" s="10" t="s">
        <v>770</v>
      </c>
      <c r="D4675" s="10" t="s">
        <v>777</v>
      </c>
      <c r="E4675" s="10" t="s">
        <v>20</v>
      </c>
      <c r="F4675" s="10" t="s">
        <v>21</v>
      </c>
      <c r="G4675" s="10" t="s">
        <v>3766</v>
      </c>
      <c r="H4675" s="10" t="s">
        <v>34</v>
      </c>
      <c r="I4675" s="10">
        <v>0</v>
      </c>
    </row>
    <row r="4676" spans="1:11" hidden="1" x14ac:dyDescent="0.25">
      <c r="A4676" s="10">
        <v>72</v>
      </c>
      <c r="B4676" s="10" t="s">
        <v>769</v>
      </c>
      <c r="C4676" s="10" t="s">
        <v>770</v>
      </c>
      <c r="D4676" s="10" t="s">
        <v>777</v>
      </c>
      <c r="E4676" s="10" t="s">
        <v>20</v>
      </c>
      <c r="F4676" s="10" t="s">
        <v>21</v>
      </c>
      <c r="G4676" s="10" t="s">
        <v>3767</v>
      </c>
      <c r="H4676" s="10" t="s">
        <v>3768</v>
      </c>
      <c r="I4676" s="10">
        <v>0</v>
      </c>
    </row>
    <row r="4677" spans="1:11" hidden="1" x14ac:dyDescent="0.25">
      <c r="A4677" s="10">
        <v>72</v>
      </c>
      <c r="B4677" s="10" t="s">
        <v>769</v>
      </c>
      <c r="C4677" s="10" t="s">
        <v>770</v>
      </c>
      <c r="D4677" s="10" t="s">
        <v>777</v>
      </c>
      <c r="E4677" s="10" t="s">
        <v>20</v>
      </c>
      <c r="F4677" s="10" t="s">
        <v>21</v>
      </c>
      <c r="G4677" s="21" t="s">
        <v>3769</v>
      </c>
      <c r="H4677" s="21" t="s">
        <v>4342</v>
      </c>
      <c r="I4677" s="21">
        <v>1</v>
      </c>
      <c r="J4677" s="21">
        <f t="shared" ref="J4677:J4678" si="366">MID(H4677,1,FIND(" ",H4677,1)-1)*1</f>
        <v>20.2</v>
      </c>
      <c r="K4677" s="21" t="s">
        <v>5255</v>
      </c>
    </row>
    <row r="4678" spans="1:11" hidden="1" x14ac:dyDescent="0.25">
      <c r="A4678" s="10">
        <v>72</v>
      </c>
      <c r="B4678" s="10" t="s">
        <v>769</v>
      </c>
      <c r="C4678" s="10" t="s">
        <v>770</v>
      </c>
      <c r="D4678" s="10" t="s">
        <v>777</v>
      </c>
      <c r="E4678" s="10" t="s">
        <v>20</v>
      </c>
      <c r="F4678" s="10" t="s">
        <v>21</v>
      </c>
      <c r="G4678" s="21" t="s">
        <v>3771</v>
      </c>
      <c r="H4678" s="21" t="s">
        <v>3772</v>
      </c>
      <c r="I4678" s="21">
        <v>1</v>
      </c>
      <c r="J4678" s="21">
        <f t="shared" si="366"/>
        <v>8</v>
      </c>
      <c r="K4678" s="21" t="s">
        <v>5255</v>
      </c>
    </row>
    <row r="4679" spans="1:11" hidden="1" x14ac:dyDescent="0.25">
      <c r="A4679" s="10">
        <v>72</v>
      </c>
      <c r="B4679" s="10" t="s">
        <v>769</v>
      </c>
      <c r="C4679" s="10" t="s">
        <v>770</v>
      </c>
      <c r="D4679" s="10" t="s">
        <v>777</v>
      </c>
      <c r="E4679" s="10" t="s">
        <v>20</v>
      </c>
      <c r="F4679" s="10" t="s">
        <v>21</v>
      </c>
      <c r="G4679" s="21" t="s">
        <v>3773</v>
      </c>
      <c r="H4679" s="21" t="s">
        <v>3943</v>
      </c>
      <c r="I4679" s="21">
        <v>1</v>
      </c>
      <c r="J4679" s="21">
        <f t="shared" ref="J4679:J4684" si="367">MID(H4679,1,FIND(" ",H4679,1)-1)*1000</f>
        <v>495</v>
      </c>
      <c r="K4679" s="22" t="s">
        <v>5256</v>
      </c>
    </row>
    <row r="4680" spans="1:11" hidden="1" x14ac:dyDescent="0.25">
      <c r="A4680" s="10">
        <v>72</v>
      </c>
      <c r="B4680" s="10" t="s">
        <v>769</v>
      </c>
      <c r="C4680" s="10" t="s">
        <v>770</v>
      </c>
      <c r="D4680" s="10" t="s">
        <v>777</v>
      </c>
      <c r="E4680" s="10" t="s">
        <v>20</v>
      </c>
      <c r="F4680" s="10" t="s">
        <v>21</v>
      </c>
      <c r="G4680" s="21" t="s">
        <v>3775</v>
      </c>
      <c r="H4680" s="21" t="s">
        <v>3944</v>
      </c>
      <c r="I4680" s="21">
        <v>1</v>
      </c>
      <c r="J4680" s="21">
        <f t="shared" si="367"/>
        <v>292</v>
      </c>
      <c r="K4680" s="22" t="s">
        <v>5256</v>
      </c>
    </row>
    <row r="4681" spans="1:11" hidden="1" x14ac:dyDescent="0.25">
      <c r="A4681" s="10">
        <v>72</v>
      </c>
      <c r="B4681" s="10" t="s">
        <v>769</v>
      </c>
      <c r="C4681" s="10" t="s">
        <v>770</v>
      </c>
      <c r="D4681" s="10" t="s">
        <v>777</v>
      </c>
      <c r="E4681" s="10" t="s">
        <v>20</v>
      </c>
      <c r="F4681" s="10" t="s">
        <v>21</v>
      </c>
      <c r="G4681" s="21" t="s">
        <v>3777</v>
      </c>
      <c r="H4681" s="21" t="s">
        <v>3776</v>
      </c>
      <c r="I4681" s="21">
        <v>1</v>
      </c>
      <c r="J4681" s="21">
        <f t="shared" si="367"/>
        <v>270</v>
      </c>
      <c r="K4681" s="22" t="s">
        <v>5256</v>
      </c>
    </row>
    <row r="4682" spans="1:11" hidden="1" x14ac:dyDescent="0.25">
      <c r="A4682" s="10">
        <v>72</v>
      </c>
      <c r="B4682" s="10" t="s">
        <v>769</v>
      </c>
      <c r="C4682" s="10" t="s">
        <v>770</v>
      </c>
      <c r="D4682" s="10" t="s">
        <v>777</v>
      </c>
      <c r="E4682" s="10" t="s">
        <v>20</v>
      </c>
      <c r="F4682" s="10" t="s">
        <v>21</v>
      </c>
      <c r="G4682" s="21" t="s">
        <v>3779</v>
      </c>
      <c r="H4682" s="21" t="s">
        <v>3945</v>
      </c>
      <c r="I4682" s="21">
        <v>1</v>
      </c>
      <c r="J4682" s="21">
        <f t="shared" si="367"/>
        <v>200</v>
      </c>
      <c r="K4682" s="22" t="s">
        <v>5256</v>
      </c>
    </row>
    <row r="4683" spans="1:11" hidden="1" x14ac:dyDescent="0.25">
      <c r="A4683" s="10">
        <v>72</v>
      </c>
      <c r="B4683" s="10" t="s">
        <v>769</v>
      </c>
      <c r="C4683" s="10" t="s">
        <v>770</v>
      </c>
      <c r="D4683" s="10" t="s">
        <v>777</v>
      </c>
      <c r="E4683" s="10" t="s">
        <v>20</v>
      </c>
      <c r="F4683" s="10" t="s">
        <v>21</v>
      </c>
      <c r="G4683" s="21" t="s">
        <v>3781</v>
      </c>
      <c r="H4683" s="21" t="s">
        <v>3946</v>
      </c>
      <c r="I4683" s="21">
        <v>1</v>
      </c>
      <c r="J4683" s="21">
        <f t="shared" si="367"/>
        <v>720</v>
      </c>
      <c r="K4683" s="22" t="s">
        <v>5256</v>
      </c>
    </row>
    <row r="4684" spans="1:11" hidden="1" x14ac:dyDescent="0.25">
      <c r="A4684" s="10">
        <v>72</v>
      </c>
      <c r="B4684" s="10" t="s">
        <v>769</v>
      </c>
      <c r="C4684" s="10" t="s">
        <v>770</v>
      </c>
      <c r="D4684" s="10" t="s">
        <v>777</v>
      </c>
      <c r="E4684" s="10" t="s">
        <v>20</v>
      </c>
      <c r="F4684" s="10" t="s">
        <v>21</v>
      </c>
      <c r="G4684" s="21" t="s">
        <v>3783</v>
      </c>
      <c r="H4684" s="21" t="s">
        <v>3947</v>
      </c>
      <c r="I4684" s="21">
        <v>1</v>
      </c>
      <c r="J4684" s="21">
        <f t="shared" si="367"/>
        <v>729</v>
      </c>
      <c r="K4684" s="22" t="s">
        <v>5256</v>
      </c>
    </row>
    <row r="4685" spans="1:11" hidden="1" x14ac:dyDescent="0.25">
      <c r="A4685" s="10">
        <v>72</v>
      </c>
      <c r="B4685" s="10" t="s">
        <v>769</v>
      </c>
      <c r="C4685" s="10" t="s">
        <v>770</v>
      </c>
      <c r="D4685" s="10" t="s">
        <v>777</v>
      </c>
      <c r="E4685" s="10" t="s">
        <v>20</v>
      </c>
      <c r="F4685" s="10" t="s">
        <v>21</v>
      </c>
      <c r="G4685" s="21" t="s">
        <v>3785</v>
      </c>
      <c r="H4685" s="21" t="s">
        <v>4343</v>
      </c>
      <c r="I4685" s="21">
        <v>1</v>
      </c>
      <c r="J4685" s="21">
        <f>MID(H4685,1,FIND(" ",H4685,1)-1)*1</f>
        <v>32.200000000000003</v>
      </c>
      <c r="K4685" s="21" t="s">
        <v>5255</v>
      </c>
    </row>
    <row r="4686" spans="1:11" hidden="1" x14ac:dyDescent="0.25">
      <c r="A4686" s="10">
        <v>72</v>
      </c>
      <c r="B4686" s="10" t="s">
        <v>769</v>
      </c>
      <c r="C4686" s="10" t="s">
        <v>770</v>
      </c>
      <c r="D4686" s="10" t="s">
        <v>777</v>
      </c>
      <c r="E4686" s="10" t="s">
        <v>20</v>
      </c>
      <c r="F4686" s="10" t="s">
        <v>21</v>
      </c>
      <c r="G4686" s="10" t="s">
        <v>3787</v>
      </c>
      <c r="H4686" s="10" t="s">
        <v>3788</v>
      </c>
      <c r="I4686" s="10">
        <v>0</v>
      </c>
    </row>
    <row r="4687" spans="1:11" hidden="1" x14ac:dyDescent="0.25">
      <c r="A4687" s="10">
        <v>72</v>
      </c>
      <c r="B4687" s="10" t="s">
        <v>769</v>
      </c>
      <c r="C4687" s="10" t="s">
        <v>770</v>
      </c>
      <c r="D4687" s="10" t="s">
        <v>777</v>
      </c>
      <c r="E4687" s="10" t="s">
        <v>20</v>
      </c>
      <c r="F4687" s="10" t="s">
        <v>21</v>
      </c>
      <c r="G4687" s="10" t="s">
        <v>3931</v>
      </c>
      <c r="H4687" s="10" t="s">
        <v>34</v>
      </c>
      <c r="I4687" s="10">
        <v>0</v>
      </c>
    </row>
    <row r="4688" spans="1:11" hidden="1" x14ac:dyDescent="0.25">
      <c r="A4688" s="10">
        <v>72</v>
      </c>
      <c r="B4688" s="10" t="s">
        <v>769</v>
      </c>
      <c r="C4688" s="10" t="s">
        <v>770</v>
      </c>
      <c r="D4688" s="10" t="s">
        <v>777</v>
      </c>
      <c r="E4688" s="10" t="s">
        <v>20</v>
      </c>
      <c r="F4688" s="10" t="s">
        <v>21</v>
      </c>
      <c r="G4688" s="10" t="s">
        <v>3932</v>
      </c>
      <c r="H4688" s="10" t="s">
        <v>34</v>
      </c>
      <c r="I4688" s="10">
        <v>0</v>
      </c>
    </row>
    <row r="4689" spans="1:11" hidden="1" x14ac:dyDescent="0.25">
      <c r="A4689" s="10">
        <v>72</v>
      </c>
      <c r="B4689" s="10" t="s">
        <v>769</v>
      </c>
      <c r="C4689" s="10" t="s">
        <v>770</v>
      </c>
      <c r="D4689" s="10" t="s">
        <v>777</v>
      </c>
      <c r="E4689" s="10" t="s">
        <v>20</v>
      </c>
      <c r="F4689" s="10" t="s">
        <v>21</v>
      </c>
      <c r="G4689" s="10" t="s">
        <v>3933</v>
      </c>
      <c r="H4689" s="10" t="s">
        <v>34</v>
      </c>
      <c r="I4689" s="10">
        <v>0</v>
      </c>
    </row>
    <row r="4690" spans="1:11" hidden="1" x14ac:dyDescent="0.25">
      <c r="A4690" s="10">
        <v>72</v>
      </c>
      <c r="B4690" s="10" t="s">
        <v>769</v>
      </c>
      <c r="C4690" s="10" t="s">
        <v>770</v>
      </c>
      <c r="D4690" s="10" t="s">
        <v>777</v>
      </c>
      <c r="E4690" s="10" t="s">
        <v>20</v>
      </c>
      <c r="F4690" s="10" t="s">
        <v>21</v>
      </c>
      <c r="G4690" s="10" t="s">
        <v>3789</v>
      </c>
      <c r="H4690" s="10" t="s">
        <v>3789</v>
      </c>
      <c r="I4690" s="10">
        <v>0</v>
      </c>
    </row>
    <row r="4691" spans="1:11" hidden="1" x14ac:dyDescent="0.25">
      <c r="A4691" s="10">
        <v>73</v>
      </c>
      <c r="B4691" s="10" t="s">
        <v>778</v>
      </c>
      <c r="C4691" s="10" t="s">
        <v>779</v>
      </c>
      <c r="D4691" s="10" t="s">
        <v>786</v>
      </c>
      <c r="E4691" s="10" t="s">
        <v>20</v>
      </c>
      <c r="F4691" s="10" t="s">
        <v>21</v>
      </c>
      <c r="G4691" s="21" t="s">
        <v>2160</v>
      </c>
      <c r="H4691" s="21" t="s">
        <v>3699</v>
      </c>
      <c r="I4691" s="21">
        <v>1</v>
      </c>
      <c r="J4691" s="21" t="str">
        <f>H4691</f>
        <v>Кондиционирование</v>
      </c>
      <c r="K4691" s="21"/>
    </row>
    <row r="4692" spans="1:11" hidden="1" x14ac:dyDescent="0.25">
      <c r="A4692" s="10">
        <v>73</v>
      </c>
      <c r="B4692" s="10" t="s">
        <v>778</v>
      </c>
      <c r="C4692" s="10" t="s">
        <v>779</v>
      </c>
      <c r="D4692" s="10" t="s">
        <v>786</v>
      </c>
      <c r="E4692" s="10" t="s">
        <v>20</v>
      </c>
      <c r="F4692" s="10" t="s">
        <v>21</v>
      </c>
      <c r="G4692" s="21" t="s">
        <v>3108</v>
      </c>
      <c r="H4692" s="21" t="s">
        <v>3839</v>
      </c>
      <c r="I4692" s="21">
        <v>1</v>
      </c>
      <c r="J4692" s="21">
        <f t="shared" ref="J4692:J4693" si="368">MID(H4692,1,FIND(" ",H4692,1)-1)*1</f>
        <v>56</v>
      </c>
      <c r="K4692" s="21" t="s">
        <v>5260</v>
      </c>
    </row>
    <row r="4693" spans="1:11" hidden="1" x14ac:dyDescent="0.25">
      <c r="A4693" s="10">
        <v>73</v>
      </c>
      <c r="B4693" s="10" t="s">
        <v>778</v>
      </c>
      <c r="C4693" s="10" t="s">
        <v>779</v>
      </c>
      <c r="D4693" s="10" t="s">
        <v>786</v>
      </c>
      <c r="E4693" s="10" t="s">
        <v>20</v>
      </c>
      <c r="F4693" s="10" t="s">
        <v>21</v>
      </c>
      <c r="G4693" s="21" t="s">
        <v>3701</v>
      </c>
      <c r="H4693" s="21" t="s">
        <v>3934</v>
      </c>
      <c r="I4693" s="21">
        <v>1</v>
      </c>
      <c r="J4693" s="21">
        <f t="shared" si="368"/>
        <v>22</v>
      </c>
      <c r="K4693" s="21" t="s">
        <v>5260</v>
      </c>
    </row>
    <row r="4694" spans="1:11" hidden="1" x14ac:dyDescent="0.25">
      <c r="A4694" s="10">
        <v>73</v>
      </c>
      <c r="B4694" s="10" t="s">
        <v>778</v>
      </c>
      <c r="C4694" s="10" t="s">
        <v>779</v>
      </c>
      <c r="D4694" s="10" t="s">
        <v>786</v>
      </c>
      <c r="E4694" s="10" t="s">
        <v>20</v>
      </c>
      <c r="F4694" s="10" t="s">
        <v>21</v>
      </c>
      <c r="G4694" s="21" t="s">
        <v>3703</v>
      </c>
      <c r="H4694" s="21" t="s">
        <v>3791</v>
      </c>
      <c r="I4694" s="21">
        <v>1</v>
      </c>
      <c r="J4694" s="21">
        <f>RIGHT(MID(H4694,1,FIND(" ",H4694,1)-1),LEN(MID(H4694,1,FIND(" ",H4694,1)-1))-1)*1</f>
        <v>35</v>
      </c>
      <c r="K4694" s="21" t="s">
        <v>5254</v>
      </c>
    </row>
    <row r="4695" spans="1:11" hidden="1" x14ac:dyDescent="0.25">
      <c r="A4695" s="10">
        <v>73</v>
      </c>
      <c r="B4695" s="10" t="s">
        <v>778</v>
      </c>
      <c r="C4695" s="10" t="s">
        <v>779</v>
      </c>
      <c r="D4695" s="10" t="s">
        <v>786</v>
      </c>
      <c r="E4695" s="10" t="s">
        <v>20</v>
      </c>
      <c r="F4695" s="10" t="s">
        <v>21</v>
      </c>
      <c r="G4695" s="21" t="s">
        <v>3705</v>
      </c>
      <c r="H4695" s="21" t="s">
        <v>34</v>
      </c>
      <c r="I4695" s="21">
        <v>1</v>
      </c>
      <c r="J4695" s="21" t="str">
        <f>H4695</f>
        <v>Да</v>
      </c>
      <c r="K4695" s="21"/>
    </row>
    <row r="4696" spans="1:11" hidden="1" x14ac:dyDescent="0.25">
      <c r="A4696" s="10">
        <v>73</v>
      </c>
      <c r="B4696" s="10" t="s">
        <v>778</v>
      </c>
      <c r="C4696" s="10" t="s">
        <v>779</v>
      </c>
      <c r="D4696" s="10" t="s">
        <v>786</v>
      </c>
      <c r="E4696" s="10" t="s">
        <v>20</v>
      </c>
      <c r="F4696" s="10" t="s">
        <v>21</v>
      </c>
      <c r="G4696" s="10" t="s">
        <v>3908</v>
      </c>
      <c r="H4696" s="10" t="s">
        <v>3909</v>
      </c>
      <c r="I4696" s="10">
        <v>0</v>
      </c>
    </row>
    <row r="4697" spans="1:11" hidden="1" x14ac:dyDescent="0.25">
      <c r="A4697" s="10">
        <v>73</v>
      </c>
      <c r="B4697" s="10" t="s">
        <v>778</v>
      </c>
      <c r="C4697" s="10" t="s">
        <v>779</v>
      </c>
      <c r="D4697" s="10" t="s">
        <v>786</v>
      </c>
      <c r="E4697" s="10" t="s">
        <v>20</v>
      </c>
      <c r="F4697" s="10" t="s">
        <v>21</v>
      </c>
      <c r="G4697" s="21" t="s">
        <v>3706</v>
      </c>
      <c r="H4697" s="21" t="s">
        <v>4245</v>
      </c>
      <c r="I4697" s="21">
        <v>1</v>
      </c>
      <c r="J4697" s="21">
        <f t="shared" ref="J4697:J4700" si="369">MID(H4697,1,FIND(" ",H4697,1)-1)*1</f>
        <v>4</v>
      </c>
      <c r="K4697" s="21" t="s">
        <v>5258</v>
      </c>
    </row>
    <row r="4698" spans="1:11" hidden="1" x14ac:dyDescent="0.25">
      <c r="A4698" s="10">
        <v>73</v>
      </c>
      <c r="B4698" s="10" t="s">
        <v>778</v>
      </c>
      <c r="C4698" s="10" t="s">
        <v>779</v>
      </c>
      <c r="D4698" s="10" t="s">
        <v>786</v>
      </c>
      <c r="E4698" s="10" t="s">
        <v>20</v>
      </c>
      <c r="F4698" s="10" t="s">
        <v>21</v>
      </c>
      <c r="G4698" s="21" t="s">
        <v>3708</v>
      </c>
      <c r="H4698" s="21" t="s">
        <v>3793</v>
      </c>
      <c r="I4698" s="21">
        <v>1</v>
      </c>
      <c r="J4698" s="21">
        <f t="shared" si="369"/>
        <v>3.8</v>
      </c>
      <c r="K4698" s="21" t="s">
        <v>5258</v>
      </c>
    </row>
    <row r="4699" spans="1:11" hidden="1" x14ac:dyDescent="0.25">
      <c r="A4699" s="10">
        <v>73</v>
      </c>
      <c r="B4699" s="10" t="s">
        <v>778</v>
      </c>
      <c r="C4699" s="10" t="s">
        <v>779</v>
      </c>
      <c r="D4699" s="10" t="s">
        <v>786</v>
      </c>
      <c r="E4699" s="10" t="s">
        <v>20</v>
      </c>
      <c r="F4699" s="10" t="s">
        <v>21</v>
      </c>
      <c r="G4699" s="21" t="s">
        <v>3709</v>
      </c>
      <c r="H4699" s="21" t="s">
        <v>4043</v>
      </c>
      <c r="I4699" s="21">
        <v>0</v>
      </c>
      <c r="J4699" s="21">
        <f t="shared" si="369"/>
        <v>3.66</v>
      </c>
      <c r="K4699" s="21" t="s">
        <v>5258</v>
      </c>
    </row>
    <row r="4700" spans="1:11" hidden="1" x14ac:dyDescent="0.25">
      <c r="A4700" s="10">
        <v>73</v>
      </c>
      <c r="B4700" s="10" t="s">
        <v>778</v>
      </c>
      <c r="C4700" s="10" t="s">
        <v>779</v>
      </c>
      <c r="D4700" s="10" t="s">
        <v>786</v>
      </c>
      <c r="E4700" s="10" t="s">
        <v>20</v>
      </c>
      <c r="F4700" s="10" t="s">
        <v>21</v>
      </c>
      <c r="G4700" s="21" t="s">
        <v>3711</v>
      </c>
      <c r="H4700" s="21" t="s">
        <v>4042</v>
      </c>
      <c r="I4700" s="21">
        <v>0</v>
      </c>
      <c r="J4700" s="21">
        <f t="shared" si="369"/>
        <v>3.52</v>
      </c>
      <c r="K4700" s="21" t="s">
        <v>5258</v>
      </c>
    </row>
    <row r="4701" spans="1:11" hidden="1" x14ac:dyDescent="0.25">
      <c r="A4701" s="10">
        <v>73</v>
      </c>
      <c r="B4701" s="10" t="s">
        <v>778</v>
      </c>
      <c r="C4701" s="10" t="s">
        <v>779</v>
      </c>
      <c r="D4701" s="10" t="s">
        <v>786</v>
      </c>
      <c r="E4701" s="10" t="s">
        <v>20</v>
      </c>
      <c r="F4701" s="10" t="s">
        <v>21</v>
      </c>
      <c r="G4701" s="21" t="s">
        <v>3712</v>
      </c>
      <c r="H4701" s="21" t="s">
        <v>4145</v>
      </c>
      <c r="I4701" s="21">
        <v>1</v>
      </c>
      <c r="J4701" s="21">
        <f>MID(H4701,1,FIND(" ",H4701,1)-1)*1</f>
        <v>520</v>
      </c>
      <c r="K4701" s="21" t="s">
        <v>5269</v>
      </c>
    </row>
    <row r="4702" spans="1:11" hidden="1" x14ac:dyDescent="0.25">
      <c r="A4702" s="10">
        <v>73</v>
      </c>
      <c r="B4702" s="10" t="s">
        <v>778</v>
      </c>
      <c r="C4702" s="10" t="s">
        <v>779</v>
      </c>
      <c r="D4702" s="10" t="s">
        <v>786</v>
      </c>
      <c r="E4702" s="10" t="s">
        <v>20</v>
      </c>
      <c r="F4702" s="10" t="s">
        <v>21</v>
      </c>
      <c r="G4702" s="21" t="s">
        <v>4089</v>
      </c>
      <c r="H4702" s="21" t="s">
        <v>5179</v>
      </c>
      <c r="I4702" s="21">
        <v>1</v>
      </c>
      <c r="J4702" s="21">
        <f t="shared" ref="J4702:J4703" si="370">MID(H4702,1,FIND(" ",H4702,1)-1)*1</f>
        <v>1.06</v>
      </c>
      <c r="K4702" s="21" t="s">
        <v>5258</v>
      </c>
    </row>
    <row r="4703" spans="1:11" hidden="1" x14ac:dyDescent="0.25">
      <c r="A4703" s="10">
        <v>73</v>
      </c>
      <c r="B4703" s="10" t="s">
        <v>778</v>
      </c>
      <c r="C4703" s="10" t="s">
        <v>779</v>
      </c>
      <c r="D4703" s="10" t="s">
        <v>786</v>
      </c>
      <c r="E4703" s="10" t="s">
        <v>20</v>
      </c>
      <c r="F4703" s="10" t="s">
        <v>21</v>
      </c>
      <c r="G4703" s="21" t="s">
        <v>4090</v>
      </c>
      <c r="H4703" s="21" t="s">
        <v>4346</v>
      </c>
      <c r="I4703" s="21">
        <v>1</v>
      </c>
      <c r="J4703" s="21">
        <f t="shared" si="370"/>
        <v>1.29</v>
      </c>
      <c r="K4703" s="21" t="s">
        <v>5258</v>
      </c>
    </row>
    <row r="4704" spans="1:11" hidden="1" x14ac:dyDescent="0.25">
      <c r="A4704" s="10">
        <v>73</v>
      </c>
      <c r="B4704" s="10" t="s">
        <v>778</v>
      </c>
      <c r="C4704" s="10" t="s">
        <v>779</v>
      </c>
      <c r="D4704" s="10" t="s">
        <v>786</v>
      </c>
      <c r="E4704" s="10" t="s">
        <v>20</v>
      </c>
      <c r="F4704" s="10" t="s">
        <v>21</v>
      </c>
      <c r="G4704" s="10" t="s">
        <v>3714</v>
      </c>
      <c r="H4704" s="10" t="s">
        <v>3715</v>
      </c>
      <c r="I4704" s="10">
        <v>0</v>
      </c>
    </row>
    <row r="4705" spans="1:9" hidden="1" x14ac:dyDescent="0.25">
      <c r="A4705" s="10">
        <v>73</v>
      </c>
      <c r="B4705" s="10" t="s">
        <v>778</v>
      </c>
      <c r="C4705" s="10" t="s">
        <v>779</v>
      </c>
      <c r="D4705" s="10" t="s">
        <v>786</v>
      </c>
      <c r="E4705" s="10" t="s">
        <v>20</v>
      </c>
      <c r="F4705" s="10" t="s">
        <v>21</v>
      </c>
      <c r="G4705" s="10" t="s">
        <v>3716</v>
      </c>
      <c r="H4705" s="10" t="s">
        <v>34</v>
      </c>
      <c r="I4705" s="10">
        <v>0</v>
      </c>
    </row>
    <row r="4706" spans="1:9" hidden="1" x14ac:dyDescent="0.25">
      <c r="A4706" s="10">
        <v>73</v>
      </c>
      <c r="B4706" s="10" t="s">
        <v>778</v>
      </c>
      <c r="C4706" s="10" t="s">
        <v>779</v>
      </c>
      <c r="D4706" s="10" t="s">
        <v>786</v>
      </c>
      <c r="E4706" s="10" t="s">
        <v>20</v>
      </c>
      <c r="F4706" s="10" t="s">
        <v>21</v>
      </c>
      <c r="G4706" s="10" t="s">
        <v>3717</v>
      </c>
      <c r="H4706" s="10" t="s">
        <v>34</v>
      </c>
      <c r="I4706" s="10">
        <v>0</v>
      </c>
    </row>
    <row r="4707" spans="1:9" hidden="1" x14ac:dyDescent="0.25">
      <c r="A4707" s="10">
        <v>73</v>
      </c>
      <c r="B4707" s="10" t="s">
        <v>778</v>
      </c>
      <c r="C4707" s="10" t="s">
        <v>779</v>
      </c>
      <c r="D4707" s="10" t="s">
        <v>786</v>
      </c>
      <c r="E4707" s="10" t="s">
        <v>20</v>
      </c>
      <c r="F4707" s="10" t="s">
        <v>21</v>
      </c>
      <c r="G4707" s="10" t="s">
        <v>3718</v>
      </c>
      <c r="H4707" s="10" t="s">
        <v>5168</v>
      </c>
      <c r="I4707" s="10">
        <v>0</v>
      </c>
    </row>
    <row r="4708" spans="1:9" hidden="1" x14ac:dyDescent="0.25">
      <c r="A4708" s="10">
        <v>73</v>
      </c>
      <c r="B4708" s="10" t="s">
        <v>778</v>
      </c>
      <c r="C4708" s="10" t="s">
        <v>779</v>
      </c>
      <c r="D4708" s="10" t="s">
        <v>786</v>
      </c>
      <c r="E4708" s="10" t="s">
        <v>20</v>
      </c>
      <c r="F4708" s="10" t="s">
        <v>21</v>
      </c>
      <c r="G4708" s="10" t="s">
        <v>3719</v>
      </c>
      <c r="H4708" s="10" t="s">
        <v>3914</v>
      </c>
      <c r="I4708" s="10">
        <v>0</v>
      </c>
    </row>
    <row r="4709" spans="1:9" hidden="1" x14ac:dyDescent="0.25">
      <c r="A4709" s="10">
        <v>73</v>
      </c>
      <c r="B4709" s="10" t="s">
        <v>778</v>
      </c>
      <c r="C4709" s="10" t="s">
        <v>779</v>
      </c>
      <c r="D4709" s="10" t="s">
        <v>786</v>
      </c>
      <c r="E4709" s="10" t="s">
        <v>20</v>
      </c>
      <c r="F4709" s="10" t="s">
        <v>21</v>
      </c>
      <c r="G4709" s="10" t="s">
        <v>3720</v>
      </c>
      <c r="H4709" s="10" t="s">
        <v>57</v>
      </c>
      <c r="I4709" s="10">
        <v>0</v>
      </c>
    </row>
    <row r="4710" spans="1:9" hidden="1" x14ac:dyDescent="0.25">
      <c r="A4710" s="10">
        <v>73</v>
      </c>
      <c r="B4710" s="10" t="s">
        <v>778</v>
      </c>
      <c r="C4710" s="10" t="s">
        <v>779</v>
      </c>
      <c r="D4710" s="10" t="s">
        <v>786</v>
      </c>
      <c r="E4710" s="10" t="s">
        <v>20</v>
      </c>
      <c r="F4710" s="10" t="s">
        <v>21</v>
      </c>
      <c r="G4710" s="10" t="s">
        <v>3721</v>
      </c>
      <c r="H4710" s="10" t="s">
        <v>34</v>
      </c>
      <c r="I4710" s="10">
        <v>0</v>
      </c>
    </row>
    <row r="4711" spans="1:9" hidden="1" x14ac:dyDescent="0.25">
      <c r="A4711" s="10">
        <v>73</v>
      </c>
      <c r="B4711" s="10" t="s">
        <v>778</v>
      </c>
      <c r="C4711" s="10" t="s">
        <v>779</v>
      </c>
      <c r="D4711" s="10" t="s">
        <v>786</v>
      </c>
      <c r="E4711" s="10" t="s">
        <v>20</v>
      </c>
      <c r="F4711" s="10" t="s">
        <v>21</v>
      </c>
      <c r="G4711" s="10" t="s">
        <v>3722</v>
      </c>
      <c r="H4711" s="10" t="s">
        <v>34</v>
      </c>
      <c r="I4711" s="10">
        <v>0</v>
      </c>
    </row>
    <row r="4712" spans="1:9" hidden="1" x14ac:dyDescent="0.25">
      <c r="A4712" s="10">
        <v>73</v>
      </c>
      <c r="B4712" s="10" t="s">
        <v>778</v>
      </c>
      <c r="C4712" s="10" t="s">
        <v>779</v>
      </c>
      <c r="D4712" s="10" t="s">
        <v>786</v>
      </c>
      <c r="E4712" s="10" t="s">
        <v>20</v>
      </c>
      <c r="F4712" s="10" t="s">
        <v>21</v>
      </c>
      <c r="G4712" s="10" t="s">
        <v>3723</v>
      </c>
      <c r="H4712" s="10" t="s">
        <v>34</v>
      </c>
      <c r="I4712" s="10">
        <v>0</v>
      </c>
    </row>
    <row r="4713" spans="1:9" hidden="1" x14ac:dyDescent="0.25">
      <c r="A4713" s="10">
        <v>73</v>
      </c>
      <c r="B4713" s="10" t="s">
        <v>778</v>
      </c>
      <c r="C4713" s="10" t="s">
        <v>779</v>
      </c>
      <c r="D4713" s="10" t="s">
        <v>786</v>
      </c>
      <c r="E4713" s="10" t="s">
        <v>20</v>
      </c>
      <c r="F4713" s="10" t="s">
        <v>21</v>
      </c>
      <c r="G4713" s="10" t="s">
        <v>3724</v>
      </c>
      <c r="H4713" s="10" t="s">
        <v>34</v>
      </c>
      <c r="I4713" s="10">
        <v>0</v>
      </c>
    </row>
    <row r="4714" spans="1:9" hidden="1" x14ac:dyDescent="0.25">
      <c r="A4714" s="10">
        <v>73</v>
      </c>
      <c r="B4714" s="10" t="s">
        <v>778</v>
      </c>
      <c r="C4714" s="10" t="s">
        <v>779</v>
      </c>
      <c r="D4714" s="10" t="s">
        <v>786</v>
      </c>
      <c r="E4714" s="10" t="s">
        <v>20</v>
      </c>
      <c r="F4714" s="10" t="s">
        <v>21</v>
      </c>
      <c r="G4714" s="10" t="s">
        <v>3725</v>
      </c>
      <c r="H4714" s="10" t="s">
        <v>34</v>
      </c>
      <c r="I4714" s="10">
        <v>0</v>
      </c>
    </row>
    <row r="4715" spans="1:9" hidden="1" x14ac:dyDescent="0.25">
      <c r="A4715" s="10">
        <v>73</v>
      </c>
      <c r="B4715" s="10" t="s">
        <v>778</v>
      </c>
      <c r="C4715" s="10" t="s">
        <v>779</v>
      </c>
      <c r="D4715" s="10" t="s">
        <v>786</v>
      </c>
      <c r="E4715" s="10" t="s">
        <v>20</v>
      </c>
      <c r="F4715" s="10" t="s">
        <v>21</v>
      </c>
      <c r="G4715" s="10" t="s">
        <v>3726</v>
      </c>
      <c r="H4715" s="10" t="s">
        <v>34</v>
      </c>
      <c r="I4715" s="10">
        <v>0</v>
      </c>
    </row>
    <row r="4716" spans="1:9" hidden="1" x14ac:dyDescent="0.25">
      <c r="A4716" s="10">
        <v>73</v>
      </c>
      <c r="B4716" s="10" t="s">
        <v>778</v>
      </c>
      <c r="C4716" s="10" t="s">
        <v>779</v>
      </c>
      <c r="D4716" s="10" t="s">
        <v>786</v>
      </c>
      <c r="E4716" s="10" t="s">
        <v>20</v>
      </c>
      <c r="F4716" s="10" t="s">
        <v>21</v>
      </c>
      <c r="G4716" s="10" t="s">
        <v>3727</v>
      </c>
      <c r="H4716" s="10" t="s">
        <v>34</v>
      </c>
      <c r="I4716" s="10">
        <v>0</v>
      </c>
    </row>
    <row r="4717" spans="1:9" hidden="1" x14ac:dyDescent="0.25">
      <c r="A4717" s="10">
        <v>73</v>
      </c>
      <c r="B4717" s="10" t="s">
        <v>778</v>
      </c>
      <c r="C4717" s="10" t="s">
        <v>779</v>
      </c>
      <c r="D4717" s="10" t="s">
        <v>786</v>
      </c>
      <c r="E4717" s="10" t="s">
        <v>20</v>
      </c>
      <c r="F4717" s="10" t="s">
        <v>21</v>
      </c>
      <c r="G4717" s="10" t="s">
        <v>3728</v>
      </c>
      <c r="H4717" s="10" t="s">
        <v>34</v>
      </c>
      <c r="I4717" s="10">
        <v>0</v>
      </c>
    </row>
    <row r="4718" spans="1:9" hidden="1" x14ac:dyDescent="0.25">
      <c r="A4718" s="10">
        <v>73</v>
      </c>
      <c r="B4718" s="10" t="s">
        <v>778</v>
      </c>
      <c r="C4718" s="10" t="s">
        <v>779</v>
      </c>
      <c r="D4718" s="10" t="s">
        <v>786</v>
      </c>
      <c r="E4718" s="10" t="s">
        <v>20</v>
      </c>
      <c r="F4718" s="10" t="s">
        <v>21</v>
      </c>
      <c r="G4718" s="10" t="s">
        <v>3730</v>
      </c>
      <c r="H4718" s="10" t="s">
        <v>34</v>
      </c>
      <c r="I4718" s="10">
        <v>0</v>
      </c>
    </row>
    <row r="4719" spans="1:9" hidden="1" x14ac:dyDescent="0.25">
      <c r="A4719" s="10">
        <v>73</v>
      </c>
      <c r="B4719" s="10" t="s">
        <v>778</v>
      </c>
      <c r="C4719" s="10" t="s">
        <v>779</v>
      </c>
      <c r="D4719" s="10" t="s">
        <v>786</v>
      </c>
      <c r="E4719" s="10" t="s">
        <v>20</v>
      </c>
      <c r="F4719" s="10" t="s">
        <v>21</v>
      </c>
      <c r="G4719" s="10" t="s">
        <v>3731</v>
      </c>
      <c r="H4719" s="10" t="s">
        <v>34</v>
      </c>
      <c r="I4719" s="10">
        <v>0</v>
      </c>
    </row>
    <row r="4720" spans="1:9" hidden="1" x14ac:dyDescent="0.25">
      <c r="A4720" s="10">
        <v>73</v>
      </c>
      <c r="B4720" s="10" t="s">
        <v>778</v>
      </c>
      <c r="C4720" s="10" t="s">
        <v>779</v>
      </c>
      <c r="D4720" s="10" t="s">
        <v>786</v>
      </c>
      <c r="E4720" s="10" t="s">
        <v>20</v>
      </c>
      <c r="F4720" s="10" t="s">
        <v>21</v>
      </c>
      <c r="G4720" s="10" t="s">
        <v>3732</v>
      </c>
      <c r="H4720" s="10" t="s">
        <v>4334</v>
      </c>
      <c r="I4720" s="10">
        <v>0</v>
      </c>
    </row>
    <row r="4721" spans="1:11" hidden="1" x14ac:dyDescent="0.25">
      <c r="A4721" s="10">
        <v>73</v>
      </c>
      <c r="B4721" s="10" t="s">
        <v>778</v>
      </c>
      <c r="C4721" s="10" t="s">
        <v>779</v>
      </c>
      <c r="D4721" s="10" t="s">
        <v>786</v>
      </c>
      <c r="E4721" s="10" t="s">
        <v>20</v>
      </c>
      <c r="F4721" s="10" t="s">
        <v>21</v>
      </c>
      <c r="G4721" s="10" t="s">
        <v>3734</v>
      </c>
      <c r="H4721" s="10" t="s">
        <v>34</v>
      </c>
      <c r="I4721" s="10">
        <v>0</v>
      </c>
    </row>
    <row r="4722" spans="1:11" hidden="1" x14ac:dyDescent="0.25">
      <c r="A4722" s="10">
        <v>73</v>
      </c>
      <c r="B4722" s="10" t="s">
        <v>778</v>
      </c>
      <c r="C4722" s="10" t="s">
        <v>779</v>
      </c>
      <c r="D4722" s="10" t="s">
        <v>786</v>
      </c>
      <c r="E4722" s="10" t="s">
        <v>20</v>
      </c>
      <c r="F4722" s="10" t="s">
        <v>21</v>
      </c>
      <c r="G4722" s="10" t="s">
        <v>3735</v>
      </c>
      <c r="H4722" s="10" t="s">
        <v>57</v>
      </c>
      <c r="I4722" s="10">
        <v>0</v>
      </c>
    </row>
    <row r="4723" spans="1:11" hidden="1" x14ac:dyDescent="0.25">
      <c r="A4723" s="10">
        <v>73</v>
      </c>
      <c r="B4723" s="10" t="s">
        <v>778</v>
      </c>
      <c r="C4723" s="10" t="s">
        <v>779</v>
      </c>
      <c r="D4723" s="10" t="s">
        <v>786</v>
      </c>
      <c r="E4723" s="10" t="s">
        <v>20</v>
      </c>
      <c r="F4723" s="10" t="s">
        <v>21</v>
      </c>
      <c r="G4723" s="10" t="s">
        <v>3736</v>
      </c>
      <c r="H4723" s="10" t="s">
        <v>34</v>
      </c>
      <c r="I4723" s="10">
        <v>0</v>
      </c>
    </row>
    <row r="4724" spans="1:11" hidden="1" x14ac:dyDescent="0.25">
      <c r="A4724" s="10">
        <v>73</v>
      </c>
      <c r="B4724" s="10" t="s">
        <v>778</v>
      </c>
      <c r="C4724" s="10" t="s">
        <v>779</v>
      </c>
      <c r="D4724" s="10" t="s">
        <v>786</v>
      </c>
      <c r="E4724" s="10" t="s">
        <v>20</v>
      </c>
      <c r="F4724" s="10" t="s">
        <v>21</v>
      </c>
      <c r="G4724" s="10" t="s">
        <v>3737</v>
      </c>
      <c r="H4724" s="10" t="s">
        <v>34</v>
      </c>
      <c r="I4724" s="10">
        <v>0</v>
      </c>
    </row>
    <row r="4725" spans="1:11" hidden="1" x14ac:dyDescent="0.25">
      <c r="A4725" s="10">
        <v>73</v>
      </c>
      <c r="B4725" s="10" t="s">
        <v>778</v>
      </c>
      <c r="C4725" s="10" t="s">
        <v>779</v>
      </c>
      <c r="D4725" s="10" t="s">
        <v>786</v>
      </c>
      <c r="E4725" s="10" t="s">
        <v>20</v>
      </c>
      <c r="F4725" s="10" t="s">
        <v>21</v>
      </c>
      <c r="G4725" s="10" t="s">
        <v>3738</v>
      </c>
      <c r="H4725" s="10" t="s">
        <v>34</v>
      </c>
      <c r="I4725" s="10">
        <v>0</v>
      </c>
    </row>
    <row r="4726" spans="1:11" hidden="1" x14ac:dyDescent="0.25">
      <c r="A4726" s="10">
        <v>73</v>
      </c>
      <c r="B4726" s="10" t="s">
        <v>778</v>
      </c>
      <c r="C4726" s="10" t="s">
        <v>779</v>
      </c>
      <c r="D4726" s="10" t="s">
        <v>786</v>
      </c>
      <c r="E4726" s="10" t="s">
        <v>20</v>
      </c>
      <c r="F4726" s="10" t="s">
        <v>21</v>
      </c>
      <c r="G4726" s="10" t="s">
        <v>3916</v>
      </c>
      <c r="H4726" s="10" t="s">
        <v>34</v>
      </c>
      <c r="I4726" s="10">
        <v>0</v>
      </c>
    </row>
    <row r="4727" spans="1:11" hidden="1" x14ac:dyDescent="0.25">
      <c r="A4727" s="10">
        <v>73</v>
      </c>
      <c r="B4727" s="10" t="s">
        <v>778</v>
      </c>
      <c r="C4727" s="10" t="s">
        <v>779</v>
      </c>
      <c r="D4727" s="10" t="s">
        <v>786</v>
      </c>
      <c r="E4727" s="10" t="s">
        <v>20</v>
      </c>
      <c r="F4727" s="10" t="s">
        <v>21</v>
      </c>
      <c r="G4727" s="10" t="s">
        <v>3739</v>
      </c>
      <c r="H4727" s="10" t="s">
        <v>34</v>
      </c>
      <c r="I4727" s="10">
        <v>0</v>
      </c>
    </row>
    <row r="4728" spans="1:11" hidden="1" x14ac:dyDescent="0.25">
      <c r="A4728" s="10">
        <v>73</v>
      </c>
      <c r="B4728" s="10" t="s">
        <v>778</v>
      </c>
      <c r="C4728" s="10" t="s">
        <v>779</v>
      </c>
      <c r="D4728" s="10" t="s">
        <v>786</v>
      </c>
      <c r="E4728" s="10" t="s">
        <v>20</v>
      </c>
      <c r="F4728" s="10" t="s">
        <v>21</v>
      </c>
      <c r="G4728" s="10" t="s">
        <v>3740</v>
      </c>
      <c r="H4728" s="10" t="s">
        <v>34</v>
      </c>
      <c r="I4728" s="10">
        <v>0</v>
      </c>
    </row>
    <row r="4729" spans="1:11" hidden="1" x14ac:dyDescent="0.25">
      <c r="A4729" s="10">
        <v>73</v>
      </c>
      <c r="B4729" s="10" t="s">
        <v>778</v>
      </c>
      <c r="C4729" s="10" t="s">
        <v>779</v>
      </c>
      <c r="D4729" s="10" t="s">
        <v>786</v>
      </c>
      <c r="E4729" s="10" t="s">
        <v>20</v>
      </c>
      <c r="F4729" s="10" t="s">
        <v>21</v>
      </c>
      <c r="G4729" s="10" t="s">
        <v>3741</v>
      </c>
      <c r="H4729" s="10" t="s">
        <v>34</v>
      </c>
      <c r="I4729" s="10">
        <v>0</v>
      </c>
    </row>
    <row r="4730" spans="1:11" hidden="1" x14ac:dyDescent="0.25">
      <c r="A4730" s="10">
        <v>73</v>
      </c>
      <c r="B4730" s="10" t="s">
        <v>778</v>
      </c>
      <c r="C4730" s="10" t="s">
        <v>779</v>
      </c>
      <c r="D4730" s="10" t="s">
        <v>786</v>
      </c>
      <c r="E4730" s="10" t="s">
        <v>20</v>
      </c>
      <c r="F4730" s="10" t="s">
        <v>21</v>
      </c>
      <c r="G4730" s="10" t="s">
        <v>3742</v>
      </c>
      <c r="H4730" s="10" t="s">
        <v>34</v>
      </c>
      <c r="I4730" s="10">
        <v>0</v>
      </c>
    </row>
    <row r="4731" spans="1:11" hidden="1" x14ac:dyDescent="0.25">
      <c r="A4731" s="10">
        <v>73</v>
      </c>
      <c r="B4731" s="10" t="s">
        <v>778</v>
      </c>
      <c r="C4731" s="10" t="s">
        <v>779</v>
      </c>
      <c r="D4731" s="10" t="s">
        <v>786</v>
      </c>
      <c r="E4731" s="10" t="s">
        <v>20</v>
      </c>
      <c r="F4731" s="10" t="s">
        <v>21</v>
      </c>
      <c r="G4731" s="10" t="s">
        <v>3743</v>
      </c>
      <c r="H4731" s="10" t="s">
        <v>34</v>
      </c>
      <c r="I4731" s="10">
        <v>0</v>
      </c>
    </row>
    <row r="4732" spans="1:11" hidden="1" x14ac:dyDescent="0.25">
      <c r="A4732" s="10">
        <v>73</v>
      </c>
      <c r="B4732" s="10" t="s">
        <v>778</v>
      </c>
      <c r="C4732" s="10" t="s">
        <v>779</v>
      </c>
      <c r="D4732" s="10" t="s">
        <v>786</v>
      </c>
      <c r="E4732" s="10" t="s">
        <v>20</v>
      </c>
      <c r="F4732" s="10" t="s">
        <v>21</v>
      </c>
      <c r="G4732" s="10" t="s">
        <v>3744</v>
      </c>
      <c r="H4732" s="10" t="s">
        <v>3830</v>
      </c>
      <c r="I4732" s="10">
        <v>0</v>
      </c>
    </row>
    <row r="4733" spans="1:11" hidden="1" x14ac:dyDescent="0.25">
      <c r="A4733" s="10">
        <v>73</v>
      </c>
      <c r="B4733" s="10" t="s">
        <v>778</v>
      </c>
      <c r="C4733" s="10" t="s">
        <v>779</v>
      </c>
      <c r="D4733" s="10" t="s">
        <v>786</v>
      </c>
      <c r="E4733" s="10" t="s">
        <v>20</v>
      </c>
      <c r="F4733" s="10" t="s">
        <v>21</v>
      </c>
      <c r="G4733" s="10" t="s">
        <v>3746</v>
      </c>
      <c r="H4733" s="10" t="s">
        <v>34</v>
      </c>
      <c r="I4733" s="10">
        <v>0</v>
      </c>
    </row>
    <row r="4734" spans="1:11" hidden="1" x14ac:dyDescent="0.25">
      <c r="A4734" s="10">
        <v>73</v>
      </c>
      <c r="B4734" s="10" t="s">
        <v>778</v>
      </c>
      <c r="C4734" s="10" t="s">
        <v>779</v>
      </c>
      <c r="D4734" s="10" t="s">
        <v>786</v>
      </c>
      <c r="E4734" s="10" t="s">
        <v>20</v>
      </c>
      <c r="F4734" s="10" t="s">
        <v>21</v>
      </c>
      <c r="G4734" s="21" t="s">
        <v>3747</v>
      </c>
      <c r="H4734" s="21" t="s">
        <v>3748</v>
      </c>
      <c r="I4734" s="21">
        <v>1</v>
      </c>
      <c r="J4734" s="21" t="str">
        <f>H4734</f>
        <v>Настенная</v>
      </c>
      <c r="K4734" s="21"/>
    </row>
    <row r="4735" spans="1:11" hidden="1" x14ac:dyDescent="0.25">
      <c r="A4735" s="10">
        <v>73</v>
      </c>
      <c r="B4735" s="10" t="s">
        <v>778</v>
      </c>
      <c r="C4735" s="10" t="s">
        <v>779</v>
      </c>
      <c r="D4735" s="10" t="s">
        <v>786</v>
      </c>
      <c r="E4735" s="10" t="s">
        <v>20</v>
      </c>
      <c r="F4735" s="10" t="s">
        <v>21</v>
      </c>
      <c r="G4735" s="21" t="s">
        <v>3749</v>
      </c>
      <c r="H4735" s="21" t="s">
        <v>3919</v>
      </c>
      <c r="I4735" s="21">
        <v>1</v>
      </c>
      <c r="J4735" s="21">
        <f>MID(H4735,1,FIND(" ",H4735,1)-1)*1</f>
        <v>25</v>
      </c>
      <c r="K4735" s="21" t="s">
        <v>5264</v>
      </c>
    </row>
    <row r="4736" spans="1:11" hidden="1" x14ac:dyDescent="0.25">
      <c r="A4736" s="10">
        <v>73</v>
      </c>
      <c r="B4736" s="10" t="s">
        <v>778</v>
      </c>
      <c r="C4736" s="10" t="s">
        <v>779</v>
      </c>
      <c r="D4736" s="10" t="s">
        <v>786</v>
      </c>
      <c r="E4736" s="10" t="s">
        <v>20</v>
      </c>
      <c r="F4736" s="10" t="s">
        <v>21</v>
      </c>
      <c r="G4736" s="21" t="s">
        <v>3751</v>
      </c>
      <c r="H4736" s="21" t="s">
        <v>3809</v>
      </c>
      <c r="I4736" s="21">
        <v>1</v>
      </c>
      <c r="J4736" s="21">
        <f>MID(H4736,1,FIND(" ",H4736,1)-1)*1</f>
        <v>10</v>
      </c>
      <c r="K4736" s="21" t="s">
        <v>5264</v>
      </c>
    </row>
    <row r="4737" spans="1:11" hidden="1" x14ac:dyDescent="0.25">
      <c r="A4737" s="10">
        <v>73</v>
      </c>
      <c r="B4737" s="10" t="s">
        <v>778</v>
      </c>
      <c r="C4737" s="10" t="s">
        <v>779</v>
      </c>
      <c r="D4737" s="10" t="s">
        <v>786</v>
      </c>
      <c r="E4737" s="10" t="s">
        <v>20</v>
      </c>
      <c r="F4737" s="10" t="s">
        <v>21</v>
      </c>
      <c r="G4737" s="21" t="s">
        <v>3753</v>
      </c>
      <c r="H4737" s="21" t="s">
        <v>4347</v>
      </c>
      <c r="I4737" s="21">
        <v>1</v>
      </c>
      <c r="J4737" s="21">
        <f>MID(H4737,1,FIND(" ",H4737,1)-1)*1</f>
        <v>1.26</v>
      </c>
      <c r="K4737" s="21" t="s">
        <v>5258</v>
      </c>
    </row>
    <row r="4738" spans="1:11" hidden="1" x14ac:dyDescent="0.25">
      <c r="A4738" s="10">
        <v>73</v>
      </c>
      <c r="B4738" s="10" t="s">
        <v>778</v>
      </c>
      <c r="C4738" s="10" t="s">
        <v>779</v>
      </c>
      <c r="D4738" s="10" t="s">
        <v>786</v>
      </c>
      <c r="E4738" s="10" t="s">
        <v>20</v>
      </c>
      <c r="F4738" s="10" t="s">
        <v>21</v>
      </c>
      <c r="G4738" s="21" t="s">
        <v>3755</v>
      </c>
      <c r="H4738" s="21" t="s">
        <v>3756</v>
      </c>
      <c r="I4738" s="21">
        <v>1</v>
      </c>
      <c r="J4738" s="21" t="s">
        <v>5266</v>
      </c>
      <c r="K4738" s="21" t="s">
        <v>5265</v>
      </c>
    </row>
    <row r="4739" spans="1:11" hidden="1" x14ac:dyDescent="0.25">
      <c r="A4739" s="10">
        <v>73</v>
      </c>
      <c r="B4739" s="10" t="s">
        <v>778</v>
      </c>
      <c r="C4739" s="10" t="s">
        <v>779</v>
      </c>
      <c r="D4739" s="10" t="s">
        <v>786</v>
      </c>
      <c r="E4739" s="10" t="s">
        <v>20</v>
      </c>
      <c r="F4739" s="10" t="s">
        <v>21</v>
      </c>
      <c r="G4739" s="10" t="s">
        <v>3757</v>
      </c>
      <c r="H4739" s="10" t="s">
        <v>3758</v>
      </c>
      <c r="I4739" s="10">
        <v>0</v>
      </c>
    </row>
    <row r="4740" spans="1:11" hidden="1" x14ac:dyDescent="0.25">
      <c r="A4740" s="10">
        <v>73</v>
      </c>
      <c r="B4740" s="10" t="s">
        <v>778</v>
      </c>
      <c r="C4740" s="10" t="s">
        <v>779</v>
      </c>
      <c r="D4740" s="10" t="s">
        <v>786</v>
      </c>
      <c r="E4740" s="10" t="s">
        <v>20</v>
      </c>
      <c r="F4740" s="10" t="s">
        <v>21</v>
      </c>
      <c r="G4740" s="21" t="s">
        <v>3759</v>
      </c>
      <c r="H4740" s="21">
        <v>12000</v>
      </c>
      <c r="I4740" s="21">
        <v>1</v>
      </c>
      <c r="J4740" s="21">
        <f>TRIM(H4740)*1</f>
        <v>12000</v>
      </c>
      <c r="K4740" s="21" t="s">
        <v>5261</v>
      </c>
    </row>
    <row r="4741" spans="1:11" hidden="1" x14ac:dyDescent="0.25">
      <c r="A4741" s="10">
        <v>73</v>
      </c>
      <c r="B4741" s="10" t="s">
        <v>778</v>
      </c>
      <c r="C4741" s="10" t="s">
        <v>779</v>
      </c>
      <c r="D4741" s="10" t="s">
        <v>786</v>
      </c>
      <c r="E4741" s="10" t="s">
        <v>20</v>
      </c>
      <c r="F4741" s="10" t="s">
        <v>21</v>
      </c>
      <c r="G4741" s="21" t="s">
        <v>3760</v>
      </c>
      <c r="H4741" s="21" t="s">
        <v>4046</v>
      </c>
      <c r="I4741" s="21">
        <v>1</v>
      </c>
      <c r="J4741" s="21">
        <f t="shared" ref="J4741:J4742" si="371">MID(H4741,1,FIND(" ",H4741,1)-1)*1</f>
        <v>1015</v>
      </c>
      <c r="K4741" s="21" t="s">
        <v>5259</v>
      </c>
    </row>
    <row r="4742" spans="1:11" hidden="1" x14ac:dyDescent="0.25">
      <c r="A4742" s="10">
        <v>73</v>
      </c>
      <c r="B4742" s="10" t="s">
        <v>778</v>
      </c>
      <c r="C4742" s="10" t="s">
        <v>779</v>
      </c>
      <c r="D4742" s="10" t="s">
        <v>786</v>
      </c>
      <c r="E4742" s="10" t="s">
        <v>20</v>
      </c>
      <c r="F4742" s="10" t="s">
        <v>21</v>
      </c>
      <c r="G4742" s="21" t="s">
        <v>3762</v>
      </c>
      <c r="H4742" s="21" t="s">
        <v>4348</v>
      </c>
      <c r="I4742" s="21">
        <v>1</v>
      </c>
      <c r="J4742" s="21">
        <f t="shared" si="371"/>
        <v>1096</v>
      </c>
      <c r="K4742" s="21" t="s">
        <v>5259</v>
      </c>
    </row>
    <row r="4743" spans="1:11" hidden="1" x14ac:dyDescent="0.25">
      <c r="A4743" s="10">
        <v>73</v>
      </c>
      <c r="B4743" s="10" t="s">
        <v>778</v>
      </c>
      <c r="C4743" s="10" t="s">
        <v>779</v>
      </c>
      <c r="D4743" s="10" t="s">
        <v>786</v>
      </c>
      <c r="E4743" s="10" t="s">
        <v>20</v>
      </c>
      <c r="F4743" s="10" t="s">
        <v>21</v>
      </c>
      <c r="G4743" s="21" t="s">
        <v>3764</v>
      </c>
      <c r="H4743" s="21">
        <v>12000</v>
      </c>
      <c r="I4743" s="21">
        <v>1</v>
      </c>
      <c r="J4743" s="21">
        <f>TRIM(H4743)*1</f>
        <v>12000</v>
      </c>
      <c r="K4743" s="21" t="s">
        <v>5261</v>
      </c>
    </row>
    <row r="4744" spans="1:11" hidden="1" x14ac:dyDescent="0.25">
      <c r="A4744" s="10">
        <v>73</v>
      </c>
      <c r="B4744" s="10" t="s">
        <v>778</v>
      </c>
      <c r="C4744" s="10" t="s">
        <v>779</v>
      </c>
      <c r="D4744" s="10" t="s">
        <v>786</v>
      </c>
      <c r="E4744" s="10" t="s">
        <v>20</v>
      </c>
      <c r="F4744" s="10" t="s">
        <v>21</v>
      </c>
      <c r="G4744" s="10" t="s">
        <v>3765</v>
      </c>
      <c r="H4744" s="10" t="s">
        <v>34</v>
      </c>
      <c r="I4744" s="10">
        <v>0</v>
      </c>
    </row>
    <row r="4745" spans="1:11" hidden="1" x14ac:dyDescent="0.25">
      <c r="A4745" s="10">
        <v>73</v>
      </c>
      <c r="B4745" s="10" t="s">
        <v>778</v>
      </c>
      <c r="C4745" s="10" t="s">
        <v>779</v>
      </c>
      <c r="D4745" s="10" t="s">
        <v>786</v>
      </c>
      <c r="E4745" s="10" t="s">
        <v>20</v>
      </c>
      <c r="F4745" s="10" t="s">
        <v>21</v>
      </c>
      <c r="G4745" s="10" t="s">
        <v>3766</v>
      </c>
      <c r="H4745" s="10" t="s">
        <v>34</v>
      </c>
      <c r="I4745" s="10">
        <v>0</v>
      </c>
    </row>
    <row r="4746" spans="1:11" hidden="1" x14ac:dyDescent="0.25">
      <c r="A4746" s="10">
        <v>73</v>
      </c>
      <c r="B4746" s="10" t="s">
        <v>778</v>
      </c>
      <c r="C4746" s="10" t="s">
        <v>779</v>
      </c>
      <c r="D4746" s="10" t="s">
        <v>786</v>
      </c>
      <c r="E4746" s="10" t="s">
        <v>20</v>
      </c>
      <c r="F4746" s="10" t="s">
        <v>21</v>
      </c>
      <c r="G4746" s="10" t="s">
        <v>3767</v>
      </c>
      <c r="H4746" s="10" t="s">
        <v>3768</v>
      </c>
      <c r="I4746" s="10">
        <v>0</v>
      </c>
    </row>
    <row r="4747" spans="1:11" hidden="1" x14ac:dyDescent="0.25">
      <c r="A4747" s="10">
        <v>73</v>
      </c>
      <c r="B4747" s="10" t="s">
        <v>778</v>
      </c>
      <c r="C4747" s="10" t="s">
        <v>779</v>
      </c>
      <c r="D4747" s="10" t="s">
        <v>786</v>
      </c>
      <c r="E4747" s="10" t="s">
        <v>20</v>
      </c>
      <c r="F4747" s="10" t="s">
        <v>21</v>
      </c>
      <c r="G4747" s="21" t="s">
        <v>3769</v>
      </c>
      <c r="H4747" s="21" t="s">
        <v>4349</v>
      </c>
      <c r="I4747" s="21">
        <v>1</v>
      </c>
      <c r="J4747" s="21">
        <f t="shared" ref="J4747:J4748" si="372">MID(H4747,1,FIND(" ",H4747,1)-1)*1</f>
        <v>21.4</v>
      </c>
      <c r="K4747" s="21" t="s">
        <v>5255</v>
      </c>
    </row>
    <row r="4748" spans="1:11" hidden="1" x14ac:dyDescent="0.25">
      <c r="A4748" s="10">
        <v>73</v>
      </c>
      <c r="B4748" s="10" t="s">
        <v>778</v>
      </c>
      <c r="C4748" s="10" t="s">
        <v>779</v>
      </c>
      <c r="D4748" s="10" t="s">
        <v>786</v>
      </c>
      <c r="E4748" s="10" t="s">
        <v>20</v>
      </c>
      <c r="F4748" s="10" t="s">
        <v>21</v>
      </c>
      <c r="G4748" s="21" t="s">
        <v>3771</v>
      </c>
      <c r="H4748" s="21" t="s">
        <v>3942</v>
      </c>
      <c r="I4748" s="21">
        <v>1</v>
      </c>
      <c r="J4748" s="21">
        <f t="shared" si="372"/>
        <v>8.1</v>
      </c>
      <c r="K4748" s="21" t="s">
        <v>5255</v>
      </c>
    </row>
    <row r="4749" spans="1:11" hidden="1" x14ac:dyDescent="0.25">
      <c r="A4749" s="10">
        <v>73</v>
      </c>
      <c r="B4749" s="10" t="s">
        <v>778</v>
      </c>
      <c r="C4749" s="10" t="s">
        <v>779</v>
      </c>
      <c r="D4749" s="10" t="s">
        <v>786</v>
      </c>
      <c r="E4749" s="10" t="s">
        <v>20</v>
      </c>
      <c r="F4749" s="10" t="s">
        <v>21</v>
      </c>
      <c r="G4749" s="21" t="s">
        <v>3773</v>
      </c>
      <c r="H4749" s="21" t="s">
        <v>3943</v>
      </c>
      <c r="I4749" s="21">
        <v>1</v>
      </c>
      <c r="J4749" s="21">
        <f t="shared" ref="J4749:J4754" si="373">MID(H4749,1,FIND(" ",H4749,1)-1)*1000</f>
        <v>495</v>
      </c>
      <c r="K4749" s="22" t="s">
        <v>5256</v>
      </c>
    </row>
    <row r="4750" spans="1:11" hidden="1" x14ac:dyDescent="0.25">
      <c r="A4750" s="10">
        <v>73</v>
      </c>
      <c r="B4750" s="10" t="s">
        <v>778</v>
      </c>
      <c r="C4750" s="10" t="s">
        <v>779</v>
      </c>
      <c r="D4750" s="10" t="s">
        <v>786</v>
      </c>
      <c r="E4750" s="10" t="s">
        <v>20</v>
      </c>
      <c r="F4750" s="10" t="s">
        <v>21</v>
      </c>
      <c r="G4750" s="21" t="s">
        <v>3775</v>
      </c>
      <c r="H4750" s="21" t="s">
        <v>3944</v>
      </c>
      <c r="I4750" s="21">
        <v>1</v>
      </c>
      <c r="J4750" s="21">
        <f t="shared" si="373"/>
        <v>292</v>
      </c>
      <c r="K4750" s="22" t="s">
        <v>5256</v>
      </c>
    </row>
    <row r="4751" spans="1:11" hidden="1" x14ac:dyDescent="0.25">
      <c r="A4751" s="10">
        <v>73</v>
      </c>
      <c r="B4751" s="10" t="s">
        <v>778</v>
      </c>
      <c r="C4751" s="10" t="s">
        <v>779</v>
      </c>
      <c r="D4751" s="10" t="s">
        <v>786</v>
      </c>
      <c r="E4751" s="10" t="s">
        <v>20</v>
      </c>
      <c r="F4751" s="10" t="s">
        <v>21</v>
      </c>
      <c r="G4751" s="21" t="s">
        <v>3777</v>
      </c>
      <c r="H4751" s="21" t="s">
        <v>3776</v>
      </c>
      <c r="I4751" s="21">
        <v>1</v>
      </c>
      <c r="J4751" s="21">
        <f t="shared" si="373"/>
        <v>270</v>
      </c>
      <c r="K4751" s="22" t="s">
        <v>5256</v>
      </c>
    </row>
    <row r="4752" spans="1:11" hidden="1" x14ac:dyDescent="0.25">
      <c r="A4752" s="10">
        <v>73</v>
      </c>
      <c r="B4752" s="10" t="s">
        <v>778</v>
      </c>
      <c r="C4752" s="10" t="s">
        <v>779</v>
      </c>
      <c r="D4752" s="10" t="s">
        <v>786</v>
      </c>
      <c r="E4752" s="10" t="s">
        <v>20</v>
      </c>
      <c r="F4752" s="10" t="s">
        <v>21</v>
      </c>
      <c r="G4752" s="21" t="s">
        <v>3779</v>
      </c>
      <c r="H4752" s="21" t="s">
        <v>3945</v>
      </c>
      <c r="I4752" s="21">
        <v>1</v>
      </c>
      <c r="J4752" s="21">
        <f t="shared" si="373"/>
        <v>200</v>
      </c>
      <c r="K4752" s="22" t="s">
        <v>5256</v>
      </c>
    </row>
    <row r="4753" spans="1:11" hidden="1" x14ac:dyDescent="0.25">
      <c r="A4753" s="10">
        <v>73</v>
      </c>
      <c r="B4753" s="10" t="s">
        <v>778</v>
      </c>
      <c r="C4753" s="10" t="s">
        <v>779</v>
      </c>
      <c r="D4753" s="10" t="s">
        <v>786</v>
      </c>
      <c r="E4753" s="10" t="s">
        <v>20</v>
      </c>
      <c r="F4753" s="10" t="s">
        <v>21</v>
      </c>
      <c r="G4753" s="21" t="s">
        <v>3781</v>
      </c>
      <c r="H4753" s="21" t="s">
        <v>3946</v>
      </c>
      <c r="I4753" s="21">
        <v>1</v>
      </c>
      <c r="J4753" s="21">
        <f t="shared" si="373"/>
        <v>720</v>
      </c>
      <c r="K4753" s="22" t="s">
        <v>5256</v>
      </c>
    </row>
    <row r="4754" spans="1:11" hidden="1" x14ac:dyDescent="0.25">
      <c r="A4754" s="10">
        <v>73</v>
      </c>
      <c r="B4754" s="10" t="s">
        <v>778</v>
      </c>
      <c r="C4754" s="10" t="s">
        <v>779</v>
      </c>
      <c r="D4754" s="10" t="s">
        <v>786</v>
      </c>
      <c r="E4754" s="10" t="s">
        <v>20</v>
      </c>
      <c r="F4754" s="10" t="s">
        <v>21</v>
      </c>
      <c r="G4754" s="21" t="s">
        <v>3783</v>
      </c>
      <c r="H4754" s="21" t="s">
        <v>4350</v>
      </c>
      <c r="I4754" s="21">
        <v>1</v>
      </c>
      <c r="J4754" s="21">
        <f t="shared" si="373"/>
        <v>727</v>
      </c>
      <c r="K4754" s="22" t="s">
        <v>5256</v>
      </c>
    </row>
    <row r="4755" spans="1:11" hidden="1" x14ac:dyDescent="0.25">
      <c r="A4755" s="10">
        <v>73</v>
      </c>
      <c r="B4755" s="10" t="s">
        <v>778</v>
      </c>
      <c r="C4755" s="10" t="s">
        <v>779</v>
      </c>
      <c r="D4755" s="10" t="s">
        <v>786</v>
      </c>
      <c r="E4755" s="10" t="s">
        <v>20</v>
      </c>
      <c r="F4755" s="10" t="s">
        <v>21</v>
      </c>
      <c r="G4755" s="21" t="s">
        <v>3785</v>
      </c>
      <c r="H4755" s="21" t="s">
        <v>4343</v>
      </c>
      <c r="I4755" s="21">
        <v>1</v>
      </c>
      <c r="J4755" s="21">
        <f>MID(H4755,1,FIND(" ",H4755,1)-1)*1</f>
        <v>32.200000000000003</v>
      </c>
      <c r="K4755" s="21" t="s">
        <v>5255</v>
      </c>
    </row>
    <row r="4756" spans="1:11" hidden="1" x14ac:dyDescent="0.25">
      <c r="A4756" s="10">
        <v>73</v>
      </c>
      <c r="B4756" s="10" t="s">
        <v>778</v>
      </c>
      <c r="C4756" s="10" t="s">
        <v>779</v>
      </c>
      <c r="D4756" s="10" t="s">
        <v>786</v>
      </c>
      <c r="E4756" s="10" t="s">
        <v>20</v>
      </c>
      <c r="F4756" s="10" t="s">
        <v>21</v>
      </c>
      <c r="G4756" s="10" t="s">
        <v>3787</v>
      </c>
      <c r="H4756" s="10" t="s">
        <v>3788</v>
      </c>
      <c r="I4756" s="10">
        <v>0</v>
      </c>
    </row>
    <row r="4757" spans="1:11" hidden="1" x14ac:dyDescent="0.25">
      <c r="A4757" s="10">
        <v>73</v>
      </c>
      <c r="B4757" s="10" t="s">
        <v>778</v>
      </c>
      <c r="C4757" s="10" t="s">
        <v>779</v>
      </c>
      <c r="D4757" s="10" t="s">
        <v>786</v>
      </c>
      <c r="E4757" s="10" t="s">
        <v>20</v>
      </c>
      <c r="F4757" s="10" t="s">
        <v>21</v>
      </c>
      <c r="G4757" s="10" t="s">
        <v>3931</v>
      </c>
      <c r="H4757" s="10" t="s">
        <v>34</v>
      </c>
      <c r="I4757" s="10">
        <v>0</v>
      </c>
    </row>
    <row r="4758" spans="1:11" hidden="1" x14ac:dyDescent="0.25">
      <c r="A4758" s="10">
        <v>73</v>
      </c>
      <c r="B4758" s="10" t="s">
        <v>778</v>
      </c>
      <c r="C4758" s="10" t="s">
        <v>779</v>
      </c>
      <c r="D4758" s="10" t="s">
        <v>786</v>
      </c>
      <c r="E4758" s="10" t="s">
        <v>20</v>
      </c>
      <c r="F4758" s="10" t="s">
        <v>21</v>
      </c>
      <c r="G4758" s="10" t="s">
        <v>3932</v>
      </c>
      <c r="H4758" s="10" t="s">
        <v>34</v>
      </c>
      <c r="I4758" s="10">
        <v>0</v>
      </c>
    </row>
    <row r="4759" spans="1:11" hidden="1" x14ac:dyDescent="0.25">
      <c r="A4759" s="10">
        <v>73</v>
      </c>
      <c r="B4759" s="10" t="s">
        <v>778</v>
      </c>
      <c r="C4759" s="10" t="s">
        <v>779</v>
      </c>
      <c r="D4759" s="10" t="s">
        <v>786</v>
      </c>
      <c r="E4759" s="10" t="s">
        <v>20</v>
      </c>
      <c r="F4759" s="10" t="s">
        <v>21</v>
      </c>
      <c r="G4759" s="10" t="s">
        <v>3933</v>
      </c>
      <c r="H4759" s="10" t="s">
        <v>34</v>
      </c>
      <c r="I4759" s="10">
        <v>0</v>
      </c>
    </row>
    <row r="4760" spans="1:11" hidden="1" x14ac:dyDescent="0.25">
      <c r="A4760" s="10">
        <v>73</v>
      </c>
      <c r="B4760" s="10" t="s">
        <v>778</v>
      </c>
      <c r="C4760" s="10" t="s">
        <v>779</v>
      </c>
      <c r="D4760" s="10" t="s">
        <v>786</v>
      </c>
      <c r="E4760" s="10" t="s">
        <v>20</v>
      </c>
      <c r="F4760" s="10" t="s">
        <v>21</v>
      </c>
      <c r="G4760" s="10" t="s">
        <v>3789</v>
      </c>
      <c r="H4760" s="10" t="s">
        <v>3789</v>
      </c>
      <c r="I4760" s="10">
        <v>0</v>
      </c>
    </row>
    <row r="4761" spans="1:11" hidden="1" x14ac:dyDescent="0.25">
      <c r="A4761" s="10">
        <v>74</v>
      </c>
      <c r="B4761" s="10" t="s">
        <v>787</v>
      </c>
      <c r="C4761" s="10" t="s">
        <v>788</v>
      </c>
      <c r="D4761" s="10" t="s">
        <v>797</v>
      </c>
      <c r="E4761" s="10" t="s">
        <v>20</v>
      </c>
      <c r="F4761" s="10" t="s">
        <v>21</v>
      </c>
      <c r="G4761" s="21" t="s">
        <v>2160</v>
      </c>
      <c r="H4761" s="21" t="s">
        <v>3699</v>
      </c>
      <c r="I4761" s="21">
        <v>1</v>
      </c>
      <c r="J4761" s="21" t="str">
        <f>H4761</f>
        <v>Кондиционирование</v>
      </c>
      <c r="K4761" s="21"/>
    </row>
    <row r="4762" spans="1:11" hidden="1" x14ac:dyDescent="0.25">
      <c r="A4762" s="10">
        <v>74</v>
      </c>
      <c r="B4762" s="10" t="s">
        <v>787</v>
      </c>
      <c r="C4762" s="10" t="s">
        <v>788</v>
      </c>
      <c r="D4762" s="10" t="s">
        <v>797</v>
      </c>
      <c r="E4762" s="10" t="s">
        <v>20</v>
      </c>
      <c r="F4762" s="10" t="s">
        <v>21</v>
      </c>
      <c r="G4762" s="21" t="s">
        <v>3108</v>
      </c>
      <c r="H4762" s="21" t="s">
        <v>4144</v>
      </c>
      <c r="I4762" s="21">
        <v>1</v>
      </c>
      <c r="J4762" s="21">
        <f t="shared" ref="J4762:J4763" si="374">MID(H4762,1,FIND(" ",H4762,1)-1)*1</f>
        <v>49</v>
      </c>
      <c r="K4762" s="21" t="s">
        <v>5260</v>
      </c>
    </row>
    <row r="4763" spans="1:11" hidden="1" x14ac:dyDescent="0.25">
      <c r="A4763" s="10">
        <v>74</v>
      </c>
      <c r="B4763" s="10" t="s">
        <v>787</v>
      </c>
      <c r="C4763" s="10" t="s">
        <v>788</v>
      </c>
      <c r="D4763" s="10" t="s">
        <v>797</v>
      </c>
      <c r="E4763" s="10" t="s">
        <v>20</v>
      </c>
      <c r="F4763" s="10" t="s">
        <v>21</v>
      </c>
      <c r="G4763" s="21" t="s">
        <v>3701</v>
      </c>
      <c r="H4763" s="21" t="s">
        <v>3790</v>
      </c>
      <c r="I4763" s="21">
        <v>1</v>
      </c>
      <c r="J4763" s="21">
        <f t="shared" si="374"/>
        <v>23</v>
      </c>
      <c r="K4763" s="21" t="s">
        <v>5260</v>
      </c>
    </row>
    <row r="4764" spans="1:11" hidden="1" x14ac:dyDescent="0.25">
      <c r="A4764" s="10">
        <v>74</v>
      </c>
      <c r="B4764" s="10" t="s">
        <v>787</v>
      </c>
      <c r="C4764" s="10" t="s">
        <v>788</v>
      </c>
      <c r="D4764" s="10" t="s">
        <v>797</v>
      </c>
      <c r="E4764" s="10" t="s">
        <v>20</v>
      </c>
      <c r="F4764" s="10" t="s">
        <v>21</v>
      </c>
      <c r="G4764" s="21" t="s">
        <v>3703</v>
      </c>
      <c r="H4764" s="21" t="s">
        <v>3935</v>
      </c>
      <c r="I4764" s="21">
        <v>1</v>
      </c>
      <c r="J4764" s="21">
        <f>RIGHT(MID(H4764,1,FIND(" ",H4764,1)-1),LEN(MID(H4764,1,FIND(" ",H4764,1)-1))-1)*1</f>
        <v>26</v>
      </c>
      <c r="K4764" s="21" t="s">
        <v>5254</v>
      </c>
    </row>
    <row r="4765" spans="1:11" hidden="1" x14ac:dyDescent="0.25">
      <c r="A4765" s="10">
        <v>74</v>
      </c>
      <c r="B4765" s="10" t="s">
        <v>787</v>
      </c>
      <c r="C4765" s="10" t="s">
        <v>788</v>
      </c>
      <c r="D4765" s="10" t="s">
        <v>797</v>
      </c>
      <c r="E4765" s="10" t="s">
        <v>20</v>
      </c>
      <c r="F4765" s="10" t="s">
        <v>21</v>
      </c>
      <c r="G4765" s="21" t="s">
        <v>3705</v>
      </c>
      <c r="H4765" s="21" t="s">
        <v>34</v>
      </c>
      <c r="I4765" s="21">
        <v>1</v>
      </c>
      <c r="J4765" s="21" t="str">
        <f>H4765</f>
        <v>Да</v>
      </c>
      <c r="K4765" s="21"/>
    </row>
    <row r="4766" spans="1:11" hidden="1" x14ac:dyDescent="0.25">
      <c r="A4766" s="10">
        <v>74</v>
      </c>
      <c r="B4766" s="10" t="s">
        <v>787</v>
      </c>
      <c r="C4766" s="10" t="s">
        <v>788</v>
      </c>
      <c r="D4766" s="10" t="s">
        <v>797</v>
      </c>
      <c r="E4766" s="10" t="s">
        <v>20</v>
      </c>
      <c r="F4766" s="10" t="s">
        <v>21</v>
      </c>
      <c r="G4766" s="10" t="s">
        <v>3908</v>
      </c>
      <c r="H4766" s="10" t="s">
        <v>3909</v>
      </c>
      <c r="I4766" s="10">
        <v>0</v>
      </c>
    </row>
    <row r="4767" spans="1:11" hidden="1" x14ac:dyDescent="0.25">
      <c r="A4767" s="10">
        <v>74</v>
      </c>
      <c r="B4767" s="10" t="s">
        <v>787</v>
      </c>
      <c r="C4767" s="10" t="s">
        <v>788</v>
      </c>
      <c r="D4767" s="10" t="s">
        <v>797</v>
      </c>
      <c r="E4767" s="10" t="s">
        <v>20</v>
      </c>
      <c r="F4767" s="10" t="s">
        <v>21</v>
      </c>
      <c r="G4767" s="21" t="s">
        <v>3706</v>
      </c>
      <c r="H4767" s="21" t="s">
        <v>5180</v>
      </c>
      <c r="I4767" s="21">
        <v>1</v>
      </c>
      <c r="J4767" s="21">
        <f t="shared" ref="J4767:J4770" si="375">MID(H4767,1,FIND(" ",H4767,1)-1)*1</f>
        <v>3.69</v>
      </c>
      <c r="K4767" s="21" t="s">
        <v>5258</v>
      </c>
    </row>
    <row r="4768" spans="1:11" hidden="1" x14ac:dyDescent="0.25">
      <c r="A4768" s="10">
        <v>74</v>
      </c>
      <c r="B4768" s="10" t="s">
        <v>787</v>
      </c>
      <c r="C4768" s="10" t="s">
        <v>788</v>
      </c>
      <c r="D4768" s="10" t="s">
        <v>797</v>
      </c>
      <c r="E4768" s="10" t="s">
        <v>20</v>
      </c>
      <c r="F4768" s="10" t="s">
        <v>21</v>
      </c>
      <c r="G4768" s="21" t="s">
        <v>3708</v>
      </c>
      <c r="H4768" s="21" t="s">
        <v>4337</v>
      </c>
      <c r="I4768" s="21">
        <v>1</v>
      </c>
      <c r="J4768" s="21">
        <f t="shared" si="375"/>
        <v>3.37</v>
      </c>
      <c r="K4768" s="21" t="s">
        <v>5258</v>
      </c>
    </row>
    <row r="4769" spans="1:11" hidden="1" x14ac:dyDescent="0.25">
      <c r="A4769" s="10">
        <v>74</v>
      </c>
      <c r="B4769" s="10" t="s">
        <v>787</v>
      </c>
      <c r="C4769" s="10" t="s">
        <v>788</v>
      </c>
      <c r="D4769" s="10" t="s">
        <v>797</v>
      </c>
      <c r="E4769" s="10" t="s">
        <v>20</v>
      </c>
      <c r="F4769" s="10" t="s">
        <v>21</v>
      </c>
      <c r="G4769" s="21" t="s">
        <v>3709</v>
      </c>
      <c r="H4769" s="21" t="s">
        <v>3937</v>
      </c>
      <c r="I4769" s="21">
        <v>0</v>
      </c>
      <c r="J4769" s="21">
        <f t="shared" si="375"/>
        <v>2.78</v>
      </c>
      <c r="K4769" s="21" t="s">
        <v>5258</v>
      </c>
    </row>
    <row r="4770" spans="1:11" hidden="1" x14ac:dyDescent="0.25">
      <c r="A4770" s="10">
        <v>74</v>
      </c>
      <c r="B4770" s="10" t="s">
        <v>787</v>
      </c>
      <c r="C4770" s="10" t="s">
        <v>788</v>
      </c>
      <c r="D4770" s="10" t="s">
        <v>797</v>
      </c>
      <c r="E4770" s="10" t="s">
        <v>20</v>
      </c>
      <c r="F4770" s="10" t="s">
        <v>21</v>
      </c>
      <c r="G4770" s="21" t="s">
        <v>3711</v>
      </c>
      <c r="H4770" s="21" t="s">
        <v>4053</v>
      </c>
      <c r="I4770" s="21">
        <v>0</v>
      </c>
      <c r="J4770" s="21">
        <f t="shared" si="375"/>
        <v>2.64</v>
      </c>
      <c r="K4770" s="21" t="s">
        <v>5258</v>
      </c>
    </row>
    <row r="4771" spans="1:11" hidden="1" x14ac:dyDescent="0.25">
      <c r="A4771" s="10">
        <v>74</v>
      </c>
      <c r="B4771" s="10" t="s">
        <v>787</v>
      </c>
      <c r="C4771" s="10" t="s">
        <v>788</v>
      </c>
      <c r="D4771" s="10" t="s">
        <v>797</v>
      </c>
      <c r="E4771" s="10" t="s">
        <v>20</v>
      </c>
      <c r="F4771" s="10" t="s">
        <v>21</v>
      </c>
      <c r="G4771" s="21" t="s">
        <v>3712</v>
      </c>
      <c r="H4771" s="21" t="s">
        <v>3713</v>
      </c>
      <c r="I4771" s="21">
        <v>1</v>
      </c>
      <c r="J4771" s="21">
        <f>MID(H4771,1,FIND(" ",H4771,1)-1)*1</f>
        <v>550</v>
      </c>
      <c r="K4771" s="21" t="s">
        <v>5269</v>
      </c>
    </row>
    <row r="4772" spans="1:11" hidden="1" x14ac:dyDescent="0.25">
      <c r="A4772" s="10">
        <v>74</v>
      </c>
      <c r="B4772" s="10" t="s">
        <v>787</v>
      </c>
      <c r="C4772" s="10" t="s">
        <v>788</v>
      </c>
      <c r="D4772" s="10" t="s">
        <v>797</v>
      </c>
      <c r="E4772" s="10" t="s">
        <v>20</v>
      </c>
      <c r="F4772" s="10" t="s">
        <v>21</v>
      </c>
      <c r="G4772" s="21" t="s">
        <v>4089</v>
      </c>
      <c r="H4772" s="21" t="s">
        <v>4445</v>
      </c>
      <c r="I4772" s="21">
        <v>1</v>
      </c>
      <c r="J4772" s="21">
        <f t="shared" ref="J4772:J4773" si="376">MID(H4772,1,FIND(" ",H4772,1)-1)*1</f>
        <v>0.94</v>
      </c>
      <c r="K4772" s="21" t="s">
        <v>5258</v>
      </c>
    </row>
    <row r="4773" spans="1:11" hidden="1" x14ac:dyDescent="0.25">
      <c r="A4773" s="10">
        <v>74</v>
      </c>
      <c r="B4773" s="10" t="s">
        <v>787</v>
      </c>
      <c r="C4773" s="10" t="s">
        <v>788</v>
      </c>
      <c r="D4773" s="10" t="s">
        <v>797</v>
      </c>
      <c r="E4773" s="10" t="s">
        <v>20</v>
      </c>
      <c r="F4773" s="10" t="s">
        <v>21</v>
      </c>
      <c r="G4773" s="21" t="s">
        <v>4090</v>
      </c>
      <c r="H4773" s="21" t="s">
        <v>4351</v>
      </c>
      <c r="I4773" s="21">
        <v>1</v>
      </c>
      <c r="J4773" s="21">
        <f t="shared" si="376"/>
        <v>0.82</v>
      </c>
      <c r="K4773" s="21" t="s">
        <v>5258</v>
      </c>
    </row>
    <row r="4774" spans="1:11" hidden="1" x14ac:dyDescent="0.25">
      <c r="A4774" s="10">
        <v>74</v>
      </c>
      <c r="B4774" s="10" t="s">
        <v>787</v>
      </c>
      <c r="C4774" s="10" t="s">
        <v>788</v>
      </c>
      <c r="D4774" s="10" t="s">
        <v>797</v>
      </c>
      <c r="E4774" s="10" t="s">
        <v>20</v>
      </c>
      <c r="F4774" s="10" t="s">
        <v>21</v>
      </c>
      <c r="G4774" s="10" t="s">
        <v>3714</v>
      </c>
      <c r="H4774" s="10" t="s">
        <v>3715</v>
      </c>
      <c r="I4774" s="10">
        <v>0</v>
      </c>
    </row>
    <row r="4775" spans="1:11" hidden="1" x14ac:dyDescent="0.25">
      <c r="A4775" s="10">
        <v>74</v>
      </c>
      <c r="B4775" s="10" t="s">
        <v>787</v>
      </c>
      <c r="C4775" s="10" t="s">
        <v>788</v>
      </c>
      <c r="D4775" s="10" t="s">
        <v>797</v>
      </c>
      <c r="E4775" s="10" t="s">
        <v>20</v>
      </c>
      <c r="F4775" s="10" t="s">
        <v>21</v>
      </c>
      <c r="G4775" s="10" t="s">
        <v>3716</v>
      </c>
      <c r="H4775" s="10" t="s">
        <v>34</v>
      </c>
      <c r="I4775" s="10">
        <v>0</v>
      </c>
    </row>
    <row r="4776" spans="1:11" hidden="1" x14ac:dyDescent="0.25">
      <c r="A4776" s="10">
        <v>74</v>
      </c>
      <c r="B4776" s="10" t="s">
        <v>787</v>
      </c>
      <c r="C4776" s="10" t="s">
        <v>788</v>
      </c>
      <c r="D4776" s="10" t="s">
        <v>797</v>
      </c>
      <c r="E4776" s="10" t="s">
        <v>20</v>
      </c>
      <c r="F4776" s="10" t="s">
        <v>21</v>
      </c>
      <c r="G4776" s="10" t="s">
        <v>3717</v>
      </c>
      <c r="H4776" s="10" t="s">
        <v>34</v>
      </c>
      <c r="I4776" s="10">
        <v>0</v>
      </c>
    </row>
    <row r="4777" spans="1:11" hidden="1" x14ac:dyDescent="0.25">
      <c r="A4777" s="10">
        <v>74</v>
      </c>
      <c r="B4777" s="10" t="s">
        <v>787</v>
      </c>
      <c r="C4777" s="10" t="s">
        <v>788</v>
      </c>
      <c r="D4777" s="10" t="s">
        <v>797</v>
      </c>
      <c r="E4777" s="10" t="s">
        <v>20</v>
      </c>
      <c r="F4777" s="10" t="s">
        <v>21</v>
      </c>
      <c r="G4777" s="10" t="s">
        <v>3718</v>
      </c>
      <c r="H4777" s="10" t="s">
        <v>5168</v>
      </c>
      <c r="I4777" s="10">
        <v>0</v>
      </c>
    </row>
    <row r="4778" spans="1:11" hidden="1" x14ac:dyDescent="0.25">
      <c r="A4778" s="10">
        <v>74</v>
      </c>
      <c r="B4778" s="10" t="s">
        <v>787</v>
      </c>
      <c r="C4778" s="10" t="s">
        <v>788</v>
      </c>
      <c r="D4778" s="10" t="s">
        <v>797</v>
      </c>
      <c r="E4778" s="10" t="s">
        <v>20</v>
      </c>
      <c r="F4778" s="10" t="s">
        <v>21</v>
      </c>
      <c r="G4778" s="10" t="s">
        <v>3719</v>
      </c>
      <c r="H4778" s="10" t="s">
        <v>3914</v>
      </c>
      <c r="I4778" s="10">
        <v>0</v>
      </c>
    </row>
    <row r="4779" spans="1:11" hidden="1" x14ac:dyDescent="0.25">
      <c r="A4779" s="10">
        <v>74</v>
      </c>
      <c r="B4779" s="10" t="s">
        <v>787</v>
      </c>
      <c r="C4779" s="10" t="s">
        <v>788</v>
      </c>
      <c r="D4779" s="10" t="s">
        <v>797</v>
      </c>
      <c r="E4779" s="10" t="s">
        <v>20</v>
      </c>
      <c r="F4779" s="10" t="s">
        <v>21</v>
      </c>
      <c r="G4779" s="10" t="s">
        <v>3720</v>
      </c>
      <c r="H4779" s="10" t="s">
        <v>57</v>
      </c>
      <c r="I4779" s="10">
        <v>0</v>
      </c>
    </row>
    <row r="4780" spans="1:11" hidden="1" x14ac:dyDescent="0.25">
      <c r="A4780" s="10">
        <v>74</v>
      </c>
      <c r="B4780" s="10" t="s">
        <v>787</v>
      </c>
      <c r="C4780" s="10" t="s">
        <v>788</v>
      </c>
      <c r="D4780" s="10" t="s">
        <v>797</v>
      </c>
      <c r="E4780" s="10" t="s">
        <v>20</v>
      </c>
      <c r="F4780" s="10" t="s">
        <v>21</v>
      </c>
      <c r="G4780" s="10" t="s">
        <v>3721</v>
      </c>
      <c r="H4780" s="10" t="s">
        <v>34</v>
      </c>
      <c r="I4780" s="10">
        <v>0</v>
      </c>
    </row>
    <row r="4781" spans="1:11" hidden="1" x14ac:dyDescent="0.25">
      <c r="A4781" s="10">
        <v>74</v>
      </c>
      <c r="B4781" s="10" t="s">
        <v>787</v>
      </c>
      <c r="C4781" s="10" t="s">
        <v>788</v>
      </c>
      <c r="D4781" s="10" t="s">
        <v>797</v>
      </c>
      <c r="E4781" s="10" t="s">
        <v>20</v>
      </c>
      <c r="F4781" s="10" t="s">
        <v>21</v>
      </c>
      <c r="G4781" s="10" t="s">
        <v>3722</v>
      </c>
      <c r="H4781" s="10" t="s">
        <v>34</v>
      </c>
      <c r="I4781" s="10">
        <v>0</v>
      </c>
    </row>
    <row r="4782" spans="1:11" hidden="1" x14ac:dyDescent="0.25">
      <c r="A4782" s="10">
        <v>74</v>
      </c>
      <c r="B4782" s="10" t="s">
        <v>787</v>
      </c>
      <c r="C4782" s="10" t="s">
        <v>788</v>
      </c>
      <c r="D4782" s="10" t="s">
        <v>797</v>
      </c>
      <c r="E4782" s="10" t="s">
        <v>20</v>
      </c>
      <c r="F4782" s="10" t="s">
        <v>21</v>
      </c>
      <c r="G4782" s="10" t="s">
        <v>3723</v>
      </c>
      <c r="H4782" s="10" t="s">
        <v>34</v>
      </c>
      <c r="I4782" s="10">
        <v>0</v>
      </c>
    </row>
    <row r="4783" spans="1:11" hidden="1" x14ac:dyDescent="0.25">
      <c r="A4783" s="10">
        <v>74</v>
      </c>
      <c r="B4783" s="10" t="s">
        <v>787</v>
      </c>
      <c r="C4783" s="10" t="s">
        <v>788</v>
      </c>
      <c r="D4783" s="10" t="s">
        <v>797</v>
      </c>
      <c r="E4783" s="10" t="s">
        <v>20</v>
      </c>
      <c r="F4783" s="10" t="s">
        <v>21</v>
      </c>
      <c r="G4783" s="10" t="s">
        <v>3724</v>
      </c>
      <c r="H4783" s="10" t="s">
        <v>34</v>
      </c>
      <c r="I4783" s="10">
        <v>0</v>
      </c>
    </row>
    <row r="4784" spans="1:11" hidden="1" x14ac:dyDescent="0.25">
      <c r="A4784" s="10">
        <v>74</v>
      </c>
      <c r="B4784" s="10" t="s">
        <v>787</v>
      </c>
      <c r="C4784" s="10" t="s">
        <v>788</v>
      </c>
      <c r="D4784" s="10" t="s">
        <v>797</v>
      </c>
      <c r="E4784" s="10" t="s">
        <v>20</v>
      </c>
      <c r="F4784" s="10" t="s">
        <v>21</v>
      </c>
      <c r="G4784" s="10" t="s">
        <v>3725</v>
      </c>
      <c r="H4784" s="10" t="s">
        <v>34</v>
      </c>
      <c r="I4784" s="10">
        <v>0</v>
      </c>
    </row>
    <row r="4785" spans="1:9" hidden="1" x14ac:dyDescent="0.25">
      <c r="A4785" s="10">
        <v>74</v>
      </c>
      <c r="B4785" s="10" t="s">
        <v>787</v>
      </c>
      <c r="C4785" s="10" t="s">
        <v>788</v>
      </c>
      <c r="D4785" s="10" t="s">
        <v>797</v>
      </c>
      <c r="E4785" s="10" t="s">
        <v>20</v>
      </c>
      <c r="F4785" s="10" t="s">
        <v>21</v>
      </c>
      <c r="G4785" s="10" t="s">
        <v>3726</v>
      </c>
      <c r="H4785" s="10" t="s">
        <v>34</v>
      </c>
      <c r="I4785" s="10">
        <v>0</v>
      </c>
    </row>
    <row r="4786" spans="1:9" hidden="1" x14ac:dyDescent="0.25">
      <c r="A4786" s="10">
        <v>74</v>
      </c>
      <c r="B4786" s="10" t="s">
        <v>787</v>
      </c>
      <c r="C4786" s="10" t="s">
        <v>788</v>
      </c>
      <c r="D4786" s="10" t="s">
        <v>797</v>
      </c>
      <c r="E4786" s="10" t="s">
        <v>20</v>
      </c>
      <c r="F4786" s="10" t="s">
        <v>21</v>
      </c>
      <c r="G4786" s="10" t="s">
        <v>3727</v>
      </c>
      <c r="H4786" s="10" t="s">
        <v>34</v>
      </c>
      <c r="I4786" s="10">
        <v>0</v>
      </c>
    </row>
    <row r="4787" spans="1:9" hidden="1" x14ac:dyDescent="0.25">
      <c r="A4787" s="10">
        <v>74</v>
      </c>
      <c r="B4787" s="10" t="s">
        <v>787</v>
      </c>
      <c r="C4787" s="10" t="s">
        <v>788</v>
      </c>
      <c r="D4787" s="10" t="s">
        <v>797</v>
      </c>
      <c r="E4787" s="10" t="s">
        <v>20</v>
      </c>
      <c r="F4787" s="10" t="s">
        <v>21</v>
      </c>
      <c r="G4787" s="10" t="s">
        <v>3728</v>
      </c>
      <c r="H4787" s="10" t="s">
        <v>34</v>
      </c>
      <c r="I4787" s="10">
        <v>0</v>
      </c>
    </row>
    <row r="4788" spans="1:9" hidden="1" x14ac:dyDescent="0.25">
      <c r="A4788" s="10">
        <v>74</v>
      </c>
      <c r="B4788" s="10" t="s">
        <v>787</v>
      </c>
      <c r="C4788" s="10" t="s">
        <v>788</v>
      </c>
      <c r="D4788" s="10" t="s">
        <v>797</v>
      </c>
      <c r="E4788" s="10" t="s">
        <v>20</v>
      </c>
      <c r="F4788" s="10" t="s">
        <v>21</v>
      </c>
      <c r="G4788" s="10" t="s">
        <v>3730</v>
      </c>
      <c r="H4788" s="10" t="s">
        <v>34</v>
      </c>
      <c r="I4788" s="10">
        <v>0</v>
      </c>
    </row>
    <row r="4789" spans="1:9" hidden="1" x14ac:dyDescent="0.25">
      <c r="A4789" s="10">
        <v>74</v>
      </c>
      <c r="B4789" s="10" t="s">
        <v>787</v>
      </c>
      <c r="C4789" s="10" t="s">
        <v>788</v>
      </c>
      <c r="D4789" s="10" t="s">
        <v>797</v>
      </c>
      <c r="E4789" s="10" t="s">
        <v>20</v>
      </c>
      <c r="F4789" s="10" t="s">
        <v>21</v>
      </c>
      <c r="G4789" s="10" t="s">
        <v>3731</v>
      </c>
      <c r="H4789" s="10" t="s">
        <v>34</v>
      </c>
      <c r="I4789" s="10">
        <v>0</v>
      </c>
    </row>
    <row r="4790" spans="1:9" hidden="1" x14ac:dyDescent="0.25">
      <c r="A4790" s="10">
        <v>74</v>
      </c>
      <c r="B4790" s="10" t="s">
        <v>787</v>
      </c>
      <c r="C4790" s="10" t="s">
        <v>788</v>
      </c>
      <c r="D4790" s="10" t="s">
        <v>797</v>
      </c>
      <c r="E4790" s="10" t="s">
        <v>20</v>
      </c>
      <c r="F4790" s="10" t="s">
        <v>21</v>
      </c>
      <c r="G4790" s="10" t="s">
        <v>3732</v>
      </c>
      <c r="H4790" s="10" t="s">
        <v>4352</v>
      </c>
      <c r="I4790" s="10">
        <v>0</v>
      </c>
    </row>
    <row r="4791" spans="1:9" hidden="1" x14ac:dyDescent="0.25">
      <c r="A4791" s="10">
        <v>74</v>
      </c>
      <c r="B4791" s="10" t="s">
        <v>787</v>
      </c>
      <c r="C4791" s="10" t="s">
        <v>788</v>
      </c>
      <c r="D4791" s="10" t="s">
        <v>797</v>
      </c>
      <c r="E4791" s="10" t="s">
        <v>20</v>
      </c>
      <c r="F4791" s="10" t="s">
        <v>21</v>
      </c>
      <c r="G4791" s="10" t="s">
        <v>3734</v>
      </c>
      <c r="H4791" s="10" t="s">
        <v>34</v>
      </c>
      <c r="I4791" s="10">
        <v>0</v>
      </c>
    </row>
    <row r="4792" spans="1:9" hidden="1" x14ac:dyDescent="0.25">
      <c r="A4792" s="10">
        <v>74</v>
      </c>
      <c r="B4792" s="10" t="s">
        <v>787</v>
      </c>
      <c r="C4792" s="10" t="s">
        <v>788</v>
      </c>
      <c r="D4792" s="10" t="s">
        <v>797</v>
      </c>
      <c r="E4792" s="10" t="s">
        <v>20</v>
      </c>
      <c r="F4792" s="10" t="s">
        <v>21</v>
      </c>
      <c r="G4792" s="10" t="s">
        <v>3735</v>
      </c>
      <c r="H4792" s="10" t="s">
        <v>57</v>
      </c>
      <c r="I4792" s="10">
        <v>0</v>
      </c>
    </row>
    <row r="4793" spans="1:9" hidden="1" x14ac:dyDescent="0.25">
      <c r="A4793" s="10">
        <v>74</v>
      </c>
      <c r="B4793" s="10" t="s">
        <v>787</v>
      </c>
      <c r="C4793" s="10" t="s">
        <v>788</v>
      </c>
      <c r="D4793" s="10" t="s">
        <v>797</v>
      </c>
      <c r="E4793" s="10" t="s">
        <v>20</v>
      </c>
      <c r="F4793" s="10" t="s">
        <v>21</v>
      </c>
      <c r="G4793" s="10" t="s">
        <v>3736</v>
      </c>
      <c r="H4793" s="10" t="s">
        <v>34</v>
      </c>
      <c r="I4793" s="10">
        <v>0</v>
      </c>
    </row>
    <row r="4794" spans="1:9" hidden="1" x14ac:dyDescent="0.25">
      <c r="A4794" s="10">
        <v>74</v>
      </c>
      <c r="B4794" s="10" t="s">
        <v>787</v>
      </c>
      <c r="C4794" s="10" t="s">
        <v>788</v>
      </c>
      <c r="D4794" s="10" t="s">
        <v>797</v>
      </c>
      <c r="E4794" s="10" t="s">
        <v>20</v>
      </c>
      <c r="F4794" s="10" t="s">
        <v>21</v>
      </c>
      <c r="G4794" s="10" t="s">
        <v>3737</v>
      </c>
      <c r="H4794" s="10" t="s">
        <v>34</v>
      </c>
      <c r="I4794" s="10">
        <v>0</v>
      </c>
    </row>
    <row r="4795" spans="1:9" hidden="1" x14ac:dyDescent="0.25">
      <c r="A4795" s="10">
        <v>74</v>
      </c>
      <c r="B4795" s="10" t="s">
        <v>787</v>
      </c>
      <c r="C4795" s="10" t="s">
        <v>788</v>
      </c>
      <c r="D4795" s="10" t="s">
        <v>797</v>
      </c>
      <c r="E4795" s="10" t="s">
        <v>20</v>
      </c>
      <c r="F4795" s="10" t="s">
        <v>21</v>
      </c>
      <c r="G4795" s="10" t="s">
        <v>3738</v>
      </c>
      <c r="H4795" s="10" t="s">
        <v>34</v>
      </c>
      <c r="I4795" s="10">
        <v>0</v>
      </c>
    </row>
    <row r="4796" spans="1:9" hidden="1" x14ac:dyDescent="0.25">
      <c r="A4796" s="10">
        <v>74</v>
      </c>
      <c r="B4796" s="10" t="s">
        <v>787</v>
      </c>
      <c r="C4796" s="10" t="s">
        <v>788</v>
      </c>
      <c r="D4796" s="10" t="s">
        <v>797</v>
      </c>
      <c r="E4796" s="10" t="s">
        <v>20</v>
      </c>
      <c r="F4796" s="10" t="s">
        <v>21</v>
      </c>
      <c r="G4796" s="10" t="s">
        <v>3739</v>
      </c>
      <c r="H4796" s="10" t="s">
        <v>34</v>
      </c>
      <c r="I4796" s="10">
        <v>0</v>
      </c>
    </row>
    <row r="4797" spans="1:9" hidden="1" x14ac:dyDescent="0.25">
      <c r="A4797" s="10">
        <v>74</v>
      </c>
      <c r="B4797" s="10" t="s">
        <v>787</v>
      </c>
      <c r="C4797" s="10" t="s">
        <v>788</v>
      </c>
      <c r="D4797" s="10" t="s">
        <v>797</v>
      </c>
      <c r="E4797" s="10" t="s">
        <v>20</v>
      </c>
      <c r="F4797" s="10" t="s">
        <v>21</v>
      </c>
      <c r="G4797" s="10" t="s">
        <v>3740</v>
      </c>
      <c r="H4797" s="10" t="s">
        <v>34</v>
      </c>
      <c r="I4797" s="10">
        <v>0</v>
      </c>
    </row>
    <row r="4798" spans="1:9" hidden="1" x14ac:dyDescent="0.25">
      <c r="A4798" s="10">
        <v>74</v>
      </c>
      <c r="B4798" s="10" t="s">
        <v>787</v>
      </c>
      <c r="C4798" s="10" t="s">
        <v>788</v>
      </c>
      <c r="D4798" s="10" t="s">
        <v>797</v>
      </c>
      <c r="E4798" s="10" t="s">
        <v>20</v>
      </c>
      <c r="F4798" s="10" t="s">
        <v>21</v>
      </c>
      <c r="G4798" s="10" t="s">
        <v>3741</v>
      </c>
      <c r="H4798" s="10" t="s">
        <v>34</v>
      </c>
      <c r="I4798" s="10">
        <v>0</v>
      </c>
    </row>
    <row r="4799" spans="1:9" hidden="1" x14ac:dyDescent="0.25">
      <c r="A4799" s="10">
        <v>74</v>
      </c>
      <c r="B4799" s="10" t="s">
        <v>787</v>
      </c>
      <c r="C4799" s="10" t="s">
        <v>788</v>
      </c>
      <c r="D4799" s="10" t="s">
        <v>797</v>
      </c>
      <c r="E4799" s="10" t="s">
        <v>20</v>
      </c>
      <c r="F4799" s="10" t="s">
        <v>21</v>
      </c>
      <c r="G4799" s="10" t="s">
        <v>3742</v>
      </c>
      <c r="H4799" s="10" t="s">
        <v>34</v>
      </c>
      <c r="I4799" s="10">
        <v>0</v>
      </c>
    </row>
    <row r="4800" spans="1:9" hidden="1" x14ac:dyDescent="0.25">
      <c r="A4800" s="10">
        <v>74</v>
      </c>
      <c r="B4800" s="10" t="s">
        <v>787</v>
      </c>
      <c r="C4800" s="10" t="s">
        <v>788</v>
      </c>
      <c r="D4800" s="10" t="s">
        <v>797</v>
      </c>
      <c r="E4800" s="10" t="s">
        <v>20</v>
      </c>
      <c r="F4800" s="10" t="s">
        <v>21</v>
      </c>
      <c r="G4800" s="10" t="s">
        <v>3743</v>
      </c>
      <c r="H4800" s="10" t="s">
        <v>34</v>
      </c>
      <c r="I4800" s="10">
        <v>0</v>
      </c>
    </row>
    <row r="4801" spans="1:11" hidden="1" x14ac:dyDescent="0.25">
      <c r="A4801" s="10">
        <v>74</v>
      </c>
      <c r="B4801" s="10" t="s">
        <v>787</v>
      </c>
      <c r="C4801" s="10" t="s">
        <v>788</v>
      </c>
      <c r="D4801" s="10" t="s">
        <v>797</v>
      </c>
      <c r="E4801" s="10" t="s">
        <v>20</v>
      </c>
      <c r="F4801" s="10" t="s">
        <v>21</v>
      </c>
      <c r="G4801" s="10" t="s">
        <v>3744</v>
      </c>
      <c r="H4801" s="10" t="s">
        <v>3830</v>
      </c>
      <c r="I4801" s="10">
        <v>0</v>
      </c>
    </row>
    <row r="4802" spans="1:11" hidden="1" x14ac:dyDescent="0.25">
      <c r="A4802" s="10">
        <v>74</v>
      </c>
      <c r="B4802" s="10" t="s">
        <v>787</v>
      </c>
      <c r="C4802" s="10" t="s">
        <v>788</v>
      </c>
      <c r="D4802" s="10" t="s">
        <v>797</v>
      </c>
      <c r="E4802" s="10" t="s">
        <v>20</v>
      </c>
      <c r="F4802" s="10" t="s">
        <v>21</v>
      </c>
      <c r="G4802" s="10" t="s">
        <v>3746</v>
      </c>
      <c r="H4802" s="10" t="s">
        <v>34</v>
      </c>
      <c r="I4802" s="10">
        <v>0</v>
      </c>
    </row>
    <row r="4803" spans="1:11" hidden="1" x14ac:dyDescent="0.25">
      <c r="A4803" s="10">
        <v>74</v>
      </c>
      <c r="B4803" s="10" t="s">
        <v>787</v>
      </c>
      <c r="C4803" s="10" t="s">
        <v>788</v>
      </c>
      <c r="D4803" s="10" t="s">
        <v>797</v>
      </c>
      <c r="E4803" s="10" t="s">
        <v>20</v>
      </c>
      <c r="F4803" s="10" t="s">
        <v>21</v>
      </c>
      <c r="G4803" s="21" t="s">
        <v>3747</v>
      </c>
      <c r="H4803" s="21" t="s">
        <v>3748</v>
      </c>
      <c r="I4803" s="21">
        <v>1</v>
      </c>
      <c r="J4803" s="21" t="str">
        <f>H4803</f>
        <v>Настенная</v>
      </c>
      <c r="K4803" s="21"/>
    </row>
    <row r="4804" spans="1:11" hidden="1" x14ac:dyDescent="0.25">
      <c r="A4804" s="10">
        <v>74</v>
      </c>
      <c r="B4804" s="10" t="s">
        <v>787</v>
      </c>
      <c r="C4804" s="10" t="s">
        <v>788</v>
      </c>
      <c r="D4804" s="10" t="s">
        <v>797</v>
      </c>
      <c r="E4804" s="10" t="s">
        <v>20</v>
      </c>
      <c r="F4804" s="10" t="s">
        <v>21</v>
      </c>
      <c r="G4804" s="21" t="s">
        <v>3749</v>
      </c>
      <c r="H4804" s="21" t="s">
        <v>3750</v>
      </c>
      <c r="I4804" s="21">
        <v>1</v>
      </c>
      <c r="J4804" s="21">
        <f>MID(H4804,1,FIND(" ",H4804,1)-1)*1</f>
        <v>15</v>
      </c>
      <c r="K4804" s="21" t="s">
        <v>5264</v>
      </c>
    </row>
    <row r="4805" spans="1:11" hidden="1" x14ac:dyDescent="0.25">
      <c r="A4805" s="10">
        <v>74</v>
      </c>
      <c r="B4805" s="10" t="s">
        <v>787</v>
      </c>
      <c r="C4805" s="10" t="s">
        <v>788</v>
      </c>
      <c r="D4805" s="10" t="s">
        <v>797</v>
      </c>
      <c r="E4805" s="10" t="s">
        <v>20</v>
      </c>
      <c r="F4805" s="10" t="s">
        <v>21</v>
      </c>
      <c r="G4805" s="21" t="s">
        <v>3751</v>
      </c>
      <c r="H4805" s="21" t="s">
        <v>3752</v>
      </c>
      <c r="I4805" s="21">
        <v>1</v>
      </c>
      <c r="J4805" s="21">
        <f>MID(H4805,1,FIND(" ",H4805,1)-1)*1</f>
        <v>5</v>
      </c>
      <c r="K4805" s="21" t="s">
        <v>5264</v>
      </c>
    </row>
    <row r="4806" spans="1:11" hidden="1" x14ac:dyDescent="0.25">
      <c r="A4806" s="10">
        <v>74</v>
      </c>
      <c r="B4806" s="10" t="s">
        <v>787</v>
      </c>
      <c r="C4806" s="10" t="s">
        <v>788</v>
      </c>
      <c r="D4806" s="10" t="s">
        <v>797</v>
      </c>
      <c r="E4806" s="10" t="s">
        <v>20</v>
      </c>
      <c r="F4806" s="10" t="s">
        <v>21</v>
      </c>
      <c r="G4806" s="21" t="s">
        <v>3753</v>
      </c>
      <c r="H4806" s="21" t="s">
        <v>4353</v>
      </c>
      <c r="I4806" s="21">
        <v>1</v>
      </c>
      <c r="J4806" s="21">
        <f>MID(H4806,1,FIND(" ",H4806,1)-1)*1</f>
        <v>1.85</v>
      </c>
      <c r="K4806" s="21" t="s">
        <v>5258</v>
      </c>
    </row>
    <row r="4807" spans="1:11" hidden="1" x14ac:dyDescent="0.25">
      <c r="A4807" s="10">
        <v>74</v>
      </c>
      <c r="B4807" s="10" t="s">
        <v>787</v>
      </c>
      <c r="C4807" s="10" t="s">
        <v>788</v>
      </c>
      <c r="D4807" s="10" t="s">
        <v>797</v>
      </c>
      <c r="E4807" s="10" t="s">
        <v>20</v>
      </c>
      <c r="F4807" s="10" t="s">
        <v>21</v>
      </c>
      <c r="G4807" s="21" t="s">
        <v>3755</v>
      </c>
      <c r="H4807" s="21" t="s">
        <v>3756</v>
      </c>
      <c r="I4807" s="21">
        <v>1</v>
      </c>
      <c r="J4807" s="21" t="s">
        <v>5266</v>
      </c>
      <c r="K4807" s="21" t="s">
        <v>5265</v>
      </c>
    </row>
    <row r="4808" spans="1:11" hidden="1" x14ac:dyDescent="0.25">
      <c r="A4808" s="10">
        <v>74</v>
      </c>
      <c r="B4808" s="10" t="s">
        <v>787</v>
      </c>
      <c r="C4808" s="10" t="s">
        <v>788</v>
      </c>
      <c r="D4808" s="10" t="s">
        <v>797</v>
      </c>
      <c r="E4808" s="10" t="s">
        <v>20</v>
      </c>
      <c r="F4808" s="10" t="s">
        <v>21</v>
      </c>
      <c r="G4808" s="10" t="s">
        <v>3757</v>
      </c>
      <c r="H4808" s="10" t="s">
        <v>3758</v>
      </c>
      <c r="I4808" s="10">
        <v>0</v>
      </c>
    </row>
    <row r="4809" spans="1:11" hidden="1" x14ac:dyDescent="0.25">
      <c r="A4809" s="10">
        <v>74</v>
      </c>
      <c r="B4809" s="10" t="s">
        <v>787</v>
      </c>
      <c r="C4809" s="10" t="s">
        <v>788</v>
      </c>
      <c r="D4809" s="10" t="s">
        <v>797</v>
      </c>
      <c r="E4809" s="10" t="s">
        <v>20</v>
      </c>
      <c r="F4809" s="10" t="s">
        <v>21</v>
      </c>
      <c r="G4809" s="21" t="s">
        <v>3759</v>
      </c>
      <c r="H4809" s="21">
        <v>9000</v>
      </c>
      <c r="I4809" s="21">
        <v>1</v>
      </c>
      <c r="J4809" s="21">
        <f>TRIM(H4809)*1</f>
        <v>9000</v>
      </c>
      <c r="K4809" s="21" t="s">
        <v>5261</v>
      </c>
    </row>
    <row r="4810" spans="1:11" hidden="1" x14ac:dyDescent="0.25">
      <c r="A4810" s="10">
        <v>74</v>
      </c>
      <c r="B4810" s="10" t="s">
        <v>787</v>
      </c>
      <c r="C4810" s="10" t="s">
        <v>788</v>
      </c>
      <c r="D4810" s="10" t="s">
        <v>797</v>
      </c>
      <c r="E4810" s="10" t="s">
        <v>20</v>
      </c>
      <c r="F4810" s="10" t="s">
        <v>21</v>
      </c>
      <c r="G4810" s="21" t="s">
        <v>3760</v>
      </c>
      <c r="H4810" s="21" t="s">
        <v>4354</v>
      </c>
      <c r="I4810" s="21">
        <v>1</v>
      </c>
      <c r="J4810" s="21">
        <f t="shared" ref="J4810:J4811" si="377">MID(H4810,1,FIND(" ",H4810,1)-1)*1</f>
        <v>770</v>
      </c>
      <c r="K4810" s="21" t="s">
        <v>5259</v>
      </c>
    </row>
    <row r="4811" spans="1:11" hidden="1" x14ac:dyDescent="0.25">
      <c r="A4811" s="10">
        <v>74</v>
      </c>
      <c r="B4811" s="10" t="s">
        <v>787</v>
      </c>
      <c r="C4811" s="10" t="s">
        <v>788</v>
      </c>
      <c r="D4811" s="10" t="s">
        <v>797</v>
      </c>
      <c r="E4811" s="10" t="s">
        <v>20</v>
      </c>
      <c r="F4811" s="10" t="s">
        <v>21</v>
      </c>
      <c r="G4811" s="21" t="s">
        <v>3762</v>
      </c>
      <c r="H4811" s="21" t="s">
        <v>4355</v>
      </c>
      <c r="I4811" s="21">
        <v>1</v>
      </c>
      <c r="J4811" s="21">
        <f t="shared" si="377"/>
        <v>820</v>
      </c>
      <c r="K4811" s="21" t="s">
        <v>5259</v>
      </c>
    </row>
    <row r="4812" spans="1:11" hidden="1" x14ac:dyDescent="0.25">
      <c r="A4812" s="10">
        <v>74</v>
      </c>
      <c r="B4812" s="10" t="s">
        <v>787</v>
      </c>
      <c r="C4812" s="10" t="s">
        <v>788</v>
      </c>
      <c r="D4812" s="10" t="s">
        <v>797</v>
      </c>
      <c r="E4812" s="10" t="s">
        <v>20</v>
      </c>
      <c r="F4812" s="10" t="s">
        <v>21</v>
      </c>
      <c r="G4812" s="21" t="s">
        <v>3764</v>
      </c>
      <c r="H4812" s="21">
        <v>9000</v>
      </c>
      <c r="I4812" s="21">
        <v>1</v>
      </c>
      <c r="J4812" s="21">
        <f>TRIM(H4812)*1</f>
        <v>9000</v>
      </c>
      <c r="K4812" s="21" t="s">
        <v>5261</v>
      </c>
    </row>
    <row r="4813" spans="1:11" hidden="1" x14ac:dyDescent="0.25">
      <c r="A4813" s="10">
        <v>74</v>
      </c>
      <c r="B4813" s="10" t="s">
        <v>787</v>
      </c>
      <c r="C4813" s="10" t="s">
        <v>788</v>
      </c>
      <c r="D4813" s="10" t="s">
        <v>797</v>
      </c>
      <c r="E4813" s="10" t="s">
        <v>20</v>
      </c>
      <c r="F4813" s="10" t="s">
        <v>21</v>
      </c>
      <c r="G4813" s="10" t="s">
        <v>3765</v>
      </c>
      <c r="H4813" s="10" t="s">
        <v>34</v>
      </c>
      <c r="I4813" s="10">
        <v>0</v>
      </c>
    </row>
    <row r="4814" spans="1:11" hidden="1" x14ac:dyDescent="0.25">
      <c r="A4814" s="10">
        <v>74</v>
      </c>
      <c r="B4814" s="10" t="s">
        <v>787</v>
      </c>
      <c r="C4814" s="10" t="s">
        <v>788</v>
      </c>
      <c r="D4814" s="10" t="s">
        <v>797</v>
      </c>
      <c r="E4814" s="10" t="s">
        <v>20</v>
      </c>
      <c r="F4814" s="10" t="s">
        <v>21</v>
      </c>
      <c r="G4814" s="10" t="s">
        <v>3766</v>
      </c>
      <c r="H4814" s="10" t="s">
        <v>34</v>
      </c>
      <c r="I4814" s="10">
        <v>0</v>
      </c>
    </row>
    <row r="4815" spans="1:11" hidden="1" x14ac:dyDescent="0.25">
      <c r="A4815" s="10">
        <v>74</v>
      </c>
      <c r="B4815" s="10" t="s">
        <v>787</v>
      </c>
      <c r="C4815" s="10" t="s">
        <v>788</v>
      </c>
      <c r="D4815" s="10" t="s">
        <v>797</v>
      </c>
      <c r="E4815" s="10" t="s">
        <v>20</v>
      </c>
      <c r="F4815" s="10" t="s">
        <v>21</v>
      </c>
      <c r="G4815" s="10" t="s">
        <v>3767</v>
      </c>
      <c r="H4815" s="10" t="s">
        <v>3813</v>
      </c>
      <c r="I4815" s="10">
        <v>0</v>
      </c>
    </row>
    <row r="4816" spans="1:11" hidden="1" x14ac:dyDescent="0.25">
      <c r="A4816" s="10">
        <v>74</v>
      </c>
      <c r="B4816" s="10" t="s">
        <v>787</v>
      </c>
      <c r="C4816" s="10" t="s">
        <v>788</v>
      </c>
      <c r="D4816" s="10" t="s">
        <v>797</v>
      </c>
      <c r="E4816" s="10" t="s">
        <v>20</v>
      </c>
      <c r="F4816" s="10" t="s">
        <v>21</v>
      </c>
      <c r="G4816" s="21" t="s">
        <v>3769</v>
      </c>
      <c r="H4816" s="21" t="s">
        <v>4240</v>
      </c>
      <c r="I4816" s="21">
        <v>1</v>
      </c>
      <c r="J4816" s="21">
        <f t="shared" ref="J4816:J4817" si="378">MID(H4816,1,FIND(" ",H4816,1)-1)*1</f>
        <v>21</v>
      </c>
      <c r="K4816" s="21" t="s">
        <v>5255</v>
      </c>
    </row>
    <row r="4817" spans="1:11" hidden="1" x14ac:dyDescent="0.25">
      <c r="A4817" s="10">
        <v>74</v>
      </c>
      <c r="B4817" s="10" t="s">
        <v>787</v>
      </c>
      <c r="C4817" s="10" t="s">
        <v>788</v>
      </c>
      <c r="D4817" s="10" t="s">
        <v>797</v>
      </c>
      <c r="E4817" s="10" t="s">
        <v>20</v>
      </c>
      <c r="F4817" s="10" t="s">
        <v>21</v>
      </c>
      <c r="G4817" s="21" t="s">
        <v>3771</v>
      </c>
      <c r="H4817" s="21" t="s">
        <v>4150</v>
      </c>
      <c r="I4817" s="21">
        <v>1</v>
      </c>
      <c r="J4817" s="21">
        <f t="shared" si="378"/>
        <v>7.5</v>
      </c>
      <c r="K4817" s="21" t="s">
        <v>5255</v>
      </c>
    </row>
    <row r="4818" spans="1:11" hidden="1" x14ac:dyDescent="0.25">
      <c r="A4818" s="10">
        <v>74</v>
      </c>
      <c r="B4818" s="10" t="s">
        <v>787</v>
      </c>
      <c r="C4818" s="10" t="s">
        <v>788</v>
      </c>
      <c r="D4818" s="10" t="s">
        <v>797</v>
      </c>
      <c r="E4818" s="10" t="s">
        <v>20</v>
      </c>
      <c r="F4818" s="10" t="s">
        <v>21</v>
      </c>
      <c r="G4818" s="21" t="s">
        <v>3773</v>
      </c>
      <c r="H4818" s="21" t="s">
        <v>4356</v>
      </c>
      <c r="I4818" s="21">
        <v>1</v>
      </c>
      <c r="J4818" s="21">
        <f t="shared" ref="J4818:J4823" si="379">MID(H4818,1,FIND(" ",H4818,1)-1)*1000</f>
        <v>459</v>
      </c>
      <c r="K4818" s="22" t="s">
        <v>5256</v>
      </c>
    </row>
    <row r="4819" spans="1:11" hidden="1" x14ac:dyDescent="0.25">
      <c r="A4819" s="10">
        <v>74</v>
      </c>
      <c r="B4819" s="10" t="s">
        <v>787</v>
      </c>
      <c r="C4819" s="10" t="s">
        <v>788</v>
      </c>
      <c r="D4819" s="10" t="s">
        <v>797</v>
      </c>
      <c r="E4819" s="10" t="s">
        <v>20</v>
      </c>
      <c r="F4819" s="10" t="s">
        <v>21</v>
      </c>
      <c r="G4819" s="21" t="s">
        <v>3775</v>
      </c>
      <c r="H4819" s="21" t="s">
        <v>4357</v>
      </c>
      <c r="I4819" s="21">
        <v>1</v>
      </c>
      <c r="J4819" s="21">
        <f t="shared" si="379"/>
        <v>275</v>
      </c>
      <c r="K4819" s="22" t="s">
        <v>5256</v>
      </c>
    </row>
    <row r="4820" spans="1:11" hidden="1" x14ac:dyDescent="0.25">
      <c r="A4820" s="10">
        <v>74</v>
      </c>
      <c r="B4820" s="10" t="s">
        <v>787</v>
      </c>
      <c r="C4820" s="10" t="s">
        <v>788</v>
      </c>
      <c r="D4820" s="10" t="s">
        <v>797</v>
      </c>
      <c r="E4820" s="10" t="s">
        <v>20</v>
      </c>
      <c r="F4820" s="10" t="s">
        <v>21</v>
      </c>
      <c r="G4820" s="21" t="s">
        <v>3777</v>
      </c>
      <c r="H4820" s="21" t="s">
        <v>4358</v>
      </c>
      <c r="I4820" s="21">
        <v>1</v>
      </c>
      <c r="J4820" s="21">
        <f t="shared" si="379"/>
        <v>276</v>
      </c>
      <c r="K4820" s="22" t="s">
        <v>5256</v>
      </c>
    </row>
    <row r="4821" spans="1:11" hidden="1" x14ac:dyDescent="0.25">
      <c r="A4821" s="10">
        <v>74</v>
      </c>
      <c r="B4821" s="10" t="s">
        <v>787</v>
      </c>
      <c r="C4821" s="10" t="s">
        <v>788</v>
      </c>
      <c r="D4821" s="10" t="s">
        <v>797</v>
      </c>
      <c r="E4821" s="10" t="s">
        <v>20</v>
      </c>
      <c r="F4821" s="10" t="s">
        <v>21</v>
      </c>
      <c r="G4821" s="21" t="s">
        <v>3779</v>
      </c>
      <c r="H4821" s="21" t="s">
        <v>4242</v>
      </c>
      <c r="I4821" s="21">
        <v>1</v>
      </c>
      <c r="J4821" s="21">
        <f t="shared" si="379"/>
        <v>190</v>
      </c>
      <c r="K4821" s="22" t="s">
        <v>5256</v>
      </c>
    </row>
    <row r="4822" spans="1:11" hidden="1" x14ac:dyDescent="0.25">
      <c r="A4822" s="10">
        <v>74</v>
      </c>
      <c r="B4822" s="10" t="s">
        <v>787</v>
      </c>
      <c r="C4822" s="10" t="s">
        <v>788</v>
      </c>
      <c r="D4822" s="10" t="s">
        <v>797</v>
      </c>
      <c r="E4822" s="10" t="s">
        <v>20</v>
      </c>
      <c r="F4822" s="10" t="s">
        <v>21</v>
      </c>
      <c r="G4822" s="21" t="s">
        <v>3781</v>
      </c>
      <c r="H4822" s="21" t="s">
        <v>4359</v>
      </c>
      <c r="I4822" s="21">
        <v>1</v>
      </c>
      <c r="J4822" s="21">
        <f t="shared" si="379"/>
        <v>712</v>
      </c>
      <c r="K4822" s="22" t="s">
        <v>5256</v>
      </c>
    </row>
    <row r="4823" spans="1:11" hidden="1" x14ac:dyDescent="0.25">
      <c r="A4823" s="10">
        <v>74</v>
      </c>
      <c r="B4823" s="10" t="s">
        <v>787</v>
      </c>
      <c r="C4823" s="10" t="s">
        <v>788</v>
      </c>
      <c r="D4823" s="10" t="s">
        <v>797</v>
      </c>
      <c r="E4823" s="10" t="s">
        <v>20</v>
      </c>
      <c r="F4823" s="10" t="s">
        <v>21</v>
      </c>
      <c r="G4823" s="21" t="s">
        <v>3783</v>
      </c>
      <c r="H4823" s="21" t="s">
        <v>3784</v>
      </c>
      <c r="I4823" s="21">
        <v>1</v>
      </c>
      <c r="J4823" s="21">
        <f t="shared" si="379"/>
        <v>780</v>
      </c>
      <c r="K4823" s="22" t="s">
        <v>5256</v>
      </c>
    </row>
    <row r="4824" spans="1:11" hidden="1" x14ac:dyDescent="0.25">
      <c r="A4824" s="10">
        <v>74</v>
      </c>
      <c r="B4824" s="10" t="s">
        <v>787</v>
      </c>
      <c r="C4824" s="10" t="s">
        <v>788</v>
      </c>
      <c r="D4824" s="10" t="s">
        <v>797</v>
      </c>
      <c r="E4824" s="10" t="s">
        <v>20</v>
      </c>
      <c r="F4824" s="10" t="s">
        <v>21</v>
      </c>
      <c r="G4824" s="21" t="s">
        <v>3785</v>
      </c>
      <c r="H4824" s="21" t="s">
        <v>4244</v>
      </c>
      <c r="I4824" s="21">
        <v>1</v>
      </c>
      <c r="J4824" s="21">
        <f>MID(H4824,1,FIND(" ",H4824,1)-1)*1</f>
        <v>32</v>
      </c>
      <c r="K4824" s="21" t="s">
        <v>5255</v>
      </c>
    </row>
    <row r="4825" spans="1:11" hidden="1" x14ac:dyDescent="0.25">
      <c r="A4825" s="10">
        <v>74</v>
      </c>
      <c r="B4825" s="10" t="s">
        <v>787</v>
      </c>
      <c r="C4825" s="10" t="s">
        <v>788</v>
      </c>
      <c r="D4825" s="10" t="s">
        <v>797</v>
      </c>
      <c r="E4825" s="10" t="s">
        <v>20</v>
      </c>
      <c r="F4825" s="10" t="s">
        <v>21</v>
      </c>
      <c r="G4825" s="10" t="s">
        <v>3787</v>
      </c>
      <c r="H4825" s="10" t="s">
        <v>3788</v>
      </c>
      <c r="I4825" s="10">
        <v>0</v>
      </c>
    </row>
    <row r="4826" spans="1:11" hidden="1" x14ac:dyDescent="0.25">
      <c r="A4826" s="10">
        <v>74</v>
      </c>
      <c r="B4826" s="10" t="s">
        <v>787</v>
      </c>
      <c r="C4826" s="10" t="s">
        <v>788</v>
      </c>
      <c r="D4826" s="10" t="s">
        <v>797</v>
      </c>
      <c r="E4826" s="10" t="s">
        <v>20</v>
      </c>
      <c r="F4826" s="10" t="s">
        <v>21</v>
      </c>
      <c r="G4826" s="10" t="s">
        <v>3789</v>
      </c>
      <c r="H4826" s="10" t="s">
        <v>3789</v>
      </c>
      <c r="I4826" s="10">
        <v>0</v>
      </c>
    </row>
    <row r="4827" spans="1:11" hidden="1" x14ac:dyDescent="0.25">
      <c r="A4827" s="10">
        <v>75</v>
      </c>
      <c r="B4827" s="10" t="s">
        <v>798</v>
      </c>
      <c r="C4827" s="10" t="s">
        <v>799</v>
      </c>
      <c r="D4827" s="10" t="s">
        <v>807</v>
      </c>
      <c r="E4827" s="10" t="s">
        <v>20</v>
      </c>
      <c r="F4827" s="10" t="s">
        <v>21</v>
      </c>
      <c r="G4827" s="21" t="s">
        <v>2160</v>
      </c>
      <c r="H4827" s="21" t="s">
        <v>3699</v>
      </c>
      <c r="I4827" s="21">
        <v>1</v>
      </c>
      <c r="J4827" s="21" t="str">
        <f>H4827</f>
        <v>Кондиционирование</v>
      </c>
      <c r="K4827" s="21"/>
    </row>
    <row r="4828" spans="1:11" hidden="1" x14ac:dyDescent="0.25">
      <c r="A4828" s="10">
        <v>75</v>
      </c>
      <c r="B4828" s="10" t="s">
        <v>798</v>
      </c>
      <c r="C4828" s="10" t="s">
        <v>799</v>
      </c>
      <c r="D4828" s="10" t="s">
        <v>807</v>
      </c>
      <c r="E4828" s="10" t="s">
        <v>20</v>
      </c>
      <c r="F4828" s="10" t="s">
        <v>21</v>
      </c>
      <c r="G4828" s="21" t="s">
        <v>3108</v>
      </c>
      <c r="H4828" s="21" t="s">
        <v>4144</v>
      </c>
      <c r="I4828" s="21">
        <v>1</v>
      </c>
      <c r="J4828" s="21">
        <f t="shared" ref="J4828:J4829" si="380">MID(H4828,1,FIND(" ",H4828,1)-1)*1</f>
        <v>49</v>
      </c>
      <c r="K4828" s="21" t="s">
        <v>5260</v>
      </c>
    </row>
    <row r="4829" spans="1:11" hidden="1" x14ac:dyDescent="0.25">
      <c r="A4829" s="10">
        <v>75</v>
      </c>
      <c r="B4829" s="10" t="s">
        <v>798</v>
      </c>
      <c r="C4829" s="10" t="s">
        <v>799</v>
      </c>
      <c r="D4829" s="10" t="s">
        <v>807</v>
      </c>
      <c r="E4829" s="10" t="s">
        <v>20</v>
      </c>
      <c r="F4829" s="10" t="s">
        <v>21</v>
      </c>
      <c r="G4829" s="21" t="s">
        <v>3701</v>
      </c>
      <c r="H4829" s="21" t="s">
        <v>3790</v>
      </c>
      <c r="I4829" s="21">
        <v>1</v>
      </c>
      <c r="J4829" s="21">
        <f t="shared" si="380"/>
        <v>23</v>
      </c>
      <c r="K4829" s="21" t="s">
        <v>5260</v>
      </c>
    </row>
    <row r="4830" spans="1:11" hidden="1" x14ac:dyDescent="0.25">
      <c r="A4830" s="10">
        <v>75</v>
      </c>
      <c r="B4830" s="10" t="s">
        <v>798</v>
      </c>
      <c r="C4830" s="10" t="s">
        <v>799</v>
      </c>
      <c r="D4830" s="10" t="s">
        <v>807</v>
      </c>
      <c r="E4830" s="10" t="s">
        <v>20</v>
      </c>
      <c r="F4830" s="10" t="s">
        <v>21</v>
      </c>
      <c r="G4830" s="21" t="s">
        <v>3703</v>
      </c>
      <c r="H4830" s="21" t="s">
        <v>3791</v>
      </c>
      <c r="I4830" s="21">
        <v>1</v>
      </c>
      <c r="J4830" s="21">
        <f>RIGHT(MID(H4830,1,FIND(" ",H4830,1)-1),LEN(MID(H4830,1,FIND(" ",H4830,1)-1))-1)*1</f>
        <v>35</v>
      </c>
      <c r="K4830" s="21" t="s">
        <v>5254</v>
      </c>
    </row>
    <row r="4831" spans="1:11" hidden="1" x14ac:dyDescent="0.25">
      <c r="A4831" s="10">
        <v>75</v>
      </c>
      <c r="B4831" s="10" t="s">
        <v>798</v>
      </c>
      <c r="C4831" s="10" t="s">
        <v>799</v>
      </c>
      <c r="D4831" s="10" t="s">
        <v>807</v>
      </c>
      <c r="E4831" s="10" t="s">
        <v>20</v>
      </c>
      <c r="F4831" s="10" t="s">
        <v>21</v>
      </c>
      <c r="G4831" s="21" t="s">
        <v>3705</v>
      </c>
      <c r="H4831" s="21" t="s">
        <v>34</v>
      </c>
      <c r="I4831" s="21">
        <v>1</v>
      </c>
      <c r="J4831" s="21" t="str">
        <f>H4831</f>
        <v>Да</v>
      </c>
      <c r="K4831" s="21"/>
    </row>
    <row r="4832" spans="1:11" hidden="1" x14ac:dyDescent="0.25">
      <c r="A4832" s="10">
        <v>75</v>
      </c>
      <c r="B4832" s="10" t="s">
        <v>798</v>
      </c>
      <c r="C4832" s="10" t="s">
        <v>799</v>
      </c>
      <c r="D4832" s="10" t="s">
        <v>807</v>
      </c>
      <c r="E4832" s="10" t="s">
        <v>20</v>
      </c>
      <c r="F4832" s="10" t="s">
        <v>21</v>
      </c>
      <c r="G4832" s="10" t="s">
        <v>3908</v>
      </c>
      <c r="H4832" s="10" t="s">
        <v>3909</v>
      </c>
      <c r="I4832" s="10">
        <v>0</v>
      </c>
    </row>
    <row r="4833" spans="1:11" hidden="1" x14ac:dyDescent="0.25">
      <c r="A4833" s="10">
        <v>75</v>
      </c>
      <c r="B4833" s="10" t="s">
        <v>798</v>
      </c>
      <c r="C4833" s="10" t="s">
        <v>799</v>
      </c>
      <c r="D4833" s="10" t="s">
        <v>807</v>
      </c>
      <c r="E4833" s="10" t="s">
        <v>20</v>
      </c>
      <c r="F4833" s="10" t="s">
        <v>21</v>
      </c>
      <c r="G4833" s="21" t="s">
        <v>3706</v>
      </c>
      <c r="H4833" s="21" t="s">
        <v>4157</v>
      </c>
      <c r="I4833" s="21">
        <v>1</v>
      </c>
      <c r="J4833" s="21">
        <f t="shared" ref="J4833:J4836" si="381">MID(H4833,1,FIND(" ",H4833,1)-1)*1</f>
        <v>3.96</v>
      </c>
      <c r="K4833" s="21" t="s">
        <v>5258</v>
      </c>
    </row>
    <row r="4834" spans="1:11" hidden="1" x14ac:dyDescent="0.25">
      <c r="A4834" s="10">
        <v>75</v>
      </c>
      <c r="B4834" s="10" t="s">
        <v>798</v>
      </c>
      <c r="C4834" s="10" t="s">
        <v>799</v>
      </c>
      <c r="D4834" s="10" t="s">
        <v>807</v>
      </c>
      <c r="E4834" s="10" t="s">
        <v>20</v>
      </c>
      <c r="F4834" s="10" t="s">
        <v>21</v>
      </c>
      <c r="G4834" s="21" t="s">
        <v>3708</v>
      </c>
      <c r="H4834" s="21" t="s">
        <v>4216</v>
      </c>
      <c r="I4834" s="21">
        <v>1</v>
      </c>
      <c r="J4834" s="21">
        <f t="shared" si="381"/>
        <v>3.81</v>
      </c>
      <c r="K4834" s="21" t="s">
        <v>5258</v>
      </c>
    </row>
    <row r="4835" spans="1:11" hidden="1" x14ac:dyDescent="0.25">
      <c r="A4835" s="10">
        <v>75</v>
      </c>
      <c r="B4835" s="10" t="s">
        <v>798</v>
      </c>
      <c r="C4835" s="10" t="s">
        <v>799</v>
      </c>
      <c r="D4835" s="10" t="s">
        <v>807</v>
      </c>
      <c r="E4835" s="10" t="s">
        <v>20</v>
      </c>
      <c r="F4835" s="10" t="s">
        <v>21</v>
      </c>
      <c r="G4835" s="21" t="s">
        <v>3709</v>
      </c>
      <c r="H4835" s="21" t="s">
        <v>4043</v>
      </c>
      <c r="I4835" s="21">
        <v>0</v>
      </c>
      <c r="J4835" s="21">
        <f t="shared" si="381"/>
        <v>3.66</v>
      </c>
      <c r="K4835" s="21" t="s">
        <v>5258</v>
      </c>
    </row>
    <row r="4836" spans="1:11" hidden="1" x14ac:dyDescent="0.25">
      <c r="A4836" s="10">
        <v>75</v>
      </c>
      <c r="B4836" s="10" t="s">
        <v>798</v>
      </c>
      <c r="C4836" s="10" t="s">
        <v>799</v>
      </c>
      <c r="D4836" s="10" t="s">
        <v>807</v>
      </c>
      <c r="E4836" s="10" t="s">
        <v>20</v>
      </c>
      <c r="F4836" s="10" t="s">
        <v>21</v>
      </c>
      <c r="G4836" s="21" t="s">
        <v>3711</v>
      </c>
      <c r="H4836" s="21" t="s">
        <v>4042</v>
      </c>
      <c r="I4836" s="21">
        <v>0</v>
      </c>
      <c r="J4836" s="21">
        <f t="shared" si="381"/>
        <v>3.52</v>
      </c>
      <c r="K4836" s="21" t="s">
        <v>5258</v>
      </c>
    </row>
    <row r="4837" spans="1:11" hidden="1" x14ac:dyDescent="0.25">
      <c r="A4837" s="10">
        <v>75</v>
      </c>
      <c r="B4837" s="10" t="s">
        <v>798</v>
      </c>
      <c r="C4837" s="10" t="s">
        <v>799</v>
      </c>
      <c r="D4837" s="10" t="s">
        <v>807</v>
      </c>
      <c r="E4837" s="10" t="s">
        <v>20</v>
      </c>
      <c r="F4837" s="10" t="s">
        <v>21</v>
      </c>
      <c r="G4837" s="21" t="s">
        <v>3712</v>
      </c>
      <c r="H4837" s="21" t="s">
        <v>3713</v>
      </c>
      <c r="I4837" s="21">
        <v>1</v>
      </c>
      <c r="J4837" s="21">
        <f>MID(H4837,1,FIND(" ",H4837,1)-1)*1</f>
        <v>550</v>
      </c>
      <c r="K4837" s="21" t="s">
        <v>5269</v>
      </c>
    </row>
    <row r="4838" spans="1:11" hidden="1" x14ac:dyDescent="0.25">
      <c r="A4838" s="10">
        <v>75</v>
      </c>
      <c r="B4838" s="10" t="s">
        <v>798</v>
      </c>
      <c r="C4838" s="10" t="s">
        <v>799</v>
      </c>
      <c r="D4838" s="10" t="s">
        <v>807</v>
      </c>
      <c r="E4838" s="10" t="s">
        <v>20</v>
      </c>
      <c r="F4838" s="10" t="s">
        <v>21</v>
      </c>
      <c r="G4838" s="21" t="s">
        <v>4089</v>
      </c>
      <c r="H4838" s="21" t="s">
        <v>5181</v>
      </c>
      <c r="I4838" s="21">
        <v>1</v>
      </c>
      <c r="J4838" s="21">
        <f t="shared" ref="J4838:J4839" si="382">MID(H4838,1,FIND(" ",H4838,1)-1)*1</f>
        <v>1.02</v>
      </c>
      <c r="K4838" s="21" t="s">
        <v>5258</v>
      </c>
    </row>
    <row r="4839" spans="1:11" hidden="1" x14ac:dyDescent="0.25">
      <c r="A4839" s="10">
        <v>75</v>
      </c>
      <c r="B4839" s="10" t="s">
        <v>798</v>
      </c>
      <c r="C4839" s="10" t="s">
        <v>799</v>
      </c>
      <c r="D4839" s="10" t="s">
        <v>807</v>
      </c>
      <c r="E4839" s="10" t="s">
        <v>20</v>
      </c>
      <c r="F4839" s="10" t="s">
        <v>21</v>
      </c>
      <c r="G4839" s="21" t="s">
        <v>4090</v>
      </c>
      <c r="H4839" s="21" t="s">
        <v>3980</v>
      </c>
      <c r="I4839" s="21">
        <v>1</v>
      </c>
      <c r="J4839" s="21">
        <f t="shared" si="382"/>
        <v>1</v>
      </c>
      <c r="K4839" s="21" t="s">
        <v>5258</v>
      </c>
    </row>
    <row r="4840" spans="1:11" hidden="1" x14ac:dyDescent="0.25">
      <c r="A4840" s="10">
        <v>75</v>
      </c>
      <c r="B4840" s="10" t="s">
        <v>798</v>
      </c>
      <c r="C4840" s="10" t="s">
        <v>799</v>
      </c>
      <c r="D4840" s="10" t="s">
        <v>807</v>
      </c>
      <c r="E4840" s="10" t="s">
        <v>20</v>
      </c>
      <c r="F4840" s="10" t="s">
        <v>21</v>
      </c>
      <c r="G4840" s="10" t="s">
        <v>3714</v>
      </c>
      <c r="H4840" s="10" t="s">
        <v>3715</v>
      </c>
      <c r="I4840" s="10">
        <v>0</v>
      </c>
    </row>
    <row r="4841" spans="1:11" hidden="1" x14ac:dyDescent="0.25">
      <c r="A4841" s="10">
        <v>75</v>
      </c>
      <c r="B4841" s="10" t="s">
        <v>798</v>
      </c>
      <c r="C4841" s="10" t="s">
        <v>799</v>
      </c>
      <c r="D4841" s="10" t="s">
        <v>807</v>
      </c>
      <c r="E4841" s="10" t="s">
        <v>20</v>
      </c>
      <c r="F4841" s="10" t="s">
        <v>21</v>
      </c>
      <c r="G4841" s="10" t="s">
        <v>3716</v>
      </c>
      <c r="H4841" s="10" t="s">
        <v>34</v>
      </c>
      <c r="I4841" s="10">
        <v>0</v>
      </c>
    </row>
    <row r="4842" spans="1:11" hidden="1" x14ac:dyDescent="0.25">
      <c r="A4842" s="10">
        <v>75</v>
      </c>
      <c r="B4842" s="10" t="s">
        <v>798</v>
      </c>
      <c r="C4842" s="10" t="s">
        <v>799</v>
      </c>
      <c r="D4842" s="10" t="s">
        <v>807</v>
      </c>
      <c r="E4842" s="10" t="s">
        <v>20</v>
      </c>
      <c r="F4842" s="10" t="s">
        <v>21</v>
      </c>
      <c r="G4842" s="10" t="s">
        <v>3717</v>
      </c>
      <c r="H4842" s="10" t="s">
        <v>34</v>
      </c>
      <c r="I4842" s="10">
        <v>0</v>
      </c>
    </row>
    <row r="4843" spans="1:11" hidden="1" x14ac:dyDescent="0.25">
      <c r="A4843" s="10">
        <v>75</v>
      </c>
      <c r="B4843" s="10" t="s">
        <v>798</v>
      </c>
      <c r="C4843" s="10" t="s">
        <v>799</v>
      </c>
      <c r="D4843" s="10" t="s">
        <v>807</v>
      </c>
      <c r="E4843" s="10" t="s">
        <v>20</v>
      </c>
      <c r="F4843" s="10" t="s">
        <v>21</v>
      </c>
      <c r="G4843" s="10" t="s">
        <v>3718</v>
      </c>
      <c r="H4843" s="10" t="s">
        <v>5168</v>
      </c>
      <c r="I4843" s="10">
        <v>0</v>
      </c>
    </row>
    <row r="4844" spans="1:11" hidden="1" x14ac:dyDescent="0.25">
      <c r="A4844" s="10">
        <v>75</v>
      </c>
      <c r="B4844" s="10" t="s">
        <v>798</v>
      </c>
      <c r="C4844" s="10" t="s">
        <v>799</v>
      </c>
      <c r="D4844" s="10" t="s">
        <v>807</v>
      </c>
      <c r="E4844" s="10" t="s">
        <v>20</v>
      </c>
      <c r="F4844" s="10" t="s">
        <v>21</v>
      </c>
      <c r="G4844" s="10" t="s">
        <v>3719</v>
      </c>
      <c r="H4844" s="10" t="s">
        <v>3914</v>
      </c>
      <c r="I4844" s="10">
        <v>0</v>
      </c>
    </row>
    <row r="4845" spans="1:11" hidden="1" x14ac:dyDescent="0.25">
      <c r="A4845" s="10">
        <v>75</v>
      </c>
      <c r="B4845" s="10" t="s">
        <v>798</v>
      </c>
      <c r="C4845" s="10" t="s">
        <v>799</v>
      </c>
      <c r="D4845" s="10" t="s">
        <v>807</v>
      </c>
      <c r="E4845" s="10" t="s">
        <v>20</v>
      </c>
      <c r="F4845" s="10" t="s">
        <v>21</v>
      </c>
      <c r="G4845" s="10" t="s">
        <v>3720</v>
      </c>
      <c r="H4845" s="10" t="s">
        <v>57</v>
      </c>
      <c r="I4845" s="10">
        <v>0</v>
      </c>
    </row>
    <row r="4846" spans="1:11" hidden="1" x14ac:dyDescent="0.25">
      <c r="A4846" s="10">
        <v>75</v>
      </c>
      <c r="B4846" s="10" t="s">
        <v>798</v>
      </c>
      <c r="C4846" s="10" t="s">
        <v>799</v>
      </c>
      <c r="D4846" s="10" t="s">
        <v>807</v>
      </c>
      <c r="E4846" s="10" t="s">
        <v>20</v>
      </c>
      <c r="F4846" s="10" t="s">
        <v>21</v>
      </c>
      <c r="G4846" s="10" t="s">
        <v>3721</v>
      </c>
      <c r="H4846" s="10" t="s">
        <v>34</v>
      </c>
      <c r="I4846" s="10">
        <v>0</v>
      </c>
    </row>
    <row r="4847" spans="1:11" hidden="1" x14ac:dyDescent="0.25">
      <c r="A4847" s="10">
        <v>75</v>
      </c>
      <c r="B4847" s="10" t="s">
        <v>798</v>
      </c>
      <c r="C4847" s="10" t="s">
        <v>799</v>
      </c>
      <c r="D4847" s="10" t="s">
        <v>807</v>
      </c>
      <c r="E4847" s="10" t="s">
        <v>20</v>
      </c>
      <c r="F4847" s="10" t="s">
        <v>21</v>
      </c>
      <c r="G4847" s="10" t="s">
        <v>3722</v>
      </c>
      <c r="H4847" s="10" t="s">
        <v>34</v>
      </c>
      <c r="I4847" s="10">
        <v>0</v>
      </c>
    </row>
    <row r="4848" spans="1:11" hidden="1" x14ac:dyDescent="0.25">
      <c r="A4848" s="10">
        <v>75</v>
      </c>
      <c r="B4848" s="10" t="s">
        <v>798</v>
      </c>
      <c r="C4848" s="10" t="s">
        <v>799</v>
      </c>
      <c r="D4848" s="10" t="s">
        <v>807</v>
      </c>
      <c r="E4848" s="10" t="s">
        <v>20</v>
      </c>
      <c r="F4848" s="10" t="s">
        <v>21</v>
      </c>
      <c r="G4848" s="10" t="s">
        <v>3723</v>
      </c>
      <c r="H4848" s="10" t="s">
        <v>34</v>
      </c>
      <c r="I4848" s="10">
        <v>0</v>
      </c>
    </row>
    <row r="4849" spans="1:9" hidden="1" x14ac:dyDescent="0.25">
      <c r="A4849" s="10">
        <v>75</v>
      </c>
      <c r="B4849" s="10" t="s">
        <v>798</v>
      </c>
      <c r="C4849" s="10" t="s">
        <v>799</v>
      </c>
      <c r="D4849" s="10" t="s">
        <v>807</v>
      </c>
      <c r="E4849" s="10" t="s">
        <v>20</v>
      </c>
      <c r="F4849" s="10" t="s">
        <v>21</v>
      </c>
      <c r="G4849" s="10" t="s">
        <v>3724</v>
      </c>
      <c r="H4849" s="10" t="s">
        <v>34</v>
      </c>
      <c r="I4849" s="10">
        <v>0</v>
      </c>
    </row>
    <row r="4850" spans="1:9" hidden="1" x14ac:dyDescent="0.25">
      <c r="A4850" s="10">
        <v>75</v>
      </c>
      <c r="B4850" s="10" t="s">
        <v>798</v>
      </c>
      <c r="C4850" s="10" t="s">
        <v>799</v>
      </c>
      <c r="D4850" s="10" t="s">
        <v>807</v>
      </c>
      <c r="E4850" s="10" t="s">
        <v>20</v>
      </c>
      <c r="F4850" s="10" t="s">
        <v>21</v>
      </c>
      <c r="G4850" s="10" t="s">
        <v>3725</v>
      </c>
      <c r="H4850" s="10" t="s">
        <v>34</v>
      </c>
      <c r="I4850" s="10">
        <v>0</v>
      </c>
    </row>
    <row r="4851" spans="1:9" hidden="1" x14ac:dyDescent="0.25">
      <c r="A4851" s="10">
        <v>75</v>
      </c>
      <c r="B4851" s="10" t="s">
        <v>798</v>
      </c>
      <c r="C4851" s="10" t="s">
        <v>799</v>
      </c>
      <c r="D4851" s="10" t="s">
        <v>807</v>
      </c>
      <c r="E4851" s="10" t="s">
        <v>20</v>
      </c>
      <c r="F4851" s="10" t="s">
        <v>21</v>
      </c>
      <c r="G4851" s="10" t="s">
        <v>3726</v>
      </c>
      <c r="H4851" s="10" t="s">
        <v>34</v>
      </c>
      <c r="I4851" s="10">
        <v>0</v>
      </c>
    </row>
    <row r="4852" spans="1:9" hidden="1" x14ac:dyDescent="0.25">
      <c r="A4852" s="10">
        <v>75</v>
      </c>
      <c r="B4852" s="10" t="s">
        <v>798</v>
      </c>
      <c r="C4852" s="10" t="s">
        <v>799</v>
      </c>
      <c r="D4852" s="10" t="s">
        <v>807</v>
      </c>
      <c r="E4852" s="10" t="s">
        <v>20</v>
      </c>
      <c r="F4852" s="10" t="s">
        <v>21</v>
      </c>
      <c r="G4852" s="10" t="s">
        <v>3727</v>
      </c>
      <c r="H4852" s="10" t="s">
        <v>34</v>
      </c>
      <c r="I4852" s="10">
        <v>0</v>
      </c>
    </row>
    <row r="4853" spans="1:9" hidden="1" x14ac:dyDescent="0.25">
      <c r="A4853" s="10">
        <v>75</v>
      </c>
      <c r="B4853" s="10" t="s">
        <v>798</v>
      </c>
      <c r="C4853" s="10" t="s">
        <v>799</v>
      </c>
      <c r="D4853" s="10" t="s">
        <v>807</v>
      </c>
      <c r="E4853" s="10" t="s">
        <v>20</v>
      </c>
      <c r="F4853" s="10" t="s">
        <v>21</v>
      </c>
      <c r="G4853" s="10" t="s">
        <v>3728</v>
      </c>
      <c r="H4853" s="10" t="s">
        <v>34</v>
      </c>
      <c r="I4853" s="10">
        <v>0</v>
      </c>
    </row>
    <row r="4854" spans="1:9" hidden="1" x14ac:dyDescent="0.25">
      <c r="A4854" s="10">
        <v>75</v>
      </c>
      <c r="B4854" s="10" t="s">
        <v>798</v>
      </c>
      <c r="C4854" s="10" t="s">
        <v>799</v>
      </c>
      <c r="D4854" s="10" t="s">
        <v>807</v>
      </c>
      <c r="E4854" s="10" t="s">
        <v>20</v>
      </c>
      <c r="F4854" s="10" t="s">
        <v>21</v>
      </c>
      <c r="G4854" s="10" t="s">
        <v>3730</v>
      </c>
      <c r="H4854" s="10" t="s">
        <v>34</v>
      </c>
      <c r="I4854" s="10">
        <v>0</v>
      </c>
    </row>
    <row r="4855" spans="1:9" hidden="1" x14ac:dyDescent="0.25">
      <c r="A4855" s="10">
        <v>75</v>
      </c>
      <c r="B4855" s="10" t="s">
        <v>798</v>
      </c>
      <c r="C4855" s="10" t="s">
        <v>799</v>
      </c>
      <c r="D4855" s="10" t="s">
        <v>807</v>
      </c>
      <c r="E4855" s="10" t="s">
        <v>20</v>
      </c>
      <c r="F4855" s="10" t="s">
        <v>21</v>
      </c>
      <c r="G4855" s="10" t="s">
        <v>3731</v>
      </c>
      <c r="H4855" s="10" t="s">
        <v>34</v>
      </c>
      <c r="I4855" s="10">
        <v>0</v>
      </c>
    </row>
    <row r="4856" spans="1:9" hidden="1" x14ac:dyDescent="0.25">
      <c r="A4856" s="10">
        <v>75</v>
      </c>
      <c r="B4856" s="10" t="s">
        <v>798</v>
      </c>
      <c r="C4856" s="10" t="s">
        <v>799</v>
      </c>
      <c r="D4856" s="10" t="s">
        <v>807</v>
      </c>
      <c r="E4856" s="10" t="s">
        <v>20</v>
      </c>
      <c r="F4856" s="10" t="s">
        <v>21</v>
      </c>
      <c r="G4856" s="10" t="s">
        <v>3732</v>
      </c>
      <c r="H4856" s="10" t="s">
        <v>4352</v>
      </c>
      <c r="I4856" s="10">
        <v>0</v>
      </c>
    </row>
    <row r="4857" spans="1:9" hidden="1" x14ac:dyDescent="0.25">
      <c r="A4857" s="10">
        <v>75</v>
      </c>
      <c r="B4857" s="10" t="s">
        <v>798</v>
      </c>
      <c r="C4857" s="10" t="s">
        <v>799</v>
      </c>
      <c r="D4857" s="10" t="s">
        <v>807</v>
      </c>
      <c r="E4857" s="10" t="s">
        <v>20</v>
      </c>
      <c r="F4857" s="10" t="s">
        <v>21</v>
      </c>
      <c r="G4857" s="10" t="s">
        <v>3734</v>
      </c>
      <c r="H4857" s="10" t="s">
        <v>34</v>
      </c>
      <c r="I4857" s="10">
        <v>0</v>
      </c>
    </row>
    <row r="4858" spans="1:9" hidden="1" x14ac:dyDescent="0.25">
      <c r="A4858" s="10">
        <v>75</v>
      </c>
      <c r="B4858" s="10" t="s">
        <v>798</v>
      </c>
      <c r="C4858" s="10" t="s">
        <v>799</v>
      </c>
      <c r="D4858" s="10" t="s">
        <v>807</v>
      </c>
      <c r="E4858" s="10" t="s">
        <v>20</v>
      </c>
      <c r="F4858" s="10" t="s">
        <v>21</v>
      </c>
      <c r="G4858" s="10" t="s">
        <v>3735</v>
      </c>
      <c r="H4858" s="10" t="s">
        <v>57</v>
      </c>
      <c r="I4858" s="10">
        <v>0</v>
      </c>
    </row>
    <row r="4859" spans="1:9" hidden="1" x14ac:dyDescent="0.25">
      <c r="A4859" s="10">
        <v>75</v>
      </c>
      <c r="B4859" s="10" t="s">
        <v>798</v>
      </c>
      <c r="C4859" s="10" t="s">
        <v>799</v>
      </c>
      <c r="D4859" s="10" t="s">
        <v>807</v>
      </c>
      <c r="E4859" s="10" t="s">
        <v>20</v>
      </c>
      <c r="F4859" s="10" t="s">
        <v>21</v>
      </c>
      <c r="G4859" s="10" t="s">
        <v>3736</v>
      </c>
      <c r="H4859" s="10" t="s">
        <v>34</v>
      </c>
      <c r="I4859" s="10">
        <v>0</v>
      </c>
    </row>
    <row r="4860" spans="1:9" hidden="1" x14ac:dyDescent="0.25">
      <c r="A4860" s="10">
        <v>75</v>
      </c>
      <c r="B4860" s="10" t="s">
        <v>798</v>
      </c>
      <c r="C4860" s="10" t="s">
        <v>799</v>
      </c>
      <c r="D4860" s="10" t="s">
        <v>807</v>
      </c>
      <c r="E4860" s="10" t="s">
        <v>20</v>
      </c>
      <c r="F4860" s="10" t="s">
        <v>21</v>
      </c>
      <c r="G4860" s="10" t="s">
        <v>3737</v>
      </c>
      <c r="H4860" s="10" t="s">
        <v>34</v>
      </c>
      <c r="I4860" s="10">
        <v>0</v>
      </c>
    </row>
    <row r="4861" spans="1:9" hidden="1" x14ac:dyDescent="0.25">
      <c r="A4861" s="10">
        <v>75</v>
      </c>
      <c r="B4861" s="10" t="s">
        <v>798</v>
      </c>
      <c r="C4861" s="10" t="s">
        <v>799</v>
      </c>
      <c r="D4861" s="10" t="s">
        <v>807</v>
      </c>
      <c r="E4861" s="10" t="s">
        <v>20</v>
      </c>
      <c r="F4861" s="10" t="s">
        <v>21</v>
      </c>
      <c r="G4861" s="10" t="s">
        <v>3738</v>
      </c>
      <c r="H4861" s="10" t="s">
        <v>34</v>
      </c>
      <c r="I4861" s="10">
        <v>0</v>
      </c>
    </row>
    <row r="4862" spans="1:9" hidden="1" x14ac:dyDescent="0.25">
      <c r="A4862" s="10">
        <v>75</v>
      </c>
      <c r="B4862" s="10" t="s">
        <v>798</v>
      </c>
      <c r="C4862" s="10" t="s">
        <v>799</v>
      </c>
      <c r="D4862" s="10" t="s">
        <v>807</v>
      </c>
      <c r="E4862" s="10" t="s">
        <v>20</v>
      </c>
      <c r="F4862" s="10" t="s">
        <v>21</v>
      </c>
      <c r="G4862" s="10" t="s">
        <v>3739</v>
      </c>
      <c r="H4862" s="10" t="s">
        <v>34</v>
      </c>
      <c r="I4862" s="10">
        <v>0</v>
      </c>
    </row>
    <row r="4863" spans="1:9" hidden="1" x14ac:dyDescent="0.25">
      <c r="A4863" s="10">
        <v>75</v>
      </c>
      <c r="B4863" s="10" t="s">
        <v>798</v>
      </c>
      <c r="C4863" s="10" t="s">
        <v>799</v>
      </c>
      <c r="D4863" s="10" t="s">
        <v>807</v>
      </c>
      <c r="E4863" s="10" t="s">
        <v>20</v>
      </c>
      <c r="F4863" s="10" t="s">
        <v>21</v>
      </c>
      <c r="G4863" s="10" t="s">
        <v>3740</v>
      </c>
      <c r="H4863" s="10" t="s">
        <v>34</v>
      </c>
      <c r="I4863" s="10">
        <v>0</v>
      </c>
    </row>
    <row r="4864" spans="1:9" hidden="1" x14ac:dyDescent="0.25">
      <c r="A4864" s="10">
        <v>75</v>
      </c>
      <c r="B4864" s="10" t="s">
        <v>798</v>
      </c>
      <c r="C4864" s="10" t="s">
        <v>799</v>
      </c>
      <c r="D4864" s="10" t="s">
        <v>807</v>
      </c>
      <c r="E4864" s="10" t="s">
        <v>20</v>
      </c>
      <c r="F4864" s="10" t="s">
        <v>21</v>
      </c>
      <c r="G4864" s="10" t="s">
        <v>3741</v>
      </c>
      <c r="H4864" s="10" t="s">
        <v>34</v>
      </c>
      <c r="I4864" s="10">
        <v>0</v>
      </c>
    </row>
    <row r="4865" spans="1:11" hidden="1" x14ac:dyDescent="0.25">
      <c r="A4865" s="10">
        <v>75</v>
      </c>
      <c r="B4865" s="10" t="s">
        <v>798</v>
      </c>
      <c r="C4865" s="10" t="s">
        <v>799</v>
      </c>
      <c r="D4865" s="10" t="s">
        <v>807</v>
      </c>
      <c r="E4865" s="10" t="s">
        <v>20</v>
      </c>
      <c r="F4865" s="10" t="s">
        <v>21</v>
      </c>
      <c r="G4865" s="10" t="s">
        <v>3742</v>
      </c>
      <c r="H4865" s="10" t="s">
        <v>34</v>
      </c>
      <c r="I4865" s="10">
        <v>0</v>
      </c>
    </row>
    <row r="4866" spans="1:11" hidden="1" x14ac:dyDescent="0.25">
      <c r="A4866" s="10">
        <v>75</v>
      </c>
      <c r="B4866" s="10" t="s">
        <v>798</v>
      </c>
      <c r="C4866" s="10" t="s">
        <v>799</v>
      </c>
      <c r="D4866" s="10" t="s">
        <v>807</v>
      </c>
      <c r="E4866" s="10" t="s">
        <v>20</v>
      </c>
      <c r="F4866" s="10" t="s">
        <v>21</v>
      </c>
      <c r="G4866" s="10" t="s">
        <v>3743</v>
      </c>
      <c r="H4866" s="10" t="s">
        <v>34</v>
      </c>
      <c r="I4866" s="10">
        <v>0</v>
      </c>
    </row>
    <row r="4867" spans="1:11" hidden="1" x14ac:dyDescent="0.25">
      <c r="A4867" s="10">
        <v>75</v>
      </c>
      <c r="B4867" s="10" t="s">
        <v>798</v>
      </c>
      <c r="C4867" s="10" t="s">
        <v>799</v>
      </c>
      <c r="D4867" s="10" t="s">
        <v>807</v>
      </c>
      <c r="E4867" s="10" t="s">
        <v>20</v>
      </c>
      <c r="F4867" s="10" t="s">
        <v>21</v>
      </c>
      <c r="G4867" s="10" t="s">
        <v>3744</v>
      </c>
      <c r="H4867" s="10" t="s">
        <v>3830</v>
      </c>
      <c r="I4867" s="10">
        <v>0</v>
      </c>
    </row>
    <row r="4868" spans="1:11" hidden="1" x14ac:dyDescent="0.25">
      <c r="A4868" s="10">
        <v>75</v>
      </c>
      <c r="B4868" s="10" t="s">
        <v>798</v>
      </c>
      <c r="C4868" s="10" t="s">
        <v>799</v>
      </c>
      <c r="D4868" s="10" t="s">
        <v>807</v>
      </c>
      <c r="E4868" s="10" t="s">
        <v>20</v>
      </c>
      <c r="F4868" s="10" t="s">
        <v>21</v>
      </c>
      <c r="G4868" s="10" t="s">
        <v>3746</v>
      </c>
      <c r="H4868" s="10" t="s">
        <v>34</v>
      </c>
      <c r="I4868" s="10">
        <v>0</v>
      </c>
    </row>
    <row r="4869" spans="1:11" hidden="1" x14ac:dyDescent="0.25">
      <c r="A4869" s="10">
        <v>75</v>
      </c>
      <c r="B4869" s="10" t="s">
        <v>798</v>
      </c>
      <c r="C4869" s="10" t="s">
        <v>799</v>
      </c>
      <c r="D4869" s="10" t="s">
        <v>807</v>
      </c>
      <c r="E4869" s="10" t="s">
        <v>20</v>
      </c>
      <c r="F4869" s="10" t="s">
        <v>21</v>
      </c>
      <c r="G4869" s="21" t="s">
        <v>3747</v>
      </c>
      <c r="H4869" s="21" t="s">
        <v>3748</v>
      </c>
      <c r="I4869" s="21">
        <v>1</v>
      </c>
      <c r="J4869" s="21" t="str">
        <f>H4869</f>
        <v>Настенная</v>
      </c>
      <c r="K4869" s="21"/>
    </row>
    <row r="4870" spans="1:11" hidden="1" x14ac:dyDescent="0.25">
      <c r="A4870" s="10">
        <v>75</v>
      </c>
      <c r="B4870" s="10" t="s">
        <v>798</v>
      </c>
      <c r="C4870" s="10" t="s">
        <v>799</v>
      </c>
      <c r="D4870" s="10" t="s">
        <v>807</v>
      </c>
      <c r="E4870" s="10" t="s">
        <v>20</v>
      </c>
      <c r="F4870" s="10" t="s">
        <v>21</v>
      </c>
      <c r="G4870" s="21" t="s">
        <v>3749</v>
      </c>
      <c r="H4870" s="21" t="s">
        <v>3750</v>
      </c>
      <c r="I4870" s="21">
        <v>1</v>
      </c>
      <c r="J4870" s="21">
        <f>MID(H4870,1,FIND(" ",H4870,1)-1)*1</f>
        <v>15</v>
      </c>
      <c r="K4870" s="21" t="s">
        <v>5264</v>
      </c>
    </row>
    <row r="4871" spans="1:11" hidden="1" x14ac:dyDescent="0.25">
      <c r="A4871" s="10">
        <v>75</v>
      </c>
      <c r="B4871" s="10" t="s">
        <v>798</v>
      </c>
      <c r="C4871" s="10" t="s">
        <v>799</v>
      </c>
      <c r="D4871" s="10" t="s">
        <v>807</v>
      </c>
      <c r="E4871" s="10" t="s">
        <v>20</v>
      </c>
      <c r="F4871" s="10" t="s">
        <v>21</v>
      </c>
      <c r="G4871" s="21" t="s">
        <v>3751</v>
      </c>
      <c r="H4871" s="21" t="s">
        <v>3752</v>
      </c>
      <c r="I4871" s="21">
        <v>1</v>
      </c>
      <c r="J4871" s="21">
        <f>MID(H4871,1,FIND(" ",H4871,1)-1)*1</f>
        <v>5</v>
      </c>
      <c r="K4871" s="21" t="s">
        <v>5264</v>
      </c>
    </row>
    <row r="4872" spans="1:11" hidden="1" x14ac:dyDescent="0.25">
      <c r="A4872" s="10">
        <v>75</v>
      </c>
      <c r="B4872" s="10" t="s">
        <v>798</v>
      </c>
      <c r="C4872" s="10" t="s">
        <v>799</v>
      </c>
      <c r="D4872" s="10" t="s">
        <v>807</v>
      </c>
      <c r="E4872" s="10" t="s">
        <v>20</v>
      </c>
      <c r="F4872" s="10" t="s">
        <v>21</v>
      </c>
      <c r="G4872" s="21" t="s">
        <v>3753</v>
      </c>
      <c r="H4872" s="21" t="s">
        <v>4360</v>
      </c>
      <c r="I4872" s="21">
        <v>1</v>
      </c>
      <c r="J4872" s="21">
        <f>MID(H4872,1,FIND(" ",H4872,1)-1)*1</f>
        <v>1.98</v>
      </c>
      <c r="K4872" s="21" t="s">
        <v>5258</v>
      </c>
    </row>
    <row r="4873" spans="1:11" hidden="1" x14ac:dyDescent="0.25">
      <c r="A4873" s="10">
        <v>75</v>
      </c>
      <c r="B4873" s="10" t="s">
        <v>798</v>
      </c>
      <c r="C4873" s="10" t="s">
        <v>799</v>
      </c>
      <c r="D4873" s="10" t="s">
        <v>807</v>
      </c>
      <c r="E4873" s="10" t="s">
        <v>20</v>
      </c>
      <c r="F4873" s="10" t="s">
        <v>21</v>
      </c>
      <c r="G4873" s="21" t="s">
        <v>3755</v>
      </c>
      <c r="H4873" s="21" t="s">
        <v>3756</v>
      </c>
      <c r="I4873" s="21">
        <v>1</v>
      </c>
      <c r="J4873" s="21" t="s">
        <v>5266</v>
      </c>
      <c r="K4873" s="21" t="s">
        <v>5265</v>
      </c>
    </row>
    <row r="4874" spans="1:11" hidden="1" x14ac:dyDescent="0.25">
      <c r="A4874" s="10">
        <v>75</v>
      </c>
      <c r="B4874" s="10" t="s">
        <v>798</v>
      </c>
      <c r="C4874" s="10" t="s">
        <v>799</v>
      </c>
      <c r="D4874" s="10" t="s">
        <v>807</v>
      </c>
      <c r="E4874" s="10" t="s">
        <v>20</v>
      </c>
      <c r="F4874" s="10" t="s">
        <v>21</v>
      </c>
      <c r="G4874" s="10" t="s">
        <v>3757</v>
      </c>
      <c r="H4874" s="10" t="s">
        <v>3758</v>
      </c>
      <c r="I4874" s="10">
        <v>0</v>
      </c>
    </row>
    <row r="4875" spans="1:11" hidden="1" x14ac:dyDescent="0.25">
      <c r="A4875" s="10">
        <v>75</v>
      </c>
      <c r="B4875" s="10" t="s">
        <v>798</v>
      </c>
      <c r="C4875" s="10" t="s">
        <v>799</v>
      </c>
      <c r="D4875" s="10" t="s">
        <v>807</v>
      </c>
      <c r="E4875" s="10" t="s">
        <v>20</v>
      </c>
      <c r="F4875" s="10" t="s">
        <v>21</v>
      </c>
      <c r="G4875" s="21" t="s">
        <v>3759</v>
      </c>
      <c r="H4875" s="21">
        <v>12000</v>
      </c>
      <c r="I4875" s="21">
        <v>1</v>
      </c>
      <c r="J4875" s="21">
        <f>TRIM(H4875)*1</f>
        <v>12000</v>
      </c>
      <c r="K4875" s="21" t="s">
        <v>5261</v>
      </c>
    </row>
    <row r="4876" spans="1:11" hidden="1" x14ac:dyDescent="0.25">
      <c r="A4876" s="10">
        <v>75</v>
      </c>
      <c r="B4876" s="10" t="s">
        <v>798</v>
      </c>
      <c r="C4876" s="10" t="s">
        <v>799</v>
      </c>
      <c r="D4876" s="10" t="s">
        <v>807</v>
      </c>
      <c r="E4876" s="10" t="s">
        <v>20</v>
      </c>
      <c r="F4876" s="10" t="s">
        <v>21</v>
      </c>
      <c r="G4876" s="21" t="s">
        <v>3760</v>
      </c>
      <c r="H4876" s="21" t="s">
        <v>4361</v>
      </c>
      <c r="I4876" s="21">
        <v>1</v>
      </c>
      <c r="J4876" s="21">
        <f t="shared" ref="J4876:J4877" si="383">MID(H4876,1,FIND(" ",H4876,1)-1)*1</f>
        <v>1013</v>
      </c>
      <c r="K4876" s="21" t="s">
        <v>5259</v>
      </c>
    </row>
    <row r="4877" spans="1:11" hidden="1" x14ac:dyDescent="0.25">
      <c r="A4877" s="10">
        <v>75</v>
      </c>
      <c r="B4877" s="10" t="s">
        <v>798</v>
      </c>
      <c r="C4877" s="10" t="s">
        <v>799</v>
      </c>
      <c r="D4877" s="10" t="s">
        <v>807</v>
      </c>
      <c r="E4877" s="10" t="s">
        <v>20</v>
      </c>
      <c r="F4877" s="10" t="s">
        <v>21</v>
      </c>
      <c r="G4877" s="21" t="s">
        <v>3762</v>
      </c>
      <c r="H4877" s="21" t="s">
        <v>4047</v>
      </c>
      <c r="I4877" s="21">
        <v>1</v>
      </c>
      <c r="J4877" s="21">
        <f t="shared" si="383"/>
        <v>1095</v>
      </c>
      <c r="K4877" s="21" t="s">
        <v>5259</v>
      </c>
    </row>
    <row r="4878" spans="1:11" hidden="1" x14ac:dyDescent="0.25">
      <c r="A4878" s="10">
        <v>75</v>
      </c>
      <c r="B4878" s="10" t="s">
        <v>798</v>
      </c>
      <c r="C4878" s="10" t="s">
        <v>799</v>
      </c>
      <c r="D4878" s="10" t="s">
        <v>807</v>
      </c>
      <c r="E4878" s="10" t="s">
        <v>20</v>
      </c>
      <c r="F4878" s="10" t="s">
        <v>21</v>
      </c>
      <c r="G4878" s="21" t="s">
        <v>3764</v>
      </c>
      <c r="H4878" s="21">
        <v>12000</v>
      </c>
      <c r="I4878" s="21">
        <v>1</v>
      </c>
      <c r="J4878" s="21">
        <f>TRIM(H4878)*1</f>
        <v>12000</v>
      </c>
      <c r="K4878" s="21" t="s">
        <v>5261</v>
      </c>
    </row>
    <row r="4879" spans="1:11" hidden="1" x14ac:dyDescent="0.25">
      <c r="A4879" s="10">
        <v>75</v>
      </c>
      <c r="B4879" s="10" t="s">
        <v>798</v>
      </c>
      <c r="C4879" s="10" t="s">
        <v>799</v>
      </c>
      <c r="D4879" s="10" t="s">
        <v>807</v>
      </c>
      <c r="E4879" s="10" t="s">
        <v>20</v>
      </c>
      <c r="F4879" s="10" t="s">
        <v>21</v>
      </c>
      <c r="G4879" s="10" t="s">
        <v>3765</v>
      </c>
      <c r="H4879" s="10" t="s">
        <v>34</v>
      </c>
      <c r="I4879" s="10">
        <v>0</v>
      </c>
    </row>
    <row r="4880" spans="1:11" hidden="1" x14ac:dyDescent="0.25">
      <c r="A4880" s="10">
        <v>75</v>
      </c>
      <c r="B4880" s="10" t="s">
        <v>798</v>
      </c>
      <c r="C4880" s="10" t="s">
        <v>799</v>
      </c>
      <c r="D4880" s="10" t="s">
        <v>807</v>
      </c>
      <c r="E4880" s="10" t="s">
        <v>20</v>
      </c>
      <c r="F4880" s="10" t="s">
        <v>21</v>
      </c>
      <c r="G4880" s="10" t="s">
        <v>3766</v>
      </c>
      <c r="H4880" s="10" t="s">
        <v>34</v>
      </c>
      <c r="I4880" s="10">
        <v>0</v>
      </c>
    </row>
    <row r="4881" spans="1:11" hidden="1" x14ac:dyDescent="0.25">
      <c r="A4881" s="10">
        <v>75</v>
      </c>
      <c r="B4881" s="10" t="s">
        <v>798</v>
      </c>
      <c r="C4881" s="10" t="s">
        <v>799</v>
      </c>
      <c r="D4881" s="10" t="s">
        <v>807</v>
      </c>
      <c r="E4881" s="10" t="s">
        <v>20</v>
      </c>
      <c r="F4881" s="10" t="s">
        <v>21</v>
      </c>
      <c r="G4881" s="10" t="s">
        <v>3767</v>
      </c>
      <c r="H4881" s="10" t="s">
        <v>3813</v>
      </c>
      <c r="I4881" s="10">
        <v>0</v>
      </c>
    </row>
    <row r="4882" spans="1:11" hidden="1" x14ac:dyDescent="0.25">
      <c r="A4882" s="10">
        <v>75</v>
      </c>
      <c r="B4882" s="10" t="s">
        <v>798</v>
      </c>
      <c r="C4882" s="10" t="s">
        <v>799</v>
      </c>
      <c r="D4882" s="10" t="s">
        <v>807</v>
      </c>
      <c r="E4882" s="10" t="s">
        <v>20</v>
      </c>
      <c r="F4882" s="10" t="s">
        <v>21</v>
      </c>
      <c r="G4882" s="21" t="s">
        <v>3769</v>
      </c>
      <c r="H4882" s="21" t="s">
        <v>4240</v>
      </c>
      <c r="I4882" s="21">
        <v>1</v>
      </c>
      <c r="J4882" s="21">
        <f t="shared" ref="J4882:J4883" si="384">MID(H4882,1,FIND(" ",H4882,1)-1)*1</f>
        <v>21</v>
      </c>
      <c r="K4882" s="21" t="s">
        <v>5255</v>
      </c>
    </row>
    <row r="4883" spans="1:11" hidden="1" x14ac:dyDescent="0.25">
      <c r="A4883" s="10">
        <v>75</v>
      </c>
      <c r="B4883" s="10" t="s">
        <v>798</v>
      </c>
      <c r="C4883" s="10" t="s">
        <v>799</v>
      </c>
      <c r="D4883" s="10" t="s">
        <v>807</v>
      </c>
      <c r="E4883" s="10" t="s">
        <v>20</v>
      </c>
      <c r="F4883" s="10" t="s">
        <v>21</v>
      </c>
      <c r="G4883" s="21" t="s">
        <v>3771</v>
      </c>
      <c r="H4883" s="21" t="s">
        <v>4150</v>
      </c>
      <c r="I4883" s="21">
        <v>1</v>
      </c>
      <c r="J4883" s="21">
        <f t="shared" si="384"/>
        <v>7.5</v>
      </c>
      <c r="K4883" s="21" t="s">
        <v>5255</v>
      </c>
    </row>
    <row r="4884" spans="1:11" hidden="1" x14ac:dyDescent="0.25">
      <c r="A4884" s="10">
        <v>75</v>
      </c>
      <c r="B4884" s="10" t="s">
        <v>798</v>
      </c>
      <c r="C4884" s="10" t="s">
        <v>799</v>
      </c>
      <c r="D4884" s="10" t="s">
        <v>807</v>
      </c>
      <c r="E4884" s="10" t="s">
        <v>20</v>
      </c>
      <c r="F4884" s="10" t="s">
        <v>21</v>
      </c>
      <c r="G4884" s="21" t="s">
        <v>3773</v>
      </c>
      <c r="H4884" s="21" t="s">
        <v>4356</v>
      </c>
      <c r="I4884" s="21">
        <v>1</v>
      </c>
      <c r="J4884" s="21">
        <f t="shared" ref="J4884:J4889" si="385">MID(H4884,1,FIND(" ",H4884,1)-1)*1000</f>
        <v>459</v>
      </c>
      <c r="K4884" s="22" t="s">
        <v>5256</v>
      </c>
    </row>
    <row r="4885" spans="1:11" hidden="1" x14ac:dyDescent="0.25">
      <c r="A4885" s="10">
        <v>75</v>
      </c>
      <c r="B4885" s="10" t="s">
        <v>798</v>
      </c>
      <c r="C4885" s="10" t="s">
        <v>799</v>
      </c>
      <c r="D4885" s="10" t="s">
        <v>807</v>
      </c>
      <c r="E4885" s="10" t="s">
        <v>20</v>
      </c>
      <c r="F4885" s="10" t="s">
        <v>21</v>
      </c>
      <c r="G4885" s="21" t="s">
        <v>3775</v>
      </c>
      <c r="H4885" s="21" t="s">
        <v>4357</v>
      </c>
      <c r="I4885" s="21">
        <v>1</v>
      </c>
      <c r="J4885" s="21">
        <f t="shared" si="385"/>
        <v>275</v>
      </c>
      <c r="K4885" s="22" t="s">
        <v>5256</v>
      </c>
    </row>
    <row r="4886" spans="1:11" hidden="1" x14ac:dyDescent="0.25">
      <c r="A4886" s="10">
        <v>75</v>
      </c>
      <c r="B4886" s="10" t="s">
        <v>798</v>
      </c>
      <c r="C4886" s="10" t="s">
        <v>799</v>
      </c>
      <c r="D4886" s="10" t="s">
        <v>807</v>
      </c>
      <c r="E4886" s="10" t="s">
        <v>20</v>
      </c>
      <c r="F4886" s="10" t="s">
        <v>21</v>
      </c>
      <c r="G4886" s="21" t="s">
        <v>3777</v>
      </c>
      <c r="H4886" s="21" t="s">
        <v>4358</v>
      </c>
      <c r="I4886" s="21">
        <v>1</v>
      </c>
      <c r="J4886" s="21">
        <f t="shared" si="385"/>
        <v>276</v>
      </c>
      <c r="K4886" s="22" t="s">
        <v>5256</v>
      </c>
    </row>
    <row r="4887" spans="1:11" hidden="1" x14ac:dyDescent="0.25">
      <c r="A4887" s="10">
        <v>75</v>
      </c>
      <c r="B4887" s="10" t="s">
        <v>798</v>
      </c>
      <c r="C4887" s="10" t="s">
        <v>799</v>
      </c>
      <c r="D4887" s="10" t="s">
        <v>807</v>
      </c>
      <c r="E4887" s="10" t="s">
        <v>20</v>
      </c>
      <c r="F4887" s="10" t="s">
        <v>21</v>
      </c>
      <c r="G4887" s="21" t="s">
        <v>3779</v>
      </c>
      <c r="H4887" s="21" t="s">
        <v>4242</v>
      </c>
      <c r="I4887" s="21">
        <v>1</v>
      </c>
      <c r="J4887" s="21">
        <f t="shared" si="385"/>
        <v>190</v>
      </c>
      <c r="K4887" s="22" t="s">
        <v>5256</v>
      </c>
    </row>
    <row r="4888" spans="1:11" hidden="1" x14ac:dyDescent="0.25">
      <c r="A4888" s="10">
        <v>75</v>
      </c>
      <c r="B4888" s="10" t="s">
        <v>798</v>
      </c>
      <c r="C4888" s="10" t="s">
        <v>799</v>
      </c>
      <c r="D4888" s="10" t="s">
        <v>807</v>
      </c>
      <c r="E4888" s="10" t="s">
        <v>20</v>
      </c>
      <c r="F4888" s="10" t="s">
        <v>21</v>
      </c>
      <c r="G4888" s="21" t="s">
        <v>3781</v>
      </c>
      <c r="H4888" s="21" t="s">
        <v>4359</v>
      </c>
      <c r="I4888" s="21">
        <v>1</v>
      </c>
      <c r="J4888" s="21">
        <f t="shared" si="385"/>
        <v>712</v>
      </c>
      <c r="K4888" s="22" t="s">
        <v>5256</v>
      </c>
    </row>
    <row r="4889" spans="1:11" hidden="1" x14ac:dyDescent="0.25">
      <c r="A4889" s="10">
        <v>75</v>
      </c>
      <c r="B4889" s="10" t="s">
        <v>798</v>
      </c>
      <c r="C4889" s="10" t="s">
        <v>799</v>
      </c>
      <c r="D4889" s="10" t="s">
        <v>807</v>
      </c>
      <c r="E4889" s="10" t="s">
        <v>20</v>
      </c>
      <c r="F4889" s="10" t="s">
        <v>21</v>
      </c>
      <c r="G4889" s="21" t="s">
        <v>3783</v>
      </c>
      <c r="H4889" s="21" t="s">
        <v>3784</v>
      </c>
      <c r="I4889" s="21">
        <v>1</v>
      </c>
      <c r="J4889" s="21">
        <f t="shared" si="385"/>
        <v>780</v>
      </c>
      <c r="K4889" s="22" t="s">
        <v>5256</v>
      </c>
    </row>
    <row r="4890" spans="1:11" hidden="1" x14ac:dyDescent="0.25">
      <c r="A4890" s="10">
        <v>75</v>
      </c>
      <c r="B4890" s="10" t="s">
        <v>798</v>
      </c>
      <c r="C4890" s="10" t="s">
        <v>799</v>
      </c>
      <c r="D4890" s="10" t="s">
        <v>807</v>
      </c>
      <c r="E4890" s="10" t="s">
        <v>20</v>
      </c>
      <c r="F4890" s="10" t="s">
        <v>21</v>
      </c>
      <c r="G4890" s="21" t="s">
        <v>3785</v>
      </c>
      <c r="H4890" s="21" t="s">
        <v>4078</v>
      </c>
      <c r="I4890" s="21">
        <v>1</v>
      </c>
      <c r="J4890" s="21">
        <f>MID(H4890,1,FIND(" ",H4890,1)-1)*1</f>
        <v>36</v>
      </c>
      <c r="K4890" s="21" t="s">
        <v>5255</v>
      </c>
    </row>
    <row r="4891" spans="1:11" hidden="1" x14ac:dyDescent="0.25">
      <c r="A4891" s="10">
        <v>75</v>
      </c>
      <c r="B4891" s="10" t="s">
        <v>798</v>
      </c>
      <c r="C4891" s="10" t="s">
        <v>799</v>
      </c>
      <c r="D4891" s="10" t="s">
        <v>807</v>
      </c>
      <c r="E4891" s="10" t="s">
        <v>20</v>
      </c>
      <c r="F4891" s="10" t="s">
        <v>21</v>
      </c>
      <c r="G4891" s="10" t="s">
        <v>3787</v>
      </c>
      <c r="H4891" s="10" t="s">
        <v>3788</v>
      </c>
      <c r="I4891" s="10">
        <v>0</v>
      </c>
    </row>
    <row r="4892" spans="1:11" hidden="1" x14ac:dyDescent="0.25">
      <c r="A4892" s="10">
        <v>75</v>
      </c>
      <c r="B4892" s="10" t="s">
        <v>798</v>
      </c>
      <c r="C4892" s="10" t="s">
        <v>799</v>
      </c>
      <c r="D4892" s="10" t="s">
        <v>807</v>
      </c>
      <c r="E4892" s="10" t="s">
        <v>20</v>
      </c>
      <c r="F4892" s="10" t="s">
        <v>21</v>
      </c>
      <c r="G4892" s="10" t="s">
        <v>3789</v>
      </c>
      <c r="H4892" s="10" t="s">
        <v>3789</v>
      </c>
      <c r="I4892" s="10">
        <v>0</v>
      </c>
    </row>
    <row r="4893" spans="1:11" hidden="1" x14ac:dyDescent="0.25">
      <c r="A4893" s="10">
        <v>76</v>
      </c>
      <c r="B4893" s="10" t="s">
        <v>808</v>
      </c>
      <c r="C4893" s="10" t="s">
        <v>809</v>
      </c>
      <c r="D4893" s="10" t="s">
        <v>817</v>
      </c>
      <c r="E4893" s="10" t="s">
        <v>20</v>
      </c>
      <c r="F4893" s="10" t="s">
        <v>21</v>
      </c>
      <c r="G4893" s="21" t="s">
        <v>2160</v>
      </c>
      <c r="H4893" s="21" t="s">
        <v>3699</v>
      </c>
      <c r="I4893" s="21">
        <v>1</v>
      </c>
      <c r="J4893" s="21" t="str">
        <f>H4893</f>
        <v>Кондиционирование</v>
      </c>
      <c r="K4893" s="21"/>
    </row>
    <row r="4894" spans="1:11" hidden="1" x14ac:dyDescent="0.25">
      <c r="A4894" s="10">
        <v>76</v>
      </c>
      <c r="B4894" s="10" t="s">
        <v>808</v>
      </c>
      <c r="C4894" s="10" t="s">
        <v>809</v>
      </c>
      <c r="D4894" s="10" t="s">
        <v>817</v>
      </c>
      <c r="E4894" s="10" t="s">
        <v>20</v>
      </c>
      <c r="F4894" s="10" t="s">
        <v>21</v>
      </c>
      <c r="G4894" s="21" t="s">
        <v>3108</v>
      </c>
      <c r="H4894" s="21" t="s">
        <v>4144</v>
      </c>
      <c r="I4894" s="21">
        <v>1</v>
      </c>
      <c r="J4894" s="21">
        <f t="shared" ref="J4894:J4895" si="386">MID(H4894,1,FIND(" ",H4894,1)-1)*1</f>
        <v>49</v>
      </c>
      <c r="K4894" s="21" t="s">
        <v>5260</v>
      </c>
    </row>
    <row r="4895" spans="1:11" hidden="1" x14ac:dyDescent="0.25">
      <c r="A4895" s="10">
        <v>76</v>
      </c>
      <c r="B4895" s="10" t="s">
        <v>808</v>
      </c>
      <c r="C4895" s="10" t="s">
        <v>809</v>
      </c>
      <c r="D4895" s="10" t="s">
        <v>817</v>
      </c>
      <c r="E4895" s="10" t="s">
        <v>20</v>
      </c>
      <c r="F4895" s="10" t="s">
        <v>21</v>
      </c>
      <c r="G4895" s="21" t="s">
        <v>3701</v>
      </c>
      <c r="H4895" s="21" t="s">
        <v>3790</v>
      </c>
      <c r="I4895" s="21">
        <v>1</v>
      </c>
      <c r="J4895" s="21">
        <f t="shared" si="386"/>
        <v>23</v>
      </c>
      <c r="K4895" s="21" t="s">
        <v>5260</v>
      </c>
    </row>
    <row r="4896" spans="1:11" hidden="1" x14ac:dyDescent="0.25">
      <c r="A4896" s="10">
        <v>76</v>
      </c>
      <c r="B4896" s="10" t="s">
        <v>808</v>
      </c>
      <c r="C4896" s="10" t="s">
        <v>809</v>
      </c>
      <c r="D4896" s="10" t="s">
        <v>817</v>
      </c>
      <c r="E4896" s="10" t="s">
        <v>20</v>
      </c>
      <c r="F4896" s="10" t="s">
        <v>21</v>
      </c>
      <c r="G4896" s="21" t="s">
        <v>3703</v>
      </c>
      <c r="H4896" s="21" t="s">
        <v>3954</v>
      </c>
      <c r="I4896" s="21">
        <v>1</v>
      </c>
      <c r="J4896" s="21">
        <f>RIGHT(MID(H4896,1,FIND(" ",H4896,1)-1),LEN(MID(H4896,1,FIND(" ",H4896,1)-1))-1)*1</f>
        <v>20</v>
      </c>
      <c r="K4896" s="21" t="s">
        <v>5254</v>
      </c>
    </row>
    <row r="4897" spans="1:11" hidden="1" x14ac:dyDescent="0.25">
      <c r="A4897" s="10">
        <v>76</v>
      </c>
      <c r="B4897" s="10" t="s">
        <v>808</v>
      </c>
      <c r="C4897" s="10" t="s">
        <v>809</v>
      </c>
      <c r="D4897" s="10" t="s">
        <v>817</v>
      </c>
      <c r="E4897" s="10" t="s">
        <v>20</v>
      </c>
      <c r="F4897" s="10" t="s">
        <v>21</v>
      </c>
      <c r="G4897" s="21" t="s">
        <v>3705</v>
      </c>
      <c r="H4897" s="21" t="s">
        <v>34</v>
      </c>
      <c r="I4897" s="21">
        <v>1</v>
      </c>
      <c r="J4897" s="21" t="str">
        <f>H4897</f>
        <v>Да</v>
      </c>
      <c r="K4897" s="21"/>
    </row>
    <row r="4898" spans="1:11" hidden="1" x14ac:dyDescent="0.25">
      <c r="A4898" s="10">
        <v>76</v>
      </c>
      <c r="B4898" s="10" t="s">
        <v>808</v>
      </c>
      <c r="C4898" s="10" t="s">
        <v>809</v>
      </c>
      <c r="D4898" s="10" t="s">
        <v>817</v>
      </c>
      <c r="E4898" s="10" t="s">
        <v>20</v>
      </c>
      <c r="F4898" s="10" t="s">
        <v>21</v>
      </c>
      <c r="G4898" s="10" t="s">
        <v>3908</v>
      </c>
      <c r="H4898" s="10" t="s">
        <v>3909</v>
      </c>
      <c r="I4898" s="10">
        <v>0</v>
      </c>
    </row>
    <row r="4899" spans="1:11" hidden="1" x14ac:dyDescent="0.25">
      <c r="A4899" s="10">
        <v>76</v>
      </c>
      <c r="B4899" s="10" t="s">
        <v>808</v>
      </c>
      <c r="C4899" s="10" t="s">
        <v>809</v>
      </c>
      <c r="D4899" s="10" t="s">
        <v>817</v>
      </c>
      <c r="E4899" s="10" t="s">
        <v>20</v>
      </c>
      <c r="F4899" s="10" t="s">
        <v>21</v>
      </c>
      <c r="G4899" s="21" t="s">
        <v>3706</v>
      </c>
      <c r="H4899" s="21" t="s">
        <v>5182</v>
      </c>
      <c r="I4899" s="21">
        <v>1</v>
      </c>
      <c r="J4899" s="21">
        <f t="shared" ref="J4899:J4902" si="387">MID(H4899,1,FIND(" ",H4899,1)-1)*1</f>
        <v>2.95</v>
      </c>
      <c r="K4899" s="21" t="s">
        <v>5258</v>
      </c>
    </row>
    <row r="4900" spans="1:11" hidden="1" x14ac:dyDescent="0.25">
      <c r="A4900" s="10">
        <v>76</v>
      </c>
      <c r="B4900" s="10" t="s">
        <v>808</v>
      </c>
      <c r="C4900" s="10" t="s">
        <v>809</v>
      </c>
      <c r="D4900" s="10" t="s">
        <v>817</v>
      </c>
      <c r="E4900" s="10" t="s">
        <v>20</v>
      </c>
      <c r="F4900" s="10" t="s">
        <v>21</v>
      </c>
      <c r="G4900" s="21" t="s">
        <v>3708</v>
      </c>
      <c r="H4900" s="21" t="s">
        <v>4251</v>
      </c>
      <c r="I4900" s="21">
        <v>1</v>
      </c>
      <c r="J4900" s="21">
        <f t="shared" si="387"/>
        <v>2.8</v>
      </c>
      <c r="K4900" s="21" t="s">
        <v>5258</v>
      </c>
    </row>
    <row r="4901" spans="1:11" hidden="1" x14ac:dyDescent="0.25">
      <c r="A4901" s="10">
        <v>76</v>
      </c>
      <c r="B4901" s="10" t="s">
        <v>808</v>
      </c>
      <c r="C4901" s="10" t="s">
        <v>809</v>
      </c>
      <c r="D4901" s="10" t="s">
        <v>817</v>
      </c>
      <c r="E4901" s="10" t="s">
        <v>20</v>
      </c>
      <c r="F4901" s="10" t="s">
        <v>21</v>
      </c>
      <c r="G4901" s="21" t="s">
        <v>3709</v>
      </c>
      <c r="H4901" s="21" t="s">
        <v>4362</v>
      </c>
      <c r="I4901" s="21">
        <v>0</v>
      </c>
      <c r="J4901" s="21">
        <f t="shared" si="387"/>
        <v>2.35</v>
      </c>
      <c r="K4901" s="21" t="s">
        <v>5258</v>
      </c>
    </row>
    <row r="4902" spans="1:11" hidden="1" x14ac:dyDescent="0.25">
      <c r="A4902" s="10">
        <v>76</v>
      </c>
      <c r="B4902" s="10" t="s">
        <v>808</v>
      </c>
      <c r="C4902" s="10" t="s">
        <v>809</v>
      </c>
      <c r="D4902" s="10" t="s">
        <v>817</v>
      </c>
      <c r="E4902" s="10" t="s">
        <v>20</v>
      </c>
      <c r="F4902" s="10" t="s">
        <v>21</v>
      </c>
      <c r="G4902" s="21" t="s">
        <v>3711</v>
      </c>
      <c r="H4902" s="21" t="s">
        <v>4072</v>
      </c>
      <c r="I4902" s="21">
        <v>0</v>
      </c>
      <c r="J4902" s="21">
        <f t="shared" si="387"/>
        <v>2.0499999999999998</v>
      </c>
      <c r="K4902" s="21" t="s">
        <v>5258</v>
      </c>
    </row>
    <row r="4903" spans="1:11" hidden="1" x14ac:dyDescent="0.25">
      <c r="A4903" s="10">
        <v>76</v>
      </c>
      <c r="B4903" s="10" t="s">
        <v>808</v>
      </c>
      <c r="C4903" s="10" t="s">
        <v>809</v>
      </c>
      <c r="D4903" s="10" t="s">
        <v>817</v>
      </c>
      <c r="E4903" s="10" t="s">
        <v>20</v>
      </c>
      <c r="F4903" s="10" t="s">
        <v>21</v>
      </c>
      <c r="G4903" s="21" t="s">
        <v>3712</v>
      </c>
      <c r="H4903" s="21" t="s">
        <v>3713</v>
      </c>
      <c r="I4903" s="21">
        <v>1</v>
      </c>
      <c r="J4903" s="21">
        <f>MID(H4903,1,FIND(" ",H4903,1)-1)*1</f>
        <v>550</v>
      </c>
      <c r="K4903" s="21" t="s">
        <v>5269</v>
      </c>
    </row>
    <row r="4904" spans="1:11" hidden="1" x14ac:dyDescent="0.25">
      <c r="A4904" s="10">
        <v>76</v>
      </c>
      <c r="B4904" s="10" t="s">
        <v>808</v>
      </c>
      <c r="C4904" s="10" t="s">
        <v>809</v>
      </c>
      <c r="D4904" s="10" t="s">
        <v>817</v>
      </c>
      <c r="E4904" s="10" t="s">
        <v>20</v>
      </c>
      <c r="F4904" s="10" t="s">
        <v>21</v>
      </c>
      <c r="G4904" s="21" t="s">
        <v>4089</v>
      </c>
      <c r="H4904" s="21" t="s">
        <v>4363</v>
      </c>
      <c r="I4904" s="21">
        <v>1</v>
      </c>
      <c r="J4904" s="21">
        <f t="shared" ref="J4904:J4905" si="388">MID(H4904,1,FIND(" ",H4904,1)-1)*1</f>
        <v>0.65</v>
      </c>
      <c r="K4904" s="21" t="s">
        <v>5258</v>
      </c>
    </row>
    <row r="4905" spans="1:11" hidden="1" x14ac:dyDescent="0.25">
      <c r="A4905" s="10">
        <v>76</v>
      </c>
      <c r="B4905" s="10" t="s">
        <v>808</v>
      </c>
      <c r="C4905" s="10" t="s">
        <v>809</v>
      </c>
      <c r="D4905" s="10" t="s">
        <v>817</v>
      </c>
      <c r="E4905" s="10" t="s">
        <v>20</v>
      </c>
      <c r="F4905" s="10" t="s">
        <v>21</v>
      </c>
      <c r="G4905" s="21" t="s">
        <v>4090</v>
      </c>
      <c r="H4905" s="21" t="s">
        <v>4363</v>
      </c>
      <c r="I4905" s="21">
        <v>1</v>
      </c>
      <c r="J4905" s="21">
        <f t="shared" si="388"/>
        <v>0.65</v>
      </c>
      <c r="K4905" s="21" t="s">
        <v>5258</v>
      </c>
    </row>
    <row r="4906" spans="1:11" hidden="1" x14ac:dyDescent="0.25">
      <c r="A4906" s="10">
        <v>76</v>
      </c>
      <c r="B4906" s="10" t="s">
        <v>808</v>
      </c>
      <c r="C4906" s="10" t="s">
        <v>809</v>
      </c>
      <c r="D4906" s="10" t="s">
        <v>817</v>
      </c>
      <c r="E4906" s="10" t="s">
        <v>20</v>
      </c>
      <c r="F4906" s="10" t="s">
        <v>21</v>
      </c>
      <c r="G4906" s="10" t="s">
        <v>3714</v>
      </c>
      <c r="H4906" s="10" t="s">
        <v>3715</v>
      </c>
      <c r="I4906" s="10">
        <v>0</v>
      </c>
    </row>
    <row r="4907" spans="1:11" hidden="1" x14ac:dyDescent="0.25">
      <c r="A4907" s="10">
        <v>76</v>
      </c>
      <c r="B4907" s="10" t="s">
        <v>808</v>
      </c>
      <c r="C4907" s="10" t="s">
        <v>809</v>
      </c>
      <c r="D4907" s="10" t="s">
        <v>817</v>
      </c>
      <c r="E4907" s="10" t="s">
        <v>20</v>
      </c>
      <c r="F4907" s="10" t="s">
        <v>21</v>
      </c>
      <c r="G4907" s="10" t="s">
        <v>3716</v>
      </c>
      <c r="H4907" s="10" t="s">
        <v>34</v>
      </c>
      <c r="I4907" s="10">
        <v>0</v>
      </c>
    </row>
    <row r="4908" spans="1:11" hidden="1" x14ac:dyDescent="0.25">
      <c r="A4908" s="10">
        <v>76</v>
      </c>
      <c r="B4908" s="10" t="s">
        <v>808</v>
      </c>
      <c r="C4908" s="10" t="s">
        <v>809</v>
      </c>
      <c r="D4908" s="10" t="s">
        <v>817</v>
      </c>
      <c r="E4908" s="10" t="s">
        <v>20</v>
      </c>
      <c r="F4908" s="10" t="s">
        <v>21</v>
      </c>
      <c r="G4908" s="10" t="s">
        <v>3717</v>
      </c>
      <c r="H4908" s="10" t="s">
        <v>34</v>
      </c>
      <c r="I4908" s="10">
        <v>0</v>
      </c>
    </row>
    <row r="4909" spans="1:11" hidden="1" x14ac:dyDescent="0.25">
      <c r="A4909" s="10">
        <v>76</v>
      </c>
      <c r="B4909" s="10" t="s">
        <v>808</v>
      </c>
      <c r="C4909" s="10" t="s">
        <v>809</v>
      </c>
      <c r="D4909" s="10" t="s">
        <v>817</v>
      </c>
      <c r="E4909" s="10" t="s">
        <v>20</v>
      </c>
      <c r="F4909" s="10" t="s">
        <v>21</v>
      </c>
      <c r="G4909" s="10" t="s">
        <v>3718</v>
      </c>
      <c r="H4909" s="10" t="s">
        <v>5168</v>
      </c>
      <c r="I4909" s="10">
        <v>0</v>
      </c>
    </row>
    <row r="4910" spans="1:11" hidden="1" x14ac:dyDescent="0.25">
      <c r="A4910" s="10">
        <v>76</v>
      </c>
      <c r="B4910" s="10" t="s">
        <v>808</v>
      </c>
      <c r="C4910" s="10" t="s">
        <v>809</v>
      </c>
      <c r="D4910" s="10" t="s">
        <v>817</v>
      </c>
      <c r="E4910" s="10" t="s">
        <v>20</v>
      </c>
      <c r="F4910" s="10" t="s">
        <v>21</v>
      </c>
      <c r="G4910" s="10" t="s">
        <v>3719</v>
      </c>
      <c r="H4910" s="10" t="s">
        <v>3914</v>
      </c>
      <c r="I4910" s="10">
        <v>0</v>
      </c>
    </row>
    <row r="4911" spans="1:11" hidden="1" x14ac:dyDescent="0.25">
      <c r="A4911" s="10">
        <v>76</v>
      </c>
      <c r="B4911" s="10" t="s">
        <v>808</v>
      </c>
      <c r="C4911" s="10" t="s">
        <v>809</v>
      </c>
      <c r="D4911" s="10" t="s">
        <v>817</v>
      </c>
      <c r="E4911" s="10" t="s">
        <v>20</v>
      </c>
      <c r="F4911" s="10" t="s">
        <v>21</v>
      </c>
      <c r="G4911" s="10" t="s">
        <v>3720</v>
      </c>
      <c r="H4911" s="10" t="s">
        <v>57</v>
      </c>
      <c r="I4911" s="10">
        <v>0</v>
      </c>
    </row>
    <row r="4912" spans="1:11" hidden="1" x14ac:dyDescent="0.25">
      <c r="A4912" s="10">
        <v>76</v>
      </c>
      <c r="B4912" s="10" t="s">
        <v>808</v>
      </c>
      <c r="C4912" s="10" t="s">
        <v>809</v>
      </c>
      <c r="D4912" s="10" t="s">
        <v>817</v>
      </c>
      <c r="E4912" s="10" t="s">
        <v>20</v>
      </c>
      <c r="F4912" s="10" t="s">
        <v>21</v>
      </c>
      <c r="G4912" s="10" t="s">
        <v>3721</v>
      </c>
      <c r="H4912" s="10" t="s">
        <v>34</v>
      </c>
      <c r="I4912" s="10">
        <v>0</v>
      </c>
    </row>
    <row r="4913" spans="1:9" hidden="1" x14ac:dyDescent="0.25">
      <c r="A4913" s="10">
        <v>76</v>
      </c>
      <c r="B4913" s="10" t="s">
        <v>808</v>
      </c>
      <c r="C4913" s="10" t="s">
        <v>809</v>
      </c>
      <c r="D4913" s="10" t="s">
        <v>817</v>
      </c>
      <c r="E4913" s="10" t="s">
        <v>20</v>
      </c>
      <c r="F4913" s="10" t="s">
        <v>21</v>
      </c>
      <c r="G4913" s="10" t="s">
        <v>3722</v>
      </c>
      <c r="H4913" s="10" t="s">
        <v>34</v>
      </c>
      <c r="I4913" s="10">
        <v>0</v>
      </c>
    </row>
    <row r="4914" spans="1:9" hidden="1" x14ac:dyDescent="0.25">
      <c r="A4914" s="10">
        <v>76</v>
      </c>
      <c r="B4914" s="10" t="s">
        <v>808</v>
      </c>
      <c r="C4914" s="10" t="s">
        <v>809</v>
      </c>
      <c r="D4914" s="10" t="s">
        <v>817</v>
      </c>
      <c r="E4914" s="10" t="s">
        <v>20</v>
      </c>
      <c r="F4914" s="10" t="s">
        <v>21</v>
      </c>
      <c r="G4914" s="10" t="s">
        <v>3723</v>
      </c>
      <c r="H4914" s="10" t="s">
        <v>34</v>
      </c>
      <c r="I4914" s="10">
        <v>0</v>
      </c>
    </row>
    <row r="4915" spans="1:9" hidden="1" x14ac:dyDescent="0.25">
      <c r="A4915" s="10">
        <v>76</v>
      </c>
      <c r="B4915" s="10" t="s">
        <v>808</v>
      </c>
      <c r="C4915" s="10" t="s">
        <v>809</v>
      </c>
      <c r="D4915" s="10" t="s">
        <v>817</v>
      </c>
      <c r="E4915" s="10" t="s">
        <v>20</v>
      </c>
      <c r="F4915" s="10" t="s">
        <v>21</v>
      </c>
      <c r="G4915" s="10" t="s">
        <v>3724</v>
      </c>
      <c r="H4915" s="10" t="s">
        <v>34</v>
      </c>
      <c r="I4915" s="10">
        <v>0</v>
      </c>
    </row>
    <row r="4916" spans="1:9" hidden="1" x14ac:dyDescent="0.25">
      <c r="A4916" s="10">
        <v>76</v>
      </c>
      <c r="B4916" s="10" t="s">
        <v>808</v>
      </c>
      <c r="C4916" s="10" t="s">
        <v>809</v>
      </c>
      <c r="D4916" s="10" t="s">
        <v>817</v>
      </c>
      <c r="E4916" s="10" t="s">
        <v>20</v>
      </c>
      <c r="F4916" s="10" t="s">
        <v>21</v>
      </c>
      <c r="G4916" s="10" t="s">
        <v>3725</v>
      </c>
      <c r="H4916" s="10" t="s">
        <v>34</v>
      </c>
      <c r="I4916" s="10">
        <v>0</v>
      </c>
    </row>
    <row r="4917" spans="1:9" hidden="1" x14ac:dyDescent="0.25">
      <c r="A4917" s="10">
        <v>76</v>
      </c>
      <c r="B4917" s="10" t="s">
        <v>808</v>
      </c>
      <c r="C4917" s="10" t="s">
        <v>809</v>
      </c>
      <c r="D4917" s="10" t="s">
        <v>817</v>
      </c>
      <c r="E4917" s="10" t="s">
        <v>20</v>
      </c>
      <c r="F4917" s="10" t="s">
        <v>21</v>
      </c>
      <c r="G4917" s="10" t="s">
        <v>3726</v>
      </c>
      <c r="H4917" s="10" t="s">
        <v>34</v>
      </c>
      <c r="I4917" s="10">
        <v>0</v>
      </c>
    </row>
    <row r="4918" spans="1:9" hidden="1" x14ac:dyDescent="0.25">
      <c r="A4918" s="10">
        <v>76</v>
      </c>
      <c r="B4918" s="10" t="s">
        <v>808</v>
      </c>
      <c r="C4918" s="10" t="s">
        <v>809</v>
      </c>
      <c r="D4918" s="10" t="s">
        <v>817</v>
      </c>
      <c r="E4918" s="10" t="s">
        <v>20</v>
      </c>
      <c r="F4918" s="10" t="s">
        <v>21</v>
      </c>
      <c r="G4918" s="10" t="s">
        <v>3727</v>
      </c>
      <c r="H4918" s="10" t="s">
        <v>34</v>
      </c>
      <c r="I4918" s="10">
        <v>0</v>
      </c>
    </row>
    <row r="4919" spans="1:9" hidden="1" x14ac:dyDescent="0.25">
      <c r="A4919" s="10">
        <v>76</v>
      </c>
      <c r="B4919" s="10" t="s">
        <v>808</v>
      </c>
      <c r="C4919" s="10" t="s">
        <v>809</v>
      </c>
      <c r="D4919" s="10" t="s">
        <v>817</v>
      </c>
      <c r="E4919" s="10" t="s">
        <v>20</v>
      </c>
      <c r="F4919" s="10" t="s">
        <v>21</v>
      </c>
      <c r="G4919" s="10" t="s">
        <v>3728</v>
      </c>
      <c r="H4919" s="10" t="s">
        <v>34</v>
      </c>
      <c r="I4919" s="10">
        <v>0</v>
      </c>
    </row>
    <row r="4920" spans="1:9" hidden="1" x14ac:dyDescent="0.25">
      <c r="A4920" s="10">
        <v>76</v>
      </c>
      <c r="B4920" s="10" t="s">
        <v>808</v>
      </c>
      <c r="C4920" s="10" t="s">
        <v>809</v>
      </c>
      <c r="D4920" s="10" t="s">
        <v>817</v>
      </c>
      <c r="E4920" s="10" t="s">
        <v>20</v>
      </c>
      <c r="F4920" s="10" t="s">
        <v>21</v>
      </c>
      <c r="G4920" s="10" t="s">
        <v>3730</v>
      </c>
      <c r="H4920" s="10" t="s">
        <v>34</v>
      </c>
      <c r="I4920" s="10">
        <v>0</v>
      </c>
    </row>
    <row r="4921" spans="1:9" hidden="1" x14ac:dyDescent="0.25">
      <c r="A4921" s="10">
        <v>76</v>
      </c>
      <c r="B4921" s="10" t="s">
        <v>808</v>
      </c>
      <c r="C4921" s="10" t="s">
        <v>809</v>
      </c>
      <c r="D4921" s="10" t="s">
        <v>817</v>
      </c>
      <c r="E4921" s="10" t="s">
        <v>20</v>
      </c>
      <c r="F4921" s="10" t="s">
        <v>21</v>
      </c>
      <c r="G4921" s="10" t="s">
        <v>3731</v>
      </c>
      <c r="H4921" s="10" t="s">
        <v>34</v>
      </c>
      <c r="I4921" s="10">
        <v>0</v>
      </c>
    </row>
    <row r="4922" spans="1:9" hidden="1" x14ac:dyDescent="0.25">
      <c r="A4922" s="10">
        <v>76</v>
      </c>
      <c r="B4922" s="10" t="s">
        <v>808</v>
      </c>
      <c r="C4922" s="10" t="s">
        <v>809</v>
      </c>
      <c r="D4922" s="10" t="s">
        <v>817</v>
      </c>
      <c r="E4922" s="10" t="s">
        <v>20</v>
      </c>
      <c r="F4922" s="10" t="s">
        <v>21</v>
      </c>
      <c r="G4922" s="10" t="s">
        <v>3732</v>
      </c>
      <c r="H4922" s="10" t="s">
        <v>4352</v>
      </c>
      <c r="I4922" s="10">
        <v>0</v>
      </c>
    </row>
    <row r="4923" spans="1:9" hidden="1" x14ac:dyDescent="0.25">
      <c r="A4923" s="10">
        <v>76</v>
      </c>
      <c r="B4923" s="10" t="s">
        <v>808</v>
      </c>
      <c r="C4923" s="10" t="s">
        <v>809</v>
      </c>
      <c r="D4923" s="10" t="s">
        <v>817</v>
      </c>
      <c r="E4923" s="10" t="s">
        <v>20</v>
      </c>
      <c r="F4923" s="10" t="s">
        <v>21</v>
      </c>
      <c r="G4923" s="10" t="s">
        <v>3734</v>
      </c>
      <c r="H4923" s="10" t="s">
        <v>34</v>
      </c>
      <c r="I4923" s="10">
        <v>0</v>
      </c>
    </row>
    <row r="4924" spans="1:9" hidden="1" x14ac:dyDescent="0.25">
      <c r="A4924" s="10">
        <v>76</v>
      </c>
      <c r="B4924" s="10" t="s">
        <v>808</v>
      </c>
      <c r="C4924" s="10" t="s">
        <v>809</v>
      </c>
      <c r="D4924" s="10" t="s">
        <v>817</v>
      </c>
      <c r="E4924" s="10" t="s">
        <v>20</v>
      </c>
      <c r="F4924" s="10" t="s">
        <v>21</v>
      </c>
      <c r="G4924" s="10" t="s">
        <v>3735</v>
      </c>
      <c r="H4924" s="10" t="s">
        <v>57</v>
      </c>
      <c r="I4924" s="10">
        <v>0</v>
      </c>
    </row>
    <row r="4925" spans="1:9" hidden="1" x14ac:dyDescent="0.25">
      <c r="A4925" s="10">
        <v>76</v>
      </c>
      <c r="B4925" s="10" t="s">
        <v>808</v>
      </c>
      <c r="C4925" s="10" t="s">
        <v>809</v>
      </c>
      <c r="D4925" s="10" t="s">
        <v>817</v>
      </c>
      <c r="E4925" s="10" t="s">
        <v>20</v>
      </c>
      <c r="F4925" s="10" t="s">
        <v>21</v>
      </c>
      <c r="G4925" s="10" t="s">
        <v>3736</v>
      </c>
      <c r="H4925" s="10" t="s">
        <v>34</v>
      </c>
      <c r="I4925" s="10">
        <v>0</v>
      </c>
    </row>
    <row r="4926" spans="1:9" hidden="1" x14ac:dyDescent="0.25">
      <c r="A4926" s="10">
        <v>76</v>
      </c>
      <c r="B4926" s="10" t="s">
        <v>808</v>
      </c>
      <c r="C4926" s="10" t="s">
        <v>809</v>
      </c>
      <c r="D4926" s="10" t="s">
        <v>817</v>
      </c>
      <c r="E4926" s="10" t="s">
        <v>20</v>
      </c>
      <c r="F4926" s="10" t="s">
        <v>21</v>
      </c>
      <c r="G4926" s="10" t="s">
        <v>3737</v>
      </c>
      <c r="H4926" s="10" t="s">
        <v>34</v>
      </c>
      <c r="I4926" s="10">
        <v>0</v>
      </c>
    </row>
    <row r="4927" spans="1:9" hidden="1" x14ac:dyDescent="0.25">
      <c r="A4927" s="10">
        <v>76</v>
      </c>
      <c r="B4927" s="10" t="s">
        <v>808</v>
      </c>
      <c r="C4927" s="10" t="s">
        <v>809</v>
      </c>
      <c r="D4927" s="10" t="s">
        <v>817</v>
      </c>
      <c r="E4927" s="10" t="s">
        <v>20</v>
      </c>
      <c r="F4927" s="10" t="s">
        <v>21</v>
      </c>
      <c r="G4927" s="10" t="s">
        <v>3738</v>
      </c>
      <c r="H4927" s="10" t="s">
        <v>34</v>
      </c>
      <c r="I4927" s="10">
        <v>0</v>
      </c>
    </row>
    <row r="4928" spans="1:9" hidden="1" x14ac:dyDescent="0.25">
      <c r="A4928" s="10">
        <v>76</v>
      </c>
      <c r="B4928" s="10" t="s">
        <v>808</v>
      </c>
      <c r="C4928" s="10" t="s">
        <v>809</v>
      </c>
      <c r="D4928" s="10" t="s">
        <v>817</v>
      </c>
      <c r="E4928" s="10" t="s">
        <v>20</v>
      </c>
      <c r="F4928" s="10" t="s">
        <v>21</v>
      </c>
      <c r="G4928" s="10" t="s">
        <v>3739</v>
      </c>
      <c r="H4928" s="10" t="s">
        <v>34</v>
      </c>
      <c r="I4928" s="10">
        <v>0</v>
      </c>
    </row>
    <row r="4929" spans="1:11" hidden="1" x14ac:dyDescent="0.25">
      <c r="A4929" s="10">
        <v>76</v>
      </c>
      <c r="B4929" s="10" t="s">
        <v>808</v>
      </c>
      <c r="C4929" s="10" t="s">
        <v>809</v>
      </c>
      <c r="D4929" s="10" t="s">
        <v>817</v>
      </c>
      <c r="E4929" s="10" t="s">
        <v>20</v>
      </c>
      <c r="F4929" s="10" t="s">
        <v>21</v>
      </c>
      <c r="G4929" s="10" t="s">
        <v>3740</v>
      </c>
      <c r="H4929" s="10" t="s">
        <v>34</v>
      </c>
      <c r="I4929" s="10">
        <v>0</v>
      </c>
    </row>
    <row r="4930" spans="1:11" hidden="1" x14ac:dyDescent="0.25">
      <c r="A4930" s="10">
        <v>76</v>
      </c>
      <c r="B4930" s="10" t="s">
        <v>808</v>
      </c>
      <c r="C4930" s="10" t="s">
        <v>809</v>
      </c>
      <c r="D4930" s="10" t="s">
        <v>817</v>
      </c>
      <c r="E4930" s="10" t="s">
        <v>20</v>
      </c>
      <c r="F4930" s="10" t="s">
        <v>21</v>
      </c>
      <c r="G4930" s="10" t="s">
        <v>3741</v>
      </c>
      <c r="H4930" s="10" t="s">
        <v>34</v>
      </c>
      <c r="I4930" s="10">
        <v>0</v>
      </c>
    </row>
    <row r="4931" spans="1:11" hidden="1" x14ac:dyDescent="0.25">
      <c r="A4931" s="10">
        <v>76</v>
      </c>
      <c r="B4931" s="10" t="s">
        <v>808</v>
      </c>
      <c r="C4931" s="10" t="s">
        <v>809</v>
      </c>
      <c r="D4931" s="10" t="s">
        <v>817</v>
      </c>
      <c r="E4931" s="10" t="s">
        <v>20</v>
      </c>
      <c r="F4931" s="10" t="s">
        <v>21</v>
      </c>
      <c r="G4931" s="10" t="s">
        <v>3742</v>
      </c>
      <c r="H4931" s="10" t="s">
        <v>34</v>
      </c>
      <c r="I4931" s="10">
        <v>0</v>
      </c>
    </row>
    <row r="4932" spans="1:11" hidden="1" x14ac:dyDescent="0.25">
      <c r="A4932" s="10">
        <v>76</v>
      </c>
      <c r="B4932" s="10" t="s">
        <v>808</v>
      </c>
      <c r="C4932" s="10" t="s">
        <v>809</v>
      </c>
      <c r="D4932" s="10" t="s">
        <v>817</v>
      </c>
      <c r="E4932" s="10" t="s">
        <v>20</v>
      </c>
      <c r="F4932" s="10" t="s">
        <v>21</v>
      </c>
      <c r="G4932" s="10" t="s">
        <v>3743</v>
      </c>
      <c r="H4932" s="10" t="s">
        <v>34</v>
      </c>
      <c r="I4932" s="10">
        <v>0</v>
      </c>
    </row>
    <row r="4933" spans="1:11" hidden="1" x14ac:dyDescent="0.25">
      <c r="A4933" s="10">
        <v>76</v>
      </c>
      <c r="B4933" s="10" t="s">
        <v>808</v>
      </c>
      <c r="C4933" s="10" t="s">
        <v>809</v>
      </c>
      <c r="D4933" s="10" t="s">
        <v>817</v>
      </c>
      <c r="E4933" s="10" t="s">
        <v>20</v>
      </c>
      <c r="F4933" s="10" t="s">
        <v>21</v>
      </c>
      <c r="G4933" s="10" t="s">
        <v>3744</v>
      </c>
      <c r="H4933" s="10" t="s">
        <v>3830</v>
      </c>
      <c r="I4933" s="10">
        <v>0</v>
      </c>
    </row>
    <row r="4934" spans="1:11" hidden="1" x14ac:dyDescent="0.25">
      <c r="A4934" s="10">
        <v>76</v>
      </c>
      <c r="B4934" s="10" t="s">
        <v>808</v>
      </c>
      <c r="C4934" s="10" t="s">
        <v>809</v>
      </c>
      <c r="D4934" s="10" t="s">
        <v>817</v>
      </c>
      <c r="E4934" s="10" t="s">
        <v>20</v>
      </c>
      <c r="F4934" s="10" t="s">
        <v>21</v>
      </c>
      <c r="G4934" s="10" t="s">
        <v>3746</v>
      </c>
      <c r="H4934" s="10" t="s">
        <v>34</v>
      </c>
      <c r="I4934" s="10">
        <v>0</v>
      </c>
    </row>
    <row r="4935" spans="1:11" hidden="1" x14ac:dyDescent="0.25">
      <c r="A4935" s="10">
        <v>76</v>
      </c>
      <c r="B4935" s="10" t="s">
        <v>808</v>
      </c>
      <c r="C4935" s="10" t="s">
        <v>809</v>
      </c>
      <c r="D4935" s="10" t="s">
        <v>817</v>
      </c>
      <c r="E4935" s="10" t="s">
        <v>20</v>
      </c>
      <c r="F4935" s="10" t="s">
        <v>21</v>
      </c>
      <c r="G4935" s="21" t="s">
        <v>3747</v>
      </c>
      <c r="H4935" s="21" t="s">
        <v>3748</v>
      </c>
      <c r="I4935" s="21">
        <v>1</v>
      </c>
      <c r="J4935" s="21" t="str">
        <f>H4935</f>
        <v>Настенная</v>
      </c>
      <c r="K4935" s="21"/>
    </row>
    <row r="4936" spans="1:11" hidden="1" x14ac:dyDescent="0.25">
      <c r="A4936" s="10">
        <v>76</v>
      </c>
      <c r="B4936" s="10" t="s">
        <v>808</v>
      </c>
      <c r="C4936" s="10" t="s">
        <v>809</v>
      </c>
      <c r="D4936" s="10" t="s">
        <v>817</v>
      </c>
      <c r="E4936" s="10" t="s">
        <v>20</v>
      </c>
      <c r="F4936" s="10" t="s">
        <v>21</v>
      </c>
      <c r="G4936" s="21" t="s">
        <v>3749</v>
      </c>
      <c r="H4936" s="21" t="s">
        <v>3750</v>
      </c>
      <c r="I4936" s="21">
        <v>1</v>
      </c>
      <c r="J4936" s="21">
        <f>MID(H4936,1,FIND(" ",H4936,1)-1)*1</f>
        <v>15</v>
      </c>
      <c r="K4936" s="21" t="s">
        <v>5264</v>
      </c>
    </row>
    <row r="4937" spans="1:11" hidden="1" x14ac:dyDescent="0.25">
      <c r="A4937" s="10">
        <v>76</v>
      </c>
      <c r="B4937" s="10" t="s">
        <v>808</v>
      </c>
      <c r="C4937" s="10" t="s">
        <v>809</v>
      </c>
      <c r="D4937" s="10" t="s">
        <v>817</v>
      </c>
      <c r="E4937" s="10" t="s">
        <v>20</v>
      </c>
      <c r="F4937" s="10" t="s">
        <v>21</v>
      </c>
      <c r="G4937" s="21" t="s">
        <v>3751</v>
      </c>
      <c r="H4937" s="21" t="s">
        <v>3752</v>
      </c>
      <c r="I4937" s="21">
        <v>1</v>
      </c>
      <c r="J4937" s="21">
        <f>MID(H4937,1,FIND(" ",H4937,1)-1)*1</f>
        <v>5</v>
      </c>
      <c r="K4937" s="21" t="s">
        <v>5264</v>
      </c>
    </row>
    <row r="4938" spans="1:11" hidden="1" x14ac:dyDescent="0.25">
      <c r="A4938" s="10">
        <v>76</v>
      </c>
      <c r="B4938" s="10" t="s">
        <v>808</v>
      </c>
      <c r="C4938" s="10" t="s">
        <v>809</v>
      </c>
      <c r="D4938" s="10" t="s">
        <v>817</v>
      </c>
      <c r="E4938" s="10" t="s">
        <v>20</v>
      </c>
      <c r="F4938" s="10" t="s">
        <v>21</v>
      </c>
      <c r="G4938" s="21" t="s">
        <v>3753</v>
      </c>
      <c r="H4938" s="21" t="s">
        <v>4364</v>
      </c>
      <c r="I4938" s="21">
        <v>1</v>
      </c>
      <c r="J4938" s="21">
        <f>MID(H4938,1,FIND(" ",H4938,1)-1)*1</f>
        <v>1.75</v>
      </c>
      <c r="K4938" s="21" t="s">
        <v>5258</v>
      </c>
    </row>
    <row r="4939" spans="1:11" hidden="1" x14ac:dyDescent="0.25">
      <c r="A4939" s="10">
        <v>76</v>
      </c>
      <c r="B4939" s="10" t="s">
        <v>808</v>
      </c>
      <c r="C4939" s="10" t="s">
        <v>809</v>
      </c>
      <c r="D4939" s="10" t="s">
        <v>817</v>
      </c>
      <c r="E4939" s="10" t="s">
        <v>20</v>
      </c>
      <c r="F4939" s="10" t="s">
        <v>21</v>
      </c>
      <c r="G4939" s="21" t="s">
        <v>3755</v>
      </c>
      <c r="H4939" s="21" t="s">
        <v>3756</v>
      </c>
      <c r="I4939" s="21">
        <v>1</v>
      </c>
      <c r="J4939" s="21" t="s">
        <v>5266</v>
      </c>
      <c r="K4939" s="21" t="s">
        <v>5265</v>
      </c>
    </row>
    <row r="4940" spans="1:11" hidden="1" x14ac:dyDescent="0.25">
      <c r="A4940" s="10">
        <v>76</v>
      </c>
      <c r="B4940" s="10" t="s">
        <v>808</v>
      </c>
      <c r="C4940" s="10" t="s">
        <v>809</v>
      </c>
      <c r="D4940" s="10" t="s">
        <v>817</v>
      </c>
      <c r="E4940" s="10" t="s">
        <v>20</v>
      </c>
      <c r="F4940" s="10" t="s">
        <v>21</v>
      </c>
      <c r="G4940" s="10" t="s">
        <v>3757</v>
      </c>
      <c r="H4940" s="10" t="s">
        <v>3758</v>
      </c>
      <c r="I4940" s="10">
        <v>0</v>
      </c>
    </row>
    <row r="4941" spans="1:11" hidden="1" x14ac:dyDescent="0.25">
      <c r="A4941" s="10">
        <v>76</v>
      </c>
      <c r="B4941" s="10" t="s">
        <v>808</v>
      </c>
      <c r="C4941" s="10" t="s">
        <v>809</v>
      </c>
      <c r="D4941" s="10" t="s">
        <v>817</v>
      </c>
      <c r="E4941" s="10" t="s">
        <v>20</v>
      </c>
      <c r="F4941" s="10" t="s">
        <v>21</v>
      </c>
      <c r="G4941" s="21" t="s">
        <v>3759</v>
      </c>
      <c r="H4941" s="21">
        <v>7000</v>
      </c>
      <c r="I4941" s="21">
        <v>1</v>
      </c>
      <c r="J4941" s="21">
        <f>TRIM(H4941)*1</f>
        <v>7000</v>
      </c>
      <c r="K4941" s="21" t="s">
        <v>5261</v>
      </c>
    </row>
    <row r="4942" spans="1:11" hidden="1" x14ac:dyDescent="0.25">
      <c r="A4942" s="10">
        <v>76</v>
      </c>
      <c r="B4942" s="10" t="s">
        <v>808</v>
      </c>
      <c r="C4942" s="10" t="s">
        <v>809</v>
      </c>
      <c r="D4942" s="10" t="s">
        <v>817</v>
      </c>
      <c r="E4942" s="10" t="s">
        <v>20</v>
      </c>
      <c r="F4942" s="10" t="s">
        <v>21</v>
      </c>
      <c r="G4942" s="21" t="s">
        <v>3760</v>
      </c>
      <c r="H4942" s="21" t="s">
        <v>3958</v>
      </c>
      <c r="I4942" s="21">
        <v>1</v>
      </c>
      <c r="J4942" s="21">
        <f t="shared" ref="J4942:J4943" si="389">MID(H4942,1,FIND(" ",H4942,1)-1)*1</f>
        <v>650</v>
      </c>
      <c r="K4942" s="21" t="s">
        <v>5259</v>
      </c>
    </row>
    <row r="4943" spans="1:11" hidden="1" x14ac:dyDescent="0.25">
      <c r="A4943" s="10">
        <v>76</v>
      </c>
      <c r="B4943" s="10" t="s">
        <v>808</v>
      </c>
      <c r="C4943" s="10" t="s">
        <v>809</v>
      </c>
      <c r="D4943" s="10" t="s">
        <v>817</v>
      </c>
      <c r="E4943" s="10" t="s">
        <v>20</v>
      </c>
      <c r="F4943" s="10" t="s">
        <v>21</v>
      </c>
      <c r="G4943" s="21" t="s">
        <v>3762</v>
      </c>
      <c r="H4943" s="21" t="s">
        <v>4365</v>
      </c>
      <c r="I4943" s="21">
        <v>1</v>
      </c>
      <c r="J4943" s="21">
        <f t="shared" si="389"/>
        <v>635</v>
      </c>
      <c r="K4943" s="21" t="s">
        <v>5259</v>
      </c>
    </row>
    <row r="4944" spans="1:11" hidden="1" x14ac:dyDescent="0.25">
      <c r="A4944" s="10">
        <v>76</v>
      </c>
      <c r="B4944" s="10" t="s">
        <v>808</v>
      </c>
      <c r="C4944" s="10" t="s">
        <v>809</v>
      </c>
      <c r="D4944" s="10" t="s">
        <v>817</v>
      </c>
      <c r="E4944" s="10" t="s">
        <v>20</v>
      </c>
      <c r="F4944" s="10" t="s">
        <v>21</v>
      </c>
      <c r="G4944" s="21" t="s">
        <v>3764</v>
      </c>
      <c r="H4944" s="21">
        <v>7000</v>
      </c>
      <c r="I4944" s="21">
        <v>1</v>
      </c>
      <c r="J4944" s="21">
        <f>TRIM(H4944)*1</f>
        <v>7000</v>
      </c>
      <c r="K4944" s="21" t="s">
        <v>5261</v>
      </c>
    </row>
    <row r="4945" spans="1:11" hidden="1" x14ac:dyDescent="0.25">
      <c r="A4945" s="10">
        <v>76</v>
      </c>
      <c r="B4945" s="10" t="s">
        <v>808</v>
      </c>
      <c r="C4945" s="10" t="s">
        <v>809</v>
      </c>
      <c r="D4945" s="10" t="s">
        <v>817</v>
      </c>
      <c r="E4945" s="10" t="s">
        <v>20</v>
      </c>
      <c r="F4945" s="10" t="s">
        <v>21</v>
      </c>
      <c r="G4945" s="10" t="s">
        <v>3765</v>
      </c>
      <c r="H4945" s="10" t="s">
        <v>34</v>
      </c>
      <c r="I4945" s="10">
        <v>0</v>
      </c>
    </row>
    <row r="4946" spans="1:11" hidden="1" x14ac:dyDescent="0.25">
      <c r="A4946" s="10">
        <v>76</v>
      </c>
      <c r="B4946" s="10" t="s">
        <v>808</v>
      </c>
      <c r="C4946" s="10" t="s">
        <v>809</v>
      </c>
      <c r="D4946" s="10" t="s">
        <v>817</v>
      </c>
      <c r="E4946" s="10" t="s">
        <v>20</v>
      </c>
      <c r="F4946" s="10" t="s">
        <v>21</v>
      </c>
      <c r="G4946" s="10" t="s">
        <v>3766</v>
      </c>
      <c r="H4946" s="10" t="s">
        <v>34</v>
      </c>
      <c r="I4946" s="10">
        <v>0</v>
      </c>
    </row>
    <row r="4947" spans="1:11" hidden="1" x14ac:dyDescent="0.25">
      <c r="A4947" s="10">
        <v>76</v>
      </c>
      <c r="B4947" s="10" t="s">
        <v>808</v>
      </c>
      <c r="C4947" s="10" t="s">
        <v>809</v>
      </c>
      <c r="D4947" s="10" t="s">
        <v>817</v>
      </c>
      <c r="E4947" s="10" t="s">
        <v>20</v>
      </c>
      <c r="F4947" s="10" t="s">
        <v>21</v>
      </c>
      <c r="G4947" s="10" t="s">
        <v>3767</v>
      </c>
      <c r="H4947" s="10" t="s">
        <v>3813</v>
      </c>
      <c r="I4947" s="10">
        <v>0</v>
      </c>
    </row>
    <row r="4948" spans="1:11" hidden="1" x14ac:dyDescent="0.25">
      <c r="A4948" s="10">
        <v>76</v>
      </c>
      <c r="B4948" s="10" t="s">
        <v>808</v>
      </c>
      <c r="C4948" s="10" t="s">
        <v>809</v>
      </c>
      <c r="D4948" s="10" t="s">
        <v>817</v>
      </c>
      <c r="E4948" s="10" t="s">
        <v>20</v>
      </c>
      <c r="F4948" s="10" t="s">
        <v>21</v>
      </c>
      <c r="G4948" s="21" t="s">
        <v>3769</v>
      </c>
      <c r="H4948" s="21" t="s">
        <v>4240</v>
      </c>
      <c r="I4948" s="21">
        <v>1</v>
      </c>
      <c r="J4948" s="21">
        <f t="shared" ref="J4948:J4949" si="390">MID(H4948,1,FIND(" ",H4948,1)-1)*1</f>
        <v>21</v>
      </c>
      <c r="K4948" s="21" t="s">
        <v>5255</v>
      </c>
    </row>
    <row r="4949" spans="1:11" hidden="1" x14ac:dyDescent="0.25">
      <c r="A4949" s="10">
        <v>76</v>
      </c>
      <c r="B4949" s="10" t="s">
        <v>808</v>
      </c>
      <c r="C4949" s="10" t="s">
        <v>809</v>
      </c>
      <c r="D4949" s="10" t="s">
        <v>817</v>
      </c>
      <c r="E4949" s="10" t="s">
        <v>20</v>
      </c>
      <c r="F4949" s="10" t="s">
        <v>21</v>
      </c>
      <c r="G4949" s="21" t="s">
        <v>3771</v>
      </c>
      <c r="H4949" s="21" t="s">
        <v>4150</v>
      </c>
      <c r="I4949" s="21">
        <v>1</v>
      </c>
      <c r="J4949" s="21">
        <f t="shared" si="390"/>
        <v>7.5</v>
      </c>
      <c r="K4949" s="21" t="s">
        <v>5255</v>
      </c>
    </row>
    <row r="4950" spans="1:11" hidden="1" x14ac:dyDescent="0.25">
      <c r="A4950" s="10">
        <v>76</v>
      </c>
      <c r="B4950" s="10" t="s">
        <v>808</v>
      </c>
      <c r="C4950" s="10" t="s">
        <v>809</v>
      </c>
      <c r="D4950" s="10" t="s">
        <v>817</v>
      </c>
      <c r="E4950" s="10" t="s">
        <v>20</v>
      </c>
      <c r="F4950" s="10" t="s">
        <v>21</v>
      </c>
      <c r="G4950" s="21" t="s">
        <v>3773</v>
      </c>
      <c r="H4950" s="21" t="s">
        <v>4356</v>
      </c>
      <c r="I4950" s="21">
        <v>1</v>
      </c>
      <c r="J4950" s="21">
        <f t="shared" ref="J4950:J4955" si="391">MID(H4950,1,FIND(" ",H4950,1)-1)*1000</f>
        <v>459</v>
      </c>
      <c r="K4950" s="22" t="s">
        <v>5256</v>
      </c>
    </row>
    <row r="4951" spans="1:11" hidden="1" x14ac:dyDescent="0.25">
      <c r="A4951" s="10">
        <v>76</v>
      </c>
      <c r="B4951" s="10" t="s">
        <v>808</v>
      </c>
      <c r="C4951" s="10" t="s">
        <v>809</v>
      </c>
      <c r="D4951" s="10" t="s">
        <v>817</v>
      </c>
      <c r="E4951" s="10" t="s">
        <v>20</v>
      </c>
      <c r="F4951" s="10" t="s">
        <v>21</v>
      </c>
      <c r="G4951" s="21" t="s">
        <v>3775</v>
      </c>
      <c r="H4951" s="21" t="s">
        <v>4357</v>
      </c>
      <c r="I4951" s="21">
        <v>1</v>
      </c>
      <c r="J4951" s="21">
        <f t="shared" si="391"/>
        <v>275</v>
      </c>
      <c r="K4951" s="22" t="s">
        <v>5256</v>
      </c>
    </row>
    <row r="4952" spans="1:11" hidden="1" x14ac:dyDescent="0.25">
      <c r="A4952" s="10">
        <v>76</v>
      </c>
      <c r="B4952" s="10" t="s">
        <v>808</v>
      </c>
      <c r="C4952" s="10" t="s">
        <v>809</v>
      </c>
      <c r="D4952" s="10" t="s">
        <v>817</v>
      </c>
      <c r="E4952" s="10" t="s">
        <v>20</v>
      </c>
      <c r="F4952" s="10" t="s">
        <v>21</v>
      </c>
      <c r="G4952" s="21" t="s">
        <v>3777</v>
      </c>
      <c r="H4952" s="21" t="s">
        <v>4358</v>
      </c>
      <c r="I4952" s="21">
        <v>1</v>
      </c>
      <c r="J4952" s="21">
        <f t="shared" si="391"/>
        <v>276</v>
      </c>
      <c r="K4952" s="22" t="s">
        <v>5256</v>
      </c>
    </row>
    <row r="4953" spans="1:11" hidden="1" x14ac:dyDescent="0.25">
      <c r="A4953" s="10">
        <v>76</v>
      </c>
      <c r="B4953" s="10" t="s">
        <v>808</v>
      </c>
      <c r="C4953" s="10" t="s">
        <v>809</v>
      </c>
      <c r="D4953" s="10" t="s">
        <v>817</v>
      </c>
      <c r="E4953" s="10" t="s">
        <v>20</v>
      </c>
      <c r="F4953" s="10" t="s">
        <v>21</v>
      </c>
      <c r="G4953" s="21" t="s">
        <v>3779</v>
      </c>
      <c r="H4953" s="21" t="s">
        <v>4242</v>
      </c>
      <c r="I4953" s="21">
        <v>1</v>
      </c>
      <c r="J4953" s="21">
        <f t="shared" si="391"/>
        <v>190</v>
      </c>
      <c r="K4953" s="22" t="s">
        <v>5256</v>
      </c>
    </row>
    <row r="4954" spans="1:11" hidden="1" x14ac:dyDescent="0.25">
      <c r="A4954" s="10">
        <v>76</v>
      </c>
      <c r="B4954" s="10" t="s">
        <v>808</v>
      </c>
      <c r="C4954" s="10" t="s">
        <v>809</v>
      </c>
      <c r="D4954" s="10" t="s">
        <v>817</v>
      </c>
      <c r="E4954" s="10" t="s">
        <v>20</v>
      </c>
      <c r="F4954" s="10" t="s">
        <v>21</v>
      </c>
      <c r="G4954" s="21" t="s">
        <v>3781</v>
      </c>
      <c r="H4954" s="21" t="s">
        <v>4359</v>
      </c>
      <c r="I4954" s="21">
        <v>1</v>
      </c>
      <c r="J4954" s="21">
        <f t="shared" si="391"/>
        <v>712</v>
      </c>
      <c r="K4954" s="22" t="s">
        <v>5256</v>
      </c>
    </row>
    <row r="4955" spans="1:11" hidden="1" x14ac:dyDescent="0.25">
      <c r="A4955" s="10">
        <v>76</v>
      </c>
      <c r="B4955" s="10" t="s">
        <v>808</v>
      </c>
      <c r="C4955" s="10" t="s">
        <v>809</v>
      </c>
      <c r="D4955" s="10" t="s">
        <v>817</v>
      </c>
      <c r="E4955" s="10" t="s">
        <v>20</v>
      </c>
      <c r="F4955" s="10" t="s">
        <v>21</v>
      </c>
      <c r="G4955" s="21" t="s">
        <v>3783</v>
      </c>
      <c r="H4955" s="21" t="s">
        <v>3784</v>
      </c>
      <c r="I4955" s="21">
        <v>1</v>
      </c>
      <c r="J4955" s="21">
        <f t="shared" si="391"/>
        <v>780</v>
      </c>
      <c r="K4955" s="22" t="s">
        <v>5256</v>
      </c>
    </row>
    <row r="4956" spans="1:11" hidden="1" x14ac:dyDescent="0.25">
      <c r="A4956" s="10">
        <v>76</v>
      </c>
      <c r="B4956" s="10" t="s">
        <v>808</v>
      </c>
      <c r="C4956" s="10" t="s">
        <v>809</v>
      </c>
      <c r="D4956" s="10" t="s">
        <v>817</v>
      </c>
      <c r="E4956" s="10" t="s">
        <v>20</v>
      </c>
      <c r="F4956" s="10" t="s">
        <v>21</v>
      </c>
      <c r="G4956" s="21" t="s">
        <v>3785</v>
      </c>
      <c r="H4956" s="21" t="s">
        <v>4244</v>
      </c>
      <c r="I4956" s="21">
        <v>1</v>
      </c>
      <c r="J4956" s="21">
        <f>MID(H4956,1,FIND(" ",H4956,1)-1)*1</f>
        <v>32</v>
      </c>
      <c r="K4956" s="21" t="s">
        <v>5255</v>
      </c>
    </row>
    <row r="4957" spans="1:11" hidden="1" x14ac:dyDescent="0.25">
      <c r="A4957" s="10">
        <v>76</v>
      </c>
      <c r="B4957" s="10" t="s">
        <v>808</v>
      </c>
      <c r="C4957" s="10" t="s">
        <v>809</v>
      </c>
      <c r="D4957" s="10" t="s">
        <v>817</v>
      </c>
      <c r="E4957" s="10" t="s">
        <v>20</v>
      </c>
      <c r="F4957" s="10" t="s">
        <v>21</v>
      </c>
      <c r="G4957" s="10" t="s">
        <v>3787</v>
      </c>
      <c r="H4957" s="10" t="s">
        <v>3788</v>
      </c>
      <c r="I4957" s="10">
        <v>0</v>
      </c>
    </row>
    <row r="4958" spans="1:11" hidden="1" x14ac:dyDescent="0.25">
      <c r="A4958" s="10">
        <v>76</v>
      </c>
      <c r="B4958" s="10" t="s">
        <v>808</v>
      </c>
      <c r="C4958" s="10" t="s">
        <v>809</v>
      </c>
      <c r="D4958" s="10" t="s">
        <v>817</v>
      </c>
      <c r="E4958" s="10" t="s">
        <v>20</v>
      </c>
      <c r="F4958" s="10" t="s">
        <v>21</v>
      </c>
      <c r="G4958" s="10" t="s">
        <v>3789</v>
      </c>
      <c r="H4958" s="10" t="s">
        <v>3789</v>
      </c>
      <c r="I4958" s="10">
        <v>0</v>
      </c>
    </row>
    <row r="4959" spans="1:11" hidden="1" x14ac:dyDescent="0.25">
      <c r="A4959" s="10">
        <v>77</v>
      </c>
      <c r="B4959" s="10" t="s">
        <v>818</v>
      </c>
      <c r="C4959" s="10" t="s">
        <v>819</v>
      </c>
      <c r="D4959" s="10" t="s">
        <v>826</v>
      </c>
      <c r="E4959" s="10" t="s">
        <v>20</v>
      </c>
      <c r="F4959" s="10" t="s">
        <v>21</v>
      </c>
      <c r="G4959" s="21" t="s">
        <v>2160</v>
      </c>
      <c r="H4959" s="21" t="s">
        <v>3699</v>
      </c>
      <c r="I4959" s="21">
        <v>1</v>
      </c>
      <c r="J4959" s="21" t="str">
        <f>H4959</f>
        <v>Кондиционирование</v>
      </c>
      <c r="K4959" s="21"/>
    </row>
    <row r="4960" spans="1:11" hidden="1" x14ac:dyDescent="0.25">
      <c r="A4960" s="10">
        <v>77</v>
      </c>
      <c r="B4960" s="10" t="s">
        <v>818</v>
      </c>
      <c r="C4960" s="10" t="s">
        <v>819</v>
      </c>
      <c r="D4960" s="10" t="s">
        <v>826</v>
      </c>
      <c r="E4960" s="10" t="s">
        <v>20</v>
      </c>
      <c r="F4960" s="10" t="s">
        <v>21</v>
      </c>
      <c r="G4960" s="21" t="s">
        <v>3108</v>
      </c>
      <c r="H4960" s="21" t="s">
        <v>4100</v>
      </c>
      <c r="I4960" s="21">
        <v>1</v>
      </c>
      <c r="J4960" s="21">
        <f t="shared" ref="J4960:J4961" si="392">MID(H4960,1,FIND(" ",H4960,1)-1)*1</f>
        <v>62</v>
      </c>
      <c r="K4960" s="21" t="s">
        <v>5260</v>
      </c>
    </row>
    <row r="4961" spans="1:11" hidden="1" x14ac:dyDescent="0.25">
      <c r="A4961" s="10">
        <v>77</v>
      </c>
      <c r="B4961" s="10" t="s">
        <v>818</v>
      </c>
      <c r="C4961" s="10" t="s">
        <v>819</v>
      </c>
      <c r="D4961" s="10" t="s">
        <v>826</v>
      </c>
      <c r="E4961" s="10" t="s">
        <v>20</v>
      </c>
      <c r="F4961" s="10" t="s">
        <v>21</v>
      </c>
      <c r="G4961" s="21" t="s">
        <v>3701</v>
      </c>
      <c r="H4961" s="21" t="s">
        <v>3962</v>
      </c>
      <c r="I4961" s="21">
        <v>1</v>
      </c>
      <c r="J4961" s="21">
        <f t="shared" si="392"/>
        <v>31</v>
      </c>
      <c r="K4961" s="21" t="s">
        <v>5260</v>
      </c>
    </row>
    <row r="4962" spans="1:11" hidden="1" x14ac:dyDescent="0.25">
      <c r="A4962" s="10">
        <v>77</v>
      </c>
      <c r="B4962" s="10" t="s">
        <v>818</v>
      </c>
      <c r="C4962" s="10" t="s">
        <v>819</v>
      </c>
      <c r="D4962" s="10" t="s">
        <v>826</v>
      </c>
      <c r="E4962" s="10" t="s">
        <v>20</v>
      </c>
      <c r="F4962" s="10" t="s">
        <v>21</v>
      </c>
      <c r="G4962" s="21" t="s">
        <v>3703</v>
      </c>
      <c r="H4962" s="21" t="s">
        <v>4101</v>
      </c>
      <c r="I4962" s="21">
        <v>1</v>
      </c>
      <c r="J4962" s="21">
        <f>RIGHT(MID(H4962,1,FIND(" ",H4962,1)-1),LEN(MID(H4962,1,FIND(" ",H4962,1)-1))-1)*1</f>
        <v>72</v>
      </c>
      <c r="K4962" s="21" t="s">
        <v>5254</v>
      </c>
    </row>
    <row r="4963" spans="1:11" hidden="1" x14ac:dyDescent="0.25">
      <c r="A4963" s="10">
        <v>77</v>
      </c>
      <c r="B4963" s="10" t="s">
        <v>818</v>
      </c>
      <c r="C4963" s="10" t="s">
        <v>819</v>
      </c>
      <c r="D4963" s="10" t="s">
        <v>826</v>
      </c>
      <c r="E4963" s="10" t="s">
        <v>20</v>
      </c>
      <c r="F4963" s="10" t="s">
        <v>21</v>
      </c>
      <c r="G4963" s="21" t="s">
        <v>3705</v>
      </c>
      <c r="H4963" s="21" t="s">
        <v>34</v>
      </c>
      <c r="I4963" s="21">
        <v>1</v>
      </c>
      <c r="J4963" s="21" t="str">
        <f>H4963</f>
        <v>Да</v>
      </c>
      <c r="K4963" s="21"/>
    </row>
    <row r="4964" spans="1:11" hidden="1" x14ac:dyDescent="0.25">
      <c r="A4964" s="10">
        <v>77</v>
      </c>
      <c r="B4964" s="10" t="s">
        <v>818</v>
      </c>
      <c r="C4964" s="10" t="s">
        <v>819</v>
      </c>
      <c r="D4964" s="10" t="s">
        <v>826</v>
      </c>
      <c r="E4964" s="10" t="s">
        <v>20</v>
      </c>
      <c r="F4964" s="10" t="s">
        <v>21</v>
      </c>
      <c r="G4964" s="10" t="s">
        <v>3908</v>
      </c>
      <c r="H4964" s="10" t="s">
        <v>4321</v>
      </c>
      <c r="I4964" s="10">
        <v>0</v>
      </c>
    </row>
    <row r="4965" spans="1:11" hidden="1" x14ac:dyDescent="0.25">
      <c r="A4965" s="10">
        <v>77</v>
      </c>
      <c r="B4965" s="10" t="s">
        <v>818</v>
      </c>
      <c r="C4965" s="10" t="s">
        <v>819</v>
      </c>
      <c r="D4965" s="10" t="s">
        <v>826</v>
      </c>
      <c r="E4965" s="10" t="s">
        <v>20</v>
      </c>
      <c r="F4965" s="10" t="s">
        <v>21</v>
      </c>
      <c r="G4965" s="21" t="s">
        <v>3706</v>
      </c>
      <c r="H4965" s="21" t="s">
        <v>4102</v>
      </c>
      <c r="I4965" s="21">
        <v>1</v>
      </c>
      <c r="J4965" s="21">
        <f t="shared" ref="J4965:J4968" si="393">MID(H4965,1,FIND(" ",H4965,1)-1)*1</f>
        <v>8</v>
      </c>
      <c r="K4965" s="21" t="s">
        <v>5258</v>
      </c>
    </row>
    <row r="4966" spans="1:11" hidden="1" x14ac:dyDescent="0.25">
      <c r="A4966" s="10">
        <v>77</v>
      </c>
      <c r="B4966" s="10" t="s">
        <v>818</v>
      </c>
      <c r="C4966" s="10" t="s">
        <v>819</v>
      </c>
      <c r="D4966" s="10" t="s">
        <v>826</v>
      </c>
      <c r="E4966" s="10" t="s">
        <v>20</v>
      </c>
      <c r="F4966" s="10" t="s">
        <v>21</v>
      </c>
      <c r="G4966" s="21" t="s">
        <v>3708</v>
      </c>
      <c r="H4966" s="21" t="s">
        <v>4103</v>
      </c>
      <c r="I4966" s="21">
        <v>1</v>
      </c>
      <c r="J4966" s="21">
        <f t="shared" si="393"/>
        <v>7.4</v>
      </c>
      <c r="K4966" s="21" t="s">
        <v>5258</v>
      </c>
    </row>
    <row r="4967" spans="1:11" hidden="1" x14ac:dyDescent="0.25">
      <c r="A4967" s="10">
        <v>77</v>
      </c>
      <c r="B4967" s="10" t="s">
        <v>818</v>
      </c>
      <c r="C4967" s="10" t="s">
        <v>819</v>
      </c>
      <c r="D4967" s="10" t="s">
        <v>826</v>
      </c>
      <c r="E4967" s="10" t="s">
        <v>20</v>
      </c>
      <c r="F4967" s="10" t="s">
        <v>21</v>
      </c>
      <c r="G4967" s="21" t="s">
        <v>3709</v>
      </c>
      <c r="H4967" s="21" t="s">
        <v>4017</v>
      </c>
      <c r="I4967" s="21">
        <v>0</v>
      </c>
      <c r="J4967" s="21">
        <f t="shared" si="393"/>
        <v>7.2</v>
      </c>
      <c r="K4967" s="21" t="s">
        <v>5258</v>
      </c>
    </row>
    <row r="4968" spans="1:11" hidden="1" x14ac:dyDescent="0.25">
      <c r="A4968" s="10">
        <v>77</v>
      </c>
      <c r="B4968" s="10" t="s">
        <v>818</v>
      </c>
      <c r="C4968" s="10" t="s">
        <v>819</v>
      </c>
      <c r="D4968" s="10" t="s">
        <v>826</v>
      </c>
      <c r="E4968" s="10" t="s">
        <v>20</v>
      </c>
      <c r="F4968" s="10" t="s">
        <v>21</v>
      </c>
      <c r="G4968" s="21" t="s">
        <v>3711</v>
      </c>
      <c r="H4968" s="21" t="s">
        <v>4017</v>
      </c>
      <c r="I4968" s="21">
        <v>0</v>
      </c>
      <c r="J4968" s="21">
        <f t="shared" si="393"/>
        <v>7.2</v>
      </c>
      <c r="K4968" s="21" t="s">
        <v>5258</v>
      </c>
    </row>
    <row r="4969" spans="1:11" hidden="1" x14ac:dyDescent="0.25">
      <c r="A4969" s="10">
        <v>77</v>
      </c>
      <c r="B4969" s="10" t="s">
        <v>818</v>
      </c>
      <c r="C4969" s="10" t="s">
        <v>819</v>
      </c>
      <c r="D4969" s="10" t="s">
        <v>826</v>
      </c>
      <c r="E4969" s="10" t="s">
        <v>20</v>
      </c>
      <c r="F4969" s="10" t="s">
        <v>21</v>
      </c>
      <c r="G4969" s="21" t="s">
        <v>3712</v>
      </c>
      <c r="H4969" s="21" t="s">
        <v>4018</v>
      </c>
      <c r="I4969" s="21">
        <v>1</v>
      </c>
      <c r="J4969" s="21">
        <f>MID(H4969,1,FIND(" ",H4969,1)-1)*1</f>
        <v>1150</v>
      </c>
      <c r="K4969" s="21" t="s">
        <v>5269</v>
      </c>
    </row>
    <row r="4970" spans="1:11" hidden="1" x14ac:dyDescent="0.25">
      <c r="A4970" s="10">
        <v>77</v>
      </c>
      <c r="B4970" s="10" t="s">
        <v>818</v>
      </c>
      <c r="C4970" s="10" t="s">
        <v>819</v>
      </c>
      <c r="D4970" s="10" t="s">
        <v>826</v>
      </c>
      <c r="E4970" s="10" t="s">
        <v>20</v>
      </c>
      <c r="F4970" s="10" t="s">
        <v>21</v>
      </c>
      <c r="G4970" s="21" t="s">
        <v>4089</v>
      </c>
      <c r="H4970" s="21" t="s">
        <v>4104</v>
      </c>
      <c r="I4970" s="21">
        <v>1</v>
      </c>
      <c r="J4970" s="21">
        <f t="shared" ref="J4970:J4971" si="394">MID(H4970,1,FIND(" ",H4970,1)-1)*1</f>
        <v>1.8</v>
      </c>
      <c r="K4970" s="21" t="s">
        <v>5258</v>
      </c>
    </row>
    <row r="4971" spans="1:11" hidden="1" x14ac:dyDescent="0.25">
      <c r="A4971" s="10">
        <v>77</v>
      </c>
      <c r="B4971" s="10" t="s">
        <v>818</v>
      </c>
      <c r="C4971" s="10" t="s">
        <v>819</v>
      </c>
      <c r="D4971" s="10" t="s">
        <v>826</v>
      </c>
      <c r="E4971" s="10" t="s">
        <v>20</v>
      </c>
      <c r="F4971" s="10" t="s">
        <v>21</v>
      </c>
      <c r="G4971" s="21" t="s">
        <v>4090</v>
      </c>
      <c r="H4971" s="21" t="s">
        <v>4104</v>
      </c>
      <c r="I4971" s="21">
        <v>1</v>
      </c>
      <c r="J4971" s="21">
        <f t="shared" si="394"/>
        <v>1.8</v>
      </c>
      <c r="K4971" s="21" t="s">
        <v>5258</v>
      </c>
    </row>
    <row r="4972" spans="1:11" hidden="1" x14ac:dyDescent="0.25">
      <c r="A4972" s="10">
        <v>77</v>
      </c>
      <c r="B4972" s="10" t="s">
        <v>818</v>
      </c>
      <c r="C4972" s="10" t="s">
        <v>819</v>
      </c>
      <c r="D4972" s="10" t="s">
        <v>826</v>
      </c>
      <c r="E4972" s="10" t="s">
        <v>20</v>
      </c>
      <c r="F4972" s="10" t="s">
        <v>21</v>
      </c>
      <c r="G4972" s="10" t="s">
        <v>3714</v>
      </c>
      <c r="H4972" s="10" t="s">
        <v>3715</v>
      </c>
      <c r="I4972" s="10">
        <v>0</v>
      </c>
    </row>
    <row r="4973" spans="1:11" hidden="1" x14ac:dyDescent="0.25">
      <c r="A4973" s="10">
        <v>77</v>
      </c>
      <c r="B4973" s="10" t="s">
        <v>818</v>
      </c>
      <c r="C4973" s="10" t="s">
        <v>819</v>
      </c>
      <c r="D4973" s="10" t="s">
        <v>826</v>
      </c>
      <c r="E4973" s="10" t="s">
        <v>20</v>
      </c>
      <c r="F4973" s="10" t="s">
        <v>21</v>
      </c>
      <c r="G4973" s="10" t="s">
        <v>3716</v>
      </c>
      <c r="H4973" s="10" t="s">
        <v>34</v>
      </c>
      <c r="I4973" s="10">
        <v>0</v>
      </c>
    </row>
    <row r="4974" spans="1:11" hidden="1" x14ac:dyDescent="0.25">
      <c r="A4974" s="10">
        <v>77</v>
      </c>
      <c r="B4974" s="10" t="s">
        <v>818</v>
      </c>
      <c r="C4974" s="10" t="s">
        <v>819</v>
      </c>
      <c r="D4974" s="10" t="s">
        <v>826</v>
      </c>
      <c r="E4974" s="10" t="s">
        <v>20</v>
      </c>
      <c r="F4974" s="10" t="s">
        <v>21</v>
      </c>
      <c r="G4974" s="10" t="s">
        <v>3717</v>
      </c>
      <c r="H4974" s="10" t="s">
        <v>34</v>
      </c>
      <c r="I4974" s="10">
        <v>0</v>
      </c>
    </row>
    <row r="4975" spans="1:11" hidden="1" x14ac:dyDescent="0.25">
      <c r="A4975" s="10">
        <v>77</v>
      </c>
      <c r="B4975" s="10" t="s">
        <v>818</v>
      </c>
      <c r="C4975" s="10" t="s">
        <v>819</v>
      </c>
      <c r="D4975" s="10" t="s">
        <v>826</v>
      </c>
      <c r="E4975" s="10" t="s">
        <v>20</v>
      </c>
      <c r="F4975" s="10" t="s">
        <v>21</v>
      </c>
      <c r="G4975" s="10" t="s">
        <v>3718</v>
      </c>
      <c r="H4975" s="10" t="s">
        <v>5172</v>
      </c>
      <c r="I4975" s="10">
        <v>0</v>
      </c>
    </row>
    <row r="4976" spans="1:11" hidden="1" x14ac:dyDescent="0.25">
      <c r="A4976" s="10">
        <v>77</v>
      </c>
      <c r="B4976" s="10" t="s">
        <v>818</v>
      </c>
      <c r="C4976" s="10" t="s">
        <v>819</v>
      </c>
      <c r="D4976" s="10" t="s">
        <v>826</v>
      </c>
      <c r="E4976" s="10" t="s">
        <v>20</v>
      </c>
      <c r="F4976" s="10" t="s">
        <v>21</v>
      </c>
      <c r="G4976" s="10" t="s">
        <v>3719</v>
      </c>
      <c r="H4976" s="10" t="s">
        <v>34</v>
      </c>
      <c r="I4976" s="10">
        <v>0</v>
      </c>
    </row>
    <row r="4977" spans="1:9" hidden="1" x14ac:dyDescent="0.25">
      <c r="A4977" s="10">
        <v>77</v>
      </c>
      <c r="B4977" s="10" t="s">
        <v>818</v>
      </c>
      <c r="C4977" s="10" t="s">
        <v>819</v>
      </c>
      <c r="D4977" s="10" t="s">
        <v>826</v>
      </c>
      <c r="E4977" s="10" t="s">
        <v>20</v>
      </c>
      <c r="F4977" s="10" t="s">
        <v>21</v>
      </c>
      <c r="G4977" s="10" t="s">
        <v>3720</v>
      </c>
      <c r="H4977" s="10" t="s">
        <v>57</v>
      </c>
      <c r="I4977" s="10">
        <v>0</v>
      </c>
    </row>
    <row r="4978" spans="1:9" hidden="1" x14ac:dyDescent="0.25">
      <c r="A4978" s="10">
        <v>77</v>
      </c>
      <c r="B4978" s="10" t="s">
        <v>818</v>
      </c>
      <c r="C4978" s="10" t="s">
        <v>819</v>
      </c>
      <c r="D4978" s="10" t="s">
        <v>826</v>
      </c>
      <c r="E4978" s="10" t="s">
        <v>20</v>
      </c>
      <c r="F4978" s="10" t="s">
        <v>21</v>
      </c>
      <c r="G4978" s="10" t="s">
        <v>3721</v>
      </c>
      <c r="H4978" s="10" t="s">
        <v>34</v>
      </c>
      <c r="I4978" s="10">
        <v>0</v>
      </c>
    </row>
    <row r="4979" spans="1:9" hidden="1" x14ac:dyDescent="0.25">
      <c r="A4979" s="10">
        <v>77</v>
      </c>
      <c r="B4979" s="10" t="s">
        <v>818</v>
      </c>
      <c r="C4979" s="10" t="s">
        <v>819</v>
      </c>
      <c r="D4979" s="10" t="s">
        <v>826</v>
      </c>
      <c r="E4979" s="10" t="s">
        <v>20</v>
      </c>
      <c r="F4979" s="10" t="s">
        <v>21</v>
      </c>
      <c r="G4979" s="10" t="s">
        <v>3722</v>
      </c>
      <c r="H4979" s="10" t="s">
        <v>34</v>
      </c>
      <c r="I4979" s="10">
        <v>0</v>
      </c>
    </row>
    <row r="4980" spans="1:9" hidden="1" x14ac:dyDescent="0.25">
      <c r="A4980" s="10">
        <v>77</v>
      </c>
      <c r="B4980" s="10" t="s">
        <v>818</v>
      </c>
      <c r="C4980" s="10" t="s">
        <v>819</v>
      </c>
      <c r="D4980" s="10" t="s">
        <v>826</v>
      </c>
      <c r="E4980" s="10" t="s">
        <v>20</v>
      </c>
      <c r="F4980" s="10" t="s">
        <v>21</v>
      </c>
      <c r="G4980" s="10" t="s">
        <v>3723</v>
      </c>
      <c r="H4980" s="10" t="s">
        <v>34</v>
      </c>
      <c r="I4980" s="10">
        <v>0</v>
      </c>
    </row>
    <row r="4981" spans="1:9" hidden="1" x14ac:dyDescent="0.25">
      <c r="A4981" s="10">
        <v>77</v>
      </c>
      <c r="B4981" s="10" t="s">
        <v>818</v>
      </c>
      <c r="C4981" s="10" t="s">
        <v>819</v>
      </c>
      <c r="D4981" s="10" t="s">
        <v>826</v>
      </c>
      <c r="E4981" s="10" t="s">
        <v>20</v>
      </c>
      <c r="F4981" s="10" t="s">
        <v>21</v>
      </c>
      <c r="G4981" s="10" t="s">
        <v>3724</v>
      </c>
      <c r="H4981" s="10" t="s">
        <v>34</v>
      </c>
      <c r="I4981" s="10">
        <v>0</v>
      </c>
    </row>
    <row r="4982" spans="1:9" hidden="1" x14ac:dyDescent="0.25">
      <c r="A4982" s="10">
        <v>77</v>
      </c>
      <c r="B4982" s="10" t="s">
        <v>818</v>
      </c>
      <c r="C4982" s="10" t="s">
        <v>819</v>
      </c>
      <c r="D4982" s="10" t="s">
        <v>826</v>
      </c>
      <c r="E4982" s="10" t="s">
        <v>20</v>
      </c>
      <c r="F4982" s="10" t="s">
        <v>21</v>
      </c>
      <c r="G4982" s="10" t="s">
        <v>3725</v>
      </c>
      <c r="H4982" s="10" t="s">
        <v>34</v>
      </c>
      <c r="I4982" s="10">
        <v>0</v>
      </c>
    </row>
    <row r="4983" spans="1:9" hidden="1" x14ac:dyDescent="0.25">
      <c r="A4983" s="10">
        <v>77</v>
      </c>
      <c r="B4983" s="10" t="s">
        <v>818</v>
      </c>
      <c r="C4983" s="10" t="s">
        <v>819</v>
      </c>
      <c r="D4983" s="10" t="s">
        <v>826</v>
      </c>
      <c r="E4983" s="10" t="s">
        <v>20</v>
      </c>
      <c r="F4983" s="10" t="s">
        <v>21</v>
      </c>
      <c r="G4983" s="10" t="s">
        <v>3726</v>
      </c>
      <c r="H4983" s="10" t="s">
        <v>34</v>
      </c>
      <c r="I4983" s="10">
        <v>0</v>
      </c>
    </row>
    <row r="4984" spans="1:9" hidden="1" x14ac:dyDescent="0.25">
      <c r="A4984" s="10">
        <v>77</v>
      </c>
      <c r="B4984" s="10" t="s">
        <v>818</v>
      </c>
      <c r="C4984" s="10" t="s">
        <v>819</v>
      </c>
      <c r="D4984" s="10" t="s">
        <v>826</v>
      </c>
      <c r="E4984" s="10" t="s">
        <v>20</v>
      </c>
      <c r="F4984" s="10" t="s">
        <v>21</v>
      </c>
      <c r="G4984" s="10" t="s">
        <v>3727</v>
      </c>
      <c r="H4984" s="10" t="s">
        <v>34</v>
      </c>
      <c r="I4984" s="10">
        <v>0</v>
      </c>
    </row>
    <row r="4985" spans="1:9" hidden="1" x14ac:dyDescent="0.25">
      <c r="A4985" s="10">
        <v>77</v>
      </c>
      <c r="B4985" s="10" t="s">
        <v>818</v>
      </c>
      <c r="C4985" s="10" t="s">
        <v>819</v>
      </c>
      <c r="D4985" s="10" t="s">
        <v>826</v>
      </c>
      <c r="E4985" s="10" t="s">
        <v>20</v>
      </c>
      <c r="F4985" s="10" t="s">
        <v>21</v>
      </c>
      <c r="G4985" s="10" t="s">
        <v>3728</v>
      </c>
      <c r="H4985" s="10" t="s">
        <v>34</v>
      </c>
      <c r="I4985" s="10">
        <v>0</v>
      </c>
    </row>
    <row r="4986" spans="1:9" hidden="1" x14ac:dyDescent="0.25">
      <c r="A4986" s="10">
        <v>77</v>
      </c>
      <c r="B4986" s="10" t="s">
        <v>818</v>
      </c>
      <c r="C4986" s="10" t="s">
        <v>819</v>
      </c>
      <c r="D4986" s="10" t="s">
        <v>826</v>
      </c>
      <c r="E4986" s="10" t="s">
        <v>20</v>
      </c>
      <c r="F4986" s="10" t="s">
        <v>21</v>
      </c>
      <c r="G4986" s="10" t="s">
        <v>3730</v>
      </c>
      <c r="H4986" s="10" t="s">
        <v>34</v>
      </c>
      <c r="I4986" s="10">
        <v>0</v>
      </c>
    </row>
    <row r="4987" spans="1:9" hidden="1" x14ac:dyDescent="0.25">
      <c r="A4987" s="10">
        <v>77</v>
      </c>
      <c r="B4987" s="10" t="s">
        <v>818</v>
      </c>
      <c r="C4987" s="10" t="s">
        <v>819</v>
      </c>
      <c r="D4987" s="10" t="s">
        <v>826</v>
      </c>
      <c r="E4987" s="10" t="s">
        <v>20</v>
      </c>
      <c r="F4987" s="10" t="s">
        <v>21</v>
      </c>
      <c r="G4987" s="10" t="s">
        <v>3731</v>
      </c>
      <c r="H4987" s="10" t="s">
        <v>34</v>
      </c>
      <c r="I4987" s="10">
        <v>0</v>
      </c>
    </row>
    <row r="4988" spans="1:9" hidden="1" x14ac:dyDescent="0.25">
      <c r="A4988" s="10">
        <v>77</v>
      </c>
      <c r="B4988" s="10" t="s">
        <v>818</v>
      </c>
      <c r="C4988" s="10" t="s">
        <v>819</v>
      </c>
      <c r="D4988" s="10" t="s">
        <v>826</v>
      </c>
      <c r="E4988" s="10" t="s">
        <v>20</v>
      </c>
      <c r="F4988" s="10" t="s">
        <v>21</v>
      </c>
      <c r="G4988" s="10" t="s">
        <v>3732</v>
      </c>
      <c r="H4988" s="10" t="s">
        <v>3892</v>
      </c>
      <c r="I4988" s="10">
        <v>0</v>
      </c>
    </row>
    <row r="4989" spans="1:9" hidden="1" x14ac:dyDescent="0.25">
      <c r="A4989" s="10">
        <v>77</v>
      </c>
      <c r="B4989" s="10" t="s">
        <v>818</v>
      </c>
      <c r="C4989" s="10" t="s">
        <v>819</v>
      </c>
      <c r="D4989" s="10" t="s">
        <v>826</v>
      </c>
      <c r="E4989" s="10" t="s">
        <v>20</v>
      </c>
      <c r="F4989" s="10" t="s">
        <v>21</v>
      </c>
      <c r="G4989" s="10" t="s">
        <v>3734</v>
      </c>
      <c r="H4989" s="10" t="s">
        <v>34</v>
      </c>
      <c r="I4989" s="10">
        <v>0</v>
      </c>
    </row>
    <row r="4990" spans="1:9" hidden="1" x14ac:dyDescent="0.25">
      <c r="A4990" s="10">
        <v>77</v>
      </c>
      <c r="B4990" s="10" t="s">
        <v>818</v>
      </c>
      <c r="C4990" s="10" t="s">
        <v>819</v>
      </c>
      <c r="D4990" s="10" t="s">
        <v>826</v>
      </c>
      <c r="E4990" s="10" t="s">
        <v>20</v>
      </c>
      <c r="F4990" s="10" t="s">
        <v>21</v>
      </c>
      <c r="G4990" s="10" t="s">
        <v>3735</v>
      </c>
      <c r="H4990" s="10" t="s">
        <v>57</v>
      </c>
      <c r="I4990" s="10">
        <v>0</v>
      </c>
    </row>
    <row r="4991" spans="1:9" hidden="1" x14ac:dyDescent="0.25">
      <c r="A4991" s="10">
        <v>77</v>
      </c>
      <c r="B4991" s="10" t="s">
        <v>818</v>
      </c>
      <c r="C4991" s="10" t="s">
        <v>819</v>
      </c>
      <c r="D4991" s="10" t="s">
        <v>826</v>
      </c>
      <c r="E4991" s="10" t="s">
        <v>20</v>
      </c>
      <c r="F4991" s="10" t="s">
        <v>21</v>
      </c>
      <c r="G4991" s="10" t="s">
        <v>3736</v>
      </c>
      <c r="H4991" s="10" t="s">
        <v>34</v>
      </c>
      <c r="I4991" s="10">
        <v>0</v>
      </c>
    </row>
    <row r="4992" spans="1:9" hidden="1" x14ac:dyDescent="0.25">
      <c r="A4992" s="10">
        <v>77</v>
      </c>
      <c r="B4992" s="10" t="s">
        <v>818</v>
      </c>
      <c r="C4992" s="10" t="s">
        <v>819</v>
      </c>
      <c r="D4992" s="10" t="s">
        <v>826</v>
      </c>
      <c r="E4992" s="10" t="s">
        <v>20</v>
      </c>
      <c r="F4992" s="10" t="s">
        <v>21</v>
      </c>
      <c r="G4992" s="10" t="s">
        <v>3737</v>
      </c>
      <c r="H4992" s="10" t="s">
        <v>34</v>
      </c>
      <c r="I4992" s="10">
        <v>0</v>
      </c>
    </row>
    <row r="4993" spans="1:11" hidden="1" x14ac:dyDescent="0.25">
      <c r="A4993" s="10">
        <v>77</v>
      </c>
      <c r="B4993" s="10" t="s">
        <v>818</v>
      </c>
      <c r="C4993" s="10" t="s">
        <v>819</v>
      </c>
      <c r="D4993" s="10" t="s">
        <v>826</v>
      </c>
      <c r="E4993" s="10" t="s">
        <v>20</v>
      </c>
      <c r="F4993" s="10" t="s">
        <v>21</v>
      </c>
      <c r="G4993" s="10" t="s">
        <v>3738</v>
      </c>
      <c r="H4993" s="10" t="s">
        <v>34</v>
      </c>
      <c r="I4993" s="10">
        <v>0</v>
      </c>
    </row>
    <row r="4994" spans="1:11" hidden="1" x14ac:dyDescent="0.25">
      <c r="A4994" s="10">
        <v>77</v>
      </c>
      <c r="B4994" s="10" t="s">
        <v>818</v>
      </c>
      <c r="C4994" s="10" t="s">
        <v>819</v>
      </c>
      <c r="D4994" s="10" t="s">
        <v>826</v>
      </c>
      <c r="E4994" s="10" t="s">
        <v>20</v>
      </c>
      <c r="F4994" s="10" t="s">
        <v>21</v>
      </c>
      <c r="G4994" s="10" t="s">
        <v>3916</v>
      </c>
      <c r="H4994" s="10" t="s">
        <v>34</v>
      </c>
      <c r="I4994" s="10">
        <v>0</v>
      </c>
    </row>
    <row r="4995" spans="1:11" hidden="1" x14ac:dyDescent="0.25">
      <c r="A4995" s="10">
        <v>77</v>
      </c>
      <c r="B4995" s="10" t="s">
        <v>818</v>
      </c>
      <c r="C4995" s="10" t="s">
        <v>819</v>
      </c>
      <c r="D4995" s="10" t="s">
        <v>826</v>
      </c>
      <c r="E4995" s="10" t="s">
        <v>20</v>
      </c>
      <c r="F4995" s="10" t="s">
        <v>21</v>
      </c>
      <c r="G4995" s="10" t="s">
        <v>3739</v>
      </c>
      <c r="H4995" s="10" t="s">
        <v>34</v>
      </c>
      <c r="I4995" s="10">
        <v>0</v>
      </c>
    </row>
    <row r="4996" spans="1:11" hidden="1" x14ac:dyDescent="0.25">
      <c r="A4996" s="10">
        <v>77</v>
      </c>
      <c r="B4996" s="10" t="s">
        <v>818</v>
      </c>
      <c r="C4996" s="10" t="s">
        <v>819</v>
      </c>
      <c r="D4996" s="10" t="s">
        <v>826</v>
      </c>
      <c r="E4996" s="10" t="s">
        <v>20</v>
      </c>
      <c r="F4996" s="10" t="s">
        <v>21</v>
      </c>
      <c r="G4996" s="10" t="s">
        <v>3740</v>
      </c>
      <c r="H4996" s="10" t="s">
        <v>34</v>
      </c>
      <c r="I4996" s="10">
        <v>0</v>
      </c>
    </row>
    <row r="4997" spans="1:11" hidden="1" x14ac:dyDescent="0.25">
      <c r="A4997" s="10">
        <v>77</v>
      </c>
      <c r="B4997" s="10" t="s">
        <v>818</v>
      </c>
      <c r="C4997" s="10" t="s">
        <v>819</v>
      </c>
      <c r="D4997" s="10" t="s">
        <v>826</v>
      </c>
      <c r="E4997" s="10" t="s">
        <v>20</v>
      </c>
      <c r="F4997" s="10" t="s">
        <v>21</v>
      </c>
      <c r="G4997" s="10" t="s">
        <v>3741</v>
      </c>
      <c r="H4997" s="10" t="s">
        <v>34</v>
      </c>
      <c r="I4997" s="10">
        <v>0</v>
      </c>
    </row>
    <row r="4998" spans="1:11" hidden="1" x14ac:dyDescent="0.25">
      <c r="A4998" s="10">
        <v>77</v>
      </c>
      <c r="B4998" s="10" t="s">
        <v>818</v>
      </c>
      <c r="C4998" s="10" t="s">
        <v>819</v>
      </c>
      <c r="D4998" s="10" t="s">
        <v>826</v>
      </c>
      <c r="E4998" s="10" t="s">
        <v>20</v>
      </c>
      <c r="F4998" s="10" t="s">
        <v>21</v>
      </c>
      <c r="G4998" s="10" t="s">
        <v>4324</v>
      </c>
      <c r="H4998" s="10" t="s">
        <v>57</v>
      </c>
      <c r="I4998" s="10">
        <v>0</v>
      </c>
    </row>
    <row r="4999" spans="1:11" hidden="1" x14ac:dyDescent="0.25">
      <c r="A4999" s="10">
        <v>77</v>
      </c>
      <c r="B4999" s="10" t="s">
        <v>818</v>
      </c>
      <c r="C4999" s="10" t="s">
        <v>819</v>
      </c>
      <c r="D4999" s="10" t="s">
        <v>826</v>
      </c>
      <c r="E4999" s="10" t="s">
        <v>20</v>
      </c>
      <c r="F4999" s="10" t="s">
        <v>21</v>
      </c>
      <c r="G4999" s="10" t="s">
        <v>3742</v>
      </c>
      <c r="H4999" s="10" t="s">
        <v>34</v>
      </c>
      <c r="I4999" s="10">
        <v>0</v>
      </c>
    </row>
    <row r="5000" spans="1:11" hidden="1" x14ac:dyDescent="0.25">
      <c r="A5000" s="10">
        <v>77</v>
      </c>
      <c r="B5000" s="10" t="s">
        <v>818</v>
      </c>
      <c r="C5000" s="10" t="s">
        <v>819</v>
      </c>
      <c r="D5000" s="10" t="s">
        <v>826</v>
      </c>
      <c r="E5000" s="10" t="s">
        <v>20</v>
      </c>
      <c r="F5000" s="10" t="s">
        <v>21</v>
      </c>
      <c r="G5000" s="10" t="s">
        <v>3743</v>
      </c>
      <c r="H5000" s="10" t="s">
        <v>57</v>
      </c>
      <c r="I5000" s="10">
        <v>0</v>
      </c>
    </row>
    <row r="5001" spans="1:11" hidden="1" x14ac:dyDescent="0.25">
      <c r="A5001" s="10">
        <v>77</v>
      </c>
      <c r="B5001" s="10" t="s">
        <v>818</v>
      </c>
      <c r="C5001" s="10" t="s">
        <v>819</v>
      </c>
      <c r="D5001" s="10" t="s">
        <v>826</v>
      </c>
      <c r="E5001" s="10" t="s">
        <v>20</v>
      </c>
      <c r="F5001" s="10" t="s">
        <v>21</v>
      </c>
      <c r="G5001" s="10" t="s">
        <v>3744</v>
      </c>
      <c r="H5001" s="10" t="s">
        <v>3917</v>
      </c>
      <c r="I5001" s="10">
        <v>0</v>
      </c>
    </row>
    <row r="5002" spans="1:11" hidden="1" x14ac:dyDescent="0.25">
      <c r="A5002" s="10">
        <v>77</v>
      </c>
      <c r="B5002" s="10" t="s">
        <v>818</v>
      </c>
      <c r="C5002" s="10" t="s">
        <v>819</v>
      </c>
      <c r="D5002" s="10" t="s">
        <v>826</v>
      </c>
      <c r="E5002" s="10" t="s">
        <v>20</v>
      </c>
      <c r="F5002" s="10" t="s">
        <v>21</v>
      </c>
      <c r="G5002" s="10" t="s">
        <v>3746</v>
      </c>
      <c r="H5002" s="10" t="s">
        <v>34</v>
      </c>
      <c r="I5002" s="10">
        <v>0</v>
      </c>
    </row>
    <row r="5003" spans="1:11" hidden="1" x14ac:dyDescent="0.25">
      <c r="A5003" s="10">
        <v>77</v>
      </c>
      <c r="B5003" s="10" t="s">
        <v>818</v>
      </c>
      <c r="C5003" s="10" t="s">
        <v>819</v>
      </c>
      <c r="D5003" s="10" t="s">
        <v>826</v>
      </c>
      <c r="E5003" s="10" t="s">
        <v>20</v>
      </c>
      <c r="F5003" s="10" t="s">
        <v>21</v>
      </c>
      <c r="G5003" s="21" t="s">
        <v>3747</v>
      </c>
      <c r="H5003" s="21" t="s">
        <v>3748</v>
      </c>
      <c r="I5003" s="21">
        <v>1</v>
      </c>
      <c r="J5003" s="21" t="str">
        <f>H5003</f>
        <v>Настенная</v>
      </c>
      <c r="K5003" s="21"/>
    </row>
    <row r="5004" spans="1:11" hidden="1" x14ac:dyDescent="0.25">
      <c r="A5004" s="10">
        <v>77</v>
      </c>
      <c r="B5004" s="10" t="s">
        <v>818</v>
      </c>
      <c r="C5004" s="10" t="s">
        <v>819</v>
      </c>
      <c r="D5004" s="10" t="s">
        <v>826</v>
      </c>
      <c r="E5004" s="10" t="s">
        <v>20</v>
      </c>
      <c r="F5004" s="10" t="s">
        <v>21</v>
      </c>
      <c r="G5004" s="21" t="s">
        <v>3749</v>
      </c>
      <c r="H5004" s="21" t="s">
        <v>3919</v>
      </c>
      <c r="I5004" s="21">
        <v>1</v>
      </c>
      <c r="J5004" s="21">
        <f>MID(H5004,1,FIND(" ",H5004,1)-1)*1</f>
        <v>25</v>
      </c>
      <c r="K5004" s="21" t="s">
        <v>5264</v>
      </c>
    </row>
    <row r="5005" spans="1:11" hidden="1" x14ac:dyDescent="0.25">
      <c r="A5005" s="10">
        <v>77</v>
      </c>
      <c r="B5005" s="10" t="s">
        <v>818</v>
      </c>
      <c r="C5005" s="10" t="s">
        <v>819</v>
      </c>
      <c r="D5005" s="10" t="s">
        <v>826</v>
      </c>
      <c r="E5005" s="10" t="s">
        <v>20</v>
      </c>
      <c r="F5005" s="10" t="s">
        <v>21</v>
      </c>
      <c r="G5005" s="21" t="s">
        <v>3751</v>
      </c>
      <c r="H5005" s="21" t="s">
        <v>3750</v>
      </c>
      <c r="I5005" s="21">
        <v>1</v>
      </c>
      <c r="J5005" s="21">
        <f>MID(H5005,1,FIND(" ",H5005,1)-1)*1</f>
        <v>15</v>
      </c>
      <c r="K5005" s="21" t="s">
        <v>5264</v>
      </c>
    </row>
    <row r="5006" spans="1:11" hidden="1" x14ac:dyDescent="0.25">
      <c r="A5006" s="10">
        <v>77</v>
      </c>
      <c r="B5006" s="10" t="s">
        <v>818</v>
      </c>
      <c r="C5006" s="10" t="s">
        <v>819</v>
      </c>
      <c r="D5006" s="10" t="s">
        <v>826</v>
      </c>
      <c r="E5006" s="10" t="s">
        <v>20</v>
      </c>
      <c r="F5006" s="10" t="s">
        <v>21</v>
      </c>
      <c r="G5006" s="21" t="s">
        <v>3753</v>
      </c>
      <c r="H5006" s="21" t="s">
        <v>4105</v>
      </c>
      <c r="I5006" s="21">
        <v>1</v>
      </c>
      <c r="J5006" s="21">
        <f>MID(H5006,1,FIND(" ",H5006,1)-1)*1</f>
        <v>2.76</v>
      </c>
      <c r="K5006" s="21" t="s">
        <v>5258</v>
      </c>
    </row>
    <row r="5007" spans="1:11" hidden="1" x14ac:dyDescent="0.25">
      <c r="A5007" s="10">
        <v>77</v>
      </c>
      <c r="B5007" s="10" t="s">
        <v>818</v>
      </c>
      <c r="C5007" s="10" t="s">
        <v>819</v>
      </c>
      <c r="D5007" s="10" t="s">
        <v>826</v>
      </c>
      <c r="E5007" s="10" t="s">
        <v>20</v>
      </c>
      <c r="F5007" s="10" t="s">
        <v>21</v>
      </c>
      <c r="G5007" s="21" t="s">
        <v>3755</v>
      </c>
      <c r="H5007" s="21" t="s">
        <v>3756</v>
      </c>
      <c r="I5007" s="21">
        <v>1</v>
      </c>
      <c r="J5007" s="21" t="s">
        <v>5266</v>
      </c>
      <c r="K5007" s="21" t="s">
        <v>5265</v>
      </c>
    </row>
    <row r="5008" spans="1:11" hidden="1" x14ac:dyDescent="0.25">
      <c r="A5008" s="10">
        <v>77</v>
      </c>
      <c r="B5008" s="10" t="s">
        <v>818</v>
      </c>
      <c r="C5008" s="10" t="s">
        <v>819</v>
      </c>
      <c r="D5008" s="10" t="s">
        <v>826</v>
      </c>
      <c r="E5008" s="10" t="s">
        <v>20</v>
      </c>
      <c r="F5008" s="10" t="s">
        <v>21</v>
      </c>
      <c r="G5008" s="10" t="s">
        <v>3757</v>
      </c>
      <c r="H5008" s="10" t="s">
        <v>57</v>
      </c>
      <c r="I5008" s="10">
        <v>0</v>
      </c>
    </row>
    <row r="5009" spans="1:11" hidden="1" x14ac:dyDescent="0.25">
      <c r="A5009" s="10">
        <v>77</v>
      </c>
      <c r="B5009" s="10" t="s">
        <v>818</v>
      </c>
      <c r="C5009" s="10" t="s">
        <v>819</v>
      </c>
      <c r="D5009" s="10" t="s">
        <v>826</v>
      </c>
      <c r="E5009" s="10" t="s">
        <v>20</v>
      </c>
      <c r="F5009" s="10" t="s">
        <v>21</v>
      </c>
      <c r="G5009" s="21" t="s">
        <v>3759</v>
      </c>
      <c r="H5009" s="21">
        <v>24000</v>
      </c>
      <c r="I5009" s="21">
        <v>1</v>
      </c>
      <c r="J5009" s="21">
        <f>TRIM(H5009)*1</f>
        <v>24000</v>
      </c>
      <c r="K5009" s="21" t="s">
        <v>5261</v>
      </c>
    </row>
    <row r="5010" spans="1:11" hidden="1" x14ac:dyDescent="0.25">
      <c r="A5010" s="10">
        <v>77</v>
      </c>
      <c r="B5010" s="10" t="s">
        <v>818</v>
      </c>
      <c r="C5010" s="10" t="s">
        <v>819</v>
      </c>
      <c r="D5010" s="10" t="s">
        <v>826</v>
      </c>
      <c r="E5010" s="10" t="s">
        <v>20</v>
      </c>
      <c r="F5010" s="10" t="s">
        <v>21</v>
      </c>
      <c r="G5010" s="21" t="s">
        <v>3760</v>
      </c>
      <c r="H5010" s="21" t="s">
        <v>4065</v>
      </c>
      <c r="I5010" s="21">
        <v>1</v>
      </c>
      <c r="J5010" s="21">
        <f t="shared" ref="J5010:J5011" si="395">MID(H5010,1,FIND(" ",H5010,1)-1)*1</f>
        <v>2200</v>
      </c>
      <c r="K5010" s="21" t="s">
        <v>5259</v>
      </c>
    </row>
    <row r="5011" spans="1:11" hidden="1" x14ac:dyDescent="0.25">
      <c r="A5011" s="10">
        <v>77</v>
      </c>
      <c r="B5011" s="10" t="s">
        <v>818</v>
      </c>
      <c r="C5011" s="10" t="s">
        <v>819</v>
      </c>
      <c r="D5011" s="10" t="s">
        <v>826</v>
      </c>
      <c r="E5011" s="10" t="s">
        <v>20</v>
      </c>
      <c r="F5011" s="10" t="s">
        <v>21</v>
      </c>
      <c r="G5011" s="21" t="s">
        <v>3762</v>
      </c>
      <c r="H5011" s="21" t="s">
        <v>4366</v>
      </c>
      <c r="I5011" s="21">
        <v>1</v>
      </c>
      <c r="J5011" s="21">
        <f t="shared" si="395"/>
        <v>200</v>
      </c>
      <c r="K5011" s="21" t="s">
        <v>5259</v>
      </c>
    </row>
    <row r="5012" spans="1:11" hidden="1" x14ac:dyDescent="0.25">
      <c r="A5012" s="10">
        <v>77</v>
      </c>
      <c r="B5012" s="10" t="s">
        <v>818</v>
      </c>
      <c r="C5012" s="10" t="s">
        <v>819</v>
      </c>
      <c r="D5012" s="10" t="s">
        <v>826</v>
      </c>
      <c r="E5012" s="10" t="s">
        <v>20</v>
      </c>
      <c r="F5012" s="10" t="s">
        <v>21</v>
      </c>
      <c r="G5012" s="21" t="s">
        <v>3764</v>
      </c>
      <c r="H5012" s="21">
        <v>24000</v>
      </c>
      <c r="I5012" s="21">
        <v>1</v>
      </c>
      <c r="J5012" s="21">
        <f>TRIM(H5012)*1</f>
        <v>24000</v>
      </c>
      <c r="K5012" s="21" t="s">
        <v>5261</v>
      </c>
    </row>
    <row r="5013" spans="1:11" hidden="1" x14ac:dyDescent="0.25">
      <c r="A5013" s="10">
        <v>77</v>
      </c>
      <c r="B5013" s="10" t="s">
        <v>818</v>
      </c>
      <c r="C5013" s="10" t="s">
        <v>819</v>
      </c>
      <c r="D5013" s="10" t="s">
        <v>826</v>
      </c>
      <c r="E5013" s="10" t="s">
        <v>20</v>
      </c>
      <c r="F5013" s="10" t="s">
        <v>21</v>
      </c>
      <c r="G5013" s="10" t="s">
        <v>3765</v>
      </c>
      <c r="H5013" s="10" t="s">
        <v>34</v>
      </c>
      <c r="I5013" s="10">
        <v>0</v>
      </c>
    </row>
    <row r="5014" spans="1:11" hidden="1" x14ac:dyDescent="0.25">
      <c r="A5014" s="10">
        <v>77</v>
      </c>
      <c r="B5014" s="10" t="s">
        <v>818</v>
      </c>
      <c r="C5014" s="10" t="s">
        <v>819</v>
      </c>
      <c r="D5014" s="10" t="s">
        <v>826</v>
      </c>
      <c r="E5014" s="10" t="s">
        <v>20</v>
      </c>
      <c r="F5014" s="10" t="s">
        <v>21</v>
      </c>
      <c r="G5014" s="10" t="s">
        <v>3766</v>
      </c>
      <c r="H5014" s="10" t="s">
        <v>34</v>
      </c>
      <c r="I5014" s="10">
        <v>0</v>
      </c>
    </row>
    <row r="5015" spans="1:11" hidden="1" x14ac:dyDescent="0.25">
      <c r="A5015" s="10">
        <v>77</v>
      </c>
      <c r="B5015" s="10" t="s">
        <v>818</v>
      </c>
      <c r="C5015" s="10" t="s">
        <v>819</v>
      </c>
      <c r="D5015" s="10" t="s">
        <v>826</v>
      </c>
      <c r="E5015" s="10" t="s">
        <v>20</v>
      </c>
      <c r="F5015" s="10" t="s">
        <v>21</v>
      </c>
      <c r="G5015" s="10" t="s">
        <v>3767</v>
      </c>
      <c r="H5015" s="10" t="s">
        <v>3768</v>
      </c>
      <c r="I5015" s="10">
        <v>0</v>
      </c>
    </row>
    <row r="5016" spans="1:11" hidden="1" x14ac:dyDescent="0.25">
      <c r="A5016" s="10">
        <v>77</v>
      </c>
      <c r="B5016" s="10" t="s">
        <v>818</v>
      </c>
      <c r="C5016" s="10" t="s">
        <v>819</v>
      </c>
      <c r="D5016" s="10" t="s">
        <v>826</v>
      </c>
      <c r="E5016" s="10" t="s">
        <v>20</v>
      </c>
      <c r="F5016" s="10" t="s">
        <v>21</v>
      </c>
      <c r="G5016" s="21" t="s">
        <v>3769</v>
      </c>
      <c r="H5016" s="21" t="s">
        <v>4367</v>
      </c>
      <c r="I5016" s="21">
        <v>1</v>
      </c>
      <c r="J5016" s="21">
        <f t="shared" ref="J5016:J5017" si="396">MID(H5016,1,FIND(" ",H5016,1)-1)*1</f>
        <v>39</v>
      </c>
      <c r="K5016" s="21" t="s">
        <v>5255</v>
      </c>
    </row>
    <row r="5017" spans="1:11" hidden="1" x14ac:dyDescent="0.25">
      <c r="A5017" s="10">
        <v>77</v>
      </c>
      <c r="B5017" s="10" t="s">
        <v>818</v>
      </c>
      <c r="C5017" s="10" t="s">
        <v>819</v>
      </c>
      <c r="D5017" s="10" t="s">
        <v>826</v>
      </c>
      <c r="E5017" s="10" t="s">
        <v>20</v>
      </c>
      <c r="F5017" s="10" t="s">
        <v>21</v>
      </c>
      <c r="G5017" s="21" t="s">
        <v>3771</v>
      </c>
      <c r="H5017" s="21" t="s">
        <v>4107</v>
      </c>
      <c r="I5017" s="21">
        <v>1</v>
      </c>
      <c r="J5017" s="21">
        <f t="shared" si="396"/>
        <v>14</v>
      </c>
      <c r="K5017" s="21" t="s">
        <v>5255</v>
      </c>
    </row>
    <row r="5018" spans="1:11" hidden="1" x14ac:dyDescent="0.25">
      <c r="A5018" s="10">
        <v>77</v>
      </c>
      <c r="B5018" s="10" t="s">
        <v>818</v>
      </c>
      <c r="C5018" s="10" t="s">
        <v>819</v>
      </c>
      <c r="D5018" s="10" t="s">
        <v>826</v>
      </c>
      <c r="E5018" s="10" t="s">
        <v>20</v>
      </c>
      <c r="F5018" s="10" t="s">
        <v>21</v>
      </c>
      <c r="G5018" s="21" t="s">
        <v>3773</v>
      </c>
      <c r="H5018" s="21" t="s">
        <v>3899</v>
      </c>
      <c r="I5018" s="21">
        <v>1</v>
      </c>
      <c r="J5018" s="21">
        <f t="shared" ref="J5018:J5023" si="397">MID(H5018,1,FIND(" ",H5018,1)-1)*1000</f>
        <v>700</v>
      </c>
      <c r="K5018" s="22" t="s">
        <v>5256</v>
      </c>
    </row>
    <row r="5019" spans="1:11" hidden="1" x14ac:dyDescent="0.25">
      <c r="A5019" s="10">
        <v>77</v>
      </c>
      <c r="B5019" s="10" t="s">
        <v>818</v>
      </c>
      <c r="C5019" s="10" t="s">
        <v>819</v>
      </c>
      <c r="D5019" s="10" t="s">
        <v>826</v>
      </c>
      <c r="E5019" s="10" t="s">
        <v>20</v>
      </c>
      <c r="F5019" s="10" t="s">
        <v>21</v>
      </c>
      <c r="G5019" s="21" t="s">
        <v>3775</v>
      </c>
      <c r="H5019" s="21" t="s">
        <v>3974</v>
      </c>
      <c r="I5019" s="21">
        <v>1</v>
      </c>
      <c r="J5019" s="21">
        <f t="shared" si="397"/>
        <v>330</v>
      </c>
      <c r="K5019" s="22" t="s">
        <v>5256</v>
      </c>
    </row>
    <row r="5020" spans="1:11" hidden="1" x14ac:dyDescent="0.25">
      <c r="A5020" s="10">
        <v>77</v>
      </c>
      <c r="B5020" s="10" t="s">
        <v>818</v>
      </c>
      <c r="C5020" s="10" t="s">
        <v>819</v>
      </c>
      <c r="D5020" s="10" t="s">
        <v>826</v>
      </c>
      <c r="E5020" s="10" t="s">
        <v>20</v>
      </c>
      <c r="F5020" s="10" t="s">
        <v>21</v>
      </c>
      <c r="G5020" s="21" t="s">
        <v>3777</v>
      </c>
      <c r="H5020" s="21" t="s">
        <v>4108</v>
      </c>
      <c r="I5020" s="21">
        <v>1</v>
      </c>
      <c r="J5020" s="21">
        <f t="shared" si="397"/>
        <v>350</v>
      </c>
      <c r="K5020" s="22" t="s">
        <v>5256</v>
      </c>
    </row>
    <row r="5021" spans="1:11" hidden="1" x14ac:dyDescent="0.25">
      <c r="A5021" s="10">
        <v>77</v>
      </c>
      <c r="B5021" s="10" t="s">
        <v>818</v>
      </c>
      <c r="C5021" s="10" t="s">
        <v>819</v>
      </c>
      <c r="D5021" s="10" t="s">
        <v>826</v>
      </c>
      <c r="E5021" s="10" t="s">
        <v>20</v>
      </c>
      <c r="F5021" s="10" t="s">
        <v>21</v>
      </c>
      <c r="G5021" s="21" t="s">
        <v>3779</v>
      </c>
      <c r="H5021" s="21" t="s">
        <v>4109</v>
      </c>
      <c r="I5021" s="21">
        <v>1</v>
      </c>
      <c r="J5021" s="21">
        <f t="shared" si="397"/>
        <v>232</v>
      </c>
      <c r="K5021" s="22" t="s">
        <v>5256</v>
      </c>
    </row>
    <row r="5022" spans="1:11" hidden="1" x14ac:dyDescent="0.25">
      <c r="A5022" s="10">
        <v>77</v>
      </c>
      <c r="B5022" s="10" t="s">
        <v>818</v>
      </c>
      <c r="C5022" s="10" t="s">
        <v>819</v>
      </c>
      <c r="D5022" s="10" t="s">
        <v>826</v>
      </c>
      <c r="E5022" s="10" t="s">
        <v>20</v>
      </c>
      <c r="F5022" s="10" t="s">
        <v>21</v>
      </c>
      <c r="G5022" s="21" t="s">
        <v>3781</v>
      </c>
      <c r="H5022" s="21" t="s">
        <v>4110</v>
      </c>
      <c r="I5022" s="21">
        <v>1</v>
      </c>
      <c r="J5022" s="21">
        <f t="shared" si="397"/>
        <v>900</v>
      </c>
      <c r="K5022" s="22" t="s">
        <v>5256</v>
      </c>
    </row>
    <row r="5023" spans="1:11" hidden="1" x14ac:dyDescent="0.25">
      <c r="A5023" s="10">
        <v>77</v>
      </c>
      <c r="B5023" s="10" t="s">
        <v>818</v>
      </c>
      <c r="C5023" s="10" t="s">
        <v>819</v>
      </c>
      <c r="D5023" s="10" t="s">
        <v>826</v>
      </c>
      <c r="E5023" s="10" t="s">
        <v>20</v>
      </c>
      <c r="F5023" s="10" t="s">
        <v>21</v>
      </c>
      <c r="G5023" s="21" t="s">
        <v>3783</v>
      </c>
      <c r="H5023" s="21" t="s">
        <v>4111</v>
      </c>
      <c r="I5023" s="21">
        <v>1</v>
      </c>
      <c r="J5023" s="21">
        <f t="shared" si="397"/>
        <v>1132</v>
      </c>
      <c r="K5023" s="22" t="s">
        <v>5256</v>
      </c>
    </row>
    <row r="5024" spans="1:11" hidden="1" x14ac:dyDescent="0.25">
      <c r="A5024" s="10">
        <v>77</v>
      </c>
      <c r="B5024" s="10" t="s">
        <v>818</v>
      </c>
      <c r="C5024" s="10" t="s">
        <v>819</v>
      </c>
      <c r="D5024" s="10" t="s">
        <v>826</v>
      </c>
      <c r="E5024" s="10" t="s">
        <v>20</v>
      </c>
      <c r="F5024" s="10" t="s">
        <v>21</v>
      </c>
      <c r="G5024" s="21" t="s">
        <v>3785</v>
      </c>
      <c r="H5024" s="21" t="s">
        <v>4368</v>
      </c>
      <c r="I5024" s="21">
        <v>1</v>
      </c>
      <c r="J5024" s="21">
        <f>MID(H5024,1,FIND(" ",H5024,1)-1)*1</f>
        <v>59</v>
      </c>
      <c r="K5024" s="21" t="s">
        <v>5255</v>
      </c>
    </row>
    <row r="5025" spans="1:11" hidden="1" x14ac:dyDescent="0.25">
      <c r="A5025" s="10">
        <v>77</v>
      </c>
      <c r="B5025" s="10" t="s">
        <v>818</v>
      </c>
      <c r="C5025" s="10" t="s">
        <v>819</v>
      </c>
      <c r="D5025" s="10" t="s">
        <v>826</v>
      </c>
      <c r="E5025" s="10" t="s">
        <v>20</v>
      </c>
      <c r="F5025" s="10" t="s">
        <v>21</v>
      </c>
      <c r="G5025" s="10" t="s">
        <v>3787</v>
      </c>
      <c r="H5025" s="10" t="s">
        <v>3788</v>
      </c>
      <c r="I5025" s="10">
        <v>0</v>
      </c>
    </row>
    <row r="5026" spans="1:11" hidden="1" x14ac:dyDescent="0.25">
      <c r="A5026" s="10">
        <v>77</v>
      </c>
      <c r="B5026" s="10" t="s">
        <v>818</v>
      </c>
      <c r="C5026" s="10" t="s">
        <v>819</v>
      </c>
      <c r="D5026" s="10" t="s">
        <v>826</v>
      </c>
      <c r="E5026" s="10" t="s">
        <v>20</v>
      </c>
      <c r="F5026" s="10" t="s">
        <v>21</v>
      </c>
      <c r="G5026" s="10" t="s">
        <v>3931</v>
      </c>
      <c r="H5026" s="10" t="s">
        <v>34</v>
      </c>
      <c r="I5026" s="10">
        <v>0</v>
      </c>
    </row>
    <row r="5027" spans="1:11" hidden="1" x14ac:dyDescent="0.25">
      <c r="A5027" s="10">
        <v>77</v>
      </c>
      <c r="B5027" s="10" t="s">
        <v>818</v>
      </c>
      <c r="C5027" s="10" t="s">
        <v>819</v>
      </c>
      <c r="D5027" s="10" t="s">
        <v>826</v>
      </c>
      <c r="E5027" s="10" t="s">
        <v>20</v>
      </c>
      <c r="F5027" s="10" t="s">
        <v>21</v>
      </c>
      <c r="G5027" s="10" t="s">
        <v>3932</v>
      </c>
      <c r="H5027" s="10" t="s">
        <v>34</v>
      </c>
      <c r="I5027" s="10">
        <v>0</v>
      </c>
    </row>
    <row r="5028" spans="1:11" hidden="1" x14ac:dyDescent="0.25">
      <c r="A5028" s="10">
        <v>77</v>
      </c>
      <c r="B5028" s="10" t="s">
        <v>818</v>
      </c>
      <c r="C5028" s="10" t="s">
        <v>819</v>
      </c>
      <c r="D5028" s="10" t="s">
        <v>826</v>
      </c>
      <c r="E5028" s="10" t="s">
        <v>20</v>
      </c>
      <c r="F5028" s="10" t="s">
        <v>21</v>
      </c>
      <c r="G5028" s="10" t="s">
        <v>3933</v>
      </c>
      <c r="H5028" s="10" t="s">
        <v>34</v>
      </c>
      <c r="I5028" s="10">
        <v>0</v>
      </c>
    </row>
    <row r="5029" spans="1:11" hidden="1" x14ac:dyDescent="0.25">
      <c r="A5029" s="10">
        <v>77</v>
      </c>
      <c r="B5029" s="10" t="s">
        <v>818</v>
      </c>
      <c r="C5029" s="10" t="s">
        <v>819</v>
      </c>
      <c r="D5029" s="10" t="s">
        <v>826</v>
      </c>
      <c r="E5029" s="10" t="s">
        <v>20</v>
      </c>
      <c r="F5029" s="10" t="s">
        <v>21</v>
      </c>
      <c r="G5029" s="10" t="s">
        <v>3789</v>
      </c>
      <c r="H5029" s="10" t="s">
        <v>3789</v>
      </c>
      <c r="I5029" s="10">
        <v>0</v>
      </c>
    </row>
    <row r="5030" spans="1:11" hidden="1" x14ac:dyDescent="0.25">
      <c r="A5030" s="10">
        <v>78</v>
      </c>
      <c r="B5030" s="10" t="s">
        <v>827</v>
      </c>
      <c r="C5030" s="10" t="s">
        <v>828</v>
      </c>
      <c r="D5030" s="10" t="s">
        <v>835</v>
      </c>
      <c r="E5030" s="10" t="s">
        <v>20</v>
      </c>
      <c r="F5030" s="10" t="s">
        <v>21</v>
      </c>
      <c r="G5030" s="21" t="s">
        <v>2160</v>
      </c>
      <c r="H5030" s="21" t="s">
        <v>3699</v>
      </c>
      <c r="I5030" s="21">
        <v>1</v>
      </c>
      <c r="J5030" s="21" t="str">
        <f>H5030</f>
        <v>Кондиционирование</v>
      </c>
      <c r="K5030" s="21"/>
    </row>
    <row r="5031" spans="1:11" hidden="1" x14ac:dyDescent="0.25">
      <c r="A5031" s="10">
        <v>78</v>
      </c>
      <c r="B5031" s="10" t="s">
        <v>827</v>
      </c>
      <c r="C5031" s="10" t="s">
        <v>828</v>
      </c>
      <c r="D5031" s="10" t="s">
        <v>835</v>
      </c>
      <c r="E5031" s="10" t="s">
        <v>20</v>
      </c>
      <c r="F5031" s="10" t="s">
        <v>21</v>
      </c>
      <c r="G5031" s="21" t="s">
        <v>3108</v>
      </c>
      <c r="H5031" s="21" t="s">
        <v>4079</v>
      </c>
      <c r="I5031" s="21">
        <v>1</v>
      </c>
      <c r="J5031" s="21">
        <f t="shared" ref="J5031:J5032" si="398">MID(H5031,1,FIND(" ",H5031,1)-1)*1</f>
        <v>54</v>
      </c>
      <c r="K5031" s="21" t="s">
        <v>5260</v>
      </c>
    </row>
    <row r="5032" spans="1:11" hidden="1" x14ac:dyDescent="0.25">
      <c r="A5032" s="10">
        <v>78</v>
      </c>
      <c r="B5032" s="10" t="s">
        <v>827</v>
      </c>
      <c r="C5032" s="10" t="s">
        <v>828</v>
      </c>
      <c r="D5032" s="10" t="s">
        <v>835</v>
      </c>
      <c r="E5032" s="10" t="s">
        <v>20</v>
      </c>
      <c r="F5032" s="10" t="s">
        <v>21</v>
      </c>
      <c r="G5032" s="21" t="s">
        <v>3701</v>
      </c>
      <c r="H5032" s="21" t="s">
        <v>3877</v>
      </c>
      <c r="I5032" s="21">
        <v>1</v>
      </c>
      <c r="J5032" s="21">
        <f t="shared" si="398"/>
        <v>34</v>
      </c>
      <c r="K5032" s="21" t="s">
        <v>5260</v>
      </c>
    </row>
    <row r="5033" spans="1:11" hidden="1" x14ac:dyDescent="0.25">
      <c r="A5033" s="10">
        <v>78</v>
      </c>
      <c r="B5033" s="10" t="s">
        <v>827</v>
      </c>
      <c r="C5033" s="10" t="s">
        <v>828</v>
      </c>
      <c r="D5033" s="10" t="s">
        <v>835</v>
      </c>
      <c r="E5033" s="10" t="s">
        <v>20</v>
      </c>
      <c r="F5033" s="10" t="s">
        <v>21</v>
      </c>
      <c r="G5033" s="21" t="s">
        <v>3703</v>
      </c>
      <c r="H5033" s="21" t="s">
        <v>4063</v>
      </c>
      <c r="I5033" s="21">
        <v>1</v>
      </c>
      <c r="J5033" s="21">
        <f>RIGHT(MID(H5033,1,FIND(" ",H5033,1)-1),LEN(MID(H5033,1,FIND(" ",H5033,1)-1))-1)*1</f>
        <v>70</v>
      </c>
      <c r="K5033" s="21" t="s">
        <v>5254</v>
      </c>
    </row>
    <row r="5034" spans="1:11" hidden="1" x14ac:dyDescent="0.25">
      <c r="A5034" s="10">
        <v>78</v>
      </c>
      <c r="B5034" s="10" t="s">
        <v>827</v>
      </c>
      <c r="C5034" s="10" t="s">
        <v>828</v>
      </c>
      <c r="D5034" s="10" t="s">
        <v>835</v>
      </c>
      <c r="E5034" s="10" t="s">
        <v>20</v>
      </c>
      <c r="F5034" s="10" t="s">
        <v>21</v>
      </c>
      <c r="G5034" s="21" t="s">
        <v>3705</v>
      </c>
      <c r="H5034" s="21" t="s">
        <v>57</v>
      </c>
      <c r="I5034" s="21">
        <v>1</v>
      </c>
      <c r="J5034" s="21" t="str">
        <f>H5034</f>
        <v>Нет</v>
      </c>
      <c r="K5034" s="21"/>
    </row>
    <row r="5035" spans="1:11" hidden="1" x14ac:dyDescent="0.25">
      <c r="A5035" s="10">
        <v>78</v>
      </c>
      <c r="B5035" s="10" t="s">
        <v>827</v>
      </c>
      <c r="C5035" s="10" t="s">
        <v>828</v>
      </c>
      <c r="D5035" s="10" t="s">
        <v>835</v>
      </c>
      <c r="E5035" s="10" t="s">
        <v>20</v>
      </c>
      <c r="F5035" s="10" t="s">
        <v>21</v>
      </c>
      <c r="G5035" s="21" t="s">
        <v>3706</v>
      </c>
      <c r="H5035" s="21" t="s">
        <v>4369</v>
      </c>
      <c r="I5035" s="21">
        <v>1</v>
      </c>
      <c r="J5035" s="21">
        <f t="shared" ref="J5035:J5038" si="399">MID(H5035,1,FIND(" ",H5035,1)-1)*1</f>
        <v>7.3</v>
      </c>
      <c r="K5035" s="21" t="s">
        <v>5258</v>
      </c>
    </row>
    <row r="5036" spans="1:11" hidden="1" x14ac:dyDescent="0.25">
      <c r="A5036" s="10">
        <v>78</v>
      </c>
      <c r="B5036" s="10" t="s">
        <v>827</v>
      </c>
      <c r="C5036" s="10" t="s">
        <v>828</v>
      </c>
      <c r="D5036" s="10" t="s">
        <v>835</v>
      </c>
      <c r="E5036" s="10" t="s">
        <v>20</v>
      </c>
      <c r="F5036" s="10" t="s">
        <v>21</v>
      </c>
      <c r="G5036" s="21" t="s">
        <v>3708</v>
      </c>
      <c r="H5036" s="21" t="s">
        <v>3843</v>
      </c>
      <c r="I5036" s="21">
        <v>1</v>
      </c>
      <c r="J5036" s="21">
        <f t="shared" si="399"/>
        <v>7</v>
      </c>
      <c r="K5036" s="21" t="s">
        <v>5258</v>
      </c>
    </row>
    <row r="5037" spans="1:11" hidden="1" x14ac:dyDescent="0.25">
      <c r="A5037" s="10">
        <v>78</v>
      </c>
      <c r="B5037" s="10" t="s">
        <v>827</v>
      </c>
      <c r="C5037" s="10" t="s">
        <v>828</v>
      </c>
      <c r="D5037" s="10" t="s">
        <v>835</v>
      </c>
      <c r="E5037" s="10" t="s">
        <v>20</v>
      </c>
      <c r="F5037" s="10" t="s">
        <v>21</v>
      </c>
      <c r="G5037" s="21" t="s">
        <v>3709</v>
      </c>
      <c r="H5037" s="21" t="s">
        <v>4369</v>
      </c>
      <c r="I5037" s="21">
        <v>0</v>
      </c>
      <c r="J5037" s="21">
        <f t="shared" si="399"/>
        <v>7.3</v>
      </c>
      <c r="K5037" s="21" t="s">
        <v>5258</v>
      </c>
    </row>
    <row r="5038" spans="1:11" hidden="1" x14ac:dyDescent="0.25">
      <c r="A5038" s="10">
        <v>78</v>
      </c>
      <c r="B5038" s="10" t="s">
        <v>827</v>
      </c>
      <c r="C5038" s="10" t="s">
        <v>828</v>
      </c>
      <c r="D5038" s="10" t="s">
        <v>835</v>
      </c>
      <c r="E5038" s="10" t="s">
        <v>20</v>
      </c>
      <c r="F5038" s="10" t="s">
        <v>21</v>
      </c>
      <c r="G5038" s="21" t="s">
        <v>3711</v>
      </c>
      <c r="H5038" s="21" t="s">
        <v>3843</v>
      </c>
      <c r="I5038" s="21">
        <v>0</v>
      </c>
      <c r="J5038" s="21">
        <f t="shared" si="399"/>
        <v>7</v>
      </c>
      <c r="K5038" s="21" t="s">
        <v>5258</v>
      </c>
    </row>
    <row r="5039" spans="1:11" hidden="1" x14ac:dyDescent="0.25">
      <c r="A5039" s="10">
        <v>78</v>
      </c>
      <c r="B5039" s="10" t="s">
        <v>827</v>
      </c>
      <c r="C5039" s="10" t="s">
        <v>828</v>
      </c>
      <c r="D5039" s="10" t="s">
        <v>835</v>
      </c>
      <c r="E5039" s="10" t="s">
        <v>20</v>
      </c>
      <c r="F5039" s="10" t="s">
        <v>21</v>
      </c>
      <c r="G5039" s="21" t="s">
        <v>3712</v>
      </c>
      <c r="H5039" s="21" t="s">
        <v>3844</v>
      </c>
      <c r="I5039" s="21">
        <v>1</v>
      </c>
      <c r="J5039" s="21">
        <f>MID(H5039,1,FIND(" ",H5039,1)-1)*1</f>
        <v>1050</v>
      </c>
      <c r="K5039" s="21" t="s">
        <v>5269</v>
      </c>
    </row>
    <row r="5040" spans="1:11" hidden="1" x14ac:dyDescent="0.25">
      <c r="A5040" s="10">
        <v>78</v>
      </c>
      <c r="B5040" s="10" t="s">
        <v>827</v>
      </c>
      <c r="C5040" s="10" t="s">
        <v>828</v>
      </c>
      <c r="D5040" s="10" t="s">
        <v>835</v>
      </c>
      <c r="E5040" s="10" t="s">
        <v>20</v>
      </c>
      <c r="F5040" s="10" t="s">
        <v>21</v>
      </c>
      <c r="G5040" s="10" t="s">
        <v>3714</v>
      </c>
      <c r="H5040" s="10" t="s">
        <v>3715</v>
      </c>
      <c r="I5040" s="10">
        <v>0</v>
      </c>
    </row>
    <row r="5041" spans="1:9" hidden="1" x14ac:dyDescent="0.25">
      <c r="A5041" s="10">
        <v>78</v>
      </c>
      <c r="B5041" s="10" t="s">
        <v>827</v>
      </c>
      <c r="C5041" s="10" t="s">
        <v>828</v>
      </c>
      <c r="D5041" s="10" t="s">
        <v>835</v>
      </c>
      <c r="E5041" s="10" t="s">
        <v>20</v>
      </c>
      <c r="F5041" s="10" t="s">
        <v>21</v>
      </c>
      <c r="G5041" s="10" t="s">
        <v>3716</v>
      </c>
      <c r="H5041" s="10" t="s">
        <v>34</v>
      </c>
      <c r="I5041" s="10">
        <v>0</v>
      </c>
    </row>
    <row r="5042" spans="1:9" hidden="1" x14ac:dyDescent="0.25">
      <c r="A5042" s="10">
        <v>78</v>
      </c>
      <c r="B5042" s="10" t="s">
        <v>827</v>
      </c>
      <c r="C5042" s="10" t="s">
        <v>828</v>
      </c>
      <c r="D5042" s="10" t="s">
        <v>835</v>
      </c>
      <c r="E5042" s="10" t="s">
        <v>20</v>
      </c>
      <c r="F5042" s="10" t="s">
        <v>21</v>
      </c>
      <c r="G5042" s="10" t="s">
        <v>3717</v>
      </c>
      <c r="H5042" s="10" t="s">
        <v>34</v>
      </c>
      <c r="I5042" s="10">
        <v>0</v>
      </c>
    </row>
    <row r="5043" spans="1:9" hidden="1" x14ac:dyDescent="0.25">
      <c r="A5043" s="10">
        <v>78</v>
      </c>
      <c r="B5043" s="10" t="s">
        <v>827</v>
      </c>
      <c r="C5043" s="10" t="s">
        <v>828</v>
      </c>
      <c r="D5043" s="10" t="s">
        <v>835</v>
      </c>
      <c r="E5043" s="10" t="s">
        <v>20</v>
      </c>
      <c r="F5043" s="10" t="s">
        <v>21</v>
      </c>
      <c r="G5043" s="10" t="s">
        <v>3718</v>
      </c>
      <c r="H5043" s="10" t="s">
        <v>5168</v>
      </c>
      <c r="I5043" s="10">
        <v>0</v>
      </c>
    </row>
    <row r="5044" spans="1:9" hidden="1" x14ac:dyDescent="0.25">
      <c r="A5044" s="10">
        <v>78</v>
      </c>
      <c r="B5044" s="10" t="s">
        <v>827</v>
      </c>
      <c r="C5044" s="10" t="s">
        <v>828</v>
      </c>
      <c r="D5044" s="10" t="s">
        <v>835</v>
      </c>
      <c r="E5044" s="10" t="s">
        <v>20</v>
      </c>
      <c r="F5044" s="10" t="s">
        <v>21</v>
      </c>
      <c r="G5044" s="10" t="s">
        <v>3719</v>
      </c>
      <c r="H5044" s="10" t="s">
        <v>57</v>
      </c>
      <c r="I5044" s="10">
        <v>0</v>
      </c>
    </row>
    <row r="5045" spans="1:9" hidden="1" x14ac:dyDescent="0.25">
      <c r="A5045" s="10">
        <v>78</v>
      </c>
      <c r="B5045" s="10" t="s">
        <v>827</v>
      </c>
      <c r="C5045" s="10" t="s">
        <v>828</v>
      </c>
      <c r="D5045" s="10" t="s">
        <v>835</v>
      </c>
      <c r="E5045" s="10" t="s">
        <v>20</v>
      </c>
      <c r="F5045" s="10" t="s">
        <v>21</v>
      </c>
      <c r="G5045" s="10" t="s">
        <v>3720</v>
      </c>
      <c r="H5045" s="10" t="s">
        <v>57</v>
      </c>
      <c r="I5045" s="10">
        <v>0</v>
      </c>
    </row>
    <row r="5046" spans="1:9" hidden="1" x14ac:dyDescent="0.25">
      <c r="A5046" s="10">
        <v>78</v>
      </c>
      <c r="B5046" s="10" t="s">
        <v>827</v>
      </c>
      <c r="C5046" s="10" t="s">
        <v>828</v>
      </c>
      <c r="D5046" s="10" t="s">
        <v>835</v>
      </c>
      <c r="E5046" s="10" t="s">
        <v>20</v>
      </c>
      <c r="F5046" s="10" t="s">
        <v>21</v>
      </c>
      <c r="G5046" s="10" t="s">
        <v>3721</v>
      </c>
      <c r="H5046" s="10" t="s">
        <v>34</v>
      </c>
      <c r="I5046" s="10">
        <v>0</v>
      </c>
    </row>
    <row r="5047" spans="1:9" hidden="1" x14ac:dyDescent="0.25">
      <c r="A5047" s="10">
        <v>78</v>
      </c>
      <c r="B5047" s="10" t="s">
        <v>827</v>
      </c>
      <c r="C5047" s="10" t="s">
        <v>828</v>
      </c>
      <c r="D5047" s="10" t="s">
        <v>835</v>
      </c>
      <c r="E5047" s="10" t="s">
        <v>20</v>
      </c>
      <c r="F5047" s="10" t="s">
        <v>21</v>
      </c>
      <c r="G5047" s="10" t="s">
        <v>3722</v>
      </c>
      <c r="H5047" s="10" t="s">
        <v>34</v>
      </c>
      <c r="I5047" s="10">
        <v>0</v>
      </c>
    </row>
    <row r="5048" spans="1:9" hidden="1" x14ac:dyDescent="0.25">
      <c r="A5048" s="10">
        <v>78</v>
      </c>
      <c r="B5048" s="10" t="s">
        <v>827</v>
      </c>
      <c r="C5048" s="10" t="s">
        <v>828</v>
      </c>
      <c r="D5048" s="10" t="s">
        <v>835</v>
      </c>
      <c r="E5048" s="10" t="s">
        <v>20</v>
      </c>
      <c r="F5048" s="10" t="s">
        <v>21</v>
      </c>
      <c r="G5048" s="10" t="s">
        <v>3723</v>
      </c>
      <c r="H5048" s="10" t="s">
        <v>34</v>
      </c>
      <c r="I5048" s="10">
        <v>0</v>
      </c>
    </row>
    <row r="5049" spans="1:9" hidden="1" x14ac:dyDescent="0.25">
      <c r="A5049" s="10">
        <v>78</v>
      </c>
      <c r="B5049" s="10" t="s">
        <v>827</v>
      </c>
      <c r="C5049" s="10" t="s">
        <v>828</v>
      </c>
      <c r="D5049" s="10" t="s">
        <v>835</v>
      </c>
      <c r="E5049" s="10" t="s">
        <v>20</v>
      </c>
      <c r="F5049" s="10" t="s">
        <v>21</v>
      </c>
      <c r="G5049" s="10" t="s">
        <v>3724</v>
      </c>
      <c r="H5049" s="10" t="s">
        <v>34</v>
      </c>
      <c r="I5049" s="10">
        <v>0</v>
      </c>
    </row>
    <row r="5050" spans="1:9" hidden="1" x14ac:dyDescent="0.25">
      <c r="A5050" s="10">
        <v>78</v>
      </c>
      <c r="B5050" s="10" t="s">
        <v>827</v>
      </c>
      <c r="C5050" s="10" t="s">
        <v>828</v>
      </c>
      <c r="D5050" s="10" t="s">
        <v>835</v>
      </c>
      <c r="E5050" s="10" t="s">
        <v>20</v>
      </c>
      <c r="F5050" s="10" t="s">
        <v>21</v>
      </c>
      <c r="G5050" s="10" t="s">
        <v>3725</v>
      </c>
      <c r="H5050" s="10" t="s">
        <v>34</v>
      </c>
      <c r="I5050" s="10">
        <v>0</v>
      </c>
    </row>
    <row r="5051" spans="1:9" hidden="1" x14ac:dyDescent="0.25">
      <c r="A5051" s="10">
        <v>78</v>
      </c>
      <c r="B5051" s="10" t="s">
        <v>827</v>
      </c>
      <c r="C5051" s="10" t="s">
        <v>828</v>
      </c>
      <c r="D5051" s="10" t="s">
        <v>835</v>
      </c>
      <c r="E5051" s="10" t="s">
        <v>20</v>
      </c>
      <c r="F5051" s="10" t="s">
        <v>21</v>
      </c>
      <c r="G5051" s="10" t="s">
        <v>3726</v>
      </c>
      <c r="H5051" s="10" t="s">
        <v>34</v>
      </c>
      <c r="I5051" s="10">
        <v>0</v>
      </c>
    </row>
    <row r="5052" spans="1:9" hidden="1" x14ac:dyDescent="0.25">
      <c r="A5052" s="10">
        <v>78</v>
      </c>
      <c r="B5052" s="10" t="s">
        <v>827</v>
      </c>
      <c r="C5052" s="10" t="s">
        <v>828</v>
      </c>
      <c r="D5052" s="10" t="s">
        <v>835</v>
      </c>
      <c r="E5052" s="10" t="s">
        <v>20</v>
      </c>
      <c r="F5052" s="10" t="s">
        <v>21</v>
      </c>
      <c r="G5052" s="10" t="s">
        <v>3727</v>
      </c>
      <c r="H5052" s="10" t="s">
        <v>34</v>
      </c>
      <c r="I5052" s="10">
        <v>0</v>
      </c>
    </row>
    <row r="5053" spans="1:9" hidden="1" x14ac:dyDescent="0.25">
      <c r="A5053" s="10">
        <v>78</v>
      </c>
      <c r="B5053" s="10" t="s">
        <v>827</v>
      </c>
      <c r="C5053" s="10" t="s">
        <v>828</v>
      </c>
      <c r="D5053" s="10" t="s">
        <v>835</v>
      </c>
      <c r="E5053" s="10" t="s">
        <v>20</v>
      </c>
      <c r="F5053" s="10" t="s">
        <v>21</v>
      </c>
      <c r="G5053" s="10" t="s">
        <v>3728</v>
      </c>
      <c r="H5053" s="10" t="s">
        <v>34</v>
      </c>
      <c r="I5053" s="10">
        <v>0</v>
      </c>
    </row>
    <row r="5054" spans="1:9" hidden="1" x14ac:dyDescent="0.25">
      <c r="A5054" s="10">
        <v>78</v>
      </c>
      <c r="B5054" s="10" t="s">
        <v>827</v>
      </c>
      <c r="C5054" s="10" t="s">
        <v>828</v>
      </c>
      <c r="D5054" s="10" t="s">
        <v>835</v>
      </c>
      <c r="E5054" s="10" t="s">
        <v>20</v>
      </c>
      <c r="F5054" s="10" t="s">
        <v>21</v>
      </c>
      <c r="G5054" s="10" t="s">
        <v>3730</v>
      </c>
      <c r="H5054" s="10" t="s">
        <v>34</v>
      </c>
      <c r="I5054" s="10">
        <v>0</v>
      </c>
    </row>
    <row r="5055" spans="1:9" hidden="1" x14ac:dyDescent="0.25">
      <c r="A5055" s="10">
        <v>78</v>
      </c>
      <c r="B5055" s="10" t="s">
        <v>827</v>
      </c>
      <c r="C5055" s="10" t="s">
        <v>828</v>
      </c>
      <c r="D5055" s="10" t="s">
        <v>835</v>
      </c>
      <c r="E5055" s="10" t="s">
        <v>20</v>
      </c>
      <c r="F5055" s="10" t="s">
        <v>21</v>
      </c>
      <c r="G5055" s="10" t="s">
        <v>3731</v>
      </c>
      <c r="H5055" s="10" t="s">
        <v>34</v>
      </c>
      <c r="I5055" s="10">
        <v>0</v>
      </c>
    </row>
    <row r="5056" spans="1:9" hidden="1" x14ac:dyDescent="0.25">
      <c r="A5056" s="10">
        <v>78</v>
      </c>
      <c r="B5056" s="10" t="s">
        <v>827</v>
      </c>
      <c r="C5056" s="10" t="s">
        <v>828</v>
      </c>
      <c r="D5056" s="10" t="s">
        <v>835</v>
      </c>
      <c r="E5056" s="10" t="s">
        <v>20</v>
      </c>
      <c r="F5056" s="10" t="s">
        <v>21</v>
      </c>
      <c r="G5056" s="10" t="s">
        <v>3732</v>
      </c>
      <c r="H5056" s="10" t="s">
        <v>3733</v>
      </c>
      <c r="I5056" s="10">
        <v>0</v>
      </c>
    </row>
    <row r="5057" spans="1:11" hidden="1" x14ac:dyDescent="0.25">
      <c r="A5057" s="10">
        <v>78</v>
      </c>
      <c r="B5057" s="10" t="s">
        <v>827</v>
      </c>
      <c r="C5057" s="10" t="s">
        <v>828</v>
      </c>
      <c r="D5057" s="10" t="s">
        <v>835</v>
      </c>
      <c r="E5057" s="10" t="s">
        <v>20</v>
      </c>
      <c r="F5057" s="10" t="s">
        <v>21</v>
      </c>
      <c r="G5057" s="10" t="s">
        <v>3734</v>
      </c>
      <c r="H5057" s="10" t="s">
        <v>34</v>
      </c>
      <c r="I5057" s="10">
        <v>0</v>
      </c>
    </row>
    <row r="5058" spans="1:11" hidden="1" x14ac:dyDescent="0.25">
      <c r="A5058" s="10">
        <v>78</v>
      </c>
      <c r="B5058" s="10" t="s">
        <v>827</v>
      </c>
      <c r="C5058" s="10" t="s">
        <v>828</v>
      </c>
      <c r="D5058" s="10" t="s">
        <v>835</v>
      </c>
      <c r="E5058" s="10" t="s">
        <v>20</v>
      </c>
      <c r="F5058" s="10" t="s">
        <v>21</v>
      </c>
      <c r="G5058" s="10" t="s">
        <v>3736</v>
      </c>
      <c r="H5058" s="10" t="s">
        <v>34</v>
      </c>
      <c r="I5058" s="10">
        <v>0</v>
      </c>
    </row>
    <row r="5059" spans="1:11" hidden="1" x14ac:dyDescent="0.25">
      <c r="A5059" s="10">
        <v>78</v>
      </c>
      <c r="B5059" s="10" t="s">
        <v>827</v>
      </c>
      <c r="C5059" s="10" t="s">
        <v>828</v>
      </c>
      <c r="D5059" s="10" t="s">
        <v>835</v>
      </c>
      <c r="E5059" s="10" t="s">
        <v>20</v>
      </c>
      <c r="F5059" s="10" t="s">
        <v>21</v>
      </c>
      <c r="G5059" s="10" t="s">
        <v>3829</v>
      </c>
      <c r="H5059" s="10" t="s">
        <v>34</v>
      </c>
      <c r="I5059" s="10">
        <v>0</v>
      </c>
    </row>
    <row r="5060" spans="1:11" hidden="1" x14ac:dyDescent="0.25">
      <c r="A5060" s="10">
        <v>78</v>
      </c>
      <c r="B5060" s="10" t="s">
        <v>827</v>
      </c>
      <c r="C5060" s="10" t="s">
        <v>828</v>
      </c>
      <c r="D5060" s="10" t="s">
        <v>835</v>
      </c>
      <c r="E5060" s="10" t="s">
        <v>20</v>
      </c>
      <c r="F5060" s="10" t="s">
        <v>21</v>
      </c>
      <c r="G5060" s="10" t="s">
        <v>3737</v>
      </c>
      <c r="H5060" s="10" t="s">
        <v>34</v>
      </c>
      <c r="I5060" s="10">
        <v>0</v>
      </c>
    </row>
    <row r="5061" spans="1:11" hidden="1" x14ac:dyDescent="0.25">
      <c r="A5061" s="10">
        <v>78</v>
      </c>
      <c r="B5061" s="10" t="s">
        <v>827</v>
      </c>
      <c r="C5061" s="10" t="s">
        <v>828</v>
      </c>
      <c r="D5061" s="10" t="s">
        <v>835</v>
      </c>
      <c r="E5061" s="10" t="s">
        <v>20</v>
      </c>
      <c r="F5061" s="10" t="s">
        <v>21</v>
      </c>
      <c r="G5061" s="10" t="s">
        <v>3738</v>
      </c>
      <c r="H5061" s="10" t="s">
        <v>34</v>
      </c>
      <c r="I5061" s="10">
        <v>0</v>
      </c>
    </row>
    <row r="5062" spans="1:11" hidden="1" x14ac:dyDescent="0.25">
      <c r="A5062" s="10">
        <v>78</v>
      </c>
      <c r="B5062" s="10" t="s">
        <v>827</v>
      </c>
      <c r="C5062" s="10" t="s">
        <v>828</v>
      </c>
      <c r="D5062" s="10" t="s">
        <v>835</v>
      </c>
      <c r="E5062" s="10" t="s">
        <v>20</v>
      </c>
      <c r="F5062" s="10" t="s">
        <v>21</v>
      </c>
      <c r="G5062" s="10" t="s">
        <v>3739</v>
      </c>
      <c r="H5062" s="10" t="s">
        <v>34</v>
      </c>
      <c r="I5062" s="10">
        <v>0</v>
      </c>
    </row>
    <row r="5063" spans="1:11" hidden="1" x14ac:dyDescent="0.25">
      <c r="A5063" s="10">
        <v>78</v>
      </c>
      <c r="B5063" s="10" t="s">
        <v>827</v>
      </c>
      <c r="C5063" s="10" t="s">
        <v>828</v>
      </c>
      <c r="D5063" s="10" t="s">
        <v>835</v>
      </c>
      <c r="E5063" s="10" t="s">
        <v>20</v>
      </c>
      <c r="F5063" s="10" t="s">
        <v>21</v>
      </c>
      <c r="G5063" s="10" t="s">
        <v>3740</v>
      </c>
      <c r="H5063" s="10" t="s">
        <v>34</v>
      </c>
      <c r="I5063" s="10">
        <v>0</v>
      </c>
    </row>
    <row r="5064" spans="1:11" hidden="1" x14ac:dyDescent="0.25">
      <c r="A5064" s="10">
        <v>78</v>
      </c>
      <c r="B5064" s="10" t="s">
        <v>827</v>
      </c>
      <c r="C5064" s="10" t="s">
        <v>828</v>
      </c>
      <c r="D5064" s="10" t="s">
        <v>835</v>
      </c>
      <c r="E5064" s="10" t="s">
        <v>20</v>
      </c>
      <c r="F5064" s="10" t="s">
        <v>21</v>
      </c>
      <c r="G5064" s="10" t="s">
        <v>3741</v>
      </c>
      <c r="H5064" s="10" t="s">
        <v>34</v>
      </c>
      <c r="I5064" s="10">
        <v>0</v>
      </c>
    </row>
    <row r="5065" spans="1:11" hidden="1" x14ac:dyDescent="0.25">
      <c r="A5065" s="10">
        <v>78</v>
      </c>
      <c r="B5065" s="10" t="s">
        <v>827</v>
      </c>
      <c r="C5065" s="10" t="s">
        <v>828</v>
      </c>
      <c r="D5065" s="10" t="s">
        <v>835</v>
      </c>
      <c r="E5065" s="10" t="s">
        <v>20</v>
      </c>
      <c r="F5065" s="10" t="s">
        <v>21</v>
      </c>
      <c r="G5065" s="10" t="s">
        <v>3742</v>
      </c>
      <c r="H5065" s="10" t="s">
        <v>34</v>
      </c>
      <c r="I5065" s="10">
        <v>0</v>
      </c>
    </row>
    <row r="5066" spans="1:11" hidden="1" x14ac:dyDescent="0.25">
      <c r="A5066" s="10">
        <v>78</v>
      </c>
      <c r="B5066" s="10" t="s">
        <v>827</v>
      </c>
      <c r="C5066" s="10" t="s">
        <v>828</v>
      </c>
      <c r="D5066" s="10" t="s">
        <v>835</v>
      </c>
      <c r="E5066" s="10" t="s">
        <v>20</v>
      </c>
      <c r="F5066" s="10" t="s">
        <v>21</v>
      </c>
      <c r="G5066" s="10" t="s">
        <v>3743</v>
      </c>
      <c r="H5066" s="10" t="s">
        <v>34</v>
      </c>
      <c r="I5066" s="10">
        <v>0</v>
      </c>
    </row>
    <row r="5067" spans="1:11" hidden="1" x14ac:dyDescent="0.25">
      <c r="A5067" s="10">
        <v>78</v>
      </c>
      <c r="B5067" s="10" t="s">
        <v>827</v>
      </c>
      <c r="C5067" s="10" t="s">
        <v>828</v>
      </c>
      <c r="D5067" s="10" t="s">
        <v>835</v>
      </c>
      <c r="E5067" s="10" t="s">
        <v>20</v>
      </c>
      <c r="F5067" s="10" t="s">
        <v>21</v>
      </c>
      <c r="G5067" s="10" t="s">
        <v>3744</v>
      </c>
      <c r="H5067" s="10" t="s">
        <v>3830</v>
      </c>
      <c r="I5067" s="10">
        <v>0</v>
      </c>
    </row>
    <row r="5068" spans="1:11" hidden="1" x14ac:dyDescent="0.25">
      <c r="A5068" s="10">
        <v>78</v>
      </c>
      <c r="B5068" s="10" t="s">
        <v>827</v>
      </c>
      <c r="C5068" s="10" t="s">
        <v>828</v>
      </c>
      <c r="D5068" s="10" t="s">
        <v>835</v>
      </c>
      <c r="E5068" s="10" t="s">
        <v>20</v>
      </c>
      <c r="F5068" s="10" t="s">
        <v>21</v>
      </c>
      <c r="G5068" s="10" t="s">
        <v>3746</v>
      </c>
      <c r="H5068" s="10" t="s">
        <v>34</v>
      </c>
      <c r="I5068" s="10">
        <v>0</v>
      </c>
    </row>
    <row r="5069" spans="1:11" hidden="1" x14ac:dyDescent="0.25">
      <c r="A5069" s="10">
        <v>78</v>
      </c>
      <c r="B5069" s="10" t="s">
        <v>827</v>
      </c>
      <c r="C5069" s="10" t="s">
        <v>828</v>
      </c>
      <c r="D5069" s="10" t="s">
        <v>835</v>
      </c>
      <c r="E5069" s="10" t="s">
        <v>20</v>
      </c>
      <c r="F5069" s="10" t="s">
        <v>21</v>
      </c>
      <c r="G5069" s="21" t="s">
        <v>3747</v>
      </c>
      <c r="H5069" s="21" t="s">
        <v>3748</v>
      </c>
      <c r="I5069" s="21">
        <v>1</v>
      </c>
      <c r="J5069" s="21" t="str">
        <f>H5069</f>
        <v>Настенная</v>
      </c>
      <c r="K5069" s="21"/>
    </row>
    <row r="5070" spans="1:11" hidden="1" x14ac:dyDescent="0.25">
      <c r="A5070" s="10">
        <v>78</v>
      </c>
      <c r="B5070" s="10" t="s">
        <v>827</v>
      </c>
      <c r="C5070" s="10" t="s">
        <v>828</v>
      </c>
      <c r="D5070" s="10" t="s">
        <v>835</v>
      </c>
      <c r="E5070" s="10" t="s">
        <v>20</v>
      </c>
      <c r="F5070" s="10" t="s">
        <v>21</v>
      </c>
      <c r="G5070" s="21" t="s">
        <v>3749</v>
      </c>
      <c r="H5070" s="21" t="s">
        <v>3808</v>
      </c>
      <c r="I5070" s="21">
        <v>1</v>
      </c>
      <c r="J5070" s="21">
        <f>MID(H5070,1,FIND(" ",H5070,1)-1)*1</f>
        <v>20</v>
      </c>
      <c r="K5070" s="21" t="s">
        <v>5264</v>
      </c>
    </row>
    <row r="5071" spans="1:11" hidden="1" x14ac:dyDescent="0.25">
      <c r="A5071" s="10">
        <v>78</v>
      </c>
      <c r="B5071" s="10" t="s">
        <v>827</v>
      </c>
      <c r="C5071" s="10" t="s">
        <v>828</v>
      </c>
      <c r="D5071" s="10" t="s">
        <v>835</v>
      </c>
      <c r="E5071" s="10" t="s">
        <v>20</v>
      </c>
      <c r="F5071" s="10" t="s">
        <v>21</v>
      </c>
      <c r="G5071" s="21" t="s">
        <v>3751</v>
      </c>
      <c r="H5071" s="21" t="s">
        <v>3809</v>
      </c>
      <c r="I5071" s="21">
        <v>1</v>
      </c>
      <c r="J5071" s="21">
        <f>MID(H5071,1,FIND(" ",H5071,1)-1)*1</f>
        <v>10</v>
      </c>
      <c r="K5071" s="21" t="s">
        <v>5264</v>
      </c>
    </row>
    <row r="5072" spans="1:11" hidden="1" x14ac:dyDescent="0.25">
      <c r="A5072" s="10">
        <v>78</v>
      </c>
      <c r="B5072" s="10" t="s">
        <v>827</v>
      </c>
      <c r="C5072" s="10" t="s">
        <v>828</v>
      </c>
      <c r="D5072" s="10" t="s">
        <v>835</v>
      </c>
      <c r="E5072" s="10" t="s">
        <v>20</v>
      </c>
      <c r="F5072" s="10" t="s">
        <v>21</v>
      </c>
      <c r="G5072" s="21" t="s">
        <v>3753</v>
      </c>
      <c r="H5072" s="21" t="s">
        <v>4370</v>
      </c>
      <c r="I5072" s="21">
        <v>1</v>
      </c>
      <c r="J5072" s="21">
        <f>MID(H5072,1,FIND(" ",H5072,1)-1)*1</f>
        <v>2.1800000000000002</v>
      </c>
      <c r="K5072" s="21" t="s">
        <v>5258</v>
      </c>
    </row>
    <row r="5073" spans="1:11" hidden="1" x14ac:dyDescent="0.25">
      <c r="A5073" s="10">
        <v>78</v>
      </c>
      <c r="B5073" s="10" t="s">
        <v>827</v>
      </c>
      <c r="C5073" s="10" t="s">
        <v>828</v>
      </c>
      <c r="D5073" s="10" t="s">
        <v>835</v>
      </c>
      <c r="E5073" s="10" t="s">
        <v>20</v>
      </c>
      <c r="F5073" s="10" t="s">
        <v>21</v>
      </c>
      <c r="G5073" s="21" t="s">
        <v>3755</v>
      </c>
      <c r="H5073" s="21" t="s">
        <v>3756</v>
      </c>
      <c r="I5073" s="21">
        <v>1</v>
      </c>
      <c r="J5073" s="21" t="s">
        <v>5266</v>
      </c>
      <c r="K5073" s="21" t="s">
        <v>5265</v>
      </c>
    </row>
    <row r="5074" spans="1:11" hidden="1" x14ac:dyDescent="0.25">
      <c r="A5074" s="10">
        <v>78</v>
      </c>
      <c r="B5074" s="10" t="s">
        <v>827</v>
      </c>
      <c r="C5074" s="10" t="s">
        <v>828</v>
      </c>
      <c r="D5074" s="10" t="s">
        <v>835</v>
      </c>
      <c r="E5074" s="10" t="s">
        <v>20</v>
      </c>
      <c r="F5074" s="10" t="s">
        <v>21</v>
      </c>
      <c r="G5074" s="10" t="s">
        <v>3757</v>
      </c>
      <c r="H5074" s="10" t="s">
        <v>3846</v>
      </c>
      <c r="I5074" s="10">
        <v>0</v>
      </c>
    </row>
    <row r="5075" spans="1:11" hidden="1" x14ac:dyDescent="0.25">
      <c r="A5075" s="10">
        <v>78</v>
      </c>
      <c r="B5075" s="10" t="s">
        <v>827</v>
      </c>
      <c r="C5075" s="10" t="s">
        <v>828</v>
      </c>
      <c r="D5075" s="10" t="s">
        <v>835</v>
      </c>
      <c r="E5075" s="10" t="s">
        <v>20</v>
      </c>
      <c r="F5075" s="10" t="s">
        <v>21</v>
      </c>
      <c r="G5075" s="21" t="s">
        <v>3759</v>
      </c>
      <c r="H5075" s="21">
        <v>24000</v>
      </c>
      <c r="I5075" s="21">
        <v>1</v>
      </c>
      <c r="J5075" s="21">
        <f>TRIM(H5075)*1</f>
        <v>24000</v>
      </c>
      <c r="K5075" s="21" t="s">
        <v>5261</v>
      </c>
    </row>
    <row r="5076" spans="1:11" hidden="1" x14ac:dyDescent="0.25">
      <c r="A5076" s="10">
        <v>78</v>
      </c>
      <c r="B5076" s="10" t="s">
        <v>827</v>
      </c>
      <c r="C5076" s="10" t="s">
        <v>828</v>
      </c>
      <c r="D5076" s="10" t="s">
        <v>835</v>
      </c>
      <c r="E5076" s="10" t="s">
        <v>20</v>
      </c>
      <c r="F5076" s="10" t="s">
        <v>21</v>
      </c>
      <c r="G5076" s="21" t="s">
        <v>3760</v>
      </c>
      <c r="H5076" s="21" t="s">
        <v>4371</v>
      </c>
      <c r="I5076" s="21">
        <v>1</v>
      </c>
      <c r="J5076" s="21">
        <f t="shared" ref="J5076:J5077" si="400">MID(H5076,1,FIND(" ",H5076,1)-1)*1</f>
        <v>2020</v>
      </c>
      <c r="K5076" s="21" t="s">
        <v>5259</v>
      </c>
    </row>
    <row r="5077" spans="1:11" hidden="1" x14ac:dyDescent="0.25">
      <c r="A5077" s="10">
        <v>78</v>
      </c>
      <c r="B5077" s="10" t="s">
        <v>827</v>
      </c>
      <c r="C5077" s="10" t="s">
        <v>828</v>
      </c>
      <c r="D5077" s="10" t="s">
        <v>835</v>
      </c>
      <c r="E5077" s="10" t="s">
        <v>20</v>
      </c>
      <c r="F5077" s="10" t="s">
        <v>21</v>
      </c>
      <c r="G5077" s="21" t="s">
        <v>3762</v>
      </c>
      <c r="H5077" s="21" t="s">
        <v>4372</v>
      </c>
      <c r="I5077" s="21">
        <v>1</v>
      </c>
      <c r="J5077" s="21">
        <f t="shared" si="400"/>
        <v>2180</v>
      </c>
      <c r="K5077" s="21" t="s">
        <v>5259</v>
      </c>
    </row>
    <row r="5078" spans="1:11" hidden="1" x14ac:dyDescent="0.25">
      <c r="A5078" s="10">
        <v>78</v>
      </c>
      <c r="B5078" s="10" t="s">
        <v>827</v>
      </c>
      <c r="C5078" s="10" t="s">
        <v>828</v>
      </c>
      <c r="D5078" s="10" t="s">
        <v>835</v>
      </c>
      <c r="E5078" s="10" t="s">
        <v>20</v>
      </c>
      <c r="F5078" s="10" t="s">
        <v>21</v>
      </c>
      <c r="G5078" s="21" t="s">
        <v>3764</v>
      </c>
      <c r="H5078" s="21">
        <v>24000</v>
      </c>
      <c r="I5078" s="21">
        <v>1</v>
      </c>
      <c r="J5078" s="21">
        <f>TRIM(H5078)*1</f>
        <v>24000</v>
      </c>
      <c r="K5078" s="21" t="s">
        <v>5261</v>
      </c>
    </row>
    <row r="5079" spans="1:11" hidden="1" x14ac:dyDescent="0.25">
      <c r="A5079" s="10">
        <v>78</v>
      </c>
      <c r="B5079" s="10" t="s">
        <v>827</v>
      </c>
      <c r="C5079" s="10" t="s">
        <v>828</v>
      </c>
      <c r="D5079" s="10" t="s">
        <v>835</v>
      </c>
      <c r="E5079" s="10" t="s">
        <v>20</v>
      </c>
      <c r="F5079" s="10" t="s">
        <v>21</v>
      </c>
      <c r="G5079" s="10" t="s">
        <v>3765</v>
      </c>
      <c r="H5079" s="10" t="s">
        <v>34</v>
      </c>
      <c r="I5079" s="10">
        <v>0</v>
      </c>
    </row>
    <row r="5080" spans="1:11" hidden="1" x14ac:dyDescent="0.25">
      <c r="A5080" s="10">
        <v>78</v>
      </c>
      <c r="B5080" s="10" t="s">
        <v>827</v>
      </c>
      <c r="C5080" s="10" t="s">
        <v>828</v>
      </c>
      <c r="D5080" s="10" t="s">
        <v>835</v>
      </c>
      <c r="E5080" s="10" t="s">
        <v>20</v>
      </c>
      <c r="F5080" s="10" t="s">
        <v>21</v>
      </c>
      <c r="G5080" s="10" t="s">
        <v>3766</v>
      </c>
      <c r="H5080" s="10" t="s">
        <v>34</v>
      </c>
      <c r="I5080" s="10">
        <v>0</v>
      </c>
    </row>
    <row r="5081" spans="1:11" hidden="1" x14ac:dyDescent="0.25">
      <c r="A5081" s="10">
        <v>78</v>
      </c>
      <c r="B5081" s="10" t="s">
        <v>827</v>
      </c>
      <c r="C5081" s="10" t="s">
        <v>828</v>
      </c>
      <c r="D5081" s="10" t="s">
        <v>835</v>
      </c>
      <c r="E5081" s="10" t="s">
        <v>20</v>
      </c>
      <c r="F5081" s="10" t="s">
        <v>21</v>
      </c>
      <c r="G5081" s="10" t="s">
        <v>3767</v>
      </c>
      <c r="H5081" s="10" t="s">
        <v>3813</v>
      </c>
      <c r="I5081" s="10">
        <v>0</v>
      </c>
    </row>
    <row r="5082" spans="1:11" hidden="1" x14ac:dyDescent="0.25">
      <c r="A5082" s="10">
        <v>78</v>
      </c>
      <c r="B5082" s="10" t="s">
        <v>827</v>
      </c>
      <c r="C5082" s="10" t="s">
        <v>828</v>
      </c>
      <c r="D5082" s="10" t="s">
        <v>835</v>
      </c>
      <c r="E5082" s="10" t="s">
        <v>20</v>
      </c>
      <c r="F5082" s="10" t="s">
        <v>21</v>
      </c>
      <c r="G5082" s="21" t="s">
        <v>3769</v>
      </c>
      <c r="H5082" s="21" t="s">
        <v>4373</v>
      </c>
      <c r="I5082" s="21">
        <v>1</v>
      </c>
      <c r="J5082" s="21">
        <f t="shared" ref="J5082:J5083" si="401">MID(H5082,1,FIND(" ",H5082,1)-1)*1</f>
        <v>46.5</v>
      </c>
      <c r="K5082" s="21" t="s">
        <v>5255</v>
      </c>
    </row>
    <row r="5083" spans="1:11" hidden="1" x14ac:dyDescent="0.25">
      <c r="A5083" s="10">
        <v>78</v>
      </c>
      <c r="B5083" s="10" t="s">
        <v>827</v>
      </c>
      <c r="C5083" s="10" t="s">
        <v>828</v>
      </c>
      <c r="D5083" s="10" t="s">
        <v>835</v>
      </c>
      <c r="E5083" s="10" t="s">
        <v>20</v>
      </c>
      <c r="F5083" s="10" t="s">
        <v>21</v>
      </c>
      <c r="G5083" s="21" t="s">
        <v>3771</v>
      </c>
      <c r="H5083" s="21" t="s">
        <v>3850</v>
      </c>
      <c r="I5083" s="21">
        <v>1</v>
      </c>
      <c r="J5083" s="21">
        <f t="shared" si="401"/>
        <v>12.5</v>
      </c>
      <c r="K5083" s="21" t="s">
        <v>5255</v>
      </c>
    </row>
    <row r="5084" spans="1:11" hidden="1" x14ac:dyDescent="0.25">
      <c r="A5084" s="10">
        <v>78</v>
      </c>
      <c r="B5084" s="10" t="s">
        <v>827</v>
      </c>
      <c r="C5084" s="10" t="s">
        <v>828</v>
      </c>
      <c r="D5084" s="10" t="s">
        <v>835</v>
      </c>
      <c r="E5084" s="10" t="s">
        <v>20</v>
      </c>
      <c r="F5084" s="10" t="s">
        <v>21</v>
      </c>
      <c r="G5084" s="21" t="s">
        <v>3773</v>
      </c>
      <c r="H5084" s="21" t="s">
        <v>3851</v>
      </c>
      <c r="I5084" s="21">
        <v>1</v>
      </c>
      <c r="J5084" s="21">
        <f t="shared" ref="J5084:J5089" si="402">MID(H5084,1,FIND(" ",H5084,1)-1)*1000</f>
        <v>667</v>
      </c>
      <c r="K5084" s="22" t="s">
        <v>5256</v>
      </c>
    </row>
    <row r="5085" spans="1:11" hidden="1" x14ac:dyDescent="0.25">
      <c r="A5085" s="10">
        <v>78</v>
      </c>
      <c r="B5085" s="10" t="s">
        <v>827</v>
      </c>
      <c r="C5085" s="10" t="s">
        <v>828</v>
      </c>
      <c r="D5085" s="10" t="s">
        <v>835</v>
      </c>
      <c r="E5085" s="10" t="s">
        <v>20</v>
      </c>
      <c r="F5085" s="10" t="s">
        <v>21</v>
      </c>
      <c r="G5085" s="21" t="s">
        <v>3775</v>
      </c>
      <c r="H5085" s="21" t="s">
        <v>3852</v>
      </c>
      <c r="I5085" s="21">
        <v>1</v>
      </c>
      <c r="J5085" s="21">
        <f t="shared" si="402"/>
        <v>315</v>
      </c>
      <c r="K5085" s="22" t="s">
        <v>5256</v>
      </c>
    </row>
    <row r="5086" spans="1:11" hidden="1" x14ac:dyDescent="0.25">
      <c r="A5086" s="10">
        <v>78</v>
      </c>
      <c r="B5086" s="10" t="s">
        <v>827</v>
      </c>
      <c r="C5086" s="10" t="s">
        <v>828</v>
      </c>
      <c r="D5086" s="10" t="s">
        <v>835</v>
      </c>
      <c r="E5086" s="10" t="s">
        <v>20</v>
      </c>
      <c r="F5086" s="10" t="s">
        <v>21</v>
      </c>
      <c r="G5086" s="21" t="s">
        <v>3777</v>
      </c>
      <c r="H5086" s="21" t="s">
        <v>3853</v>
      </c>
      <c r="I5086" s="21">
        <v>1</v>
      </c>
      <c r="J5086" s="21">
        <f t="shared" si="402"/>
        <v>310</v>
      </c>
      <c r="K5086" s="22" t="s">
        <v>5256</v>
      </c>
    </row>
    <row r="5087" spans="1:11" hidden="1" x14ac:dyDescent="0.25">
      <c r="A5087" s="10">
        <v>78</v>
      </c>
      <c r="B5087" s="10" t="s">
        <v>827</v>
      </c>
      <c r="C5087" s="10" t="s">
        <v>828</v>
      </c>
      <c r="D5087" s="10" t="s">
        <v>835</v>
      </c>
      <c r="E5087" s="10" t="s">
        <v>20</v>
      </c>
      <c r="F5087" s="10" t="s">
        <v>21</v>
      </c>
      <c r="G5087" s="21" t="s">
        <v>3779</v>
      </c>
      <c r="H5087" s="21" t="s">
        <v>3854</v>
      </c>
      <c r="I5087" s="21">
        <v>1</v>
      </c>
      <c r="J5087" s="21">
        <f t="shared" si="402"/>
        <v>238</v>
      </c>
      <c r="K5087" s="22" t="s">
        <v>5256</v>
      </c>
    </row>
    <row r="5088" spans="1:11" hidden="1" x14ac:dyDescent="0.25">
      <c r="A5088" s="10">
        <v>78</v>
      </c>
      <c r="B5088" s="10" t="s">
        <v>827</v>
      </c>
      <c r="C5088" s="10" t="s">
        <v>828</v>
      </c>
      <c r="D5088" s="10" t="s">
        <v>835</v>
      </c>
      <c r="E5088" s="10" t="s">
        <v>20</v>
      </c>
      <c r="F5088" s="10" t="s">
        <v>21</v>
      </c>
      <c r="G5088" s="21" t="s">
        <v>3781</v>
      </c>
      <c r="H5088" s="21" t="s">
        <v>3855</v>
      </c>
      <c r="I5088" s="21">
        <v>1</v>
      </c>
      <c r="J5088" s="21">
        <f t="shared" si="402"/>
        <v>860</v>
      </c>
      <c r="K5088" s="22" t="s">
        <v>5256</v>
      </c>
    </row>
    <row r="5089" spans="1:11" hidden="1" x14ac:dyDescent="0.25">
      <c r="A5089" s="10">
        <v>78</v>
      </c>
      <c r="B5089" s="10" t="s">
        <v>827</v>
      </c>
      <c r="C5089" s="10" t="s">
        <v>828</v>
      </c>
      <c r="D5089" s="10" t="s">
        <v>835</v>
      </c>
      <c r="E5089" s="10" t="s">
        <v>20</v>
      </c>
      <c r="F5089" s="10" t="s">
        <v>21</v>
      </c>
      <c r="G5089" s="21" t="s">
        <v>3783</v>
      </c>
      <c r="H5089" s="21" t="s">
        <v>3856</v>
      </c>
      <c r="I5089" s="21">
        <v>1</v>
      </c>
      <c r="J5089" s="21">
        <f t="shared" si="402"/>
        <v>1002</v>
      </c>
      <c r="K5089" s="22" t="s">
        <v>5256</v>
      </c>
    </row>
    <row r="5090" spans="1:11" hidden="1" x14ac:dyDescent="0.25">
      <c r="A5090" s="10">
        <v>78</v>
      </c>
      <c r="B5090" s="10" t="s">
        <v>827</v>
      </c>
      <c r="C5090" s="10" t="s">
        <v>828</v>
      </c>
      <c r="D5090" s="10" t="s">
        <v>835</v>
      </c>
      <c r="E5090" s="10" t="s">
        <v>20</v>
      </c>
      <c r="F5090" s="10" t="s">
        <v>21</v>
      </c>
      <c r="G5090" s="21" t="s">
        <v>3785</v>
      </c>
      <c r="H5090" s="21" t="s">
        <v>4374</v>
      </c>
      <c r="I5090" s="21">
        <v>1</v>
      </c>
      <c r="J5090" s="21">
        <f>MID(H5090,1,FIND(" ",H5090,1)-1)*1</f>
        <v>65</v>
      </c>
      <c r="K5090" s="21" t="s">
        <v>5255</v>
      </c>
    </row>
    <row r="5091" spans="1:11" hidden="1" x14ac:dyDescent="0.25">
      <c r="A5091" s="10">
        <v>78</v>
      </c>
      <c r="B5091" s="10" t="s">
        <v>827</v>
      </c>
      <c r="C5091" s="10" t="s">
        <v>828</v>
      </c>
      <c r="D5091" s="10" t="s">
        <v>835</v>
      </c>
      <c r="E5091" s="10" t="s">
        <v>20</v>
      </c>
      <c r="F5091" s="10" t="s">
        <v>21</v>
      </c>
      <c r="G5091" s="10" t="s">
        <v>3787</v>
      </c>
      <c r="H5091" s="10" t="s">
        <v>3788</v>
      </c>
      <c r="I5091" s="10">
        <v>0</v>
      </c>
    </row>
    <row r="5092" spans="1:11" hidden="1" x14ac:dyDescent="0.25">
      <c r="A5092" s="10">
        <v>78</v>
      </c>
      <c r="B5092" s="10" t="s">
        <v>827</v>
      </c>
      <c r="C5092" s="10" t="s">
        <v>828</v>
      </c>
      <c r="D5092" s="10" t="s">
        <v>835</v>
      </c>
      <c r="E5092" s="10" t="s">
        <v>20</v>
      </c>
      <c r="F5092" s="10" t="s">
        <v>21</v>
      </c>
      <c r="G5092" s="10" t="s">
        <v>3789</v>
      </c>
      <c r="H5092" s="10" t="s">
        <v>3789</v>
      </c>
      <c r="I5092" s="10">
        <v>0</v>
      </c>
    </row>
    <row r="5093" spans="1:11" hidden="1" x14ac:dyDescent="0.25">
      <c r="A5093" s="10">
        <v>79</v>
      </c>
      <c r="B5093" s="10" t="s">
        <v>836</v>
      </c>
      <c r="C5093" s="10" t="s">
        <v>837</v>
      </c>
      <c r="D5093" s="10" t="s">
        <v>844</v>
      </c>
      <c r="E5093" s="10" t="s">
        <v>20</v>
      </c>
      <c r="F5093" s="10" t="s">
        <v>21</v>
      </c>
      <c r="G5093" s="21" t="s">
        <v>2160</v>
      </c>
      <c r="H5093" s="21" t="s">
        <v>3699</v>
      </c>
      <c r="I5093" s="21">
        <v>1</v>
      </c>
      <c r="J5093" s="21" t="str">
        <f>H5093</f>
        <v>Кондиционирование</v>
      </c>
      <c r="K5093" s="21"/>
    </row>
    <row r="5094" spans="1:11" hidden="1" x14ac:dyDescent="0.25">
      <c r="A5094" s="10">
        <v>79</v>
      </c>
      <c r="B5094" s="10" t="s">
        <v>836</v>
      </c>
      <c r="C5094" s="10" t="s">
        <v>837</v>
      </c>
      <c r="D5094" s="10" t="s">
        <v>844</v>
      </c>
      <c r="E5094" s="10" t="s">
        <v>20</v>
      </c>
      <c r="F5094" s="10" t="s">
        <v>21</v>
      </c>
      <c r="G5094" s="21" t="s">
        <v>3108</v>
      </c>
      <c r="H5094" s="21" t="s">
        <v>3700</v>
      </c>
      <c r="I5094" s="21">
        <v>1</v>
      </c>
      <c r="J5094" s="21">
        <f t="shared" ref="J5094:J5095" si="403">MID(H5094,1,FIND(" ",H5094,1)-1)*1</f>
        <v>53</v>
      </c>
      <c r="K5094" s="21" t="s">
        <v>5260</v>
      </c>
    </row>
    <row r="5095" spans="1:11" hidden="1" x14ac:dyDescent="0.25">
      <c r="A5095" s="10">
        <v>79</v>
      </c>
      <c r="B5095" s="10" t="s">
        <v>836</v>
      </c>
      <c r="C5095" s="10" t="s">
        <v>837</v>
      </c>
      <c r="D5095" s="10" t="s">
        <v>844</v>
      </c>
      <c r="E5095" s="10" t="s">
        <v>20</v>
      </c>
      <c r="F5095" s="10" t="s">
        <v>21</v>
      </c>
      <c r="G5095" s="21" t="s">
        <v>3701</v>
      </c>
      <c r="H5095" s="21" t="s">
        <v>3877</v>
      </c>
      <c r="I5095" s="21">
        <v>1</v>
      </c>
      <c r="J5095" s="21">
        <f t="shared" si="403"/>
        <v>34</v>
      </c>
      <c r="K5095" s="21" t="s">
        <v>5260</v>
      </c>
    </row>
    <row r="5096" spans="1:11" hidden="1" x14ac:dyDescent="0.25">
      <c r="A5096" s="10">
        <v>79</v>
      </c>
      <c r="B5096" s="10" t="s">
        <v>836</v>
      </c>
      <c r="C5096" s="10" t="s">
        <v>837</v>
      </c>
      <c r="D5096" s="10" t="s">
        <v>844</v>
      </c>
      <c r="E5096" s="10" t="s">
        <v>20</v>
      </c>
      <c r="F5096" s="10" t="s">
        <v>21</v>
      </c>
      <c r="G5096" s="21" t="s">
        <v>3703</v>
      </c>
      <c r="H5096" s="21" t="s">
        <v>4030</v>
      </c>
      <c r="I5096" s="21">
        <v>1</v>
      </c>
      <c r="J5096" s="21">
        <f>RIGHT(MID(H5096,1,FIND(" ",H5096,1)-1),LEN(MID(H5096,1,FIND(" ",H5096,1)-1))-1)*1</f>
        <v>52</v>
      </c>
      <c r="K5096" s="21" t="s">
        <v>5254</v>
      </c>
    </row>
    <row r="5097" spans="1:11" hidden="1" x14ac:dyDescent="0.25">
      <c r="A5097" s="10">
        <v>79</v>
      </c>
      <c r="B5097" s="10" t="s">
        <v>836</v>
      </c>
      <c r="C5097" s="10" t="s">
        <v>837</v>
      </c>
      <c r="D5097" s="10" t="s">
        <v>844</v>
      </c>
      <c r="E5097" s="10" t="s">
        <v>20</v>
      </c>
      <c r="F5097" s="10" t="s">
        <v>21</v>
      </c>
      <c r="G5097" s="21" t="s">
        <v>3705</v>
      </c>
      <c r="H5097" s="21" t="s">
        <v>57</v>
      </c>
      <c r="I5097" s="21">
        <v>1</v>
      </c>
      <c r="J5097" s="21" t="str">
        <f>H5097</f>
        <v>Нет</v>
      </c>
      <c r="K5097" s="21"/>
    </row>
    <row r="5098" spans="1:11" hidden="1" x14ac:dyDescent="0.25">
      <c r="A5098" s="10">
        <v>79</v>
      </c>
      <c r="B5098" s="10" t="s">
        <v>836</v>
      </c>
      <c r="C5098" s="10" t="s">
        <v>837</v>
      </c>
      <c r="D5098" s="10" t="s">
        <v>844</v>
      </c>
      <c r="E5098" s="10" t="s">
        <v>20</v>
      </c>
      <c r="F5098" s="10" t="s">
        <v>21</v>
      </c>
      <c r="G5098" s="21" t="s">
        <v>3706</v>
      </c>
      <c r="H5098" s="21" t="s">
        <v>3880</v>
      </c>
      <c r="I5098" s="21">
        <v>1</v>
      </c>
      <c r="J5098" s="21">
        <f t="shared" ref="J5098:J5101" si="404">MID(H5098,1,FIND(" ",H5098,1)-1)*1</f>
        <v>5.2</v>
      </c>
      <c r="K5098" s="21" t="s">
        <v>5258</v>
      </c>
    </row>
    <row r="5099" spans="1:11" hidden="1" x14ac:dyDescent="0.25">
      <c r="A5099" s="10">
        <v>79</v>
      </c>
      <c r="B5099" s="10" t="s">
        <v>836</v>
      </c>
      <c r="C5099" s="10" t="s">
        <v>837</v>
      </c>
      <c r="D5099" s="10" t="s">
        <v>844</v>
      </c>
      <c r="E5099" s="10" t="s">
        <v>20</v>
      </c>
      <c r="F5099" s="10" t="s">
        <v>21</v>
      </c>
      <c r="G5099" s="21" t="s">
        <v>3708</v>
      </c>
      <c r="H5099" s="21" t="s">
        <v>3880</v>
      </c>
      <c r="I5099" s="21">
        <v>1</v>
      </c>
      <c r="J5099" s="21">
        <f t="shared" si="404"/>
        <v>5.2</v>
      </c>
      <c r="K5099" s="21" t="s">
        <v>5258</v>
      </c>
    </row>
    <row r="5100" spans="1:11" hidden="1" x14ac:dyDescent="0.25">
      <c r="A5100" s="10">
        <v>79</v>
      </c>
      <c r="B5100" s="10" t="s">
        <v>836</v>
      </c>
      <c r="C5100" s="10" t="s">
        <v>837</v>
      </c>
      <c r="D5100" s="10" t="s">
        <v>844</v>
      </c>
      <c r="E5100" s="10" t="s">
        <v>20</v>
      </c>
      <c r="F5100" s="10" t="s">
        <v>21</v>
      </c>
      <c r="G5100" s="21" t="s">
        <v>3709</v>
      </c>
      <c r="H5100" s="21" t="s">
        <v>3880</v>
      </c>
      <c r="I5100" s="21">
        <v>0</v>
      </c>
      <c r="J5100" s="21">
        <f t="shared" si="404"/>
        <v>5.2</v>
      </c>
      <c r="K5100" s="21" t="s">
        <v>5258</v>
      </c>
    </row>
    <row r="5101" spans="1:11" hidden="1" x14ac:dyDescent="0.25">
      <c r="A5101" s="10">
        <v>79</v>
      </c>
      <c r="B5101" s="10" t="s">
        <v>836</v>
      </c>
      <c r="C5101" s="10" t="s">
        <v>837</v>
      </c>
      <c r="D5101" s="10" t="s">
        <v>844</v>
      </c>
      <c r="E5101" s="10" t="s">
        <v>20</v>
      </c>
      <c r="F5101" s="10" t="s">
        <v>21</v>
      </c>
      <c r="G5101" s="21" t="s">
        <v>3711</v>
      </c>
      <c r="H5101" s="21" t="s">
        <v>3880</v>
      </c>
      <c r="I5101" s="21">
        <v>0</v>
      </c>
      <c r="J5101" s="21">
        <f t="shared" si="404"/>
        <v>5.2</v>
      </c>
      <c r="K5101" s="21" t="s">
        <v>5258</v>
      </c>
    </row>
    <row r="5102" spans="1:11" hidden="1" x14ac:dyDescent="0.25">
      <c r="A5102" s="10">
        <v>79</v>
      </c>
      <c r="B5102" s="10" t="s">
        <v>836</v>
      </c>
      <c r="C5102" s="10" t="s">
        <v>837</v>
      </c>
      <c r="D5102" s="10" t="s">
        <v>844</v>
      </c>
      <c r="E5102" s="10" t="s">
        <v>20</v>
      </c>
      <c r="F5102" s="10" t="s">
        <v>21</v>
      </c>
      <c r="G5102" s="21" t="s">
        <v>3712</v>
      </c>
      <c r="H5102" s="21" t="s">
        <v>4117</v>
      </c>
      <c r="I5102" s="21">
        <v>1</v>
      </c>
      <c r="J5102" s="21">
        <f>MID(H5102,1,FIND(" ",H5102,1)-1)*1</f>
        <v>950</v>
      </c>
      <c r="K5102" s="21" t="s">
        <v>5269</v>
      </c>
    </row>
    <row r="5103" spans="1:11" hidden="1" x14ac:dyDescent="0.25">
      <c r="A5103" s="10">
        <v>79</v>
      </c>
      <c r="B5103" s="10" t="s">
        <v>836</v>
      </c>
      <c r="C5103" s="10" t="s">
        <v>837</v>
      </c>
      <c r="D5103" s="10" t="s">
        <v>844</v>
      </c>
      <c r="E5103" s="10" t="s">
        <v>20</v>
      </c>
      <c r="F5103" s="10" t="s">
        <v>21</v>
      </c>
      <c r="G5103" s="10" t="s">
        <v>3714</v>
      </c>
      <c r="H5103" s="10" t="s">
        <v>3715</v>
      </c>
      <c r="I5103" s="10">
        <v>0</v>
      </c>
    </row>
    <row r="5104" spans="1:11" hidden="1" x14ac:dyDescent="0.25">
      <c r="A5104" s="10">
        <v>79</v>
      </c>
      <c r="B5104" s="10" t="s">
        <v>836</v>
      </c>
      <c r="C5104" s="10" t="s">
        <v>837</v>
      </c>
      <c r="D5104" s="10" t="s">
        <v>844</v>
      </c>
      <c r="E5104" s="10" t="s">
        <v>20</v>
      </c>
      <c r="F5104" s="10" t="s">
        <v>21</v>
      </c>
      <c r="G5104" s="10" t="s">
        <v>3716</v>
      </c>
      <c r="H5104" s="10" t="s">
        <v>34</v>
      </c>
      <c r="I5104" s="10">
        <v>0</v>
      </c>
    </row>
    <row r="5105" spans="1:9" hidden="1" x14ac:dyDescent="0.25">
      <c r="A5105" s="10">
        <v>79</v>
      </c>
      <c r="B5105" s="10" t="s">
        <v>836</v>
      </c>
      <c r="C5105" s="10" t="s">
        <v>837</v>
      </c>
      <c r="D5105" s="10" t="s">
        <v>844</v>
      </c>
      <c r="E5105" s="10" t="s">
        <v>20</v>
      </c>
      <c r="F5105" s="10" t="s">
        <v>21</v>
      </c>
      <c r="G5105" s="10" t="s">
        <v>3717</v>
      </c>
      <c r="H5105" s="10" t="s">
        <v>34</v>
      </c>
      <c r="I5105" s="10">
        <v>0</v>
      </c>
    </row>
    <row r="5106" spans="1:9" hidden="1" x14ac:dyDescent="0.25">
      <c r="A5106" s="10">
        <v>79</v>
      </c>
      <c r="B5106" s="10" t="s">
        <v>836</v>
      </c>
      <c r="C5106" s="10" t="s">
        <v>837</v>
      </c>
      <c r="D5106" s="10" t="s">
        <v>844</v>
      </c>
      <c r="E5106" s="10" t="s">
        <v>20</v>
      </c>
      <c r="F5106" s="10" t="s">
        <v>21</v>
      </c>
      <c r="G5106" s="10" t="s">
        <v>3718</v>
      </c>
      <c r="H5106" s="10" t="s">
        <v>5168</v>
      </c>
      <c r="I5106" s="10">
        <v>0</v>
      </c>
    </row>
    <row r="5107" spans="1:9" hidden="1" x14ac:dyDescent="0.25">
      <c r="A5107" s="10">
        <v>79</v>
      </c>
      <c r="B5107" s="10" t="s">
        <v>836</v>
      </c>
      <c r="C5107" s="10" t="s">
        <v>837</v>
      </c>
      <c r="D5107" s="10" t="s">
        <v>844</v>
      </c>
      <c r="E5107" s="10" t="s">
        <v>20</v>
      </c>
      <c r="F5107" s="10" t="s">
        <v>21</v>
      </c>
      <c r="G5107" s="10" t="s">
        <v>3719</v>
      </c>
      <c r="H5107" s="10" t="s">
        <v>57</v>
      </c>
      <c r="I5107" s="10">
        <v>0</v>
      </c>
    </row>
    <row r="5108" spans="1:9" hidden="1" x14ac:dyDescent="0.25">
      <c r="A5108" s="10">
        <v>79</v>
      </c>
      <c r="B5108" s="10" t="s">
        <v>836</v>
      </c>
      <c r="C5108" s="10" t="s">
        <v>837</v>
      </c>
      <c r="D5108" s="10" t="s">
        <v>844</v>
      </c>
      <c r="E5108" s="10" t="s">
        <v>20</v>
      </c>
      <c r="F5108" s="10" t="s">
        <v>21</v>
      </c>
      <c r="G5108" s="10" t="s">
        <v>3720</v>
      </c>
      <c r="H5108" s="10" t="s">
        <v>57</v>
      </c>
      <c r="I5108" s="10">
        <v>0</v>
      </c>
    </row>
    <row r="5109" spans="1:9" hidden="1" x14ac:dyDescent="0.25">
      <c r="A5109" s="10">
        <v>79</v>
      </c>
      <c r="B5109" s="10" t="s">
        <v>836</v>
      </c>
      <c r="C5109" s="10" t="s">
        <v>837</v>
      </c>
      <c r="D5109" s="10" t="s">
        <v>844</v>
      </c>
      <c r="E5109" s="10" t="s">
        <v>20</v>
      </c>
      <c r="F5109" s="10" t="s">
        <v>21</v>
      </c>
      <c r="G5109" s="10" t="s">
        <v>3721</v>
      </c>
      <c r="H5109" s="10" t="s">
        <v>34</v>
      </c>
      <c r="I5109" s="10">
        <v>0</v>
      </c>
    </row>
    <row r="5110" spans="1:9" hidden="1" x14ac:dyDescent="0.25">
      <c r="A5110" s="10">
        <v>79</v>
      </c>
      <c r="B5110" s="10" t="s">
        <v>836</v>
      </c>
      <c r="C5110" s="10" t="s">
        <v>837</v>
      </c>
      <c r="D5110" s="10" t="s">
        <v>844</v>
      </c>
      <c r="E5110" s="10" t="s">
        <v>20</v>
      </c>
      <c r="F5110" s="10" t="s">
        <v>21</v>
      </c>
      <c r="G5110" s="10" t="s">
        <v>3722</v>
      </c>
      <c r="H5110" s="10" t="s">
        <v>34</v>
      </c>
      <c r="I5110" s="10">
        <v>0</v>
      </c>
    </row>
    <row r="5111" spans="1:9" hidden="1" x14ac:dyDescent="0.25">
      <c r="A5111" s="10">
        <v>79</v>
      </c>
      <c r="B5111" s="10" t="s">
        <v>836</v>
      </c>
      <c r="C5111" s="10" t="s">
        <v>837</v>
      </c>
      <c r="D5111" s="10" t="s">
        <v>844</v>
      </c>
      <c r="E5111" s="10" t="s">
        <v>20</v>
      </c>
      <c r="F5111" s="10" t="s">
        <v>21</v>
      </c>
      <c r="G5111" s="10" t="s">
        <v>3723</v>
      </c>
      <c r="H5111" s="10" t="s">
        <v>34</v>
      </c>
      <c r="I5111" s="10">
        <v>0</v>
      </c>
    </row>
    <row r="5112" spans="1:9" hidden="1" x14ac:dyDescent="0.25">
      <c r="A5112" s="10">
        <v>79</v>
      </c>
      <c r="B5112" s="10" t="s">
        <v>836</v>
      </c>
      <c r="C5112" s="10" t="s">
        <v>837</v>
      </c>
      <c r="D5112" s="10" t="s">
        <v>844</v>
      </c>
      <c r="E5112" s="10" t="s">
        <v>20</v>
      </c>
      <c r="F5112" s="10" t="s">
        <v>21</v>
      </c>
      <c r="G5112" s="10" t="s">
        <v>3724</v>
      </c>
      <c r="H5112" s="10" t="s">
        <v>34</v>
      </c>
      <c r="I5112" s="10">
        <v>0</v>
      </c>
    </row>
    <row r="5113" spans="1:9" hidden="1" x14ac:dyDescent="0.25">
      <c r="A5113" s="10">
        <v>79</v>
      </c>
      <c r="B5113" s="10" t="s">
        <v>836</v>
      </c>
      <c r="C5113" s="10" t="s">
        <v>837</v>
      </c>
      <c r="D5113" s="10" t="s">
        <v>844</v>
      </c>
      <c r="E5113" s="10" t="s">
        <v>20</v>
      </c>
      <c r="F5113" s="10" t="s">
        <v>21</v>
      </c>
      <c r="G5113" s="10" t="s">
        <v>3725</v>
      </c>
      <c r="H5113" s="10" t="s">
        <v>34</v>
      </c>
      <c r="I5113" s="10">
        <v>0</v>
      </c>
    </row>
    <row r="5114" spans="1:9" hidden="1" x14ac:dyDescent="0.25">
      <c r="A5114" s="10">
        <v>79</v>
      </c>
      <c r="B5114" s="10" t="s">
        <v>836</v>
      </c>
      <c r="C5114" s="10" t="s">
        <v>837</v>
      </c>
      <c r="D5114" s="10" t="s">
        <v>844</v>
      </c>
      <c r="E5114" s="10" t="s">
        <v>20</v>
      </c>
      <c r="F5114" s="10" t="s">
        <v>21</v>
      </c>
      <c r="G5114" s="10" t="s">
        <v>3726</v>
      </c>
      <c r="H5114" s="10" t="s">
        <v>34</v>
      </c>
      <c r="I5114" s="10">
        <v>0</v>
      </c>
    </row>
    <row r="5115" spans="1:9" hidden="1" x14ac:dyDescent="0.25">
      <c r="A5115" s="10">
        <v>79</v>
      </c>
      <c r="B5115" s="10" t="s">
        <v>836</v>
      </c>
      <c r="C5115" s="10" t="s">
        <v>837</v>
      </c>
      <c r="D5115" s="10" t="s">
        <v>844</v>
      </c>
      <c r="E5115" s="10" t="s">
        <v>20</v>
      </c>
      <c r="F5115" s="10" t="s">
        <v>21</v>
      </c>
      <c r="G5115" s="10" t="s">
        <v>3727</v>
      </c>
      <c r="H5115" s="10" t="s">
        <v>34</v>
      </c>
      <c r="I5115" s="10">
        <v>0</v>
      </c>
    </row>
    <row r="5116" spans="1:9" hidden="1" x14ac:dyDescent="0.25">
      <c r="A5116" s="10">
        <v>79</v>
      </c>
      <c r="B5116" s="10" t="s">
        <v>836</v>
      </c>
      <c r="C5116" s="10" t="s">
        <v>837</v>
      </c>
      <c r="D5116" s="10" t="s">
        <v>844</v>
      </c>
      <c r="E5116" s="10" t="s">
        <v>20</v>
      </c>
      <c r="F5116" s="10" t="s">
        <v>21</v>
      </c>
      <c r="G5116" s="10" t="s">
        <v>3728</v>
      </c>
      <c r="H5116" s="10" t="s">
        <v>34</v>
      </c>
      <c r="I5116" s="10">
        <v>0</v>
      </c>
    </row>
    <row r="5117" spans="1:9" hidden="1" x14ac:dyDescent="0.25">
      <c r="A5117" s="10">
        <v>79</v>
      </c>
      <c r="B5117" s="10" t="s">
        <v>836</v>
      </c>
      <c r="C5117" s="10" t="s">
        <v>837</v>
      </c>
      <c r="D5117" s="10" t="s">
        <v>844</v>
      </c>
      <c r="E5117" s="10" t="s">
        <v>20</v>
      </c>
      <c r="F5117" s="10" t="s">
        <v>21</v>
      </c>
      <c r="G5117" s="10" t="s">
        <v>3730</v>
      </c>
      <c r="H5117" s="10" t="s">
        <v>34</v>
      </c>
      <c r="I5117" s="10">
        <v>0</v>
      </c>
    </row>
    <row r="5118" spans="1:9" hidden="1" x14ac:dyDescent="0.25">
      <c r="A5118" s="10">
        <v>79</v>
      </c>
      <c r="B5118" s="10" t="s">
        <v>836</v>
      </c>
      <c r="C5118" s="10" t="s">
        <v>837</v>
      </c>
      <c r="D5118" s="10" t="s">
        <v>844</v>
      </c>
      <c r="E5118" s="10" t="s">
        <v>20</v>
      </c>
      <c r="F5118" s="10" t="s">
        <v>21</v>
      </c>
      <c r="G5118" s="10" t="s">
        <v>3731</v>
      </c>
      <c r="H5118" s="10" t="s">
        <v>34</v>
      </c>
      <c r="I5118" s="10">
        <v>0</v>
      </c>
    </row>
    <row r="5119" spans="1:9" hidden="1" x14ac:dyDescent="0.25">
      <c r="A5119" s="10">
        <v>79</v>
      </c>
      <c r="B5119" s="10" t="s">
        <v>836</v>
      </c>
      <c r="C5119" s="10" t="s">
        <v>837</v>
      </c>
      <c r="D5119" s="10" t="s">
        <v>844</v>
      </c>
      <c r="E5119" s="10" t="s">
        <v>20</v>
      </c>
      <c r="F5119" s="10" t="s">
        <v>21</v>
      </c>
      <c r="G5119" s="10" t="s">
        <v>3732</v>
      </c>
      <c r="H5119" s="10" t="s">
        <v>3733</v>
      </c>
      <c r="I5119" s="10">
        <v>0</v>
      </c>
    </row>
    <row r="5120" spans="1:9" hidden="1" x14ac:dyDescent="0.25">
      <c r="A5120" s="10">
        <v>79</v>
      </c>
      <c r="B5120" s="10" t="s">
        <v>836</v>
      </c>
      <c r="C5120" s="10" t="s">
        <v>837</v>
      </c>
      <c r="D5120" s="10" t="s">
        <v>844</v>
      </c>
      <c r="E5120" s="10" t="s">
        <v>20</v>
      </c>
      <c r="F5120" s="10" t="s">
        <v>21</v>
      </c>
      <c r="G5120" s="10" t="s">
        <v>3734</v>
      </c>
      <c r="H5120" s="10" t="s">
        <v>34</v>
      </c>
      <c r="I5120" s="10">
        <v>0</v>
      </c>
    </row>
    <row r="5121" spans="1:11" hidden="1" x14ac:dyDescent="0.25">
      <c r="A5121" s="10">
        <v>79</v>
      </c>
      <c r="B5121" s="10" t="s">
        <v>836</v>
      </c>
      <c r="C5121" s="10" t="s">
        <v>837</v>
      </c>
      <c r="D5121" s="10" t="s">
        <v>844</v>
      </c>
      <c r="E5121" s="10" t="s">
        <v>20</v>
      </c>
      <c r="F5121" s="10" t="s">
        <v>21</v>
      </c>
      <c r="G5121" s="10" t="s">
        <v>3736</v>
      </c>
      <c r="H5121" s="10" t="s">
        <v>34</v>
      </c>
      <c r="I5121" s="10">
        <v>0</v>
      </c>
    </row>
    <row r="5122" spans="1:11" hidden="1" x14ac:dyDescent="0.25">
      <c r="A5122" s="10">
        <v>79</v>
      </c>
      <c r="B5122" s="10" t="s">
        <v>836</v>
      </c>
      <c r="C5122" s="10" t="s">
        <v>837</v>
      </c>
      <c r="D5122" s="10" t="s">
        <v>844</v>
      </c>
      <c r="E5122" s="10" t="s">
        <v>20</v>
      </c>
      <c r="F5122" s="10" t="s">
        <v>21</v>
      </c>
      <c r="G5122" s="10" t="s">
        <v>3829</v>
      </c>
      <c r="H5122" s="10" t="s">
        <v>34</v>
      </c>
      <c r="I5122" s="10">
        <v>0</v>
      </c>
    </row>
    <row r="5123" spans="1:11" hidden="1" x14ac:dyDescent="0.25">
      <c r="A5123" s="10">
        <v>79</v>
      </c>
      <c r="B5123" s="10" t="s">
        <v>836</v>
      </c>
      <c r="C5123" s="10" t="s">
        <v>837</v>
      </c>
      <c r="D5123" s="10" t="s">
        <v>844</v>
      </c>
      <c r="E5123" s="10" t="s">
        <v>20</v>
      </c>
      <c r="F5123" s="10" t="s">
        <v>21</v>
      </c>
      <c r="G5123" s="10" t="s">
        <v>3737</v>
      </c>
      <c r="H5123" s="10" t="s">
        <v>34</v>
      </c>
      <c r="I5123" s="10">
        <v>0</v>
      </c>
    </row>
    <row r="5124" spans="1:11" hidden="1" x14ac:dyDescent="0.25">
      <c r="A5124" s="10">
        <v>79</v>
      </c>
      <c r="B5124" s="10" t="s">
        <v>836</v>
      </c>
      <c r="C5124" s="10" t="s">
        <v>837</v>
      </c>
      <c r="D5124" s="10" t="s">
        <v>844</v>
      </c>
      <c r="E5124" s="10" t="s">
        <v>20</v>
      </c>
      <c r="F5124" s="10" t="s">
        <v>21</v>
      </c>
      <c r="G5124" s="10" t="s">
        <v>3738</v>
      </c>
      <c r="H5124" s="10" t="s">
        <v>34</v>
      </c>
      <c r="I5124" s="10">
        <v>0</v>
      </c>
    </row>
    <row r="5125" spans="1:11" hidden="1" x14ac:dyDescent="0.25">
      <c r="A5125" s="10">
        <v>79</v>
      </c>
      <c r="B5125" s="10" t="s">
        <v>836</v>
      </c>
      <c r="C5125" s="10" t="s">
        <v>837</v>
      </c>
      <c r="D5125" s="10" t="s">
        <v>844</v>
      </c>
      <c r="E5125" s="10" t="s">
        <v>20</v>
      </c>
      <c r="F5125" s="10" t="s">
        <v>21</v>
      </c>
      <c r="G5125" s="10" t="s">
        <v>3739</v>
      </c>
      <c r="H5125" s="10" t="s">
        <v>34</v>
      </c>
      <c r="I5125" s="10">
        <v>0</v>
      </c>
    </row>
    <row r="5126" spans="1:11" hidden="1" x14ac:dyDescent="0.25">
      <c r="A5126" s="10">
        <v>79</v>
      </c>
      <c r="B5126" s="10" t="s">
        <v>836</v>
      </c>
      <c r="C5126" s="10" t="s">
        <v>837</v>
      </c>
      <c r="D5126" s="10" t="s">
        <v>844</v>
      </c>
      <c r="E5126" s="10" t="s">
        <v>20</v>
      </c>
      <c r="F5126" s="10" t="s">
        <v>21</v>
      </c>
      <c r="G5126" s="10" t="s">
        <v>3740</v>
      </c>
      <c r="H5126" s="10" t="s">
        <v>34</v>
      </c>
      <c r="I5126" s="10">
        <v>0</v>
      </c>
    </row>
    <row r="5127" spans="1:11" hidden="1" x14ac:dyDescent="0.25">
      <c r="A5127" s="10">
        <v>79</v>
      </c>
      <c r="B5127" s="10" t="s">
        <v>836</v>
      </c>
      <c r="C5127" s="10" t="s">
        <v>837</v>
      </c>
      <c r="D5127" s="10" t="s">
        <v>844</v>
      </c>
      <c r="E5127" s="10" t="s">
        <v>20</v>
      </c>
      <c r="F5127" s="10" t="s">
        <v>21</v>
      </c>
      <c r="G5127" s="10" t="s">
        <v>3741</v>
      </c>
      <c r="H5127" s="10" t="s">
        <v>34</v>
      </c>
      <c r="I5127" s="10">
        <v>0</v>
      </c>
    </row>
    <row r="5128" spans="1:11" hidden="1" x14ac:dyDescent="0.25">
      <c r="A5128" s="10">
        <v>79</v>
      </c>
      <c r="B5128" s="10" t="s">
        <v>836</v>
      </c>
      <c r="C5128" s="10" t="s">
        <v>837</v>
      </c>
      <c r="D5128" s="10" t="s">
        <v>844</v>
      </c>
      <c r="E5128" s="10" t="s">
        <v>20</v>
      </c>
      <c r="F5128" s="10" t="s">
        <v>21</v>
      </c>
      <c r="G5128" s="10" t="s">
        <v>3742</v>
      </c>
      <c r="H5128" s="10" t="s">
        <v>34</v>
      </c>
      <c r="I5128" s="10">
        <v>0</v>
      </c>
    </row>
    <row r="5129" spans="1:11" hidden="1" x14ac:dyDescent="0.25">
      <c r="A5129" s="10">
        <v>79</v>
      </c>
      <c r="B5129" s="10" t="s">
        <v>836</v>
      </c>
      <c r="C5129" s="10" t="s">
        <v>837</v>
      </c>
      <c r="D5129" s="10" t="s">
        <v>844</v>
      </c>
      <c r="E5129" s="10" t="s">
        <v>20</v>
      </c>
      <c r="F5129" s="10" t="s">
        <v>21</v>
      </c>
      <c r="G5129" s="10" t="s">
        <v>3743</v>
      </c>
      <c r="H5129" s="10" t="s">
        <v>34</v>
      </c>
      <c r="I5129" s="10">
        <v>0</v>
      </c>
    </row>
    <row r="5130" spans="1:11" hidden="1" x14ac:dyDescent="0.25">
      <c r="A5130" s="10">
        <v>79</v>
      </c>
      <c r="B5130" s="10" t="s">
        <v>836</v>
      </c>
      <c r="C5130" s="10" t="s">
        <v>837</v>
      </c>
      <c r="D5130" s="10" t="s">
        <v>844</v>
      </c>
      <c r="E5130" s="10" t="s">
        <v>20</v>
      </c>
      <c r="F5130" s="10" t="s">
        <v>21</v>
      </c>
      <c r="G5130" s="10" t="s">
        <v>3744</v>
      </c>
      <c r="H5130" s="10" t="s">
        <v>3830</v>
      </c>
      <c r="I5130" s="10">
        <v>0</v>
      </c>
    </row>
    <row r="5131" spans="1:11" hidden="1" x14ac:dyDescent="0.25">
      <c r="A5131" s="10">
        <v>79</v>
      </c>
      <c r="B5131" s="10" t="s">
        <v>836</v>
      </c>
      <c r="C5131" s="10" t="s">
        <v>837</v>
      </c>
      <c r="D5131" s="10" t="s">
        <v>844</v>
      </c>
      <c r="E5131" s="10" t="s">
        <v>20</v>
      </c>
      <c r="F5131" s="10" t="s">
        <v>21</v>
      </c>
      <c r="G5131" s="10" t="s">
        <v>3746</v>
      </c>
      <c r="H5131" s="10" t="s">
        <v>34</v>
      </c>
      <c r="I5131" s="10">
        <v>0</v>
      </c>
    </row>
    <row r="5132" spans="1:11" hidden="1" x14ac:dyDescent="0.25">
      <c r="A5132" s="10">
        <v>79</v>
      </c>
      <c r="B5132" s="10" t="s">
        <v>836</v>
      </c>
      <c r="C5132" s="10" t="s">
        <v>837</v>
      </c>
      <c r="D5132" s="10" t="s">
        <v>844</v>
      </c>
      <c r="E5132" s="10" t="s">
        <v>20</v>
      </c>
      <c r="F5132" s="10" t="s">
        <v>21</v>
      </c>
      <c r="G5132" s="21" t="s">
        <v>3747</v>
      </c>
      <c r="H5132" s="21" t="s">
        <v>3748</v>
      </c>
      <c r="I5132" s="21">
        <v>1</v>
      </c>
      <c r="J5132" s="21" t="str">
        <f>H5132</f>
        <v>Настенная</v>
      </c>
      <c r="K5132" s="21"/>
    </row>
    <row r="5133" spans="1:11" hidden="1" x14ac:dyDescent="0.25">
      <c r="A5133" s="10">
        <v>79</v>
      </c>
      <c r="B5133" s="10" t="s">
        <v>836</v>
      </c>
      <c r="C5133" s="10" t="s">
        <v>837</v>
      </c>
      <c r="D5133" s="10" t="s">
        <v>844</v>
      </c>
      <c r="E5133" s="10" t="s">
        <v>20</v>
      </c>
      <c r="F5133" s="10" t="s">
        <v>21</v>
      </c>
      <c r="G5133" s="21" t="s">
        <v>3749</v>
      </c>
      <c r="H5133" s="21" t="s">
        <v>3808</v>
      </c>
      <c r="I5133" s="21">
        <v>1</v>
      </c>
      <c r="J5133" s="21">
        <f>MID(H5133,1,FIND(" ",H5133,1)-1)*1</f>
        <v>20</v>
      </c>
      <c r="K5133" s="21" t="s">
        <v>5264</v>
      </c>
    </row>
    <row r="5134" spans="1:11" hidden="1" x14ac:dyDescent="0.25">
      <c r="A5134" s="10">
        <v>79</v>
      </c>
      <c r="B5134" s="10" t="s">
        <v>836</v>
      </c>
      <c r="C5134" s="10" t="s">
        <v>837</v>
      </c>
      <c r="D5134" s="10" t="s">
        <v>844</v>
      </c>
      <c r="E5134" s="10" t="s">
        <v>20</v>
      </c>
      <c r="F5134" s="10" t="s">
        <v>21</v>
      </c>
      <c r="G5134" s="21" t="s">
        <v>3751</v>
      </c>
      <c r="H5134" s="21" t="s">
        <v>3809</v>
      </c>
      <c r="I5134" s="21">
        <v>1</v>
      </c>
      <c r="J5134" s="21">
        <f>MID(H5134,1,FIND(" ",H5134,1)-1)*1</f>
        <v>10</v>
      </c>
      <c r="K5134" s="21" t="s">
        <v>5264</v>
      </c>
    </row>
    <row r="5135" spans="1:11" hidden="1" x14ac:dyDescent="0.25">
      <c r="A5135" s="10">
        <v>79</v>
      </c>
      <c r="B5135" s="10" t="s">
        <v>836</v>
      </c>
      <c r="C5135" s="10" t="s">
        <v>837</v>
      </c>
      <c r="D5135" s="10" t="s">
        <v>844</v>
      </c>
      <c r="E5135" s="10" t="s">
        <v>20</v>
      </c>
      <c r="F5135" s="10" t="s">
        <v>21</v>
      </c>
      <c r="G5135" s="21" t="s">
        <v>3753</v>
      </c>
      <c r="H5135" s="21" t="s">
        <v>4375</v>
      </c>
      <c r="I5135" s="21">
        <v>1</v>
      </c>
      <c r="J5135" s="21">
        <f>MID(H5135,1,FIND(" ",H5135,1)-1)*1</f>
        <v>1.62</v>
      </c>
      <c r="K5135" s="21" t="s">
        <v>5258</v>
      </c>
    </row>
    <row r="5136" spans="1:11" hidden="1" x14ac:dyDescent="0.25">
      <c r="A5136" s="10">
        <v>79</v>
      </c>
      <c r="B5136" s="10" t="s">
        <v>836</v>
      </c>
      <c r="C5136" s="10" t="s">
        <v>837</v>
      </c>
      <c r="D5136" s="10" t="s">
        <v>844</v>
      </c>
      <c r="E5136" s="10" t="s">
        <v>20</v>
      </c>
      <c r="F5136" s="10" t="s">
        <v>21</v>
      </c>
      <c r="G5136" s="21" t="s">
        <v>3755</v>
      </c>
      <c r="H5136" s="21" t="s">
        <v>3756</v>
      </c>
      <c r="I5136" s="21">
        <v>1</v>
      </c>
      <c r="J5136" s="21" t="s">
        <v>5266</v>
      </c>
      <c r="K5136" s="21" t="s">
        <v>5265</v>
      </c>
    </row>
    <row r="5137" spans="1:11" hidden="1" x14ac:dyDescent="0.25">
      <c r="A5137" s="10">
        <v>79</v>
      </c>
      <c r="B5137" s="10" t="s">
        <v>836</v>
      </c>
      <c r="C5137" s="10" t="s">
        <v>837</v>
      </c>
      <c r="D5137" s="10" t="s">
        <v>844</v>
      </c>
      <c r="E5137" s="10" t="s">
        <v>20</v>
      </c>
      <c r="F5137" s="10" t="s">
        <v>21</v>
      </c>
      <c r="G5137" s="10" t="s">
        <v>3757</v>
      </c>
      <c r="H5137" s="10" t="s">
        <v>3846</v>
      </c>
      <c r="I5137" s="10">
        <v>0</v>
      </c>
    </row>
    <row r="5138" spans="1:11" hidden="1" x14ac:dyDescent="0.25">
      <c r="A5138" s="10">
        <v>79</v>
      </c>
      <c r="B5138" s="10" t="s">
        <v>836</v>
      </c>
      <c r="C5138" s="10" t="s">
        <v>837</v>
      </c>
      <c r="D5138" s="10" t="s">
        <v>844</v>
      </c>
      <c r="E5138" s="10" t="s">
        <v>20</v>
      </c>
      <c r="F5138" s="10" t="s">
        <v>21</v>
      </c>
      <c r="G5138" s="21" t="s">
        <v>3759</v>
      </c>
      <c r="H5138" s="21">
        <v>18000</v>
      </c>
      <c r="I5138" s="21">
        <v>1</v>
      </c>
      <c r="J5138" s="21">
        <f>TRIM(H5138)*1</f>
        <v>18000</v>
      </c>
      <c r="K5138" s="21" t="s">
        <v>5261</v>
      </c>
    </row>
    <row r="5139" spans="1:11" hidden="1" x14ac:dyDescent="0.25">
      <c r="A5139" s="10">
        <v>79</v>
      </c>
      <c r="B5139" s="10" t="s">
        <v>836</v>
      </c>
      <c r="C5139" s="10" t="s">
        <v>837</v>
      </c>
      <c r="D5139" s="10" t="s">
        <v>844</v>
      </c>
      <c r="E5139" s="10" t="s">
        <v>20</v>
      </c>
      <c r="F5139" s="10" t="s">
        <v>21</v>
      </c>
      <c r="G5139" s="21" t="s">
        <v>3760</v>
      </c>
      <c r="H5139" s="21" t="s">
        <v>3882</v>
      </c>
      <c r="I5139" s="21">
        <v>1</v>
      </c>
      <c r="J5139" s="21">
        <f t="shared" ref="J5139:J5140" si="405">MID(H5139,1,FIND(" ",H5139,1)-1)*1</f>
        <v>1440</v>
      </c>
      <c r="K5139" s="21" t="s">
        <v>5259</v>
      </c>
    </row>
    <row r="5140" spans="1:11" hidden="1" x14ac:dyDescent="0.25">
      <c r="A5140" s="10">
        <v>79</v>
      </c>
      <c r="B5140" s="10" t="s">
        <v>836</v>
      </c>
      <c r="C5140" s="10" t="s">
        <v>837</v>
      </c>
      <c r="D5140" s="10" t="s">
        <v>844</v>
      </c>
      <c r="E5140" s="10" t="s">
        <v>20</v>
      </c>
      <c r="F5140" s="10" t="s">
        <v>21</v>
      </c>
      <c r="G5140" s="21" t="s">
        <v>3762</v>
      </c>
      <c r="H5140" s="21" t="s">
        <v>4008</v>
      </c>
      <c r="I5140" s="21">
        <v>1</v>
      </c>
      <c r="J5140" s="21">
        <f t="shared" si="405"/>
        <v>1620</v>
      </c>
      <c r="K5140" s="21" t="s">
        <v>5259</v>
      </c>
    </row>
    <row r="5141" spans="1:11" hidden="1" x14ac:dyDescent="0.25">
      <c r="A5141" s="10">
        <v>79</v>
      </c>
      <c r="B5141" s="10" t="s">
        <v>836</v>
      </c>
      <c r="C5141" s="10" t="s">
        <v>837</v>
      </c>
      <c r="D5141" s="10" t="s">
        <v>844</v>
      </c>
      <c r="E5141" s="10" t="s">
        <v>20</v>
      </c>
      <c r="F5141" s="10" t="s">
        <v>21</v>
      </c>
      <c r="G5141" s="21" t="s">
        <v>3764</v>
      </c>
      <c r="H5141" s="21">
        <v>18000</v>
      </c>
      <c r="I5141" s="21">
        <v>1</v>
      </c>
      <c r="J5141" s="21">
        <f>TRIM(H5141)*1</f>
        <v>18000</v>
      </c>
      <c r="K5141" s="21" t="s">
        <v>5261</v>
      </c>
    </row>
    <row r="5142" spans="1:11" hidden="1" x14ac:dyDescent="0.25">
      <c r="A5142" s="10">
        <v>79</v>
      </c>
      <c r="B5142" s="10" t="s">
        <v>836</v>
      </c>
      <c r="C5142" s="10" t="s">
        <v>837</v>
      </c>
      <c r="D5142" s="10" t="s">
        <v>844</v>
      </c>
      <c r="E5142" s="10" t="s">
        <v>20</v>
      </c>
      <c r="F5142" s="10" t="s">
        <v>21</v>
      </c>
      <c r="G5142" s="10" t="s">
        <v>3765</v>
      </c>
      <c r="H5142" s="10" t="s">
        <v>34</v>
      </c>
      <c r="I5142" s="10">
        <v>0</v>
      </c>
    </row>
    <row r="5143" spans="1:11" hidden="1" x14ac:dyDescent="0.25">
      <c r="A5143" s="10">
        <v>79</v>
      </c>
      <c r="B5143" s="10" t="s">
        <v>836</v>
      </c>
      <c r="C5143" s="10" t="s">
        <v>837</v>
      </c>
      <c r="D5143" s="10" t="s">
        <v>844</v>
      </c>
      <c r="E5143" s="10" t="s">
        <v>20</v>
      </c>
      <c r="F5143" s="10" t="s">
        <v>21</v>
      </c>
      <c r="G5143" s="10" t="s">
        <v>3766</v>
      </c>
      <c r="H5143" s="10" t="s">
        <v>34</v>
      </c>
      <c r="I5143" s="10">
        <v>0</v>
      </c>
    </row>
    <row r="5144" spans="1:11" hidden="1" x14ac:dyDescent="0.25">
      <c r="A5144" s="10">
        <v>79</v>
      </c>
      <c r="B5144" s="10" t="s">
        <v>836</v>
      </c>
      <c r="C5144" s="10" t="s">
        <v>837</v>
      </c>
      <c r="D5144" s="10" t="s">
        <v>844</v>
      </c>
      <c r="E5144" s="10" t="s">
        <v>20</v>
      </c>
      <c r="F5144" s="10" t="s">
        <v>21</v>
      </c>
      <c r="G5144" s="10" t="s">
        <v>3767</v>
      </c>
      <c r="H5144" s="10" t="s">
        <v>3813</v>
      </c>
      <c r="I5144" s="10">
        <v>0</v>
      </c>
    </row>
    <row r="5145" spans="1:11" hidden="1" x14ac:dyDescent="0.25">
      <c r="A5145" s="10">
        <v>79</v>
      </c>
      <c r="B5145" s="10" t="s">
        <v>836</v>
      </c>
      <c r="C5145" s="10" t="s">
        <v>837</v>
      </c>
      <c r="D5145" s="10" t="s">
        <v>844</v>
      </c>
      <c r="E5145" s="10" t="s">
        <v>20</v>
      </c>
      <c r="F5145" s="10" t="s">
        <v>21</v>
      </c>
      <c r="G5145" s="21" t="s">
        <v>3769</v>
      </c>
      <c r="H5145" s="21" t="s">
        <v>4315</v>
      </c>
      <c r="I5145" s="21">
        <v>1</v>
      </c>
      <c r="J5145" s="21">
        <f t="shared" ref="J5145:J5146" si="406">MID(H5145,1,FIND(" ",H5145,1)-1)*1</f>
        <v>34</v>
      </c>
      <c r="K5145" s="21" t="s">
        <v>5255</v>
      </c>
    </row>
    <row r="5146" spans="1:11" hidden="1" x14ac:dyDescent="0.25">
      <c r="A5146" s="10">
        <v>79</v>
      </c>
      <c r="B5146" s="10" t="s">
        <v>836</v>
      </c>
      <c r="C5146" s="10" t="s">
        <v>837</v>
      </c>
      <c r="D5146" s="10" t="s">
        <v>844</v>
      </c>
      <c r="E5146" s="10" t="s">
        <v>20</v>
      </c>
      <c r="F5146" s="10" t="s">
        <v>21</v>
      </c>
      <c r="G5146" s="21" t="s">
        <v>3771</v>
      </c>
      <c r="H5146" s="21" t="s">
        <v>3850</v>
      </c>
      <c r="I5146" s="21">
        <v>1</v>
      </c>
      <c r="J5146" s="21">
        <f t="shared" si="406"/>
        <v>12.5</v>
      </c>
      <c r="K5146" s="21" t="s">
        <v>5255</v>
      </c>
    </row>
    <row r="5147" spans="1:11" hidden="1" x14ac:dyDescent="0.25">
      <c r="A5147" s="10">
        <v>79</v>
      </c>
      <c r="B5147" s="10" t="s">
        <v>836</v>
      </c>
      <c r="C5147" s="10" t="s">
        <v>837</v>
      </c>
      <c r="D5147" s="10" t="s">
        <v>844</v>
      </c>
      <c r="E5147" s="10" t="s">
        <v>20</v>
      </c>
      <c r="F5147" s="10" t="s">
        <v>21</v>
      </c>
      <c r="G5147" s="21" t="s">
        <v>3773</v>
      </c>
      <c r="H5147" s="21" t="s">
        <v>3885</v>
      </c>
      <c r="I5147" s="21">
        <v>1</v>
      </c>
      <c r="J5147" s="21">
        <f t="shared" ref="J5147:J5152" si="407">MID(H5147,1,FIND(" ",H5147,1)-1)*1000</f>
        <v>540</v>
      </c>
      <c r="K5147" s="22" t="s">
        <v>5256</v>
      </c>
    </row>
    <row r="5148" spans="1:11" hidden="1" x14ac:dyDescent="0.25">
      <c r="A5148" s="10">
        <v>79</v>
      </c>
      <c r="B5148" s="10" t="s">
        <v>836</v>
      </c>
      <c r="C5148" s="10" t="s">
        <v>837</v>
      </c>
      <c r="D5148" s="10" t="s">
        <v>844</v>
      </c>
      <c r="E5148" s="10" t="s">
        <v>20</v>
      </c>
      <c r="F5148" s="10" t="s">
        <v>21</v>
      </c>
      <c r="G5148" s="21" t="s">
        <v>3775</v>
      </c>
      <c r="H5148" s="21" t="s">
        <v>3852</v>
      </c>
      <c r="I5148" s="21">
        <v>1</v>
      </c>
      <c r="J5148" s="21">
        <f t="shared" si="407"/>
        <v>315</v>
      </c>
      <c r="K5148" s="22" t="s">
        <v>5256</v>
      </c>
    </row>
    <row r="5149" spans="1:11" hidden="1" x14ac:dyDescent="0.25">
      <c r="A5149" s="10">
        <v>79</v>
      </c>
      <c r="B5149" s="10" t="s">
        <v>836</v>
      </c>
      <c r="C5149" s="10" t="s">
        <v>837</v>
      </c>
      <c r="D5149" s="10" t="s">
        <v>844</v>
      </c>
      <c r="E5149" s="10" t="s">
        <v>20</v>
      </c>
      <c r="F5149" s="10" t="s">
        <v>21</v>
      </c>
      <c r="G5149" s="21" t="s">
        <v>3777</v>
      </c>
      <c r="H5149" s="21" t="s">
        <v>3819</v>
      </c>
      <c r="I5149" s="21">
        <v>1</v>
      </c>
      <c r="J5149" s="21">
        <f t="shared" si="407"/>
        <v>260</v>
      </c>
      <c r="K5149" s="22" t="s">
        <v>5256</v>
      </c>
    </row>
    <row r="5150" spans="1:11" hidden="1" x14ac:dyDescent="0.25">
      <c r="A5150" s="10">
        <v>79</v>
      </c>
      <c r="B5150" s="10" t="s">
        <v>836</v>
      </c>
      <c r="C5150" s="10" t="s">
        <v>837</v>
      </c>
      <c r="D5150" s="10" t="s">
        <v>844</v>
      </c>
      <c r="E5150" s="10" t="s">
        <v>20</v>
      </c>
      <c r="F5150" s="10" t="s">
        <v>21</v>
      </c>
      <c r="G5150" s="21" t="s">
        <v>3779</v>
      </c>
      <c r="H5150" s="21" t="s">
        <v>3854</v>
      </c>
      <c r="I5150" s="21">
        <v>1</v>
      </c>
      <c r="J5150" s="21">
        <f t="shared" si="407"/>
        <v>238</v>
      </c>
      <c r="K5150" s="22" t="s">
        <v>5256</v>
      </c>
    </row>
    <row r="5151" spans="1:11" hidden="1" x14ac:dyDescent="0.25">
      <c r="A5151" s="10">
        <v>79</v>
      </c>
      <c r="B5151" s="10" t="s">
        <v>836</v>
      </c>
      <c r="C5151" s="10" t="s">
        <v>837</v>
      </c>
      <c r="D5151" s="10" t="s">
        <v>844</v>
      </c>
      <c r="E5151" s="10" t="s">
        <v>20</v>
      </c>
      <c r="F5151" s="10" t="s">
        <v>21</v>
      </c>
      <c r="G5151" s="21" t="s">
        <v>3781</v>
      </c>
      <c r="H5151" s="21" t="s">
        <v>3784</v>
      </c>
      <c r="I5151" s="21">
        <v>1</v>
      </c>
      <c r="J5151" s="21">
        <f t="shared" si="407"/>
        <v>780</v>
      </c>
      <c r="K5151" s="22" t="s">
        <v>5256</v>
      </c>
    </row>
    <row r="5152" spans="1:11" hidden="1" x14ac:dyDescent="0.25">
      <c r="A5152" s="10">
        <v>79</v>
      </c>
      <c r="B5152" s="10" t="s">
        <v>836</v>
      </c>
      <c r="C5152" s="10" t="s">
        <v>837</v>
      </c>
      <c r="D5152" s="10" t="s">
        <v>844</v>
      </c>
      <c r="E5152" s="10" t="s">
        <v>20</v>
      </c>
      <c r="F5152" s="10" t="s">
        <v>21</v>
      </c>
      <c r="G5152" s="21" t="s">
        <v>3783</v>
      </c>
      <c r="H5152" s="21" t="s">
        <v>3856</v>
      </c>
      <c r="I5152" s="21">
        <v>1</v>
      </c>
      <c r="J5152" s="21">
        <f t="shared" si="407"/>
        <v>1002</v>
      </c>
      <c r="K5152" s="22" t="s">
        <v>5256</v>
      </c>
    </row>
    <row r="5153" spans="1:11" hidden="1" x14ac:dyDescent="0.25">
      <c r="A5153" s="10">
        <v>79</v>
      </c>
      <c r="B5153" s="10" t="s">
        <v>836</v>
      </c>
      <c r="C5153" s="10" t="s">
        <v>837</v>
      </c>
      <c r="D5153" s="10" t="s">
        <v>844</v>
      </c>
      <c r="E5153" s="10" t="s">
        <v>20</v>
      </c>
      <c r="F5153" s="10" t="s">
        <v>21</v>
      </c>
      <c r="G5153" s="21" t="s">
        <v>3785</v>
      </c>
      <c r="H5153" s="21" t="s">
        <v>4376</v>
      </c>
      <c r="I5153" s="21">
        <v>1</v>
      </c>
      <c r="J5153" s="21">
        <f>MID(H5153,1,FIND(" ",H5153,1)-1)*1</f>
        <v>51.5</v>
      </c>
      <c r="K5153" s="21" t="s">
        <v>5255</v>
      </c>
    </row>
    <row r="5154" spans="1:11" hidden="1" x14ac:dyDescent="0.25">
      <c r="A5154" s="10">
        <v>79</v>
      </c>
      <c r="B5154" s="10" t="s">
        <v>836</v>
      </c>
      <c r="C5154" s="10" t="s">
        <v>837</v>
      </c>
      <c r="D5154" s="10" t="s">
        <v>844</v>
      </c>
      <c r="E5154" s="10" t="s">
        <v>20</v>
      </c>
      <c r="F5154" s="10" t="s">
        <v>21</v>
      </c>
      <c r="G5154" s="10" t="s">
        <v>3787</v>
      </c>
      <c r="H5154" s="10" t="s">
        <v>3788</v>
      </c>
      <c r="I5154" s="10">
        <v>0</v>
      </c>
    </row>
    <row r="5155" spans="1:11" hidden="1" x14ac:dyDescent="0.25">
      <c r="A5155" s="10">
        <v>79</v>
      </c>
      <c r="B5155" s="10" t="s">
        <v>836</v>
      </c>
      <c r="C5155" s="10" t="s">
        <v>837</v>
      </c>
      <c r="D5155" s="10" t="s">
        <v>844</v>
      </c>
      <c r="E5155" s="10" t="s">
        <v>20</v>
      </c>
      <c r="F5155" s="10" t="s">
        <v>21</v>
      </c>
      <c r="G5155" s="10" t="s">
        <v>3789</v>
      </c>
      <c r="H5155" s="10" t="s">
        <v>3789</v>
      </c>
      <c r="I5155" s="10">
        <v>0</v>
      </c>
    </row>
    <row r="5156" spans="1:11" hidden="1" x14ac:dyDescent="0.25">
      <c r="A5156" s="10">
        <v>80</v>
      </c>
      <c r="B5156" s="10" t="s">
        <v>845</v>
      </c>
      <c r="C5156" s="10" t="s">
        <v>846</v>
      </c>
      <c r="D5156" s="10" t="s">
        <v>855</v>
      </c>
      <c r="E5156" s="10" t="s">
        <v>20</v>
      </c>
      <c r="F5156" s="10" t="s">
        <v>21</v>
      </c>
      <c r="G5156" s="21" t="s">
        <v>2160</v>
      </c>
      <c r="H5156" s="21" t="s">
        <v>4377</v>
      </c>
      <c r="I5156" s="21">
        <v>1</v>
      </c>
      <c r="J5156" s="21" t="str">
        <f>H5156</f>
        <v>Бытовое оборудование (для домашнего использования)</v>
      </c>
      <c r="K5156" s="21"/>
    </row>
    <row r="5157" spans="1:11" hidden="1" x14ac:dyDescent="0.25">
      <c r="A5157" s="10">
        <v>80</v>
      </c>
      <c r="B5157" s="10" t="s">
        <v>845</v>
      </c>
      <c r="C5157" s="10" t="s">
        <v>846</v>
      </c>
      <c r="D5157" s="10" t="s">
        <v>855</v>
      </c>
      <c r="E5157" s="10" t="s">
        <v>20</v>
      </c>
      <c r="F5157" s="10" t="s">
        <v>21</v>
      </c>
      <c r="G5157" s="21" t="s">
        <v>3703</v>
      </c>
      <c r="H5157" s="21" t="s">
        <v>4378</v>
      </c>
      <c r="I5157" s="21">
        <v>1</v>
      </c>
      <c r="J5157" s="21">
        <f>MID(H5157,1,FIND(" ",H5157,1)-1)*1</f>
        <v>30</v>
      </c>
      <c r="K5157" s="21" t="s">
        <v>5254</v>
      </c>
    </row>
    <row r="5158" spans="1:11" hidden="1" x14ac:dyDescent="0.25">
      <c r="A5158" s="10">
        <v>80</v>
      </c>
      <c r="B5158" s="10" t="s">
        <v>845</v>
      </c>
      <c r="C5158" s="10" t="s">
        <v>846</v>
      </c>
      <c r="D5158" s="10" t="s">
        <v>855</v>
      </c>
      <c r="E5158" s="10" t="s">
        <v>20</v>
      </c>
      <c r="F5158" s="10" t="s">
        <v>21</v>
      </c>
      <c r="G5158" s="10" t="s">
        <v>4379</v>
      </c>
      <c r="H5158" s="10" t="s">
        <v>34</v>
      </c>
      <c r="I5158" s="10">
        <v>0</v>
      </c>
    </row>
    <row r="5159" spans="1:11" hidden="1" x14ac:dyDescent="0.25">
      <c r="A5159" s="10">
        <v>80</v>
      </c>
      <c r="B5159" s="10" t="s">
        <v>845</v>
      </c>
      <c r="C5159" s="10" t="s">
        <v>846</v>
      </c>
      <c r="D5159" s="10" t="s">
        <v>855</v>
      </c>
      <c r="E5159" s="10" t="s">
        <v>20</v>
      </c>
      <c r="F5159" s="10" t="s">
        <v>21</v>
      </c>
      <c r="G5159" s="21" t="s">
        <v>4380</v>
      </c>
      <c r="H5159" s="21" t="s">
        <v>4381</v>
      </c>
      <c r="I5159" s="21">
        <v>1</v>
      </c>
      <c r="J5159" s="21">
        <f>MID(H5159,1,FIND(" ",H5159,1)-1)*1</f>
        <v>48</v>
      </c>
      <c r="K5159" s="21" t="s">
        <v>5260</v>
      </c>
    </row>
    <row r="5160" spans="1:11" hidden="1" x14ac:dyDescent="0.25">
      <c r="A5160" s="10">
        <v>80</v>
      </c>
      <c r="B5160" s="10" t="s">
        <v>845</v>
      </c>
      <c r="C5160" s="10" t="s">
        <v>846</v>
      </c>
      <c r="D5160" s="10" t="s">
        <v>855</v>
      </c>
      <c r="E5160" s="10" t="s">
        <v>20</v>
      </c>
      <c r="F5160" s="10" t="s">
        <v>21</v>
      </c>
      <c r="G5160" s="21" t="s">
        <v>4382</v>
      </c>
      <c r="H5160" s="21" t="s">
        <v>4383</v>
      </c>
      <c r="I5160" s="21">
        <v>0</v>
      </c>
      <c r="J5160" s="21">
        <f>MID(H5160,1,FIND(" ",H5160,1)-1)*1</f>
        <v>2</v>
      </c>
      <c r="K5160" s="21" t="s">
        <v>5264</v>
      </c>
    </row>
    <row r="5161" spans="1:11" hidden="1" x14ac:dyDescent="0.25">
      <c r="A5161" s="10">
        <v>80</v>
      </c>
      <c r="B5161" s="10" t="s">
        <v>845</v>
      </c>
      <c r="C5161" s="10" t="s">
        <v>846</v>
      </c>
      <c r="D5161" s="10" t="s">
        <v>855</v>
      </c>
      <c r="E5161" s="10" t="s">
        <v>20</v>
      </c>
      <c r="F5161" s="10" t="s">
        <v>21</v>
      </c>
      <c r="G5161" s="21" t="s">
        <v>3705</v>
      </c>
      <c r="H5161" s="21" t="s">
        <v>57</v>
      </c>
      <c r="I5161" s="21">
        <v>1</v>
      </c>
      <c r="J5161" s="21" t="str">
        <f>H5161</f>
        <v>Нет</v>
      </c>
      <c r="K5161" s="21"/>
    </row>
    <row r="5162" spans="1:11" hidden="1" x14ac:dyDescent="0.25">
      <c r="A5162" s="10">
        <v>80</v>
      </c>
      <c r="B5162" s="10" t="s">
        <v>845</v>
      </c>
      <c r="C5162" s="10" t="s">
        <v>846</v>
      </c>
      <c r="D5162" s="10" t="s">
        <v>855</v>
      </c>
      <c r="E5162" s="10" t="s">
        <v>20</v>
      </c>
      <c r="F5162" s="10" t="s">
        <v>21</v>
      </c>
      <c r="G5162" s="21" t="s">
        <v>3706</v>
      </c>
      <c r="H5162" s="21" t="s">
        <v>4260</v>
      </c>
      <c r="I5162" s="21">
        <v>1</v>
      </c>
      <c r="J5162" s="21">
        <f t="shared" ref="J5162:J5163" si="408">MID(H5162,1,FIND(" ",H5162,1)-1)*1</f>
        <v>2.93</v>
      </c>
      <c r="K5162" s="21" t="s">
        <v>5258</v>
      </c>
    </row>
    <row r="5163" spans="1:11" hidden="1" x14ac:dyDescent="0.25">
      <c r="A5163" s="10">
        <v>80</v>
      </c>
      <c r="B5163" s="10" t="s">
        <v>845</v>
      </c>
      <c r="C5163" s="10" t="s">
        <v>846</v>
      </c>
      <c r="D5163" s="10" t="s">
        <v>855</v>
      </c>
      <c r="E5163" s="10" t="s">
        <v>20</v>
      </c>
      <c r="F5163" s="10" t="s">
        <v>21</v>
      </c>
      <c r="G5163" s="21" t="s">
        <v>3708</v>
      </c>
      <c r="H5163" s="21" t="s">
        <v>3987</v>
      </c>
      <c r="I5163" s="21">
        <v>1</v>
      </c>
      <c r="J5163" s="21">
        <f t="shared" si="408"/>
        <v>3.55</v>
      </c>
      <c r="K5163" s="21" t="s">
        <v>5258</v>
      </c>
    </row>
    <row r="5164" spans="1:11" hidden="1" x14ac:dyDescent="0.25">
      <c r="A5164" s="10">
        <v>80</v>
      </c>
      <c r="B5164" s="10" t="s">
        <v>845</v>
      </c>
      <c r="C5164" s="10" t="s">
        <v>846</v>
      </c>
      <c r="D5164" s="10" t="s">
        <v>855</v>
      </c>
      <c r="E5164" s="10" t="s">
        <v>20</v>
      </c>
      <c r="F5164" s="10" t="s">
        <v>21</v>
      </c>
      <c r="G5164" s="21" t="s">
        <v>4384</v>
      </c>
      <c r="H5164" s="21" t="s">
        <v>4385</v>
      </c>
      <c r="I5164" s="21">
        <v>1</v>
      </c>
      <c r="J5164" s="21">
        <f>MID(H5164,1,FIND(" ",H5164,1)-1)*1</f>
        <v>43</v>
      </c>
      <c r="K5164" s="21" t="s">
        <v>5268</v>
      </c>
    </row>
    <row r="5165" spans="1:11" hidden="1" x14ac:dyDescent="0.25">
      <c r="A5165" s="10">
        <v>80</v>
      </c>
      <c r="B5165" s="10" t="s">
        <v>845</v>
      </c>
      <c r="C5165" s="10" t="s">
        <v>846</v>
      </c>
      <c r="D5165" s="10" t="s">
        <v>855</v>
      </c>
      <c r="E5165" s="10" t="s">
        <v>20</v>
      </c>
      <c r="F5165" s="10" t="s">
        <v>21</v>
      </c>
      <c r="G5165" s="10" t="s">
        <v>3714</v>
      </c>
      <c r="H5165" s="10" t="s">
        <v>3715</v>
      </c>
      <c r="I5165" s="10">
        <v>0</v>
      </c>
    </row>
    <row r="5166" spans="1:11" hidden="1" x14ac:dyDescent="0.25">
      <c r="A5166" s="10">
        <v>80</v>
      </c>
      <c r="B5166" s="10" t="s">
        <v>845</v>
      </c>
      <c r="C5166" s="10" t="s">
        <v>846</v>
      </c>
      <c r="D5166" s="10" t="s">
        <v>855</v>
      </c>
      <c r="E5166" s="10" t="s">
        <v>20</v>
      </c>
      <c r="F5166" s="10" t="s">
        <v>21</v>
      </c>
      <c r="G5166" s="10" t="s">
        <v>3716</v>
      </c>
      <c r="H5166" s="10" t="s">
        <v>34</v>
      </c>
      <c r="I5166" s="10">
        <v>0</v>
      </c>
    </row>
    <row r="5167" spans="1:11" hidden="1" x14ac:dyDescent="0.25">
      <c r="A5167" s="10">
        <v>80</v>
      </c>
      <c r="B5167" s="10" t="s">
        <v>845</v>
      </c>
      <c r="C5167" s="10" t="s">
        <v>846</v>
      </c>
      <c r="D5167" s="10" t="s">
        <v>855</v>
      </c>
      <c r="E5167" s="10" t="s">
        <v>20</v>
      </c>
      <c r="F5167" s="10" t="s">
        <v>21</v>
      </c>
      <c r="G5167" s="10" t="s">
        <v>3717</v>
      </c>
      <c r="H5167" s="10" t="s">
        <v>34</v>
      </c>
      <c r="I5167" s="10">
        <v>0</v>
      </c>
    </row>
    <row r="5168" spans="1:11" hidden="1" x14ac:dyDescent="0.25">
      <c r="A5168" s="10">
        <v>80</v>
      </c>
      <c r="B5168" s="10" t="s">
        <v>845</v>
      </c>
      <c r="C5168" s="10" t="s">
        <v>846</v>
      </c>
      <c r="D5168" s="10" t="s">
        <v>855</v>
      </c>
      <c r="E5168" s="10" t="s">
        <v>20</v>
      </c>
      <c r="F5168" s="10" t="s">
        <v>21</v>
      </c>
      <c r="G5168" s="10" t="s">
        <v>3718</v>
      </c>
      <c r="H5168" s="10" t="s">
        <v>5168</v>
      </c>
      <c r="I5168" s="10">
        <v>0</v>
      </c>
    </row>
    <row r="5169" spans="1:9" hidden="1" x14ac:dyDescent="0.25">
      <c r="A5169" s="10">
        <v>80</v>
      </c>
      <c r="B5169" s="10" t="s">
        <v>845</v>
      </c>
      <c r="C5169" s="10" t="s">
        <v>846</v>
      </c>
      <c r="D5169" s="10" t="s">
        <v>855</v>
      </c>
      <c r="E5169" s="10" t="s">
        <v>20</v>
      </c>
      <c r="F5169" s="10" t="s">
        <v>21</v>
      </c>
      <c r="G5169" s="10" t="s">
        <v>3722</v>
      </c>
      <c r="H5169" s="10" t="s">
        <v>34</v>
      </c>
      <c r="I5169" s="10">
        <v>0</v>
      </c>
    </row>
    <row r="5170" spans="1:9" hidden="1" x14ac:dyDescent="0.25">
      <c r="A5170" s="10">
        <v>80</v>
      </c>
      <c r="B5170" s="10" t="s">
        <v>845</v>
      </c>
      <c r="C5170" s="10" t="s">
        <v>846</v>
      </c>
      <c r="D5170" s="10" t="s">
        <v>855</v>
      </c>
      <c r="E5170" s="10" t="s">
        <v>20</v>
      </c>
      <c r="F5170" s="10" t="s">
        <v>21</v>
      </c>
      <c r="G5170" s="10" t="s">
        <v>3724</v>
      </c>
      <c r="H5170" s="10" t="s">
        <v>34</v>
      </c>
      <c r="I5170" s="10">
        <v>0</v>
      </c>
    </row>
    <row r="5171" spans="1:9" hidden="1" x14ac:dyDescent="0.25">
      <c r="A5171" s="10">
        <v>80</v>
      </c>
      <c r="B5171" s="10" t="s">
        <v>845</v>
      </c>
      <c r="C5171" s="10" t="s">
        <v>846</v>
      </c>
      <c r="D5171" s="10" t="s">
        <v>855</v>
      </c>
      <c r="E5171" s="10" t="s">
        <v>20</v>
      </c>
      <c r="F5171" s="10" t="s">
        <v>21</v>
      </c>
      <c r="G5171" s="10" t="s">
        <v>3726</v>
      </c>
      <c r="H5171" s="10" t="s">
        <v>34</v>
      </c>
      <c r="I5171" s="10">
        <v>0</v>
      </c>
    </row>
    <row r="5172" spans="1:9" hidden="1" x14ac:dyDescent="0.25">
      <c r="A5172" s="10">
        <v>80</v>
      </c>
      <c r="B5172" s="10" t="s">
        <v>845</v>
      </c>
      <c r="C5172" s="10" t="s">
        <v>846</v>
      </c>
      <c r="D5172" s="10" t="s">
        <v>855</v>
      </c>
      <c r="E5172" s="10" t="s">
        <v>20</v>
      </c>
      <c r="F5172" s="10" t="s">
        <v>21</v>
      </c>
      <c r="G5172" s="10" t="s">
        <v>3727</v>
      </c>
      <c r="H5172" s="10" t="s">
        <v>34</v>
      </c>
      <c r="I5172" s="10">
        <v>0</v>
      </c>
    </row>
    <row r="5173" spans="1:9" hidden="1" x14ac:dyDescent="0.25">
      <c r="A5173" s="10">
        <v>80</v>
      </c>
      <c r="B5173" s="10" t="s">
        <v>845</v>
      </c>
      <c r="C5173" s="10" t="s">
        <v>846</v>
      </c>
      <c r="D5173" s="10" t="s">
        <v>855</v>
      </c>
      <c r="E5173" s="10" t="s">
        <v>20</v>
      </c>
      <c r="F5173" s="10" t="s">
        <v>21</v>
      </c>
      <c r="G5173" s="10" t="s">
        <v>3730</v>
      </c>
      <c r="H5173" s="10" t="s">
        <v>34</v>
      </c>
      <c r="I5173" s="10">
        <v>0</v>
      </c>
    </row>
    <row r="5174" spans="1:9" hidden="1" x14ac:dyDescent="0.25">
      <c r="A5174" s="10">
        <v>80</v>
      </c>
      <c r="B5174" s="10" t="s">
        <v>845</v>
      </c>
      <c r="C5174" s="10" t="s">
        <v>846</v>
      </c>
      <c r="D5174" s="10" t="s">
        <v>855</v>
      </c>
      <c r="E5174" s="10" t="s">
        <v>20</v>
      </c>
      <c r="F5174" s="10" t="s">
        <v>21</v>
      </c>
      <c r="G5174" s="10" t="s">
        <v>3732</v>
      </c>
      <c r="H5174" s="10" t="s">
        <v>3892</v>
      </c>
      <c r="I5174" s="10">
        <v>0</v>
      </c>
    </row>
    <row r="5175" spans="1:9" hidden="1" x14ac:dyDescent="0.25">
      <c r="A5175" s="10">
        <v>80</v>
      </c>
      <c r="B5175" s="10" t="s">
        <v>845</v>
      </c>
      <c r="C5175" s="10" t="s">
        <v>846</v>
      </c>
      <c r="D5175" s="10" t="s">
        <v>855</v>
      </c>
      <c r="E5175" s="10" t="s">
        <v>20</v>
      </c>
      <c r="F5175" s="10" t="s">
        <v>21</v>
      </c>
      <c r="G5175" s="10" t="s">
        <v>3734</v>
      </c>
      <c r="H5175" s="10" t="s">
        <v>57</v>
      </c>
      <c r="I5175" s="10">
        <v>0</v>
      </c>
    </row>
    <row r="5176" spans="1:9" hidden="1" x14ac:dyDescent="0.25">
      <c r="A5176" s="10">
        <v>80</v>
      </c>
      <c r="B5176" s="10" t="s">
        <v>845</v>
      </c>
      <c r="C5176" s="10" t="s">
        <v>846</v>
      </c>
      <c r="D5176" s="10" t="s">
        <v>855</v>
      </c>
      <c r="E5176" s="10" t="s">
        <v>20</v>
      </c>
      <c r="F5176" s="10" t="s">
        <v>21</v>
      </c>
      <c r="G5176" s="10" t="s">
        <v>3735</v>
      </c>
      <c r="H5176" s="10" t="s">
        <v>57</v>
      </c>
      <c r="I5176" s="10">
        <v>0</v>
      </c>
    </row>
    <row r="5177" spans="1:9" hidden="1" x14ac:dyDescent="0.25">
      <c r="A5177" s="10">
        <v>80</v>
      </c>
      <c r="B5177" s="10" t="s">
        <v>845</v>
      </c>
      <c r="C5177" s="10" t="s">
        <v>846</v>
      </c>
      <c r="D5177" s="10" t="s">
        <v>855</v>
      </c>
      <c r="E5177" s="10" t="s">
        <v>20</v>
      </c>
      <c r="F5177" s="10" t="s">
        <v>21</v>
      </c>
      <c r="G5177" s="10" t="s">
        <v>4386</v>
      </c>
      <c r="H5177" s="10" t="s">
        <v>34</v>
      </c>
      <c r="I5177" s="10">
        <v>0</v>
      </c>
    </row>
    <row r="5178" spans="1:9" hidden="1" x14ac:dyDescent="0.25">
      <c r="A5178" s="10">
        <v>80</v>
      </c>
      <c r="B5178" s="10" t="s">
        <v>845</v>
      </c>
      <c r="C5178" s="10" t="s">
        <v>846</v>
      </c>
      <c r="D5178" s="10" t="s">
        <v>855</v>
      </c>
      <c r="E5178" s="10" t="s">
        <v>20</v>
      </c>
      <c r="F5178" s="10" t="s">
        <v>21</v>
      </c>
      <c r="G5178" s="10" t="s">
        <v>3736</v>
      </c>
      <c r="H5178" s="10" t="s">
        <v>34</v>
      </c>
      <c r="I5178" s="10">
        <v>0</v>
      </c>
    </row>
    <row r="5179" spans="1:9" hidden="1" x14ac:dyDescent="0.25">
      <c r="A5179" s="10">
        <v>80</v>
      </c>
      <c r="B5179" s="10" t="s">
        <v>845</v>
      </c>
      <c r="C5179" s="10" t="s">
        <v>846</v>
      </c>
      <c r="D5179" s="10" t="s">
        <v>855</v>
      </c>
      <c r="E5179" s="10" t="s">
        <v>20</v>
      </c>
      <c r="F5179" s="10" t="s">
        <v>21</v>
      </c>
      <c r="G5179" s="10" t="s">
        <v>4387</v>
      </c>
      <c r="H5179" s="10" t="s">
        <v>57</v>
      </c>
      <c r="I5179" s="10">
        <v>0</v>
      </c>
    </row>
    <row r="5180" spans="1:9" hidden="1" x14ac:dyDescent="0.25">
      <c r="A5180" s="10">
        <v>80</v>
      </c>
      <c r="B5180" s="10" t="s">
        <v>845</v>
      </c>
      <c r="C5180" s="10" t="s">
        <v>846</v>
      </c>
      <c r="D5180" s="10" t="s">
        <v>855</v>
      </c>
      <c r="E5180" s="10" t="s">
        <v>20</v>
      </c>
      <c r="F5180" s="10" t="s">
        <v>21</v>
      </c>
      <c r="G5180" s="10" t="s">
        <v>4388</v>
      </c>
      <c r="H5180" s="10" t="s">
        <v>57</v>
      </c>
      <c r="I5180" s="10">
        <v>0</v>
      </c>
    </row>
    <row r="5181" spans="1:9" hidden="1" x14ac:dyDescent="0.25">
      <c r="A5181" s="10">
        <v>80</v>
      </c>
      <c r="B5181" s="10" t="s">
        <v>845</v>
      </c>
      <c r="C5181" s="10" t="s">
        <v>846</v>
      </c>
      <c r="D5181" s="10" t="s">
        <v>855</v>
      </c>
      <c r="E5181" s="10" t="s">
        <v>20</v>
      </c>
      <c r="F5181" s="10" t="s">
        <v>21</v>
      </c>
      <c r="G5181" s="10" t="s">
        <v>3741</v>
      </c>
      <c r="H5181" s="10" t="s">
        <v>34</v>
      </c>
      <c r="I5181" s="10">
        <v>0</v>
      </c>
    </row>
    <row r="5182" spans="1:9" hidden="1" x14ac:dyDescent="0.25">
      <c r="A5182" s="10">
        <v>80</v>
      </c>
      <c r="B5182" s="10" t="s">
        <v>845</v>
      </c>
      <c r="C5182" s="10" t="s">
        <v>846</v>
      </c>
      <c r="D5182" s="10" t="s">
        <v>855</v>
      </c>
      <c r="E5182" s="10" t="s">
        <v>20</v>
      </c>
      <c r="F5182" s="10" t="s">
        <v>21</v>
      </c>
      <c r="G5182" s="10" t="s">
        <v>4389</v>
      </c>
      <c r="H5182" s="10" t="s">
        <v>34</v>
      </c>
      <c r="I5182" s="10">
        <v>0</v>
      </c>
    </row>
    <row r="5183" spans="1:9" hidden="1" x14ac:dyDescent="0.25">
      <c r="A5183" s="10">
        <v>80</v>
      </c>
      <c r="B5183" s="10" t="s">
        <v>845</v>
      </c>
      <c r="C5183" s="10" t="s">
        <v>846</v>
      </c>
      <c r="D5183" s="10" t="s">
        <v>855</v>
      </c>
      <c r="E5183" s="10" t="s">
        <v>20</v>
      </c>
      <c r="F5183" s="10" t="s">
        <v>21</v>
      </c>
      <c r="G5183" s="10" t="s">
        <v>4390</v>
      </c>
      <c r="H5183" s="10" t="s">
        <v>34</v>
      </c>
      <c r="I5183" s="10">
        <v>0</v>
      </c>
    </row>
    <row r="5184" spans="1:9" hidden="1" x14ac:dyDescent="0.25">
      <c r="A5184" s="10">
        <v>80</v>
      </c>
      <c r="B5184" s="10" t="s">
        <v>845</v>
      </c>
      <c r="C5184" s="10" t="s">
        <v>846</v>
      </c>
      <c r="D5184" s="10" t="s">
        <v>855</v>
      </c>
      <c r="E5184" s="10" t="s">
        <v>20</v>
      </c>
      <c r="F5184" s="10" t="s">
        <v>21</v>
      </c>
      <c r="G5184" s="10" t="s">
        <v>4324</v>
      </c>
      <c r="H5184" s="10" t="s">
        <v>34</v>
      </c>
      <c r="I5184" s="10">
        <v>0</v>
      </c>
    </row>
    <row r="5185" spans="1:11" hidden="1" x14ac:dyDescent="0.25">
      <c r="A5185" s="10">
        <v>80</v>
      </c>
      <c r="B5185" s="10" t="s">
        <v>845</v>
      </c>
      <c r="C5185" s="10" t="s">
        <v>846</v>
      </c>
      <c r="D5185" s="10" t="s">
        <v>855</v>
      </c>
      <c r="E5185" s="10" t="s">
        <v>20</v>
      </c>
      <c r="F5185" s="10" t="s">
        <v>21</v>
      </c>
      <c r="G5185" s="10" t="s">
        <v>4391</v>
      </c>
      <c r="H5185" s="10" t="s">
        <v>4392</v>
      </c>
      <c r="I5185" s="10">
        <v>0</v>
      </c>
    </row>
    <row r="5186" spans="1:11" hidden="1" x14ac:dyDescent="0.25">
      <c r="A5186" s="10">
        <v>80</v>
      </c>
      <c r="B5186" s="10" t="s">
        <v>845</v>
      </c>
      <c r="C5186" s="10" t="s">
        <v>846</v>
      </c>
      <c r="D5186" s="10" t="s">
        <v>855</v>
      </c>
      <c r="E5186" s="10" t="s">
        <v>20</v>
      </c>
      <c r="F5186" s="10" t="s">
        <v>21</v>
      </c>
      <c r="G5186" s="10" t="s">
        <v>3744</v>
      </c>
      <c r="H5186" s="10" t="s">
        <v>3830</v>
      </c>
      <c r="I5186" s="10">
        <v>0</v>
      </c>
    </row>
    <row r="5187" spans="1:11" hidden="1" x14ac:dyDescent="0.25">
      <c r="A5187" s="10">
        <v>80</v>
      </c>
      <c r="B5187" s="10" t="s">
        <v>845</v>
      </c>
      <c r="C5187" s="10" t="s">
        <v>846</v>
      </c>
      <c r="D5187" s="10" t="s">
        <v>855</v>
      </c>
      <c r="E5187" s="10" t="s">
        <v>20</v>
      </c>
      <c r="F5187" s="10" t="s">
        <v>21</v>
      </c>
      <c r="G5187" s="10" t="s">
        <v>3746</v>
      </c>
      <c r="H5187" s="10" t="s">
        <v>34</v>
      </c>
      <c r="I5187" s="10">
        <v>0</v>
      </c>
    </row>
    <row r="5188" spans="1:11" hidden="1" x14ac:dyDescent="0.25">
      <c r="A5188" s="10">
        <v>80</v>
      </c>
      <c r="B5188" s="10" t="s">
        <v>845</v>
      </c>
      <c r="C5188" s="10" t="s">
        <v>846</v>
      </c>
      <c r="D5188" s="10" t="s">
        <v>855</v>
      </c>
      <c r="E5188" s="10" t="s">
        <v>20</v>
      </c>
      <c r="F5188" s="10" t="s">
        <v>21</v>
      </c>
      <c r="G5188" s="10" t="s">
        <v>4393</v>
      </c>
      <c r="H5188" s="10" t="s">
        <v>34</v>
      </c>
      <c r="I5188" s="10">
        <v>0</v>
      </c>
    </row>
    <row r="5189" spans="1:11" hidden="1" x14ac:dyDescent="0.25">
      <c r="A5189" s="10">
        <v>80</v>
      </c>
      <c r="B5189" s="10" t="s">
        <v>845</v>
      </c>
      <c r="C5189" s="10" t="s">
        <v>846</v>
      </c>
      <c r="D5189" s="10" t="s">
        <v>855</v>
      </c>
      <c r="E5189" s="10" t="s">
        <v>20</v>
      </c>
      <c r="F5189" s="10" t="s">
        <v>21</v>
      </c>
      <c r="G5189" s="21" t="s">
        <v>4394</v>
      </c>
      <c r="H5189" s="21" t="s">
        <v>4395</v>
      </c>
      <c r="I5189" s="21">
        <v>1</v>
      </c>
      <c r="J5189" s="21" t="str">
        <f>H5189</f>
        <v>Вертикальное</v>
      </c>
      <c r="K5189" s="21"/>
    </row>
    <row r="5190" spans="1:11" hidden="1" x14ac:dyDescent="0.25">
      <c r="A5190" s="10">
        <v>80</v>
      </c>
      <c r="B5190" s="10" t="s">
        <v>845</v>
      </c>
      <c r="C5190" s="10" t="s">
        <v>846</v>
      </c>
      <c r="D5190" s="10" t="s">
        <v>855</v>
      </c>
      <c r="E5190" s="10" t="s">
        <v>20</v>
      </c>
      <c r="F5190" s="10" t="s">
        <v>21</v>
      </c>
      <c r="G5190" s="21" t="s">
        <v>3753</v>
      </c>
      <c r="H5190" s="21" t="s">
        <v>4396</v>
      </c>
      <c r="I5190" s="21">
        <v>1</v>
      </c>
      <c r="J5190" s="21">
        <f>MID(H5190,1,FIND(" ",H5190,1)-1)*1</f>
        <v>1.2050000000000001</v>
      </c>
      <c r="K5190" s="21" t="s">
        <v>5258</v>
      </c>
    </row>
    <row r="5191" spans="1:11" hidden="1" x14ac:dyDescent="0.25">
      <c r="A5191" s="10">
        <v>80</v>
      </c>
      <c r="B5191" s="10" t="s">
        <v>845</v>
      </c>
      <c r="C5191" s="10" t="s">
        <v>846</v>
      </c>
      <c r="D5191" s="10" t="s">
        <v>855</v>
      </c>
      <c r="E5191" s="10" t="s">
        <v>20</v>
      </c>
      <c r="F5191" s="10" t="s">
        <v>21</v>
      </c>
      <c r="G5191" s="21" t="s">
        <v>3755</v>
      </c>
      <c r="H5191" s="21" t="s">
        <v>3756</v>
      </c>
      <c r="I5191" s="21">
        <v>1</v>
      </c>
      <c r="J5191" s="21" t="s">
        <v>5266</v>
      </c>
      <c r="K5191" s="21" t="s">
        <v>5265</v>
      </c>
    </row>
    <row r="5192" spans="1:11" hidden="1" x14ac:dyDescent="0.25">
      <c r="A5192" s="10">
        <v>80</v>
      </c>
      <c r="B5192" s="10" t="s">
        <v>845</v>
      </c>
      <c r="C5192" s="10" t="s">
        <v>846</v>
      </c>
      <c r="D5192" s="10" t="s">
        <v>855</v>
      </c>
      <c r="E5192" s="10" t="s">
        <v>20</v>
      </c>
      <c r="F5192" s="10" t="s">
        <v>21</v>
      </c>
      <c r="G5192" s="10" t="s">
        <v>3757</v>
      </c>
      <c r="H5192" s="10" t="s">
        <v>3758</v>
      </c>
      <c r="I5192" s="10">
        <v>0</v>
      </c>
    </row>
    <row r="5193" spans="1:11" hidden="1" x14ac:dyDescent="0.25">
      <c r="A5193" s="10">
        <v>80</v>
      </c>
      <c r="B5193" s="10" t="s">
        <v>845</v>
      </c>
      <c r="C5193" s="10" t="s">
        <v>846</v>
      </c>
      <c r="D5193" s="10" t="s">
        <v>855</v>
      </c>
      <c r="E5193" s="10" t="s">
        <v>20</v>
      </c>
      <c r="F5193" s="10" t="s">
        <v>21</v>
      </c>
      <c r="G5193" s="10" t="s">
        <v>3766</v>
      </c>
      <c r="H5193" s="10" t="s">
        <v>34</v>
      </c>
      <c r="I5193" s="10">
        <v>0</v>
      </c>
    </row>
    <row r="5194" spans="1:11" hidden="1" x14ac:dyDescent="0.25">
      <c r="A5194" s="10">
        <v>80</v>
      </c>
      <c r="B5194" s="10" t="s">
        <v>845</v>
      </c>
      <c r="C5194" s="10" t="s">
        <v>846</v>
      </c>
      <c r="D5194" s="10" t="s">
        <v>855</v>
      </c>
      <c r="E5194" s="10" t="s">
        <v>20</v>
      </c>
      <c r="F5194" s="10" t="s">
        <v>21</v>
      </c>
      <c r="G5194" s="10" t="s">
        <v>4397</v>
      </c>
      <c r="H5194" s="10" t="s">
        <v>34</v>
      </c>
      <c r="I5194" s="10">
        <v>0</v>
      </c>
    </row>
    <row r="5195" spans="1:11" hidden="1" x14ac:dyDescent="0.25">
      <c r="A5195" s="10">
        <v>80</v>
      </c>
      <c r="B5195" s="10" t="s">
        <v>845</v>
      </c>
      <c r="C5195" s="10" t="s">
        <v>846</v>
      </c>
      <c r="D5195" s="10" t="s">
        <v>855</v>
      </c>
      <c r="E5195" s="10" t="s">
        <v>20</v>
      </c>
      <c r="F5195" s="10" t="s">
        <v>21</v>
      </c>
      <c r="G5195" s="21" t="s">
        <v>4398</v>
      </c>
      <c r="H5195" s="21" t="s">
        <v>34</v>
      </c>
      <c r="I5195" s="21">
        <v>1</v>
      </c>
      <c r="J5195" s="21" t="str">
        <f>H5195</f>
        <v>Да</v>
      </c>
      <c r="K5195" s="21"/>
    </row>
    <row r="5196" spans="1:11" hidden="1" x14ac:dyDescent="0.25">
      <c r="A5196" s="10">
        <v>80</v>
      </c>
      <c r="B5196" s="10" t="s">
        <v>845</v>
      </c>
      <c r="C5196" s="10" t="s">
        <v>846</v>
      </c>
      <c r="D5196" s="10" t="s">
        <v>855</v>
      </c>
      <c r="E5196" s="10" t="s">
        <v>20</v>
      </c>
      <c r="F5196" s="10" t="s">
        <v>21</v>
      </c>
      <c r="G5196" s="10" t="s">
        <v>4399</v>
      </c>
      <c r="H5196" s="10" t="s">
        <v>34</v>
      </c>
      <c r="I5196" s="10">
        <v>0</v>
      </c>
    </row>
    <row r="5197" spans="1:11" hidden="1" x14ac:dyDescent="0.25">
      <c r="A5197" s="10">
        <v>80</v>
      </c>
      <c r="B5197" s="10" t="s">
        <v>845</v>
      </c>
      <c r="C5197" s="10" t="s">
        <v>846</v>
      </c>
      <c r="D5197" s="10" t="s">
        <v>855</v>
      </c>
      <c r="E5197" s="10" t="s">
        <v>20</v>
      </c>
      <c r="F5197" s="10" t="s">
        <v>21</v>
      </c>
      <c r="G5197" s="10" t="s">
        <v>4400</v>
      </c>
      <c r="H5197" s="10" t="s">
        <v>34</v>
      </c>
      <c r="I5197" s="10">
        <v>0</v>
      </c>
    </row>
    <row r="5198" spans="1:11" hidden="1" x14ac:dyDescent="0.25">
      <c r="A5198" s="10">
        <v>80</v>
      </c>
      <c r="B5198" s="10" t="s">
        <v>845</v>
      </c>
      <c r="C5198" s="10" t="s">
        <v>846</v>
      </c>
      <c r="D5198" s="10" t="s">
        <v>855</v>
      </c>
      <c r="E5198" s="10" t="s">
        <v>20</v>
      </c>
      <c r="F5198" s="10" t="s">
        <v>21</v>
      </c>
      <c r="G5198" s="10" t="s">
        <v>4401</v>
      </c>
      <c r="H5198" s="10" t="s">
        <v>4321</v>
      </c>
      <c r="I5198" s="10">
        <v>0</v>
      </c>
    </row>
    <row r="5199" spans="1:11" hidden="1" x14ac:dyDescent="0.25">
      <c r="A5199" s="10">
        <v>80</v>
      </c>
      <c r="B5199" s="10" t="s">
        <v>845</v>
      </c>
      <c r="C5199" s="10" t="s">
        <v>846</v>
      </c>
      <c r="D5199" s="10" t="s">
        <v>855</v>
      </c>
      <c r="E5199" s="10" t="s">
        <v>20</v>
      </c>
      <c r="F5199" s="10" t="s">
        <v>21</v>
      </c>
      <c r="G5199" s="10" t="s">
        <v>4402</v>
      </c>
      <c r="H5199" s="10" t="s">
        <v>4321</v>
      </c>
      <c r="I5199" s="10">
        <v>0</v>
      </c>
    </row>
    <row r="5200" spans="1:11" hidden="1" x14ac:dyDescent="0.25">
      <c r="A5200" s="10">
        <v>80</v>
      </c>
      <c r="B5200" s="10" t="s">
        <v>845</v>
      </c>
      <c r="C5200" s="10" t="s">
        <v>846</v>
      </c>
      <c r="D5200" s="10" t="s">
        <v>855</v>
      </c>
      <c r="E5200" s="10" t="s">
        <v>20</v>
      </c>
      <c r="F5200" s="10" t="s">
        <v>21</v>
      </c>
      <c r="G5200" s="21" t="s">
        <v>4403</v>
      </c>
      <c r="H5200" s="21" t="s">
        <v>4404</v>
      </c>
      <c r="I5200" s="21">
        <v>1</v>
      </c>
      <c r="J5200" s="21">
        <f>MID(H5200,1,FIND(" ",H5200,1)-1)*1</f>
        <v>30</v>
      </c>
      <c r="K5200" s="21" t="s">
        <v>5255</v>
      </c>
    </row>
    <row r="5201" spans="1:11" hidden="1" x14ac:dyDescent="0.25">
      <c r="A5201" s="10">
        <v>80</v>
      </c>
      <c r="B5201" s="10" t="s">
        <v>845</v>
      </c>
      <c r="C5201" s="10" t="s">
        <v>846</v>
      </c>
      <c r="D5201" s="10" t="s">
        <v>855</v>
      </c>
      <c r="E5201" s="10" t="s">
        <v>20</v>
      </c>
      <c r="F5201" s="10" t="s">
        <v>21</v>
      </c>
      <c r="G5201" s="21" t="s">
        <v>3223</v>
      </c>
      <c r="H5201" s="21" t="s">
        <v>4405</v>
      </c>
      <c r="I5201" s="21">
        <v>1</v>
      </c>
      <c r="J5201" s="21">
        <f>MID(H5201,1,FIND(" ",H5201,1)-1)*10</f>
        <v>720</v>
      </c>
      <c r="K5201" s="22" t="s">
        <v>5256</v>
      </c>
    </row>
    <row r="5202" spans="1:11" hidden="1" x14ac:dyDescent="0.25">
      <c r="A5202" s="10">
        <v>80</v>
      </c>
      <c r="B5202" s="10" t="s">
        <v>845</v>
      </c>
      <c r="C5202" s="10" t="s">
        <v>846</v>
      </c>
      <c r="D5202" s="10" t="s">
        <v>855</v>
      </c>
      <c r="E5202" s="10" t="s">
        <v>20</v>
      </c>
      <c r="F5202" s="10" t="s">
        <v>21</v>
      </c>
      <c r="G5202" s="21" t="s">
        <v>4406</v>
      </c>
      <c r="H5202" s="21" t="s">
        <v>4407</v>
      </c>
      <c r="I5202" s="21">
        <v>1</v>
      </c>
      <c r="J5202" s="21">
        <f>MID(H5202,1,FIND(" ",H5202,1)-1)*10</f>
        <v>360</v>
      </c>
      <c r="K5202" s="21" t="s">
        <v>5257</v>
      </c>
    </row>
    <row r="5203" spans="1:11" hidden="1" x14ac:dyDescent="0.25">
      <c r="A5203" s="10">
        <v>80</v>
      </c>
      <c r="B5203" s="10" t="s">
        <v>845</v>
      </c>
      <c r="C5203" s="10" t="s">
        <v>846</v>
      </c>
      <c r="D5203" s="10" t="s">
        <v>855</v>
      </c>
      <c r="E5203" s="10" t="s">
        <v>20</v>
      </c>
      <c r="F5203" s="10" t="s">
        <v>21</v>
      </c>
      <c r="G5203" s="21" t="s">
        <v>4408</v>
      </c>
      <c r="H5203" s="21" t="s">
        <v>4409</v>
      </c>
      <c r="I5203" s="21">
        <v>1</v>
      </c>
      <c r="J5203" s="21">
        <f>MID(H5203,1,FIND(" ",H5203,1)-1)*10</f>
        <v>435</v>
      </c>
      <c r="K5203" s="21" t="s">
        <v>5257</v>
      </c>
    </row>
    <row r="5204" spans="1:11" hidden="1" x14ac:dyDescent="0.25">
      <c r="A5204" s="10">
        <v>80</v>
      </c>
      <c r="B5204" s="10" t="s">
        <v>845</v>
      </c>
      <c r="C5204" s="10" t="s">
        <v>846</v>
      </c>
      <c r="D5204" s="10" t="s">
        <v>855</v>
      </c>
      <c r="E5204" s="10" t="s">
        <v>20</v>
      </c>
      <c r="F5204" s="10" t="s">
        <v>21</v>
      </c>
      <c r="G5204" s="21" t="s">
        <v>3785</v>
      </c>
      <c r="H5204" s="21" t="s">
        <v>4315</v>
      </c>
      <c r="I5204" s="21">
        <v>1</v>
      </c>
      <c r="J5204" s="21">
        <f>MID(H5204,1,FIND(" ",H5204,1)-1)*1</f>
        <v>34</v>
      </c>
      <c r="K5204" s="21" t="s">
        <v>5255</v>
      </c>
    </row>
    <row r="5205" spans="1:11" hidden="1" x14ac:dyDescent="0.25">
      <c r="A5205" s="10">
        <v>80</v>
      </c>
      <c r="B5205" s="10" t="s">
        <v>845</v>
      </c>
      <c r="C5205" s="10" t="s">
        <v>846</v>
      </c>
      <c r="D5205" s="10" t="s">
        <v>855</v>
      </c>
      <c r="E5205" s="10" t="s">
        <v>20</v>
      </c>
      <c r="F5205" s="10" t="s">
        <v>21</v>
      </c>
      <c r="G5205" s="21" t="s">
        <v>4410</v>
      </c>
      <c r="H5205" s="21" t="s">
        <v>4411</v>
      </c>
      <c r="I5205" s="21">
        <v>1</v>
      </c>
      <c r="J5205" s="21">
        <f>MID(H5205,1,FIND(" ",H5205,1)-1)*10</f>
        <v>890</v>
      </c>
      <c r="K5205" s="22" t="s">
        <v>5256</v>
      </c>
    </row>
    <row r="5206" spans="1:11" hidden="1" x14ac:dyDescent="0.25">
      <c r="A5206" s="10">
        <v>80</v>
      </c>
      <c r="B5206" s="10" t="s">
        <v>845</v>
      </c>
      <c r="C5206" s="10" t="s">
        <v>846</v>
      </c>
      <c r="D5206" s="10" t="s">
        <v>855</v>
      </c>
      <c r="E5206" s="10" t="s">
        <v>20</v>
      </c>
      <c r="F5206" s="10" t="s">
        <v>21</v>
      </c>
      <c r="G5206" s="21" t="s">
        <v>4412</v>
      </c>
      <c r="H5206" s="21" t="s">
        <v>4413</v>
      </c>
      <c r="I5206" s="21">
        <v>1</v>
      </c>
      <c r="J5206" s="21">
        <f>MID(H5206,1,FIND(" ",H5206,1)-1)*1</f>
        <v>48.5</v>
      </c>
      <c r="K5206" s="22" t="s">
        <v>5257</v>
      </c>
    </row>
    <row r="5207" spans="1:11" hidden="1" x14ac:dyDescent="0.25">
      <c r="A5207" s="10">
        <v>80</v>
      </c>
      <c r="B5207" s="10" t="s">
        <v>845</v>
      </c>
      <c r="C5207" s="10" t="s">
        <v>846</v>
      </c>
      <c r="D5207" s="10" t="s">
        <v>855</v>
      </c>
      <c r="E5207" s="10" t="s">
        <v>20</v>
      </c>
      <c r="F5207" s="10" t="s">
        <v>21</v>
      </c>
      <c r="G5207" s="21" t="s">
        <v>4414</v>
      </c>
      <c r="H5207" s="21" t="s">
        <v>4415</v>
      </c>
      <c r="I5207" s="21">
        <v>1</v>
      </c>
      <c r="J5207" s="21">
        <f>MID(H5207,1,FIND(" ",H5207,1)-1)*10</f>
        <v>430</v>
      </c>
      <c r="K5207" s="21" t="s">
        <v>5257</v>
      </c>
    </row>
    <row r="5208" spans="1:11" hidden="1" x14ac:dyDescent="0.25">
      <c r="A5208" s="10">
        <v>80</v>
      </c>
      <c r="B5208" s="10" t="s">
        <v>845</v>
      </c>
      <c r="C5208" s="10" t="s">
        <v>846</v>
      </c>
      <c r="D5208" s="10" t="s">
        <v>855</v>
      </c>
      <c r="E5208" s="10" t="s">
        <v>20</v>
      </c>
      <c r="F5208" s="10" t="s">
        <v>21</v>
      </c>
      <c r="G5208" s="10" t="s">
        <v>3787</v>
      </c>
      <c r="H5208" s="10" t="s">
        <v>3788</v>
      </c>
      <c r="I5208" s="10">
        <v>0</v>
      </c>
    </row>
    <row r="5209" spans="1:11" hidden="1" x14ac:dyDescent="0.25">
      <c r="A5209" s="10">
        <v>80</v>
      </c>
      <c r="B5209" s="10" t="s">
        <v>845</v>
      </c>
      <c r="C5209" s="10" t="s">
        <v>846</v>
      </c>
      <c r="D5209" s="10" t="s">
        <v>855</v>
      </c>
      <c r="E5209" s="10" t="s">
        <v>20</v>
      </c>
      <c r="F5209" s="10" t="s">
        <v>21</v>
      </c>
      <c r="G5209" s="10" t="s">
        <v>3789</v>
      </c>
      <c r="H5209" s="10" t="s">
        <v>3789</v>
      </c>
      <c r="I5209" s="10">
        <v>0</v>
      </c>
    </row>
    <row r="5210" spans="1:11" hidden="1" x14ac:dyDescent="0.25">
      <c r="A5210" s="10">
        <v>81</v>
      </c>
      <c r="B5210" s="10" t="s">
        <v>856</v>
      </c>
      <c r="C5210" s="10" t="s">
        <v>857</v>
      </c>
      <c r="D5210" s="10" t="s">
        <v>865</v>
      </c>
      <c r="E5210" s="10" t="s">
        <v>20</v>
      </c>
      <c r="F5210" s="10" t="s">
        <v>21</v>
      </c>
      <c r="G5210" s="21" t="s">
        <v>2160</v>
      </c>
      <c r="H5210" s="21" t="s">
        <v>4377</v>
      </c>
      <c r="I5210" s="21">
        <v>1</v>
      </c>
      <c r="J5210" s="21" t="str">
        <f>H5210</f>
        <v>Бытовое оборудование (для домашнего использования)</v>
      </c>
      <c r="K5210" s="21"/>
    </row>
    <row r="5211" spans="1:11" hidden="1" x14ac:dyDescent="0.25">
      <c r="A5211" s="10">
        <v>81</v>
      </c>
      <c r="B5211" s="10" t="s">
        <v>856</v>
      </c>
      <c r="C5211" s="10" t="s">
        <v>857</v>
      </c>
      <c r="D5211" s="10" t="s">
        <v>865</v>
      </c>
      <c r="E5211" s="10" t="s">
        <v>20</v>
      </c>
      <c r="F5211" s="10" t="s">
        <v>21</v>
      </c>
      <c r="G5211" s="21" t="s">
        <v>3703</v>
      </c>
      <c r="H5211" s="21" t="s">
        <v>4378</v>
      </c>
      <c r="I5211" s="21">
        <v>1</v>
      </c>
      <c r="J5211" s="21">
        <f>MID(H5211,1,FIND(" ",H5211,1)-1)*1</f>
        <v>30</v>
      </c>
      <c r="K5211" s="21" t="s">
        <v>5254</v>
      </c>
    </row>
    <row r="5212" spans="1:11" hidden="1" x14ac:dyDescent="0.25">
      <c r="A5212" s="10">
        <v>81</v>
      </c>
      <c r="B5212" s="10" t="s">
        <v>856</v>
      </c>
      <c r="C5212" s="10" t="s">
        <v>857</v>
      </c>
      <c r="D5212" s="10" t="s">
        <v>865</v>
      </c>
      <c r="E5212" s="10" t="s">
        <v>20</v>
      </c>
      <c r="F5212" s="10" t="s">
        <v>21</v>
      </c>
      <c r="G5212" s="10" t="s">
        <v>4379</v>
      </c>
      <c r="H5212" s="10" t="s">
        <v>34</v>
      </c>
      <c r="I5212" s="10">
        <v>0</v>
      </c>
    </row>
    <row r="5213" spans="1:11" hidden="1" x14ac:dyDescent="0.25">
      <c r="A5213" s="10">
        <v>81</v>
      </c>
      <c r="B5213" s="10" t="s">
        <v>856</v>
      </c>
      <c r="C5213" s="10" t="s">
        <v>857</v>
      </c>
      <c r="D5213" s="10" t="s">
        <v>865</v>
      </c>
      <c r="E5213" s="10" t="s">
        <v>20</v>
      </c>
      <c r="F5213" s="10" t="s">
        <v>21</v>
      </c>
      <c r="G5213" s="21" t="s">
        <v>4380</v>
      </c>
      <c r="H5213" s="21" t="s">
        <v>3802</v>
      </c>
      <c r="I5213" s="21">
        <v>1</v>
      </c>
      <c r="J5213" s="21">
        <f>MID(H5213,1,FIND(" ",H5213,1)-1)*1</f>
        <v>45</v>
      </c>
      <c r="K5213" s="21" t="s">
        <v>5260</v>
      </c>
    </row>
    <row r="5214" spans="1:11" hidden="1" x14ac:dyDescent="0.25">
      <c r="A5214" s="10">
        <v>81</v>
      </c>
      <c r="B5214" s="10" t="s">
        <v>856</v>
      </c>
      <c r="C5214" s="10" t="s">
        <v>857</v>
      </c>
      <c r="D5214" s="10" t="s">
        <v>865</v>
      </c>
      <c r="E5214" s="10" t="s">
        <v>20</v>
      </c>
      <c r="F5214" s="10" t="s">
        <v>21</v>
      </c>
      <c r="G5214" s="21" t="s">
        <v>4382</v>
      </c>
      <c r="H5214" s="21" t="s">
        <v>4383</v>
      </c>
      <c r="I5214" s="21">
        <v>0</v>
      </c>
      <c r="J5214" s="21">
        <f>MID(H5214,1,FIND(" ",H5214,1)-1)*1</f>
        <v>2</v>
      </c>
      <c r="K5214" s="21" t="s">
        <v>5264</v>
      </c>
    </row>
    <row r="5215" spans="1:11" hidden="1" x14ac:dyDescent="0.25">
      <c r="A5215" s="10">
        <v>81</v>
      </c>
      <c r="B5215" s="10" t="s">
        <v>856</v>
      </c>
      <c r="C5215" s="10" t="s">
        <v>857</v>
      </c>
      <c r="D5215" s="10" t="s">
        <v>865</v>
      </c>
      <c r="E5215" s="10" t="s">
        <v>20</v>
      </c>
      <c r="F5215" s="10" t="s">
        <v>21</v>
      </c>
      <c r="G5215" s="21" t="s">
        <v>3705</v>
      </c>
      <c r="H5215" s="21" t="s">
        <v>57</v>
      </c>
      <c r="I5215" s="21">
        <v>1</v>
      </c>
      <c r="J5215" s="21" t="str">
        <f>H5215</f>
        <v>Нет</v>
      </c>
      <c r="K5215" s="21"/>
    </row>
    <row r="5216" spans="1:11" hidden="1" x14ac:dyDescent="0.25">
      <c r="A5216" s="10">
        <v>81</v>
      </c>
      <c r="B5216" s="10" t="s">
        <v>856</v>
      </c>
      <c r="C5216" s="10" t="s">
        <v>857</v>
      </c>
      <c r="D5216" s="10" t="s">
        <v>865</v>
      </c>
      <c r="E5216" s="10" t="s">
        <v>20</v>
      </c>
      <c r="F5216" s="10" t="s">
        <v>21</v>
      </c>
      <c r="G5216" s="21" t="s">
        <v>3708</v>
      </c>
      <c r="H5216" s="21" t="s">
        <v>3936</v>
      </c>
      <c r="I5216" s="21">
        <v>1</v>
      </c>
      <c r="J5216" s="21">
        <f>MID(H5216,1,FIND(" ",H5216,1)-1)*1</f>
        <v>3.22</v>
      </c>
      <c r="K5216" s="21" t="s">
        <v>5258</v>
      </c>
    </row>
    <row r="5217" spans="1:11" hidden="1" x14ac:dyDescent="0.25">
      <c r="A5217" s="10">
        <v>81</v>
      </c>
      <c r="B5217" s="10" t="s">
        <v>856</v>
      </c>
      <c r="C5217" s="10" t="s">
        <v>857</v>
      </c>
      <c r="D5217" s="10" t="s">
        <v>865</v>
      </c>
      <c r="E5217" s="10" t="s">
        <v>20</v>
      </c>
      <c r="F5217" s="10" t="s">
        <v>21</v>
      </c>
      <c r="G5217" s="21" t="s">
        <v>4384</v>
      </c>
      <c r="H5217" s="21" t="s">
        <v>4416</v>
      </c>
      <c r="I5217" s="21">
        <v>1</v>
      </c>
      <c r="J5217" s="21">
        <f>MID(H5217,1,FIND(" ",H5217,1)-1)*1</f>
        <v>40</v>
      </c>
      <c r="K5217" s="21" t="s">
        <v>5268</v>
      </c>
    </row>
    <row r="5218" spans="1:11" hidden="1" x14ac:dyDescent="0.25">
      <c r="A5218" s="10">
        <v>81</v>
      </c>
      <c r="B5218" s="10" t="s">
        <v>856</v>
      </c>
      <c r="C5218" s="10" t="s">
        <v>857</v>
      </c>
      <c r="D5218" s="10" t="s">
        <v>865</v>
      </c>
      <c r="E5218" s="10" t="s">
        <v>20</v>
      </c>
      <c r="F5218" s="10" t="s">
        <v>21</v>
      </c>
      <c r="G5218" s="10" t="s">
        <v>3714</v>
      </c>
      <c r="H5218" s="10" t="s">
        <v>3715</v>
      </c>
      <c r="I5218" s="10">
        <v>0</v>
      </c>
    </row>
    <row r="5219" spans="1:11" hidden="1" x14ac:dyDescent="0.25">
      <c r="A5219" s="10">
        <v>81</v>
      </c>
      <c r="B5219" s="10" t="s">
        <v>856</v>
      </c>
      <c r="C5219" s="10" t="s">
        <v>857</v>
      </c>
      <c r="D5219" s="10" t="s">
        <v>865</v>
      </c>
      <c r="E5219" s="10" t="s">
        <v>20</v>
      </c>
      <c r="F5219" s="10" t="s">
        <v>21</v>
      </c>
      <c r="G5219" s="10" t="s">
        <v>3716</v>
      </c>
      <c r="H5219" s="10" t="s">
        <v>34</v>
      </c>
      <c r="I5219" s="10">
        <v>0</v>
      </c>
    </row>
    <row r="5220" spans="1:11" hidden="1" x14ac:dyDescent="0.25">
      <c r="A5220" s="10">
        <v>81</v>
      </c>
      <c r="B5220" s="10" t="s">
        <v>856</v>
      </c>
      <c r="C5220" s="10" t="s">
        <v>857</v>
      </c>
      <c r="D5220" s="10" t="s">
        <v>865</v>
      </c>
      <c r="E5220" s="10" t="s">
        <v>20</v>
      </c>
      <c r="F5220" s="10" t="s">
        <v>21</v>
      </c>
      <c r="G5220" s="10" t="s">
        <v>3717</v>
      </c>
      <c r="H5220" s="10" t="s">
        <v>34</v>
      </c>
      <c r="I5220" s="10">
        <v>0</v>
      </c>
    </row>
    <row r="5221" spans="1:11" hidden="1" x14ac:dyDescent="0.25">
      <c r="A5221" s="10">
        <v>81</v>
      </c>
      <c r="B5221" s="10" t="s">
        <v>856</v>
      </c>
      <c r="C5221" s="10" t="s">
        <v>857</v>
      </c>
      <c r="D5221" s="10" t="s">
        <v>865</v>
      </c>
      <c r="E5221" s="10" t="s">
        <v>20</v>
      </c>
      <c r="F5221" s="10" t="s">
        <v>21</v>
      </c>
      <c r="G5221" s="10" t="s">
        <v>3718</v>
      </c>
      <c r="H5221" s="10" t="s">
        <v>5168</v>
      </c>
      <c r="I5221" s="10">
        <v>0</v>
      </c>
    </row>
    <row r="5222" spans="1:11" hidden="1" x14ac:dyDescent="0.25">
      <c r="A5222" s="10">
        <v>81</v>
      </c>
      <c r="B5222" s="10" t="s">
        <v>856</v>
      </c>
      <c r="C5222" s="10" t="s">
        <v>857</v>
      </c>
      <c r="D5222" s="10" t="s">
        <v>865</v>
      </c>
      <c r="E5222" s="10" t="s">
        <v>20</v>
      </c>
      <c r="F5222" s="10" t="s">
        <v>21</v>
      </c>
      <c r="G5222" s="10" t="s">
        <v>3722</v>
      </c>
      <c r="H5222" s="10" t="s">
        <v>34</v>
      </c>
      <c r="I5222" s="10">
        <v>0</v>
      </c>
    </row>
    <row r="5223" spans="1:11" hidden="1" x14ac:dyDescent="0.25">
      <c r="A5223" s="10">
        <v>81</v>
      </c>
      <c r="B5223" s="10" t="s">
        <v>856</v>
      </c>
      <c r="C5223" s="10" t="s">
        <v>857</v>
      </c>
      <c r="D5223" s="10" t="s">
        <v>865</v>
      </c>
      <c r="E5223" s="10" t="s">
        <v>20</v>
      </c>
      <c r="F5223" s="10" t="s">
        <v>21</v>
      </c>
      <c r="G5223" s="10" t="s">
        <v>3724</v>
      </c>
      <c r="H5223" s="10" t="s">
        <v>34</v>
      </c>
      <c r="I5223" s="10">
        <v>0</v>
      </c>
    </row>
    <row r="5224" spans="1:11" hidden="1" x14ac:dyDescent="0.25">
      <c r="A5224" s="10">
        <v>81</v>
      </c>
      <c r="B5224" s="10" t="s">
        <v>856</v>
      </c>
      <c r="C5224" s="10" t="s">
        <v>857</v>
      </c>
      <c r="D5224" s="10" t="s">
        <v>865</v>
      </c>
      <c r="E5224" s="10" t="s">
        <v>20</v>
      </c>
      <c r="F5224" s="10" t="s">
        <v>21</v>
      </c>
      <c r="G5224" s="10" t="s">
        <v>3726</v>
      </c>
      <c r="H5224" s="10" t="s">
        <v>57</v>
      </c>
      <c r="I5224" s="10">
        <v>0</v>
      </c>
    </row>
    <row r="5225" spans="1:11" hidden="1" x14ac:dyDescent="0.25">
      <c r="A5225" s="10">
        <v>81</v>
      </c>
      <c r="B5225" s="10" t="s">
        <v>856</v>
      </c>
      <c r="C5225" s="10" t="s">
        <v>857</v>
      </c>
      <c r="D5225" s="10" t="s">
        <v>865</v>
      </c>
      <c r="E5225" s="10" t="s">
        <v>20</v>
      </c>
      <c r="F5225" s="10" t="s">
        <v>21</v>
      </c>
      <c r="G5225" s="10" t="s">
        <v>3727</v>
      </c>
      <c r="H5225" s="10" t="s">
        <v>34</v>
      </c>
      <c r="I5225" s="10">
        <v>0</v>
      </c>
    </row>
    <row r="5226" spans="1:11" hidden="1" x14ac:dyDescent="0.25">
      <c r="A5226" s="10">
        <v>81</v>
      </c>
      <c r="B5226" s="10" t="s">
        <v>856</v>
      </c>
      <c r="C5226" s="10" t="s">
        <v>857</v>
      </c>
      <c r="D5226" s="10" t="s">
        <v>865</v>
      </c>
      <c r="E5226" s="10" t="s">
        <v>20</v>
      </c>
      <c r="F5226" s="10" t="s">
        <v>21</v>
      </c>
      <c r="G5226" s="10" t="s">
        <v>3728</v>
      </c>
      <c r="H5226" s="10" t="s">
        <v>34</v>
      </c>
      <c r="I5226" s="10">
        <v>0</v>
      </c>
    </row>
    <row r="5227" spans="1:11" hidden="1" x14ac:dyDescent="0.25">
      <c r="A5227" s="10">
        <v>81</v>
      </c>
      <c r="B5227" s="10" t="s">
        <v>856</v>
      </c>
      <c r="C5227" s="10" t="s">
        <v>857</v>
      </c>
      <c r="D5227" s="10" t="s">
        <v>865</v>
      </c>
      <c r="E5227" s="10" t="s">
        <v>20</v>
      </c>
      <c r="F5227" s="10" t="s">
        <v>21</v>
      </c>
      <c r="G5227" s="10" t="s">
        <v>3730</v>
      </c>
      <c r="H5227" s="10" t="s">
        <v>34</v>
      </c>
      <c r="I5227" s="10">
        <v>0</v>
      </c>
    </row>
    <row r="5228" spans="1:11" hidden="1" x14ac:dyDescent="0.25">
      <c r="A5228" s="10">
        <v>81</v>
      </c>
      <c r="B5228" s="10" t="s">
        <v>856</v>
      </c>
      <c r="C5228" s="10" t="s">
        <v>857</v>
      </c>
      <c r="D5228" s="10" t="s">
        <v>865</v>
      </c>
      <c r="E5228" s="10" t="s">
        <v>20</v>
      </c>
      <c r="F5228" s="10" t="s">
        <v>21</v>
      </c>
      <c r="G5228" s="10" t="s">
        <v>3732</v>
      </c>
      <c r="H5228" s="10" t="s">
        <v>3892</v>
      </c>
      <c r="I5228" s="10">
        <v>0</v>
      </c>
    </row>
    <row r="5229" spans="1:11" hidden="1" x14ac:dyDescent="0.25">
      <c r="A5229" s="10">
        <v>81</v>
      </c>
      <c r="B5229" s="10" t="s">
        <v>856</v>
      </c>
      <c r="C5229" s="10" t="s">
        <v>857</v>
      </c>
      <c r="D5229" s="10" t="s">
        <v>865</v>
      </c>
      <c r="E5229" s="10" t="s">
        <v>20</v>
      </c>
      <c r="F5229" s="10" t="s">
        <v>21</v>
      </c>
      <c r="G5229" s="10" t="s">
        <v>3734</v>
      </c>
      <c r="H5229" s="10" t="s">
        <v>57</v>
      </c>
      <c r="I5229" s="10">
        <v>0</v>
      </c>
    </row>
    <row r="5230" spans="1:11" hidden="1" x14ac:dyDescent="0.25">
      <c r="A5230" s="10">
        <v>81</v>
      </c>
      <c r="B5230" s="10" t="s">
        <v>856</v>
      </c>
      <c r="C5230" s="10" t="s">
        <v>857</v>
      </c>
      <c r="D5230" s="10" t="s">
        <v>865</v>
      </c>
      <c r="E5230" s="10" t="s">
        <v>20</v>
      </c>
      <c r="F5230" s="10" t="s">
        <v>21</v>
      </c>
      <c r="G5230" s="10" t="s">
        <v>3735</v>
      </c>
      <c r="H5230" s="10" t="s">
        <v>57</v>
      </c>
      <c r="I5230" s="10">
        <v>0</v>
      </c>
    </row>
    <row r="5231" spans="1:11" hidden="1" x14ac:dyDescent="0.25">
      <c r="A5231" s="10">
        <v>81</v>
      </c>
      <c r="B5231" s="10" t="s">
        <v>856</v>
      </c>
      <c r="C5231" s="10" t="s">
        <v>857</v>
      </c>
      <c r="D5231" s="10" t="s">
        <v>865</v>
      </c>
      <c r="E5231" s="10" t="s">
        <v>20</v>
      </c>
      <c r="F5231" s="10" t="s">
        <v>21</v>
      </c>
      <c r="G5231" s="10" t="s">
        <v>4386</v>
      </c>
      <c r="H5231" s="10" t="s">
        <v>34</v>
      </c>
      <c r="I5231" s="10">
        <v>0</v>
      </c>
    </row>
    <row r="5232" spans="1:11" hidden="1" x14ac:dyDescent="0.25">
      <c r="A5232" s="10">
        <v>81</v>
      </c>
      <c r="B5232" s="10" t="s">
        <v>856</v>
      </c>
      <c r="C5232" s="10" t="s">
        <v>857</v>
      </c>
      <c r="D5232" s="10" t="s">
        <v>865</v>
      </c>
      <c r="E5232" s="10" t="s">
        <v>20</v>
      </c>
      <c r="F5232" s="10" t="s">
        <v>21</v>
      </c>
      <c r="G5232" s="10" t="s">
        <v>3736</v>
      </c>
      <c r="H5232" s="10" t="s">
        <v>34</v>
      </c>
      <c r="I5232" s="10">
        <v>0</v>
      </c>
    </row>
    <row r="5233" spans="1:11" hidden="1" x14ac:dyDescent="0.25">
      <c r="A5233" s="10">
        <v>81</v>
      </c>
      <c r="B5233" s="10" t="s">
        <v>856</v>
      </c>
      <c r="C5233" s="10" t="s">
        <v>857</v>
      </c>
      <c r="D5233" s="10" t="s">
        <v>865</v>
      </c>
      <c r="E5233" s="10" t="s">
        <v>20</v>
      </c>
      <c r="F5233" s="10" t="s">
        <v>21</v>
      </c>
      <c r="G5233" s="10" t="s">
        <v>4387</v>
      </c>
      <c r="H5233" s="10" t="s">
        <v>57</v>
      </c>
      <c r="I5233" s="10">
        <v>0</v>
      </c>
    </row>
    <row r="5234" spans="1:11" hidden="1" x14ac:dyDescent="0.25">
      <c r="A5234" s="10">
        <v>81</v>
      </c>
      <c r="B5234" s="10" t="s">
        <v>856</v>
      </c>
      <c r="C5234" s="10" t="s">
        <v>857</v>
      </c>
      <c r="D5234" s="10" t="s">
        <v>865</v>
      </c>
      <c r="E5234" s="10" t="s">
        <v>20</v>
      </c>
      <c r="F5234" s="10" t="s">
        <v>21</v>
      </c>
      <c r="G5234" s="10" t="s">
        <v>4388</v>
      </c>
      <c r="H5234" s="10" t="s">
        <v>57</v>
      </c>
      <c r="I5234" s="10">
        <v>0</v>
      </c>
    </row>
    <row r="5235" spans="1:11" hidden="1" x14ac:dyDescent="0.25">
      <c r="A5235" s="10">
        <v>81</v>
      </c>
      <c r="B5235" s="10" t="s">
        <v>856</v>
      </c>
      <c r="C5235" s="10" t="s">
        <v>857</v>
      </c>
      <c r="D5235" s="10" t="s">
        <v>865</v>
      </c>
      <c r="E5235" s="10" t="s">
        <v>20</v>
      </c>
      <c r="F5235" s="10" t="s">
        <v>21</v>
      </c>
      <c r="G5235" s="10" t="s">
        <v>3741</v>
      </c>
      <c r="H5235" s="10" t="s">
        <v>34</v>
      </c>
      <c r="I5235" s="10">
        <v>0</v>
      </c>
    </row>
    <row r="5236" spans="1:11" hidden="1" x14ac:dyDescent="0.25">
      <c r="A5236" s="10">
        <v>81</v>
      </c>
      <c r="B5236" s="10" t="s">
        <v>856</v>
      </c>
      <c r="C5236" s="10" t="s">
        <v>857</v>
      </c>
      <c r="D5236" s="10" t="s">
        <v>865</v>
      </c>
      <c r="E5236" s="10" t="s">
        <v>20</v>
      </c>
      <c r="F5236" s="10" t="s">
        <v>21</v>
      </c>
      <c r="G5236" s="10" t="s">
        <v>4389</v>
      </c>
      <c r="H5236" s="10" t="s">
        <v>34</v>
      </c>
      <c r="I5236" s="10">
        <v>0</v>
      </c>
    </row>
    <row r="5237" spans="1:11" hidden="1" x14ac:dyDescent="0.25">
      <c r="A5237" s="10">
        <v>81</v>
      </c>
      <c r="B5237" s="10" t="s">
        <v>856</v>
      </c>
      <c r="C5237" s="10" t="s">
        <v>857</v>
      </c>
      <c r="D5237" s="10" t="s">
        <v>865</v>
      </c>
      <c r="E5237" s="10" t="s">
        <v>20</v>
      </c>
      <c r="F5237" s="10" t="s">
        <v>21</v>
      </c>
      <c r="G5237" s="10" t="s">
        <v>4390</v>
      </c>
      <c r="H5237" s="10" t="s">
        <v>34</v>
      </c>
      <c r="I5237" s="10">
        <v>0</v>
      </c>
    </row>
    <row r="5238" spans="1:11" hidden="1" x14ac:dyDescent="0.25">
      <c r="A5238" s="10">
        <v>81</v>
      </c>
      <c r="B5238" s="10" t="s">
        <v>856</v>
      </c>
      <c r="C5238" s="10" t="s">
        <v>857</v>
      </c>
      <c r="D5238" s="10" t="s">
        <v>865</v>
      </c>
      <c r="E5238" s="10" t="s">
        <v>20</v>
      </c>
      <c r="F5238" s="10" t="s">
        <v>21</v>
      </c>
      <c r="G5238" s="10" t="s">
        <v>4391</v>
      </c>
      <c r="H5238" s="10" t="s">
        <v>4392</v>
      </c>
      <c r="I5238" s="10">
        <v>0</v>
      </c>
    </row>
    <row r="5239" spans="1:11" hidden="1" x14ac:dyDescent="0.25">
      <c r="A5239" s="10">
        <v>81</v>
      </c>
      <c r="B5239" s="10" t="s">
        <v>856</v>
      </c>
      <c r="C5239" s="10" t="s">
        <v>857</v>
      </c>
      <c r="D5239" s="10" t="s">
        <v>865</v>
      </c>
      <c r="E5239" s="10" t="s">
        <v>20</v>
      </c>
      <c r="F5239" s="10" t="s">
        <v>21</v>
      </c>
      <c r="G5239" s="10" t="s">
        <v>3744</v>
      </c>
      <c r="H5239" s="10" t="s">
        <v>3830</v>
      </c>
      <c r="I5239" s="10">
        <v>0</v>
      </c>
    </row>
    <row r="5240" spans="1:11" hidden="1" x14ac:dyDescent="0.25">
      <c r="A5240" s="10">
        <v>81</v>
      </c>
      <c r="B5240" s="10" t="s">
        <v>856</v>
      </c>
      <c r="C5240" s="10" t="s">
        <v>857</v>
      </c>
      <c r="D5240" s="10" t="s">
        <v>865</v>
      </c>
      <c r="E5240" s="10" t="s">
        <v>20</v>
      </c>
      <c r="F5240" s="10" t="s">
        <v>21</v>
      </c>
      <c r="G5240" s="10" t="s">
        <v>3746</v>
      </c>
      <c r="H5240" s="10" t="s">
        <v>34</v>
      </c>
      <c r="I5240" s="10">
        <v>0</v>
      </c>
    </row>
    <row r="5241" spans="1:11" hidden="1" x14ac:dyDescent="0.25">
      <c r="A5241" s="10">
        <v>81</v>
      </c>
      <c r="B5241" s="10" t="s">
        <v>856</v>
      </c>
      <c r="C5241" s="10" t="s">
        <v>857</v>
      </c>
      <c r="D5241" s="10" t="s">
        <v>865</v>
      </c>
      <c r="E5241" s="10" t="s">
        <v>20</v>
      </c>
      <c r="F5241" s="10" t="s">
        <v>21</v>
      </c>
      <c r="G5241" s="10" t="s">
        <v>4393</v>
      </c>
      <c r="H5241" s="10" t="s">
        <v>34</v>
      </c>
      <c r="I5241" s="10">
        <v>0</v>
      </c>
    </row>
    <row r="5242" spans="1:11" hidden="1" x14ac:dyDescent="0.25">
      <c r="A5242" s="10">
        <v>81</v>
      </c>
      <c r="B5242" s="10" t="s">
        <v>856</v>
      </c>
      <c r="C5242" s="10" t="s">
        <v>857</v>
      </c>
      <c r="D5242" s="10" t="s">
        <v>865</v>
      </c>
      <c r="E5242" s="10" t="s">
        <v>20</v>
      </c>
      <c r="F5242" s="10" t="s">
        <v>21</v>
      </c>
      <c r="G5242" s="21" t="s">
        <v>4394</v>
      </c>
      <c r="H5242" s="21" t="s">
        <v>4395</v>
      </c>
      <c r="I5242" s="21">
        <v>1</v>
      </c>
      <c r="J5242" s="21" t="str">
        <f>H5242</f>
        <v>Вертикальное</v>
      </c>
      <c r="K5242" s="21"/>
    </row>
    <row r="5243" spans="1:11" hidden="1" x14ac:dyDescent="0.25">
      <c r="A5243" s="10">
        <v>81</v>
      </c>
      <c r="B5243" s="10" t="s">
        <v>856</v>
      </c>
      <c r="C5243" s="10" t="s">
        <v>857</v>
      </c>
      <c r="D5243" s="10" t="s">
        <v>865</v>
      </c>
      <c r="E5243" s="10" t="s">
        <v>20</v>
      </c>
      <c r="F5243" s="10" t="s">
        <v>21</v>
      </c>
      <c r="G5243" s="21" t="s">
        <v>3753</v>
      </c>
      <c r="H5243" s="21" t="s">
        <v>4417</v>
      </c>
      <c r="I5243" s="21">
        <v>1</v>
      </c>
      <c r="J5243" s="21">
        <f>MID(H5243,1,FIND(" ",H5243,1)-1)*1</f>
        <v>1.25</v>
      </c>
      <c r="K5243" s="21" t="s">
        <v>5258</v>
      </c>
    </row>
    <row r="5244" spans="1:11" hidden="1" x14ac:dyDescent="0.25">
      <c r="A5244" s="10">
        <v>81</v>
      </c>
      <c r="B5244" s="10" t="s">
        <v>856</v>
      </c>
      <c r="C5244" s="10" t="s">
        <v>857</v>
      </c>
      <c r="D5244" s="10" t="s">
        <v>865</v>
      </c>
      <c r="E5244" s="10" t="s">
        <v>20</v>
      </c>
      <c r="F5244" s="10" t="s">
        <v>21</v>
      </c>
      <c r="G5244" s="21" t="s">
        <v>3755</v>
      </c>
      <c r="H5244" s="21" t="s">
        <v>3756</v>
      </c>
      <c r="I5244" s="21">
        <v>1</v>
      </c>
      <c r="J5244" s="21" t="s">
        <v>5266</v>
      </c>
      <c r="K5244" s="21" t="s">
        <v>5265</v>
      </c>
    </row>
    <row r="5245" spans="1:11" hidden="1" x14ac:dyDescent="0.25">
      <c r="A5245" s="10">
        <v>81</v>
      </c>
      <c r="B5245" s="10" t="s">
        <v>856</v>
      </c>
      <c r="C5245" s="10" t="s">
        <v>857</v>
      </c>
      <c r="D5245" s="10" t="s">
        <v>865</v>
      </c>
      <c r="E5245" s="10" t="s">
        <v>20</v>
      </c>
      <c r="F5245" s="10" t="s">
        <v>21</v>
      </c>
      <c r="G5245" s="10" t="s">
        <v>3757</v>
      </c>
      <c r="H5245" s="10" t="s">
        <v>3758</v>
      </c>
      <c r="I5245" s="10">
        <v>0</v>
      </c>
    </row>
    <row r="5246" spans="1:11" hidden="1" x14ac:dyDescent="0.25">
      <c r="A5246" s="10">
        <v>81</v>
      </c>
      <c r="B5246" s="10" t="s">
        <v>856</v>
      </c>
      <c r="C5246" s="10" t="s">
        <v>857</v>
      </c>
      <c r="D5246" s="10" t="s">
        <v>865</v>
      </c>
      <c r="E5246" s="10" t="s">
        <v>20</v>
      </c>
      <c r="F5246" s="10" t="s">
        <v>21</v>
      </c>
      <c r="G5246" s="10" t="s">
        <v>3766</v>
      </c>
      <c r="H5246" s="10" t="s">
        <v>34</v>
      </c>
      <c r="I5246" s="10">
        <v>0</v>
      </c>
    </row>
    <row r="5247" spans="1:11" hidden="1" x14ac:dyDescent="0.25">
      <c r="A5247" s="10">
        <v>81</v>
      </c>
      <c r="B5247" s="10" t="s">
        <v>856</v>
      </c>
      <c r="C5247" s="10" t="s">
        <v>857</v>
      </c>
      <c r="D5247" s="10" t="s">
        <v>865</v>
      </c>
      <c r="E5247" s="10" t="s">
        <v>20</v>
      </c>
      <c r="F5247" s="10" t="s">
        <v>21</v>
      </c>
      <c r="G5247" s="10" t="s">
        <v>4397</v>
      </c>
      <c r="H5247" s="10" t="s">
        <v>34</v>
      </c>
      <c r="I5247" s="10">
        <v>0</v>
      </c>
    </row>
    <row r="5248" spans="1:11" hidden="1" x14ac:dyDescent="0.25">
      <c r="A5248" s="10">
        <v>81</v>
      </c>
      <c r="B5248" s="10" t="s">
        <v>856</v>
      </c>
      <c r="C5248" s="10" t="s">
        <v>857</v>
      </c>
      <c r="D5248" s="10" t="s">
        <v>865</v>
      </c>
      <c r="E5248" s="10" t="s">
        <v>20</v>
      </c>
      <c r="F5248" s="10" t="s">
        <v>21</v>
      </c>
      <c r="G5248" s="21" t="s">
        <v>4398</v>
      </c>
      <c r="H5248" s="21" t="s">
        <v>34</v>
      </c>
      <c r="I5248" s="21">
        <v>1</v>
      </c>
      <c r="J5248" s="21" t="str">
        <f>H5248</f>
        <v>Да</v>
      </c>
      <c r="K5248" s="21"/>
    </row>
    <row r="5249" spans="1:11" hidden="1" x14ac:dyDescent="0.25">
      <c r="A5249" s="10">
        <v>81</v>
      </c>
      <c r="B5249" s="10" t="s">
        <v>856</v>
      </c>
      <c r="C5249" s="10" t="s">
        <v>857</v>
      </c>
      <c r="D5249" s="10" t="s">
        <v>865</v>
      </c>
      <c r="E5249" s="10" t="s">
        <v>20</v>
      </c>
      <c r="F5249" s="10" t="s">
        <v>21</v>
      </c>
      <c r="G5249" s="10" t="s">
        <v>4399</v>
      </c>
      <c r="H5249" s="10" t="s">
        <v>57</v>
      </c>
      <c r="I5249" s="10">
        <v>0</v>
      </c>
    </row>
    <row r="5250" spans="1:11" hidden="1" x14ac:dyDescent="0.25">
      <c r="A5250" s="10">
        <v>81</v>
      </c>
      <c r="B5250" s="10" t="s">
        <v>856</v>
      </c>
      <c r="C5250" s="10" t="s">
        <v>857</v>
      </c>
      <c r="D5250" s="10" t="s">
        <v>865</v>
      </c>
      <c r="E5250" s="10" t="s">
        <v>20</v>
      </c>
      <c r="F5250" s="10" t="s">
        <v>21</v>
      </c>
      <c r="G5250" s="10" t="s">
        <v>4400</v>
      </c>
      <c r="H5250" s="10" t="s">
        <v>34</v>
      </c>
      <c r="I5250" s="10">
        <v>0</v>
      </c>
    </row>
    <row r="5251" spans="1:11" hidden="1" x14ac:dyDescent="0.25">
      <c r="A5251" s="10">
        <v>81</v>
      </c>
      <c r="B5251" s="10" t="s">
        <v>856</v>
      </c>
      <c r="C5251" s="10" t="s">
        <v>857</v>
      </c>
      <c r="D5251" s="10" t="s">
        <v>865</v>
      </c>
      <c r="E5251" s="10" t="s">
        <v>20</v>
      </c>
      <c r="F5251" s="10" t="s">
        <v>21</v>
      </c>
      <c r="G5251" s="10" t="s">
        <v>4402</v>
      </c>
      <c r="H5251" s="10" t="s">
        <v>4321</v>
      </c>
      <c r="I5251" s="10">
        <v>0</v>
      </c>
    </row>
    <row r="5252" spans="1:11" hidden="1" x14ac:dyDescent="0.25">
      <c r="A5252" s="10">
        <v>81</v>
      </c>
      <c r="B5252" s="10" t="s">
        <v>856</v>
      </c>
      <c r="C5252" s="10" t="s">
        <v>857</v>
      </c>
      <c r="D5252" s="10" t="s">
        <v>865</v>
      </c>
      <c r="E5252" s="10" t="s">
        <v>20</v>
      </c>
      <c r="F5252" s="10" t="s">
        <v>21</v>
      </c>
      <c r="G5252" s="21" t="s">
        <v>4403</v>
      </c>
      <c r="H5252" s="21" t="s">
        <v>4092</v>
      </c>
      <c r="I5252" s="21">
        <v>1</v>
      </c>
      <c r="J5252" s="21">
        <f>MID(H5252,1,FIND(" ",H5252,1)-1)*1</f>
        <v>28</v>
      </c>
      <c r="K5252" s="21" t="s">
        <v>5255</v>
      </c>
    </row>
    <row r="5253" spans="1:11" hidden="1" x14ac:dyDescent="0.25">
      <c r="A5253" s="10">
        <v>81</v>
      </c>
      <c r="B5253" s="10" t="s">
        <v>856</v>
      </c>
      <c r="C5253" s="10" t="s">
        <v>857</v>
      </c>
      <c r="D5253" s="10" t="s">
        <v>865</v>
      </c>
      <c r="E5253" s="10" t="s">
        <v>20</v>
      </c>
      <c r="F5253" s="10" t="s">
        <v>21</v>
      </c>
      <c r="G5253" s="21" t="s">
        <v>3223</v>
      </c>
      <c r="H5253" s="21" t="s">
        <v>4418</v>
      </c>
      <c r="I5253" s="21">
        <v>1</v>
      </c>
      <c r="J5253" s="21">
        <f>MID(H5253,1,FIND(" ",H5253,1)-1)*10</f>
        <v>700</v>
      </c>
      <c r="K5253" s="22" t="s">
        <v>5256</v>
      </c>
    </row>
    <row r="5254" spans="1:11" hidden="1" x14ac:dyDescent="0.25">
      <c r="A5254" s="10">
        <v>81</v>
      </c>
      <c r="B5254" s="10" t="s">
        <v>856</v>
      </c>
      <c r="C5254" s="10" t="s">
        <v>857</v>
      </c>
      <c r="D5254" s="10" t="s">
        <v>865</v>
      </c>
      <c r="E5254" s="10" t="s">
        <v>20</v>
      </c>
      <c r="F5254" s="10" t="s">
        <v>21</v>
      </c>
      <c r="G5254" s="21" t="s">
        <v>4406</v>
      </c>
      <c r="H5254" s="21" t="s">
        <v>4419</v>
      </c>
      <c r="I5254" s="21">
        <v>1</v>
      </c>
      <c r="J5254" s="21">
        <f>MID(H5254,1,FIND(" ",H5254,1)-1)*10</f>
        <v>506</v>
      </c>
      <c r="K5254" s="21" t="s">
        <v>5257</v>
      </c>
    </row>
    <row r="5255" spans="1:11" hidden="1" x14ac:dyDescent="0.25">
      <c r="A5255" s="10">
        <v>81</v>
      </c>
      <c r="B5255" s="10" t="s">
        <v>856</v>
      </c>
      <c r="C5255" s="10" t="s">
        <v>857</v>
      </c>
      <c r="D5255" s="10" t="s">
        <v>865</v>
      </c>
      <c r="E5255" s="10" t="s">
        <v>20</v>
      </c>
      <c r="F5255" s="10" t="s">
        <v>21</v>
      </c>
      <c r="G5255" s="21" t="s">
        <v>4408</v>
      </c>
      <c r="H5255" s="21" t="s">
        <v>4420</v>
      </c>
      <c r="I5255" s="21">
        <v>1</v>
      </c>
      <c r="J5255" s="21">
        <f>MID(H5255,1,FIND(" ",H5255,1)-1)*10</f>
        <v>283</v>
      </c>
      <c r="K5255" s="21" t="s">
        <v>5257</v>
      </c>
    </row>
    <row r="5256" spans="1:11" hidden="1" x14ac:dyDescent="0.25">
      <c r="A5256" s="10">
        <v>81</v>
      </c>
      <c r="B5256" s="10" t="s">
        <v>856</v>
      </c>
      <c r="C5256" s="10" t="s">
        <v>857</v>
      </c>
      <c r="D5256" s="10" t="s">
        <v>865</v>
      </c>
      <c r="E5256" s="10" t="s">
        <v>20</v>
      </c>
      <c r="F5256" s="10" t="s">
        <v>21</v>
      </c>
      <c r="G5256" s="21" t="s">
        <v>3785</v>
      </c>
      <c r="H5256" s="21" t="s">
        <v>4244</v>
      </c>
      <c r="I5256" s="21">
        <v>1</v>
      </c>
      <c r="J5256" s="21">
        <f>MID(H5256,1,FIND(" ",H5256,1)-1)*1</f>
        <v>32</v>
      </c>
      <c r="K5256" s="21" t="s">
        <v>5255</v>
      </c>
    </row>
    <row r="5257" spans="1:11" hidden="1" x14ac:dyDescent="0.25">
      <c r="A5257" s="10">
        <v>81</v>
      </c>
      <c r="B5257" s="10" t="s">
        <v>856</v>
      </c>
      <c r="C5257" s="10" t="s">
        <v>857</v>
      </c>
      <c r="D5257" s="10" t="s">
        <v>865</v>
      </c>
      <c r="E5257" s="10" t="s">
        <v>20</v>
      </c>
      <c r="F5257" s="10" t="s">
        <v>21</v>
      </c>
      <c r="G5257" s="21" t="s">
        <v>4410</v>
      </c>
      <c r="H5257" s="21" t="s">
        <v>4421</v>
      </c>
      <c r="I5257" s="21">
        <v>1</v>
      </c>
      <c r="J5257" s="21">
        <f>MID(H5257,1,FIND(" ",H5257,1)-1)*10</f>
        <v>865</v>
      </c>
      <c r="K5257" s="22" t="s">
        <v>5256</v>
      </c>
    </row>
    <row r="5258" spans="1:11" hidden="1" x14ac:dyDescent="0.25">
      <c r="A5258" s="10">
        <v>81</v>
      </c>
      <c r="B5258" s="10" t="s">
        <v>856</v>
      </c>
      <c r="C5258" s="10" t="s">
        <v>857</v>
      </c>
      <c r="D5258" s="10" t="s">
        <v>865</v>
      </c>
      <c r="E5258" s="10" t="s">
        <v>20</v>
      </c>
      <c r="F5258" s="10" t="s">
        <v>21</v>
      </c>
      <c r="G5258" s="21" t="s">
        <v>4412</v>
      </c>
      <c r="H5258" s="21" t="s">
        <v>4422</v>
      </c>
      <c r="I5258" s="21">
        <v>1</v>
      </c>
      <c r="J5258" s="21">
        <f>MID(H5258,1,FIND(" ",H5258,1)-1)*10</f>
        <v>560</v>
      </c>
      <c r="K5258" s="21" t="s">
        <v>5257</v>
      </c>
    </row>
    <row r="5259" spans="1:11" hidden="1" x14ac:dyDescent="0.25">
      <c r="A5259" s="10">
        <v>81</v>
      </c>
      <c r="B5259" s="10" t="s">
        <v>856</v>
      </c>
      <c r="C5259" s="10" t="s">
        <v>857</v>
      </c>
      <c r="D5259" s="10" t="s">
        <v>865</v>
      </c>
      <c r="E5259" s="10" t="s">
        <v>20</v>
      </c>
      <c r="F5259" s="10" t="s">
        <v>21</v>
      </c>
      <c r="G5259" s="21" t="s">
        <v>4414</v>
      </c>
      <c r="H5259" s="21" t="s">
        <v>4423</v>
      </c>
      <c r="I5259" s="21">
        <v>1</v>
      </c>
      <c r="J5259" s="21">
        <f>MID(H5259,1,FIND(" ",H5259,1)-1)*10</f>
        <v>330</v>
      </c>
      <c r="K5259" s="21" t="s">
        <v>5257</v>
      </c>
    </row>
    <row r="5260" spans="1:11" hidden="1" x14ac:dyDescent="0.25">
      <c r="A5260" s="10">
        <v>81</v>
      </c>
      <c r="B5260" s="10" t="s">
        <v>856</v>
      </c>
      <c r="C5260" s="10" t="s">
        <v>857</v>
      </c>
      <c r="D5260" s="10" t="s">
        <v>865</v>
      </c>
      <c r="E5260" s="10" t="s">
        <v>20</v>
      </c>
      <c r="F5260" s="10" t="s">
        <v>21</v>
      </c>
      <c r="G5260" s="10" t="s">
        <v>3787</v>
      </c>
      <c r="H5260" s="10" t="s">
        <v>3788</v>
      </c>
      <c r="I5260" s="10">
        <v>0</v>
      </c>
    </row>
    <row r="5261" spans="1:11" hidden="1" x14ac:dyDescent="0.25">
      <c r="A5261" s="10">
        <v>81</v>
      </c>
      <c r="B5261" s="10" t="s">
        <v>856</v>
      </c>
      <c r="C5261" s="10" t="s">
        <v>857</v>
      </c>
      <c r="D5261" s="10" t="s">
        <v>865</v>
      </c>
      <c r="E5261" s="10" t="s">
        <v>20</v>
      </c>
      <c r="F5261" s="10" t="s">
        <v>21</v>
      </c>
      <c r="G5261" s="10" t="s">
        <v>3789</v>
      </c>
      <c r="H5261" s="10" t="s">
        <v>3789</v>
      </c>
      <c r="I5261" s="10">
        <v>0</v>
      </c>
    </row>
    <row r="5262" spans="1:11" hidden="1" x14ac:dyDescent="0.25">
      <c r="A5262" s="10">
        <v>82</v>
      </c>
      <c r="B5262" s="10" t="s">
        <v>866</v>
      </c>
      <c r="C5262" s="10" t="s">
        <v>867</v>
      </c>
      <c r="D5262" s="10" t="s">
        <v>875</v>
      </c>
      <c r="E5262" s="10" t="s">
        <v>20</v>
      </c>
      <c r="F5262" s="10" t="s">
        <v>21</v>
      </c>
      <c r="G5262" s="21" t="s">
        <v>2160</v>
      </c>
      <c r="H5262" s="21" t="s">
        <v>4377</v>
      </c>
      <c r="I5262" s="21">
        <v>1</v>
      </c>
      <c r="J5262" s="21" t="str">
        <f>H5262</f>
        <v>Бытовое оборудование (для домашнего использования)</v>
      </c>
      <c r="K5262" s="21"/>
    </row>
    <row r="5263" spans="1:11" hidden="1" x14ac:dyDescent="0.25">
      <c r="A5263" s="10">
        <v>82</v>
      </c>
      <c r="B5263" s="10" t="s">
        <v>866</v>
      </c>
      <c r="C5263" s="10" t="s">
        <v>867</v>
      </c>
      <c r="D5263" s="10" t="s">
        <v>875</v>
      </c>
      <c r="E5263" s="10" t="s">
        <v>20</v>
      </c>
      <c r="F5263" s="10" t="s">
        <v>21</v>
      </c>
      <c r="G5263" s="21" t="s">
        <v>3703</v>
      </c>
      <c r="H5263" s="21" t="s">
        <v>4424</v>
      </c>
      <c r="I5263" s="21">
        <v>1</v>
      </c>
      <c r="J5263" s="21">
        <f>MID(H5263,1,FIND(" ",H5263,1)-1)*1</f>
        <v>25</v>
      </c>
      <c r="K5263" s="21" t="s">
        <v>5254</v>
      </c>
    </row>
    <row r="5264" spans="1:11" hidden="1" x14ac:dyDescent="0.25">
      <c r="A5264" s="10">
        <v>82</v>
      </c>
      <c r="B5264" s="10" t="s">
        <v>866</v>
      </c>
      <c r="C5264" s="10" t="s">
        <v>867</v>
      </c>
      <c r="D5264" s="10" t="s">
        <v>875</v>
      </c>
      <c r="E5264" s="10" t="s">
        <v>20</v>
      </c>
      <c r="F5264" s="10" t="s">
        <v>21</v>
      </c>
      <c r="G5264" s="10" t="s">
        <v>4379</v>
      </c>
      <c r="H5264" s="10" t="s">
        <v>34</v>
      </c>
      <c r="I5264" s="10">
        <v>0</v>
      </c>
    </row>
    <row r="5265" spans="1:11" hidden="1" x14ac:dyDescent="0.25">
      <c r="A5265" s="10">
        <v>82</v>
      </c>
      <c r="B5265" s="10" t="s">
        <v>866</v>
      </c>
      <c r="C5265" s="10" t="s">
        <v>867</v>
      </c>
      <c r="D5265" s="10" t="s">
        <v>875</v>
      </c>
      <c r="E5265" s="10" t="s">
        <v>20</v>
      </c>
      <c r="F5265" s="10" t="s">
        <v>21</v>
      </c>
      <c r="G5265" s="21" t="s">
        <v>4380</v>
      </c>
      <c r="H5265" s="21" t="s">
        <v>3802</v>
      </c>
      <c r="I5265" s="21">
        <v>1</v>
      </c>
      <c r="J5265" s="21">
        <f>MID(H5265,1,FIND(" ",H5265,1)-1)*1</f>
        <v>45</v>
      </c>
      <c r="K5265" s="21" t="s">
        <v>5260</v>
      </c>
    </row>
    <row r="5266" spans="1:11" hidden="1" x14ac:dyDescent="0.25">
      <c r="A5266" s="10">
        <v>82</v>
      </c>
      <c r="B5266" s="10" t="s">
        <v>866</v>
      </c>
      <c r="C5266" s="10" t="s">
        <v>867</v>
      </c>
      <c r="D5266" s="10" t="s">
        <v>875</v>
      </c>
      <c r="E5266" s="10" t="s">
        <v>20</v>
      </c>
      <c r="F5266" s="10" t="s">
        <v>21</v>
      </c>
      <c r="G5266" s="21" t="s">
        <v>4382</v>
      </c>
      <c r="H5266" s="21" t="s">
        <v>4383</v>
      </c>
      <c r="I5266" s="21">
        <v>0</v>
      </c>
      <c r="J5266" s="21">
        <f>MID(H5266,1,FIND(" ",H5266,1)-1)*1</f>
        <v>2</v>
      </c>
      <c r="K5266" s="21" t="s">
        <v>5264</v>
      </c>
    </row>
    <row r="5267" spans="1:11" hidden="1" x14ac:dyDescent="0.25">
      <c r="A5267" s="10">
        <v>82</v>
      </c>
      <c r="B5267" s="10" t="s">
        <v>866</v>
      </c>
      <c r="C5267" s="10" t="s">
        <v>867</v>
      </c>
      <c r="D5267" s="10" t="s">
        <v>875</v>
      </c>
      <c r="E5267" s="10" t="s">
        <v>20</v>
      </c>
      <c r="F5267" s="10" t="s">
        <v>21</v>
      </c>
      <c r="G5267" s="21" t="s">
        <v>3705</v>
      </c>
      <c r="H5267" s="21" t="s">
        <v>57</v>
      </c>
      <c r="I5267" s="21">
        <v>1</v>
      </c>
      <c r="J5267" s="21" t="str">
        <f>H5267</f>
        <v>Нет</v>
      </c>
      <c r="K5267" s="21"/>
    </row>
    <row r="5268" spans="1:11" hidden="1" x14ac:dyDescent="0.25">
      <c r="A5268" s="10">
        <v>82</v>
      </c>
      <c r="B5268" s="10" t="s">
        <v>866</v>
      </c>
      <c r="C5268" s="10" t="s">
        <v>867</v>
      </c>
      <c r="D5268" s="10" t="s">
        <v>875</v>
      </c>
      <c r="E5268" s="10" t="s">
        <v>20</v>
      </c>
      <c r="F5268" s="10" t="s">
        <v>21</v>
      </c>
      <c r="G5268" s="21" t="s">
        <v>3706</v>
      </c>
      <c r="H5268" s="21" t="s">
        <v>5183</v>
      </c>
      <c r="I5268" s="21">
        <v>1</v>
      </c>
      <c r="J5268" s="21">
        <f t="shared" ref="J5268:J5269" si="409">MID(H5268,1,FIND(" ",H5268,1)-1)*1</f>
        <v>2.4900000000000002</v>
      </c>
      <c r="K5268" s="21" t="s">
        <v>5258</v>
      </c>
    </row>
    <row r="5269" spans="1:11" hidden="1" x14ac:dyDescent="0.25">
      <c r="A5269" s="10">
        <v>82</v>
      </c>
      <c r="B5269" s="10" t="s">
        <v>866</v>
      </c>
      <c r="C5269" s="10" t="s">
        <v>867</v>
      </c>
      <c r="D5269" s="10" t="s">
        <v>875</v>
      </c>
      <c r="E5269" s="10" t="s">
        <v>20</v>
      </c>
      <c r="F5269" s="10" t="s">
        <v>21</v>
      </c>
      <c r="G5269" s="21" t="s">
        <v>3708</v>
      </c>
      <c r="H5269" s="21" t="s">
        <v>4425</v>
      </c>
      <c r="I5269" s="21">
        <v>1</v>
      </c>
      <c r="J5269" s="21">
        <f t="shared" si="409"/>
        <v>3.05</v>
      </c>
      <c r="K5269" s="21" t="s">
        <v>5258</v>
      </c>
    </row>
    <row r="5270" spans="1:11" hidden="1" x14ac:dyDescent="0.25">
      <c r="A5270" s="10">
        <v>82</v>
      </c>
      <c r="B5270" s="10" t="s">
        <v>866</v>
      </c>
      <c r="C5270" s="10" t="s">
        <v>867</v>
      </c>
      <c r="D5270" s="10" t="s">
        <v>875</v>
      </c>
      <c r="E5270" s="10" t="s">
        <v>20</v>
      </c>
      <c r="F5270" s="10" t="s">
        <v>21</v>
      </c>
      <c r="G5270" s="21" t="s">
        <v>4384</v>
      </c>
      <c r="H5270" s="21" t="s">
        <v>4426</v>
      </c>
      <c r="I5270" s="21">
        <v>1</v>
      </c>
      <c r="J5270" s="21">
        <f>MID(H5270,1,FIND(" ",H5270,1)-1)*1</f>
        <v>38</v>
      </c>
      <c r="K5270" s="21" t="s">
        <v>5268</v>
      </c>
    </row>
    <row r="5271" spans="1:11" hidden="1" x14ac:dyDescent="0.25">
      <c r="A5271" s="10">
        <v>82</v>
      </c>
      <c r="B5271" s="10" t="s">
        <v>866</v>
      </c>
      <c r="C5271" s="10" t="s">
        <v>867</v>
      </c>
      <c r="D5271" s="10" t="s">
        <v>875</v>
      </c>
      <c r="E5271" s="10" t="s">
        <v>20</v>
      </c>
      <c r="F5271" s="10" t="s">
        <v>21</v>
      </c>
      <c r="G5271" s="10" t="s">
        <v>3714</v>
      </c>
      <c r="H5271" s="10" t="s">
        <v>3715</v>
      </c>
      <c r="I5271" s="10">
        <v>0</v>
      </c>
    </row>
    <row r="5272" spans="1:11" hidden="1" x14ac:dyDescent="0.25">
      <c r="A5272" s="10">
        <v>82</v>
      </c>
      <c r="B5272" s="10" t="s">
        <v>866</v>
      </c>
      <c r="C5272" s="10" t="s">
        <v>867</v>
      </c>
      <c r="D5272" s="10" t="s">
        <v>875</v>
      </c>
      <c r="E5272" s="10" t="s">
        <v>20</v>
      </c>
      <c r="F5272" s="10" t="s">
        <v>21</v>
      </c>
      <c r="G5272" s="10" t="s">
        <v>3716</v>
      </c>
      <c r="H5272" s="10" t="s">
        <v>34</v>
      </c>
      <c r="I5272" s="10">
        <v>0</v>
      </c>
    </row>
    <row r="5273" spans="1:11" hidden="1" x14ac:dyDescent="0.25">
      <c r="A5273" s="10">
        <v>82</v>
      </c>
      <c r="B5273" s="10" t="s">
        <v>866</v>
      </c>
      <c r="C5273" s="10" t="s">
        <v>867</v>
      </c>
      <c r="D5273" s="10" t="s">
        <v>875</v>
      </c>
      <c r="E5273" s="10" t="s">
        <v>20</v>
      </c>
      <c r="F5273" s="10" t="s">
        <v>21</v>
      </c>
      <c r="G5273" s="10" t="s">
        <v>3717</v>
      </c>
      <c r="H5273" s="10" t="s">
        <v>34</v>
      </c>
      <c r="I5273" s="10">
        <v>0</v>
      </c>
    </row>
    <row r="5274" spans="1:11" hidden="1" x14ac:dyDescent="0.25">
      <c r="A5274" s="10">
        <v>82</v>
      </c>
      <c r="B5274" s="10" t="s">
        <v>866</v>
      </c>
      <c r="C5274" s="10" t="s">
        <v>867</v>
      </c>
      <c r="D5274" s="10" t="s">
        <v>875</v>
      </c>
      <c r="E5274" s="10" t="s">
        <v>20</v>
      </c>
      <c r="F5274" s="10" t="s">
        <v>21</v>
      </c>
      <c r="G5274" s="10" t="s">
        <v>3718</v>
      </c>
      <c r="H5274" s="10" t="s">
        <v>5168</v>
      </c>
      <c r="I5274" s="10">
        <v>0</v>
      </c>
    </row>
    <row r="5275" spans="1:11" hidden="1" x14ac:dyDescent="0.25">
      <c r="A5275" s="10">
        <v>82</v>
      </c>
      <c r="B5275" s="10" t="s">
        <v>866</v>
      </c>
      <c r="C5275" s="10" t="s">
        <v>867</v>
      </c>
      <c r="D5275" s="10" t="s">
        <v>875</v>
      </c>
      <c r="E5275" s="10" t="s">
        <v>20</v>
      </c>
      <c r="F5275" s="10" t="s">
        <v>21</v>
      </c>
      <c r="G5275" s="10" t="s">
        <v>3722</v>
      </c>
      <c r="H5275" s="10" t="s">
        <v>34</v>
      </c>
      <c r="I5275" s="10">
        <v>0</v>
      </c>
    </row>
    <row r="5276" spans="1:11" hidden="1" x14ac:dyDescent="0.25">
      <c r="A5276" s="10">
        <v>82</v>
      </c>
      <c r="B5276" s="10" t="s">
        <v>866</v>
      </c>
      <c r="C5276" s="10" t="s">
        <v>867</v>
      </c>
      <c r="D5276" s="10" t="s">
        <v>875</v>
      </c>
      <c r="E5276" s="10" t="s">
        <v>20</v>
      </c>
      <c r="F5276" s="10" t="s">
        <v>21</v>
      </c>
      <c r="G5276" s="10" t="s">
        <v>3724</v>
      </c>
      <c r="H5276" s="10" t="s">
        <v>34</v>
      </c>
      <c r="I5276" s="10">
        <v>0</v>
      </c>
    </row>
    <row r="5277" spans="1:11" hidden="1" x14ac:dyDescent="0.25">
      <c r="A5277" s="10">
        <v>82</v>
      </c>
      <c r="B5277" s="10" t="s">
        <v>866</v>
      </c>
      <c r="C5277" s="10" t="s">
        <v>867</v>
      </c>
      <c r="D5277" s="10" t="s">
        <v>875</v>
      </c>
      <c r="E5277" s="10" t="s">
        <v>20</v>
      </c>
      <c r="F5277" s="10" t="s">
        <v>21</v>
      </c>
      <c r="G5277" s="10" t="s">
        <v>3726</v>
      </c>
      <c r="H5277" s="10" t="s">
        <v>34</v>
      </c>
      <c r="I5277" s="10">
        <v>0</v>
      </c>
    </row>
    <row r="5278" spans="1:11" hidden="1" x14ac:dyDescent="0.25">
      <c r="A5278" s="10">
        <v>82</v>
      </c>
      <c r="B5278" s="10" t="s">
        <v>866</v>
      </c>
      <c r="C5278" s="10" t="s">
        <v>867</v>
      </c>
      <c r="D5278" s="10" t="s">
        <v>875</v>
      </c>
      <c r="E5278" s="10" t="s">
        <v>20</v>
      </c>
      <c r="F5278" s="10" t="s">
        <v>21</v>
      </c>
      <c r="G5278" s="10" t="s">
        <v>3727</v>
      </c>
      <c r="H5278" s="10" t="s">
        <v>34</v>
      </c>
      <c r="I5278" s="10">
        <v>0</v>
      </c>
    </row>
    <row r="5279" spans="1:11" hidden="1" x14ac:dyDescent="0.25">
      <c r="A5279" s="10">
        <v>82</v>
      </c>
      <c r="B5279" s="10" t="s">
        <v>866</v>
      </c>
      <c r="C5279" s="10" t="s">
        <v>867</v>
      </c>
      <c r="D5279" s="10" t="s">
        <v>875</v>
      </c>
      <c r="E5279" s="10" t="s">
        <v>20</v>
      </c>
      <c r="F5279" s="10" t="s">
        <v>21</v>
      </c>
      <c r="G5279" s="10" t="s">
        <v>3730</v>
      </c>
      <c r="H5279" s="10" t="s">
        <v>34</v>
      </c>
      <c r="I5279" s="10">
        <v>0</v>
      </c>
    </row>
    <row r="5280" spans="1:11" hidden="1" x14ac:dyDescent="0.25">
      <c r="A5280" s="10">
        <v>82</v>
      </c>
      <c r="B5280" s="10" t="s">
        <v>866</v>
      </c>
      <c r="C5280" s="10" t="s">
        <v>867</v>
      </c>
      <c r="D5280" s="10" t="s">
        <v>875</v>
      </c>
      <c r="E5280" s="10" t="s">
        <v>20</v>
      </c>
      <c r="F5280" s="10" t="s">
        <v>21</v>
      </c>
      <c r="G5280" s="10" t="s">
        <v>3732</v>
      </c>
      <c r="H5280" s="10" t="s">
        <v>3892</v>
      </c>
      <c r="I5280" s="10">
        <v>0</v>
      </c>
    </row>
    <row r="5281" spans="1:11" hidden="1" x14ac:dyDescent="0.25">
      <c r="A5281" s="10">
        <v>82</v>
      </c>
      <c r="B5281" s="10" t="s">
        <v>866</v>
      </c>
      <c r="C5281" s="10" t="s">
        <v>867</v>
      </c>
      <c r="D5281" s="10" t="s">
        <v>875</v>
      </c>
      <c r="E5281" s="10" t="s">
        <v>20</v>
      </c>
      <c r="F5281" s="10" t="s">
        <v>21</v>
      </c>
      <c r="G5281" s="10" t="s">
        <v>3734</v>
      </c>
      <c r="H5281" s="10" t="s">
        <v>57</v>
      </c>
      <c r="I5281" s="10">
        <v>0</v>
      </c>
    </row>
    <row r="5282" spans="1:11" hidden="1" x14ac:dyDescent="0.25">
      <c r="A5282" s="10">
        <v>82</v>
      </c>
      <c r="B5282" s="10" t="s">
        <v>866</v>
      </c>
      <c r="C5282" s="10" t="s">
        <v>867</v>
      </c>
      <c r="D5282" s="10" t="s">
        <v>875</v>
      </c>
      <c r="E5282" s="10" t="s">
        <v>20</v>
      </c>
      <c r="F5282" s="10" t="s">
        <v>21</v>
      </c>
      <c r="G5282" s="10" t="s">
        <v>3735</v>
      </c>
      <c r="H5282" s="10" t="s">
        <v>57</v>
      </c>
      <c r="I5282" s="10">
        <v>0</v>
      </c>
    </row>
    <row r="5283" spans="1:11" hidden="1" x14ac:dyDescent="0.25">
      <c r="A5283" s="10">
        <v>82</v>
      </c>
      <c r="B5283" s="10" t="s">
        <v>866</v>
      </c>
      <c r="C5283" s="10" t="s">
        <v>867</v>
      </c>
      <c r="D5283" s="10" t="s">
        <v>875</v>
      </c>
      <c r="E5283" s="10" t="s">
        <v>20</v>
      </c>
      <c r="F5283" s="10" t="s">
        <v>21</v>
      </c>
      <c r="G5283" s="10" t="s">
        <v>4386</v>
      </c>
      <c r="H5283" s="10" t="s">
        <v>34</v>
      </c>
      <c r="I5283" s="10">
        <v>0</v>
      </c>
    </row>
    <row r="5284" spans="1:11" hidden="1" x14ac:dyDescent="0.25">
      <c r="A5284" s="10">
        <v>82</v>
      </c>
      <c r="B5284" s="10" t="s">
        <v>866</v>
      </c>
      <c r="C5284" s="10" t="s">
        <v>867</v>
      </c>
      <c r="D5284" s="10" t="s">
        <v>875</v>
      </c>
      <c r="E5284" s="10" t="s">
        <v>20</v>
      </c>
      <c r="F5284" s="10" t="s">
        <v>21</v>
      </c>
      <c r="G5284" s="10" t="s">
        <v>3736</v>
      </c>
      <c r="H5284" s="10" t="s">
        <v>34</v>
      </c>
      <c r="I5284" s="10">
        <v>0</v>
      </c>
    </row>
    <row r="5285" spans="1:11" hidden="1" x14ac:dyDescent="0.25">
      <c r="A5285" s="10">
        <v>82</v>
      </c>
      <c r="B5285" s="10" t="s">
        <v>866</v>
      </c>
      <c r="C5285" s="10" t="s">
        <v>867</v>
      </c>
      <c r="D5285" s="10" t="s">
        <v>875</v>
      </c>
      <c r="E5285" s="10" t="s">
        <v>20</v>
      </c>
      <c r="F5285" s="10" t="s">
        <v>21</v>
      </c>
      <c r="G5285" s="10" t="s">
        <v>4387</v>
      </c>
      <c r="H5285" s="10" t="s">
        <v>57</v>
      </c>
      <c r="I5285" s="10">
        <v>0</v>
      </c>
    </row>
    <row r="5286" spans="1:11" hidden="1" x14ac:dyDescent="0.25">
      <c r="A5286" s="10">
        <v>82</v>
      </c>
      <c r="B5286" s="10" t="s">
        <v>866</v>
      </c>
      <c r="C5286" s="10" t="s">
        <v>867</v>
      </c>
      <c r="D5286" s="10" t="s">
        <v>875</v>
      </c>
      <c r="E5286" s="10" t="s">
        <v>20</v>
      </c>
      <c r="F5286" s="10" t="s">
        <v>21</v>
      </c>
      <c r="G5286" s="10" t="s">
        <v>4388</v>
      </c>
      <c r="H5286" s="10" t="s">
        <v>57</v>
      </c>
      <c r="I5286" s="10">
        <v>0</v>
      </c>
    </row>
    <row r="5287" spans="1:11" hidden="1" x14ac:dyDescent="0.25">
      <c r="A5287" s="10">
        <v>82</v>
      </c>
      <c r="B5287" s="10" t="s">
        <v>866</v>
      </c>
      <c r="C5287" s="10" t="s">
        <v>867</v>
      </c>
      <c r="D5287" s="10" t="s">
        <v>875</v>
      </c>
      <c r="E5287" s="10" t="s">
        <v>20</v>
      </c>
      <c r="F5287" s="10" t="s">
        <v>21</v>
      </c>
      <c r="G5287" s="10" t="s">
        <v>3741</v>
      </c>
      <c r="H5287" s="10" t="s">
        <v>34</v>
      </c>
      <c r="I5287" s="10">
        <v>0</v>
      </c>
    </row>
    <row r="5288" spans="1:11" hidden="1" x14ac:dyDescent="0.25">
      <c r="A5288" s="10">
        <v>82</v>
      </c>
      <c r="B5288" s="10" t="s">
        <v>866</v>
      </c>
      <c r="C5288" s="10" t="s">
        <v>867</v>
      </c>
      <c r="D5288" s="10" t="s">
        <v>875</v>
      </c>
      <c r="E5288" s="10" t="s">
        <v>20</v>
      </c>
      <c r="F5288" s="10" t="s">
        <v>21</v>
      </c>
      <c r="G5288" s="10" t="s">
        <v>4389</v>
      </c>
      <c r="H5288" s="10" t="s">
        <v>34</v>
      </c>
      <c r="I5288" s="10">
        <v>0</v>
      </c>
    </row>
    <row r="5289" spans="1:11" hidden="1" x14ac:dyDescent="0.25">
      <c r="A5289" s="10">
        <v>82</v>
      </c>
      <c r="B5289" s="10" t="s">
        <v>866</v>
      </c>
      <c r="C5289" s="10" t="s">
        <v>867</v>
      </c>
      <c r="D5289" s="10" t="s">
        <v>875</v>
      </c>
      <c r="E5289" s="10" t="s">
        <v>20</v>
      </c>
      <c r="F5289" s="10" t="s">
        <v>21</v>
      </c>
      <c r="G5289" s="10" t="s">
        <v>4390</v>
      </c>
      <c r="H5289" s="10" t="s">
        <v>34</v>
      </c>
      <c r="I5289" s="10">
        <v>0</v>
      </c>
    </row>
    <row r="5290" spans="1:11" hidden="1" x14ac:dyDescent="0.25">
      <c r="A5290" s="10">
        <v>82</v>
      </c>
      <c r="B5290" s="10" t="s">
        <v>866</v>
      </c>
      <c r="C5290" s="10" t="s">
        <v>867</v>
      </c>
      <c r="D5290" s="10" t="s">
        <v>875</v>
      </c>
      <c r="E5290" s="10" t="s">
        <v>20</v>
      </c>
      <c r="F5290" s="10" t="s">
        <v>21</v>
      </c>
      <c r="G5290" s="10" t="s">
        <v>4324</v>
      </c>
      <c r="H5290" s="10" t="s">
        <v>34</v>
      </c>
      <c r="I5290" s="10">
        <v>0</v>
      </c>
    </row>
    <row r="5291" spans="1:11" hidden="1" x14ac:dyDescent="0.25">
      <c r="A5291" s="10">
        <v>82</v>
      </c>
      <c r="B5291" s="10" t="s">
        <v>866</v>
      </c>
      <c r="C5291" s="10" t="s">
        <v>867</v>
      </c>
      <c r="D5291" s="10" t="s">
        <v>875</v>
      </c>
      <c r="E5291" s="10" t="s">
        <v>20</v>
      </c>
      <c r="F5291" s="10" t="s">
        <v>21</v>
      </c>
      <c r="G5291" s="10" t="s">
        <v>4391</v>
      </c>
      <c r="H5291" s="10" t="s">
        <v>4392</v>
      </c>
      <c r="I5291" s="10">
        <v>0</v>
      </c>
    </row>
    <row r="5292" spans="1:11" hidden="1" x14ac:dyDescent="0.25">
      <c r="A5292" s="10">
        <v>82</v>
      </c>
      <c r="B5292" s="10" t="s">
        <v>866</v>
      </c>
      <c r="C5292" s="10" t="s">
        <v>867</v>
      </c>
      <c r="D5292" s="10" t="s">
        <v>875</v>
      </c>
      <c r="E5292" s="10" t="s">
        <v>20</v>
      </c>
      <c r="F5292" s="10" t="s">
        <v>21</v>
      </c>
      <c r="G5292" s="10" t="s">
        <v>3744</v>
      </c>
      <c r="H5292" s="10" t="s">
        <v>3830</v>
      </c>
      <c r="I5292" s="10">
        <v>0</v>
      </c>
    </row>
    <row r="5293" spans="1:11" hidden="1" x14ac:dyDescent="0.25">
      <c r="A5293" s="10">
        <v>82</v>
      </c>
      <c r="B5293" s="10" t="s">
        <v>866</v>
      </c>
      <c r="C5293" s="10" t="s">
        <v>867</v>
      </c>
      <c r="D5293" s="10" t="s">
        <v>875</v>
      </c>
      <c r="E5293" s="10" t="s">
        <v>20</v>
      </c>
      <c r="F5293" s="10" t="s">
        <v>21</v>
      </c>
      <c r="G5293" s="10" t="s">
        <v>3746</v>
      </c>
      <c r="H5293" s="10" t="s">
        <v>34</v>
      </c>
      <c r="I5293" s="10">
        <v>0</v>
      </c>
    </row>
    <row r="5294" spans="1:11" hidden="1" x14ac:dyDescent="0.25">
      <c r="A5294" s="10">
        <v>82</v>
      </c>
      <c r="B5294" s="10" t="s">
        <v>866</v>
      </c>
      <c r="C5294" s="10" t="s">
        <v>867</v>
      </c>
      <c r="D5294" s="10" t="s">
        <v>875</v>
      </c>
      <c r="E5294" s="10" t="s">
        <v>20</v>
      </c>
      <c r="F5294" s="10" t="s">
        <v>21</v>
      </c>
      <c r="G5294" s="10" t="s">
        <v>4393</v>
      </c>
      <c r="H5294" s="10" t="s">
        <v>34</v>
      </c>
      <c r="I5294" s="10">
        <v>0</v>
      </c>
    </row>
    <row r="5295" spans="1:11" hidden="1" x14ac:dyDescent="0.25">
      <c r="A5295" s="10">
        <v>82</v>
      </c>
      <c r="B5295" s="10" t="s">
        <v>866</v>
      </c>
      <c r="C5295" s="10" t="s">
        <v>867</v>
      </c>
      <c r="D5295" s="10" t="s">
        <v>875</v>
      </c>
      <c r="E5295" s="10" t="s">
        <v>20</v>
      </c>
      <c r="F5295" s="10" t="s">
        <v>21</v>
      </c>
      <c r="G5295" s="21" t="s">
        <v>4394</v>
      </c>
      <c r="H5295" s="21" t="s">
        <v>4395</v>
      </c>
      <c r="I5295" s="21">
        <v>1</v>
      </c>
      <c r="J5295" s="21" t="str">
        <f>H5295</f>
        <v>Вертикальное</v>
      </c>
      <c r="K5295" s="21"/>
    </row>
    <row r="5296" spans="1:11" hidden="1" x14ac:dyDescent="0.25">
      <c r="A5296" s="10">
        <v>82</v>
      </c>
      <c r="B5296" s="10" t="s">
        <v>866</v>
      </c>
      <c r="C5296" s="10" t="s">
        <v>867</v>
      </c>
      <c r="D5296" s="10" t="s">
        <v>875</v>
      </c>
      <c r="E5296" s="10" t="s">
        <v>20</v>
      </c>
      <c r="F5296" s="10" t="s">
        <v>21</v>
      </c>
      <c r="G5296" s="21" t="s">
        <v>3753</v>
      </c>
      <c r="H5296" s="21" t="s">
        <v>4427</v>
      </c>
      <c r="I5296" s="21">
        <v>1</v>
      </c>
      <c r="J5296" s="21">
        <f>MID(H5296,1,FIND(" ",H5296,1)-1)*1</f>
        <v>1.1890000000000001</v>
      </c>
      <c r="K5296" s="21" t="s">
        <v>5258</v>
      </c>
    </row>
    <row r="5297" spans="1:11" hidden="1" x14ac:dyDescent="0.25">
      <c r="A5297" s="10">
        <v>82</v>
      </c>
      <c r="B5297" s="10" t="s">
        <v>866</v>
      </c>
      <c r="C5297" s="10" t="s">
        <v>867</v>
      </c>
      <c r="D5297" s="10" t="s">
        <v>875</v>
      </c>
      <c r="E5297" s="10" t="s">
        <v>20</v>
      </c>
      <c r="F5297" s="10" t="s">
        <v>21</v>
      </c>
      <c r="G5297" s="21" t="s">
        <v>3755</v>
      </c>
      <c r="H5297" s="21" t="s">
        <v>3756</v>
      </c>
      <c r="I5297" s="21">
        <v>1</v>
      </c>
      <c r="J5297" s="21" t="s">
        <v>5266</v>
      </c>
      <c r="K5297" s="21" t="s">
        <v>5265</v>
      </c>
    </row>
    <row r="5298" spans="1:11" hidden="1" x14ac:dyDescent="0.25">
      <c r="A5298" s="10">
        <v>82</v>
      </c>
      <c r="B5298" s="10" t="s">
        <v>866</v>
      </c>
      <c r="C5298" s="10" t="s">
        <v>867</v>
      </c>
      <c r="D5298" s="10" t="s">
        <v>875</v>
      </c>
      <c r="E5298" s="10" t="s">
        <v>20</v>
      </c>
      <c r="F5298" s="10" t="s">
        <v>21</v>
      </c>
      <c r="G5298" s="10" t="s">
        <v>3757</v>
      </c>
      <c r="H5298" s="10" t="s">
        <v>3758</v>
      </c>
      <c r="I5298" s="10">
        <v>0</v>
      </c>
    </row>
    <row r="5299" spans="1:11" hidden="1" x14ac:dyDescent="0.25">
      <c r="A5299" s="10">
        <v>82</v>
      </c>
      <c r="B5299" s="10" t="s">
        <v>866</v>
      </c>
      <c r="C5299" s="10" t="s">
        <v>867</v>
      </c>
      <c r="D5299" s="10" t="s">
        <v>875</v>
      </c>
      <c r="E5299" s="10" t="s">
        <v>20</v>
      </c>
      <c r="F5299" s="10" t="s">
        <v>21</v>
      </c>
      <c r="G5299" s="10" t="s">
        <v>3766</v>
      </c>
      <c r="H5299" s="10" t="s">
        <v>34</v>
      </c>
      <c r="I5299" s="10">
        <v>0</v>
      </c>
    </row>
    <row r="5300" spans="1:11" hidden="1" x14ac:dyDescent="0.25">
      <c r="A5300" s="10">
        <v>82</v>
      </c>
      <c r="B5300" s="10" t="s">
        <v>866</v>
      </c>
      <c r="C5300" s="10" t="s">
        <v>867</v>
      </c>
      <c r="D5300" s="10" t="s">
        <v>875</v>
      </c>
      <c r="E5300" s="10" t="s">
        <v>20</v>
      </c>
      <c r="F5300" s="10" t="s">
        <v>21</v>
      </c>
      <c r="G5300" s="10" t="s">
        <v>4397</v>
      </c>
      <c r="H5300" s="10" t="s">
        <v>34</v>
      </c>
      <c r="I5300" s="10">
        <v>0</v>
      </c>
    </row>
    <row r="5301" spans="1:11" hidden="1" x14ac:dyDescent="0.25">
      <c r="A5301" s="10">
        <v>82</v>
      </c>
      <c r="B5301" s="10" t="s">
        <v>866</v>
      </c>
      <c r="C5301" s="10" t="s">
        <v>867</v>
      </c>
      <c r="D5301" s="10" t="s">
        <v>875</v>
      </c>
      <c r="E5301" s="10" t="s">
        <v>20</v>
      </c>
      <c r="F5301" s="10" t="s">
        <v>21</v>
      </c>
      <c r="G5301" s="21" t="s">
        <v>4398</v>
      </c>
      <c r="H5301" s="21" t="s">
        <v>34</v>
      </c>
      <c r="I5301" s="21">
        <v>1</v>
      </c>
      <c r="J5301" s="21" t="str">
        <f>H5301</f>
        <v>Да</v>
      </c>
      <c r="K5301" s="21"/>
    </row>
    <row r="5302" spans="1:11" hidden="1" x14ac:dyDescent="0.25">
      <c r="A5302" s="10">
        <v>82</v>
      </c>
      <c r="B5302" s="10" t="s">
        <v>866</v>
      </c>
      <c r="C5302" s="10" t="s">
        <v>867</v>
      </c>
      <c r="D5302" s="10" t="s">
        <v>875</v>
      </c>
      <c r="E5302" s="10" t="s">
        <v>20</v>
      </c>
      <c r="F5302" s="10" t="s">
        <v>21</v>
      </c>
      <c r="G5302" s="10" t="s">
        <v>4399</v>
      </c>
      <c r="H5302" s="10" t="s">
        <v>34</v>
      </c>
      <c r="I5302" s="10">
        <v>0</v>
      </c>
    </row>
    <row r="5303" spans="1:11" hidden="1" x14ac:dyDescent="0.25">
      <c r="A5303" s="10">
        <v>82</v>
      </c>
      <c r="B5303" s="10" t="s">
        <v>866</v>
      </c>
      <c r="C5303" s="10" t="s">
        <v>867</v>
      </c>
      <c r="D5303" s="10" t="s">
        <v>875</v>
      </c>
      <c r="E5303" s="10" t="s">
        <v>20</v>
      </c>
      <c r="F5303" s="10" t="s">
        <v>21</v>
      </c>
      <c r="G5303" s="10" t="s">
        <v>4400</v>
      </c>
      <c r="H5303" s="10" t="s">
        <v>34</v>
      </c>
      <c r="I5303" s="10">
        <v>0</v>
      </c>
    </row>
    <row r="5304" spans="1:11" hidden="1" x14ac:dyDescent="0.25">
      <c r="A5304" s="10">
        <v>82</v>
      </c>
      <c r="B5304" s="10" t="s">
        <v>866</v>
      </c>
      <c r="C5304" s="10" t="s">
        <v>867</v>
      </c>
      <c r="D5304" s="10" t="s">
        <v>875</v>
      </c>
      <c r="E5304" s="10" t="s">
        <v>20</v>
      </c>
      <c r="F5304" s="10" t="s">
        <v>21</v>
      </c>
      <c r="G5304" s="10" t="s">
        <v>4401</v>
      </c>
      <c r="H5304" s="10" t="s">
        <v>4321</v>
      </c>
      <c r="I5304" s="10">
        <v>0</v>
      </c>
    </row>
    <row r="5305" spans="1:11" hidden="1" x14ac:dyDescent="0.25">
      <c r="A5305" s="10">
        <v>82</v>
      </c>
      <c r="B5305" s="10" t="s">
        <v>866</v>
      </c>
      <c r="C5305" s="10" t="s">
        <v>867</v>
      </c>
      <c r="D5305" s="10" t="s">
        <v>875</v>
      </c>
      <c r="E5305" s="10" t="s">
        <v>20</v>
      </c>
      <c r="F5305" s="10" t="s">
        <v>21</v>
      </c>
      <c r="G5305" s="10" t="s">
        <v>4402</v>
      </c>
      <c r="H5305" s="10" t="s">
        <v>4321</v>
      </c>
      <c r="I5305" s="10">
        <v>0</v>
      </c>
    </row>
    <row r="5306" spans="1:11" hidden="1" x14ac:dyDescent="0.25">
      <c r="A5306" s="10">
        <v>82</v>
      </c>
      <c r="B5306" s="10" t="s">
        <v>866</v>
      </c>
      <c r="C5306" s="10" t="s">
        <v>867</v>
      </c>
      <c r="D5306" s="10" t="s">
        <v>875</v>
      </c>
      <c r="E5306" s="10" t="s">
        <v>20</v>
      </c>
      <c r="F5306" s="10" t="s">
        <v>21</v>
      </c>
      <c r="G5306" s="21" t="s">
        <v>4403</v>
      </c>
      <c r="H5306" s="21" t="s">
        <v>3865</v>
      </c>
      <c r="I5306" s="21">
        <v>1</v>
      </c>
      <c r="J5306" s="21">
        <f>MID(H5306,1,FIND(" ",H5306,1)-1)*1</f>
        <v>26</v>
      </c>
      <c r="K5306" s="21" t="s">
        <v>5255</v>
      </c>
    </row>
    <row r="5307" spans="1:11" hidden="1" x14ac:dyDescent="0.25">
      <c r="A5307" s="10">
        <v>82</v>
      </c>
      <c r="B5307" s="10" t="s">
        <v>866</v>
      </c>
      <c r="C5307" s="10" t="s">
        <v>867</v>
      </c>
      <c r="D5307" s="10" t="s">
        <v>875</v>
      </c>
      <c r="E5307" s="10" t="s">
        <v>20</v>
      </c>
      <c r="F5307" s="10" t="s">
        <v>21</v>
      </c>
      <c r="G5307" s="21" t="s">
        <v>3223</v>
      </c>
      <c r="H5307" s="21" t="s">
        <v>4418</v>
      </c>
      <c r="I5307" s="21">
        <v>1</v>
      </c>
      <c r="J5307" s="21">
        <f>MID(H5307,1,FIND(" ",H5307,1)-1)*10</f>
        <v>700</v>
      </c>
      <c r="K5307" s="22" t="s">
        <v>5256</v>
      </c>
    </row>
    <row r="5308" spans="1:11" hidden="1" x14ac:dyDescent="0.25">
      <c r="A5308" s="10">
        <v>82</v>
      </c>
      <c r="B5308" s="10" t="s">
        <v>866</v>
      </c>
      <c r="C5308" s="10" t="s">
        <v>867</v>
      </c>
      <c r="D5308" s="10" t="s">
        <v>875</v>
      </c>
      <c r="E5308" s="10" t="s">
        <v>20</v>
      </c>
      <c r="F5308" s="10" t="s">
        <v>21</v>
      </c>
      <c r="G5308" s="21" t="s">
        <v>4406</v>
      </c>
      <c r="H5308" s="21" t="s">
        <v>4428</v>
      </c>
      <c r="I5308" s="21">
        <v>1</v>
      </c>
      <c r="J5308" s="21">
        <f>MID(H5308,1,FIND(" ",H5308,1)-1)*10</f>
        <v>320</v>
      </c>
      <c r="K5308" s="21" t="s">
        <v>5257</v>
      </c>
    </row>
    <row r="5309" spans="1:11" hidden="1" x14ac:dyDescent="0.25">
      <c r="A5309" s="10">
        <v>82</v>
      </c>
      <c r="B5309" s="10" t="s">
        <v>866</v>
      </c>
      <c r="C5309" s="10" t="s">
        <v>867</v>
      </c>
      <c r="D5309" s="10" t="s">
        <v>875</v>
      </c>
      <c r="E5309" s="10" t="s">
        <v>20</v>
      </c>
      <c r="F5309" s="10" t="s">
        <v>21</v>
      </c>
      <c r="G5309" s="21" t="s">
        <v>4408</v>
      </c>
      <c r="H5309" s="21" t="s">
        <v>4429</v>
      </c>
      <c r="I5309" s="21">
        <v>1</v>
      </c>
      <c r="J5309" s="21">
        <f>MID(H5309,1,FIND(" ",H5309,1)-1)*10</f>
        <v>420</v>
      </c>
      <c r="K5309" s="21" t="s">
        <v>5257</v>
      </c>
    </row>
    <row r="5310" spans="1:11" hidden="1" x14ac:dyDescent="0.25">
      <c r="A5310" s="10">
        <v>82</v>
      </c>
      <c r="B5310" s="10" t="s">
        <v>866</v>
      </c>
      <c r="C5310" s="10" t="s">
        <v>867</v>
      </c>
      <c r="D5310" s="10" t="s">
        <v>875</v>
      </c>
      <c r="E5310" s="10" t="s">
        <v>20</v>
      </c>
      <c r="F5310" s="10" t="s">
        <v>21</v>
      </c>
      <c r="G5310" s="21" t="s">
        <v>3785</v>
      </c>
      <c r="H5310" s="21" t="s">
        <v>4404</v>
      </c>
      <c r="I5310" s="21">
        <v>1</v>
      </c>
      <c r="J5310" s="21">
        <f>MID(H5310,1,FIND(" ",H5310,1)-1)*1</f>
        <v>30</v>
      </c>
      <c r="K5310" s="21" t="s">
        <v>5255</v>
      </c>
    </row>
    <row r="5311" spans="1:11" hidden="1" x14ac:dyDescent="0.25">
      <c r="A5311" s="10">
        <v>82</v>
      </c>
      <c r="B5311" s="10" t="s">
        <v>866</v>
      </c>
      <c r="C5311" s="10" t="s">
        <v>867</v>
      </c>
      <c r="D5311" s="10" t="s">
        <v>875</v>
      </c>
      <c r="E5311" s="10" t="s">
        <v>20</v>
      </c>
      <c r="F5311" s="10" t="s">
        <v>21</v>
      </c>
      <c r="G5311" s="21" t="s">
        <v>4410</v>
      </c>
      <c r="H5311" s="21" t="s">
        <v>4430</v>
      </c>
      <c r="I5311" s="21">
        <v>1</v>
      </c>
      <c r="J5311" s="21">
        <f>MID(H5311,1,FIND(" ",H5311,1)-1)*10</f>
        <v>870</v>
      </c>
      <c r="K5311" s="22" t="s">
        <v>5256</v>
      </c>
    </row>
    <row r="5312" spans="1:11" hidden="1" x14ac:dyDescent="0.25">
      <c r="A5312" s="10">
        <v>82</v>
      </c>
      <c r="B5312" s="10" t="s">
        <v>866</v>
      </c>
      <c r="C5312" s="10" t="s">
        <v>867</v>
      </c>
      <c r="D5312" s="10" t="s">
        <v>875</v>
      </c>
      <c r="E5312" s="10" t="s">
        <v>20</v>
      </c>
      <c r="F5312" s="10" t="s">
        <v>21</v>
      </c>
      <c r="G5312" s="21" t="s">
        <v>4412</v>
      </c>
      <c r="H5312" s="21" t="s">
        <v>4431</v>
      </c>
      <c r="I5312" s="21">
        <v>1</v>
      </c>
      <c r="J5312" s="21">
        <f>MID(H5312,1,FIND(" ",H5312,1)-1)*10</f>
        <v>500</v>
      </c>
      <c r="K5312" s="21" t="s">
        <v>5257</v>
      </c>
    </row>
    <row r="5313" spans="1:11" hidden="1" x14ac:dyDescent="0.25">
      <c r="A5313" s="10">
        <v>82</v>
      </c>
      <c r="B5313" s="10" t="s">
        <v>866</v>
      </c>
      <c r="C5313" s="10" t="s">
        <v>867</v>
      </c>
      <c r="D5313" s="10" t="s">
        <v>875</v>
      </c>
      <c r="E5313" s="10" t="s">
        <v>20</v>
      </c>
      <c r="F5313" s="10" t="s">
        <v>21</v>
      </c>
      <c r="G5313" s="21" t="s">
        <v>4414</v>
      </c>
      <c r="H5313" s="21" t="s">
        <v>4432</v>
      </c>
      <c r="I5313" s="21">
        <v>1</v>
      </c>
      <c r="J5313" s="21">
        <f>MID(H5313,1,FIND(" ",H5313,1)-1)*10</f>
        <v>400</v>
      </c>
      <c r="K5313" s="21" t="s">
        <v>5257</v>
      </c>
    </row>
    <row r="5314" spans="1:11" hidden="1" x14ac:dyDescent="0.25">
      <c r="A5314" s="10">
        <v>82</v>
      </c>
      <c r="B5314" s="10" t="s">
        <v>866</v>
      </c>
      <c r="C5314" s="10" t="s">
        <v>867</v>
      </c>
      <c r="D5314" s="10" t="s">
        <v>875</v>
      </c>
      <c r="E5314" s="10" t="s">
        <v>20</v>
      </c>
      <c r="F5314" s="10" t="s">
        <v>21</v>
      </c>
      <c r="G5314" s="10" t="s">
        <v>3787</v>
      </c>
      <c r="H5314" s="10" t="s">
        <v>3788</v>
      </c>
      <c r="I5314" s="10">
        <v>0</v>
      </c>
    </row>
    <row r="5315" spans="1:11" hidden="1" x14ac:dyDescent="0.25">
      <c r="A5315" s="10">
        <v>82</v>
      </c>
      <c r="B5315" s="10" t="s">
        <v>866</v>
      </c>
      <c r="C5315" s="10" t="s">
        <v>867</v>
      </c>
      <c r="D5315" s="10" t="s">
        <v>875</v>
      </c>
      <c r="E5315" s="10" t="s">
        <v>20</v>
      </c>
      <c r="F5315" s="10" t="s">
        <v>21</v>
      </c>
      <c r="G5315" s="10" t="s">
        <v>3789</v>
      </c>
      <c r="H5315" s="10" t="s">
        <v>3789</v>
      </c>
      <c r="I5315" s="10">
        <v>0</v>
      </c>
    </row>
    <row r="5316" spans="1:11" hidden="1" x14ac:dyDescent="0.25">
      <c r="A5316" s="10">
        <v>83</v>
      </c>
      <c r="B5316" s="10" t="s">
        <v>876</v>
      </c>
      <c r="C5316" s="10" t="s">
        <v>877</v>
      </c>
      <c r="D5316" s="10" t="s">
        <v>884</v>
      </c>
      <c r="E5316" s="10" t="s">
        <v>20</v>
      </c>
      <c r="F5316" s="10" t="s">
        <v>21</v>
      </c>
      <c r="G5316" s="21" t="s">
        <v>2160</v>
      </c>
      <c r="H5316" s="21" t="s">
        <v>4377</v>
      </c>
      <c r="I5316" s="21">
        <v>1</v>
      </c>
      <c r="J5316" s="21" t="str">
        <f>H5316</f>
        <v>Бытовое оборудование (для домашнего использования)</v>
      </c>
      <c r="K5316" s="21"/>
    </row>
    <row r="5317" spans="1:11" hidden="1" x14ac:dyDescent="0.25">
      <c r="A5317" s="10">
        <v>83</v>
      </c>
      <c r="B5317" s="10" t="s">
        <v>876</v>
      </c>
      <c r="C5317" s="10" t="s">
        <v>877</v>
      </c>
      <c r="D5317" s="10" t="s">
        <v>884</v>
      </c>
      <c r="E5317" s="10" t="s">
        <v>20</v>
      </c>
      <c r="F5317" s="10" t="s">
        <v>21</v>
      </c>
      <c r="G5317" s="21" t="s">
        <v>3703</v>
      </c>
      <c r="H5317" s="21" t="s">
        <v>4433</v>
      </c>
      <c r="I5317" s="21">
        <v>1</v>
      </c>
      <c r="J5317" s="21">
        <f>MID(H5317,1,FIND(" ",H5317,1)-1)*1</f>
        <v>18</v>
      </c>
      <c r="K5317" s="21" t="s">
        <v>5254</v>
      </c>
    </row>
    <row r="5318" spans="1:11" hidden="1" x14ac:dyDescent="0.25">
      <c r="A5318" s="10">
        <v>83</v>
      </c>
      <c r="B5318" s="10" t="s">
        <v>876</v>
      </c>
      <c r="C5318" s="10" t="s">
        <v>877</v>
      </c>
      <c r="D5318" s="10" t="s">
        <v>884</v>
      </c>
      <c r="E5318" s="10" t="s">
        <v>20</v>
      </c>
      <c r="F5318" s="10" t="s">
        <v>21</v>
      </c>
      <c r="G5318" s="10" t="s">
        <v>4379</v>
      </c>
      <c r="H5318" s="10" t="s">
        <v>34</v>
      </c>
      <c r="I5318" s="10">
        <v>0</v>
      </c>
    </row>
    <row r="5319" spans="1:11" hidden="1" x14ac:dyDescent="0.25">
      <c r="A5319" s="10">
        <v>83</v>
      </c>
      <c r="B5319" s="10" t="s">
        <v>876</v>
      </c>
      <c r="C5319" s="10" t="s">
        <v>877</v>
      </c>
      <c r="D5319" s="10" t="s">
        <v>884</v>
      </c>
      <c r="E5319" s="10" t="s">
        <v>20</v>
      </c>
      <c r="F5319" s="10" t="s">
        <v>21</v>
      </c>
      <c r="G5319" s="21" t="s">
        <v>4380</v>
      </c>
      <c r="H5319" s="21" t="s">
        <v>3802</v>
      </c>
      <c r="I5319" s="21">
        <v>1</v>
      </c>
      <c r="J5319" s="21">
        <f>MID(H5319,1,FIND(" ",H5319,1)-1)*1</f>
        <v>45</v>
      </c>
      <c r="K5319" s="21" t="s">
        <v>5260</v>
      </c>
    </row>
    <row r="5320" spans="1:11" hidden="1" x14ac:dyDescent="0.25">
      <c r="A5320" s="10">
        <v>83</v>
      </c>
      <c r="B5320" s="10" t="s">
        <v>876</v>
      </c>
      <c r="C5320" s="10" t="s">
        <v>877</v>
      </c>
      <c r="D5320" s="10" t="s">
        <v>884</v>
      </c>
      <c r="E5320" s="10" t="s">
        <v>20</v>
      </c>
      <c r="F5320" s="10" t="s">
        <v>21</v>
      </c>
      <c r="G5320" s="21" t="s">
        <v>4382</v>
      </c>
      <c r="H5320" s="21" t="s">
        <v>4383</v>
      </c>
      <c r="I5320" s="21">
        <v>0</v>
      </c>
      <c r="J5320" s="21">
        <f>MID(H5320,1,FIND(" ",H5320,1)-1)*1</f>
        <v>2</v>
      </c>
      <c r="K5320" s="21" t="s">
        <v>5264</v>
      </c>
    </row>
    <row r="5321" spans="1:11" hidden="1" x14ac:dyDescent="0.25">
      <c r="A5321" s="10">
        <v>83</v>
      </c>
      <c r="B5321" s="10" t="s">
        <v>876</v>
      </c>
      <c r="C5321" s="10" t="s">
        <v>877</v>
      </c>
      <c r="D5321" s="10" t="s">
        <v>884</v>
      </c>
      <c r="E5321" s="10" t="s">
        <v>20</v>
      </c>
      <c r="F5321" s="10" t="s">
        <v>21</v>
      </c>
      <c r="G5321" s="21" t="s">
        <v>3705</v>
      </c>
      <c r="H5321" s="21" t="s">
        <v>57</v>
      </c>
      <c r="I5321" s="21">
        <v>1</v>
      </c>
      <c r="J5321" s="21" t="str">
        <f>H5321</f>
        <v>Нет</v>
      </c>
      <c r="K5321" s="21"/>
    </row>
    <row r="5322" spans="1:11" hidden="1" x14ac:dyDescent="0.25">
      <c r="A5322" s="10">
        <v>83</v>
      </c>
      <c r="B5322" s="10" t="s">
        <v>876</v>
      </c>
      <c r="C5322" s="10" t="s">
        <v>877</v>
      </c>
      <c r="D5322" s="10" t="s">
        <v>884</v>
      </c>
      <c r="E5322" s="10" t="s">
        <v>20</v>
      </c>
      <c r="F5322" s="10" t="s">
        <v>21</v>
      </c>
      <c r="G5322" s="21" t="s">
        <v>3708</v>
      </c>
      <c r="H5322" s="21" t="s">
        <v>4072</v>
      </c>
      <c r="I5322" s="21">
        <v>1</v>
      </c>
      <c r="J5322" s="21">
        <f>MID(H5322,1,FIND(" ",H5322,1)-1)*1</f>
        <v>2.0499999999999998</v>
      </c>
      <c r="K5322" s="21" t="s">
        <v>5258</v>
      </c>
    </row>
    <row r="5323" spans="1:11" hidden="1" x14ac:dyDescent="0.25">
      <c r="A5323" s="10">
        <v>83</v>
      </c>
      <c r="B5323" s="10" t="s">
        <v>876</v>
      </c>
      <c r="C5323" s="10" t="s">
        <v>877</v>
      </c>
      <c r="D5323" s="10" t="s">
        <v>884</v>
      </c>
      <c r="E5323" s="10" t="s">
        <v>20</v>
      </c>
      <c r="F5323" s="10" t="s">
        <v>21</v>
      </c>
      <c r="G5323" s="21" t="s">
        <v>4384</v>
      </c>
      <c r="H5323" s="21" t="s">
        <v>4434</v>
      </c>
      <c r="I5323" s="21">
        <v>1</v>
      </c>
      <c r="J5323" s="21">
        <f>MID(H5323,1,FIND(" ",H5323,1)-1)*1</f>
        <v>25</v>
      </c>
      <c r="K5323" s="21" t="s">
        <v>5268</v>
      </c>
    </row>
    <row r="5324" spans="1:11" hidden="1" x14ac:dyDescent="0.25">
      <c r="A5324" s="10">
        <v>83</v>
      </c>
      <c r="B5324" s="10" t="s">
        <v>876</v>
      </c>
      <c r="C5324" s="10" t="s">
        <v>877</v>
      </c>
      <c r="D5324" s="10" t="s">
        <v>884</v>
      </c>
      <c r="E5324" s="10" t="s">
        <v>20</v>
      </c>
      <c r="F5324" s="10" t="s">
        <v>21</v>
      </c>
      <c r="G5324" s="10" t="s">
        <v>3714</v>
      </c>
      <c r="H5324" s="10" t="s">
        <v>3715</v>
      </c>
      <c r="I5324" s="10">
        <v>0</v>
      </c>
    </row>
    <row r="5325" spans="1:11" hidden="1" x14ac:dyDescent="0.25">
      <c r="A5325" s="10">
        <v>83</v>
      </c>
      <c r="B5325" s="10" t="s">
        <v>876</v>
      </c>
      <c r="C5325" s="10" t="s">
        <v>877</v>
      </c>
      <c r="D5325" s="10" t="s">
        <v>884</v>
      </c>
      <c r="E5325" s="10" t="s">
        <v>20</v>
      </c>
      <c r="F5325" s="10" t="s">
        <v>21</v>
      </c>
      <c r="G5325" s="10" t="s">
        <v>3716</v>
      </c>
      <c r="H5325" s="10" t="s">
        <v>34</v>
      </c>
      <c r="I5325" s="10">
        <v>0</v>
      </c>
    </row>
    <row r="5326" spans="1:11" hidden="1" x14ac:dyDescent="0.25">
      <c r="A5326" s="10">
        <v>83</v>
      </c>
      <c r="B5326" s="10" t="s">
        <v>876</v>
      </c>
      <c r="C5326" s="10" t="s">
        <v>877</v>
      </c>
      <c r="D5326" s="10" t="s">
        <v>884</v>
      </c>
      <c r="E5326" s="10" t="s">
        <v>20</v>
      </c>
      <c r="F5326" s="10" t="s">
        <v>21</v>
      </c>
      <c r="G5326" s="10" t="s">
        <v>3717</v>
      </c>
      <c r="H5326" s="10" t="s">
        <v>34</v>
      </c>
      <c r="I5326" s="10">
        <v>0</v>
      </c>
    </row>
    <row r="5327" spans="1:11" hidden="1" x14ac:dyDescent="0.25">
      <c r="A5327" s="10">
        <v>83</v>
      </c>
      <c r="B5327" s="10" t="s">
        <v>876</v>
      </c>
      <c r="C5327" s="10" t="s">
        <v>877</v>
      </c>
      <c r="D5327" s="10" t="s">
        <v>884</v>
      </c>
      <c r="E5327" s="10" t="s">
        <v>20</v>
      </c>
      <c r="F5327" s="10" t="s">
        <v>21</v>
      </c>
      <c r="G5327" s="10" t="s">
        <v>3718</v>
      </c>
      <c r="H5327" s="10" t="s">
        <v>5168</v>
      </c>
      <c r="I5327" s="10">
        <v>0</v>
      </c>
    </row>
    <row r="5328" spans="1:11" hidden="1" x14ac:dyDescent="0.25">
      <c r="A5328" s="10">
        <v>83</v>
      </c>
      <c r="B5328" s="10" t="s">
        <v>876</v>
      </c>
      <c r="C5328" s="10" t="s">
        <v>877</v>
      </c>
      <c r="D5328" s="10" t="s">
        <v>884</v>
      </c>
      <c r="E5328" s="10" t="s">
        <v>20</v>
      </c>
      <c r="F5328" s="10" t="s">
        <v>21</v>
      </c>
      <c r="G5328" s="10" t="s">
        <v>3722</v>
      </c>
      <c r="H5328" s="10" t="s">
        <v>34</v>
      </c>
      <c r="I5328" s="10">
        <v>0</v>
      </c>
    </row>
    <row r="5329" spans="1:9" hidden="1" x14ac:dyDescent="0.25">
      <c r="A5329" s="10">
        <v>83</v>
      </c>
      <c r="B5329" s="10" t="s">
        <v>876</v>
      </c>
      <c r="C5329" s="10" t="s">
        <v>877</v>
      </c>
      <c r="D5329" s="10" t="s">
        <v>884</v>
      </c>
      <c r="E5329" s="10" t="s">
        <v>20</v>
      </c>
      <c r="F5329" s="10" t="s">
        <v>21</v>
      </c>
      <c r="G5329" s="10" t="s">
        <v>3724</v>
      </c>
      <c r="H5329" s="10" t="s">
        <v>34</v>
      </c>
      <c r="I5329" s="10">
        <v>0</v>
      </c>
    </row>
    <row r="5330" spans="1:9" hidden="1" x14ac:dyDescent="0.25">
      <c r="A5330" s="10">
        <v>83</v>
      </c>
      <c r="B5330" s="10" t="s">
        <v>876</v>
      </c>
      <c r="C5330" s="10" t="s">
        <v>877</v>
      </c>
      <c r="D5330" s="10" t="s">
        <v>884</v>
      </c>
      <c r="E5330" s="10" t="s">
        <v>20</v>
      </c>
      <c r="F5330" s="10" t="s">
        <v>21</v>
      </c>
      <c r="G5330" s="10" t="s">
        <v>3726</v>
      </c>
      <c r="H5330" s="10" t="s">
        <v>57</v>
      </c>
      <c r="I5330" s="10">
        <v>0</v>
      </c>
    </row>
    <row r="5331" spans="1:9" hidden="1" x14ac:dyDescent="0.25">
      <c r="A5331" s="10">
        <v>83</v>
      </c>
      <c r="B5331" s="10" t="s">
        <v>876</v>
      </c>
      <c r="C5331" s="10" t="s">
        <v>877</v>
      </c>
      <c r="D5331" s="10" t="s">
        <v>884</v>
      </c>
      <c r="E5331" s="10" t="s">
        <v>20</v>
      </c>
      <c r="F5331" s="10" t="s">
        <v>21</v>
      </c>
      <c r="G5331" s="10" t="s">
        <v>3727</v>
      </c>
      <c r="H5331" s="10" t="s">
        <v>34</v>
      </c>
      <c r="I5331" s="10">
        <v>0</v>
      </c>
    </row>
    <row r="5332" spans="1:9" hidden="1" x14ac:dyDescent="0.25">
      <c r="A5332" s="10">
        <v>83</v>
      </c>
      <c r="B5332" s="10" t="s">
        <v>876</v>
      </c>
      <c r="C5332" s="10" t="s">
        <v>877</v>
      </c>
      <c r="D5332" s="10" t="s">
        <v>884</v>
      </c>
      <c r="E5332" s="10" t="s">
        <v>20</v>
      </c>
      <c r="F5332" s="10" t="s">
        <v>21</v>
      </c>
      <c r="G5332" s="10" t="s">
        <v>3728</v>
      </c>
      <c r="H5332" s="10" t="s">
        <v>34</v>
      </c>
      <c r="I5332" s="10">
        <v>0</v>
      </c>
    </row>
    <row r="5333" spans="1:9" hidden="1" x14ac:dyDescent="0.25">
      <c r="A5333" s="10">
        <v>83</v>
      </c>
      <c r="B5333" s="10" t="s">
        <v>876</v>
      </c>
      <c r="C5333" s="10" t="s">
        <v>877</v>
      </c>
      <c r="D5333" s="10" t="s">
        <v>884</v>
      </c>
      <c r="E5333" s="10" t="s">
        <v>20</v>
      </c>
      <c r="F5333" s="10" t="s">
        <v>21</v>
      </c>
      <c r="G5333" s="10" t="s">
        <v>3730</v>
      </c>
      <c r="H5333" s="10" t="s">
        <v>34</v>
      </c>
      <c r="I5333" s="10">
        <v>0</v>
      </c>
    </row>
    <row r="5334" spans="1:9" hidden="1" x14ac:dyDescent="0.25">
      <c r="A5334" s="10">
        <v>83</v>
      </c>
      <c r="B5334" s="10" t="s">
        <v>876</v>
      </c>
      <c r="C5334" s="10" t="s">
        <v>877</v>
      </c>
      <c r="D5334" s="10" t="s">
        <v>884</v>
      </c>
      <c r="E5334" s="10" t="s">
        <v>20</v>
      </c>
      <c r="F5334" s="10" t="s">
        <v>21</v>
      </c>
      <c r="G5334" s="10" t="s">
        <v>3732</v>
      </c>
      <c r="H5334" s="10" t="s">
        <v>3892</v>
      </c>
      <c r="I5334" s="10">
        <v>0</v>
      </c>
    </row>
    <row r="5335" spans="1:9" hidden="1" x14ac:dyDescent="0.25">
      <c r="A5335" s="10">
        <v>83</v>
      </c>
      <c r="B5335" s="10" t="s">
        <v>876</v>
      </c>
      <c r="C5335" s="10" t="s">
        <v>877</v>
      </c>
      <c r="D5335" s="10" t="s">
        <v>884</v>
      </c>
      <c r="E5335" s="10" t="s">
        <v>20</v>
      </c>
      <c r="F5335" s="10" t="s">
        <v>21</v>
      </c>
      <c r="G5335" s="10" t="s">
        <v>3734</v>
      </c>
      <c r="H5335" s="10" t="s">
        <v>57</v>
      </c>
      <c r="I5335" s="10">
        <v>0</v>
      </c>
    </row>
    <row r="5336" spans="1:9" hidden="1" x14ac:dyDescent="0.25">
      <c r="A5336" s="10">
        <v>83</v>
      </c>
      <c r="B5336" s="10" t="s">
        <v>876</v>
      </c>
      <c r="C5336" s="10" t="s">
        <v>877</v>
      </c>
      <c r="D5336" s="10" t="s">
        <v>884</v>
      </c>
      <c r="E5336" s="10" t="s">
        <v>20</v>
      </c>
      <c r="F5336" s="10" t="s">
        <v>21</v>
      </c>
      <c r="G5336" s="10" t="s">
        <v>3735</v>
      </c>
      <c r="H5336" s="10" t="s">
        <v>57</v>
      </c>
      <c r="I5336" s="10">
        <v>0</v>
      </c>
    </row>
    <row r="5337" spans="1:9" hidden="1" x14ac:dyDescent="0.25">
      <c r="A5337" s="10">
        <v>83</v>
      </c>
      <c r="B5337" s="10" t="s">
        <v>876</v>
      </c>
      <c r="C5337" s="10" t="s">
        <v>877</v>
      </c>
      <c r="D5337" s="10" t="s">
        <v>884</v>
      </c>
      <c r="E5337" s="10" t="s">
        <v>20</v>
      </c>
      <c r="F5337" s="10" t="s">
        <v>21</v>
      </c>
      <c r="G5337" s="10" t="s">
        <v>4386</v>
      </c>
      <c r="H5337" s="10" t="s">
        <v>34</v>
      </c>
      <c r="I5337" s="10">
        <v>0</v>
      </c>
    </row>
    <row r="5338" spans="1:9" hidden="1" x14ac:dyDescent="0.25">
      <c r="A5338" s="10">
        <v>83</v>
      </c>
      <c r="B5338" s="10" t="s">
        <v>876</v>
      </c>
      <c r="C5338" s="10" t="s">
        <v>877</v>
      </c>
      <c r="D5338" s="10" t="s">
        <v>884</v>
      </c>
      <c r="E5338" s="10" t="s">
        <v>20</v>
      </c>
      <c r="F5338" s="10" t="s">
        <v>21</v>
      </c>
      <c r="G5338" s="10" t="s">
        <v>3736</v>
      </c>
      <c r="H5338" s="10" t="s">
        <v>34</v>
      </c>
      <c r="I5338" s="10">
        <v>0</v>
      </c>
    </row>
    <row r="5339" spans="1:9" hidden="1" x14ac:dyDescent="0.25">
      <c r="A5339" s="10">
        <v>83</v>
      </c>
      <c r="B5339" s="10" t="s">
        <v>876</v>
      </c>
      <c r="C5339" s="10" t="s">
        <v>877</v>
      </c>
      <c r="D5339" s="10" t="s">
        <v>884</v>
      </c>
      <c r="E5339" s="10" t="s">
        <v>20</v>
      </c>
      <c r="F5339" s="10" t="s">
        <v>21</v>
      </c>
      <c r="G5339" s="10" t="s">
        <v>4387</v>
      </c>
      <c r="H5339" s="10" t="s">
        <v>57</v>
      </c>
      <c r="I5339" s="10">
        <v>0</v>
      </c>
    </row>
    <row r="5340" spans="1:9" hidden="1" x14ac:dyDescent="0.25">
      <c r="A5340" s="10">
        <v>83</v>
      </c>
      <c r="B5340" s="10" t="s">
        <v>876</v>
      </c>
      <c r="C5340" s="10" t="s">
        <v>877</v>
      </c>
      <c r="D5340" s="10" t="s">
        <v>884</v>
      </c>
      <c r="E5340" s="10" t="s">
        <v>20</v>
      </c>
      <c r="F5340" s="10" t="s">
        <v>21</v>
      </c>
      <c r="G5340" s="10" t="s">
        <v>4388</v>
      </c>
      <c r="H5340" s="10" t="s">
        <v>57</v>
      </c>
      <c r="I5340" s="10">
        <v>0</v>
      </c>
    </row>
    <row r="5341" spans="1:9" hidden="1" x14ac:dyDescent="0.25">
      <c r="A5341" s="10">
        <v>83</v>
      </c>
      <c r="B5341" s="10" t="s">
        <v>876</v>
      </c>
      <c r="C5341" s="10" t="s">
        <v>877</v>
      </c>
      <c r="D5341" s="10" t="s">
        <v>884</v>
      </c>
      <c r="E5341" s="10" t="s">
        <v>20</v>
      </c>
      <c r="F5341" s="10" t="s">
        <v>21</v>
      </c>
      <c r="G5341" s="10" t="s">
        <v>3741</v>
      </c>
      <c r="H5341" s="10" t="s">
        <v>34</v>
      </c>
      <c r="I5341" s="10">
        <v>0</v>
      </c>
    </row>
    <row r="5342" spans="1:9" hidden="1" x14ac:dyDescent="0.25">
      <c r="A5342" s="10">
        <v>83</v>
      </c>
      <c r="B5342" s="10" t="s">
        <v>876</v>
      </c>
      <c r="C5342" s="10" t="s">
        <v>877</v>
      </c>
      <c r="D5342" s="10" t="s">
        <v>884</v>
      </c>
      <c r="E5342" s="10" t="s">
        <v>20</v>
      </c>
      <c r="F5342" s="10" t="s">
        <v>21</v>
      </c>
      <c r="G5342" s="10" t="s">
        <v>4389</v>
      </c>
      <c r="H5342" s="10" t="s">
        <v>34</v>
      </c>
      <c r="I5342" s="10">
        <v>0</v>
      </c>
    </row>
    <row r="5343" spans="1:9" hidden="1" x14ac:dyDescent="0.25">
      <c r="A5343" s="10">
        <v>83</v>
      </c>
      <c r="B5343" s="10" t="s">
        <v>876</v>
      </c>
      <c r="C5343" s="10" t="s">
        <v>877</v>
      </c>
      <c r="D5343" s="10" t="s">
        <v>884</v>
      </c>
      <c r="E5343" s="10" t="s">
        <v>20</v>
      </c>
      <c r="F5343" s="10" t="s">
        <v>21</v>
      </c>
      <c r="G5343" s="10" t="s">
        <v>4390</v>
      </c>
      <c r="H5343" s="10" t="s">
        <v>34</v>
      </c>
      <c r="I5343" s="10">
        <v>0</v>
      </c>
    </row>
    <row r="5344" spans="1:9" hidden="1" x14ac:dyDescent="0.25">
      <c r="A5344" s="10">
        <v>83</v>
      </c>
      <c r="B5344" s="10" t="s">
        <v>876</v>
      </c>
      <c r="C5344" s="10" t="s">
        <v>877</v>
      </c>
      <c r="D5344" s="10" t="s">
        <v>884</v>
      </c>
      <c r="E5344" s="10" t="s">
        <v>20</v>
      </c>
      <c r="F5344" s="10" t="s">
        <v>21</v>
      </c>
      <c r="G5344" s="10" t="s">
        <v>4391</v>
      </c>
      <c r="H5344" s="10" t="s">
        <v>4392</v>
      </c>
      <c r="I5344" s="10">
        <v>0</v>
      </c>
    </row>
    <row r="5345" spans="1:11" hidden="1" x14ac:dyDescent="0.25">
      <c r="A5345" s="10">
        <v>83</v>
      </c>
      <c r="B5345" s="10" t="s">
        <v>876</v>
      </c>
      <c r="C5345" s="10" t="s">
        <v>877</v>
      </c>
      <c r="D5345" s="10" t="s">
        <v>884</v>
      </c>
      <c r="E5345" s="10" t="s">
        <v>20</v>
      </c>
      <c r="F5345" s="10" t="s">
        <v>21</v>
      </c>
      <c r="G5345" s="10" t="s">
        <v>3744</v>
      </c>
      <c r="H5345" s="10" t="s">
        <v>3830</v>
      </c>
      <c r="I5345" s="10">
        <v>0</v>
      </c>
    </row>
    <row r="5346" spans="1:11" hidden="1" x14ac:dyDescent="0.25">
      <c r="A5346" s="10">
        <v>83</v>
      </c>
      <c r="B5346" s="10" t="s">
        <v>876</v>
      </c>
      <c r="C5346" s="10" t="s">
        <v>877</v>
      </c>
      <c r="D5346" s="10" t="s">
        <v>884</v>
      </c>
      <c r="E5346" s="10" t="s">
        <v>20</v>
      </c>
      <c r="F5346" s="10" t="s">
        <v>21</v>
      </c>
      <c r="G5346" s="10" t="s">
        <v>3746</v>
      </c>
      <c r="H5346" s="10" t="s">
        <v>34</v>
      </c>
      <c r="I5346" s="10">
        <v>0</v>
      </c>
    </row>
    <row r="5347" spans="1:11" hidden="1" x14ac:dyDescent="0.25">
      <c r="A5347" s="10">
        <v>83</v>
      </c>
      <c r="B5347" s="10" t="s">
        <v>876</v>
      </c>
      <c r="C5347" s="10" t="s">
        <v>877</v>
      </c>
      <c r="D5347" s="10" t="s">
        <v>884</v>
      </c>
      <c r="E5347" s="10" t="s">
        <v>20</v>
      </c>
      <c r="F5347" s="10" t="s">
        <v>21</v>
      </c>
      <c r="G5347" s="10" t="s">
        <v>4393</v>
      </c>
      <c r="H5347" s="10" t="s">
        <v>34</v>
      </c>
      <c r="I5347" s="10">
        <v>0</v>
      </c>
    </row>
    <row r="5348" spans="1:11" hidden="1" x14ac:dyDescent="0.25">
      <c r="A5348" s="10">
        <v>83</v>
      </c>
      <c r="B5348" s="10" t="s">
        <v>876</v>
      </c>
      <c r="C5348" s="10" t="s">
        <v>877</v>
      </c>
      <c r="D5348" s="10" t="s">
        <v>884</v>
      </c>
      <c r="E5348" s="10" t="s">
        <v>20</v>
      </c>
      <c r="F5348" s="10" t="s">
        <v>21</v>
      </c>
      <c r="G5348" s="21" t="s">
        <v>4394</v>
      </c>
      <c r="H5348" s="21" t="s">
        <v>4395</v>
      </c>
      <c r="I5348" s="21">
        <v>1</v>
      </c>
      <c r="J5348" s="21" t="str">
        <f>H5348</f>
        <v>Вертикальное</v>
      </c>
      <c r="K5348" s="21"/>
    </row>
    <row r="5349" spans="1:11" hidden="1" x14ac:dyDescent="0.25">
      <c r="A5349" s="10">
        <v>83</v>
      </c>
      <c r="B5349" s="10" t="s">
        <v>876</v>
      </c>
      <c r="C5349" s="10" t="s">
        <v>877</v>
      </c>
      <c r="D5349" s="10" t="s">
        <v>884</v>
      </c>
      <c r="E5349" s="10" t="s">
        <v>20</v>
      </c>
      <c r="F5349" s="10" t="s">
        <v>21</v>
      </c>
      <c r="G5349" s="21" t="s">
        <v>3753</v>
      </c>
      <c r="H5349" s="21" t="s">
        <v>3832</v>
      </c>
      <c r="I5349" s="21">
        <v>1</v>
      </c>
      <c r="J5349" s="21">
        <f>MID(H5349,1,FIND(" ",H5349,1)-1)*1</f>
        <v>0.78</v>
      </c>
      <c r="K5349" s="21" t="s">
        <v>5258</v>
      </c>
    </row>
    <row r="5350" spans="1:11" hidden="1" x14ac:dyDescent="0.25">
      <c r="A5350" s="10">
        <v>83</v>
      </c>
      <c r="B5350" s="10" t="s">
        <v>876</v>
      </c>
      <c r="C5350" s="10" t="s">
        <v>877</v>
      </c>
      <c r="D5350" s="10" t="s">
        <v>884</v>
      </c>
      <c r="E5350" s="10" t="s">
        <v>20</v>
      </c>
      <c r="F5350" s="10" t="s">
        <v>21</v>
      </c>
      <c r="G5350" s="21" t="s">
        <v>3755</v>
      </c>
      <c r="H5350" s="21" t="s">
        <v>3756</v>
      </c>
      <c r="I5350" s="21">
        <v>1</v>
      </c>
      <c r="J5350" s="21" t="s">
        <v>5266</v>
      </c>
      <c r="K5350" s="21" t="s">
        <v>5265</v>
      </c>
    </row>
    <row r="5351" spans="1:11" hidden="1" x14ac:dyDescent="0.25">
      <c r="A5351" s="10">
        <v>83</v>
      </c>
      <c r="B5351" s="10" t="s">
        <v>876</v>
      </c>
      <c r="C5351" s="10" t="s">
        <v>877</v>
      </c>
      <c r="D5351" s="10" t="s">
        <v>884</v>
      </c>
      <c r="E5351" s="10" t="s">
        <v>20</v>
      </c>
      <c r="F5351" s="10" t="s">
        <v>21</v>
      </c>
      <c r="G5351" s="10" t="s">
        <v>3757</v>
      </c>
      <c r="H5351" s="10" t="s">
        <v>3758</v>
      </c>
      <c r="I5351" s="10">
        <v>0</v>
      </c>
    </row>
    <row r="5352" spans="1:11" hidden="1" x14ac:dyDescent="0.25">
      <c r="A5352" s="10">
        <v>83</v>
      </c>
      <c r="B5352" s="10" t="s">
        <v>876</v>
      </c>
      <c r="C5352" s="10" t="s">
        <v>877</v>
      </c>
      <c r="D5352" s="10" t="s">
        <v>884</v>
      </c>
      <c r="E5352" s="10" t="s">
        <v>20</v>
      </c>
      <c r="F5352" s="10" t="s">
        <v>21</v>
      </c>
      <c r="G5352" s="10" t="s">
        <v>3766</v>
      </c>
      <c r="H5352" s="10" t="s">
        <v>34</v>
      </c>
      <c r="I5352" s="10">
        <v>0</v>
      </c>
    </row>
    <row r="5353" spans="1:11" hidden="1" x14ac:dyDescent="0.25">
      <c r="A5353" s="10">
        <v>83</v>
      </c>
      <c r="B5353" s="10" t="s">
        <v>876</v>
      </c>
      <c r="C5353" s="10" t="s">
        <v>877</v>
      </c>
      <c r="D5353" s="10" t="s">
        <v>884</v>
      </c>
      <c r="E5353" s="10" t="s">
        <v>20</v>
      </c>
      <c r="F5353" s="10" t="s">
        <v>21</v>
      </c>
      <c r="G5353" s="10" t="s">
        <v>4397</v>
      </c>
      <c r="H5353" s="10" t="s">
        <v>34</v>
      </c>
      <c r="I5353" s="10">
        <v>0</v>
      </c>
    </row>
    <row r="5354" spans="1:11" hidden="1" x14ac:dyDescent="0.25">
      <c r="A5354" s="10">
        <v>83</v>
      </c>
      <c r="B5354" s="10" t="s">
        <v>876</v>
      </c>
      <c r="C5354" s="10" t="s">
        <v>877</v>
      </c>
      <c r="D5354" s="10" t="s">
        <v>884</v>
      </c>
      <c r="E5354" s="10" t="s">
        <v>20</v>
      </c>
      <c r="F5354" s="10" t="s">
        <v>21</v>
      </c>
      <c r="G5354" s="21" t="s">
        <v>4398</v>
      </c>
      <c r="H5354" s="21" t="s">
        <v>34</v>
      </c>
      <c r="I5354" s="21">
        <v>1</v>
      </c>
      <c r="J5354" s="21" t="str">
        <f>H5354</f>
        <v>Да</v>
      </c>
      <c r="K5354" s="21"/>
    </row>
    <row r="5355" spans="1:11" hidden="1" x14ac:dyDescent="0.25">
      <c r="A5355" s="10">
        <v>83</v>
      </c>
      <c r="B5355" s="10" t="s">
        <v>876</v>
      </c>
      <c r="C5355" s="10" t="s">
        <v>877</v>
      </c>
      <c r="D5355" s="10" t="s">
        <v>884</v>
      </c>
      <c r="E5355" s="10" t="s">
        <v>20</v>
      </c>
      <c r="F5355" s="10" t="s">
        <v>21</v>
      </c>
      <c r="G5355" s="10" t="s">
        <v>4399</v>
      </c>
      <c r="H5355" s="10" t="s">
        <v>57</v>
      </c>
      <c r="I5355" s="10">
        <v>0</v>
      </c>
    </row>
    <row r="5356" spans="1:11" hidden="1" x14ac:dyDescent="0.25">
      <c r="A5356" s="10">
        <v>83</v>
      </c>
      <c r="B5356" s="10" t="s">
        <v>876</v>
      </c>
      <c r="C5356" s="10" t="s">
        <v>877</v>
      </c>
      <c r="D5356" s="10" t="s">
        <v>884</v>
      </c>
      <c r="E5356" s="10" t="s">
        <v>20</v>
      </c>
      <c r="F5356" s="10" t="s">
        <v>21</v>
      </c>
      <c r="G5356" s="10" t="s">
        <v>4400</v>
      </c>
      <c r="H5356" s="10" t="s">
        <v>34</v>
      </c>
      <c r="I5356" s="10">
        <v>0</v>
      </c>
    </row>
    <row r="5357" spans="1:11" hidden="1" x14ac:dyDescent="0.25">
      <c r="A5357" s="10">
        <v>83</v>
      </c>
      <c r="B5357" s="10" t="s">
        <v>876</v>
      </c>
      <c r="C5357" s="10" t="s">
        <v>877</v>
      </c>
      <c r="D5357" s="10" t="s">
        <v>884</v>
      </c>
      <c r="E5357" s="10" t="s">
        <v>20</v>
      </c>
      <c r="F5357" s="10" t="s">
        <v>21</v>
      </c>
      <c r="G5357" s="10" t="s">
        <v>4402</v>
      </c>
      <c r="H5357" s="10" t="s">
        <v>4321</v>
      </c>
      <c r="I5357" s="10">
        <v>0</v>
      </c>
    </row>
    <row r="5358" spans="1:11" hidden="1" x14ac:dyDescent="0.25">
      <c r="A5358" s="10">
        <v>83</v>
      </c>
      <c r="B5358" s="10" t="s">
        <v>876</v>
      </c>
      <c r="C5358" s="10" t="s">
        <v>877</v>
      </c>
      <c r="D5358" s="10" t="s">
        <v>884</v>
      </c>
      <c r="E5358" s="10" t="s">
        <v>20</v>
      </c>
      <c r="F5358" s="10" t="s">
        <v>21</v>
      </c>
      <c r="G5358" s="21" t="s">
        <v>4403</v>
      </c>
      <c r="H5358" s="21" t="s">
        <v>4248</v>
      </c>
      <c r="I5358" s="21">
        <v>1</v>
      </c>
      <c r="J5358" s="21">
        <f>MID(H5358,1,FIND(" ",H5358,1)-1)*1</f>
        <v>25</v>
      </c>
      <c r="K5358" s="21" t="s">
        <v>5255</v>
      </c>
    </row>
    <row r="5359" spans="1:11" hidden="1" x14ac:dyDescent="0.25">
      <c r="A5359" s="10">
        <v>83</v>
      </c>
      <c r="B5359" s="10" t="s">
        <v>876</v>
      </c>
      <c r="C5359" s="10" t="s">
        <v>877</v>
      </c>
      <c r="D5359" s="10" t="s">
        <v>884</v>
      </c>
      <c r="E5359" s="10" t="s">
        <v>20</v>
      </c>
      <c r="F5359" s="10" t="s">
        <v>21</v>
      </c>
      <c r="G5359" s="21" t="s">
        <v>3223</v>
      </c>
      <c r="H5359" s="21" t="s">
        <v>4418</v>
      </c>
      <c r="I5359" s="21">
        <v>1</v>
      </c>
      <c r="J5359" s="21">
        <f>MID(H5359,1,FIND(" ",H5359,1)-1)*10</f>
        <v>700</v>
      </c>
      <c r="K5359" s="22" t="s">
        <v>5256</v>
      </c>
    </row>
    <row r="5360" spans="1:11" hidden="1" x14ac:dyDescent="0.25">
      <c r="A5360" s="10">
        <v>83</v>
      </c>
      <c r="B5360" s="10" t="s">
        <v>876</v>
      </c>
      <c r="C5360" s="10" t="s">
        <v>877</v>
      </c>
      <c r="D5360" s="10" t="s">
        <v>884</v>
      </c>
      <c r="E5360" s="10" t="s">
        <v>20</v>
      </c>
      <c r="F5360" s="10" t="s">
        <v>21</v>
      </c>
      <c r="G5360" s="21" t="s">
        <v>4406</v>
      </c>
      <c r="H5360" s="21" t="s">
        <v>4419</v>
      </c>
      <c r="I5360" s="21">
        <v>1</v>
      </c>
      <c r="J5360" s="21">
        <f>MID(H5360,1,FIND(" ",H5360,1)-1)*10</f>
        <v>506</v>
      </c>
      <c r="K5360" s="21" t="s">
        <v>5257</v>
      </c>
    </row>
    <row r="5361" spans="1:11" hidden="1" x14ac:dyDescent="0.25">
      <c r="A5361" s="10">
        <v>83</v>
      </c>
      <c r="B5361" s="10" t="s">
        <v>876</v>
      </c>
      <c r="C5361" s="10" t="s">
        <v>877</v>
      </c>
      <c r="D5361" s="10" t="s">
        <v>884</v>
      </c>
      <c r="E5361" s="10" t="s">
        <v>20</v>
      </c>
      <c r="F5361" s="10" t="s">
        <v>21</v>
      </c>
      <c r="G5361" s="21" t="s">
        <v>4408</v>
      </c>
      <c r="H5361" s="21" t="s">
        <v>4420</v>
      </c>
      <c r="I5361" s="21">
        <v>1</v>
      </c>
      <c r="J5361" s="21">
        <f>MID(H5361,1,FIND(" ",H5361,1)-1)*10</f>
        <v>283</v>
      </c>
      <c r="K5361" s="21" t="s">
        <v>5257</v>
      </c>
    </row>
    <row r="5362" spans="1:11" hidden="1" x14ac:dyDescent="0.25">
      <c r="A5362" s="10">
        <v>83</v>
      </c>
      <c r="B5362" s="10" t="s">
        <v>876</v>
      </c>
      <c r="C5362" s="10" t="s">
        <v>877</v>
      </c>
      <c r="D5362" s="10" t="s">
        <v>884</v>
      </c>
      <c r="E5362" s="10" t="s">
        <v>20</v>
      </c>
      <c r="F5362" s="10" t="s">
        <v>21</v>
      </c>
      <c r="G5362" s="21" t="s">
        <v>3785</v>
      </c>
      <c r="H5362" s="21" t="s">
        <v>4026</v>
      </c>
      <c r="I5362" s="21">
        <v>1</v>
      </c>
      <c r="J5362" s="21">
        <f>MID(H5362,1,FIND(" ",H5362,1)-1)*1</f>
        <v>29</v>
      </c>
      <c r="K5362" s="21" t="s">
        <v>5255</v>
      </c>
    </row>
    <row r="5363" spans="1:11" hidden="1" x14ac:dyDescent="0.25">
      <c r="A5363" s="10">
        <v>83</v>
      </c>
      <c r="B5363" s="10" t="s">
        <v>876</v>
      </c>
      <c r="C5363" s="10" t="s">
        <v>877</v>
      </c>
      <c r="D5363" s="10" t="s">
        <v>884</v>
      </c>
      <c r="E5363" s="10" t="s">
        <v>20</v>
      </c>
      <c r="F5363" s="10" t="s">
        <v>21</v>
      </c>
      <c r="G5363" s="21" t="s">
        <v>4410</v>
      </c>
      <c r="H5363" s="21" t="s">
        <v>4421</v>
      </c>
      <c r="I5363" s="21">
        <v>1</v>
      </c>
      <c r="J5363" s="21">
        <f>MID(H5363,1,FIND(" ",H5363,1)-1)*10</f>
        <v>865</v>
      </c>
      <c r="K5363" s="22" t="s">
        <v>5256</v>
      </c>
    </row>
    <row r="5364" spans="1:11" hidden="1" x14ac:dyDescent="0.25">
      <c r="A5364" s="10">
        <v>83</v>
      </c>
      <c r="B5364" s="10" t="s">
        <v>876</v>
      </c>
      <c r="C5364" s="10" t="s">
        <v>877</v>
      </c>
      <c r="D5364" s="10" t="s">
        <v>884</v>
      </c>
      <c r="E5364" s="10" t="s">
        <v>20</v>
      </c>
      <c r="F5364" s="10" t="s">
        <v>21</v>
      </c>
      <c r="G5364" s="21" t="s">
        <v>4412</v>
      </c>
      <c r="H5364" s="21" t="s">
        <v>4422</v>
      </c>
      <c r="I5364" s="21">
        <v>1</v>
      </c>
      <c r="J5364" s="21">
        <f>MID(H5364,1,FIND(" ",H5364,1)-1)*10</f>
        <v>560</v>
      </c>
      <c r="K5364" s="21" t="s">
        <v>5257</v>
      </c>
    </row>
    <row r="5365" spans="1:11" hidden="1" x14ac:dyDescent="0.25">
      <c r="A5365" s="10">
        <v>83</v>
      </c>
      <c r="B5365" s="10" t="s">
        <v>876</v>
      </c>
      <c r="C5365" s="10" t="s">
        <v>877</v>
      </c>
      <c r="D5365" s="10" t="s">
        <v>884</v>
      </c>
      <c r="E5365" s="10" t="s">
        <v>20</v>
      </c>
      <c r="F5365" s="10" t="s">
        <v>21</v>
      </c>
      <c r="G5365" s="21" t="s">
        <v>4414</v>
      </c>
      <c r="H5365" s="21" t="s">
        <v>4423</v>
      </c>
      <c r="I5365" s="21">
        <v>1</v>
      </c>
      <c r="J5365" s="21">
        <f>MID(H5365,1,FIND(" ",H5365,1)-1)*10</f>
        <v>330</v>
      </c>
      <c r="K5365" s="21" t="s">
        <v>5257</v>
      </c>
    </row>
    <row r="5366" spans="1:11" hidden="1" x14ac:dyDescent="0.25">
      <c r="A5366" s="10">
        <v>83</v>
      </c>
      <c r="B5366" s="10" t="s">
        <v>876</v>
      </c>
      <c r="C5366" s="10" t="s">
        <v>877</v>
      </c>
      <c r="D5366" s="10" t="s">
        <v>884</v>
      </c>
      <c r="E5366" s="10" t="s">
        <v>20</v>
      </c>
      <c r="F5366" s="10" t="s">
        <v>21</v>
      </c>
      <c r="G5366" s="10" t="s">
        <v>3787</v>
      </c>
      <c r="H5366" s="10" t="s">
        <v>3788</v>
      </c>
      <c r="I5366" s="10">
        <v>0</v>
      </c>
    </row>
    <row r="5367" spans="1:11" hidden="1" x14ac:dyDescent="0.25">
      <c r="A5367" s="10">
        <v>83</v>
      </c>
      <c r="B5367" s="10" t="s">
        <v>876</v>
      </c>
      <c r="C5367" s="10" t="s">
        <v>877</v>
      </c>
      <c r="D5367" s="10" t="s">
        <v>884</v>
      </c>
      <c r="E5367" s="10" t="s">
        <v>20</v>
      </c>
      <c r="F5367" s="10" t="s">
        <v>21</v>
      </c>
      <c r="G5367" s="10" t="s">
        <v>3789</v>
      </c>
      <c r="H5367" s="10" t="s">
        <v>3789</v>
      </c>
      <c r="I5367" s="10">
        <v>0</v>
      </c>
    </row>
    <row r="5368" spans="1:11" hidden="1" x14ac:dyDescent="0.25">
      <c r="A5368" s="10">
        <v>84</v>
      </c>
      <c r="B5368" s="10" t="s">
        <v>885</v>
      </c>
      <c r="C5368" s="10" t="s">
        <v>886</v>
      </c>
      <c r="D5368" s="10" t="s">
        <v>895</v>
      </c>
      <c r="E5368" s="10" t="s">
        <v>20</v>
      </c>
      <c r="F5368" s="10" t="s">
        <v>21</v>
      </c>
      <c r="G5368" s="21" t="s">
        <v>2160</v>
      </c>
      <c r="H5368" s="21" t="s">
        <v>4377</v>
      </c>
      <c r="I5368" s="21">
        <v>1</v>
      </c>
      <c r="J5368" s="21" t="str">
        <f>H5368</f>
        <v>Бытовое оборудование (для домашнего использования)</v>
      </c>
      <c r="K5368" s="21"/>
    </row>
    <row r="5369" spans="1:11" hidden="1" x14ac:dyDescent="0.25">
      <c r="A5369" s="10">
        <v>84</v>
      </c>
      <c r="B5369" s="10" t="s">
        <v>885</v>
      </c>
      <c r="C5369" s="10" t="s">
        <v>886</v>
      </c>
      <c r="D5369" s="10" t="s">
        <v>895</v>
      </c>
      <c r="E5369" s="10" t="s">
        <v>20</v>
      </c>
      <c r="F5369" s="10" t="s">
        <v>21</v>
      </c>
      <c r="G5369" s="21" t="s">
        <v>3703</v>
      </c>
      <c r="H5369" s="21" t="s">
        <v>4435</v>
      </c>
      <c r="I5369" s="21">
        <v>1</v>
      </c>
      <c r="J5369" s="21">
        <f>MID(H5369,1,FIND(" ",H5369,1)-1)*1</f>
        <v>35</v>
      </c>
      <c r="K5369" s="21" t="s">
        <v>5254</v>
      </c>
    </row>
    <row r="5370" spans="1:11" hidden="1" x14ac:dyDescent="0.25">
      <c r="A5370" s="10">
        <v>84</v>
      </c>
      <c r="B5370" s="10" t="s">
        <v>885</v>
      </c>
      <c r="C5370" s="10" t="s">
        <v>886</v>
      </c>
      <c r="D5370" s="10" t="s">
        <v>895</v>
      </c>
      <c r="E5370" s="10" t="s">
        <v>20</v>
      </c>
      <c r="F5370" s="10" t="s">
        <v>21</v>
      </c>
      <c r="G5370" s="10" t="s">
        <v>4379</v>
      </c>
      <c r="H5370" s="10" t="s">
        <v>34</v>
      </c>
      <c r="I5370" s="10">
        <v>0</v>
      </c>
    </row>
    <row r="5371" spans="1:11" hidden="1" x14ac:dyDescent="0.25">
      <c r="A5371" s="10">
        <v>84</v>
      </c>
      <c r="B5371" s="10" t="s">
        <v>885</v>
      </c>
      <c r="C5371" s="10" t="s">
        <v>886</v>
      </c>
      <c r="D5371" s="10" t="s">
        <v>895</v>
      </c>
      <c r="E5371" s="10" t="s">
        <v>20</v>
      </c>
      <c r="F5371" s="10" t="s">
        <v>21</v>
      </c>
      <c r="G5371" s="21" t="s">
        <v>4380</v>
      </c>
      <c r="H5371" s="21" t="s">
        <v>4381</v>
      </c>
      <c r="I5371" s="21">
        <v>1</v>
      </c>
      <c r="J5371" s="21">
        <f>MID(H5371,1,FIND(" ",H5371,1)-1)*1</f>
        <v>48</v>
      </c>
      <c r="K5371" s="21" t="s">
        <v>5260</v>
      </c>
    </row>
    <row r="5372" spans="1:11" hidden="1" x14ac:dyDescent="0.25">
      <c r="A5372" s="10">
        <v>84</v>
      </c>
      <c r="B5372" s="10" t="s">
        <v>885</v>
      </c>
      <c r="C5372" s="10" t="s">
        <v>886</v>
      </c>
      <c r="D5372" s="10" t="s">
        <v>895</v>
      </c>
      <c r="E5372" s="10" t="s">
        <v>20</v>
      </c>
      <c r="F5372" s="10" t="s">
        <v>21</v>
      </c>
      <c r="G5372" s="21" t="s">
        <v>4382</v>
      </c>
      <c r="H5372" s="21" t="s">
        <v>4436</v>
      </c>
      <c r="I5372" s="21">
        <v>0</v>
      </c>
      <c r="J5372" s="21">
        <f>MID(H5372,1,FIND(" ",H5372,1)-1)*1</f>
        <v>1.5</v>
      </c>
      <c r="K5372" s="21" t="s">
        <v>5264</v>
      </c>
    </row>
    <row r="5373" spans="1:11" hidden="1" x14ac:dyDescent="0.25">
      <c r="A5373" s="10">
        <v>84</v>
      </c>
      <c r="B5373" s="10" t="s">
        <v>885</v>
      </c>
      <c r="C5373" s="10" t="s">
        <v>886</v>
      </c>
      <c r="D5373" s="10" t="s">
        <v>895</v>
      </c>
      <c r="E5373" s="10" t="s">
        <v>20</v>
      </c>
      <c r="F5373" s="10" t="s">
        <v>21</v>
      </c>
      <c r="G5373" s="21" t="s">
        <v>3705</v>
      </c>
      <c r="H5373" s="21" t="s">
        <v>57</v>
      </c>
      <c r="I5373" s="21">
        <v>1</v>
      </c>
      <c r="J5373" s="21" t="str">
        <f>H5373</f>
        <v>Нет</v>
      </c>
      <c r="K5373" s="21"/>
    </row>
    <row r="5374" spans="1:11" hidden="1" x14ac:dyDescent="0.25">
      <c r="A5374" s="10">
        <v>84</v>
      </c>
      <c r="B5374" s="10" t="s">
        <v>885</v>
      </c>
      <c r="C5374" s="10" t="s">
        <v>886</v>
      </c>
      <c r="D5374" s="10" t="s">
        <v>895</v>
      </c>
      <c r="E5374" s="10" t="s">
        <v>20</v>
      </c>
      <c r="F5374" s="10" t="s">
        <v>21</v>
      </c>
      <c r="G5374" s="21" t="s">
        <v>3706</v>
      </c>
      <c r="H5374" s="21" t="s">
        <v>5184</v>
      </c>
      <c r="I5374" s="21">
        <v>1</v>
      </c>
      <c r="J5374" s="21">
        <f t="shared" ref="J5374:J5375" si="410">MID(H5374,1,FIND(" ",H5374,1)-1)*1</f>
        <v>3.39</v>
      </c>
      <c r="K5374" s="21" t="s">
        <v>5258</v>
      </c>
    </row>
    <row r="5375" spans="1:11" hidden="1" x14ac:dyDescent="0.25">
      <c r="A5375" s="10">
        <v>84</v>
      </c>
      <c r="B5375" s="10" t="s">
        <v>885</v>
      </c>
      <c r="C5375" s="10" t="s">
        <v>886</v>
      </c>
      <c r="D5375" s="10" t="s">
        <v>895</v>
      </c>
      <c r="E5375" s="10" t="s">
        <v>20</v>
      </c>
      <c r="F5375" s="10" t="s">
        <v>21</v>
      </c>
      <c r="G5375" s="21" t="s">
        <v>3708</v>
      </c>
      <c r="H5375" s="21" t="s">
        <v>4437</v>
      </c>
      <c r="I5375" s="21">
        <v>1</v>
      </c>
      <c r="J5375" s="21">
        <f t="shared" si="410"/>
        <v>4.12</v>
      </c>
      <c r="K5375" s="21" t="s">
        <v>5258</v>
      </c>
    </row>
    <row r="5376" spans="1:11" hidden="1" x14ac:dyDescent="0.25">
      <c r="A5376" s="10">
        <v>84</v>
      </c>
      <c r="B5376" s="10" t="s">
        <v>885</v>
      </c>
      <c r="C5376" s="10" t="s">
        <v>886</v>
      </c>
      <c r="D5376" s="10" t="s">
        <v>895</v>
      </c>
      <c r="E5376" s="10" t="s">
        <v>20</v>
      </c>
      <c r="F5376" s="10" t="s">
        <v>21</v>
      </c>
      <c r="G5376" s="21" t="s">
        <v>4384</v>
      </c>
      <c r="H5376" s="21" t="s">
        <v>4438</v>
      </c>
      <c r="I5376" s="21">
        <v>1</v>
      </c>
      <c r="J5376" s="21">
        <f>MID(H5376,1,FIND(" ",H5376,1)-1)*1</f>
        <v>54</v>
      </c>
      <c r="K5376" s="21" t="s">
        <v>5268</v>
      </c>
    </row>
    <row r="5377" spans="1:9" hidden="1" x14ac:dyDescent="0.25">
      <c r="A5377" s="10">
        <v>84</v>
      </c>
      <c r="B5377" s="10" t="s">
        <v>885</v>
      </c>
      <c r="C5377" s="10" t="s">
        <v>886</v>
      </c>
      <c r="D5377" s="10" t="s">
        <v>895</v>
      </c>
      <c r="E5377" s="10" t="s">
        <v>20</v>
      </c>
      <c r="F5377" s="10" t="s">
        <v>21</v>
      </c>
      <c r="G5377" s="10" t="s">
        <v>3714</v>
      </c>
      <c r="H5377" s="10" t="s">
        <v>3715</v>
      </c>
      <c r="I5377" s="10">
        <v>0</v>
      </c>
    </row>
    <row r="5378" spans="1:9" hidden="1" x14ac:dyDescent="0.25">
      <c r="A5378" s="10">
        <v>84</v>
      </c>
      <c r="B5378" s="10" t="s">
        <v>885</v>
      </c>
      <c r="C5378" s="10" t="s">
        <v>886</v>
      </c>
      <c r="D5378" s="10" t="s">
        <v>895</v>
      </c>
      <c r="E5378" s="10" t="s">
        <v>20</v>
      </c>
      <c r="F5378" s="10" t="s">
        <v>21</v>
      </c>
      <c r="G5378" s="10" t="s">
        <v>3716</v>
      </c>
      <c r="H5378" s="10" t="s">
        <v>34</v>
      </c>
      <c r="I5378" s="10">
        <v>0</v>
      </c>
    </row>
    <row r="5379" spans="1:9" hidden="1" x14ac:dyDescent="0.25">
      <c r="A5379" s="10">
        <v>84</v>
      </c>
      <c r="B5379" s="10" t="s">
        <v>885</v>
      </c>
      <c r="C5379" s="10" t="s">
        <v>886</v>
      </c>
      <c r="D5379" s="10" t="s">
        <v>895</v>
      </c>
      <c r="E5379" s="10" t="s">
        <v>20</v>
      </c>
      <c r="F5379" s="10" t="s">
        <v>21</v>
      </c>
      <c r="G5379" s="10" t="s">
        <v>3717</v>
      </c>
      <c r="H5379" s="10" t="s">
        <v>34</v>
      </c>
      <c r="I5379" s="10">
        <v>0</v>
      </c>
    </row>
    <row r="5380" spans="1:9" hidden="1" x14ac:dyDescent="0.25">
      <c r="A5380" s="10">
        <v>84</v>
      </c>
      <c r="B5380" s="10" t="s">
        <v>885</v>
      </c>
      <c r="C5380" s="10" t="s">
        <v>886</v>
      </c>
      <c r="D5380" s="10" t="s">
        <v>895</v>
      </c>
      <c r="E5380" s="10" t="s">
        <v>20</v>
      </c>
      <c r="F5380" s="10" t="s">
        <v>21</v>
      </c>
      <c r="G5380" s="10" t="s">
        <v>3718</v>
      </c>
      <c r="H5380" s="10" t="s">
        <v>5168</v>
      </c>
      <c r="I5380" s="10">
        <v>0</v>
      </c>
    </row>
    <row r="5381" spans="1:9" hidden="1" x14ac:dyDescent="0.25">
      <c r="A5381" s="10">
        <v>84</v>
      </c>
      <c r="B5381" s="10" t="s">
        <v>885</v>
      </c>
      <c r="C5381" s="10" t="s">
        <v>886</v>
      </c>
      <c r="D5381" s="10" t="s">
        <v>895</v>
      </c>
      <c r="E5381" s="10" t="s">
        <v>20</v>
      </c>
      <c r="F5381" s="10" t="s">
        <v>21</v>
      </c>
      <c r="G5381" s="10" t="s">
        <v>3722</v>
      </c>
      <c r="H5381" s="10" t="s">
        <v>34</v>
      </c>
      <c r="I5381" s="10">
        <v>0</v>
      </c>
    </row>
    <row r="5382" spans="1:9" hidden="1" x14ac:dyDescent="0.25">
      <c r="A5382" s="10">
        <v>84</v>
      </c>
      <c r="B5382" s="10" t="s">
        <v>885</v>
      </c>
      <c r="C5382" s="10" t="s">
        <v>886</v>
      </c>
      <c r="D5382" s="10" t="s">
        <v>895</v>
      </c>
      <c r="E5382" s="10" t="s">
        <v>20</v>
      </c>
      <c r="F5382" s="10" t="s">
        <v>21</v>
      </c>
      <c r="G5382" s="10" t="s">
        <v>3724</v>
      </c>
      <c r="H5382" s="10" t="s">
        <v>34</v>
      </c>
      <c r="I5382" s="10">
        <v>0</v>
      </c>
    </row>
    <row r="5383" spans="1:9" hidden="1" x14ac:dyDescent="0.25">
      <c r="A5383" s="10">
        <v>84</v>
      </c>
      <c r="B5383" s="10" t="s">
        <v>885</v>
      </c>
      <c r="C5383" s="10" t="s">
        <v>886</v>
      </c>
      <c r="D5383" s="10" t="s">
        <v>895</v>
      </c>
      <c r="E5383" s="10" t="s">
        <v>20</v>
      </c>
      <c r="F5383" s="10" t="s">
        <v>21</v>
      </c>
      <c r="G5383" s="10" t="s">
        <v>3726</v>
      </c>
      <c r="H5383" s="10" t="s">
        <v>34</v>
      </c>
      <c r="I5383" s="10">
        <v>0</v>
      </c>
    </row>
    <row r="5384" spans="1:9" hidden="1" x14ac:dyDescent="0.25">
      <c r="A5384" s="10">
        <v>84</v>
      </c>
      <c r="B5384" s="10" t="s">
        <v>885</v>
      </c>
      <c r="C5384" s="10" t="s">
        <v>886</v>
      </c>
      <c r="D5384" s="10" t="s">
        <v>895</v>
      </c>
      <c r="E5384" s="10" t="s">
        <v>20</v>
      </c>
      <c r="F5384" s="10" t="s">
        <v>21</v>
      </c>
      <c r="G5384" s="10" t="s">
        <v>3727</v>
      </c>
      <c r="H5384" s="10" t="s">
        <v>34</v>
      </c>
      <c r="I5384" s="10">
        <v>0</v>
      </c>
    </row>
    <row r="5385" spans="1:9" hidden="1" x14ac:dyDescent="0.25">
      <c r="A5385" s="10">
        <v>84</v>
      </c>
      <c r="B5385" s="10" t="s">
        <v>885</v>
      </c>
      <c r="C5385" s="10" t="s">
        <v>886</v>
      </c>
      <c r="D5385" s="10" t="s">
        <v>895</v>
      </c>
      <c r="E5385" s="10" t="s">
        <v>20</v>
      </c>
      <c r="F5385" s="10" t="s">
        <v>21</v>
      </c>
      <c r="G5385" s="10" t="s">
        <v>3730</v>
      </c>
      <c r="H5385" s="10" t="s">
        <v>34</v>
      </c>
      <c r="I5385" s="10">
        <v>0</v>
      </c>
    </row>
    <row r="5386" spans="1:9" hidden="1" x14ac:dyDescent="0.25">
      <c r="A5386" s="10">
        <v>84</v>
      </c>
      <c r="B5386" s="10" t="s">
        <v>885</v>
      </c>
      <c r="C5386" s="10" t="s">
        <v>886</v>
      </c>
      <c r="D5386" s="10" t="s">
        <v>895</v>
      </c>
      <c r="E5386" s="10" t="s">
        <v>20</v>
      </c>
      <c r="F5386" s="10" t="s">
        <v>21</v>
      </c>
      <c r="G5386" s="10" t="s">
        <v>3732</v>
      </c>
      <c r="H5386" s="10" t="s">
        <v>3892</v>
      </c>
      <c r="I5386" s="10">
        <v>0</v>
      </c>
    </row>
    <row r="5387" spans="1:9" hidden="1" x14ac:dyDescent="0.25">
      <c r="A5387" s="10">
        <v>84</v>
      </c>
      <c r="B5387" s="10" t="s">
        <v>885</v>
      </c>
      <c r="C5387" s="10" t="s">
        <v>886</v>
      </c>
      <c r="D5387" s="10" t="s">
        <v>895</v>
      </c>
      <c r="E5387" s="10" t="s">
        <v>20</v>
      </c>
      <c r="F5387" s="10" t="s">
        <v>21</v>
      </c>
      <c r="G5387" s="10" t="s">
        <v>3734</v>
      </c>
      <c r="H5387" s="10" t="s">
        <v>57</v>
      </c>
      <c r="I5387" s="10">
        <v>0</v>
      </c>
    </row>
    <row r="5388" spans="1:9" hidden="1" x14ac:dyDescent="0.25">
      <c r="A5388" s="10">
        <v>84</v>
      </c>
      <c r="B5388" s="10" t="s">
        <v>885</v>
      </c>
      <c r="C5388" s="10" t="s">
        <v>886</v>
      </c>
      <c r="D5388" s="10" t="s">
        <v>895</v>
      </c>
      <c r="E5388" s="10" t="s">
        <v>20</v>
      </c>
      <c r="F5388" s="10" t="s">
        <v>21</v>
      </c>
      <c r="G5388" s="10" t="s">
        <v>3735</v>
      </c>
      <c r="H5388" s="10" t="s">
        <v>57</v>
      </c>
      <c r="I5388" s="10">
        <v>0</v>
      </c>
    </row>
    <row r="5389" spans="1:9" hidden="1" x14ac:dyDescent="0.25">
      <c r="A5389" s="10">
        <v>84</v>
      </c>
      <c r="B5389" s="10" t="s">
        <v>885</v>
      </c>
      <c r="C5389" s="10" t="s">
        <v>886</v>
      </c>
      <c r="D5389" s="10" t="s">
        <v>895</v>
      </c>
      <c r="E5389" s="10" t="s">
        <v>20</v>
      </c>
      <c r="F5389" s="10" t="s">
        <v>21</v>
      </c>
      <c r="G5389" s="10" t="s">
        <v>4386</v>
      </c>
      <c r="H5389" s="10" t="s">
        <v>34</v>
      </c>
      <c r="I5389" s="10">
        <v>0</v>
      </c>
    </row>
    <row r="5390" spans="1:9" hidden="1" x14ac:dyDescent="0.25">
      <c r="A5390" s="10">
        <v>84</v>
      </c>
      <c r="B5390" s="10" t="s">
        <v>885</v>
      </c>
      <c r="C5390" s="10" t="s">
        <v>886</v>
      </c>
      <c r="D5390" s="10" t="s">
        <v>895</v>
      </c>
      <c r="E5390" s="10" t="s">
        <v>20</v>
      </c>
      <c r="F5390" s="10" t="s">
        <v>21</v>
      </c>
      <c r="G5390" s="10" t="s">
        <v>3736</v>
      </c>
      <c r="H5390" s="10" t="s">
        <v>34</v>
      </c>
      <c r="I5390" s="10">
        <v>0</v>
      </c>
    </row>
    <row r="5391" spans="1:9" hidden="1" x14ac:dyDescent="0.25">
      <c r="A5391" s="10">
        <v>84</v>
      </c>
      <c r="B5391" s="10" t="s">
        <v>885</v>
      </c>
      <c r="C5391" s="10" t="s">
        <v>886</v>
      </c>
      <c r="D5391" s="10" t="s">
        <v>895</v>
      </c>
      <c r="E5391" s="10" t="s">
        <v>20</v>
      </c>
      <c r="F5391" s="10" t="s">
        <v>21</v>
      </c>
      <c r="G5391" s="10" t="s">
        <v>4387</v>
      </c>
      <c r="H5391" s="10" t="s">
        <v>57</v>
      </c>
      <c r="I5391" s="10">
        <v>0</v>
      </c>
    </row>
    <row r="5392" spans="1:9" hidden="1" x14ac:dyDescent="0.25">
      <c r="A5392" s="10">
        <v>84</v>
      </c>
      <c r="B5392" s="10" t="s">
        <v>885</v>
      </c>
      <c r="C5392" s="10" t="s">
        <v>886</v>
      </c>
      <c r="D5392" s="10" t="s">
        <v>895</v>
      </c>
      <c r="E5392" s="10" t="s">
        <v>20</v>
      </c>
      <c r="F5392" s="10" t="s">
        <v>21</v>
      </c>
      <c r="G5392" s="10" t="s">
        <v>4388</v>
      </c>
      <c r="H5392" s="10" t="s">
        <v>57</v>
      </c>
      <c r="I5392" s="10">
        <v>0</v>
      </c>
    </row>
    <row r="5393" spans="1:11" hidden="1" x14ac:dyDescent="0.25">
      <c r="A5393" s="10">
        <v>84</v>
      </c>
      <c r="B5393" s="10" t="s">
        <v>885</v>
      </c>
      <c r="C5393" s="10" t="s">
        <v>886</v>
      </c>
      <c r="D5393" s="10" t="s">
        <v>895</v>
      </c>
      <c r="E5393" s="10" t="s">
        <v>20</v>
      </c>
      <c r="F5393" s="10" t="s">
        <v>21</v>
      </c>
      <c r="G5393" s="10" t="s">
        <v>3741</v>
      </c>
      <c r="H5393" s="10" t="s">
        <v>34</v>
      </c>
      <c r="I5393" s="10">
        <v>0</v>
      </c>
    </row>
    <row r="5394" spans="1:11" hidden="1" x14ac:dyDescent="0.25">
      <c r="A5394" s="10">
        <v>84</v>
      </c>
      <c r="B5394" s="10" t="s">
        <v>885</v>
      </c>
      <c r="C5394" s="10" t="s">
        <v>886</v>
      </c>
      <c r="D5394" s="10" t="s">
        <v>895</v>
      </c>
      <c r="E5394" s="10" t="s">
        <v>20</v>
      </c>
      <c r="F5394" s="10" t="s">
        <v>21</v>
      </c>
      <c r="G5394" s="10" t="s">
        <v>4389</v>
      </c>
      <c r="H5394" s="10" t="s">
        <v>34</v>
      </c>
      <c r="I5394" s="10">
        <v>0</v>
      </c>
    </row>
    <row r="5395" spans="1:11" hidden="1" x14ac:dyDescent="0.25">
      <c r="A5395" s="10">
        <v>84</v>
      </c>
      <c r="B5395" s="10" t="s">
        <v>885</v>
      </c>
      <c r="C5395" s="10" t="s">
        <v>886</v>
      </c>
      <c r="D5395" s="10" t="s">
        <v>895</v>
      </c>
      <c r="E5395" s="10" t="s">
        <v>20</v>
      </c>
      <c r="F5395" s="10" t="s">
        <v>21</v>
      </c>
      <c r="G5395" s="10" t="s">
        <v>4390</v>
      </c>
      <c r="H5395" s="10" t="s">
        <v>34</v>
      </c>
      <c r="I5395" s="10">
        <v>0</v>
      </c>
    </row>
    <row r="5396" spans="1:11" hidden="1" x14ac:dyDescent="0.25">
      <c r="A5396" s="10">
        <v>84</v>
      </c>
      <c r="B5396" s="10" t="s">
        <v>885</v>
      </c>
      <c r="C5396" s="10" t="s">
        <v>886</v>
      </c>
      <c r="D5396" s="10" t="s">
        <v>895</v>
      </c>
      <c r="E5396" s="10" t="s">
        <v>20</v>
      </c>
      <c r="F5396" s="10" t="s">
        <v>21</v>
      </c>
      <c r="G5396" s="10" t="s">
        <v>4324</v>
      </c>
      <c r="H5396" s="10" t="s">
        <v>34</v>
      </c>
      <c r="I5396" s="10">
        <v>0</v>
      </c>
    </row>
    <row r="5397" spans="1:11" hidden="1" x14ac:dyDescent="0.25">
      <c r="A5397" s="10">
        <v>84</v>
      </c>
      <c r="B5397" s="10" t="s">
        <v>885</v>
      </c>
      <c r="C5397" s="10" t="s">
        <v>886</v>
      </c>
      <c r="D5397" s="10" t="s">
        <v>895</v>
      </c>
      <c r="E5397" s="10" t="s">
        <v>20</v>
      </c>
      <c r="F5397" s="10" t="s">
        <v>21</v>
      </c>
      <c r="G5397" s="10" t="s">
        <v>4391</v>
      </c>
      <c r="H5397" s="10" t="s">
        <v>4392</v>
      </c>
      <c r="I5397" s="10">
        <v>0</v>
      </c>
    </row>
    <row r="5398" spans="1:11" hidden="1" x14ac:dyDescent="0.25">
      <c r="A5398" s="10">
        <v>84</v>
      </c>
      <c r="B5398" s="10" t="s">
        <v>885</v>
      </c>
      <c r="C5398" s="10" t="s">
        <v>886</v>
      </c>
      <c r="D5398" s="10" t="s">
        <v>895</v>
      </c>
      <c r="E5398" s="10" t="s">
        <v>20</v>
      </c>
      <c r="F5398" s="10" t="s">
        <v>21</v>
      </c>
      <c r="G5398" s="10" t="s">
        <v>3744</v>
      </c>
      <c r="H5398" s="10" t="s">
        <v>3830</v>
      </c>
      <c r="I5398" s="10">
        <v>0</v>
      </c>
    </row>
    <row r="5399" spans="1:11" hidden="1" x14ac:dyDescent="0.25">
      <c r="A5399" s="10">
        <v>84</v>
      </c>
      <c r="B5399" s="10" t="s">
        <v>885</v>
      </c>
      <c r="C5399" s="10" t="s">
        <v>886</v>
      </c>
      <c r="D5399" s="10" t="s">
        <v>895</v>
      </c>
      <c r="E5399" s="10" t="s">
        <v>20</v>
      </c>
      <c r="F5399" s="10" t="s">
        <v>21</v>
      </c>
      <c r="G5399" s="10" t="s">
        <v>3746</v>
      </c>
      <c r="H5399" s="10" t="s">
        <v>34</v>
      </c>
      <c r="I5399" s="10">
        <v>0</v>
      </c>
    </row>
    <row r="5400" spans="1:11" hidden="1" x14ac:dyDescent="0.25">
      <c r="A5400" s="10">
        <v>84</v>
      </c>
      <c r="B5400" s="10" t="s">
        <v>885</v>
      </c>
      <c r="C5400" s="10" t="s">
        <v>886</v>
      </c>
      <c r="D5400" s="10" t="s">
        <v>895</v>
      </c>
      <c r="E5400" s="10" t="s">
        <v>20</v>
      </c>
      <c r="F5400" s="10" t="s">
        <v>21</v>
      </c>
      <c r="G5400" s="10" t="s">
        <v>4393</v>
      </c>
      <c r="H5400" s="10" t="s">
        <v>34</v>
      </c>
      <c r="I5400" s="10">
        <v>0</v>
      </c>
    </row>
    <row r="5401" spans="1:11" hidden="1" x14ac:dyDescent="0.25">
      <c r="A5401" s="10">
        <v>84</v>
      </c>
      <c r="B5401" s="10" t="s">
        <v>885</v>
      </c>
      <c r="C5401" s="10" t="s">
        <v>886</v>
      </c>
      <c r="D5401" s="10" t="s">
        <v>895</v>
      </c>
      <c r="E5401" s="10" t="s">
        <v>20</v>
      </c>
      <c r="F5401" s="10" t="s">
        <v>21</v>
      </c>
      <c r="G5401" s="21" t="s">
        <v>4394</v>
      </c>
      <c r="H5401" s="21" t="s">
        <v>4395</v>
      </c>
      <c r="I5401" s="21">
        <v>1</v>
      </c>
      <c r="J5401" s="21" t="str">
        <f>H5401</f>
        <v>Вертикальное</v>
      </c>
      <c r="K5401" s="21"/>
    </row>
    <row r="5402" spans="1:11" hidden="1" x14ac:dyDescent="0.25">
      <c r="A5402" s="10">
        <v>84</v>
      </c>
      <c r="B5402" s="10" t="s">
        <v>885</v>
      </c>
      <c r="C5402" s="10" t="s">
        <v>886</v>
      </c>
      <c r="D5402" s="10" t="s">
        <v>895</v>
      </c>
      <c r="E5402" s="10" t="s">
        <v>20</v>
      </c>
      <c r="F5402" s="10" t="s">
        <v>21</v>
      </c>
      <c r="G5402" s="21" t="s">
        <v>3753</v>
      </c>
      <c r="H5402" s="21" t="s">
        <v>4439</v>
      </c>
      <c r="I5402" s="21">
        <v>1</v>
      </c>
      <c r="J5402" s="21">
        <f>MID(H5402,1,FIND(" ",H5402,1)-1)*1</f>
        <v>1.599</v>
      </c>
      <c r="K5402" s="21" t="s">
        <v>5258</v>
      </c>
    </row>
    <row r="5403" spans="1:11" hidden="1" x14ac:dyDescent="0.25">
      <c r="A5403" s="10">
        <v>84</v>
      </c>
      <c r="B5403" s="10" t="s">
        <v>885</v>
      </c>
      <c r="C5403" s="10" t="s">
        <v>886</v>
      </c>
      <c r="D5403" s="10" t="s">
        <v>895</v>
      </c>
      <c r="E5403" s="10" t="s">
        <v>20</v>
      </c>
      <c r="F5403" s="10" t="s">
        <v>21</v>
      </c>
      <c r="G5403" s="21" t="s">
        <v>3755</v>
      </c>
      <c r="H5403" s="21" t="s">
        <v>3756</v>
      </c>
      <c r="I5403" s="21">
        <v>1</v>
      </c>
      <c r="J5403" s="21" t="s">
        <v>5266</v>
      </c>
      <c r="K5403" s="21" t="s">
        <v>5265</v>
      </c>
    </row>
    <row r="5404" spans="1:11" hidden="1" x14ac:dyDescent="0.25">
      <c r="A5404" s="10">
        <v>84</v>
      </c>
      <c r="B5404" s="10" t="s">
        <v>885</v>
      </c>
      <c r="C5404" s="10" t="s">
        <v>886</v>
      </c>
      <c r="D5404" s="10" t="s">
        <v>895</v>
      </c>
      <c r="E5404" s="10" t="s">
        <v>20</v>
      </c>
      <c r="F5404" s="10" t="s">
        <v>21</v>
      </c>
      <c r="G5404" s="10" t="s">
        <v>3757</v>
      </c>
      <c r="H5404" s="10" t="s">
        <v>3758</v>
      </c>
      <c r="I5404" s="10">
        <v>0</v>
      </c>
    </row>
    <row r="5405" spans="1:11" hidden="1" x14ac:dyDescent="0.25">
      <c r="A5405" s="10">
        <v>84</v>
      </c>
      <c r="B5405" s="10" t="s">
        <v>885</v>
      </c>
      <c r="C5405" s="10" t="s">
        <v>886</v>
      </c>
      <c r="D5405" s="10" t="s">
        <v>895</v>
      </c>
      <c r="E5405" s="10" t="s">
        <v>20</v>
      </c>
      <c r="F5405" s="10" t="s">
        <v>21</v>
      </c>
      <c r="G5405" s="10" t="s">
        <v>3766</v>
      </c>
      <c r="H5405" s="10" t="s">
        <v>34</v>
      </c>
      <c r="I5405" s="10">
        <v>0</v>
      </c>
    </row>
    <row r="5406" spans="1:11" hidden="1" x14ac:dyDescent="0.25">
      <c r="A5406" s="10">
        <v>84</v>
      </c>
      <c r="B5406" s="10" t="s">
        <v>885</v>
      </c>
      <c r="C5406" s="10" t="s">
        <v>886</v>
      </c>
      <c r="D5406" s="10" t="s">
        <v>895</v>
      </c>
      <c r="E5406" s="10" t="s">
        <v>20</v>
      </c>
      <c r="F5406" s="10" t="s">
        <v>21</v>
      </c>
      <c r="G5406" s="10" t="s">
        <v>4397</v>
      </c>
      <c r="H5406" s="10" t="s">
        <v>34</v>
      </c>
      <c r="I5406" s="10">
        <v>0</v>
      </c>
    </row>
    <row r="5407" spans="1:11" hidden="1" x14ac:dyDescent="0.25">
      <c r="A5407" s="10">
        <v>84</v>
      </c>
      <c r="B5407" s="10" t="s">
        <v>885</v>
      </c>
      <c r="C5407" s="10" t="s">
        <v>886</v>
      </c>
      <c r="D5407" s="10" t="s">
        <v>895</v>
      </c>
      <c r="E5407" s="10" t="s">
        <v>20</v>
      </c>
      <c r="F5407" s="10" t="s">
        <v>21</v>
      </c>
      <c r="G5407" s="21" t="s">
        <v>4398</v>
      </c>
      <c r="H5407" s="21" t="s">
        <v>34</v>
      </c>
      <c r="I5407" s="21">
        <v>1</v>
      </c>
      <c r="J5407" s="21" t="str">
        <f>H5407</f>
        <v>Да</v>
      </c>
      <c r="K5407" s="21"/>
    </row>
    <row r="5408" spans="1:11" hidden="1" x14ac:dyDescent="0.25">
      <c r="A5408" s="10">
        <v>84</v>
      </c>
      <c r="B5408" s="10" t="s">
        <v>885</v>
      </c>
      <c r="C5408" s="10" t="s">
        <v>886</v>
      </c>
      <c r="D5408" s="10" t="s">
        <v>895</v>
      </c>
      <c r="E5408" s="10" t="s">
        <v>20</v>
      </c>
      <c r="F5408" s="10" t="s">
        <v>21</v>
      </c>
      <c r="G5408" s="10" t="s">
        <v>4399</v>
      </c>
      <c r="H5408" s="10" t="s">
        <v>34</v>
      </c>
      <c r="I5408" s="10">
        <v>0</v>
      </c>
    </row>
    <row r="5409" spans="1:11" hidden="1" x14ac:dyDescent="0.25">
      <c r="A5409" s="10">
        <v>84</v>
      </c>
      <c r="B5409" s="10" t="s">
        <v>885</v>
      </c>
      <c r="C5409" s="10" t="s">
        <v>886</v>
      </c>
      <c r="D5409" s="10" t="s">
        <v>895</v>
      </c>
      <c r="E5409" s="10" t="s">
        <v>20</v>
      </c>
      <c r="F5409" s="10" t="s">
        <v>21</v>
      </c>
      <c r="G5409" s="10" t="s">
        <v>4400</v>
      </c>
      <c r="H5409" s="10" t="s">
        <v>34</v>
      </c>
      <c r="I5409" s="10">
        <v>0</v>
      </c>
    </row>
    <row r="5410" spans="1:11" hidden="1" x14ac:dyDescent="0.25">
      <c r="A5410" s="10">
        <v>84</v>
      </c>
      <c r="B5410" s="10" t="s">
        <v>885</v>
      </c>
      <c r="C5410" s="10" t="s">
        <v>886</v>
      </c>
      <c r="D5410" s="10" t="s">
        <v>895</v>
      </c>
      <c r="E5410" s="10" t="s">
        <v>20</v>
      </c>
      <c r="F5410" s="10" t="s">
        <v>21</v>
      </c>
      <c r="G5410" s="10" t="s">
        <v>4401</v>
      </c>
      <c r="H5410" s="10" t="s">
        <v>4321</v>
      </c>
      <c r="I5410" s="10">
        <v>0</v>
      </c>
    </row>
    <row r="5411" spans="1:11" hidden="1" x14ac:dyDescent="0.25">
      <c r="A5411" s="10">
        <v>84</v>
      </c>
      <c r="B5411" s="10" t="s">
        <v>885</v>
      </c>
      <c r="C5411" s="10" t="s">
        <v>886</v>
      </c>
      <c r="D5411" s="10" t="s">
        <v>895</v>
      </c>
      <c r="E5411" s="10" t="s">
        <v>20</v>
      </c>
      <c r="F5411" s="10" t="s">
        <v>21</v>
      </c>
      <c r="G5411" s="10" t="s">
        <v>4402</v>
      </c>
      <c r="H5411" s="10" t="s">
        <v>4321</v>
      </c>
      <c r="I5411" s="10">
        <v>0</v>
      </c>
    </row>
    <row r="5412" spans="1:11" hidden="1" x14ac:dyDescent="0.25">
      <c r="A5412" s="10">
        <v>84</v>
      </c>
      <c r="B5412" s="10" t="s">
        <v>885</v>
      </c>
      <c r="C5412" s="10" t="s">
        <v>886</v>
      </c>
      <c r="D5412" s="10" t="s">
        <v>895</v>
      </c>
      <c r="E5412" s="10" t="s">
        <v>20</v>
      </c>
      <c r="F5412" s="10" t="s">
        <v>21</v>
      </c>
      <c r="G5412" s="21" t="s">
        <v>4403</v>
      </c>
      <c r="H5412" s="21" t="s">
        <v>4244</v>
      </c>
      <c r="I5412" s="21">
        <v>1</v>
      </c>
      <c r="J5412" s="21">
        <f>MID(H5412,1,FIND(" ",H5412,1)-1)*1</f>
        <v>32</v>
      </c>
      <c r="K5412" s="21" t="s">
        <v>5255</v>
      </c>
    </row>
    <row r="5413" spans="1:11" hidden="1" x14ac:dyDescent="0.25">
      <c r="A5413" s="10">
        <v>84</v>
      </c>
      <c r="B5413" s="10" t="s">
        <v>885</v>
      </c>
      <c r="C5413" s="10" t="s">
        <v>886</v>
      </c>
      <c r="D5413" s="10" t="s">
        <v>895</v>
      </c>
      <c r="E5413" s="10" t="s">
        <v>20</v>
      </c>
      <c r="F5413" s="10" t="s">
        <v>21</v>
      </c>
      <c r="G5413" s="21" t="s">
        <v>3223</v>
      </c>
      <c r="H5413" s="21" t="s">
        <v>4405</v>
      </c>
      <c r="I5413" s="21">
        <v>1</v>
      </c>
      <c r="J5413" s="21">
        <f>MID(H5413,1,FIND(" ",H5413,1)-1)*10</f>
        <v>720</v>
      </c>
      <c r="K5413" s="22" t="s">
        <v>5256</v>
      </c>
    </row>
    <row r="5414" spans="1:11" hidden="1" x14ac:dyDescent="0.25">
      <c r="A5414" s="10">
        <v>84</v>
      </c>
      <c r="B5414" s="10" t="s">
        <v>885</v>
      </c>
      <c r="C5414" s="10" t="s">
        <v>886</v>
      </c>
      <c r="D5414" s="10" t="s">
        <v>895</v>
      </c>
      <c r="E5414" s="10" t="s">
        <v>20</v>
      </c>
      <c r="F5414" s="10" t="s">
        <v>21</v>
      </c>
      <c r="G5414" s="21" t="s">
        <v>4406</v>
      </c>
      <c r="H5414" s="21" t="s">
        <v>4407</v>
      </c>
      <c r="I5414" s="21">
        <v>1</v>
      </c>
      <c r="J5414" s="21">
        <f>MID(H5414,1,FIND(" ",H5414,1)-1)*10</f>
        <v>360</v>
      </c>
      <c r="K5414" s="21" t="s">
        <v>5257</v>
      </c>
    </row>
    <row r="5415" spans="1:11" hidden="1" x14ac:dyDescent="0.25">
      <c r="A5415" s="10">
        <v>84</v>
      </c>
      <c r="B5415" s="10" t="s">
        <v>885</v>
      </c>
      <c r="C5415" s="10" t="s">
        <v>886</v>
      </c>
      <c r="D5415" s="10" t="s">
        <v>895</v>
      </c>
      <c r="E5415" s="10" t="s">
        <v>20</v>
      </c>
      <c r="F5415" s="10" t="s">
        <v>21</v>
      </c>
      <c r="G5415" s="21" t="s">
        <v>4408</v>
      </c>
      <c r="H5415" s="21" t="s">
        <v>4409</v>
      </c>
      <c r="I5415" s="21">
        <v>1</v>
      </c>
      <c r="J5415" s="21">
        <f>MID(H5415,1,FIND(" ",H5415,1)-1)*10</f>
        <v>435</v>
      </c>
      <c r="K5415" s="21" t="s">
        <v>5257</v>
      </c>
    </row>
    <row r="5416" spans="1:11" hidden="1" x14ac:dyDescent="0.25">
      <c r="A5416" s="10">
        <v>84</v>
      </c>
      <c r="B5416" s="10" t="s">
        <v>885</v>
      </c>
      <c r="C5416" s="10" t="s">
        <v>886</v>
      </c>
      <c r="D5416" s="10" t="s">
        <v>895</v>
      </c>
      <c r="E5416" s="10" t="s">
        <v>20</v>
      </c>
      <c r="F5416" s="10" t="s">
        <v>21</v>
      </c>
      <c r="G5416" s="21" t="s">
        <v>3785</v>
      </c>
      <c r="H5416" s="21" t="s">
        <v>4078</v>
      </c>
      <c r="I5416" s="21">
        <v>1</v>
      </c>
      <c r="J5416" s="21">
        <f>MID(H5416,1,FIND(" ",H5416,1)-1)*1</f>
        <v>36</v>
      </c>
      <c r="K5416" s="21" t="s">
        <v>5255</v>
      </c>
    </row>
    <row r="5417" spans="1:11" hidden="1" x14ac:dyDescent="0.25">
      <c r="A5417" s="10">
        <v>84</v>
      </c>
      <c r="B5417" s="10" t="s">
        <v>885</v>
      </c>
      <c r="C5417" s="10" t="s">
        <v>886</v>
      </c>
      <c r="D5417" s="10" t="s">
        <v>895</v>
      </c>
      <c r="E5417" s="10" t="s">
        <v>20</v>
      </c>
      <c r="F5417" s="10" t="s">
        <v>21</v>
      </c>
      <c r="G5417" s="21" t="s">
        <v>4410</v>
      </c>
      <c r="H5417" s="21" t="s">
        <v>4411</v>
      </c>
      <c r="I5417" s="21">
        <v>1</v>
      </c>
      <c r="J5417" s="21">
        <f>MID(H5417,1,FIND(" ",H5417,1)-1)*10</f>
        <v>890</v>
      </c>
      <c r="K5417" s="22" t="s">
        <v>5256</v>
      </c>
    </row>
    <row r="5418" spans="1:11" hidden="1" x14ac:dyDescent="0.25">
      <c r="A5418" s="10">
        <v>84</v>
      </c>
      <c r="B5418" s="10" t="s">
        <v>885</v>
      </c>
      <c r="C5418" s="10" t="s">
        <v>886</v>
      </c>
      <c r="D5418" s="10" t="s">
        <v>895</v>
      </c>
      <c r="E5418" s="10" t="s">
        <v>20</v>
      </c>
      <c r="F5418" s="10" t="s">
        <v>21</v>
      </c>
      <c r="G5418" s="21" t="s">
        <v>4412</v>
      </c>
      <c r="H5418" s="21" t="s">
        <v>4413</v>
      </c>
      <c r="I5418" s="21">
        <v>1</v>
      </c>
      <c r="J5418" s="21">
        <f>MID(H5418,1,FIND(" ",H5418,1)-1)*10</f>
        <v>485</v>
      </c>
      <c r="K5418" s="21" t="s">
        <v>5257</v>
      </c>
    </row>
    <row r="5419" spans="1:11" hidden="1" x14ac:dyDescent="0.25">
      <c r="A5419" s="10">
        <v>84</v>
      </c>
      <c r="B5419" s="10" t="s">
        <v>885</v>
      </c>
      <c r="C5419" s="10" t="s">
        <v>886</v>
      </c>
      <c r="D5419" s="10" t="s">
        <v>895</v>
      </c>
      <c r="E5419" s="10" t="s">
        <v>20</v>
      </c>
      <c r="F5419" s="10" t="s">
        <v>21</v>
      </c>
      <c r="G5419" s="21" t="s">
        <v>4414</v>
      </c>
      <c r="H5419" s="21" t="s">
        <v>4415</v>
      </c>
      <c r="I5419" s="21">
        <v>1</v>
      </c>
      <c r="J5419" s="21">
        <f>MID(H5419,1,FIND(" ",H5419,1)-1)*10</f>
        <v>430</v>
      </c>
      <c r="K5419" s="21" t="s">
        <v>5257</v>
      </c>
    </row>
    <row r="5420" spans="1:11" hidden="1" x14ac:dyDescent="0.25">
      <c r="A5420" s="10">
        <v>84</v>
      </c>
      <c r="B5420" s="10" t="s">
        <v>885</v>
      </c>
      <c r="C5420" s="10" t="s">
        <v>886</v>
      </c>
      <c r="D5420" s="10" t="s">
        <v>895</v>
      </c>
      <c r="E5420" s="10" t="s">
        <v>20</v>
      </c>
      <c r="F5420" s="10" t="s">
        <v>21</v>
      </c>
      <c r="G5420" s="10" t="s">
        <v>3787</v>
      </c>
      <c r="H5420" s="10" t="s">
        <v>3788</v>
      </c>
      <c r="I5420" s="10">
        <v>0</v>
      </c>
    </row>
    <row r="5421" spans="1:11" hidden="1" x14ac:dyDescent="0.25">
      <c r="A5421" s="10">
        <v>84</v>
      </c>
      <c r="B5421" s="10" t="s">
        <v>885</v>
      </c>
      <c r="C5421" s="10" t="s">
        <v>886</v>
      </c>
      <c r="D5421" s="10" t="s">
        <v>895</v>
      </c>
      <c r="E5421" s="10" t="s">
        <v>20</v>
      </c>
      <c r="F5421" s="10" t="s">
        <v>21</v>
      </c>
      <c r="G5421" s="10" t="s">
        <v>3789</v>
      </c>
      <c r="H5421" s="10" t="s">
        <v>3789</v>
      </c>
      <c r="I5421" s="10">
        <v>0</v>
      </c>
    </row>
    <row r="5422" spans="1:11" hidden="1" x14ac:dyDescent="0.25">
      <c r="A5422" s="10">
        <v>85</v>
      </c>
      <c r="B5422" s="10" t="s">
        <v>896</v>
      </c>
      <c r="C5422" s="10" t="s">
        <v>897</v>
      </c>
      <c r="D5422" s="10" t="s">
        <v>905</v>
      </c>
      <c r="E5422" s="10" t="s">
        <v>20</v>
      </c>
      <c r="F5422" s="10" t="s">
        <v>21</v>
      </c>
      <c r="G5422" s="21" t="s">
        <v>2160</v>
      </c>
      <c r="H5422" s="21" t="s">
        <v>4377</v>
      </c>
      <c r="I5422" s="21">
        <v>1</v>
      </c>
      <c r="J5422" s="21" t="str">
        <f>H5422</f>
        <v>Бытовое оборудование (для домашнего использования)</v>
      </c>
      <c r="K5422" s="21"/>
    </row>
    <row r="5423" spans="1:11" hidden="1" x14ac:dyDescent="0.25">
      <c r="A5423" s="10">
        <v>85</v>
      </c>
      <c r="B5423" s="10" t="s">
        <v>896</v>
      </c>
      <c r="C5423" s="10" t="s">
        <v>897</v>
      </c>
      <c r="D5423" s="10" t="s">
        <v>905</v>
      </c>
      <c r="E5423" s="10" t="s">
        <v>20</v>
      </c>
      <c r="F5423" s="10" t="s">
        <v>21</v>
      </c>
      <c r="G5423" s="21" t="s">
        <v>3703</v>
      </c>
      <c r="H5423" s="21" t="s">
        <v>4440</v>
      </c>
      <c r="I5423" s="21">
        <v>1</v>
      </c>
      <c r="J5423" s="21">
        <f>MID(H5423,1,FIND(" ",H5423,1)-1)*1</f>
        <v>26</v>
      </c>
      <c r="K5423" s="21" t="s">
        <v>5254</v>
      </c>
    </row>
    <row r="5424" spans="1:11" hidden="1" x14ac:dyDescent="0.25">
      <c r="A5424" s="10">
        <v>85</v>
      </c>
      <c r="B5424" s="10" t="s">
        <v>896</v>
      </c>
      <c r="C5424" s="10" t="s">
        <v>897</v>
      </c>
      <c r="D5424" s="10" t="s">
        <v>905</v>
      </c>
      <c r="E5424" s="10" t="s">
        <v>20</v>
      </c>
      <c r="F5424" s="10" t="s">
        <v>21</v>
      </c>
      <c r="G5424" s="10" t="s">
        <v>4379</v>
      </c>
      <c r="H5424" s="10" t="s">
        <v>34</v>
      </c>
      <c r="I5424" s="10">
        <v>0</v>
      </c>
    </row>
    <row r="5425" spans="1:11" hidden="1" x14ac:dyDescent="0.25">
      <c r="A5425" s="10">
        <v>85</v>
      </c>
      <c r="B5425" s="10" t="s">
        <v>896</v>
      </c>
      <c r="C5425" s="10" t="s">
        <v>897</v>
      </c>
      <c r="D5425" s="10" t="s">
        <v>905</v>
      </c>
      <c r="E5425" s="10" t="s">
        <v>20</v>
      </c>
      <c r="F5425" s="10" t="s">
        <v>21</v>
      </c>
      <c r="G5425" s="21" t="s">
        <v>4380</v>
      </c>
      <c r="H5425" s="21" t="s">
        <v>3868</v>
      </c>
      <c r="I5425" s="21">
        <v>1</v>
      </c>
      <c r="J5425" s="21">
        <f>MID(H5425,1,FIND(" ",H5425,1)-1)*1</f>
        <v>51</v>
      </c>
      <c r="K5425" s="21" t="s">
        <v>5260</v>
      </c>
    </row>
    <row r="5426" spans="1:11" hidden="1" x14ac:dyDescent="0.25">
      <c r="A5426" s="10">
        <v>85</v>
      </c>
      <c r="B5426" s="10" t="s">
        <v>896</v>
      </c>
      <c r="C5426" s="10" t="s">
        <v>897</v>
      </c>
      <c r="D5426" s="10" t="s">
        <v>905</v>
      </c>
      <c r="E5426" s="10" t="s">
        <v>20</v>
      </c>
      <c r="F5426" s="10" t="s">
        <v>21</v>
      </c>
      <c r="G5426" s="21" t="s">
        <v>4382</v>
      </c>
      <c r="H5426" s="21" t="s">
        <v>4383</v>
      </c>
      <c r="I5426" s="21">
        <v>0</v>
      </c>
      <c r="J5426" s="21">
        <f>MID(H5426,1,FIND(" ",H5426,1)-1)*1</f>
        <v>2</v>
      </c>
      <c r="K5426" s="21" t="s">
        <v>5264</v>
      </c>
    </row>
    <row r="5427" spans="1:11" hidden="1" x14ac:dyDescent="0.25">
      <c r="A5427" s="10">
        <v>85</v>
      </c>
      <c r="B5427" s="10" t="s">
        <v>896</v>
      </c>
      <c r="C5427" s="10" t="s">
        <v>897</v>
      </c>
      <c r="D5427" s="10" t="s">
        <v>905</v>
      </c>
      <c r="E5427" s="10" t="s">
        <v>20</v>
      </c>
      <c r="F5427" s="10" t="s">
        <v>21</v>
      </c>
      <c r="G5427" s="21" t="s">
        <v>3705</v>
      </c>
      <c r="H5427" s="21" t="s">
        <v>57</v>
      </c>
      <c r="I5427" s="21">
        <v>1</v>
      </c>
      <c r="J5427" s="21" t="str">
        <f>H5427</f>
        <v>Нет</v>
      </c>
      <c r="K5427" s="21"/>
    </row>
    <row r="5428" spans="1:11" hidden="1" x14ac:dyDescent="0.25">
      <c r="A5428" s="10">
        <v>85</v>
      </c>
      <c r="B5428" s="10" t="s">
        <v>896</v>
      </c>
      <c r="C5428" s="10" t="s">
        <v>897</v>
      </c>
      <c r="D5428" s="10" t="s">
        <v>905</v>
      </c>
      <c r="E5428" s="10" t="s">
        <v>20</v>
      </c>
      <c r="F5428" s="10" t="s">
        <v>21</v>
      </c>
      <c r="G5428" s="21" t="s">
        <v>3708</v>
      </c>
      <c r="H5428" s="21" t="s">
        <v>4053</v>
      </c>
      <c r="I5428" s="21">
        <v>1</v>
      </c>
      <c r="J5428" s="21">
        <f>MID(H5428,1,FIND(" ",H5428,1)-1)*1</f>
        <v>2.64</v>
      </c>
      <c r="K5428" s="21" t="s">
        <v>5258</v>
      </c>
    </row>
    <row r="5429" spans="1:11" hidden="1" x14ac:dyDescent="0.25">
      <c r="A5429" s="10">
        <v>85</v>
      </c>
      <c r="B5429" s="10" t="s">
        <v>896</v>
      </c>
      <c r="C5429" s="10" t="s">
        <v>897</v>
      </c>
      <c r="D5429" s="10" t="s">
        <v>905</v>
      </c>
      <c r="E5429" s="10" t="s">
        <v>20</v>
      </c>
      <c r="F5429" s="10" t="s">
        <v>21</v>
      </c>
      <c r="G5429" s="21" t="s">
        <v>4384</v>
      </c>
      <c r="H5429" s="21" t="s">
        <v>4441</v>
      </c>
      <c r="I5429" s="21">
        <v>1</v>
      </c>
      <c r="J5429" s="21">
        <f>MID(H5429,1,FIND(" ",H5429,1)-1)*1</f>
        <v>30</v>
      </c>
      <c r="K5429" s="21" t="s">
        <v>5268</v>
      </c>
    </row>
    <row r="5430" spans="1:11" hidden="1" x14ac:dyDescent="0.25">
      <c r="A5430" s="10">
        <v>85</v>
      </c>
      <c r="B5430" s="10" t="s">
        <v>896</v>
      </c>
      <c r="C5430" s="10" t="s">
        <v>897</v>
      </c>
      <c r="D5430" s="10" t="s">
        <v>905</v>
      </c>
      <c r="E5430" s="10" t="s">
        <v>20</v>
      </c>
      <c r="F5430" s="10" t="s">
        <v>21</v>
      </c>
      <c r="G5430" s="21" t="s">
        <v>3708</v>
      </c>
      <c r="H5430" s="21" t="s">
        <v>4451</v>
      </c>
      <c r="I5430" s="21">
        <v>1</v>
      </c>
      <c r="J5430" s="21">
        <f>MID(H5430,1,FIND(" ",H5430,1)-1)*1</f>
        <v>9000</v>
      </c>
      <c r="K5430" s="21" t="s">
        <v>5261</v>
      </c>
    </row>
    <row r="5431" spans="1:11" hidden="1" x14ac:dyDescent="0.25">
      <c r="A5431" s="10">
        <v>85</v>
      </c>
      <c r="B5431" s="10" t="s">
        <v>896</v>
      </c>
      <c r="C5431" s="10" t="s">
        <v>897</v>
      </c>
      <c r="D5431" s="10" t="s">
        <v>905</v>
      </c>
      <c r="E5431" s="10" t="s">
        <v>20</v>
      </c>
      <c r="F5431" s="10" t="s">
        <v>21</v>
      </c>
      <c r="G5431" s="10" t="s">
        <v>3714</v>
      </c>
      <c r="H5431" s="10" t="s">
        <v>3715</v>
      </c>
      <c r="I5431" s="10">
        <v>0</v>
      </c>
    </row>
    <row r="5432" spans="1:11" hidden="1" x14ac:dyDescent="0.25">
      <c r="A5432" s="10">
        <v>85</v>
      </c>
      <c r="B5432" s="10" t="s">
        <v>896</v>
      </c>
      <c r="C5432" s="10" t="s">
        <v>897</v>
      </c>
      <c r="D5432" s="10" t="s">
        <v>905</v>
      </c>
      <c r="E5432" s="10" t="s">
        <v>20</v>
      </c>
      <c r="F5432" s="10" t="s">
        <v>21</v>
      </c>
      <c r="G5432" s="10" t="s">
        <v>3716</v>
      </c>
      <c r="H5432" s="10" t="s">
        <v>34</v>
      </c>
      <c r="I5432" s="10">
        <v>0</v>
      </c>
    </row>
    <row r="5433" spans="1:11" hidden="1" x14ac:dyDescent="0.25">
      <c r="A5433" s="10">
        <v>85</v>
      </c>
      <c r="B5433" s="10" t="s">
        <v>896</v>
      </c>
      <c r="C5433" s="10" t="s">
        <v>897</v>
      </c>
      <c r="D5433" s="10" t="s">
        <v>905</v>
      </c>
      <c r="E5433" s="10" t="s">
        <v>20</v>
      </c>
      <c r="F5433" s="10" t="s">
        <v>21</v>
      </c>
      <c r="G5433" s="10" t="s">
        <v>3717</v>
      </c>
      <c r="H5433" s="10" t="s">
        <v>34</v>
      </c>
      <c r="I5433" s="10">
        <v>0</v>
      </c>
    </row>
    <row r="5434" spans="1:11" hidden="1" x14ac:dyDescent="0.25">
      <c r="A5434" s="10">
        <v>85</v>
      </c>
      <c r="B5434" s="10" t="s">
        <v>896</v>
      </c>
      <c r="C5434" s="10" t="s">
        <v>897</v>
      </c>
      <c r="D5434" s="10" t="s">
        <v>905</v>
      </c>
      <c r="E5434" s="10" t="s">
        <v>20</v>
      </c>
      <c r="F5434" s="10" t="s">
        <v>21</v>
      </c>
      <c r="G5434" s="10" t="s">
        <v>3718</v>
      </c>
      <c r="H5434" s="10" t="s">
        <v>5168</v>
      </c>
      <c r="I5434" s="10">
        <v>0</v>
      </c>
    </row>
    <row r="5435" spans="1:11" hidden="1" x14ac:dyDescent="0.25">
      <c r="A5435" s="10">
        <v>85</v>
      </c>
      <c r="B5435" s="10" t="s">
        <v>896</v>
      </c>
      <c r="C5435" s="10" t="s">
        <v>897</v>
      </c>
      <c r="D5435" s="10" t="s">
        <v>905</v>
      </c>
      <c r="E5435" s="10" t="s">
        <v>20</v>
      </c>
      <c r="F5435" s="10" t="s">
        <v>21</v>
      </c>
      <c r="G5435" s="10" t="s">
        <v>3722</v>
      </c>
      <c r="H5435" s="10" t="s">
        <v>34</v>
      </c>
      <c r="I5435" s="10">
        <v>0</v>
      </c>
    </row>
    <row r="5436" spans="1:11" hidden="1" x14ac:dyDescent="0.25">
      <c r="A5436" s="10">
        <v>85</v>
      </c>
      <c r="B5436" s="10" t="s">
        <v>896</v>
      </c>
      <c r="C5436" s="10" t="s">
        <v>897</v>
      </c>
      <c r="D5436" s="10" t="s">
        <v>905</v>
      </c>
      <c r="E5436" s="10" t="s">
        <v>20</v>
      </c>
      <c r="F5436" s="10" t="s">
        <v>21</v>
      </c>
      <c r="G5436" s="10" t="s">
        <v>3724</v>
      </c>
      <c r="H5436" s="10" t="s">
        <v>34</v>
      </c>
      <c r="I5436" s="10">
        <v>0</v>
      </c>
    </row>
    <row r="5437" spans="1:11" hidden="1" x14ac:dyDescent="0.25">
      <c r="A5437" s="10">
        <v>85</v>
      </c>
      <c r="B5437" s="10" t="s">
        <v>896</v>
      </c>
      <c r="C5437" s="10" t="s">
        <v>897</v>
      </c>
      <c r="D5437" s="10" t="s">
        <v>905</v>
      </c>
      <c r="E5437" s="10" t="s">
        <v>20</v>
      </c>
      <c r="F5437" s="10" t="s">
        <v>21</v>
      </c>
      <c r="G5437" s="10" t="s">
        <v>3726</v>
      </c>
      <c r="H5437" s="10" t="s">
        <v>57</v>
      </c>
      <c r="I5437" s="10">
        <v>0</v>
      </c>
    </row>
    <row r="5438" spans="1:11" hidden="1" x14ac:dyDescent="0.25">
      <c r="A5438" s="10">
        <v>85</v>
      </c>
      <c r="B5438" s="10" t="s">
        <v>896</v>
      </c>
      <c r="C5438" s="10" t="s">
        <v>897</v>
      </c>
      <c r="D5438" s="10" t="s">
        <v>905</v>
      </c>
      <c r="E5438" s="10" t="s">
        <v>20</v>
      </c>
      <c r="F5438" s="10" t="s">
        <v>21</v>
      </c>
      <c r="G5438" s="10" t="s">
        <v>3727</v>
      </c>
      <c r="H5438" s="10" t="s">
        <v>34</v>
      </c>
      <c r="I5438" s="10">
        <v>0</v>
      </c>
    </row>
    <row r="5439" spans="1:11" hidden="1" x14ac:dyDescent="0.25">
      <c r="A5439" s="10">
        <v>85</v>
      </c>
      <c r="B5439" s="10" t="s">
        <v>896</v>
      </c>
      <c r="C5439" s="10" t="s">
        <v>897</v>
      </c>
      <c r="D5439" s="10" t="s">
        <v>905</v>
      </c>
      <c r="E5439" s="10" t="s">
        <v>20</v>
      </c>
      <c r="F5439" s="10" t="s">
        <v>21</v>
      </c>
      <c r="G5439" s="10" t="s">
        <v>3728</v>
      </c>
      <c r="H5439" s="10" t="s">
        <v>34</v>
      </c>
      <c r="I5439" s="10">
        <v>0</v>
      </c>
    </row>
    <row r="5440" spans="1:11" hidden="1" x14ac:dyDescent="0.25">
      <c r="A5440" s="10">
        <v>85</v>
      </c>
      <c r="B5440" s="10" t="s">
        <v>896</v>
      </c>
      <c r="C5440" s="10" t="s">
        <v>897</v>
      </c>
      <c r="D5440" s="10" t="s">
        <v>905</v>
      </c>
      <c r="E5440" s="10" t="s">
        <v>20</v>
      </c>
      <c r="F5440" s="10" t="s">
        <v>21</v>
      </c>
      <c r="G5440" s="10" t="s">
        <v>3730</v>
      </c>
      <c r="H5440" s="10" t="s">
        <v>34</v>
      </c>
      <c r="I5440" s="10">
        <v>0</v>
      </c>
    </row>
    <row r="5441" spans="1:11" hidden="1" x14ac:dyDescent="0.25">
      <c r="A5441" s="10">
        <v>85</v>
      </c>
      <c r="B5441" s="10" t="s">
        <v>896</v>
      </c>
      <c r="C5441" s="10" t="s">
        <v>897</v>
      </c>
      <c r="D5441" s="10" t="s">
        <v>905</v>
      </c>
      <c r="E5441" s="10" t="s">
        <v>20</v>
      </c>
      <c r="F5441" s="10" t="s">
        <v>21</v>
      </c>
      <c r="G5441" s="10" t="s">
        <v>3732</v>
      </c>
      <c r="H5441" s="10" t="s">
        <v>3892</v>
      </c>
      <c r="I5441" s="10">
        <v>0</v>
      </c>
    </row>
    <row r="5442" spans="1:11" hidden="1" x14ac:dyDescent="0.25">
      <c r="A5442" s="10">
        <v>85</v>
      </c>
      <c r="B5442" s="10" t="s">
        <v>896</v>
      </c>
      <c r="C5442" s="10" t="s">
        <v>897</v>
      </c>
      <c r="D5442" s="10" t="s">
        <v>905</v>
      </c>
      <c r="E5442" s="10" t="s">
        <v>20</v>
      </c>
      <c r="F5442" s="10" t="s">
        <v>21</v>
      </c>
      <c r="G5442" s="10" t="s">
        <v>3734</v>
      </c>
      <c r="H5442" s="10" t="s">
        <v>57</v>
      </c>
      <c r="I5442" s="10">
        <v>0</v>
      </c>
    </row>
    <row r="5443" spans="1:11" hidden="1" x14ac:dyDescent="0.25">
      <c r="A5443" s="10">
        <v>85</v>
      </c>
      <c r="B5443" s="10" t="s">
        <v>896</v>
      </c>
      <c r="C5443" s="10" t="s">
        <v>897</v>
      </c>
      <c r="D5443" s="10" t="s">
        <v>905</v>
      </c>
      <c r="E5443" s="10" t="s">
        <v>20</v>
      </c>
      <c r="F5443" s="10" t="s">
        <v>21</v>
      </c>
      <c r="G5443" s="10" t="s">
        <v>3735</v>
      </c>
      <c r="H5443" s="10" t="s">
        <v>57</v>
      </c>
      <c r="I5443" s="10">
        <v>0</v>
      </c>
    </row>
    <row r="5444" spans="1:11" hidden="1" x14ac:dyDescent="0.25">
      <c r="A5444" s="10">
        <v>85</v>
      </c>
      <c r="B5444" s="10" t="s">
        <v>896</v>
      </c>
      <c r="C5444" s="10" t="s">
        <v>897</v>
      </c>
      <c r="D5444" s="10" t="s">
        <v>905</v>
      </c>
      <c r="E5444" s="10" t="s">
        <v>20</v>
      </c>
      <c r="F5444" s="10" t="s">
        <v>21</v>
      </c>
      <c r="G5444" s="10" t="s">
        <v>4386</v>
      </c>
      <c r="H5444" s="10" t="s">
        <v>34</v>
      </c>
      <c r="I5444" s="10">
        <v>0</v>
      </c>
    </row>
    <row r="5445" spans="1:11" hidden="1" x14ac:dyDescent="0.25">
      <c r="A5445" s="10">
        <v>85</v>
      </c>
      <c r="B5445" s="10" t="s">
        <v>896</v>
      </c>
      <c r="C5445" s="10" t="s">
        <v>897</v>
      </c>
      <c r="D5445" s="10" t="s">
        <v>905</v>
      </c>
      <c r="E5445" s="10" t="s">
        <v>20</v>
      </c>
      <c r="F5445" s="10" t="s">
        <v>21</v>
      </c>
      <c r="G5445" s="10" t="s">
        <v>3736</v>
      </c>
      <c r="H5445" s="10" t="s">
        <v>34</v>
      </c>
      <c r="I5445" s="10">
        <v>0</v>
      </c>
    </row>
    <row r="5446" spans="1:11" hidden="1" x14ac:dyDescent="0.25">
      <c r="A5446" s="10">
        <v>85</v>
      </c>
      <c r="B5446" s="10" t="s">
        <v>896</v>
      </c>
      <c r="C5446" s="10" t="s">
        <v>897</v>
      </c>
      <c r="D5446" s="10" t="s">
        <v>905</v>
      </c>
      <c r="E5446" s="10" t="s">
        <v>20</v>
      </c>
      <c r="F5446" s="10" t="s">
        <v>21</v>
      </c>
      <c r="G5446" s="10" t="s">
        <v>4387</v>
      </c>
      <c r="H5446" s="10" t="s">
        <v>57</v>
      </c>
      <c r="I5446" s="10">
        <v>0</v>
      </c>
    </row>
    <row r="5447" spans="1:11" hidden="1" x14ac:dyDescent="0.25">
      <c r="A5447" s="10">
        <v>85</v>
      </c>
      <c r="B5447" s="10" t="s">
        <v>896</v>
      </c>
      <c r="C5447" s="10" t="s">
        <v>897</v>
      </c>
      <c r="D5447" s="10" t="s">
        <v>905</v>
      </c>
      <c r="E5447" s="10" t="s">
        <v>20</v>
      </c>
      <c r="F5447" s="10" t="s">
        <v>21</v>
      </c>
      <c r="G5447" s="10" t="s">
        <v>4388</v>
      </c>
      <c r="H5447" s="10" t="s">
        <v>57</v>
      </c>
      <c r="I5447" s="10">
        <v>0</v>
      </c>
    </row>
    <row r="5448" spans="1:11" hidden="1" x14ac:dyDescent="0.25">
      <c r="A5448" s="10">
        <v>85</v>
      </c>
      <c r="B5448" s="10" t="s">
        <v>896</v>
      </c>
      <c r="C5448" s="10" t="s">
        <v>897</v>
      </c>
      <c r="D5448" s="10" t="s">
        <v>905</v>
      </c>
      <c r="E5448" s="10" t="s">
        <v>20</v>
      </c>
      <c r="F5448" s="10" t="s">
        <v>21</v>
      </c>
      <c r="G5448" s="10" t="s">
        <v>3741</v>
      </c>
      <c r="H5448" s="10" t="s">
        <v>34</v>
      </c>
      <c r="I5448" s="10">
        <v>0</v>
      </c>
    </row>
    <row r="5449" spans="1:11" hidden="1" x14ac:dyDescent="0.25">
      <c r="A5449" s="10">
        <v>85</v>
      </c>
      <c r="B5449" s="10" t="s">
        <v>896</v>
      </c>
      <c r="C5449" s="10" t="s">
        <v>897</v>
      </c>
      <c r="D5449" s="10" t="s">
        <v>905</v>
      </c>
      <c r="E5449" s="10" t="s">
        <v>20</v>
      </c>
      <c r="F5449" s="10" t="s">
        <v>21</v>
      </c>
      <c r="G5449" s="10" t="s">
        <v>4389</v>
      </c>
      <c r="H5449" s="10" t="s">
        <v>34</v>
      </c>
      <c r="I5449" s="10">
        <v>0</v>
      </c>
    </row>
    <row r="5450" spans="1:11" hidden="1" x14ac:dyDescent="0.25">
      <c r="A5450" s="10">
        <v>85</v>
      </c>
      <c r="B5450" s="10" t="s">
        <v>896</v>
      </c>
      <c r="C5450" s="10" t="s">
        <v>897</v>
      </c>
      <c r="D5450" s="10" t="s">
        <v>905</v>
      </c>
      <c r="E5450" s="10" t="s">
        <v>20</v>
      </c>
      <c r="F5450" s="10" t="s">
        <v>21</v>
      </c>
      <c r="G5450" s="10" t="s">
        <v>4390</v>
      </c>
      <c r="H5450" s="10" t="s">
        <v>34</v>
      </c>
      <c r="I5450" s="10">
        <v>0</v>
      </c>
    </row>
    <row r="5451" spans="1:11" hidden="1" x14ac:dyDescent="0.25">
      <c r="A5451" s="10">
        <v>85</v>
      </c>
      <c r="B5451" s="10" t="s">
        <v>896</v>
      </c>
      <c r="C5451" s="10" t="s">
        <v>897</v>
      </c>
      <c r="D5451" s="10" t="s">
        <v>905</v>
      </c>
      <c r="E5451" s="10" t="s">
        <v>20</v>
      </c>
      <c r="F5451" s="10" t="s">
        <v>21</v>
      </c>
      <c r="G5451" s="10" t="s">
        <v>4324</v>
      </c>
      <c r="H5451" s="10" t="s">
        <v>34</v>
      </c>
      <c r="I5451" s="10">
        <v>0</v>
      </c>
    </row>
    <row r="5452" spans="1:11" hidden="1" x14ac:dyDescent="0.25">
      <c r="A5452" s="10">
        <v>85</v>
      </c>
      <c r="B5452" s="10" t="s">
        <v>896</v>
      </c>
      <c r="C5452" s="10" t="s">
        <v>897</v>
      </c>
      <c r="D5452" s="10" t="s">
        <v>905</v>
      </c>
      <c r="E5452" s="10" t="s">
        <v>20</v>
      </c>
      <c r="F5452" s="10" t="s">
        <v>21</v>
      </c>
      <c r="G5452" s="10" t="s">
        <v>4391</v>
      </c>
      <c r="H5452" s="10" t="s">
        <v>4392</v>
      </c>
      <c r="I5452" s="10">
        <v>0</v>
      </c>
    </row>
    <row r="5453" spans="1:11" hidden="1" x14ac:dyDescent="0.25">
      <c r="A5453" s="10">
        <v>85</v>
      </c>
      <c r="B5453" s="10" t="s">
        <v>896</v>
      </c>
      <c r="C5453" s="10" t="s">
        <v>897</v>
      </c>
      <c r="D5453" s="10" t="s">
        <v>905</v>
      </c>
      <c r="E5453" s="10" t="s">
        <v>20</v>
      </c>
      <c r="F5453" s="10" t="s">
        <v>21</v>
      </c>
      <c r="G5453" s="10" t="s">
        <v>3744</v>
      </c>
      <c r="H5453" s="10" t="s">
        <v>3830</v>
      </c>
      <c r="I5453" s="10">
        <v>0</v>
      </c>
    </row>
    <row r="5454" spans="1:11" hidden="1" x14ac:dyDescent="0.25">
      <c r="A5454" s="10">
        <v>85</v>
      </c>
      <c r="B5454" s="10" t="s">
        <v>896</v>
      </c>
      <c r="C5454" s="10" t="s">
        <v>897</v>
      </c>
      <c r="D5454" s="10" t="s">
        <v>905</v>
      </c>
      <c r="E5454" s="10" t="s">
        <v>20</v>
      </c>
      <c r="F5454" s="10" t="s">
        <v>21</v>
      </c>
      <c r="G5454" s="10" t="s">
        <v>3746</v>
      </c>
      <c r="H5454" s="10" t="s">
        <v>34</v>
      </c>
      <c r="I5454" s="10">
        <v>0</v>
      </c>
    </row>
    <row r="5455" spans="1:11" hidden="1" x14ac:dyDescent="0.25">
      <c r="A5455" s="10">
        <v>85</v>
      </c>
      <c r="B5455" s="10" t="s">
        <v>896</v>
      </c>
      <c r="C5455" s="10" t="s">
        <v>897</v>
      </c>
      <c r="D5455" s="10" t="s">
        <v>905</v>
      </c>
      <c r="E5455" s="10" t="s">
        <v>20</v>
      </c>
      <c r="F5455" s="10" t="s">
        <v>21</v>
      </c>
      <c r="G5455" s="10" t="s">
        <v>4393</v>
      </c>
      <c r="H5455" s="10" t="s">
        <v>34</v>
      </c>
      <c r="I5455" s="10">
        <v>0</v>
      </c>
    </row>
    <row r="5456" spans="1:11" hidden="1" x14ac:dyDescent="0.25">
      <c r="A5456" s="10">
        <v>85</v>
      </c>
      <c r="B5456" s="10" t="s">
        <v>896</v>
      </c>
      <c r="C5456" s="10" t="s">
        <v>897</v>
      </c>
      <c r="D5456" s="10" t="s">
        <v>905</v>
      </c>
      <c r="E5456" s="10" t="s">
        <v>20</v>
      </c>
      <c r="F5456" s="10" t="s">
        <v>21</v>
      </c>
      <c r="G5456" s="21" t="s">
        <v>4394</v>
      </c>
      <c r="H5456" s="21" t="s">
        <v>4395</v>
      </c>
      <c r="I5456" s="21">
        <v>1</v>
      </c>
      <c r="J5456" s="21" t="str">
        <f>H5456</f>
        <v>Вертикальное</v>
      </c>
      <c r="K5456" s="21"/>
    </row>
    <row r="5457" spans="1:11" hidden="1" x14ac:dyDescent="0.25">
      <c r="A5457" s="10">
        <v>85</v>
      </c>
      <c r="B5457" s="10" t="s">
        <v>896</v>
      </c>
      <c r="C5457" s="10" t="s">
        <v>897</v>
      </c>
      <c r="D5457" s="10" t="s">
        <v>905</v>
      </c>
      <c r="E5457" s="10" t="s">
        <v>20</v>
      </c>
      <c r="F5457" s="10" t="s">
        <v>21</v>
      </c>
      <c r="G5457" s="21" t="s">
        <v>3753</v>
      </c>
      <c r="H5457" s="21" t="s">
        <v>4442</v>
      </c>
      <c r="I5457" s="21">
        <v>1</v>
      </c>
      <c r="J5457" s="21">
        <f>MID(H5457,1,FIND(" ",H5457,1)-1)*1</f>
        <v>0.95</v>
      </c>
      <c r="K5457" s="21" t="s">
        <v>5258</v>
      </c>
    </row>
    <row r="5458" spans="1:11" hidden="1" x14ac:dyDescent="0.25">
      <c r="A5458" s="10">
        <v>85</v>
      </c>
      <c r="B5458" s="10" t="s">
        <v>896</v>
      </c>
      <c r="C5458" s="10" t="s">
        <v>897</v>
      </c>
      <c r="D5458" s="10" t="s">
        <v>905</v>
      </c>
      <c r="E5458" s="10" t="s">
        <v>20</v>
      </c>
      <c r="F5458" s="10" t="s">
        <v>21</v>
      </c>
      <c r="G5458" s="21" t="s">
        <v>3755</v>
      </c>
      <c r="H5458" s="21" t="s">
        <v>3756</v>
      </c>
      <c r="I5458" s="21">
        <v>1</v>
      </c>
      <c r="J5458" s="21" t="s">
        <v>5266</v>
      </c>
      <c r="K5458" s="21" t="s">
        <v>5265</v>
      </c>
    </row>
    <row r="5459" spans="1:11" hidden="1" x14ac:dyDescent="0.25">
      <c r="A5459" s="10">
        <v>85</v>
      </c>
      <c r="B5459" s="10" t="s">
        <v>896</v>
      </c>
      <c r="C5459" s="10" t="s">
        <v>897</v>
      </c>
      <c r="D5459" s="10" t="s">
        <v>905</v>
      </c>
      <c r="E5459" s="10" t="s">
        <v>20</v>
      </c>
      <c r="F5459" s="10" t="s">
        <v>21</v>
      </c>
      <c r="G5459" s="10" t="s">
        <v>3757</v>
      </c>
      <c r="H5459" s="10" t="s">
        <v>3758</v>
      </c>
      <c r="I5459" s="10">
        <v>0</v>
      </c>
    </row>
    <row r="5460" spans="1:11" hidden="1" x14ac:dyDescent="0.25">
      <c r="A5460" s="10">
        <v>85</v>
      </c>
      <c r="B5460" s="10" t="s">
        <v>896</v>
      </c>
      <c r="C5460" s="10" t="s">
        <v>897</v>
      </c>
      <c r="D5460" s="10" t="s">
        <v>905</v>
      </c>
      <c r="E5460" s="10" t="s">
        <v>20</v>
      </c>
      <c r="F5460" s="10" t="s">
        <v>21</v>
      </c>
      <c r="G5460" s="10" t="s">
        <v>3766</v>
      </c>
      <c r="H5460" s="10" t="s">
        <v>34</v>
      </c>
      <c r="I5460" s="10">
        <v>0</v>
      </c>
    </row>
    <row r="5461" spans="1:11" hidden="1" x14ac:dyDescent="0.25">
      <c r="A5461" s="10">
        <v>85</v>
      </c>
      <c r="B5461" s="10" t="s">
        <v>896</v>
      </c>
      <c r="C5461" s="10" t="s">
        <v>897</v>
      </c>
      <c r="D5461" s="10" t="s">
        <v>905</v>
      </c>
      <c r="E5461" s="10" t="s">
        <v>20</v>
      </c>
      <c r="F5461" s="10" t="s">
        <v>21</v>
      </c>
      <c r="G5461" s="10" t="s">
        <v>4397</v>
      </c>
      <c r="H5461" s="10" t="s">
        <v>34</v>
      </c>
      <c r="I5461" s="10">
        <v>0</v>
      </c>
    </row>
    <row r="5462" spans="1:11" hidden="1" x14ac:dyDescent="0.25">
      <c r="A5462" s="10">
        <v>85</v>
      </c>
      <c r="B5462" s="10" t="s">
        <v>896</v>
      </c>
      <c r="C5462" s="10" t="s">
        <v>897</v>
      </c>
      <c r="D5462" s="10" t="s">
        <v>905</v>
      </c>
      <c r="E5462" s="10" t="s">
        <v>20</v>
      </c>
      <c r="F5462" s="10" t="s">
        <v>21</v>
      </c>
      <c r="G5462" s="21" t="s">
        <v>4398</v>
      </c>
      <c r="H5462" s="21" t="s">
        <v>34</v>
      </c>
      <c r="I5462" s="21">
        <v>1</v>
      </c>
      <c r="J5462" s="21" t="str">
        <f>H5462</f>
        <v>Да</v>
      </c>
      <c r="K5462" s="21"/>
    </row>
    <row r="5463" spans="1:11" hidden="1" x14ac:dyDescent="0.25">
      <c r="A5463" s="10">
        <v>85</v>
      </c>
      <c r="B5463" s="10" t="s">
        <v>896</v>
      </c>
      <c r="C5463" s="10" t="s">
        <v>897</v>
      </c>
      <c r="D5463" s="10" t="s">
        <v>905</v>
      </c>
      <c r="E5463" s="10" t="s">
        <v>20</v>
      </c>
      <c r="F5463" s="10" t="s">
        <v>21</v>
      </c>
      <c r="G5463" s="10" t="s">
        <v>4399</v>
      </c>
      <c r="H5463" s="10" t="s">
        <v>57</v>
      </c>
      <c r="I5463" s="10">
        <v>0</v>
      </c>
    </row>
    <row r="5464" spans="1:11" hidden="1" x14ac:dyDescent="0.25">
      <c r="A5464" s="10">
        <v>85</v>
      </c>
      <c r="B5464" s="10" t="s">
        <v>896</v>
      </c>
      <c r="C5464" s="10" t="s">
        <v>897</v>
      </c>
      <c r="D5464" s="10" t="s">
        <v>905</v>
      </c>
      <c r="E5464" s="10" t="s">
        <v>20</v>
      </c>
      <c r="F5464" s="10" t="s">
        <v>21</v>
      </c>
      <c r="G5464" s="10" t="s">
        <v>4400</v>
      </c>
      <c r="H5464" s="10" t="s">
        <v>34</v>
      </c>
      <c r="I5464" s="10">
        <v>0</v>
      </c>
    </row>
    <row r="5465" spans="1:11" hidden="1" x14ac:dyDescent="0.25">
      <c r="A5465" s="10">
        <v>85</v>
      </c>
      <c r="B5465" s="10" t="s">
        <v>896</v>
      </c>
      <c r="C5465" s="10" t="s">
        <v>897</v>
      </c>
      <c r="D5465" s="10" t="s">
        <v>905</v>
      </c>
      <c r="E5465" s="10" t="s">
        <v>20</v>
      </c>
      <c r="F5465" s="10" t="s">
        <v>21</v>
      </c>
      <c r="G5465" s="10" t="s">
        <v>4401</v>
      </c>
      <c r="H5465" s="10" t="s">
        <v>3909</v>
      </c>
      <c r="I5465" s="10">
        <v>0</v>
      </c>
    </row>
    <row r="5466" spans="1:11" hidden="1" x14ac:dyDescent="0.25">
      <c r="A5466" s="10">
        <v>85</v>
      </c>
      <c r="B5466" s="10" t="s">
        <v>896</v>
      </c>
      <c r="C5466" s="10" t="s">
        <v>897</v>
      </c>
      <c r="D5466" s="10" t="s">
        <v>905</v>
      </c>
      <c r="E5466" s="10" t="s">
        <v>20</v>
      </c>
      <c r="F5466" s="10" t="s">
        <v>21</v>
      </c>
      <c r="G5466" s="10" t="s">
        <v>4402</v>
      </c>
      <c r="H5466" s="10" t="s">
        <v>4321</v>
      </c>
      <c r="I5466" s="10">
        <v>0</v>
      </c>
    </row>
    <row r="5467" spans="1:11" hidden="1" x14ac:dyDescent="0.25">
      <c r="A5467" s="10">
        <v>85</v>
      </c>
      <c r="B5467" s="10" t="s">
        <v>896</v>
      </c>
      <c r="C5467" s="10" t="s">
        <v>897</v>
      </c>
      <c r="D5467" s="10" t="s">
        <v>905</v>
      </c>
      <c r="E5467" s="10" t="s">
        <v>20</v>
      </c>
      <c r="F5467" s="10" t="s">
        <v>21</v>
      </c>
      <c r="G5467" s="21" t="s">
        <v>4403</v>
      </c>
      <c r="H5467" s="21" t="s">
        <v>3865</v>
      </c>
      <c r="I5467" s="21">
        <v>1</v>
      </c>
      <c r="J5467" s="21">
        <f>MID(H5467,1,FIND(" ",H5467,1)-1)*1</f>
        <v>26</v>
      </c>
      <c r="K5467" s="21" t="s">
        <v>5255</v>
      </c>
    </row>
    <row r="5468" spans="1:11" hidden="1" x14ac:dyDescent="0.25">
      <c r="A5468" s="10">
        <v>85</v>
      </c>
      <c r="B5468" s="10" t="s">
        <v>896</v>
      </c>
      <c r="C5468" s="10" t="s">
        <v>897</v>
      </c>
      <c r="D5468" s="10" t="s">
        <v>905</v>
      </c>
      <c r="E5468" s="10" t="s">
        <v>20</v>
      </c>
      <c r="F5468" s="10" t="s">
        <v>21</v>
      </c>
      <c r="G5468" s="21" t="s">
        <v>3223</v>
      </c>
      <c r="H5468" s="21" t="s">
        <v>4418</v>
      </c>
      <c r="I5468" s="21">
        <v>1</v>
      </c>
      <c r="J5468" s="21">
        <f>MID(H5468,1,FIND(" ",H5468,1)-1)*10</f>
        <v>700</v>
      </c>
      <c r="K5468" s="22" t="s">
        <v>5256</v>
      </c>
    </row>
    <row r="5469" spans="1:11" hidden="1" x14ac:dyDescent="0.25">
      <c r="A5469" s="10">
        <v>85</v>
      </c>
      <c r="B5469" s="10" t="s">
        <v>896</v>
      </c>
      <c r="C5469" s="10" t="s">
        <v>897</v>
      </c>
      <c r="D5469" s="10" t="s">
        <v>905</v>
      </c>
      <c r="E5469" s="10" t="s">
        <v>20</v>
      </c>
      <c r="F5469" s="10" t="s">
        <v>21</v>
      </c>
      <c r="G5469" s="21" t="s">
        <v>4406</v>
      </c>
      <c r="H5469" s="21" t="s">
        <v>4419</v>
      </c>
      <c r="I5469" s="21">
        <v>1</v>
      </c>
      <c r="J5469" s="21">
        <f>MID(H5469,1,FIND(" ",H5469,1)-1)*10</f>
        <v>506</v>
      </c>
      <c r="K5469" s="21" t="s">
        <v>5257</v>
      </c>
    </row>
    <row r="5470" spans="1:11" hidden="1" x14ac:dyDescent="0.25">
      <c r="A5470" s="10">
        <v>85</v>
      </c>
      <c r="B5470" s="10" t="s">
        <v>896</v>
      </c>
      <c r="C5470" s="10" t="s">
        <v>897</v>
      </c>
      <c r="D5470" s="10" t="s">
        <v>905</v>
      </c>
      <c r="E5470" s="10" t="s">
        <v>20</v>
      </c>
      <c r="F5470" s="10" t="s">
        <v>21</v>
      </c>
      <c r="G5470" s="21" t="s">
        <v>4408</v>
      </c>
      <c r="H5470" s="21" t="s">
        <v>4420</v>
      </c>
      <c r="I5470" s="21">
        <v>1</v>
      </c>
      <c r="J5470" s="21">
        <f>MID(H5470,1,FIND(" ",H5470,1)-1)*10</f>
        <v>283</v>
      </c>
      <c r="K5470" s="21" t="s">
        <v>5257</v>
      </c>
    </row>
    <row r="5471" spans="1:11" hidden="1" x14ac:dyDescent="0.25">
      <c r="A5471" s="10">
        <v>85</v>
      </c>
      <c r="B5471" s="10" t="s">
        <v>896</v>
      </c>
      <c r="C5471" s="10" t="s">
        <v>897</v>
      </c>
      <c r="D5471" s="10" t="s">
        <v>905</v>
      </c>
      <c r="E5471" s="10" t="s">
        <v>20</v>
      </c>
      <c r="F5471" s="10" t="s">
        <v>21</v>
      </c>
      <c r="G5471" s="21" t="s">
        <v>3785</v>
      </c>
      <c r="H5471" s="21" t="s">
        <v>4404</v>
      </c>
      <c r="I5471" s="21">
        <v>1</v>
      </c>
      <c r="J5471" s="21">
        <f>MID(H5471,1,FIND(" ",H5471,1)-1)*1</f>
        <v>30</v>
      </c>
      <c r="K5471" s="21" t="s">
        <v>5255</v>
      </c>
    </row>
    <row r="5472" spans="1:11" hidden="1" x14ac:dyDescent="0.25">
      <c r="A5472" s="10">
        <v>85</v>
      </c>
      <c r="B5472" s="10" t="s">
        <v>896</v>
      </c>
      <c r="C5472" s="10" t="s">
        <v>897</v>
      </c>
      <c r="D5472" s="10" t="s">
        <v>905</v>
      </c>
      <c r="E5472" s="10" t="s">
        <v>20</v>
      </c>
      <c r="F5472" s="10" t="s">
        <v>21</v>
      </c>
      <c r="G5472" s="21" t="s">
        <v>4410</v>
      </c>
      <c r="H5472" s="21" t="s">
        <v>4421</v>
      </c>
      <c r="I5472" s="21">
        <v>1</v>
      </c>
      <c r="J5472" s="21">
        <f>MID(H5472,1,FIND(" ",H5472,1)-1)*10</f>
        <v>865</v>
      </c>
      <c r="K5472" s="22" t="s">
        <v>5256</v>
      </c>
    </row>
    <row r="5473" spans="1:11" hidden="1" x14ac:dyDescent="0.25">
      <c r="A5473" s="10">
        <v>85</v>
      </c>
      <c r="B5473" s="10" t="s">
        <v>896</v>
      </c>
      <c r="C5473" s="10" t="s">
        <v>897</v>
      </c>
      <c r="D5473" s="10" t="s">
        <v>905</v>
      </c>
      <c r="E5473" s="10" t="s">
        <v>20</v>
      </c>
      <c r="F5473" s="10" t="s">
        <v>21</v>
      </c>
      <c r="G5473" s="21" t="s">
        <v>4412</v>
      </c>
      <c r="H5473" s="21" t="s">
        <v>4422</v>
      </c>
      <c r="I5473" s="21">
        <v>1</v>
      </c>
      <c r="J5473" s="21">
        <f>MID(H5473,1,FIND(" ",H5473,1)-1)*10</f>
        <v>560</v>
      </c>
      <c r="K5473" s="21" t="s">
        <v>5257</v>
      </c>
    </row>
    <row r="5474" spans="1:11" hidden="1" x14ac:dyDescent="0.25">
      <c r="A5474" s="10">
        <v>85</v>
      </c>
      <c r="B5474" s="10" t="s">
        <v>896</v>
      </c>
      <c r="C5474" s="10" t="s">
        <v>897</v>
      </c>
      <c r="D5474" s="10" t="s">
        <v>905</v>
      </c>
      <c r="E5474" s="10" t="s">
        <v>20</v>
      </c>
      <c r="F5474" s="10" t="s">
        <v>21</v>
      </c>
      <c r="G5474" s="21" t="s">
        <v>4414</v>
      </c>
      <c r="H5474" s="21" t="s">
        <v>4423</v>
      </c>
      <c r="I5474" s="21">
        <v>1</v>
      </c>
      <c r="J5474" s="21">
        <f>MID(H5474,1,FIND(" ",H5474,1)-1)*10</f>
        <v>330</v>
      </c>
      <c r="K5474" s="21" t="s">
        <v>5257</v>
      </c>
    </row>
    <row r="5475" spans="1:11" hidden="1" x14ac:dyDescent="0.25">
      <c r="A5475" s="10">
        <v>85</v>
      </c>
      <c r="B5475" s="10" t="s">
        <v>896</v>
      </c>
      <c r="C5475" s="10" t="s">
        <v>897</v>
      </c>
      <c r="D5475" s="10" t="s">
        <v>905</v>
      </c>
      <c r="E5475" s="10" t="s">
        <v>20</v>
      </c>
      <c r="F5475" s="10" t="s">
        <v>21</v>
      </c>
      <c r="G5475" s="10" t="s">
        <v>3787</v>
      </c>
      <c r="H5475" s="10" t="s">
        <v>3788</v>
      </c>
      <c r="I5475" s="10">
        <v>0</v>
      </c>
    </row>
    <row r="5476" spans="1:11" hidden="1" x14ac:dyDescent="0.25">
      <c r="A5476" s="10">
        <v>85</v>
      </c>
      <c r="B5476" s="10" t="s">
        <v>896</v>
      </c>
      <c r="C5476" s="10" t="s">
        <v>897</v>
      </c>
      <c r="D5476" s="10" t="s">
        <v>905</v>
      </c>
      <c r="E5476" s="10" t="s">
        <v>20</v>
      </c>
      <c r="F5476" s="10" t="s">
        <v>21</v>
      </c>
      <c r="G5476" s="10" t="s">
        <v>3789</v>
      </c>
      <c r="H5476" s="10" t="s">
        <v>3789</v>
      </c>
      <c r="I5476" s="10">
        <v>0</v>
      </c>
    </row>
    <row r="5477" spans="1:11" hidden="1" x14ac:dyDescent="0.25">
      <c r="A5477" s="10">
        <v>86</v>
      </c>
      <c r="B5477" s="10" t="s">
        <v>906</v>
      </c>
      <c r="C5477" s="10" t="s">
        <v>907</v>
      </c>
      <c r="D5477" s="10" t="s">
        <v>916</v>
      </c>
      <c r="E5477" s="10" t="s">
        <v>20</v>
      </c>
      <c r="F5477" s="10" t="s">
        <v>21</v>
      </c>
      <c r="G5477" s="21" t="s">
        <v>2160</v>
      </c>
      <c r="H5477" s="21" t="s">
        <v>4377</v>
      </c>
      <c r="I5477" s="21">
        <v>1</v>
      </c>
      <c r="J5477" s="21" t="str">
        <f>H5477</f>
        <v>Бытовое оборудование (для домашнего использования)</v>
      </c>
      <c r="K5477" s="21"/>
    </row>
    <row r="5478" spans="1:11" hidden="1" x14ac:dyDescent="0.25">
      <c r="A5478" s="10">
        <v>86</v>
      </c>
      <c r="B5478" s="10" t="s">
        <v>906</v>
      </c>
      <c r="C5478" s="10" t="s">
        <v>907</v>
      </c>
      <c r="D5478" s="10" t="s">
        <v>916</v>
      </c>
      <c r="E5478" s="10" t="s">
        <v>20</v>
      </c>
      <c r="F5478" s="10" t="s">
        <v>21</v>
      </c>
      <c r="G5478" s="21" t="s">
        <v>3703</v>
      </c>
      <c r="H5478" s="21" t="s">
        <v>4443</v>
      </c>
      <c r="I5478" s="21">
        <v>1</v>
      </c>
      <c r="J5478" s="21">
        <f>MID(H5478,1,FIND(" ",H5478,1)-1)*1</f>
        <v>20</v>
      </c>
      <c r="K5478" s="21" t="s">
        <v>5254</v>
      </c>
    </row>
    <row r="5479" spans="1:11" hidden="1" x14ac:dyDescent="0.25">
      <c r="A5479" s="10">
        <v>86</v>
      </c>
      <c r="B5479" s="10" t="s">
        <v>906</v>
      </c>
      <c r="C5479" s="10" t="s">
        <v>907</v>
      </c>
      <c r="D5479" s="10" t="s">
        <v>916</v>
      </c>
      <c r="E5479" s="10" t="s">
        <v>20</v>
      </c>
      <c r="F5479" s="10" t="s">
        <v>21</v>
      </c>
      <c r="G5479" s="10" t="s">
        <v>4379</v>
      </c>
      <c r="H5479" s="10" t="s">
        <v>34</v>
      </c>
      <c r="I5479" s="10">
        <v>0</v>
      </c>
    </row>
    <row r="5480" spans="1:11" hidden="1" x14ac:dyDescent="0.25">
      <c r="A5480" s="10">
        <v>86</v>
      </c>
      <c r="B5480" s="10" t="s">
        <v>906</v>
      </c>
      <c r="C5480" s="10" t="s">
        <v>907</v>
      </c>
      <c r="D5480" s="10" t="s">
        <v>916</v>
      </c>
      <c r="E5480" s="10" t="s">
        <v>20</v>
      </c>
      <c r="F5480" s="10" t="s">
        <v>21</v>
      </c>
      <c r="G5480" s="21" t="s">
        <v>4380</v>
      </c>
      <c r="H5480" s="21" t="s">
        <v>3802</v>
      </c>
      <c r="I5480" s="21">
        <v>1</v>
      </c>
      <c r="J5480" s="21">
        <f>MID(H5480,1,FIND(" ",H5480,1)-1)*1</f>
        <v>45</v>
      </c>
      <c r="K5480" s="21" t="s">
        <v>5260</v>
      </c>
    </row>
    <row r="5481" spans="1:11" hidden="1" x14ac:dyDescent="0.25">
      <c r="A5481" s="10">
        <v>86</v>
      </c>
      <c r="B5481" s="10" t="s">
        <v>906</v>
      </c>
      <c r="C5481" s="10" t="s">
        <v>907</v>
      </c>
      <c r="D5481" s="10" t="s">
        <v>916</v>
      </c>
      <c r="E5481" s="10" t="s">
        <v>20</v>
      </c>
      <c r="F5481" s="10" t="s">
        <v>21</v>
      </c>
      <c r="G5481" s="21" t="s">
        <v>4382</v>
      </c>
      <c r="H5481" s="21" t="s">
        <v>4383</v>
      </c>
      <c r="I5481" s="21">
        <v>0</v>
      </c>
      <c r="J5481" s="21">
        <f>MID(H5481,1,FIND(" ",H5481,1)-1)*1</f>
        <v>2</v>
      </c>
      <c r="K5481" s="21" t="s">
        <v>5264</v>
      </c>
    </row>
    <row r="5482" spans="1:11" hidden="1" x14ac:dyDescent="0.25">
      <c r="A5482" s="10">
        <v>86</v>
      </c>
      <c r="B5482" s="10" t="s">
        <v>906</v>
      </c>
      <c r="C5482" s="10" t="s">
        <v>907</v>
      </c>
      <c r="D5482" s="10" t="s">
        <v>916</v>
      </c>
      <c r="E5482" s="10" t="s">
        <v>20</v>
      </c>
      <c r="F5482" s="10" t="s">
        <v>21</v>
      </c>
      <c r="G5482" s="21" t="s">
        <v>3705</v>
      </c>
      <c r="H5482" s="21" t="s">
        <v>57</v>
      </c>
      <c r="I5482" s="21">
        <v>1</v>
      </c>
      <c r="J5482" s="21" t="str">
        <f>H5482</f>
        <v>Нет</v>
      </c>
      <c r="K5482" s="21"/>
    </row>
    <row r="5483" spans="1:11" hidden="1" x14ac:dyDescent="0.25">
      <c r="A5483" s="10">
        <v>86</v>
      </c>
      <c r="B5483" s="10" t="s">
        <v>906</v>
      </c>
      <c r="C5483" s="10" t="s">
        <v>907</v>
      </c>
      <c r="D5483" s="10" t="s">
        <v>916</v>
      </c>
      <c r="E5483" s="10" t="s">
        <v>20</v>
      </c>
      <c r="F5483" s="10" t="s">
        <v>21</v>
      </c>
      <c r="G5483" s="21" t="s">
        <v>3706</v>
      </c>
      <c r="H5483" s="21" t="s">
        <v>4072</v>
      </c>
      <c r="I5483" s="21">
        <v>1</v>
      </c>
      <c r="J5483" s="21">
        <f t="shared" ref="J5483:J5484" si="411">MID(H5483,1,FIND(" ",H5483,1)-1)*1</f>
        <v>2.0499999999999998</v>
      </c>
      <c r="K5483" s="21" t="s">
        <v>5258</v>
      </c>
    </row>
    <row r="5484" spans="1:11" hidden="1" x14ac:dyDescent="0.25">
      <c r="A5484" s="10">
        <v>86</v>
      </c>
      <c r="B5484" s="10" t="s">
        <v>906</v>
      </c>
      <c r="C5484" s="10" t="s">
        <v>907</v>
      </c>
      <c r="D5484" s="10" t="s">
        <v>916</v>
      </c>
      <c r="E5484" s="10" t="s">
        <v>20</v>
      </c>
      <c r="F5484" s="10" t="s">
        <v>21</v>
      </c>
      <c r="G5484" s="21" t="s">
        <v>3708</v>
      </c>
      <c r="H5484" s="21" t="s">
        <v>4444</v>
      </c>
      <c r="I5484" s="21">
        <v>1</v>
      </c>
      <c r="J5484" s="21">
        <f t="shared" si="411"/>
        <v>2.44</v>
      </c>
      <c r="K5484" s="21" t="s">
        <v>5258</v>
      </c>
    </row>
    <row r="5485" spans="1:11" hidden="1" x14ac:dyDescent="0.25">
      <c r="A5485" s="10">
        <v>86</v>
      </c>
      <c r="B5485" s="10" t="s">
        <v>906</v>
      </c>
      <c r="C5485" s="10" t="s">
        <v>907</v>
      </c>
      <c r="D5485" s="10" t="s">
        <v>916</v>
      </c>
      <c r="E5485" s="10" t="s">
        <v>20</v>
      </c>
      <c r="F5485" s="10" t="s">
        <v>21</v>
      </c>
      <c r="G5485" s="21" t="s">
        <v>4384</v>
      </c>
      <c r="H5485" s="21" t="s">
        <v>4441</v>
      </c>
      <c r="I5485" s="21">
        <v>1</v>
      </c>
      <c r="J5485" s="21">
        <f>MID(H5485,1,FIND(" ",H5485,1)-1)*1</f>
        <v>30</v>
      </c>
      <c r="K5485" s="21" t="s">
        <v>5268</v>
      </c>
    </row>
    <row r="5486" spans="1:11" hidden="1" x14ac:dyDescent="0.25">
      <c r="A5486" s="10">
        <v>86</v>
      </c>
      <c r="B5486" s="10" t="s">
        <v>906</v>
      </c>
      <c r="C5486" s="10" t="s">
        <v>907</v>
      </c>
      <c r="D5486" s="10" t="s">
        <v>916</v>
      </c>
      <c r="E5486" s="10" t="s">
        <v>20</v>
      </c>
      <c r="F5486" s="10" t="s">
        <v>21</v>
      </c>
      <c r="G5486" s="10" t="s">
        <v>3714</v>
      </c>
      <c r="H5486" s="10" t="s">
        <v>3715</v>
      </c>
      <c r="I5486" s="10">
        <v>0</v>
      </c>
    </row>
    <row r="5487" spans="1:11" hidden="1" x14ac:dyDescent="0.25">
      <c r="A5487" s="10">
        <v>86</v>
      </c>
      <c r="B5487" s="10" t="s">
        <v>906</v>
      </c>
      <c r="C5487" s="10" t="s">
        <v>907</v>
      </c>
      <c r="D5487" s="10" t="s">
        <v>916</v>
      </c>
      <c r="E5487" s="10" t="s">
        <v>20</v>
      </c>
      <c r="F5487" s="10" t="s">
        <v>21</v>
      </c>
      <c r="G5487" s="10" t="s">
        <v>3716</v>
      </c>
      <c r="H5487" s="10" t="s">
        <v>34</v>
      </c>
      <c r="I5487" s="10">
        <v>0</v>
      </c>
    </row>
    <row r="5488" spans="1:11" hidden="1" x14ac:dyDescent="0.25">
      <c r="A5488" s="10">
        <v>86</v>
      </c>
      <c r="B5488" s="10" t="s">
        <v>906</v>
      </c>
      <c r="C5488" s="10" t="s">
        <v>907</v>
      </c>
      <c r="D5488" s="10" t="s">
        <v>916</v>
      </c>
      <c r="E5488" s="10" t="s">
        <v>20</v>
      </c>
      <c r="F5488" s="10" t="s">
        <v>21</v>
      </c>
      <c r="G5488" s="10" t="s">
        <v>3717</v>
      </c>
      <c r="H5488" s="10" t="s">
        <v>34</v>
      </c>
      <c r="I5488" s="10">
        <v>0</v>
      </c>
    </row>
    <row r="5489" spans="1:9" hidden="1" x14ac:dyDescent="0.25">
      <c r="A5489" s="10">
        <v>86</v>
      </c>
      <c r="B5489" s="10" t="s">
        <v>906</v>
      </c>
      <c r="C5489" s="10" t="s">
        <v>907</v>
      </c>
      <c r="D5489" s="10" t="s">
        <v>916</v>
      </c>
      <c r="E5489" s="10" t="s">
        <v>20</v>
      </c>
      <c r="F5489" s="10" t="s">
        <v>21</v>
      </c>
      <c r="G5489" s="10" t="s">
        <v>3718</v>
      </c>
      <c r="H5489" s="10" t="s">
        <v>5168</v>
      </c>
      <c r="I5489" s="10">
        <v>0</v>
      </c>
    </row>
    <row r="5490" spans="1:9" hidden="1" x14ac:dyDescent="0.25">
      <c r="A5490" s="10">
        <v>86</v>
      </c>
      <c r="B5490" s="10" t="s">
        <v>906</v>
      </c>
      <c r="C5490" s="10" t="s">
        <v>907</v>
      </c>
      <c r="D5490" s="10" t="s">
        <v>916</v>
      </c>
      <c r="E5490" s="10" t="s">
        <v>20</v>
      </c>
      <c r="F5490" s="10" t="s">
        <v>21</v>
      </c>
      <c r="G5490" s="10" t="s">
        <v>3722</v>
      </c>
      <c r="H5490" s="10" t="s">
        <v>34</v>
      </c>
      <c r="I5490" s="10">
        <v>0</v>
      </c>
    </row>
    <row r="5491" spans="1:9" hidden="1" x14ac:dyDescent="0.25">
      <c r="A5491" s="10">
        <v>86</v>
      </c>
      <c r="B5491" s="10" t="s">
        <v>906</v>
      </c>
      <c r="C5491" s="10" t="s">
        <v>907</v>
      </c>
      <c r="D5491" s="10" t="s">
        <v>916</v>
      </c>
      <c r="E5491" s="10" t="s">
        <v>20</v>
      </c>
      <c r="F5491" s="10" t="s">
        <v>21</v>
      </c>
      <c r="G5491" s="10" t="s">
        <v>3724</v>
      </c>
      <c r="H5491" s="10" t="s">
        <v>34</v>
      </c>
      <c r="I5491" s="10">
        <v>0</v>
      </c>
    </row>
    <row r="5492" spans="1:9" hidden="1" x14ac:dyDescent="0.25">
      <c r="A5492" s="10">
        <v>86</v>
      </c>
      <c r="B5492" s="10" t="s">
        <v>906</v>
      </c>
      <c r="C5492" s="10" t="s">
        <v>907</v>
      </c>
      <c r="D5492" s="10" t="s">
        <v>916</v>
      </c>
      <c r="E5492" s="10" t="s">
        <v>20</v>
      </c>
      <c r="F5492" s="10" t="s">
        <v>21</v>
      </c>
      <c r="G5492" s="10" t="s">
        <v>3726</v>
      </c>
      <c r="H5492" s="10" t="s">
        <v>34</v>
      </c>
      <c r="I5492" s="10">
        <v>0</v>
      </c>
    </row>
    <row r="5493" spans="1:9" hidden="1" x14ac:dyDescent="0.25">
      <c r="A5493" s="10">
        <v>86</v>
      </c>
      <c r="B5493" s="10" t="s">
        <v>906</v>
      </c>
      <c r="C5493" s="10" t="s">
        <v>907</v>
      </c>
      <c r="D5493" s="10" t="s">
        <v>916</v>
      </c>
      <c r="E5493" s="10" t="s">
        <v>20</v>
      </c>
      <c r="F5493" s="10" t="s">
        <v>21</v>
      </c>
      <c r="G5493" s="10" t="s">
        <v>3727</v>
      </c>
      <c r="H5493" s="10" t="s">
        <v>34</v>
      </c>
      <c r="I5493" s="10">
        <v>0</v>
      </c>
    </row>
    <row r="5494" spans="1:9" hidden="1" x14ac:dyDescent="0.25">
      <c r="A5494" s="10">
        <v>86</v>
      </c>
      <c r="B5494" s="10" t="s">
        <v>906</v>
      </c>
      <c r="C5494" s="10" t="s">
        <v>907</v>
      </c>
      <c r="D5494" s="10" t="s">
        <v>916</v>
      </c>
      <c r="E5494" s="10" t="s">
        <v>20</v>
      </c>
      <c r="F5494" s="10" t="s">
        <v>21</v>
      </c>
      <c r="G5494" s="10" t="s">
        <v>3730</v>
      </c>
      <c r="H5494" s="10" t="s">
        <v>34</v>
      </c>
      <c r="I5494" s="10">
        <v>0</v>
      </c>
    </row>
    <row r="5495" spans="1:9" hidden="1" x14ac:dyDescent="0.25">
      <c r="A5495" s="10">
        <v>86</v>
      </c>
      <c r="B5495" s="10" t="s">
        <v>906</v>
      </c>
      <c r="C5495" s="10" t="s">
        <v>907</v>
      </c>
      <c r="D5495" s="10" t="s">
        <v>916</v>
      </c>
      <c r="E5495" s="10" t="s">
        <v>20</v>
      </c>
      <c r="F5495" s="10" t="s">
        <v>21</v>
      </c>
      <c r="G5495" s="10" t="s">
        <v>3732</v>
      </c>
      <c r="H5495" s="10" t="s">
        <v>3892</v>
      </c>
      <c r="I5495" s="10">
        <v>0</v>
      </c>
    </row>
    <row r="5496" spans="1:9" hidden="1" x14ac:dyDescent="0.25">
      <c r="A5496" s="10">
        <v>86</v>
      </c>
      <c r="B5496" s="10" t="s">
        <v>906</v>
      </c>
      <c r="C5496" s="10" t="s">
        <v>907</v>
      </c>
      <c r="D5496" s="10" t="s">
        <v>916</v>
      </c>
      <c r="E5496" s="10" t="s">
        <v>20</v>
      </c>
      <c r="F5496" s="10" t="s">
        <v>21</v>
      </c>
      <c r="G5496" s="10" t="s">
        <v>3734</v>
      </c>
      <c r="H5496" s="10" t="s">
        <v>57</v>
      </c>
      <c r="I5496" s="10">
        <v>0</v>
      </c>
    </row>
    <row r="5497" spans="1:9" hidden="1" x14ac:dyDescent="0.25">
      <c r="A5497" s="10">
        <v>86</v>
      </c>
      <c r="B5497" s="10" t="s">
        <v>906</v>
      </c>
      <c r="C5497" s="10" t="s">
        <v>907</v>
      </c>
      <c r="D5497" s="10" t="s">
        <v>916</v>
      </c>
      <c r="E5497" s="10" t="s">
        <v>20</v>
      </c>
      <c r="F5497" s="10" t="s">
        <v>21</v>
      </c>
      <c r="G5497" s="10" t="s">
        <v>3735</v>
      </c>
      <c r="H5497" s="10" t="s">
        <v>57</v>
      </c>
      <c r="I5497" s="10">
        <v>0</v>
      </c>
    </row>
    <row r="5498" spans="1:9" hidden="1" x14ac:dyDescent="0.25">
      <c r="A5498" s="10">
        <v>86</v>
      </c>
      <c r="B5498" s="10" t="s">
        <v>906</v>
      </c>
      <c r="C5498" s="10" t="s">
        <v>907</v>
      </c>
      <c r="D5498" s="10" t="s">
        <v>916</v>
      </c>
      <c r="E5498" s="10" t="s">
        <v>20</v>
      </c>
      <c r="F5498" s="10" t="s">
        <v>21</v>
      </c>
      <c r="G5498" s="10" t="s">
        <v>4386</v>
      </c>
      <c r="H5498" s="10" t="s">
        <v>34</v>
      </c>
      <c r="I5498" s="10">
        <v>0</v>
      </c>
    </row>
    <row r="5499" spans="1:9" hidden="1" x14ac:dyDescent="0.25">
      <c r="A5499" s="10">
        <v>86</v>
      </c>
      <c r="B5499" s="10" t="s">
        <v>906</v>
      </c>
      <c r="C5499" s="10" t="s">
        <v>907</v>
      </c>
      <c r="D5499" s="10" t="s">
        <v>916</v>
      </c>
      <c r="E5499" s="10" t="s">
        <v>20</v>
      </c>
      <c r="F5499" s="10" t="s">
        <v>21</v>
      </c>
      <c r="G5499" s="10" t="s">
        <v>3736</v>
      </c>
      <c r="H5499" s="10" t="s">
        <v>34</v>
      </c>
      <c r="I5499" s="10">
        <v>0</v>
      </c>
    </row>
    <row r="5500" spans="1:9" hidden="1" x14ac:dyDescent="0.25">
      <c r="A5500" s="10">
        <v>86</v>
      </c>
      <c r="B5500" s="10" t="s">
        <v>906</v>
      </c>
      <c r="C5500" s="10" t="s">
        <v>907</v>
      </c>
      <c r="D5500" s="10" t="s">
        <v>916</v>
      </c>
      <c r="E5500" s="10" t="s">
        <v>20</v>
      </c>
      <c r="F5500" s="10" t="s">
        <v>21</v>
      </c>
      <c r="G5500" s="10" t="s">
        <v>4387</v>
      </c>
      <c r="H5500" s="10" t="s">
        <v>57</v>
      </c>
      <c r="I5500" s="10">
        <v>0</v>
      </c>
    </row>
    <row r="5501" spans="1:9" hidden="1" x14ac:dyDescent="0.25">
      <c r="A5501" s="10">
        <v>86</v>
      </c>
      <c r="B5501" s="10" t="s">
        <v>906</v>
      </c>
      <c r="C5501" s="10" t="s">
        <v>907</v>
      </c>
      <c r="D5501" s="10" t="s">
        <v>916</v>
      </c>
      <c r="E5501" s="10" t="s">
        <v>20</v>
      </c>
      <c r="F5501" s="10" t="s">
        <v>21</v>
      </c>
      <c r="G5501" s="10" t="s">
        <v>4388</v>
      </c>
      <c r="H5501" s="10" t="s">
        <v>57</v>
      </c>
      <c r="I5501" s="10">
        <v>0</v>
      </c>
    </row>
    <row r="5502" spans="1:9" hidden="1" x14ac:dyDescent="0.25">
      <c r="A5502" s="10">
        <v>86</v>
      </c>
      <c r="B5502" s="10" t="s">
        <v>906</v>
      </c>
      <c r="C5502" s="10" t="s">
        <v>907</v>
      </c>
      <c r="D5502" s="10" t="s">
        <v>916</v>
      </c>
      <c r="E5502" s="10" t="s">
        <v>20</v>
      </c>
      <c r="F5502" s="10" t="s">
        <v>21</v>
      </c>
      <c r="G5502" s="10" t="s">
        <v>3741</v>
      </c>
      <c r="H5502" s="10" t="s">
        <v>34</v>
      </c>
      <c r="I5502" s="10">
        <v>0</v>
      </c>
    </row>
    <row r="5503" spans="1:9" hidden="1" x14ac:dyDescent="0.25">
      <c r="A5503" s="10">
        <v>86</v>
      </c>
      <c r="B5503" s="10" t="s">
        <v>906</v>
      </c>
      <c r="C5503" s="10" t="s">
        <v>907</v>
      </c>
      <c r="D5503" s="10" t="s">
        <v>916</v>
      </c>
      <c r="E5503" s="10" t="s">
        <v>20</v>
      </c>
      <c r="F5503" s="10" t="s">
        <v>21</v>
      </c>
      <c r="G5503" s="10" t="s">
        <v>4389</v>
      </c>
      <c r="H5503" s="10" t="s">
        <v>34</v>
      </c>
      <c r="I5503" s="10">
        <v>0</v>
      </c>
    </row>
    <row r="5504" spans="1:9" hidden="1" x14ac:dyDescent="0.25">
      <c r="A5504" s="10">
        <v>86</v>
      </c>
      <c r="B5504" s="10" t="s">
        <v>906</v>
      </c>
      <c r="C5504" s="10" t="s">
        <v>907</v>
      </c>
      <c r="D5504" s="10" t="s">
        <v>916</v>
      </c>
      <c r="E5504" s="10" t="s">
        <v>20</v>
      </c>
      <c r="F5504" s="10" t="s">
        <v>21</v>
      </c>
      <c r="G5504" s="10" t="s">
        <v>4390</v>
      </c>
      <c r="H5504" s="10" t="s">
        <v>34</v>
      </c>
      <c r="I5504" s="10">
        <v>0</v>
      </c>
    </row>
    <row r="5505" spans="1:11" hidden="1" x14ac:dyDescent="0.25">
      <c r="A5505" s="10">
        <v>86</v>
      </c>
      <c r="B5505" s="10" t="s">
        <v>906</v>
      </c>
      <c r="C5505" s="10" t="s">
        <v>907</v>
      </c>
      <c r="D5505" s="10" t="s">
        <v>916</v>
      </c>
      <c r="E5505" s="10" t="s">
        <v>20</v>
      </c>
      <c r="F5505" s="10" t="s">
        <v>21</v>
      </c>
      <c r="G5505" s="10" t="s">
        <v>4324</v>
      </c>
      <c r="H5505" s="10" t="s">
        <v>34</v>
      </c>
      <c r="I5505" s="10">
        <v>0</v>
      </c>
    </row>
    <row r="5506" spans="1:11" hidden="1" x14ac:dyDescent="0.25">
      <c r="A5506" s="10">
        <v>86</v>
      </c>
      <c r="B5506" s="10" t="s">
        <v>906</v>
      </c>
      <c r="C5506" s="10" t="s">
        <v>907</v>
      </c>
      <c r="D5506" s="10" t="s">
        <v>916</v>
      </c>
      <c r="E5506" s="10" t="s">
        <v>20</v>
      </c>
      <c r="F5506" s="10" t="s">
        <v>21</v>
      </c>
      <c r="G5506" s="10" t="s">
        <v>4391</v>
      </c>
      <c r="H5506" s="10" t="s">
        <v>4392</v>
      </c>
      <c r="I5506" s="10">
        <v>0</v>
      </c>
    </row>
    <row r="5507" spans="1:11" hidden="1" x14ac:dyDescent="0.25">
      <c r="A5507" s="10">
        <v>86</v>
      </c>
      <c r="B5507" s="10" t="s">
        <v>906</v>
      </c>
      <c r="C5507" s="10" t="s">
        <v>907</v>
      </c>
      <c r="D5507" s="10" t="s">
        <v>916</v>
      </c>
      <c r="E5507" s="10" t="s">
        <v>20</v>
      </c>
      <c r="F5507" s="10" t="s">
        <v>21</v>
      </c>
      <c r="G5507" s="10" t="s">
        <v>3744</v>
      </c>
      <c r="H5507" s="10" t="s">
        <v>3830</v>
      </c>
      <c r="I5507" s="10">
        <v>0</v>
      </c>
    </row>
    <row r="5508" spans="1:11" hidden="1" x14ac:dyDescent="0.25">
      <c r="A5508" s="10">
        <v>86</v>
      </c>
      <c r="B5508" s="10" t="s">
        <v>906</v>
      </c>
      <c r="C5508" s="10" t="s">
        <v>907</v>
      </c>
      <c r="D5508" s="10" t="s">
        <v>916</v>
      </c>
      <c r="E5508" s="10" t="s">
        <v>20</v>
      </c>
      <c r="F5508" s="10" t="s">
        <v>21</v>
      </c>
      <c r="G5508" s="10" t="s">
        <v>3746</v>
      </c>
      <c r="H5508" s="10" t="s">
        <v>34</v>
      </c>
      <c r="I5508" s="10">
        <v>0</v>
      </c>
    </row>
    <row r="5509" spans="1:11" hidden="1" x14ac:dyDescent="0.25">
      <c r="A5509" s="10">
        <v>86</v>
      </c>
      <c r="B5509" s="10" t="s">
        <v>906</v>
      </c>
      <c r="C5509" s="10" t="s">
        <v>907</v>
      </c>
      <c r="D5509" s="10" t="s">
        <v>916</v>
      </c>
      <c r="E5509" s="10" t="s">
        <v>20</v>
      </c>
      <c r="F5509" s="10" t="s">
        <v>21</v>
      </c>
      <c r="G5509" s="10" t="s">
        <v>4393</v>
      </c>
      <c r="H5509" s="10" t="s">
        <v>34</v>
      </c>
      <c r="I5509" s="10">
        <v>0</v>
      </c>
    </row>
    <row r="5510" spans="1:11" hidden="1" x14ac:dyDescent="0.25">
      <c r="A5510" s="10">
        <v>86</v>
      </c>
      <c r="B5510" s="10" t="s">
        <v>906</v>
      </c>
      <c r="C5510" s="10" t="s">
        <v>907</v>
      </c>
      <c r="D5510" s="10" t="s">
        <v>916</v>
      </c>
      <c r="E5510" s="10" t="s">
        <v>20</v>
      </c>
      <c r="F5510" s="10" t="s">
        <v>21</v>
      </c>
      <c r="G5510" s="21" t="s">
        <v>4394</v>
      </c>
      <c r="H5510" s="21" t="s">
        <v>4395</v>
      </c>
      <c r="I5510" s="21">
        <v>1</v>
      </c>
      <c r="J5510" s="21" t="str">
        <f>H5510</f>
        <v>Вертикальное</v>
      </c>
      <c r="K5510" s="21"/>
    </row>
    <row r="5511" spans="1:11" hidden="1" x14ac:dyDescent="0.25">
      <c r="A5511" s="10">
        <v>86</v>
      </c>
      <c r="B5511" s="10" t="s">
        <v>906</v>
      </c>
      <c r="C5511" s="10" t="s">
        <v>907</v>
      </c>
      <c r="D5511" s="10" t="s">
        <v>916</v>
      </c>
      <c r="E5511" s="10" t="s">
        <v>20</v>
      </c>
      <c r="F5511" s="10" t="s">
        <v>21</v>
      </c>
      <c r="G5511" s="21" t="s">
        <v>3753</v>
      </c>
      <c r="H5511" s="21" t="s">
        <v>4445</v>
      </c>
      <c r="I5511" s="21">
        <v>1</v>
      </c>
      <c r="J5511" s="21">
        <f>MID(H5511,1,FIND(" ",H5511,1)-1)*1</f>
        <v>0.94</v>
      </c>
      <c r="K5511" s="21" t="s">
        <v>5258</v>
      </c>
    </row>
    <row r="5512" spans="1:11" hidden="1" x14ac:dyDescent="0.25">
      <c r="A5512" s="10">
        <v>86</v>
      </c>
      <c r="B5512" s="10" t="s">
        <v>906</v>
      </c>
      <c r="C5512" s="10" t="s">
        <v>907</v>
      </c>
      <c r="D5512" s="10" t="s">
        <v>916</v>
      </c>
      <c r="E5512" s="10" t="s">
        <v>20</v>
      </c>
      <c r="F5512" s="10" t="s">
        <v>21</v>
      </c>
      <c r="G5512" s="21" t="s">
        <v>3755</v>
      </c>
      <c r="H5512" s="21" t="s">
        <v>3756</v>
      </c>
      <c r="I5512" s="21">
        <v>1</v>
      </c>
      <c r="J5512" s="21" t="s">
        <v>5266</v>
      </c>
      <c r="K5512" s="21" t="s">
        <v>5265</v>
      </c>
    </row>
    <row r="5513" spans="1:11" hidden="1" x14ac:dyDescent="0.25">
      <c r="A5513" s="10">
        <v>86</v>
      </c>
      <c r="B5513" s="10" t="s">
        <v>906</v>
      </c>
      <c r="C5513" s="10" t="s">
        <v>907</v>
      </c>
      <c r="D5513" s="10" t="s">
        <v>916</v>
      </c>
      <c r="E5513" s="10" t="s">
        <v>20</v>
      </c>
      <c r="F5513" s="10" t="s">
        <v>21</v>
      </c>
      <c r="G5513" s="10" t="s">
        <v>3757</v>
      </c>
      <c r="H5513" s="10" t="s">
        <v>3758</v>
      </c>
      <c r="I5513" s="10">
        <v>0</v>
      </c>
    </row>
    <row r="5514" spans="1:11" hidden="1" x14ac:dyDescent="0.25">
      <c r="A5514" s="10">
        <v>86</v>
      </c>
      <c r="B5514" s="10" t="s">
        <v>906</v>
      </c>
      <c r="C5514" s="10" t="s">
        <v>907</v>
      </c>
      <c r="D5514" s="10" t="s">
        <v>916</v>
      </c>
      <c r="E5514" s="10" t="s">
        <v>20</v>
      </c>
      <c r="F5514" s="10" t="s">
        <v>21</v>
      </c>
      <c r="G5514" s="10" t="s">
        <v>3766</v>
      </c>
      <c r="H5514" s="10" t="s">
        <v>34</v>
      </c>
      <c r="I5514" s="10">
        <v>0</v>
      </c>
    </row>
    <row r="5515" spans="1:11" hidden="1" x14ac:dyDescent="0.25">
      <c r="A5515" s="10">
        <v>86</v>
      </c>
      <c r="B5515" s="10" t="s">
        <v>906</v>
      </c>
      <c r="C5515" s="10" t="s">
        <v>907</v>
      </c>
      <c r="D5515" s="10" t="s">
        <v>916</v>
      </c>
      <c r="E5515" s="10" t="s">
        <v>20</v>
      </c>
      <c r="F5515" s="10" t="s">
        <v>21</v>
      </c>
      <c r="G5515" s="10" t="s">
        <v>4397</v>
      </c>
      <c r="H5515" s="10" t="s">
        <v>34</v>
      </c>
      <c r="I5515" s="10">
        <v>0</v>
      </c>
    </row>
    <row r="5516" spans="1:11" hidden="1" x14ac:dyDescent="0.25">
      <c r="A5516" s="10">
        <v>86</v>
      </c>
      <c r="B5516" s="10" t="s">
        <v>906</v>
      </c>
      <c r="C5516" s="10" t="s">
        <v>907</v>
      </c>
      <c r="D5516" s="10" t="s">
        <v>916</v>
      </c>
      <c r="E5516" s="10" t="s">
        <v>20</v>
      </c>
      <c r="F5516" s="10" t="s">
        <v>21</v>
      </c>
      <c r="G5516" s="21" t="s">
        <v>4398</v>
      </c>
      <c r="H5516" s="21" t="s">
        <v>34</v>
      </c>
      <c r="I5516" s="21">
        <v>1</v>
      </c>
      <c r="J5516" s="21" t="str">
        <f>H5516</f>
        <v>Да</v>
      </c>
      <c r="K5516" s="21"/>
    </row>
    <row r="5517" spans="1:11" hidden="1" x14ac:dyDescent="0.25">
      <c r="A5517" s="10">
        <v>86</v>
      </c>
      <c r="B5517" s="10" t="s">
        <v>906</v>
      </c>
      <c r="C5517" s="10" t="s">
        <v>907</v>
      </c>
      <c r="D5517" s="10" t="s">
        <v>916</v>
      </c>
      <c r="E5517" s="10" t="s">
        <v>20</v>
      </c>
      <c r="F5517" s="10" t="s">
        <v>21</v>
      </c>
      <c r="G5517" s="10" t="s">
        <v>4399</v>
      </c>
      <c r="H5517" s="10" t="s">
        <v>34</v>
      </c>
      <c r="I5517" s="10">
        <v>0</v>
      </c>
    </row>
    <row r="5518" spans="1:11" hidden="1" x14ac:dyDescent="0.25">
      <c r="A5518" s="10">
        <v>86</v>
      </c>
      <c r="B5518" s="10" t="s">
        <v>906</v>
      </c>
      <c r="C5518" s="10" t="s">
        <v>907</v>
      </c>
      <c r="D5518" s="10" t="s">
        <v>916</v>
      </c>
      <c r="E5518" s="10" t="s">
        <v>20</v>
      </c>
      <c r="F5518" s="10" t="s">
        <v>21</v>
      </c>
      <c r="G5518" s="10" t="s">
        <v>4400</v>
      </c>
      <c r="H5518" s="10" t="s">
        <v>34</v>
      </c>
      <c r="I5518" s="10">
        <v>0</v>
      </c>
    </row>
    <row r="5519" spans="1:11" hidden="1" x14ac:dyDescent="0.25">
      <c r="A5519" s="10">
        <v>86</v>
      </c>
      <c r="B5519" s="10" t="s">
        <v>906</v>
      </c>
      <c r="C5519" s="10" t="s">
        <v>907</v>
      </c>
      <c r="D5519" s="10" t="s">
        <v>916</v>
      </c>
      <c r="E5519" s="10" t="s">
        <v>20</v>
      </c>
      <c r="F5519" s="10" t="s">
        <v>21</v>
      </c>
      <c r="G5519" s="10" t="s">
        <v>4401</v>
      </c>
      <c r="H5519" s="10" t="s">
        <v>4321</v>
      </c>
      <c r="I5519" s="10">
        <v>0</v>
      </c>
    </row>
    <row r="5520" spans="1:11" hidden="1" x14ac:dyDescent="0.25">
      <c r="A5520" s="10">
        <v>86</v>
      </c>
      <c r="B5520" s="10" t="s">
        <v>906</v>
      </c>
      <c r="C5520" s="10" t="s">
        <v>907</v>
      </c>
      <c r="D5520" s="10" t="s">
        <v>916</v>
      </c>
      <c r="E5520" s="10" t="s">
        <v>20</v>
      </c>
      <c r="F5520" s="10" t="s">
        <v>21</v>
      </c>
      <c r="G5520" s="10" t="s">
        <v>4402</v>
      </c>
      <c r="H5520" s="10" t="s">
        <v>4321</v>
      </c>
      <c r="I5520" s="10">
        <v>0</v>
      </c>
    </row>
    <row r="5521" spans="1:11" hidden="1" x14ac:dyDescent="0.25">
      <c r="A5521" s="10">
        <v>86</v>
      </c>
      <c r="B5521" s="10" t="s">
        <v>906</v>
      </c>
      <c r="C5521" s="10" t="s">
        <v>907</v>
      </c>
      <c r="D5521" s="10" t="s">
        <v>916</v>
      </c>
      <c r="E5521" s="10" t="s">
        <v>20</v>
      </c>
      <c r="F5521" s="10" t="s">
        <v>21</v>
      </c>
      <c r="G5521" s="21" t="s">
        <v>4403</v>
      </c>
      <c r="H5521" s="21" t="s">
        <v>4446</v>
      </c>
      <c r="I5521" s="21">
        <v>1</v>
      </c>
      <c r="J5521" s="21">
        <f>MID(H5521,1,FIND(" ",H5521,1)-1)*1</f>
        <v>24</v>
      </c>
      <c r="K5521" s="21" t="s">
        <v>5255</v>
      </c>
    </row>
    <row r="5522" spans="1:11" hidden="1" x14ac:dyDescent="0.25">
      <c r="A5522" s="10">
        <v>86</v>
      </c>
      <c r="B5522" s="10" t="s">
        <v>906</v>
      </c>
      <c r="C5522" s="10" t="s">
        <v>907</v>
      </c>
      <c r="D5522" s="10" t="s">
        <v>916</v>
      </c>
      <c r="E5522" s="10" t="s">
        <v>20</v>
      </c>
      <c r="F5522" s="10" t="s">
        <v>21</v>
      </c>
      <c r="G5522" s="21" t="s">
        <v>3223</v>
      </c>
      <c r="H5522" s="21" t="s">
        <v>4418</v>
      </c>
      <c r="I5522" s="21">
        <v>1</v>
      </c>
      <c r="J5522" s="21">
        <f>MID(H5522,1,FIND(" ",H5522,1)-1)*10</f>
        <v>700</v>
      </c>
      <c r="K5522" s="22" t="s">
        <v>5256</v>
      </c>
    </row>
    <row r="5523" spans="1:11" hidden="1" x14ac:dyDescent="0.25">
      <c r="A5523" s="10">
        <v>86</v>
      </c>
      <c r="B5523" s="10" t="s">
        <v>906</v>
      </c>
      <c r="C5523" s="10" t="s">
        <v>907</v>
      </c>
      <c r="D5523" s="10" t="s">
        <v>916</v>
      </c>
      <c r="E5523" s="10" t="s">
        <v>20</v>
      </c>
      <c r="F5523" s="10" t="s">
        <v>21</v>
      </c>
      <c r="G5523" s="21" t="s">
        <v>4406</v>
      </c>
      <c r="H5523" s="21" t="s">
        <v>4428</v>
      </c>
      <c r="I5523" s="21">
        <v>1</v>
      </c>
      <c r="J5523" s="21">
        <f>MID(H5523,1,FIND(" ",H5523,1)-1)*10</f>
        <v>320</v>
      </c>
      <c r="K5523" s="21" t="s">
        <v>5257</v>
      </c>
    </row>
    <row r="5524" spans="1:11" hidden="1" x14ac:dyDescent="0.25">
      <c r="A5524" s="10">
        <v>86</v>
      </c>
      <c r="B5524" s="10" t="s">
        <v>906</v>
      </c>
      <c r="C5524" s="10" t="s">
        <v>907</v>
      </c>
      <c r="D5524" s="10" t="s">
        <v>916</v>
      </c>
      <c r="E5524" s="10" t="s">
        <v>20</v>
      </c>
      <c r="F5524" s="10" t="s">
        <v>21</v>
      </c>
      <c r="G5524" s="21" t="s">
        <v>4408</v>
      </c>
      <c r="H5524" s="21" t="s">
        <v>4429</v>
      </c>
      <c r="I5524" s="21">
        <v>1</v>
      </c>
      <c r="J5524" s="21">
        <f>MID(H5524,1,FIND(" ",H5524,1)-1)*10</f>
        <v>420</v>
      </c>
      <c r="K5524" s="21" t="s">
        <v>5257</v>
      </c>
    </row>
    <row r="5525" spans="1:11" hidden="1" x14ac:dyDescent="0.25">
      <c r="A5525" s="10">
        <v>86</v>
      </c>
      <c r="B5525" s="10" t="s">
        <v>906</v>
      </c>
      <c r="C5525" s="10" t="s">
        <v>907</v>
      </c>
      <c r="D5525" s="10" t="s">
        <v>916</v>
      </c>
      <c r="E5525" s="10" t="s">
        <v>20</v>
      </c>
      <c r="F5525" s="10" t="s">
        <v>21</v>
      </c>
      <c r="G5525" s="21" t="s">
        <v>3785</v>
      </c>
      <c r="H5525" s="21" t="s">
        <v>4092</v>
      </c>
      <c r="I5525" s="21">
        <v>1</v>
      </c>
      <c r="J5525" s="21">
        <f>MID(H5525,1,FIND(" ",H5525,1)-1)*1</f>
        <v>28</v>
      </c>
      <c r="K5525" s="21" t="s">
        <v>5255</v>
      </c>
    </row>
    <row r="5526" spans="1:11" hidden="1" x14ac:dyDescent="0.25">
      <c r="A5526" s="10">
        <v>86</v>
      </c>
      <c r="B5526" s="10" t="s">
        <v>906</v>
      </c>
      <c r="C5526" s="10" t="s">
        <v>907</v>
      </c>
      <c r="D5526" s="10" t="s">
        <v>916</v>
      </c>
      <c r="E5526" s="10" t="s">
        <v>20</v>
      </c>
      <c r="F5526" s="10" t="s">
        <v>21</v>
      </c>
      <c r="G5526" s="21" t="s">
        <v>4410</v>
      </c>
      <c r="H5526" s="21" t="s">
        <v>4447</v>
      </c>
      <c r="I5526" s="21">
        <v>1</v>
      </c>
      <c r="J5526" s="21">
        <f>MID(H5526,1,FIND(" ",H5526,1)-1)*10</f>
        <v>887</v>
      </c>
      <c r="K5526" s="22" t="s">
        <v>5256</v>
      </c>
    </row>
    <row r="5527" spans="1:11" hidden="1" x14ac:dyDescent="0.25">
      <c r="A5527" s="10">
        <v>86</v>
      </c>
      <c r="B5527" s="10" t="s">
        <v>906</v>
      </c>
      <c r="C5527" s="10" t="s">
        <v>907</v>
      </c>
      <c r="D5527" s="10" t="s">
        <v>916</v>
      </c>
      <c r="E5527" s="10" t="s">
        <v>20</v>
      </c>
      <c r="F5527" s="10" t="s">
        <v>21</v>
      </c>
      <c r="G5527" s="21" t="s">
        <v>4412</v>
      </c>
      <c r="H5527" s="21" t="s">
        <v>4413</v>
      </c>
      <c r="I5527" s="21">
        <v>1</v>
      </c>
      <c r="J5527" s="21">
        <f>MID(H5527,1,FIND(" ",H5527,1)-1)*10</f>
        <v>485</v>
      </c>
      <c r="K5527" s="21" t="s">
        <v>5257</v>
      </c>
    </row>
    <row r="5528" spans="1:11" hidden="1" x14ac:dyDescent="0.25">
      <c r="A5528" s="10">
        <v>86</v>
      </c>
      <c r="B5528" s="10" t="s">
        <v>906</v>
      </c>
      <c r="C5528" s="10" t="s">
        <v>907</v>
      </c>
      <c r="D5528" s="10" t="s">
        <v>916</v>
      </c>
      <c r="E5528" s="10" t="s">
        <v>20</v>
      </c>
      <c r="F5528" s="10" t="s">
        <v>21</v>
      </c>
      <c r="G5528" s="21" t="s">
        <v>4414</v>
      </c>
      <c r="H5528" s="21" t="s">
        <v>4407</v>
      </c>
      <c r="I5528" s="21">
        <v>1</v>
      </c>
      <c r="J5528" s="21">
        <f>MID(H5528,1,FIND(" ",H5528,1)-1)*10</f>
        <v>360</v>
      </c>
      <c r="K5528" s="21" t="s">
        <v>5257</v>
      </c>
    </row>
    <row r="5529" spans="1:11" hidden="1" x14ac:dyDescent="0.25">
      <c r="A5529" s="10">
        <v>86</v>
      </c>
      <c r="B5529" s="10" t="s">
        <v>906</v>
      </c>
      <c r="C5529" s="10" t="s">
        <v>907</v>
      </c>
      <c r="D5529" s="10" t="s">
        <v>916</v>
      </c>
      <c r="E5529" s="10" t="s">
        <v>20</v>
      </c>
      <c r="F5529" s="10" t="s">
        <v>21</v>
      </c>
      <c r="G5529" s="10" t="s">
        <v>3787</v>
      </c>
      <c r="H5529" s="10" t="s">
        <v>3788</v>
      </c>
      <c r="I5529" s="10">
        <v>0</v>
      </c>
    </row>
    <row r="5530" spans="1:11" hidden="1" x14ac:dyDescent="0.25">
      <c r="A5530" s="10">
        <v>86</v>
      </c>
      <c r="B5530" s="10" t="s">
        <v>906</v>
      </c>
      <c r="C5530" s="10" t="s">
        <v>907</v>
      </c>
      <c r="D5530" s="10" t="s">
        <v>916</v>
      </c>
      <c r="E5530" s="10" t="s">
        <v>20</v>
      </c>
      <c r="F5530" s="10" t="s">
        <v>21</v>
      </c>
      <c r="G5530" s="10" t="s">
        <v>3789</v>
      </c>
      <c r="H5530" s="10" t="s">
        <v>3789</v>
      </c>
      <c r="I5530" s="10">
        <v>0</v>
      </c>
    </row>
    <row r="5531" spans="1:11" hidden="1" x14ac:dyDescent="0.25">
      <c r="A5531" s="10">
        <v>87</v>
      </c>
      <c r="B5531" s="10" t="s">
        <v>917</v>
      </c>
      <c r="C5531" s="10" t="s">
        <v>918</v>
      </c>
      <c r="D5531" s="10" t="s">
        <v>927</v>
      </c>
      <c r="E5531" s="10" t="s">
        <v>20</v>
      </c>
      <c r="F5531" s="10" t="s">
        <v>21</v>
      </c>
      <c r="G5531" s="21" t="s">
        <v>2160</v>
      </c>
      <c r="H5531" s="21" t="s">
        <v>4377</v>
      </c>
      <c r="I5531" s="21">
        <v>1</v>
      </c>
      <c r="J5531" s="21" t="str">
        <f>H5531</f>
        <v>Бытовое оборудование (для домашнего использования)</v>
      </c>
      <c r="K5531" s="21"/>
    </row>
    <row r="5532" spans="1:11" hidden="1" x14ac:dyDescent="0.25">
      <c r="A5532" s="10">
        <v>87</v>
      </c>
      <c r="B5532" s="10" t="s">
        <v>917</v>
      </c>
      <c r="C5532" s="10" t="s">
        <v>918</v>
      </c>
      <c r="D5532" s="10" t="s">
        <v>927</v>
      </c>
      <c r="E5532" s="10" t="s">
        <v>20</v>
      </c>
      <c r="F5532" s="10" t="s">
        <v>21</v>
      </c>
      <c r="G5532" s="21" t="s">
        <v>3703</v>
      </c>
      <c r="H5532" s="21" t="s">
        <v>4440</v>
      </c>
      <c r="I5532" s="21">
        <v>1</v>
      </c>
      <c r="J5532" s="21">
        <f>MID(H5532,1,FIND(" ",H5532,1)-1)*1</f>
        <v>26</v>
      </c>
      <c r="K5532" s="21" t="s">
        <v>5254</v>
      </c>
    </row>
    <row r="5533" spans="1:11" hidden="1" x14ac:dyDescent="0.25">
      <c r="A5533" s="10">
        <v>87</v>
      </c>
      <c r="B5533" s="10" t="s">
        <v>917</v>
      </c>
      <c r="C5533" s="10" t="s">
        <v>918</v>
      </c>
      <c r="D5533" s="10" t="s">
        <v>927</v>
      </c>
      <c r="E5533" s="10" t="s">
        <v>20</v>
      </c>
      <c r="F5533" s="10" t="s">
        <v>21</v>
      </c>
      <c r="G5533" s="10" t="s">
        <v>4379</v>
      </c>
      <c r="H5533" s="10" t="s">
        <v>34</v>
      </c>
      <c r="I5533" s="10">
        <v>0</v>
      </c>
    </row>
    <row r="5534" spans="1:11" hidden="1" x14ac:dyDescent="0.25">
      <c r="A5534" s="10">
        <v>87</v>
      </c>
      <c r="B5534" s="10" t="s">
        <v>917</v>
      </c>
      <c r="C5534" s="10" t="s">
        <v>918</v>
      </c>
      <c r="D5534" s="10" t="s">
        <v>927</v>
      </c>
      <c r="E5534" s="10" t="s">
        <v>20</v>
      </c>
      <c r="F5534" s="10" t="s">
        <v>21</v>
      </c>
      <c r="G5534" s="21" t="s">
        <v>4380</v>
      </c>
      <c r="H5534" s="21" t="s">
        <v>3802</v>
      </c>
      <c r="I5534" s="21">
        <v>1</v>
      </c>
      <c r="J5534" s="21">
        <f>MID(H5534,1,FIND(" ",H5534,1)-1)*1</f>
        <v>45</v>
      </c>
      <c r="K5534" s="21" t="s">
        <v>5260</v>
      </c>
    </row>
    <row r="5535" spans="1:11" hidden="1" x14ac:dyDescent="0.25">
      <c r="A5535" s="10">
        <v>87</v>
      </c>
      <c r="B5535" s="10" t="s">
        <v>917</v>
      </c>
      <c r="C5535" s="10" t="s">
        <v>918</v>
      </c>
      <c r="D5535" s="10" t="s">
        <v>927</v>
      </c>
      <c r="E5535" s="10" t="s">
        <v>20</v>
      </c>
      <c r="F5535" s="10" t="s">
        <v>21</v>
      </c>
      <c r="G5535" s="21" t="s">
        <v>4382</v>
      </c>
      <c r="H5535" s="21" t="s">
        <v>4383</v>
      </c>
      <c r="I5535" s="21">
        <v>0</v>
      </c>
      <c r="J5535" s="21">
        <f>MID(H5535,1,FIND(" ",H5535,1)-1)*1</f>
        <v>2</v>
      </c>
      <c r="K5535" s="21" t="s">
        <v>5264</v>
      </c>
    </row>
    <row r="5536" spans="1:11" hidden="1" x14ac:dyDescent="0.25">
      <c r="A5536" s="10">
        <v>87</v>
      </c>
      <c r="B5536" s="10" t="s">
        <v>917</v>
      </c>
      <c r="C5536" s="10" t="s">
        <v>918</v>
      </c>
      <c r="D5536" s="10" t="s">
        <v>927</v>
      </c>
      <c r="E5536" s="10" t="s">
        <v>20</v>
      </c>
      <c r="F5536" s="10" t="s">
        <v>21</v>
      </c>
      <c r="G5536" s="21" t="s">
        <v>4448</v>
      </c>
      <c r="H5536" s="21" t="s">
        <v>4449</v>
      </c>
      <c r="I5536" s="21">
        <v>1</v>
      </c>
      <c r="J5536" s="21">
        <f>MID(H5536,1,FIND(" ",H5536,1)-1)*1</f>
        <v>130</v>
      </c>
      <c r="K5536" s="21" t="s">
        <v>5256</v>
      </c>
    </row>
    <row r="5537" spans="1:11" hidden="1" x14ac:dyDescent="0.25">
      <c r="A5537" s="10">
        <v>87</v>
      </c>
      <c r="B5537" s="10" t="s">
        <v>917</v>
      </c>
      <c r="C5537" s="10" t="s">
        <v>918</v>
      </c>
      <c r="D5537" s="10" t="s">
        <v>927</v>
      </c>
      <c r="E5537" s="10" t="s">
        <v>20</v>
      </c>
      <c r="F5537" s="10" t="s">
        <v>21</v>
      </c>
      <c r="G5537" s="21" t="s">
        <v>3705</v>
      </c>
      <c r="H5537" s="21" t="s">
        <v>57</v>
      </c>
      <c r="I5537" s="21">
        <v>1</v>
      </c>
      <c r="J5537" s="21" t="str">
        <f>H5537</f>
        <v>Нет</v>
      </c>
      <c r="K5537" s="21"/>
    </row>
    <row r="5538" spans="1:11" hidden="1" x14ac:dyDescent="0.25">
      <c r="A5538" s="10">
        <v>87</v>
      </c>
      <c r="B5538" s="10" t="s">
        <v>917</v>
      </c>
      <c r="C5538" s="10" t="s">
        <v>918</v>
      </c>
      <c r="D5538" s="10" t="s">
        <v>927</v>
      </c>
      <c r="E5538" s="10" t="s">
        <v>20</v>
      </c>
      <c r="F5538" s="10" t="s">
        <v>21</v>
      </c>
      <c r="G5538" s="21" t="s">
        <v>3708</v>
      </c>
      <c r="H5538" s="21" t="s">
        <v>4450</v>
      </c>
      <c r="I5538" s="21">
        <v>1</v>
      </c>
      <c r="J5538" s="21">
        <f>MID(H5538,1,FIND(" ",H5538,1)-1)*1</f>
        <v>2.69</v>
      </c>
      <c r="K5538" s="21" t="s">
        <v>5258</v>
      </c>
    </row>
    <row r="5539" spans="1:11" hidden="1" x14ac:dyDescent="0.25">
      <c r="A5539" s="10">
        <v>87</v>
      </c>
      <c r="B5539" s="10" t="s">
        <v>917</v>
      </c>
      <c r="C5539" s="10" t="s">
        <v>918</v>
      </c>
      <c r="D5539" s="10" t="s">
        <v>927</v>
      </c>
      <c r="E5539" s="10" t="s">
        <v>20</v>
      </c>
      <c r="F5539" s="10" t="s">
        <v>21</v>
      </c>
      <c r="G5539" s="21" t="s">
        <v>4384</v>
      </c>
      <c r="H5539" s="21" t="s">
        <v>4441</v>
      </c>
      <c r="I5539" s="21">
        <v>1</v>
      </c>
      <c r="J5539" s="21">
        <f>MID(H5539,1,FIND(" ",H5539,1)-1)*1</f>
        <v>30</v>
      </c>
      <c r="K5539" s="21" t="s">
        <v>5268</v>
      </c>
    </row>
    <row r="5540" spans="1:11" hidden="1" x14ac:dyDescent="0.25">
      <c r="A5540" s="10">
        <v>87</v>
      </c>
      <c r="B5540" s="10" t="s">
        <v>917</v>
      </c>
      <c r="C5540" s="10" t="s">
        <v>918</v>
      </c>
      <c r="D5540" s="10" t="s">
        <v>927</v>
      </c>
      <c r="E5540" s="10" t="s">
        <v>20</v>
      </c>
      <c r="F5540" s="10" t="s">
        <v>21</v>
      </c>
      <c r="G5540" s="21" t="s">
        <v>3708</v>
      </c>
      <c r="H5540" s="21" t="s">
        <v>4451</v>
      </c>
      <c r="I5540" s="21">
        <v>1</v>
      </c>
      <c r="J5540" s="21">
        <f>MID(H5540,1,FIND(" ",H5540,1)-1)*1</f>
        <v>9000</v>
      </c>
      <c r="K5540" s="21" t="s">
        <v>5261</v>
      </c>
    </row>
    <row r="5541" spans="1:11" hidden="1" x14ac:dyDescent="0.25">
      <c r="A5541" s="10">
        <v>87</v>
      </c>
      <c r="B5541" s="10" t="s">
        <v>917</v>
      </c>
      <c r="C5541" s="10" t="s">
        <v>918</v>
      </c>
      <c r="D5541" s="10" t="s">
        <v>927</v>
      </c>
      <c r="E5541" s="10" t="s">
        <v>20</v>
      </c>
      <c r="F5541" s="10" t="s">
        <v>21</v>
      </c>
      <c r="G5541" s="10" t="s">
        <v>3714</v>
      </c>
      <c r="H5541" s="10" t="s">
        <v>3715</v>
      </c>
      <c r="I5541" s="10">
        <v>0</v>
      </c>
    </row>
    <row r="5542" spans="1:11" hidden="1" x14ac:dyDescent="0.25">
      <c r="A5542" s="10">
        <v>87</v>
      </c>
      <c r="B5542" s="10" t="s">
        <v>917</v>
      </c>
      <c r="C5542" s="10" t="s">
        <v>918</v>
      </c>
      <c r="D5542" s="10" t="s">
        <v>927</v>
      </c>
      <c r="E5542" s="10" t="s">
        <v>20</v>
      </c>
      <c r="F5542" s="10" t="s">
        <v>21</v>
      </c>
      <c r="G5542" s="10" t="s">
        <v>3716</v>
      </c>
      <c r="H5542" s="10" t="s">
        <v>34</v>
      </c>
      <c r="I5542" s="10">
        <v>0</v>
      </c>
    </row>
    <row r="5543" spans="1:11" hidden="1" x14ac:dyDescent="0.25">
      <c r="A5543" s="10">
        <v>87</v>
      </c>
      <c r="B5543" s="10" t="s">
        <v>917</v>
      </c>
      <c r="C5543" s="10" t="s">
        <v>918</v>
      </c>
      <c r="D5543" s="10" t="s">
        <v>927</v>
      </c>
      <c r="E5543" s="10" t="s">
        <v>20</v>
      </c>
      <c r="F5543" s="10" t="s">
        <v>21</v>
      </c>
      <c r="G5543" s="10" t="s">
        <v>3717</v>
      </c>
      <c r="H5543" s="10" t="s">
        <v>34</v>
      </c>
      <c r="I5543" s="10">
        <v>0</v>
      </c>
    </row>
    <row r="5544" spans="1:11" hidden="1" x14ac:dyDescent="0.25">
      <c r="A5544" s="10">
        <v>87</v>
      </c>
      <c r="B5544" s="10" t="s">
        <v>917</v>
      </c>
      <c r="C5544" s="10" t="s">
        <v>918</v>
      </c>
      <c r="D5544" s="10" t="s">
        <v>927</v>
      </c>
      <c r="E5544" s="10" t="s">
        <v>20</v>
      </c>
      <c r="F5544" s="10" t="s">
        <v>21</v>
      </c>
      <c r="G5544" s="10" t="s">
        <v>3718</v>
      </c>
      <c r="H5544" s="10" t="s">
        <v>5168</v>
      </c>
      <c r="I5544" s="10">
        <v>0</v>
      </c>
    </row>
    <row r="5545" spans="1:11" hidden="1" x14ac:dyDescent="0.25">
      <c r="A5545" s="10">
        <v>87</v>
      </c>
      <c r="B5545" s="10" t="s">
        <v>917</v>
      </c>
      <c r="C5545" s="10" t="s">
        <v>918</v>
      </c>
      <c r="D5545" s="10" t="s">
        <v>927</v>
      </c>
      <c r="E5545" s="10" t="s">
        <v>20</v>
      </c>
      <c r="F5545" s="10" t="s">
        <v>21</v>
      </c>
      <c r="G5545" s="10" t="s">
        <v>3722</v>
      </c>
      <c r="H5545" s="10" t="s">
        <v>34</v>
      </c>
      <c r="I5545" s="10">
        <v>0</v>
      </c>
    </row>
    <row r="5546" spans="1:11" hidden="1" x14ac:dyDescent="0.25">
      <c r="A5546" s="10">
        <v>87</v>
      </c>
      <c r="B5546" s="10" t="s">
        <v>917</v>
      </c>
      <c r="C5546" s="10" t="s">
        <v>918</v>
      </c>
      <c r="D5546" s="10" t="s">
        <v>927</v>
      </c>
      <c r="E5546" s="10" t="s">
        <v>20</v>
      </c>
      <c r="F5546" s="10" t="s">
        <v>21</v>
      </c>
      <c r="G5546" s="10" t="s">
        <v>3724</v>
      </c>
      <c r="H5546" s="10" t="s">
        <v>34</v>
      </c>
      <c r="I5546" s="10">
        <v>0</v>
      </c>
    </row>
    <row r="5547" spans="1:11" hidden="1" x14ac:dyDescent="0.25">
      <c r="A5547" s="10">
        <v>87</v>
      </c>
      <c r="B5547" s="10" t="s">
        <v>917</v>
      </c>
      <c r="C5547" s="10" t="s">
        <v>918</v>
      </c>
      <c r="D5547" s="10" t="s">
        <v>927</v>
      </c>
      <c r="E5547" s="10" t="s">
        <v>20</v>
      </c>
      <c r="F5547" s="10" t="s">
        <v>21</v>
      </c>
      <c r="G5547" s="10" t="s">
        <v>3726</v>
      </c>
      <c r="H5547" s="10" t="s">
        <v>57</v>
      </c>
      <c r="I5547" s="10">
        <v>0</v>
      </c>
    </row>
    <row r="5548" spans="1:11" hidden="1" x14ac:dyDescent="0.25">
      <c r="A5548" s="10">
        <v>87</v>
      </c>
      <c r="B5548" s="10" t="s">
        <v>917</v>
      </c>
      <c r="C5548" s="10" t="s">
        <v>918</v>
      </c>
      <c r="D5548" s="10" t="s">
        <v>927</v>
      </c>
      <c r="E5548" s="10" t="s">
        <v>20</v>
      </c>
      <c r="F5548" s="10" t="s">
        <v>21</v>
      </c>
      <c r="G5548" s="10" t="s">
        <v>3727</v>
      </c>
      <c r="H5548" s="10" t="s">
        <v>34</v>
      </c>
      <c r="I5548" s="10">
        <v>0</v>
      </c>
    </row>
    <row r="5549" spans="1:11" hidden="1" x14ac:dyDescent="0.25">
      <c r="A5549" s="10">
        <v>87</v>
      </c>
      <c r="B5549" s="10" t="s">
        <v>917</v>
      </c>
      <c r="C5549" s="10" t="s">
        <v>918</v>
      </c>
      <c r="D5549" s="10" t="s">
        <v>927</v>
      </c>
      <c r="E5549" s="10" t="s">
        <v>20</v>
      </c>
      <c r="F5549" s="10" t="s">
        <v>21</v>
      </c>
      <c r="G5549" s="10" t="s">
        <v>3728</v>
      </c>
      <c r="H5549" s="10" t="s">
        <v>34</v>
      </c>
      <c r="I5549" s="10">
        <v>0</v>
      </c>
    </row>
    <row r="5550" spans="1:11" hidden="1" x14ac:dyDescent="0.25">
      <c r="A5550" s="10">
        <v>87</v>
      </c>
      <c r="B5550" s="10" t="s">
        <v>917</v>
      </c>
      <c r="C5550" s="10" t="s">
        <v>918</v>
      </c>
      <c r="D5550" s="10" t="s">
        <v>927</v>
      </c>
      <c r="E5550" s="10" t="s">
        <v>20</v>
      </c>
      <c r="F5550" s="10" t="s">
        <v>21</v>
      </c>
      <c r="G5550" s="10" t="s">
        <v>3730</v>
      </c>
      <c r="H5550" s="10" t="s">
        <v>34</v>
      </c>
      <c r="I5550" s="10">
        <v>0</v>
      </c>
    </row>
    <row r="5551" spans="1:11" hidden="1" x14ac:dyDescent="0.25">
      <c r="A5551" s="10">
        <v>87</v>
      </c>
      <c r="B5551" s="10" t="s">
        <v>917</v>
      </c>
      <c r="C5551" s="10" t="s">
        <v>918</v>
      </c>
      <c r="D5551" s="10" t="s">
        <v>927</v>
      </c>
      <c r="E5551" s="10" t="s">
        <v>20</v>
      </c>
      <c r="F5551" s="10" t="s">
        <v>21</v>
      </c>
      <c r="G5551" s="10" t="s">
        <v>3732</v>
      </c>
      <c r="H5551" s="10" t="s">
        <v>3892</v>
      </c>
      <c r="I5551" s="10">
        <v>0</v>
      </c>
    </row>
    <row r="5552" spans="1:11" hidden="1" x14ac:dyDescent="0.25">
      <c r="A5552" s="10">
        <v>87</v>
      </c>
      <c r="B5552" s="10" t="s">
        <v>917</v>
      </c>
      <c r="C5552" s="10" t="s">
        <v>918</v>
      </c>
      <c r="D5552" s="10" t="s">
        <v>927</v>
      </c>
      <c r="E5552" s="10" t="s">
        <v>20</v>
      </c>
      <c r="F5552" s="10" t="s">
        <v>21</v>
      </c>
      <c r="G5552" s="10" t="s">
        <v>3734</v>
      </c>
      <c r="H5552" s="10" t="s">
        <v>57</v>
      </c>
      <c r="I5552" s="10">
        <v>0</v>
      </c>
    </row>
    <row r="5553" spans="1:11" hidden="1" x14ac:dyDescent="0.25">
      <c r="A5553" s="10">
        <v>87</v>
      </c>
      <c r="B5553" s="10" t="s">
        <v>917</v>
      </c>
      <c r="C5553" s="10" t="s">
        <v>918</v>
      </c>
      <c r="D5553" s="10" t="s">
        <v>927</v>
      </c>
      <c r="E5553" s="10" t="s">
        <v>20</v>
      </c>
      <c r="F5553" s="10" t="s">
        <v>21</v>
      </c>
      <c r="G5553" s="10" t="s">
        <v>3735</v>
      </c>
      <c r="H5553" s="10" t="s">
        <v>57</v>
      </c>
      <c r="I5553" s="10">
        <v>0</v>
      </c>
    </row>
    <row r="5554" spans="1:11" hidden="1" x14ac:dyDescent="0.25">
      <c r="A5554" s="10">
        <v>87</v>
      </c>
      <c r="B5554" s="10" t="s">
        <v>917</v>
      </c>
      <c r="C5554" s="10" t="s">
        <v>918</v>
      </c>
      <c r="D5554" s="10" t="s">
        <v>927</v>
      </c>
      <c r="E5554" s="10" t="s">
        <v>20</v>
      </c>
      <c r="F5554" s="10" t="s">
        <v>21</v>
      </c>
      <c r="G5554" s="10" t="s">
        <v>4386</v>
      </c>
      <c r="H5554" s="10" t="s">
        <v>34</v>
      </c>
      <c r="I5554" s="10">
        <v>0</v>
      </c>
    </row>
    <row r="5555" spans="1:11" hidden="1" x14ac:dyDescent="0.25">
      <c r="A5555" s="10">
        <v>87</v>
      </c>
      <c r="B5555" s="10" t="s">
        <v>917</v>
      </c>
      <c r="C5555" s="10" t="s">
        <v>918</v>
      </c>
      <c r="D5555" s="10" t="s">
        <v>927</v>
      </c>
      <c r="E5555" s="10" t="s">
        <v>20</v>
      </c>
      <c r="F5555" s="10" t="s">
        <v>21</v>
      </c>
      <c r="G5555" s="10" t="s">
        <v>3736</v>
      </c>
      <c r="H5555" s="10" t="s">
        <v>34</v>
      </c>
      <c r="I5555" s="10">
        <v>0</v>
      </c>
    </row>
    <row r="5556" spans="1:11" hidden="1" x14ac:dyDescent="0.25">
      <c r="A5556" s="10">
        <v>87</v>
      </c>
      <c r="B5556" s="10" t="s">
        <v>917</v>
      </c>
      <c r="C5556" s="10" t="s">
        <v>918</v>
      </c>
      <c r="D5556" s="10" t="s">
        <v>927</v>
      </c>
      <c r="E5556" s="10" t="s">
        <v>20</v>
      </c>
      <c r="F5556" s="10" t="s">
        <v>21</v>
      </c>
      <c r="G5556" s="10" t="s">
        <v>4387</v>
      </c>
      <c r="H5556" s="10" t="s">
        <v>57</v>
      </c>
      <c r="I5556" s="10">
        <v>0</v>
      </c>
    </row>
    <row r="5557" spans="1:11" hidden="1" x14ac:dyDescent="0.25">
      <c r="A5557" s="10">
        <v>87</v>
      </c>
      <c r="B5557" s="10" t="s">
        <v>917</v>
      </c>
      <c r="C5557" s="10" t="s">
        <v>918</v>
      </c>
      <c r="D5557" s="10" t="s">
        <v>927</v>
      </c>
      <c r="E5557" s="10" t="s">
        <v>20</v>
      </c>
      <c r="F5557" s="10" t="s">
        <v>21</v>
      </c>
      <c r="G5557" s="10" t="s">
        <v>4388</v>
      </c>
      <c r="H5557" s="10" t="s">
        <v>57</v>
      </c>
      <c r="I5557" s="10">
        <v>0</v>
      </c>
    </row>
    <row r="5558" spans="1:11" hidden="1" x14ac:dyDescent="0.25">
      <c r="A5558" s="10">
        <v>87</v>
      </c>
      <c r="B5558" s="10" t="s">
        <v>917</v>
      </c>
      <c r="C5558" s="10" t="s">
        <v>918</v>
      </c>
      <c r="D5558" s="10" t="s">
        <v>927</v>
      </c>
      <c r="E5558" s="10" t="s">
        <v>20</v>
      </c>
      <c r="F5558" s="10" t="s">
        <v>21</v>
      </c>
      <c r="G5558" s="10" t="s">
        <v>3741</v>
      </c>
      <c r="H5558" s="10" t="s">
        <v>34</v>
      </c>
      <c r="I5558" s="10">
        <v>0</v>
      </c>
    </row>
    <row r="5559" spans="1:11" hidden="1" x14ac:dyDescent="0.25">
      <c r="A5559" s="10">
        <v>87</v>
      </c>
      <c r="B5559" s="10" t="s">
        <v>917</v>
      </c>
      <c r="C5559" s="10" t="s">
        <v>918</v>
      </c>
      <c r="D5559" s="10" t="s">
        <v>927</v>
      </c>
      <c r="E5559" s="10" t="s">
        <v>20</v>
      </c>
      <c r="F5559" s="10" t="s">
        <v>21</v>
      </c>
      <c r="G5559" s="10" t="s">
        <v>4389</v>
      </c>
      <c r="H5559" s="10" t="s">
        <v>34</v>
      </c>
      <c r="I5559" s="10">
        <v>0</v>
      </c>
    </row>
    <row r="5560" spans="1:11" hidden="1" x14ac:dyDescent="0.25">
      <c r="A5560" s="10">
        <v>87</v>
      </c>
      <c r="B5560" s="10" t="s">
        <v>917</v>
      </c>
      <c r="C5560" s="10" t="s">
        <v>918</v>
      </c>
      <c r="D5560" s="10" t="s">
        <v>927</v>
      </c>
      <c r="E5560" s="10" t="s">
        <v>20</v>
      </c>
      <c r="F5560" s="10" t="s">
        <v>21</v>
      </c>
      <c r="G5560" s="10" t="s">
        <v>4390</v>
      </c>
      <c r="H5560" s="10" t="s">
        <v>34</v>
      </c>
      <c r="I5560" s="10">
        <v>0</v>
      </c>
    </row>
    <row r="5561" spans="1:11" hidden="1" x14ac:dyDescent="0.25">
      <c r="A5561" s="10">
        <v>87</v>
      </c>
      <c r="B5561" s="10" t="s">
        <v>917</v>
      </c>
      <c r="C5561" s="10" t="s">
        <v>918</v>
      </c>
      <c r="D5561" s="10" t="s">
        <v>927</v>
      </c>
      <c r="E5561" s="10" t="s">
        <v>20</v>
      </c>
      <c r="F5561" s="10" t="s">
        <v>21</v>
      </c>
      <c r="G5561" s="10" t="s">
        <v>4324</v>
      </c>
      <c r="H5561" s="10" t="s">
        <v>34</v>
      </c>
      <c r="I5561" s="10">
        <v>0</v>
      </c>
    </row>
    <row r="5562" spans="1:11" hidden="1" x14ac:dyDescent="0.25">
      <c r="A5562" s="10">
        <v>87</v>
      </c>
      <c r="B5562" s="10" t="s">
        <v>917</v>
      </c>
      <c r="C5562" s="10" t="s">
        <v>918</v>
      </c>
      <c r="D5562" s="10" t="s">
        <v>927</v>
      </c>
      <c r="E5562" s="10" t="s">
        <v>20</v>
      </c>
      <c r="F5562" s="10" t="s">
        <v>21</v>
      </c>
      <c r="G5562" s="10" t="s">
        <v>3743</v>
      </c>
      <c r="H5562" s="10" t="s">
        <v>57</v>
      </c>
      <c r="I5562" s="10">
        <v>0</v>
      </c>
    </row>
    <row r="5563" spans="1:11" hidden="1" x14ac:dyDescent="0.25">
      <c r="A5563" s="10">
        <v>87</v>
      </c>
      <c r="B5563" s="10" t="s">
        <v>917</v>
      </c>
      <c r="C5563" s="10" t="s">
        <v>918</v>
      </c>
      <c r="D5563" s="10" t="s">
        <v>927</v>
      </c>
      <c r="E5563" s="10" t="s">
        <v>20</v>
      </c>
      <c r="F5563" s="10" t="s">
        <v>21</v>
      </c>
      <c r="G5563" s="10" t="s">
        <v>4391</v>
      </c>
      <c r="H5563" s="10" t="s">
        <v>4392</v>
      </c>
      <c r="I5563" s="10">
        <v>0</v>
      </c>
    </row>
    <row r="5564" spans="1:11" hidden="1" x14ac:dyDescent="0.25">
      <c r="A5564" s="10">
        <v>87</v>
      </c>
      <c r="B5564" s="10" t="s">
        <v>917</v>
      </c>
      <c r="C5564" s="10" t="s">
        <v>918</v>
      </c>
      <c r="D5564" s="10" t="s">
        <v>927</v>
      </c>
      <c r="E5564" s="10" t="s">
        <v>20</v>
      </c>
      <c r="F5564" s="10" t="s">
        <v>21</v>
      </c>
      <c r="G5564" s="10" t="s">
        <v>3744</v>
      </c>
      <c r="H5564" s="10" t="s">
        <v>3830</v>
      </c>
      <c r="I5564" s="10">
        <v>0</v>
      </c>
    </row>
    <row r="5565" spans="1:11" hidden="1" x14ac:dyDescent="0.25">
      <c r="A5565" s="10">
        <v>87</v>
      </c>
      <c r="B5565" s="10" t="s">
        <v>917</v>
      </c>
      <c r="C5565" s="10" t="s">
        <v>918</v>
      </c>
      <c r="D5565" s="10" t="s">
        <v>927</v>
      </c>
      <c r="E5565" s="10" t="s">
        <v>20</v>
      </c>
      <c r="F5565" s="10" t="s">
        <v>21</v>
      </c>
      <c r="G5565" s="10" t="s">
        <v>3746</v>
      </c>
      <c r="H5565" s="10" t="s">
        <v>34</v>
      </c>
      <c r="I5565" s="10">
        <v>0</v>
      </c>
    </row>
    <row r="5566" spans="1:11" hidden="1" x14ac:dyDescent="0.25">
      <c r="A5566" s="10">
        <v>87</v>
      </c>
      <c r="B5566" s="10" t="s">
        <v>917</v>
      </c>
      <c r="C5566" s="10" t="s">
        <v>918</v>
      </c>
      <c r="D5566" s="10" t="s">
        <v>927</v>
      </c>
      <c r="E5566" s="10" t="s">
        <v>20</v>
      </c>
      <c r="F5566" s="10" t="s">
        <v>21</v>
      </c>
      <c r="G5566" s="10" t="s">
        <v>4393</v>
      </c>
      <c r="H5566" s="10" t="s">
        <v>34</v>
      </c>
      <c r="I5566" s="10">
        <v>0</v>
      </c>
    </row>
    <row r="5567" spans="1:11" hidden="1" x14ac:dyDescent="0.25">
      <c r="A5567" s="10">
        <v>87</v>
      </c>
      <c r="B5567" s="10" t="s">
        <v>917</v>
      </c>
      <c r="C5567" s="10" t="s">
        <v>918</v>
      </c>
      <c r="D5567" s="10" t="s">
        <v>927</v>
      </c>
      <c r="E5567" s="10" t="s">
        <v>20</v>
      </c>
      <c r="F5567" s="10" t="s">
        <v>21</v>
      </c>
      <c r="G5567" s="21" t="s">
        <v>4394</v>
      </c>
      <c r="H5567" s="21" t="s">
        <v>4395</v>
      </c>
      <c r="I5567" s="21">
        <v>1</v>
      </c>
      <c r="J5567" s="21" t="str">
        <f>H5567</f>
        <v>Вертикальное</v>
      </c>
      <c r="K5567" s="21"/>
    </row>
    <row r="5568" spans="1:11" hidden="1" x14ac:dyDescent="0.25">
      <c r="A5568" s="10">
        <v>87</v>
      </c>
      <c r="B5568" s="10" t="s">
        <v>917</v>
      </c>
      <c r="C5568" s="10" t="s">
        <v>918</v>
      </c>
      <c r="D5568" s="10" t="s">
        <v>927</v>
      </c>
      <c r="E5568" s="10" t="s">
        <v>20</v>
      </c>
      <c r="F5568" s="10" t="s">
        <v>21</v>
      </c>
      <c r="G5568" s="21" t="s">
        <v>3753</v>
      </c>
      <c r="H5568" s="21" t="s">
        <v>4452</v>
      </c>
      <c r="I5568" s="21">
        <v>1</v>
      </c>
      <c r="J5568" s="21">
        <f>MID(H5568,1,FIND(" ",H5568,1)-1)*1</f>
        <v>0.98499999999999999</v>
      </c>
      <c r="K5568" s="21" t="s">
        <v>5258</v>
      </c>
    </row>
    <row r="5569" spans="1:11" hidden="1" x14ac:dyDescent="0.25">
      <c r="A5569" s="10">
        <v>87</v>
      </c>
      <c r="B5569" s="10" t="s">
        <v>917</v>
      </c>
      <c r="C5569" s="10" t="s">
        <v>918</v>
      </c>
      <c r="D5569" s="10" t="s">
        <v>927</v>
      </c>
      <c r="E5569" s="10" t="s">
        <v>20</v>
      </c>
      <c r="F5569" s="10" t="s">
        <v>21</v>
      </c>
      <c r="G5569" s="21" t="s">
        <v>3755</v>
      </c>
      <c r="H5569" s="21" t="s">
        <v>3756</v>
      </c>
      <c r="I5569" s="21">
        <v>1</v>
      </c>
      <c r="J5569" s="21" t="s">
        <v>5266</v>
      </c>
      <c r="K5569" s="21" t="s">
        <v>5265</v>
      </c>
    </row>
    <row r="5570" spans="1:11" hidden="1" x14ac:dyDescent="0.25">
      <c r="A5570" s="10">
        <v>87</v>
      </c>
      <c r="B5570" s="10" t="s">
        <v>917</v>
      </c>
      <c r="C5570" s="10" t="s">
        <v>918</v>
      </c>
      <c r="D5570" s="10" t="s">
        <v>927</v>
      </c>
      <c r="E5570" s="10" t="s">
        <v>20</v>
      </c>
      <c r="F5570" s="10" t="s">
        <v>21</v>
      </c>
      <c r="G5570" s="10" t="s">
        <v>3757</v>
      </c>
      <c r="H5570" s="10" t="s">
        <v>3758</v>
      </c>
      <c r="I5570" s="10">
        <v>0</v>
      </c>
    </row>
    <row r="5571" spans="1:11" hidden="1" x14ac:dyDescent="0.25">
      <c r="A5571" s="10">
        <v>87</v>
      </c>
      <c r="B5571" s="10" t="s">
        <v>917</v>
      </c>
      <c r="C5571" s="10" t="s">
        <v>918</v>
      </c>
      <c r="D5571" s="10" t="s">
        <v>927</v>
      </c>
      <c r="E5571" s="10" t="s">
        <v>20</v>
      </c>
      <c r="F5571" s="10" t="s">
        <v>21</v>
      </c>
      <c r="G5571" s="10" t="s">
        <v>3766</v>
      </c>
      <c r="H5571" s="10" t="s">
        <v>34</v>
      </c>
      <c r="I5571" s="10">
        <v>0</v>
      </c>
    </row>
    <row r="5572" spans="1:11" hidden="1" x14ac:dyDescent="0.25">
      <c r="A5572" s="10">
        <v>87</v>
      </c>
      <c r="B5572" s="10" t="s">
        <v>917</v>
      </c>
      <c r="C5572" s="10" t="s">
        <v>918</v>
      </c>
      <c r="D5572" s="10" t="s">
        <v>927</v>
      </c>
      <c r="E5572" s="10" t="s">
        <v>20</v>
      </c>
      <c r="F5572" s="10" t="s">
        <v>21</v>
      </c>
      <c r="G5572" s="10" t="s">
        <v>4397</v>
      </c>
      <c r="H5572" s="10" t="s">
        <v>34</v>
      </c>
      <c r="I5572" s="10">
        <v>0</v>
      </c>
    </row>
    <row r="5573" spans="1:11" hidden="1" x14ac:dyDescent="0.25">
      <c r="A5573" s="10">
        <v>87</v>
      </c>
      <c r="B5573" s="10" t="s">
        <v>917</v>
      </c>
      <c r="C5573" s="10" t="s">
        <v>918</v>
      </c>
      <c r="D5573" s="10" t="s">
        <v>927</v>
      </c>
      <c r="E5573" s="10" t="s">
        <v>20</v>
      </c>
      <c r="F5573" s="10" t="s">
        <v>21</v>
      </c>
      <c r="G5573" s="21" t="s">
        <v>4398</v>
      </c>
      <c r="H5573" s="21" t="s">
        <v>34</v>
      </c>
      <c r="I5573" s="21">
        <v>1</v>
      </c>
      <c r="J5573" s="21" t="str">
        <f>H5573</f>
        <v>Да</v>
      </c>
      <c r="K5573" s="21"/>
    </row>
    <row r="5574" spans="1:11" hidden="1" x14ac:dyDescent="0.25">
      <c r="A5574" s="10">
        <v>87</v>
      </c>
      <c r="B5574" s="10" t="s">
        <v>917</v>
      </c>
      <c r="C5574" s="10" t="s">
        <v>918</v>
      </c>
      <c r="D5574" s="10" t="s">
        <v>927</v>
      </c>
      <c r="E5574" s="10" t="s">
        <v>20</v>
      </c>
      <c r="F5574" s="10" t="s">
        <v>21</v>
      </c>
      <c r="G5574" s="10" t="s">
        <v>4399</v>
      </c>
      <c r="H5574" s="10" t="s">
        <v>57</v>
      </c>
      <c r="I5574" s="10">
        <v>0</v>
      </c>
    </row>
    <row r="5575" spans="1:11" hidden="1" x14ac:dyDescent="0.25">
      <c r="A5575" s="10">
        <v>87</v>
      </c>
      <c r="B5575" s="10" t="s">
        <v>917</v>
      </c>
      <c r="C5575" s="10" t="s">
        <v>918</v>
      </c>
      <c r="D5575" s="10" t="s">
        <v>927</v>
      </c>
      <c r="E5575" s="10" t="s">
        <v>20</v>
      </c>
      <c r="F5575" s="10" t="s">
        <v>21</v>
      </c>
      <c r="G5575" s="10" t="s">
        <v>4400</v>
      </c>
      <c r="H5575" s="10" t="s">
        <v>34</v>
      </c>
      <c r="I5575" s="10">
        <v>0</v>
      </c>
    </row>
    <row r="5576" spans="1:11" hidden="1" x14ac:dyDescent="0.25">
      <c r="A5576" s="10">
        <v>87</v>
      </c>
      <c r="B5576" s="10" t="s">
        <v>917</v>
      </c>
      <c r="C5576" s="10" t="s">
        <v>918</v>
      </c>
      <c r="D5576" s="10" t="s">
        <v>927</v>
      </c>
      <c r="E5576" s="10" t="s">
        <v>20</v>
      </c>
      <c r="F5576" s="10" t="s">
        <v>21</v>
      </c>
      <c r="G5576" s="10" t="s">
        <v>4401</v>
      </c>
      <c r="H5576" s="10" t="s">
        <v>57</v>
      </c>
      <c r="I5576" s="10">
        <v>0</v>
      </c>
    </row>
    <row r="5577" spans="1:11" hidden="1" x14ac:dyDescent="0.25">
      <c r="A5577" s="10">
        <v>87</v>
      </c>
      <c r="B5577" s="10" t="s">
        <v>917</v>
      </c>
      <c r="C5577" s="10" t="s">
        <v>918</v>
      </c>
      <c r="D5577" s="10" t="s">
        <v>927</v>
      </c>
      <c r="E5577" s="10" t="s">
        <v>20</v>
      </c>
      <c r="F5577" s="10" t="s">
        <v>21</v>
      </c>
      <c r="G5577" s="10" t="s">
        <v>4402</v>
      </c>
      <c r="H5577" s="10" t="s">
        <v>4321</v>
      </c>
      <c r="I5577" s="10">
        <v>0</v>
      </c>
    </row>
    <row r="5578" spans="1:11" hidden="1" x14ac:dyDescent="0.25">
      <c r="A5578" s="10">
        <v>87</v>
      </c>
      <c r="B5578" s="10" t="s">
        <v>917</v>
      </c>
      <c r="C5578" s="10" t="s">
        <v>918</v>
      </c>
      <c r="D5578" s="10" t="s">
        <v>927</v>
      </c>
      <c r="E5578" s="10" t="s">
        <v>20</v>
      </c>
      <c r="F5578" s="10" t="s">
        <v>21</v>
      </c>
      <c r="G5578" s="21" t="s">
        <v>4403</v>
      </c>
      <c r="H5578" s="21" t="s">
        <v>3865</v>
      </c>
      <c r="I5578" s="21">
        <v>1</v>
      </c>
      <c r="J5578" s="21">
        <f>MID(H5578,1,FIND(" ",H5578,1)-1)*1</f>
        <v>26</v>
      </c>
      <c r="K5578" s="21" t="s">
        <v>5255</v>
      </c>
    </row>
    <row r="5579" spans="1:11" hidden="1" x14ac:dyDescent="0.25">
      <c r="A5579" s="10">
        <v>87</v>
      </c>
      <c r="B5579" s="10" t="s">
        <v>917</v>
      </c>
      <c r="C5579" s="10" t="s">
        <v>918</v>
      </c>
      <c r="D5579" s="10" t="s">
        <v>927</v>
      </c>
      <c r="E5579" s="10" t="s">
        <v>20</v>
      </c>
      <c r="F5579" s="10" t="s">
        <v>21</v>
      </c>
      <c r="G5579" s="21" t="s">
        <v>3223</v>
      </c>
      <c r="H5579" s="21" t="s">
        <v>4453</v>
      </c>
      <c r="I5579" s="21">
        <v>1</v>
      </c>
      <c r="J5579" s="21">
        <f>MID(H5579,1,FIND(" ",H5579,1)-1)*10</f>
        <v>714</v>
      </c>
      <c r="K5579" s="22" t="s">
        <v>5256</v>
      </c>
    </row>
    <row r="5580" spans="1:11" hidden="1" x14ac:dyDescent="0.25">
      <c r="A5580" s="10">
        <v>87</v>
      </c>
      <c r="B5580" s="10" t="s">
        <v>917</v>
      </c>
      <c r="C5580" s="10" t="s">
        <v>918</v>
      </c>
      <c r="D5580" s="10" t="s">
        <v>927</v>
      </c>
      <c r="E5580" s="10" t="s">
        <v>20</v>
      </c>
      <c r="F5580" s="10" t="s">
        <v>21</v>
      </c>
      <c r="G5580" s="21" t="s">
        <v>4406</v>
      </c>
      <c r="H5580" s="21" t="s">
        <v>4454</v>
      </c>
      <c r="I5580" s="21">
        <v>1</v>
      </c>
      <c r="J5580" s="21">
        <f>MID(H5580,1,FIND(" ",H5580,1)-1)*10</f>
        <v>492</v>
      </c>
      <c r="K5580" s="21" t="s">
        <v>5257</v>
      </c>
    </row>
    <row r="5581" spans="1:11" hidden="1" x14ac:dyDescent="0.25">
      <c r="A5581" s="10">
        <v>87</v>
      </c>
      <c r="B5581" s="10" t="s">
        <v>917</v>
      </c>
      <c r="C5581" s="10" t="s">
        <v>918</v>
      </c>
      <c r="D5581" s="10" t="s">
        <v>927</v>
      </c>
      <c r="E5581" s="10" t="s">
        <v>20</v>
      </c>
      <c r="F5581" s="10" t="s">
        <v>21</v>
      </c>
      <c r="G5581" s="21" t="s">
        <v>4408</v>
      </c>
      <c r="H5581" s="21" t="s">
        <v>4455</v>
      </c>
      <c r="I5581" s="21">
        <v>1</v>
      </c>
      <c r="J5581" s="21">
        <f>MID(H5581,1,FIND(" ",H5581,1)-1)*10</f>
        <v>272</v>
      </c>
      <c r="K5581" s="21" t="s">
        <v>5257</v>
      </c>
    </row>
    <row r="5582" spans="1:11" hidden="1" x14ac:dyDescent="0.25">
      <c r="A5582" s="10">
        <v>87</v>
      </c>
      <c r="B5582" s="10" t="s">
        <v>917</v>
      </c>
      <c r="C5582" s="10" t="s">
        <v>918</v>
      </c>
      <c r="D5582" s="10" t="s">
        <v>927</v>
      </c>
      <c r="E5582" s="10" t="s">
        <v>20</v>
      </c>
      <c r="F5582" s="10" t="s">
        <v>21</v>
      </c>
      <c r="G5582" s="21" t="s">
        <v>3785</v>
      </c>
      <c r="H5582" s="21" t="s">
        <v>4404</v>
      </c>
      <c r="I5582" s="21">
        <v>1</v>
      </c>
      <c r="J5582" s="21">
        <f>MID(H5582,1,FIND(" ",H5582,1)-1)*1</f>
        <v>30</v>
      </c>
      <c r="K5582" s="21" t="s">
        <v>5255</v>
      </c>
    </row>
    <row r="5583" spans="1:11" hidden="1" x14ac:dyDescent="0.25">
      <c r="A5583" s="10">
        <v>87</v>
      </c>
      <c r="B5583" s="10" t="s">
        <v>917</v>
      </c>
      <c r="C5583" s="10" t="s">
        <v>918</v>
      </c>
      <c r="D5583" s="10" t="s">
        <v>927</v>
      </c>
      <c r="E5583" s="10" t="s">
        <v>20</v>
      </c>
      <c r="F5583" s="10" t="s">
        <v>21</v>
      </c>
      <c r="G5583" s="21" t="s">
        <v>4410</v>
      </c>
      <c r="H5583" s="21" t="s">
        <v>4456</v>
      </c>
      <c r="I5583" s="21">
        <v>1</v>
      </c>
      <c r="J5583" s="21">
        <f>MID(H5583,1,FIND(" ",H5583,1)-1)*10</f>
        <v>850</v>
      </c>
      <c r="K5583" s="22" t="s">
        <v>5256</v>
      </c>
    </row>
    <row r="5584" spans="1:11" hidden="1" x14ac:dyDescent="0.25">
      <c r="A5584" s="10">
        <v>87</v>
      </c>
      <c r="B5584" s="10" t="s">
        <v>917</v>
      </c>
      <c r="C5584" s="10" t="s">
        <v>918</v>
      </c>
      <c r="D5584" s="10" t="s">
        <v>927</v>
      </c>
      <c r="E5584" s="10" t="s">
        <v>20</v>
      </c>
      <c r="F5584" s="10" t="s">
        <v>21</v>
      </c>
      <c r="G5584" s="21" t="s">
        <v>4412</v>
      </c>
      <c r="H5584" s="21" t="s">
        <v>4457</v>
      </c>
      <c r="I5584" s="21">
        <v>1</v>
      </c>
      <c r="J5584" s="21">
        <f>MID(H5584,1,FIND(" ",H5584,1)-1)*10</f>
        <v>319</v>
      </c>
      <c r="K5584" s="21" t="s">
        <v>5257</v>
      </c>
    </row>
    <row r="5585" spans="1:11" hidden="1" x14ac:dyDescent="0.25">
      <c r="A5585" s="10">
        <v>87</v>
      </c>
      <c r="B5585" s="10" t="s">
        <v>917</v>
      </c>
      <c r="C5585" s="10" t="s">
        <v>918</v>
      </c>
      <c r="D5585" s="10" t="s">
        <v>927</v>
      </c>
      <c r="E5585" s="10" t="s">
        <v>20</v>
      </c>
      <c r="F5585" s="10" t="s">
        <v>21</v>
      </c>
      <c r="G5585" s="21" t="s">
        <v>4414</v>
      </c>
      <c r="H5585" s="21" t="s">
        <v>4458</v>
      </c>
      <c r="I5585" s="21">
        <v>1</v>
      </c>
      <c r="J5585" s="21">
        <f>MID(H5585,1,FIND(" ",H5585,1)-1)*10</f>
        <v>563</v>
      </c>
      <c r="K5585" s="21" t="s">
        <v>5257</v>
      </c>
    </row>
    <row r="5586" spans="1:11" hidden="1" x14ac:dyDescent="0.25">
      <c r="A5586" s="10">
        <v>87</v>
      </c>
      <c r="B5586" s="10" t="s">
        <v>917</v>
      </c>
      <c r="C5586" s="10" t="s">
        <v>918</v>
      </c>
      <c r="D5586" s="10" t="s">
        <v>927</v>
      </c>
      <c r="E5586" s="10" t="s">
        <v>20</v>
      </c>
      <c r="F5586" s="10" t="s">
        <v>21</v>
      </c>
      <c r="G5586" s="10" t="s">
        <v>3787</v>
      </c>
      <c r="H5586" s="10" t="s">
        <v>3788</v>
      </c>
      <c r="I5586" s="10">
        <v>0</v>
      </c>
    </row>
    <row r="5587" spans="1:11" hidden="1" x14ac:dyDescent="0.25">
      <c r="A5587" s="10">
        <v>87</v>
      </c>
      <c r="B5587" s="10" t="s">
        <v>917</v>
      </c>
      <c r="C5587" s="10" t="s">
        <v>918</v>
      </c>
      <c r="D5587" s="10" t="s">
        <v>927</v>
      </c>
      <c r="E5587" s="10" t="s">
        <v>20</v>
      </c>
      <c r="F5587" s="10" t="s">
        <v>21</v>
      </c>
      <c r="G5587" s="10" t="s">
        <v>3789</v>
      </c>
      <c r="H5587" s="10" t="s">
        <v>3789</v>
      </c>
      <c r="I5587" s="10">
        <v>0</v>
      </c>
    </row>
    <row r="5588" spans="1:11" hidden="1" x14ac:dyDescent="0.25">
      <c r="A5588" s="10">
        <v>88</v>
      </c>
      <c r="B5588" s="10" t="s">
        <v>928</v>
      </c>
      <c r="C5588" s="10" t="s">
        <v>929</v>
      </c>
      <c r="D5588" s="10" t="s">
        <v>938</v>
      </c>
      <c r="E5588" s="10" t="s">
        <v>20</v>
      </c>
      <c r="F5588" s="10" t="s">
        <v>21</v>
      </c>
      <c r="G5588" s="21" t="s">
        <v>2160</v>
      </c>
      <c r="H5588" s="21" t="s">
        <v>4377</v>
      </c>
      <c r="I5588" s="21">
        <v>1</v>
      </c>
      <c r="J5588" s="21" t="str">
        <f>H5588</f>
        <v>Бытовое оборудование (для домашнего использования)</v>
      </c>
      <c r="K5588" s="21"/>
    </row>
    <row r="5589" spans="1:11" hidden="1" x14ac:dyDescent="0.25">
      <c r="A5589" s="10">
        <v>88</v>
      </c>
      <c r="B5589" s="10" t="s">
        <v>928</v>
      </c>
      <c r="C5589" s="10" t="s">
        <v>929</v>
      </c>
      <c r="D5589" s="10" t="s">
        <v>938</v>
      </c>
      <c r="E5589" s="10" t="s">
        <v>20</v>
      </c>
      <c r="F5589" s="10" t="s">
        <v>21</v>
      </c>
      <c r="G5589" s="21" t="s">
        <v>3703</v>
      </c>
      <c r="H5589" s="21" t="s">
        <v>4433</v>
      </c>
      <c r="I5589" s="21">
        <v>1</v>
      </c>
      <c r="J5589" s="21">
        <f>MID(H5589,1,FIND(" ",H5589,1)-1)*1</f>
        <v>18</v>
      </c>
      <c r="K5589" s="21" t="s">
        <v>5254</v>
      </c>
    </row>
    <row r="5590" spans="1:11" hidden="1" x14ac:dyDescent="0.25">
      <c r="A5590" s="10">
        <v>88</v>
      </c>
      <c r="B5590" s="10" t="s">
        <v>928</v>
      </c>
      <c r="C5590" s="10" t="s">
        <v>929</v>
      </c>
      <c r="D5590" s="10" t="s">
        <v>938</v>
      </c>
      <c r="E5590" s="10" t="s">
        <v>20</v>
      </c>
      <c r="F5590" s="10" t="s">
        <v>21</v>
      </c>
      <c r="G5590" s="10" t="s">
        <v>4379</v>
      </c>
      <c r="H5590" s="10" t="s">
        <v>34</v>
      </c>
      <c r="I5590" s="10">
        <v>0</v>
      </c>
    </row>
    <row r="5591" spans="1:11" hidden="1" x14ac:dyDescent="0.25">
      <c r="A5591" s="10">
        <v>88</v>
      </c>
      <c r="B5591" s="10" t="s">
        <v>928</v>
      </c>
      <c r="C5591" s="10" t="s">
        <v>929</v>
      </c>
      <c r="D5591" s="10" t="s">
        <v>938</v>
      </c>
      <c r="E5591" s="10" t="s">
        <v>20</v>
      </c>
      <c r="F5591" s="10" t="s">
        <v>21</v>
      </c>
      <c r="G5591" s="21" t="s">
        <v>4380</v>
      </c>
      <c r="H5591" s="21" t="s">
        <v>4459</v>
      </c>
      <c r="I5591" s="21">
        <v>1</v>
      </c>
      <c r="J5591" s="21">
        <f>MID(H5591,1,FIND(" ",H5591,1)-1)*1</f>
        <v>43</v>
      </c>
      <c r="K5591" s="21" t="s">
        <v>5260</v>
      </c>
    </row>
    <row r="5592" spans="1:11" hidden="1" x14ac:dyDescent="0.25">
      <c r="A5592" s="10">
        <v>88</v>
      </c>
      <c r="B5592" s="10" t="s">
        <v>928</v>
      </c>
      <c r="C5592" s="10" t="s">
        <v>929</v>
      </c>
      <c r="D5592" s="10" t="s">
        <v>938</v>
      </c>
      <c r="E5592" s="10" t="s">
        <v>20</v>
      </c>
      <c r="F5592" s="10" t="s">
        <v>21</v>
      </c>
      <c r="G5592" s="21" t="s">
        <v>4382</v>
      </c>
      <c r="H5592" s="21" t="s">
        <v>4383</v>
      </c>
      <c r="I5592" s="21">
        <v>0</v>
      </c>
      <c r="J5592" s="21">
        <f>MID(H5592,1,FIND(" ",H5592,1)-1)*1</f>
        <v>2</v>
      </c>
      <c r="K5592" s="21" t="s">
        <v>5264</v>
      </c>
    </row>
    <row r="5593" spans="1:11" hidden="1" x14ac:dyDescent="0.25">
      <c r="A5593" s="10">
        <v>88</v>
      </c>
      <c r="B5593" s="10" t="s">
        <v>928</v>
      </c>
      <c r="C5593" s="10" t="s">
        <v>929</v>
      </c>
      <c r="D5593" s="10" t="s">
        <v>938</v>
      </c>
      <c r="E5593" s="10" t="s">
        <v>20</v>
      </c>
      <c r="F5593" s="10" t="s">
        <v>21</v>
      </c>
      <c r="G5593" s="21" t="s">
        <v>4448</v>
      </c>
      <c r="H5593" s="21" t="s">
        <v>4449</v>
      </c>
      <c r="I5593" s="21">
        <v>1</v>
      </c>
      <c r="J5593" s="21">
        <f>MID(H5593,1,FIND(" ",H5593,1)-1)*1</f>
        <v>130</v>
      </c>
      <c r="K5593" s="21" t="s">
        <v>5256</v>
      </c>
    </row>
    <row r="5594" spans="1:11" hidden="1" x14ac:dyDescent="0.25">
      <c r="A5594" s="10">
        <v>88</v>
      </c>
      <c r="B5594" s="10" t="s">
        <v>928</v>
      </c>
      <c r="C5594" s="10" t="s">
        <v>929</v>
      </c>
      <c r="D5594" s="10" t="s">
        <v>938</v>
      </c>
      <c r="E5594" s="10" t="s">
        <v>20</v>
      </c>
      <c r="F5594" s="10" t="s">
        <v>21</v>
      </c>
      <c r="G5594" s="21" t="s">
        <v>3705</v>
      </c>
      <c r="H5594" s="21" t="s">
        <v>57</v>
      </c>
      <c r="I5594" s="21">
        <v>1</v>
      </c>
      <c r="J5594" s="21" t="str">
        <f>H5594</f>
        <v>Нет</v>
      </c>
      <c r="K5594" s="21"/>
    </row>
    <row r="5595" spans="1:11" hidden="1" x14ac:dyDescent="0.25">
      <c r="A5595" s="10">
        <v>88</v>
      </c>
      <c r="B5595" s="10" t="s">
        <v>928</v>
      </c>
      <c r="C5595" s="10" t="s">
        <v>929</v>
      </c>
      <c r="D5595" s="10" t="s">
        <v>938</v>
      </c>
      <c r="E5595" s="10" t="s">
        <v>20</v>
      </c>
      <c r="F5595" s="10" t="s">
        <v>21</v>
      </c>
      <c r="G5595" s="21" t="s">
        <v>3708</v>
      </c>
      <c r="H5595" s="21" t="s">
        <v>3979</v>
      </c>
      <c r="I5595" s="21">
        <v>1</v>
      </c>
      <c r="J5595" s="21">
        <f>MID(H5595,1,FIND(" ",H5595,1)-1)*1</f>
        <v>2.15</v>
      </c>
      <c r="K5595" s="21" t="s">
        <v>5258</v>
      </c>
    </row>
    <row r="5596" spans="1:11" hidden="1" x14ac:dyDescent="0.25">
      <c r="A5596" s="10">
        <v>88</v>
      </c>
      <c r="B5596" s="10" t="s">
        <v>928</v>
      </c>
      <c r="C5596" s="10" t="s">
        <v>929</v>
      </c>
      <c r="D5596" s="10" t="s">
        <v>938</v>
      </c>
      <c r="E5596" s="10" t="s">
        <v>20</v>
      </c>
      <c r="F5596" s="10" t="s">
        <v>21</v>
      </c>
      <c r="G5596" s="21" t="s">
        <v>4384</v>
      </c>
      <c r="H5596" s="21" t="s">
        <v>4434</v>
      </c>
      <c r="I5596" s="21">
        <v>1</v>
      </c>
      <c r="J5596" s="21">
        <f>MID(H5596,1,FIND(" ",H5596,1)-1)*1</f>
        <v>25</v>
      </c>
      <c r="K5596" s="21" t="s">
        <v>5268</v>
      </c>
    </row>
    <row r="5597" spans="1:11" hidden="1" x14ac:dyDescent="0.25">
      <c r="A5597" s="10">
        <v>88</v>
      </c>
      <c r="B5597" s="10" t="s">
        <v>928</v>
      </c>
      <c r="C5597" s="10" t="s">
        <v>929</v>
      </c>
      <c r="D5597" s="10" t="s">
        <v>938</v>
      </c>
      <c r="E5597" s="10" t="s">
        <v>20</v>
      </c>
      <c r="F5597" s="10" t="s">
        <v>21</v>
      </c>
      <c r="G5597" s="21" t="s">
        <v>3708</v>
      </c>
      <c r="H5597" s="21" t="s">
        <v>4460</v>
      </c>
      <c r="I5597" s="21">
        <v>1</v>
      </c>
      <c r="J5597" s="21">
        <f>MID(H5597,1,FIND(" ",H5597,1)-1)*1</f>
        <v>7000</v>
      </c>
      <c r="K5597" s="21" t="s">
        <v>5261</v>
      </c>
    </row>
    <row r="5598" spans="1:11" hidden="1" x14ac:dyDescent="0.25">
      <c r="A5598" s="10">
        <v>88</v>
      </c>
      <c r="B5598" s="10" t="s">
        <v>928</v>
      </c>
      <c r="C5598" s="10" t="s">
        <v>929</v>
      </c>
      <c r="D5598" s="10" t="s">
        <v>938</v>
      </c>
      <c r="E5598" s="10" t="s">
        <v>20</v>
      </c>
      <c r="F5598" s="10" t="s">
        <v>21</v>
      </c>
      <c r="G5598" s="10" t="s">
        <v>3714</v>
      </c>
      <c r="H5598" s="10" t="s">
        <v>3715</v>
      </c>
      <c r="I5598" s="10">
        <v>0</v>
      </c>
    </row>
    <row r="5599" spans="1:11" hidden="1" x14ac:dyDescent="0.25">
      <c r="A5599" s="10">
        <v>88</v>
      </c>
      <c r="B5599" s="10" t="s">
        <v>928</v>
      </c>
      <c r="C5599" s="10" t="s">
        <v>929</v>
      </c>
      <c r="D5599" s="10" t="s">
        <v>938</v>
      </c>
      <c r="E5599" s="10" t="s">
        <v>20</v>
      </c>
      <c r="F5599" s="10" t="s">
        <v>21</v>
      </c>
      <c r="G5599" s="10" t="s">
        <v>3716</v>
      </c>
      <c r="H5599" s="10" t="s">
        <v>34</v>
      </c>
      <c r="I5599" s="10">
        <v>0</v>
      </c>
    </row>
    <row r="5600" spans="1:11" hidden="1" x14ac:dyDescent="0.25">
      <c r="A5600" s="10">
        <v>88</v>
      </c>
      <c r="B5600" s="10" t="s">
        <v>928</v>
      </c>
      <c r="C5600" s="10" t="s">
        <v>929</v>
      </c>
      <c r="D5600" s="10" t="s">
        <v>938</v>
      </c>
      <c r="E5600" s="10" t="s">
        <v>20</v>
      </c>
      <c r="F5600" s="10" t="s">
        <v>21</v>
      </c>
      <c r="G5600" s="10" t="s">
        <v>3717</v>
      </c>
      <c r="H5600" s="10" t="s">
        <v>34</v>
      </c>
      <c r="I5600" s="10">
        <v>0</v>
      </c>
    </row>
    <row r="5601" spans="1:9" hidden="1" x14ac:dyDescent="0.25">
      <c r="A5601" s="10">
        <v>88</v>
      </c>
      <c r="B5601" s="10" t="s">
        <v>928</v>
      </c>
      <c r="C5601" s="10" t="s">
        <v>929</v>
      </c>
      <c r="D5601" s="10" t="s">
        <v>938</v>
      </c>
      <c r="E5601" s="10" t="s">
        <v>20</v>
      </c>
      <c r="F5601" s="10" t="s">
        <v>21</v>
      </c>
      <c r="G5601" s="10" t="s">
        <v>3718</v>
      </c>
      <c r="H5601" s="10" t="s">
        <v>5168</v>
      </c>
      <c r="I5601" s="10">
        <v>0</v>
      </c>
    </row>
    <row r="5602" spans="1:9" hidden="1" x14ac:dyDescent="0.25">
      <c r="A5602" s="10">
        <v>88</v>
      </c>
      <c r="B5602" s="10" t="s">
        <v>928</v>
      </c>
      <c r="C5602" s="10" t="s">
        <v>929</v>
      </c>
      <c r="D5602" s="10" t="s">
        <v>938</v>
      </c>
      <c r="E5602" s="10" t="s">
        <v>20</v>
      </c>
      <c r="F5602" s="10" t="s">
        <v>21</v>
      </c>
      <c r="G5602" s="10" t="s">
        <v>3722</v>
      </c>
      <c r="H5602" s="10" t="s">
        <v>34</v>
      </c>
      <c r="I5602" s="10">
        <v>0</v>
      </c>
    </row>
    <row r="5603" spans="1:9" hidden="1" x14ac:dyDescent="0.25">
      <c r="A5603" s="10">
        <v>88</v>
      </c>
      <c r="B5603" s="10" t="s">
        <v>928</v>
      </c>
      <c r="C5603" s="10" t="s">
        <v>929</v>
      </c>
      <c r="D5603" s="10" t="s">
        <v>938</v>
      </c>
      <c r="E5603" s="10" t="s">
        <v>20</v>
      </c>
      <c r="F5603" s="10" t="s">
        <v>21</v>
      </c>
      <c r="G5603" s="10" t="s">
        <v>3724</v>
      </c>
      <c r="H5603" s="10" t="s">
        <v>34</v>
      </c>
      <c r="I5603" s="10">
        <v>0</v>
      </c>
    </row>
    <row r="5604" spans="1:9" hidden="1" x14ac:dyDescent="0.25">
      <c r="A5604" s="10">
        <v>88</v>
      </c>
      <c r="B5604" s="10" t="s">
        <v>928</v>
      </c>
      <c r="C5604" s="10" t="s">
        <v>929</v>
      </c>
      <c r="D5604" s="10" t="s">
        <v>938</v>
      </c>
      <c r="E5604" s="10" t="s">
        <v>20</v>
      </c>
      <c r="F5604" s="10" t="s">
        <v>21</v>
      </c>
      <c r="G5604" s="10" t="s">
        <v>3726</v>
      </c>
      <c r="H5604" s="10" t="s">
        <v>57</v>
      </c>
      <c r="I5604" s="10">
        <v>0</v>
      </c>
    </row>
    <row r="5605" spans="1:9" hidden="1" x14ac:dyDescent="0.25">
      <c r="A5605" s="10">
        <v>88</v>
      </c>
      <c r="B5605" s="10" t="s">
        <v>928</v>
      </c>
      <c r="C5605" s="10" t="s">
        <v>929</v>
      </c>
      <c r="D5605" s="10" t="s">
        <v>938</v>
      </c>
      <c r="E5605" s="10" t="s">
        <v>20</v>
      </c>
      <c r="F5605" s="10" t="s">
        <v>21</v>
      </c>
      <c r="G5605" s="10" t="s">
        <v>3727</v>
      </c>
      <c r="H5605" s="10" t="s">
        <v>34</v>
      </c>
      <c r="I5605" s="10">
        <v>0</v>
      </c>
    </row>
    <row r="5606" spans="1:9" hidden="1" x14ac:dyDescent="0.25">
      <c r="A5606" s="10">
        <v>88</v>
      </c>
      <c r="B5606" s="10" t="s">
        <v>928</v>
      </c>
      <c r="C5606" s="10" t="s">
        <v>929</v>
      </c>
      <c r="D5606" s="10" t="s">
        <v>938</v>
      </c>
      <c r="E5606" s="10" t="s">
        <v>20</v>
      </c>
      <c r="F5606" s="10" t="s">
        <v>21</v>
      </c>
      <c r="G5606" s="10" t="s">
        <v>3728</v>
      </c>
      <c r="H5606" s="10" t="s">
        <v>34</v>
      </c>
      <c r="I5606" s="10">
        <v>0</v>
      </c>
    </row>
    <row r="5607" spans="1:9" hidden="1" x14ac:dyDescent="0.25">
      <c r="A5607" s="10">
        <v>88</v>
      </c>
      <c r="B5607" s="10" t="s">
        <v>928</v>
      </c>
      <c r="C5607" s="10" t="s">
        <v>929</v>
      </c>
      <c r="D5607" s="10" t="s">
        <v>938</v>
      </c>
      <c r="E5607" s="10" t="s">
        <v>20</v>
      </c>
      <c r="F5607" s="10" t="s">
        <v>21</v>
      </c>
      <c r="G5607" s="10" t="s">
        <v>3730</v>
      </c>
      <c r="H5607" s="10" t="s">
        <v>34</v>
      </c>
      <c r="I5607" s="10">
        <v>0</v>
      </c>
    </row>
    <row r="5608" spans="1:9" hidden="1" x14ac:dyDescent="0.25">
      <c r="A5608" s="10">
        <v>88</v>
      </c>
      <c r="B5608" s="10" t="s">
        <v>928</v>
      </c>
      <c r="C5608" s="10" t="s">
        <v>929</v>
      </c>
      <c r="D5608" s="10" t="s">
        <v>938</v>
      </c>
      <c r="E5608" s="10" t="s">
        <v>20</v>
      </c>
      <c r="F5608" s="10" t="s">
        <v>21</v>
      </c>
      <c r="G5608" s="10" t="s">
        <v>3732</v>
      </c>
      <c r="H5608" s="10" t="s">
        <v>3892</v>
      </c>
      <c r="I5608" s="10">
        <v>0</v>
      </c>
    </row>
    <row r="5609" spans="1:9" hidden="1" x14ac:dyDescent="0.25">
      <c r="A5609" s="10">
        <v>88</v>
      </c>
      <c r="B5609" s="10" t="s">
        <v>928</v>
      </c>
      <c r="C5609" s="10" t="s">
        <v>929</v>
      </c>
      <c r="D5609" s="10" t="s">
        <v>938</v>
      </c>
      <c r="E5609" s="10" t="s">
        <v>20</v>
      </c>
      <c r="F5609" s="10" t="s">
        <v>21</v>
      </c>
      <c r="G5609" s="10" t="s">
        <v>3734</v>
      </c>
      <c r="H5609" s="10" t="s">
        <v>57</v>
      </c>
      <c r="I5609" s="10">
        <v>0</v>
      </c>
    </row>
    <row r="5610" spans="1:9" hidden="1" x14ac:dyDescent="0.25">
      <c r="A5610" s="10">
        <v>88</v>
      </c>
      <c r="B5610" s="10" t="s">
        <v>928</v>
      </c>
      <c r="C5610" s="10" t="s">
        <v>929</v>
      </c>
      <c r="D5610" s="10" t="s">
        <v>938</v>
      </c>
      <c r="E5610" s="10" t="s">
        <v>20</v>
      </c>
      <c r="F5610" s="10" t="s">
        <v>21</v>
      </c>
      <c r="G5610" s="10" t="s">
        <v>3735</v>
      </c>
      <c r="H5610" s="10" t="s">
        <v>57</v>
      </c>
      <c r="I5610" s="10">
        <v>0</v>
      </c>
    </row>
    <row r="5611" spans="1:9" hidden="1" x14ac:dyDescent="0.25">
      <c r="A5611" s="10">
        <v>88</v>
      </c>
      <c r="B5611" s="10" t="s">
        <v>928</v>
      </c>
      <c r="C5611" s="10" t="s">
        <v>929</v>
      </c>
      <c r="D5611" s="10" t="s">
        <v>938</v>
      </c>
      <c r="E5611" s="10" t="s">
        <v>20</v>
      </c>
      <c r="F5611" s="10" t="s">
        <v>21</v>
      </c>
      <c r="G5611" s="10" t="s">
        <v>4386</v>
      </c>
      <c r="H5611" s="10" t="s">
        <v>34</v>
      </c>
      <c r="I5611" s="10">
        <v>0</v>
      </c>
    </row>
    <row r="5612" spans="1:9" hidden="1" x14ac:dyDescent="0.25">
      <c r="A5612" s="10">
        <v>88</v>
      </c>
      <c r="B5612" s="10" t="s">
        <v>928</v>
      </c>
      <c r="C5612" s="10" t="s">
        <v>929</v>
      </c>
      <c r="D5612" s="10" t="s">
        <v>938</v>
      </c>
      <c r="E5612" s="10" t="s">
        <v>20</v>
      </c>
      <c r="F5612" s="10" t="s">
        <v>21</v>
      </c>
      <c r="G5612" s="10" t="s">
        <v>3736</v>
      </c>
      <c r="H5612" s="10" t="s">
        <v>34</v>
      </c>
      <c r="I5612" s="10">
        <v>0</v>
      </c>
    </row>
    <row r="5613" spans="1:9" hidden="1" x14ac:dyDescent="0.25">
      <c r="A5613" s="10">
        <v>88</v>
      </c>
      <c r="B5613" s="10" t="s">
        <v>928</v>
      </c>
      <c r="C5613" s="10" t="s">
        <v>929</v>
      </c>
      <c r="D5613" s="10" t="s">
        <v>938</v>
      </c>
      <c r="E5613" s="10" t="s">
        <v>20</v>
      </c>
      <c r="F5613" s="10" t="s">
        <v>21</v>
      </c>
      <c r="G5613" s="10" t="s">
        <v>4387</v>
      </c>
      <c r="H5613" s="10" t="s">
        <v>57</v>
      </c>
      <c r="I5613" s="10">
        <v>0</v>
      </c>
    </row>
    <row r="5614" spans="1:9" hidden="1" x14ac:dyDescent="0.25">
      <c r="A5614" s="10">
        <v>88</v>
      </c>
      <c r="B5614" s="10" t="s">
        <v>928</v>
      </c>
      <c r="C5614" s="10" t="s">
        <v>929</v>
      </c>
      <c r="D5614" s="10" t="s">
        <v>938</v>
      </c>
      <c r="E5614" s="10" t="s">
        <v>20</v>
      </c>
      <c r="F5614" s="10" t="s">
        <v>21</v>
      </c>
      <c r="G5614" s="10" t="s">
        <v>4388</v>
      </c>
      <c r="H5614" s="10" t="s">
        <v>57</v>
      </c>
      <c r="I5614" s="10">
        <v>0</v>
      </c>
    </row>
    <row r="5615" spans="1:9" hidden="1" x14ac:dyDescent="0.25">
      <c r="A5615" s="10">
        <v>88</v>
      </c>
      <c r="B5615" s="10" t="s">
        <v>928</v>
      </c>
      <c r="C5615" s="10" t="s">
        <v>929</v>
      </c>
      <c r="D5615" s="10" t="s">
        <v>938</v>
      </c>
      <c r="E5615" s="10" t="s">
        <v>20</v>
      </c>
      <c r="F5615" s="10" t="s">
        <v>21</v>
      </c>
      <c r="G5615" s="10" t="s">
        <v>3741</v>
      </c>
      <c r="H5615" s="10" t="s">
        <v>34</v>
      </c>
      <c r="I5615" s="10">
        <v>0</v>
      </c>
    </row>
    <row r="5616" spans="1:9" hidden="1" x14ac:dyDescent="0.25">
      <c r="A5616" s="10">
        <v>88</v>
      </c>
      <c r="B5616" s="10" t="s">
        <v>928</v>
      </c>
      <c r="C5616" s="10" t="s">
        <v>929</v>
      </c>
      <c r="D5616" s="10" t="s">
        <v>938</v>
      </c>
      <c r="E5616" s="10" t="s">
        <v>20</v>
      </c>
      <c r="F5616" s="10" t="s">
        <v>21</v>
      </c>
      <c r="G5616" s="10" t="s">
        <v>4389</v>
      </c>
      <c r="H5616" s="10" t="s">
        <v>34</v>
      </c>
      <c r="I5616" s="10">
        <v>0</v>
      </c>
    </row>
    <row r="5617" spans="1:11" hidden="1" x14ac:dyDescent="0.25">
      <c r="A5617" s="10">
        <v>88</v>
      </c>
      <c r="B5617" s="10" t="s">
        <v>928</v>
      </c>
      <c r="C5617" s="10" t="s">
        <v>929</v>
      </c>
      <c r="D5617" s="10" t="s">
        <v>938</v>
      </c>
      <c r="E5617" s="10" t="s">
        <v>20</v>
      </c>
      <c r="F5617" s="10" t="s">
        <v>21</v>
      </c>
      <c r="G5617" s="10" t="s">
        <v>4390</v>
      </c>
      <c r="H5617" s="10" t="s">
        <v>34</v>
      </c>
      <c r="I5617" s="10">
        <v>0</v>
      </c>
    </row>
    <row r="5618" spans="1:11" hidden="1" x14ac:dyDescent="0.25">
      <c r="A5618" s="10">
        <v>88</v>
      </c>
      <c r="B5618" s="10" t="s">
        <v>928</v>
      </c>
      <c r="C5618" s="10" t="s">
        <v>929</v>
      </c>
      <c r="D5618" s="10" t="s">
        <v>938</v>
      </c>
      <c r="E5618" s="10" t="s">
        <v>20</v>
      </c>
      <c r="F5618" s="10" t="s">
        <v>21</v>
      </c>
      <c r="G5618" s="10" t="s">
        <v>4324</v>
      </c>
      <c r="H5618" s="10" t="s">
        <v>34</v>
      </c>
      <c r="I5618" s="10">
        <v>0</v>
      </c>
    </row>
    <row r="5619" spans="1:11" hidden="1" x14ac:dyDescent="0.25">
      <c r="A5619" s="10">
        <v>88</v>
      </c>
      <c r="B5619" s="10" t="s">
        <v>928</v>
      </c>
      <c r="C5619" s="10" t="s">
        <v>929</v>
      </c>
      <c r="D5619" s="10" t="s">
        <v>938</v>
      </c>
      <c r="E5619" s="10" t="s">
        <v>20</v>
      </c>
      <c r="F5619" s="10" t="s">
        <v>21</v>
      </c>
      <c r="G5619" s="10" t="s">
        <v>3743</v>
      </c>
      <c r="H5619" s="10" t="s">
        <v>57</v>
      </c>
      <c r="I5619" s="10">
        <v>0</v>
      </c>
    </row>
    <row r="5620" spans="1:11" hidden="1" x14ac:dyDescent="0.25">
      <c r="A5620" s="10">
        <v>88</v>
      </c>
      <c r="B5620" s="10" t="s">
        <v>928</v>
      </c>
      <c r="C5620" s="10" t="s">
        <v>929</v>
      </c>
      <c r="D5620" s="10" t="s">
        <v>938</v>
      </c>
      <c r="E5620" s="10" t="s">
        <v>20</v>
      </c>
      <c r="F5620" s="10" t="s">
        <v>21</v>
      </c>
      <c r="G5620" s="10" t="s">
        <v>4391</v>
      </c>
      <c r="H5620" s="10" t="s">
        <v>4392</v>
      </c>
      <c r="I5620" s="10">
        <v>0</v>
      </c>
    </row>
    <row r="5621" spans="1:11" hidden="1" x14ac:dyDescent="0.25">
      <c r="A5621" s="10">
        <v>88</v>
      </c>
      <c r="B5621" s="10" t="s">
        <v>928</v>
      </c>
      <c r="C5621" s="10" t="s">
        <v>929</v>
      </c>
      <c r="D5621" s="10" t="s">
        <v>938</v>
      </c>
      <c r="E5621" s="10" t="s">
        <v>20</v>
      </c>
      <c r="F5621" s="10" t="s">
        <v>21</v>
      </c>
      <c r="G5621" s="10" t="s">
        <v>3744</v>
      </c>
      <c r="H5621" s="10" t="s">
        <v>3830</v>
      </c>
      <c r="I5621" s="10">
        <v>0</v>
      </c>
    </row>
    <row r="5622" spans="1:11" hidden="1" x14ac:dyDescent="0.25">
      <c r="A5622" s="10">
        <v>88</v>
      </c>
      <c r="B5622" s="10" t="s">
        <v>928</v>
      </c>
      <c r="C5622" s="10" t="s">
        <v>929</v>
      </c>
      <c r="D5622" s="10" t="s">
        <v>938</v>
      </c>
      <c r="E5622" s="10" t="s">
        <v>20</v>
      </c>
      <c r="F5622" s="10" t="s">
        <v>21</v>
      </c>
      <c r="G5622" s="10" t="s">
        <v>3746</v>
      </c>
      <c r="H5622" s="10" t="s">
        <v>34</v>
      </c>
      <c r="I5622" s="10">
        <v>0</v>
      </c>
    </row>
    <row r="5623" spans="1:11" hidden="1" x14ac:dyDescent="0.25">
      <c r="A5623" s="10">
        <v>88</v>
      </c>
      <c r="B5623" s="10" t="s">
        <v>928</v>
      </c>
      <c r="C5623" s="10" t="s">
        <v>929</v>
      </c>
      <c r="D5623" s="10" t="s">
        <v>938</v>
      </c>
      <c r="E5623" s="10" t="s">
        <v>20</v>
      </c>
      <c r="F5623" s="10" t="s">
        <v>21</v>
      </c>
      <c r="G5623" s="10" t="s">
        <v>4393</v>
      </c>
      <c r="H5623" s="10" t="s">
        <v>34</v>
      </c>
      <c r="I5623" s="10">
        <v>0</v>
      </c>
    </row>
    <row r="5624" spans="1:11" hidden="1" x14ac:dyDescent="0.25">
      <c r="A5624" s="10">
        <v>88</v>
      </c>
      <c r="B5624" s="10" t="s">
        <v>928</v>
      </c>
      <c r="C5624" s="10" t="s">
        <v>929</v>
      </c>
      <c r="D5624" s="10" t="s">
        <v>938</v>
      </c>
      <c r="E5624" s="10" t="s">
        <v>20</v>
      </c>
      <c r="F5624" s="10" t="s">
        <v>21</v>
      </c>
      <c r="G5624" s="21" t="s">
        <v>4394</v>
      </c>
      <c r="H5624" s="21" t="s">
        <v>4395</v>
      </c>
      <c r="I5624" s="21">
        <v>1</v>
      </c>
      <c r="J5624" s="21" t="str">
        <f>H5624</f>
        <v>Вертикальное</v>
      </c>
      <c r="K5624" s="21"/>
    </row>
    <row r="5625" spans="1:11" hidden="1" x14ac:dyDescent="0.25">
      <c r="A5625" s="10">
        <v>88</v>
      </c>
      <c r="B5625" s="10" t="s">
        <v>928</v>
      </c>
      <c r="C5625" s="10" t="s">
        <v>929</v>
      </c>
      <c r="D5625" s="10" t="s">
        <v>938</v>
      </c>
      <c r="E5625" s="10" t="s">
        <v>20</v>
      </c>
      <c r="F5625" s="10" t="s">
        <v>21</v>
      </c>
      <c r="G5625" s="21" t="s">
        <v>3753</v>
      </c>
      <c r="H5625" s="21" t="s">
        <v>4309</v>
      </c>
      <c r="I5625" s="21">
        <v>1</v>
      </c>
      <c r="J5625" s="21">
        <f>MID(H5625,1,FIND(" ",H5625,1)-1)*1</f>
        <v>0.79500000000000004</v>
      </c>
      <c r="K5625" s="21" t="s">
        <v>5258</v>
      </c>
    </row>
    <row r="5626" spans="1:11" hidden="1" x14ac:dyDescent="0.25">
      <c r="A5626" s="10">
        <v>88</v>
      </c>
      <c r="B5626" s="10" t="s">
        <v>928</v>
      </c>
      <c r="C5626" s="10" t="s">
        <v>929</v>
      </c>
      <c r="D5626" s="10" t="s">
        <v>938</v>
      </c>
      <c r="E5626" s="10" t="s">
        <v>20</v>
      </c>
      <c r="F5626" s="10" t="s">
        <v>21</v>
      </c>
      <c r="G5626" s="21" t="s">
        <v>3755</v>
      </c>
      <c r="H5626" s="21" t="s">
        <v>3756</v>
      </c>
      <c r="I5626" s="21">
        <v>1</v>
      </c>
      <c r="J5626" s="21" t="s">
        <v>5266</v>
      </c>
      <c r="K5626" s="21" t="s">
        <v>5265</v>
      </c>
    </row>
    <row r="5627" spans="1:11" hidden="1" x14ac:dyDescent="0.25">
      <c r="A5627" s="10">
        <v>88</v>
      </c>
      <c r="B5627" s="10" t="s">
        <v>928</v>
      </c>
      <c r="C5627" s="10" t="s">
        <v>929</v>
      </c>
      <c r="D5627" s="10" t="s">
        <v>938</v>
      </c>
      <c r="E5627" s="10" t="s">
        <v>20</v>
      </c>
      <c r="F5627" s="10" t="s">
        <v>21</v>
      </c>
      <c r="G5627" s="10" t="s">
        <v>3757</v>
      </c>
      <c r="H5627" s="10" t="s">
        <v>3758</v>
      </c>
      <c r="I5627" s="10">
        <v>0</v>
      </c>
    </row>
    <row r="5628" spans="1:11" hidden="1" x14ac:dyDescent="0.25">
      <c r="A5628" s="10">
        <v>88</v>
      </c>
      <c r="B5628" s="10" t="s">
        <v>928</v>
      </c>
      <c r="C5628" s="10" t="s">
        <v>929</v>
      </c>
      <c r="D5628" s="10" t="s">
        <v>938</v>
      </c>
      <c r="E5628" s="10" t="s">
        <v>20</v>
      </c>
      <c r="F5628" s="10" t="s">
        <v>21</v>
      </c>
      <c r="G5628" s="10" t="s">
        <v>3766</v>
      </c>
      <c r="H5628" s="10" t="s">
        <v>34</v>
      </c>
      <c r="I5628" s="10">
        <v>0</v>
      </c>
    </row>
    <row r="5629" spans="1:11" hidden="1" x14ac:dyDescent="0.25">
      <c r="A5629" s="10">
        <v>88</v>
      </c>
      <c r="B5629" s="10" t="s">
        <v>928</v>
      </c>
      <c r="C5629" s="10" t="s">
        <v>929</v>
      </c>
      <c r="D5629" s="10" t="s">
        <v>938</v>
      </c>
      <c r="E5629" s="10" t="s">
        <v>20</v>
      </c>
      <c r="F5629" s="10" t="s">
        <v>21</v>
      </c>
      <c r="G5629" s="10" t="s">
        <v>4397</v>
      </c>
      <c r="H5629" s="10" t="s">
        <v>34</v>
      </c>
      <c r="I5629" s="10">
        <v>0</v>
      </c>
    </row>
    <row r="5630" spans="1:11" hidden="1" x14ac:dyDescent="0.25">
      <c r="A5630" s="10">
        <v>88</v>
      </c>
      <c r="B5630" s="10" t="s">
        <v>928</v>
      </c>
      <c r="C5630" s="10" t="s">
        <v>929</v>
      </c>
      <c r="D5630" s="10" t="s">
        <v>938</v>
      </c>
      <c r="E5630" s="10" t="s">
        <v>20</v>
      </c>
      <c r="F5630" s="10" t="s">
        <v>21</v>
      </c>
      <c r="G5630" s="21" t="s">
        <v>4398</v>
      </c>
      <c r="H5630" s="21" t="s">
        <v>34</v>
      </c>
      <c r="I5630" s="21">
        <v>1</v>
      </c>
      <c r="J5630" s="21" t="str">
        <f>H5630</f>
        <v>Да</v>
      </c>
      <c r="K5630" s="21"/>
    </row>
    <row r="5631" spans="1:11" hidden="1" x14ac:dyDescent="0.25">
      <c r="A5631" s="10">
        <v>88</v>
      </c>
      <c r="B5631" s="10" t="s">
        <v>928</v>
      </c>
      <c r="C5631" s="10" t="s">
        <v>929</v>
      </c>
      <c r="D5631" s="10" t="s">
        <v>938</v>
      </c>
      <c r="E5631" s="10" t="s">
        <v>20</v>
      </c>
      <c r="F5631" s="10" t="s">
        <v>21</v>
      </c>
      <c r="G5631" s="10" t="s">
        <v>4399</v>
      </c>
      <c r="H5631" s="10" t="s">
        <v>57</v>
      </c>
      <c r="I5631" s="10">
        <v>0</v>
      </c>
    </row>
    <row r="5632" spans="1:11" hidden="1" x14ac:dyDescent="0.25">
      <c r="A5632" s="10">
        <v>88</v>
      </c>
      <c r="B5632" s="10" t="s">
        <v>928</v>
      </c>
      <c r="C5632" s="10" t="s">
        <v>929</v>
      </c>
      <c r="D5632" s="10" t="s">
        <v>938</v>
      </c>
      <c r="E5632" s="10" t="s">
        <v>20</v>
      </c>
      <c r="F5632" s="10" t="s">
        <v>21</v>
      </c>
      <c r="G5632" s="10" t="s">
        <v>4400</v>
      </c>
      <c r="H5632" s="10" t="s">
        <v>34</v>
      </c>
      <c r="I5632" s="10">
        <v>0</v>
      </c>
    </row>
    <row r="5633" spans="1:11" hidden="1" x14ac:dyDescent="0.25">
      <c r="A5633" s="10">
        <v>88</v>
      </c>
      <c r="B5633" s="10" t="s">
        <v>928</v>
      </c>
      <c r="C5633" s="10" t="s">
        <v>929</v>
      </c>
      <c r="D5633" s="10" t="s">
        <v>938</v>
      </c>
      <c r="E5633" s="10" t="s">
        <v>20</v>
      </c>
      <c r="F5633" s="10" t="s">
        <v>21</v>
      </c>
      <c r="G5633" s="10" t="s">
        <v>4401</v>
      </c>
      <c r="H5633" s="10" t="s">
        <v>57</v>
      </c>
      <c r="I5633" s="10">
        <v>0</v>
      </c>
    </row>
    <row r="5634" spans="1:11" hidden="1" x14ac:dyDescent="0.25">
      <c r="A5634" s="10">
        <v>88</v>
      </c>
      <c r="B5634" s="10" t="s">
        <v>928</v>
      </c>
      <c r="C5634" s="10" t="s">
        <v>929</v>
      </c>
      <c r="D5634" s="10" t="s">
        <v>938</v>
      </c>
      <c r="E5634" s="10" t="s">
        <v>20</v>
      </c>
      <c r="F5634" s="10" t="s">
        <v>21</v>
      </c>
      <c r="G5634" s="10" t="s">
        <v>4402</v>
      </c>
      <c r="H5634" s="10" t="s">
        <v>4321</v>
      </c>
      <c r="I5634" s="10">
        <v>0</v>
      </c>
    </row>
    <row r="5635" spans="1:11" hidden="1" x14ac:dyDescent="0.25">
      <c r="A5635" s="10">
        <v>88</v>
      </c>
      <c r="B5635" s="10" t="s">
        <v>928</v>
      </c>
      <c r="C5635" s="10" t="s">
        <v>929</v>
      </c>
      <c r="D5635" s="10" t="s">
        <v>938</v>
      </c>
      <c r="E5635" s="10" t="s">
        <v>20</v>
      </c>
      <c r="F5635" s="10" t="s">
        <v>21</v>
      </c>
      <c r="G5635" s="21" t="s">
        <v>4403</v>
      </c>
      <c r="H5635" s="21" t="s">
        <v>4248</v>
      </c>
      <c r="I5635" s="21">
        <v>1</v>
      </c>
      <c r="J5635" s="21">
        <f>MID(H5635,1,FIND(" ",H5635,1)-1)*1</f>
        <v>25</v>
      </c>
      <c r="K5635" s="21" t="s">
        <v>5255</v>
      </c>
    </row>
    <row r="5636" spans="1:11" hidden="1" x14ac:dyDescent="0.25">
      <c r="A5636" s="10">
        <v>88</v>
      </c>
      <c r="B5636" s="10" t="s">
        <v>928</v>
      </c>
      <c r="C5636" s="10" t="s">
        <v>929</v>
      </c>
      <c r="D5636" s="10" t="s">
        <v>938</v>
      </c>
      <c r="E5636" s="10" t="s">
        <v>20</v>
      </c>
      <c r="F5636" s="10" t="s">
        <v>21</v>
      </c>
      <c r="G5636" s="21" t="s">
        <v>3223</v>
      </c>
      <c r="H5636" s="21" t="s">
        <v>4453</v>
      </c>
      <c r="I5636" s="21">
        <v>1</v>
      </c>
      <c r="J5636" s="21">
        <f>MID(H5636,1,FIND(" ",H5636,1)-1)*10</f>
        <v>714</v>
      </c>
      <c r="K5636" s="22" t="s">
        <v>5256</v>
      </c>
    </row>
    <row r="5637" spans="1:11" hidden="1" x14ac:dyDescent="0.25">
      <c r="A5637" s="10">
        <v>88</v>
      </c>
      <c r="B5637" s="10" t="s">
        <v>928</v>
      </c>
      <c r="C5637" s="10" t="s">
        <v>929</v>
      </c>
      <c r="D5637" s="10" t="s">
        <v>938</v>
      </c>
      <c r="E5637" s="10" t="s">
        <v>20</v>
      </c>
      <c r="F5637" s="10" t="s">
        <v>21</v>
      </c>
      <c r="G5637" s="21" t="s">
        <v>4406</v>
      </c>
      <c r="H5637" s="21" t="s">
        <v>4454</v>
      </c>
      <c r="I5637" s="21">
        <v>1</v>
      </c>
      <c r="J5637" s="21">
        <f>MID(H5637,1,FIND(" ",H5637,1)-1)*10</f>
        <v>492</v>
      </c>
      <c r="K5637" s="21" t="s">
        <v>5257</v>
      </c>
    </row>
    <row r="5638" spans="1:11" hidden="1" x14ac:dyDescent="0.25">
      <c r="A5638" s="10">
        <v>88</v>
      </c>
      <c r="B5638" s="10" t="s">
        <v>928</v>
      </c>
      <c r="C5638" s="10" t="s">
        <v>929</v>
      </c>
      <c r="D5638" s="10" t="s">
        <v>938</v>
      </c>
      <c r="E5638" s="10" t="s">
        <v>20</v>
      </c>
      <c r="F5638" s="10" t="s">
        <v>21</v>
      </c>
      <c r="G5638" s="21" t="s">
        <v>4408</v>
      </c>
      <c r="H5638" s="21" t="s">
        <v>4455</v>
      </c>
      <c r="I5638" s="21">
        <v>1</v>
      </c>
      <c r="J5638" s="21">
        <f>MID(H5638,1,FIND(" ",H5638,1)-1)*10</f>
        <v>272</v>
      </c>
      <c r="K5638" s="21" t="s">
        <v>5257</v>
      </c>
    </row>
    <row r="5639" spans="1:11" hidden="1" x14ac:dyDescent="0.25">
      <c r="A5639" s="10">
        <v>88</v>
      </c>
      <c r="B5639" s="10" t="s">
        <v>928</v>
      </c>
      <c r="C5639" s="10" t="s">
        <v>929</v>
      </c>
      <c r="D5639" s="10" t="s">
        <v>938</v>
      </c>
      <c r="E5639" s="10" t="s">
        <v>20</v>
      </c>
      <c r="F5639" s="10" t="s">
        <v>21</v>
      </c>
      <c r="G5639" s="21" t="s">
        <v>3785</v>
      </c>
      <c r="H5639" s="21" t="s">
        <v>4026</v>
      </c>
      <c r="I5639" s="21">
        <v>1</v>
      </c>
      <c r="J5639" s="21">
        <f>MID(H5639,1,FIND(" ",H5639,1)-1)*1</f>
        <v>29</v>
      </c>
      <c r="K5639" s="21" t="s">
        <v>5255</v>
      </c>
    </row>
    <row r="5640" spans="1:11" hidden="1" x14ac:dyDescent="0.25">
      <c r="A5640" s="10">
        <v>88</v>
      </c>
      <c r="B5640" s="10" t="s">
        <v>928</v>
      </c>
      <c r="C5640" s="10" t="s">
        <v>929</v>
      </c>
      <c r="D5640" s="10" t="s">
        <v>938</v>
      </c>
      <c r="E5640" s="10" t="s">
        <v>20</v>
      </c>
      <c r="F5640" s="10" t="s">
        <v>21</v>
      </c>
      <c r="G5640" s="21" t="s">
        <v>4410</v>
      </c>
      <c r="H5640" s="21" t="s">
        <v>4461</v>
      </c>
      <c r="I5640" s="21">
        <v>1</v>
      </c>
      <c r="J5640" s="21">
        <f>MID(H5640,1,FIND(" ",H5640,1)-1)*10</f>
        <v>880</v>
      </c>
      <c r="K5640" s="22" t="s">
        <v>5256</v>
      </c>
    </row>
    <row r="5641" spans="1:11" hidden="1" x14ac:dyDescent="0.25">
      <c r="A5641" s="10">
        <v>88</v>
      </c>
      <c r="B5641" s="10" t="s">
        <v>928</v>
      </c>
      <c r="C5641" s="10" t="s">
        <v>929</v>
      </c>
      <c r="D5641" s="10" t="s">
        <v>938</v>
      </c>
      <c r="E5641" s="10" t="s">
        <v>20</v>
      </c>
      <c r="F5641" s="10" t="s">
        <v>21</v>
      </c>
      <c r="G5641" s="21" t="s">
        <v>4412</v>
      </c>
      <c r="H5641" s="21" t="s">
        <v>4422</v>
      </c>
      <c r="I5641" s="21">
        <v>1</v>
      </c>
      <c r="J5641" s="21">
        <f>MID(H5641,1,FIND(" ",H5641,1)-1)*10</f>
        <v>560</v>
      </c>
      <c r="K5641" s="21" t="s">
        <v>5257</v>
      </c>
    </row>
    <row r="5642" spans="1:11" hidden="1" x14ac:dyDescent="0.25">
      <c r="A5642" s="10">
        <v>88</v>
      </c>
      <c r="B5642" s="10" t="s">
        <v>928</v>
      </c>
      <c r="C5642" s="10" t="s">
        <v>929</v>
      </c>
      <c r="D5642" s="10" t="s">
        <v>938</v>
      </c>
      <c r="E5642" s="10" t="s">
        <v>20</v>
      </c>
      <c r="F5642" s="10" t="s">
        <v>21</v>
      </c>
      <c r="G5642" s="21" t="s">
        <v>4414</v>
      </c>
      <c r="H5642" s="21" t="s">
        <v>4428</v>
      </c>
      <c r="I5642" s="21">
        <v>1</v>
      </c>
      <c r="J5642" s="21">
        <f>MID(H5642,1,FIND(" ",H5642,1)-1)*10</f>
        <v>320</v>
      </c>
      <c r="K5642" s="21" t="s">
        <v>5257</v>
      </c>
    </row>
    <row r="5643" spans="1:11" hidden="1" x14ac:dyDescent="0.25">
      <c r="A5643" s="10">
        <v>88</v>
      </c>
      <c r="B5643" s="10" t="s">
        <v>928</v>
      </c>
      <c r="C5643" s="10" t="s">
        <v>929</v>
      </c>
      <c r="D5643" s="10" t="s">
        <v>938</v>
      </c>
      <c r="E5643" s="10" t="s">
        <v>20</v>
      </c>
      <c r="F5643" s="10" t="s">
        <v>21</v>
      </c>
      <c r="G5643" s="10" t="s">
        <v>3787</v>
      </c>
      <c r="H5643" s="10" t="s">
        <v>3788</v>
      </c>
      <c r="I5643" s="10">
        <v>0</v>
      </c>
    </row>
    <row r="5644" spans="1:11" hidden="1" x14ac:dyDescent="0.25">
      <c r="A5644" s="10">
        <v>88</v>
      </c>
      <c r="B5644" s="10" t="s">
        <v>928</v>
      </c>
      <c r="C5644" s="10" t="s">
        <v>929</v>
      </c>
      <c r="D5644" s="10" t="s">
        <v>938</v>
      </c>
      <c r="E5644" s="10" t="s">
        <v>20</v>
      </c>
      <c r="F5644" s="10" t="s">
        <v>21</v>
      </c>
      <c r="G5644" s="10" t="s">
        <v>3789</v>
      </c>
      <c r="H5644" s="10" t="s">
        <v>3789</v>
      </c>
      <c r="I5644" s="10">
        <v>0</v>
      </c>
    </row>
    <row r="5645" spans="1:11" hidden="1" x14ac:dyDescent="0.25">
      <c r="A5645" s="10">
        <v>89</v>
      </c>
      <c r="B5645" s="10" t="s">
        <v>939</v>
      </c>
      <c r="C5645" s="10" t="s">
        <v>940</v>
      </c>
      <c r="D5645" s="10" t="s">
        <v>949</v>
      </c>
      <c r="E5645" s="10" t="s">
        <v>20</v>
      </c>
      <c r="F5645" s="10" t="s">
        <v>21</v>
      </c>
      <c r="G5645" s="21" t="s">
        <v>2160</v>
      </c>
      <c r="H5645" s="21" t="s">
        <v>4377</v>
      </c>
      <c r="I5645" s="21">
        <v>1</v>
      </c>
      <c r="J5645" s="21" t="str">
        <f>H5645</f>
        <v>Бытовое оборудование (для домашнего использования)</v>
      </c>
      <c r="K5645" s="21"/>
    </row>
    <row r="5646" spans="1:11" hidden="1" x14ac:dyDescent="0.25">
      <c r="A5646" s="10">
        <v>89</v>
      </c>
      <c r="B5646" s="10" t="s">
        <v>939</v>
      </c>
      <c r="C5646" s="10" t="s">
        <v>940</v>
      </c>
      <c r="D5646" s="10" t="s">
        <v>949</v>
      </c>
      <c r="E5646" s="10" t="s">
        <v>20</v>
      </c>
      <c r="F5646" s="10" t="s">
        <v>21</v>
      </c>
      <c r="G5646" s="21" t="s">
        <v>3703</v>
      </c>
      <c r="H5646" s="21" t="s">
        <v>4378</v>
      </c>
      <c r="I5646" s="21">
        <v>1</v>
      </c>
      <c r="J5646" s="21">
        <f>MID(H5646,1,FIND(" ",H5646,1)-1)*1</f>
        <v>30</v>
      </c>
      <c r="K5646" s="21" t="s">
        <v>5254</v>
      </c>
    </row>
    <row r="5647" spans="1:11" hidden="1" x14ac:dyDescent="0.25">
      <c r="A5647" s="10">
        <v>89</v>
      </c>
      <c r="B5647" s="10" t="s">
        <v>939</v>
      </c>
      <c r="C5647" s="10" t="s">
        <v>940</v>
      </c>
      <c r="D5647" s="10" t="s">
        <v>949</v>
      </c>
      <c r="E5647" s="10" t="s">
        <v>20</v>
      </c>
      <c r="F5647" s="10" t="s">
        <v>21</v>
      </c>
      <c r="G5647" s="10" t="s">
        <v>4379</v>
      </c>
      <c r="H5647" s="10" t="s">
        <v>34</v>
      </c>
      <c r="I5647" s="10">
        <v>0</v>
      </c>
    </row>
    <row r="5648" spans="1:11" hidden="1" x14ac:dyDescent="0.25">
      <c r="A5648" s="10">
        <v>89</v>
      </c>
      <c r="B5648" s="10" t="s">
        <v>939</v>
      </c>
      <c r="C5648" s="10" t="s">
        <v>940</v>
      </c>
      <c r="D5648" s="10" t="s">
        <v>949</v>
      </c>
      <c r="E5648" s="10" t="s">
        <v>20</v>
      </c>
      <c r="F5648" s="10" t="s">
        <v>21</v>
      </c>
      <c r="G5648" s="21" t="s">
        <v>4380</v>
      </c>
      <c r="H5648" s="21" t="s">
        <v>3802</v>
      </c>
      <c r="I5648" s="21">
        <v>1</v>
      </c>
      <c r="J5648" s="21">
        <f>MID(H5648,1,FIND(" ",H5648,1)-1)*1</f>
        <v>45</v>
      </c>
      <c r="K5648" s="21" t="s">
        <v>5260</v>
      </c>
    </row>
    <row r="5649" spans="1:11" hidden="1" x14ac:dyDescent="0.25">
      <c r="A5649" s="10">
        <v>89</v>
      </c>
      <c r="B5649" s="10" t="s">
        <v>939</v>
      </c>
      <c r="C5649" s="10" t="s">
        <v>940</v>
      </c>
      <c r="D5649" s="10" t="s">
        <v>949</v>
      </c>
      <c r="E5649" s="10" t="s">
        <v>20</v>
      </c>
      <c r="F5649" s="10" t="s">
        <v>21</v>
      </c>
      <c r="G5649" s="21" t="s">
        <v>4382</v>
      </c>
      <c r="H5649" s="21" t="s">
        <v>4383</v>
      </c>
      <c r="I5649" s="21">
        <v>0</v>
      </c>
      <c r="J5649" s="21">
        <f>MID(H5649,1,FIND(" ",H5649,1)-1)*1</f>
        <v>2</v>
      </c>
      <c r="K5649" s="21" t="s">
        <v>5264</v>
      </c>
    </row>
    <row r="5650" spans="1:11" hidden="1" x14ac:dyDescent="0.25">
      <c r="A5650" s="10">
        <v>89</v>
      </c>
      <c r="B5650" s="10" t="s">
        <v>939</v>
      </c>
      <c r="C5650" s="10" t="s">
        <v>940</v>
      </c>
      <c r="D5650" s="10" t="s">
        <v>949</v>
      </c>
      <c r="E5650" s="10" t="s">
        <v>20</v>
      </c>
      <c r="F5650" s="10" t="s">
        <v>21</v>
      </c>
      <c r="G5650" s="21" t="s">
        <v>4448</v>
      </c>
      <c r="H5650" s="21" t="s">
        <v>4449</v>
      </c>
      <c r="I5650" s="21">
        <v>1</v>
      </c>
      <c r="J5650" s="21">
        <f>MID(H5650,1,FIND(" ",H5650,1)-1)*1</f>
        <v>130</v>
      </c>
      <c r="K5650" s="21" t="s">
        <v>5256</v>
      </c>
    </row>
    <row r="5651" spans="1:11" hidden="1" x14ac:dyDescent="0.25">
      <c r="A5651" s="10">
        <v>89</v>
      </c>
      <c r="B5651" s="10" t="s">
        <v>939</v>
      </c>
      <c r="C5651" s="10" t="s">
        <v>940</v>
      </c>
      <c r="D5651" s="10" t="s">
        <v>949</v>
      </c>
      <c r="E5651" s="10" t="s">
        <v>20</v>
      </c>
      <c r="F5651" s="10" t="s">
        <v>21</v>
      </c>
      <c r="G5651" s="21" t="s">
        <v>3705</v>
      </c>
      <c r="H5651" s="21" t="s">
        <v>57</v>
      </c>
      <c r="I5651" s="21">
        <v>1</v>
      </c>
      <c r="J5651" s="21" t="str">
        <f>H5651</f>
        <v>Нет</v>
      </c>
      <c r="K5651" s="21"/>
    </row>
    <row r="5652" spans="1:11" hidden="1" x14ac:dyDescent="0.25">
      <c r="A5652" s="10">
        <v>89</v>
      </c>
      <c r="B5652" s="10" t="s">
        <v>939</v>
      </c>
      <c r="C5652" s="10" t="s">
        <v>940</v>
      </c>
      <c r="D5652" s="10" t="s">
        <v>949</v>
      </c>
      <c r="E5652" s="10" t="s">
        <v>20</v>
      </c>
      <c r="F5652" s="10" t="s">
        <v>21</v>
      </c>
      <c r="G5652" s="21" t="s">
        <v>3708</v>
      </c>
      <c r="H5652" s="21" t="s">
        <v>4462</v>
      </c>
      <c r="I5652" s="21">
        <v>1</v>
      </c>
      <c r="J5652" s="21">
        <f>MID(H5652,1,FIND(" ",H5652,1)-1)*1</f>
        <v>3.24</v>
      </c>
      <c r="K5652" s="21" t="s">
        <v>5258</v>
      </c>
    </row>
    <row r="5653" spans="1:11" hidden="1" x14ac:dyDescent="0.25">
      <c r="A5653" s="10">
        <v>89</v>
      </c>
      <c r="B5653" s="10" t="s">
        <v>939</v>
      </c>
      <c r="C5653" s="10" t="s">
        <v>940</v>
      </c>
      <c r="D5653" s="10" t="s">
        <v>949</v>
      </c>
      <c r="E5653" s="10" t="s">
        <v>20</v>
      </c>
      <c r="F5653" s="10" t="s">
        <v>21</v>
      </c>
      <c r="G5653" s="21" t="s">
        <v>4384</v>
      </c>
      <c r="H5653" s="21" t="s">
        <v>4416</v>
      </c>
      <c r="I5653" s="21">
        <v>1</v>
      </c>
      <c r="J5653" s="21">
        <f>MID(H5653,1,FIND(" ",H5653,1)-1)*1</f>
        <v>40</v>
      </c>
      <c r="K5653" s="21" t="s">
        <v>5268</v>
      </c>
    </row>
    <row r="5654" spans="1:11" hidden="1" x14ac:dyDescent="0.25">
      <c r="A5654" s="10">
        <v>89</v>
      </c>
      <c r="B5654" s="10" t="s">
        <v>939</v>
      </c>
      <c r="C5654" s="10" t="s">
        <v>940</v>
      </c>
      <c r="D5654" s="10" t="s">
        <v>949</v>
      </c>
      <c r="E5654" s="10" t="s">
        <v>20</v>
      </c>
      <c r="F5654" s="10" t="s">
        <v>21</v>
      </c>
      <c r="G5654" s="21" t="s">
        <v>3708</v>
      </c>
      <c r="H5654" s="21" t="s">
        <v>4463</v>
      </c>
      <c r="I5654" s="21">
        <v>1</v>
      </c>
      <c r="J5654" s="21">
        <f>MID(H5654,1,FIND(" ",H5654,1)-1)*1</f>
        <v>12000</v>
      </c>
      <c r="K5654" s="21" t="s">
        <v>5261</v>
      </c>
    </row>
    <row r="5655" spans="1:11" hidden="1" x14ac:dyDescent="0.25">
      <c r="A5655" s="10">
        <v>89</v>
      </c>
      <c r="B5655" s="10" t="s">
        <v>939</v>
      </c>
      <c r="C5655" s="10" t="s">
        <v>940</v>
      </c>
      <c r="D5655" s="10" t="s">
        <v>949</v>
      </c>
      <c r="E5655" s="10" t="s">
        <v>20</v>
      </c>
      <c r="F5655" s="10" t="s">
        <v>21</v>
      </c>
      <c r="G5655" s="10" t="s">
        <v>3714</v>
      </c>
      <c r="H5655" s="10" t="s">
        <v>3715</v>
      </c>
      <c r="I5655" s="10">
        <v>0</v>
      </c>
    </row>
    <row r="5656" spans="1:11" hidden="1" x14ac:dyDescent="0.25">
      <c r="A5656" s="10">
        <v>89</v>
      </c>
      <c r="B5656" s="10" t="s">
        <v>939</v>
      </c>
      <c r="C5656" s="10" t="s">
        <v>940</v>
      </c>
      <c r="D5656" s="10" t="s">
        <v>949</v>
      </c>
      <c r="E5656" s="10" t="s">
        <v>20</v>
      </c>
      <c r="F5656" s="10" t="s">
        <v>21</v>
      </c>
      <c r="G5656" s="10" t="s">
        <v>3716</v>
      </c>
      <c r="H5656" s="10" t="s">
        <v>34</v>
      </c>
      <c r="I5656" s="10">
        <v>0</v>
      </c>
    </row>
    <row r="5657" spans="1:11" hidden="1" x14ac:dyDescent="0.25">
      <c r="A5657" s="10">
        <v>89</v>
      </c>
      <c r="B5657" s="10" t="s">
        <v>939</v>
      </c>
      <c r="C5657" s="10" t="s">
        <v>940</v>
      </c>
      <c r="D5657" s="10" t="s">
        <v>949</v>
      </c>
      <c r="E5657" s="10" t="s">
        <v>20</v>
      </c>
      <c r="F5657" s="10" t="s">
        <v>21</v>
      </c>
      <c r="G5657" s="10" t="s">
        <v>3717</v>
      </c>
      <c r="H5657" s="10" t="s">
        <v>34</v>
      </c>
      <c r="I5657" s="10">
        <v>0</v>
      </c>
    </row>
    <row r="5658" spans="1:11" hidden="1" x14ac:dyDescent="0.25">
      <c r="A5658" s="10">
        <v>89</v>
      </c>
      <c r="B5658" s="10" t="s">
        <v>939</v>
      </c>
      <c r="C5658" s="10" t="s">
        <v>940</v>
      </c>
      <c r="D5658" s="10" t="s">
        <v>949</v>
      </c>
      <c r="E5658" s="10" t="s">
        <v>20</v>
      </c>
      <c r="F5658" s="10" t="s">
        <v>21</v>
      </c>
      <c r="G5658" s="10" t="s">
        <v>3718</v>
      </c>
      <c r="H5658" s="10" t="s">
        <v>5168</v>
      </c>
      <c r="I5658" s="10">
        <v>0</v>
      </c>
    </row>
    <row r="5659" spans="1:11" hidden="1" x14ac:dyDescent="0.25">
      <c r="A5659" s="10">
        <v>89</v>
      </c>
      <c r="B5659" s="10" t="s">
        <v>939</v>
      </c>
      <c r="C5659" s="10" t="s">
        <v>940</v>
      </c>
      <c r="D5659" s="10" t="s">
        <v>949</v>
      </c>
      <c r="E5659" s="10" t="s">
        <v>20</v>
      </c>
      <c r="F5659" s="10" t="s">
        <v>21</v>
      </c>
      <c r="G5659" s="10" t="s">
        <v>3722</v>
      </c>
      <c r="H5659" s="10" t="s">
        <v>34</v>
      </c>
      <c r="I5659" s="10">
        <v>0</v>
      </c>
    </row>
    <row r="5660" spans="1:11" hidden="1" x14ac:dyDescent="0.25">
      <c r="A5660" s="10">
        <v>89</v>
      </c>
      <c r="B5660" s="10" t="s">
        <v>939</v>
      </c>
      <c r="C5660" s="10" t="s">
        <v>940</v>
      </c>
      <c r="D5660" s="10" t="s">
        <v>949</v>
      </c>
      <c r="E5660" s="10" t="s">
        <v>20</v>
      </c>
      <c r="F5660" s="10" t="s">
        <v>21</v>
      </c>
      <c r="G5660" s="10" t="s">
        <v>3724</v>
      </c>
      <c r="H5660" s="10" t="s">
        <v>34</v>
      </c>
      <c r="I5660" s="10">
        <v>0</v>
      </c>
    </row>
    <row r="5661" spans="1:11" hidden="1" x14ac:dyDescent="0.25">
      <c r="A5661" s="10">
        <v>89</v>
      </c>
      <c r="B5661" s="10" t="s">
        <v>939</v>
      </c>
      <c r="C5661" s="10" t="s">
        <v>940</v>
      </c>
      <c r="D5661" s="10" t="s">
        <v>949</v>
      </c>
      <c r="E5661" s="10" t="s">
        <v>20</v>
      </c>
      <c r="F5661" s="10" t="s">
        <v>21</v>
      </c>
      <c r="G5661" s="10" t="s">
        <v>3726</v>
      </c>
      <c r="H5661" s="10" t="s">
        <v>57</v>
      </c>
      <c r="I5661" s="10">
        <v>0</v>
      </c>
    </row>
    <row r="5662" spans="1:11" hidden="1" x14ac:dyDescent="0.25">
      <c r="A5662" s="10">
        <v>89</v>
      </c>
      <c r="B5662" s="10" t="s">
        <v>939</v>
      </c>
      <c r="C5662" s="10" t="s">
        <v>940</v>
      </c>
      <c r="D5662" s="10" t="s">
        <v>949</v>
      </c>
      <c r="E5662" s="10" t="s">
        <v>20</v>
      </c>
      <c r="F5662" s="10" t="s">
        <v>21</v>
      </c>
      <c r="G5662" s="10" t="s">
        <v>3727</v>
      </c>
      <c r="H5662" s="10" t="s">
        <v>34</v>
      </c>
      <c r="I5662" s="10">
        <v>0</v>
      </c>
    </row>
    <row r="5663" spans="1:11" hidden="1" x14ac:dyDescent="0.25">
      <c r="A5663" s="10">
        <v>89</v>
      </c>
      <c r="B5663" s="10" t="s">
        <v>939</v>
      </c>
      <c r="C5663" s="10" t="s">
        <v>940</v>
      </c>
      <c r="D5663" s="10" t="s">
        <v>949</v>
      </c>
      <c r="E5663" s="10" t="s">
        <v>20</v>
      </c>
      <c r="F5663" s="10" t="s">
        <v>21</v>
      </c>
      <c r="G5663" s="10" t="s">
        <v>3728</v>
      </c>
      <c r="H5663" s="10" t="s">
        <v>34</v>
      </c>
      <c r="I5663" s="10">
        <v>0</v>
      </c>
    </row>
    <row r="5664" spans="1:11" hidden="1" x14ac:dyDescent="0.25">
      <c r="A5664" s="10">
        <v>89</v>
      </c>
      <c r="B5664" s="10" t="s">
        <v>939</v>
      </c>
      <c r="C5664" s="10" t="s">
        <v>940</v>
      </c>
      <c r="D5664" s="10" t="s">
        <v>949</v>
      </c>
      <c r="E5664" s="10" t="s">
        <v>20</v>
      </c>
      <c r="F5664" s="10" t="s">
        <v>21</v>
      </c>
      <c r="G5664" s="10" t="s">
        <v>3730</v>
      </c>
      <c r="H5664" s="10" t="s">
        <v>34</v>
      </c>
      <c r="I5664" s="10">
        <v>0</v>
      </c>
    </row>
    <row r="5665" spans="1:9" hidden="1" x14ac:dyDescent="0.25">
      <c r="A5665" s="10">
        <v>89</v>
      </c>
      <c r="B5665" s="10" t="s">
        <v>939</v>
      </c>
      <c r="C5665" s="10" t="s">
        <v>940</v>
      </c>
      <c r="D5665" s="10" t="s">
        <v>949</v>
      </c>
      <c r="E5665" s="10" t="s">
        <v>20</v>
      </c>
      <c r="F5665" s="10" t="s">
        <v>21</v>
      </c>
      <c r="G5665" s="10" t="s">
        <v>3732</v>
      </c>
      <c r="H5665" s="10" t="s">
        <v>3892</v>
      </c>
      <c r="I5665" s="10">
        <v>0</v>
      </c>
    </row>
    <row r="5666" spans="1:9" hidden="1" x14ac:dyDescent="0.25">
      <c r="A5666" s="10">
        <v>89</v>
      </c>
      <c r="B5666" s="10" t="s">
        <v>939</v>
      </c>
      <c r="C5666" s="10" t="s">
        <v>940</v>
      </c>
      <c r="D5666" s="10" t="s">
        <v>949</v>
      </c>
      <c r="E5666" s="10" t="s">
        <v>20</v>
      </c>
      <c r="F5666" s="10" t="s">
        <v>21</v>
      </c>
      <c r="G5666" s="10" t="s">
        <v>3734</v>
      </c>
      <c r="H5666" s="10" t="s">
        <v>57</v>
      </c>
      <c r="I5666" s="10">
        <v>0</v>
      </c>
    </row>
    <row r="5667" spans="1:9" hidden="1" x14ac:dyDescent="0.25">
      <c r="A5667" s="10">
        <v>89</v>
      </c>
      <c r="B5667" s="10" t="s">
        <v>939</v>
      </c>
      <c r="C5667" s="10" t="s">
        <v>940</v>
      </c>
      <c r="D5667" s="10" t="s">
        <v>949</v>
      </c>
      <c r="E5667" s="10" t="s">
        <v>20</v>
      </c>
      <c r="F5667" s="10" t="s">
        <v>21</v>
      </c>
      <c r="G5667" s="10" t="s">
        <v>3735</v>
      </c>
      <c r="H5667" s="10" t="s">
        <v>57</v>
      </c>
      <c r="I5667" s="10">
        <v>0</v>
      </c>
    </row>
    <row r="5668" spans="1:9" hidden="1" x14ac:dyDescent="0.25">
      <c r="A5668" s="10">
        <v>89</v>
      </c>
      <c r="B5668" s="10" t="s">
        <v>939</v>
      </c>
      <c r="C5668" s="10" t="s">
        <v>940</v>
      </c>
      <c r="D5668" s="10" t="s">
        <v>949</v>
      </c>
      <c r="E5668" s="10" t="s">
        <v>20</v>
      </c>
      <c r="F5668" s="10" t="s">
        <v>21</v>
      </c>
      <c r="G5668" s="10" t="s">
        <v>4386</v>
      </c>
      <c r="H5668" s="10" t="s">
        <v>34</v>
      </c>
      <c r="I5668" s="10">
        <v>0</v>
      </c>
    </row>
    <row r="5669" spans="1:9" hidden="1" x14ac:dyDescent="0.25">
      <c r="A5669" s="10">
        <v>89</v>
      </c>
      <c r="B5669" s="10" t="s">
        <v>939</v>
      </c>
      <c r="C5669" s="10" t="s">
        <v>940</v>
      </c>
      <c r="D5669" s="10" t="s">
        <v>949</v>
      </c>
      <c r="E5669" s="10" t="s">
        <v>20</v>
      </c>
      <c r="F5669" s="10" t="s">
        <v>21</v>
      </c>
      <c r="G5669" s="10" t="s">
        <v>3736</v>
      </c>
      <c r="H5669" s="10" t="s">
        <v>34</v>
      </c>
      <c r="I5669" s="10">
        <v>0</v>
      </c>
    </row>
    <row r="5670" spans="1:9" hidden="1" x14ac:dyDescent="0.25">
      <c r="A5670" s="10">
        <v>89</v>
      </c>
      <c r="B5670" s="10" t="s">
        <v>939</v>
      </c>
      <c r="C5670" s="10" t="s">
        <v>940</v>
      </c>
      <c r="D5670" s="10" t="s">
        <v>949</v>
      </c>
      <c r="E5670" s="10" t="s">
        <v>20</v>
      </c>
      <c r="F5670" s="10" t="s">
        <v>21</v>
      </c>
      <c r="G5670" s="10" t="s">
        <v>4387</v>
      </c>
      <c r="H5670" s="10" t="s">
        <v>57</v>
      </c>
      <c r="I5670" s="10">
        <v>0</v>
      </c>
    </row>
    <row r="5671" spans="1:9" hidden="1" x14ac:dyDescent="0.25">
      <c r="A5671" s="10">
        <v>89</v>
      </c>
      <c r="B5671" s="10" t="s">
        <v>939</v>
      </c>
      <c r="C5671" s="10" t="s">
        <v>940</v>
      </c>
      <c r="D5671" s="10" t="s">
        <v>949</v>
      </c>
      <c r="E5671" s="10" t="s">
        <v>20</v>
      </c>
      <c r="F5671" s="10" t="s">
        <v>21</v>
      </c>
      <c r="G5671" s="10" t="s">
        <v>4388</v>
      </c>
      <c r="H5671" s="10" t="s">
        <v>57</v>
      </c>
      <c r="I5671" s="10">
        <v>0</v>
      </c>
    </row>
    <row r="5672" spans="1:9" hidden="1" x14ac:dyDescent="0.25">
      <c r="A5672" s="10">
        <v>89</v>
      </c>
      <c r="B5672" s="10" t="s">
        <v>939</v>
      </c>
      <c r="C5672" s="10" t="s">
        <v>940</v>
      </c>
      <c r="D5672" s="10" t="s">
        <v>949</v>
      </c>
      <c r="E5672" s="10" t="s">
        <v>20</v>
      </c>
      <c r="F5672" s="10" t="s">
        <v>21</v>
      </c>
      <c r="G5672" s="10" t="s">
        <v>3741</v>
      </c>
      <c r="H5672" s="10" t="s">
        <v>34</v>
      </c>
      <c r="I5672" s="10">
        <v>0</v>
      </c>
    </row>
    <row r="5673" spans="1:9" hidden="1" x14ac:dyDescent="0.25">
      <c r="A5673" s="10">
        <v>89</v>
      </c>
      <c r="B5673" s="10" t="s">
        <v>939</v>
      </c>
      <c r="C5673" s="10" t="s">
        <v>940</v>
      </c>
      <c r="D5673" s="10" t="s">
        <v>949</v>
      </c>
      <c r="E5673" s="10" t="s">
        <v>20</v>
      </c>
      <c r="F5673" s="10" t="s">
        <v>21</v>
      </c>
      <c r="G5673" s="10" t="s">
        <v>4389</v>
      </c>
      <c r="H5673" s="10" t="s">
        <v>34</v>
      </c>
      <c r="I5673" s="10">
        <v>0</v>
      </c>
    </row>
    <row r="5674" spans="1:9" hidden="1" x14ac:dyDescent="0.25">
      <c r="A5674" s="10">
        <v>89</v>
      </c>
      <c r="B5674" s="10" t="s">
        <v>939</v>
      </c>
      <c r="C5674" s="10" t="s">
        <v>940</v>
      </c>
      <c r="D5674" s="10" t="s">
        <v>949</v>
      </c>
      <c r="E5674" s="10" t="s">
        <v>20</v>
      </c>
      <c r="F5674" s="10" t="s">
        <v>21</v>
      </c>
      <c r="G5674" s="10" t="s">
        <v>4390</v>
      </c>
      <c r="H5674" s="10" t="s">
        <v>34</v>
      </c>
      <c r="I5674" s="10">
        <v>0</v>
      </c>
    </row>
    <row r="5675" spans="1:9" hidden="1" x14ac:dyDescent="0.25">
      <c r="A5675" s="10">
        <v>89</v>
      </c>
      <c r="B5675" s="10" t="s">
        <v>939</v>
      </c>
      <c r="C5675" s="10" t="s">
        <v>940</v>
      </c>
      <c r="D5675" s="10" t="s">
        <v>949</v>
      </c>
      <c r="E5675" s="10" t="s">
        <v>20</v>
      </c>
      <c r="F5675" s="10" t="s">
        <v>21</v>
      </c>
      <c r="G5675" s="10" t="s">
        <v>4324</v>
      </c>
      <c r="H5675" s="10" t="s">
        <v>34</v>
      </c>
      <c r="I5675" s="10">
        <v>0</v>
      </c>
    </row>
    <row r="5676" spans="1:9" hidden="1" x14ac:dyDescent="0.25">
      <c r="A5676" s="10">
        <v>89</v>
      </c>
      <c r="B5676" s="10" t="s">
        <v>939</v>
      </c>
      <c r="C5676" s="10" t="s">
        <v>940</v>
      </c>
      <c r="D5676" s="10" t="s">
        <v>949</v>
      </c>
      <c r="E5676" s="10" t="s">
        <v>20</v>
      </c>
      <c r="F5676" s="10" t="s">
        <v>21</v>
      </c>
      <c r="G5676" s="10" t="s">
        <v>3743</v>
      </c>
      <c r="H5676" s="10" t="s">
        <v>57</v>
      </c>
      <c r="I5676" s="10">
        <v>0</v>
      </c>
    </row>
    <row r="5677" spans="1:9" hidden="1" x14ac:dyDescent="0.25">
      <c r="A5677" s="10">
        <v>89</v>
      </c>
      <c r="B5677" s="10" t="s">
        <v>939</v>
      </c>
      <c r="C5677" s="10" t="s">
        <v>940</v>
      </c>
      <c r="D5677" s="10" t="s">
        <v>949</v>
      </c>
      <c r="E5677" s="10" t="s">
        <v>20</v>
      </c>
      <c r="F5677" s="10" t="s">
        <v>21</v>
      </c>
      <c r="G5677" s="10" t="s">
        <v>4391</v>
      </c>
      <c r="H5677" s="10" t="s">
        <v>4392</v>
      </c>
      <c r="I5677" s="10">
        <v>0</v>
      </c>
    </row>
    <row r="5678" spans="1:9" hidden="1" x14ac:dyDescent="0.25">
      <c r="A5678" s="10">
        <v>89</v>
      </c>
      <c r="B5678" s="10" t="s">
        <v>939</v>
      </c>
      <c r="C5678" s="10" t="s">
        <v>940</v>
      </c>
      <c r="D5678" s="10" t="s">
        <v>949</v>
      </c>
      <c r="E5678" s="10" t="s">
        <v>20</v>
      </c>
      <c r="F5678" s="10" t="s">
        <v>21</v>
      </c>
      <c r="G5678" s="10" t="s">
        <v>3744</v>
      </c>
      <c r="H5678" s="10" t="s">
        <v>3830</v>
      </c>
      <c r="I5678" s="10">
        <v>0</v>
      </c>
    </row>
    <row r="5679" spans="1:9" hidden="1" x14ac:dyDescent="0.25">
      <c r="A5679" s="10">
        <v>89</v>
      </c>
      <c r="B5679" s="10" t="s">
        <v>939</v>
      </c>
      <c r="C5679" s="10" t="s">
        <v>940</v>
      </c>
      <c r="D5679" s="10" t="s">
        <v>949</v>
      </c>
      <c r="E5679" s="10" t="s">
        <v>20</v>
      </c>
      <c r="F5679" s="10" t="s">
        <v>21</v>
      </c>
      <c r="G5679" s="10" t="s">
        <v>3746</v>
      </c>
      <c r="H5679" s="10" t="s">
        <v>34</v>
      </c>
      <c r="I5679" s="10">
        <v>0</v>
      </c>
    </row>
    <row r="5680" spans="1:9" hidden="1" x14ac:dyDescent="0.25">
      <c r="A5680" s="10">
        <v>89</v>
      </c>
      <c r="B5680" s="10" t="s">
        <v>939</v>
      </c>
      <c r="C5680" s="10" t="s">
        <v>940</v>
      </c>
      <c r="D5680" s="10" t="s">
        <v>949</v>
      </c>
      <c r="E5680" s="10" t="s">
        <v>20</v>
      </c>
      <c r="F5680" s="10" t="s">
        <v>21</v>
      </c>
      <c r="G5680" s="10" t="s">
        <v>4393</v>
      </c>
      <c r="H5680" s="10" t="s">
        <v>34</v>
      </c>
      <c r="I5680" s="10">
        <v>0</v>
      </c>
    </row>
    <row r="5681" spans="1:11" hidden="1" x14ac:dyDescent="0.25">
      <c r="A5681" s="10">
        <v>89</v>
      </c>
      <c r="B5681" s="10" t="s">
        <v>939</v>
      </c>
      <c r="C5681" s="10" t="s">
        <v>940</v>
      </c>
      <c r="D5681" s="10" t="s">
        <v>949</v>
      </c>
      <c r="E5681" s="10" t="s">
        <v>20</v>
      </c>
      <c r="F5681" s="10" t="s">
        <v>21</v>
      </c>
      <c r="G5681" s="21" t="s">
        <v>4394</v>
      </c>
      <c r="H5681" s="21" t="s">
        <v>4395</v>
      </c>
      <c r="I5681" s="21">
        <v>1</v>
      </c>
      <c r="J5681" s="21" t="str">
        <f>H5681</f>
        <v>Вертикальное</v>
      </c>
      <c r="K5681" s="21"/>
    </row>
    <row r="5682" spans="1:11" hidden="1" x14ac:dyDescent="0.25">
      <c r="A5682" s="10">
        <v>89</v>
      </c>
      <c r="B5682" s="10" t="s">
        <v>939</v>
      </c>
      <c r="C5682" s="10" t="s">
        <v>940</v>
      </c>
      <c r="D5682" s="10" t="s">
        <v>949</v>
      </c>
      <c r="E5682" s="10" t="s">
        <v>20</v>
      </c>
      <c r="F5682" s="10" t="s">
        <v>21</v>
      </c>
      <c r="G5682" s="21" t="s">
        <v>3753</v>
      </c>
      <c r="H5682" s="21" t="s">
        <v>4464</v>
      </c>
      <c r="I5682" s="21">
        <v>1</v>
      </c>
      <c r="J5682" s="21">
        <f>MID(H5682,1,FIND(" ",H5682,1)-1)*1</f>
        <v>0.1275</v>
      </c>
      <c r="K5682" s="21" t="s">
        <v>5258</v>
      </c>
    </row>
    <row r="5683" spans="1:11" hidden="1" x14ac:dyDescent="0.25">
      <c r="A5683" s="10">
        <v>89</v>
      </c>
      <c r="B5683" s="10" t="s">
        <v>939</v>
      </c>
      <c r="C5683" s="10" t="s">
        <v>940</v>
      </c>
      <c r="D5683" s="10" t="s">
        <v>949</v>
      </c>
      <c r="E5683" s="10" t="s">
        <v>20</v>
      </c>
      <c r="F5683" s="10" t="s">
        <v>21</v>
      </c>
      <c r="G5683" s="21" t="s">
        <v>3755</v>
      </c>
      <c r="H5683" s="21" t="s">
        <v>3756</v>
      </c>
      <c r="I5683" s="21">
        <v>1</v>
      </c>
      <c r="J5683" s="21" t="s">
        <v>5266</v>
      </c>
      <c r="K5683" s="21" t="s">
        <v>5265</v>
      </c>
    </row>
    <row r="5684" spans="1:11" hidden="1" x14ac:dyDescent="0.25">
      <c r="A5684" s="10">
        <v>89</v>
      </c>
      <c r="B5684" s="10" t="s">
        <v>939</v>
      </c>
      <c r="C5684" s="10" t="s">
        <v>940</v>
      </c>
      <c r="D5684" s="10" t="s">
        <v>949</v>
      </c>
      <c r="E5684" s="10" t="s">
        <v>20</v>
      </c>
      <c r="F5684" s="10" t="s">
        <v>21</v>
      </c>
      <c r="G5684" s="10" t="s">
        <v>3757</v>
      </c>
      <c r="H5684" s="10" t="s">
        <v>3758</v>
      </c>
      <c r="I5684" s="10">
        <v>0</v>
      </c>
    </row>
    <row r="5685" spans="1:11" hidden="1" x14ac:dyDescent="0.25">
      <c r="A5685" s="10">
        <v>89</v>
      </c>
      <c r="B5685" s="10" t="s">
        <v>939</v>
      </c>
      <c r="C5685" s="10" t="s">
        <v>940</v>
      </c>
      <c r="D5685" s="10" t="s">
        <v>949</v>
      </c>
      <c r="E5685" s="10" t="s">
        <v>20</v>
      </c>
      <c r="F5685" s="10" t="s">
        <v>21</v>
      </c>
      <c r="G5685" s="10" t="s">
        <v>3766</v>
      </c>
      <c r="H5685" s="10" t="s">
        <v>34</v>
      </c>
      <c r="I5685" s="10">
        <v>0</v>
      </c>
    </row>
    <row r="5686" spans="1:11" hidden="1" x14ac:dyDescent="0.25">
      <c r="A5686" s="10">
        <v>89</v>
      </c>
      <c r="B5686" s="10" t="s">
        <v>939</v>
      </c>
      <c r="C5686" s="10" t="s">
        <v>940</v>
      </c>
      <c r="D5686" s="10" t="s">
        <v>949</v>
      </c>
      <c r="E5686" s="10" t="s">
        <v>20</v>
      </c>
      <c r="F5686" s="10" t="s">
        <v>21</v>
      </c>
      <c r="G5686" s="10" t="s">
        <v>4397</v>
      </c>
      <c r="H5686" s="10" t="s">
        <v>34</v>
      </c>
      <c r="I5686" s="10">
        <v>0</v>
      </c>
    </row>
    <row r="5687" spans="1:11" hidden="1" x14ac:dyDescent="0.25">
      <c r="A5687" s="10">
        <v>89</v>
      </c>
      <c r="B5687" s="10" t="s">
        <v>939</v>
      </c>
      <c r="C5687" s="10" t="s">
        <v>940</v>
      </c>
      <c r="D5687" s="10" t="s">
        <v>949</v>
      </c>
      <c r="E5687" s="10" t="s">
        <v>20</v>
      </c>
      <c r="F5687" s="10" t="s">
        <v>21</v>
      </c>
      <c r="G5687" s="21" t="s">
        <v>4398</v>
      </c>
      <c r="H5687" s="21" t="s">
        <v>34</v>
      </c>
      <c r="I5687" s="21">
        <v>1</v>
      </c>
      <c r="J5687" s="21" t="str">
        <f>H5687</f>
        <v>Да</v>
      </c>
      <c r="K5687" s="21"/>
    </row>
    <row r="5688" spans="1:11" hidden="1" x14ac:dyDescent="0.25">
      <c r="A5688" s="10">
        <v>89</v>
      </c>
      <c r="B5688" s="10" t="s">
        <v>939</v>
      </c>
      <c r="C5688" s="10" t="s">
        <v>940</v>
      </c>
      <c r="D5688" s="10" t="s">
        <v>949</v>
      </c>
      <c r="E5688" s="10" t="s">
        <v>20</v>
      </c>
      <c r="F5688" s="10" t="s">
        <v>21</v>
      </c>
      <c r="G5688" s="10" t="s">
        <v>4399</v>
      </c>
      <c r="H5688" s="10" t="s">
        <v>57</v>
      </c>
      <c r="I5688" s="10">
        <v>0</v>
      </c>
    </row>
    <row r="5689" spans="1:11" hidden="1" x14ac:dyDescent="0.25">
      <c r="A5689" s="10">
        <v>89</v>
      </c>
      <c r="B5689" s="10" t="s">
        <v>939</v>
      </c>
      <c r="C5689" s="10" t="s">
        <v>940</v>
      </c>
      <c r="D5689" s="10" t="s">
        <v>949</v>
      </c>
      <c r="E5689" s="10" t="s">
        <v>20</v>
      </c>
      <c r="F5689" s="10" t="s">
        <v>21</v>
      </c>
      <c r="G5689" s="10" t="s">
        <v>4400</v>
      </c>
      <c r="H5689" s="10" t="s">
        <v>34</v>
      </c>
      <c r="I5689" s="10">
        <v>0</v>
      </c>
    </row>
    <row r="5690" spans="1:11" hidden="1" x14ac:dyDescent="0.25">
      <c r="A5690" s="10">
        <v>89</v>
      </c>
      <c r="B5690" s="10" t="s">
        <v>939</v>
      </c>
      <c r="C5690" s="10" t="s">
        <v>940</v>
      </c>
      <c r="D5690" s="10" t="s">
        <v>949</v>
      </c>
      <c r="E5690" s="10" t="s">
        <v>20</v>
      </c>
      <c r="F5690" s="10" t="s">
        <v>21</v>
      </c>
      <c r="G5690" s="10" t="s">
        <v>4401</v>
      </c>
      <c r="H5690" s="10" t="s">
        <v>57</v>
      </c>
      <c r="I5690" s="10">
        <v>0</v>
      </c>
    </row>
    <row r="5691" spans="1:11" hidden="1" x14ac:dyDescent="0.25">
      <c r="A5691" s="10">
        <v>89</v>
      </c>
      <c r="B5691" s="10" t="s">
        <v>939</v>
      </c>
      <c r="C5691" s="10" t="s">
        <v>940</v>
      </c>
      <c r="D5691" s="10" t="s">
        <v>949</v>
      </c>
      <c r="E5691" s="10" t="s">
        <v>20</v>
      </c>
      <c r="F5691" s="10" t="s">
        <v>21</v>
      </c>
      <c r="G5691" s="10" t="s">
        <v>4402</v>
      </c>
      <c r="H5691" s="10" t="s">
        <v>4321</v>
      </c>
      <c r="I5691" s="10">
        <v>0</v>
      </c>
    </row>
    <row r="5692" spans="1:11" hidden="1" x14ac:dyDescent="0.25">
      <c r="A5692" s="10">
        <v>89</v>
      </c>
      <c r="B5692" s="10" t="s">
        <v>939</v>
      </c>
      <c r="C5692" s="10" t="s">
        <v>940</v>
      </c>
      <c r="D5692" s="10" t="s">
        <v>949</v>
      </c>
      <c r="E5692" s="10" t="s">
        <v>20</v>
      </c>
      <c r="F5692" s="10" t="s">
        <v>21</v>
      </c>
      <c r="G5692" s="21" t="s">
        <v>4403</v>
      </c>
      <c r="H5692" s="21" t="s">
        <v>4092</v>
      </c>
      <c r="I5692" s="21">
        <v>1</v>
      </c>
      <c r="J5692" s="21">
        <f>MID(H5692,1,FIND(" ",H5692,1)-1)*1</f>
        <v>28</v>
      </c>
      <c r="K5692" s="21" t="s">
        <v>5255</v>
      </c>
    </row>
    <row r="5693" spans="1:11" hidden="1" x14ac:dyDescent="0.25">
      <c r="A5693" s="10">
        <v>89</v>
      </c>
      <c r="B5693" s="10" t="s">
        <v>939</v>
      </c>
      <c r="C5693" s="10" t="s">
        <v>940</v>
      </c>
      <c r="D5693" s="10" t="s">
        <v>949</v>
      </c>
      <c r="E5693" s="10" t="s">
        <v>20</v>
      </c>
      <c r="F5693" s="10" t="s">
        <v>21</v>
      </c>
      <c r="G5693" s="21" t="s">
        <v>3223</v>
      </c>
      <c r="H5693" s="21" t="s">
        <v>4453</v>
      </c>
      <c r="I5693" s="21">
        <v>1</v>
      </c>
      <c r="J5693" s="21">
        <f>MID(H5693,1,FIND(" ",H5693,1)-1)*10</f>
        <v>714</v>
      </c>
      <c r="K5693" s="22" t="s">
        <v>5256</v>
      </c>
    </row>
    <row r="5694" spans="1:11" hidden="1" x14ac:dyDescent="0.25">
      <c r="A5694" s="10">
        <v>89</v>
      </c>
      <c r="B5694" s="10" t="s">
        <v>939</v>
      </c>
      <c r="C5694" s="10" t="s">
        <v>940</v>
      </c>
      <c r="D5694" s="10" t="s">
        <v>949</v>
      </c>
      <c r="E5694" s="10" t="s">
        <v>20</v>
      </c>
      <c r="F5694" s="10" t="s">
        <v>21</v>
      </c>
      <c r="G5694" s="21" t="s">
        <v>4406</v>
      </c>
      <c r="H5694" s="21" t="s">
        <v>4454</v>
      </c>
      <c r="I5694" s="21">
        <v>1</v>
      </c>
      <c r="J5694" s="21">
        <f>MID(H5694,1,FIND(" ",H5694,1)-1)*10</f>
        <v>492</v>
      </c>
      <c r="K5694" s="21" t="s">
        <v>5257</v>
      </c>
    </row>
    <row r="5695" spans="1:11" hidden="1" x14ac:dyDescent="0.25">
      <c r="A5695" s="10">
        <v>89</v>
      </c>
      <c r="B5695" s="10" t="s">
        <v>939</v>
      </c>
      <c r="C5695" s="10" t="s">
        <v>940</v>
      </c>
      <c r="D5695" s="10" t="s">
        <v>949</v>
      </c>
      <c r="E5695" s="10" t="s">
        <v>20</v>
      </c>
      <c r="F5695" s="10" t="s">
        <v>21</v>
      </c>
      <c r="G5695" s="21" t="s">
        <v>4408</v>
      </c>
      <c r="H5695" s="21" t="s">
        <v>4455</v>
      </c>
      <c r="I5695" s="21">
        <v>1</v>
      </c>
      <c r="J5695" s="21">
        <f>MID(H5695,1,FIND(" ",H5695,1)-1)*10</f>
        <v>272</v>
      </c>
      <c r="K5695" s="21" t="s">
        <v>5257</v>
      </c>
    </row>
    <row r="5696" spans="1:11" hidden="1" x14ac:dyDescent="0.25">
      <c r="A5696" s="10">
        <v>89</v>
      </c>
      <c r="B5696" s="10" t="s">
        <v>939</v>
      </c>
      <c r="C5696" s="10" t="s">
        <v>940</v>
      </c>
      <c r="D5696" s="10" t="s">
        <v>949</v>
      </c>
      <c r="E5696" s="10" t="s">
        <v>20</v>
      </c>
      <c r="F5696" s="10" t="s">
        <v>21</v>
      </c>
      <c r="G5696" s="21" t="s">
        <v>3785</v>
      </c>
      <c r="H5696" s="21" t="s">
        <v>4244</v>
      </c>
      <c r="I5696" s="21">
        <v>1</v>
      </c>
      <c r="J5696" s="21">
        <f>MID(H5696,1,FIND(" ",H5696,1)-1)*1</f>
        <v>32</v>
      </c>
      <c r="K5696" s="21" t="s">
        <v>5255</v>
      </c>
    </row>
    <row r="5697" spans="1:11" hidden="1" x14ac:dyDescent="0.25">
      <c r="A5697" s="10">
        <v>89</v>
      </c>
      <c r="B5697" s="10" t="s">
        <v>939</v>
      </c>
      <c r="C5697" s="10" t="s">
        <v>940</v>
      </c>
      <c r="D5697" s="10" t="s">
        <v>949</v>
      </c>
      <c r="E5697" s="10" t="s">
        <v>20</v>
      </c>
      <c r="F5697" s="10" t="s">
        <v>21</v>
      </c>
      <c r="G5697" s="21" t="s">
        <v>4410</v>
      </c>
      <c r="H5697" s="21" t="s">
        <v>4456</v>
      </c>
      <c r="I5697" s="21">
        <v>1</v>
      </c>
      <c r="J5697" s="21">
        <f>MID(H5697,1,FIND(" ",H5697,1)-1)*10</f>
        <v>850</v>
      </c>
      <c r="K5697" s="22" t="s">
        <v>5256</v>
      </c>
    </row>
    <row r="5698" spans="1:11" hidden="1" x14ac:dyDescent="0.25">
      <c r="A5698" s="10">
        <v>89</v>
      </c>
      <c r="B5698" s="10" t="s">
        <v>939</v>
      </c>
      <c r="C5698" s="10" t="s">
        <v>940</v>
      </c>
      <c r="D5698" s="10" t="s">
        <v>949</v>
      </c>
      <c r="E5698" s="10" t="s">
        <v>20</v>
      </c>
      <c r="F5698" s="10" t="s">
        <v>21</v>
      </c>
      <c r="G5698" s="21" t="s">
        <v>4412</v>
      </c>
      <c r="H5698" s="21" t="s">
        <v>4457</v>
      </c>
      <c r="I5698" s="21">
        <v>1</v>
      </c>
      <c r="J5698" s="21">
        <f>MID(H5698,1,FIND(" ",H5698,1)-1)*10</f>
        <v>319</v>
      </c>
      <c r="K5698" s="21" t="s">
        <v>5257</v>
      </c>
    </row>
    <row r="5699" spans="1:11" hidden="1" x14ac:dyDescent="0.25">
      <c r="A5699" s="10">
        <v>89</v>
      </c>
      <c r="B5699" s="10" t="s">
        <v>939</v>
      </c>
      <c r="C5699" s="10" t="s">
        <v>940</v>
      </c>
      <c r="D5699" s="10" t="s">
        <v>949</v>
      </c>
      <c r="E5699" s="10" t="s">
        <v>20</v>
      </c>
      <c r="F5699" s="10" t="s">
        <v>21</v>
      </c>
      <c r="G5699" s="21" t="s">
        <v>4414</v>
      </c>
      <c r="H5699" s="21" t="s">
        <v>4458</v>
      </c>
      <c r="I5699" s="21">
        <v>1</v>
      </c>
      <c r="J5699" s="21">
        <f>MID(H5699,1,FIND(" ",H5699,1)-1)*10</f>
        <v>563</v>
      </c>
      <c r="K5699" s="21" t="s">
        <v>5257</v>
      </c>
    </row>
    <row r="5700" spans="1:11" hidden="1" x14ac:dyDescent="0.25">
      <c r="A5700" s="10">
        <v>89</v>
      </c>
      <c r="B5700" s="10" t="s">
        <v>939</v>
      </c>
      <c r="C5700" s="10" t="s">
        <v>940</v>
      </c>
      <c r="D5700" s="10" t="s">
        <v>949</v>
      </c>
      <c r="E5700" s="10" t="s">
        <v>20</v>
      </c>
      <c r="F5700" s="10" t="s">
        <v>21</v>
      </c>
      <c r="G5700" s="10" t="s">
        <v>3787</v>
      </c>
      <c r="H5700" s="10" t="s">
        <v>3788</v>
      </c>
      <c r="I5700" s="10">
        <v>0</v>
      </c>
    </row>
    <row r="5701" spans="1:11" hidden="1" x14ac:dyDescent="0.25">
      <c r="A5701" s="10">
        <v>89</v>
      </c>
      <c r="B5701" s="10" t="s">
        <v>939</v>
      </c>
      <c r="C5701" s="10" t="s">
        <v>940</v>
      </c>
      <c r="D5701" s="10" t="s">
        <v>949</v>
      </c>
      <c r="E5701" s="10" t="s">
        <v>20</v>
      </c>
      <c r="F5701" s="10" t="s">
        <v>21</v>
      </c>
      <c r="G5701" s="10" t="s">
        <v>3789</v>
      </c>
      <c r="H5701" s="10" t="s">
        <v>3789</v>
      </c>
      <c r="I5701" s="10">
        <v>0</v>
      </c>
    </row>
    <row r="5702" spans="1:11" hidden="1" x14ac:dyDescent="0.25">
      <c r="A5702" s="10">
        <v>90</v>
      </c>
      <c r="B5702" s="10" t="s">
        <v>950</v>
      </c>
      <c r="C5702" s="10" t="s">
        <v>951</v>
      </c>
      <c r="D5702" s="10" t="s">
        <v>960</v>
      </c>
      <c r="E5702" s="10" t="s">
        <v>20</v>
      </c>
      <c r="F5702" s="10" t="s">
        <v>21</v>
      </c>
      <c r="G5702" s="21" t="s">
        <v>2160</v>
      </c>
      <c r="H5702" s="21" t="s">
        <v>4377</v>
      </c>
      <c r="I5702" s="21">
        <v>1</v>
      </c>
      <c r="J5702" s="21" t="str">
        <f>H5702</f>
        <v>Бытовое оборудование (для домашнего использования)</v>
      </c>
      <c r="K5702" s="21"/>
    </row>
    <row r="5703" spans="1:11" hidden="1" x14ac:dyDescent="0.25">
      <c r="A5703" s="10">
        <v>90</v>
      </c>
      <c r="B5703" s="10" t="s">
        <v>950</v>
      </c>
      <c r="C5703" s="10" t="s">
        <v>951</v>
      </c>
      <c r="D5703" s="10" t="s">
        <v>960</v>
      </c>
      <c r="E5703" s="10" t="s">
        <v>20</v>
      </c>
      <c r="F5703" s="10" t="s">
        <v>21</v>
      </c>
      <c r="G5703" s="21" t="s">
        <v>3703</v>
      </c>
      <c r="H5703" s="21" t="s">
        <v>4465</v>
      </c>
      <c r="I5703" s="21">
        <v>1</v>
      </c>
      <c r="J5703" s="21">
        <f>MID(H5703,1,FIND(" ",H5703,1)-1)*1</f>
        <v>50</v>
      </c>
      <c r="K5703" s="21" t="s">
        <v>5254</v>
      </c>
    </row>
    <row r="5704" spans="1:11" hidden="1" x14ac:dyDescent="0.25">
      <c r="A5704" s="10">
        <v>90</v>
      </c>
      <c r="B5704" s="10" t="s">
        <v>950</v>
      </c>
      <c r="C5704" s="10" t="s">
        <v>951</v>
      </c>
      <c r="D5704" s="10" t="s">
        <v>960</v>
      </c>
      <c r="E5704" s="10" t="s">
        <v>20</v>
      </c>
      <c r="F5704" s="10" t="s">
        <v>21</v>
      </c>
      <c r="G5704" s="21" t="s">
        <v>4380</v>
      </c>
      <c r="H5704" s="21" t="s">
        <v>4079</v>
      </c>
      <c r="I5704" s="21">
        <v>1</v>
      </c>
      <c r="J5704" s="21">
        <f>MID(H5704,1,FIND(" ",H5704,1)-1)*1</f>
        <v>54</v>
      </c>
      <c r="K5704" s="21" t="s">
        <v>5260</v>
      </c>
    </row>
    <row r="5705" spans="1:11" hidden="1" x14ac:dyDescent="0.25">
      <c r="A5705" s="10">
        <v>90</v>
      </c>
      <c r="B5705" s="10" t="s">
        <v>950</v>
      </c>
      <c r="C5705" s="10" t="s">
        <v>951</v>
      </c>
      <c r="D5705" s="10" t="s">
        <v>960</v>
      </c>
      <c r="E5705" s="10" t="s">
        <v>20</v>
      </c>
      <c r="F5705" s="10" t="s">
        <v>21</v>
      </c>
      <c r="G5705" s="21" t="s">
        <v>4382</v>
      </c>
      <c r="H5705" s="21" t="s">
        <v>4436</v>
      </c>
      <c r="I5705" s="21">
        <v>0</v>
      </c>
      <c r="J5705" s="21">
        <f>MID(H5705,1,FIND(" ",H5705,1)-1)*1</f>
        <v>1.5</v>
      </c>
      <c r="K5705" s="21" t="s">
        <v>5264</v>
      </c>
    </row>
    <row r="5706" spans="1:11" hidden="1" x14ac:dyDescent="0.25">
      <c r="A5706" s="10">
        <v>90</v>
      </c>
      <c r="B5706" s="10" t="s">
        <v>950</v>
      </c>
      <c r="C5706" s="10" t="s">
        <v>951</v>
      </c>
      <c r="D5706" s="10" t="s">
        <v>960</v>
      </c>
      <c r="E5706" s="10" t="s">
        <v>20</v>
      </c>
      <c r="F5706" s="10" t="s">
        <v>21</v>
      </c>
      <c r="G5706" s="21" t="s">
        <v>3705</v>
      </c>
      <c r="H5706" s="21" t="s">
        <v>57</v>
      </c>
      <c r="I5706" s="21">
        <v>1</v>
      </c>
      <c r="J5706" s="21" t="str">
        <f>H5706</f>
        <v>Нет</v>
      </c>
      <c r="K5706" s="21"/>
    </row>
    <row r="5707" spans="1:11" hidden="1" x14ac:dyDescent="0.25">
      <c r="A5707" s="10">
        <v>90</v>
      </c>
      <c r="B5707" s="10" t="s">
        <v>950</v>
      </c>
      <c r="C5707" s="10" t="s">
        <v>951</v>
      </c>
      <c r="D5707" s="10" t="s">
        <v>960</v>
      </c>
      <c r="E5707" s="10" t="s">
        <v>20</v>
      </c>
      <c r="F5707" s="10" t="s">
        <v>21</v>
      </c>
      <c r="G5707" s="21" t="s">
        <v>3708</v>
      </c>
      <c r="H5707" s="21" t="s">
        <v>4466</v>
      </c>
      <c r="I5707" s="21">
        <v>1</v>
      </c>
      <c r="J5707" s="21">
        <f>MID(H5707,1,FIND(" ",H5707,1)-1)*1</f>
        <v>5.7</v>
      </c>
      <c r="K5707" s="21" t="s">
        <v>5258</v>
      </c>
    </row>
    <row r="5708" spans="1:11" hidden="1" x14ac:dyDescent="0.25">
      <c r="A5708" s="10">
        <v>90</v>
      </c>
      <c r="B5708" s="10" t="s">
        <v>950</v>
      </c>
      <c r="C5708" s="10" t="s">
        <v>951</v>
      </c>
      <c r="D5708" s="10" t="s">
        <v>960</v>
      </c>
      <c r="E5708" s="10" t="s">
        <v>20</v>
      </c>
      <c r="F5708" s="10" t="s">
        <v>21</v>
      </c>
      <c r="G5708" s="21" t="s">
        <v>4384</v>
      </c>
      <c r="H5708" s="21" t="s">
        <v>4467</v>
      </c>
      <c r="I5708" s="21">
        <v>1</v>
      </c>
      <c r="J5708" s="21">
        <f>MID(H5708,1,FIND(" ",H5708,1)-1)*1</f>
        <v>50</v>
      </c>
      <c r="K5708" s="21" t="s">
        <v>5268</v>
      </c>
    </row>
    <row r="5709" spans="1:11" hidden="1" x14ac:dyDescent="0.25">
      <c r="A5709" s="10">
        <v>90</v>
      </c>
      <c r="B5709" s="10" t="s">
        <v>950</v>
      </c>
      <c r="C5709" s="10" t="s">
        <v>951</v>
      </c>
      <c r="D5709" s="10" t="s">
        <v>960</v>
      </c>
      <c r="E5709" s="10" t="s">
        <v>20</v>
      </c>
      <c r="F5709" s="10" t="s">
        <v>21</v>
      </c>
      <c r="G5709" s="10" t="s">
        <v>3714</v>
      </c>
      <c r="H5709" s="10" t="s">
        <v>3715</v>
      </c>
      <c r="I5709" s="10">
        <v>0</v>
      </c>
    </row>
    <row r="5710" spans="1:11" hidden="1" x14ac:dyDescent="0.25">
      <c r="A5710" s="10">
        <v>90</v>
      </c>
      <c r="B5710" s="10" t="s">
        <v>950</v>
      </c>
      <c r="C5710" s="10" t="s">
        <v>951</v>
      </c>
      <c r="D5710" s="10" t="s">
        <v>960</v>
      </c>
      <c r="E5710" s="10" t="s">
        <v>20</v>
      </c>
      <c r="F5710" s="10" t="s">
        <v>21</v>
      </c>
      <c r="G5710" s="10" t="s">
        <v>3716</v>
      </c>
      <c r="H5710" s="10" t="s">
        <v>34</v>
      </c>
      <c r="I5710" s="10">
        <v>0</v>
      </c>
    </row>
    <row r="5711" spans="1:11" hidden="1" x14ac:dyDescent="0.25">
      <c r="A5711" s="10">
        <v>90</v>
      </c>
      <c r="B5711" s="10" t="s">
        <v>950</v>
      </c>
      <c r="C5711" s="10" t="s">
        <v>951</v>
      </c>
      <c r="D5711" s="10" t="s">
        <v>960</v>
      </c>
      <c r="E5711" s="10" t="s">
        <v>20</v>
      </c>
      <c r="F5711" s="10" t="s">
        <v>21</v>
      </c>
      <c r="G5711" s="10" t="s">
        <v>3717</v>
      </c>
      <c r="H5711" s="10" t="s">
        <v>34</v>
      </c>
      <c r="I5711" s="10">
        <v>0</v>
      </c>
    </row>
    <row r="5712" spans="1:11" hidden="1" x14ac:dyDescent="0.25">
      <c r="A5712" s="10">
        <v>90</v>
      </c>
      <c r="B5712" s="10" t="s">
        <v>950</v>
      </c>
      <c r="C5712" s="10" t="s">
        <v>951</v>
      </c>
      <c r="D5712" s="10" t="s">
        <v>960</v>
      </c>
      <c r="E5712" s="10" t="s">
        <v>20</v>
      </c>
      <c r="F5712" s="10" t="s">
        <v>21</v>
      </c>
      <c r="G5712" s="10" t="s">
        <v>3718</v>
      </c>
      <c r="H5712" s="10" t="s">
        <v>5168</v>
      </c>
      <c r="I5712" s="10">
        <v>0</v>
      </c>
    </row>
    <row r="5713" spans="1:9" hidden="1" x14ac:dyDescent="0.25">
      <c r="A5713" s="10">
        <v>90</v>
      </c>
      <c r="B5713" s="10" t="s">
        <v>950</v>
      </c>
      <c r="C5713" s="10" t="s">
        <v>951</v>
      </c>
      <c r="D5713" s="10" t="s">
        <v>960</v>
      </c>
      <c r="E5713" s="10" t="s">
        <v>20</v>
      </c>
      <c r="F5713" s="10" t="s">
        <v>21</v>
      </c>
      <c r="G5713" s="10" t="s">
        <v>3722</v>
      </c>
      <c r="H5713" s="10" t="s">
        <v>34</v>
      </c>
      <c r="I5713" s="10">
        <v>0</v>
      </c>
    </row>
    <row r="5714" spans="1:9" hidden="1" x14ac:dyDescent="0.25">
      <c r="A5714" s="10">
        <v>90</v>
      </c>
      <c r="B5714" s="10" t="s">
        <v>950</v>
      </c>
      <c r="C5714" s="10" t="s">
        <v>951</v>
      </c>
      <c r="D5714" s="10" t="s">
        <v>960</v>
      </c>
      <c r="E5714" s="10" t="s">
        <v>20</v>
      </c>
      <c r="F5714" s="10" t="s">
        <v>21</v>
      </c>
      <c r="G5714" s="10" t="s">
        <v>3724</v>
      </c>
      <c r="H5714" s="10" t="s">
        <v>34</v>
      </c>
      <c r="I5714" s="10">
        <v>0</v>
      </c>
    </row>
    <row r="5715" spans="1:9" hidden="1" x14ac:dyDescent="0.25">
      <c r="A5715" s="10">
        <v>90</v>
      </c>
      <c r="B5715" s="10" t="s">
        <v>950</v>
      </c>
      <c r="C5715" s="10" t="s">
        <v>951</v>
      </c>
      <c r="D5715" s="10" t="s">
        <v>960</v>
      </c>
      <c r="E5715" s="10" t="s">
        <v>20</v>
      </c>
      <c r="F5715" s="10" t="s">
        <v>21</v>
      </c>
      <c r="G5715" s="10" t="s">
        <v>3726</v>
      </c>
      <c r="H5715" s="10" t="s">
        <v>57</v>
      </c>
      <c r="I5715" s="10">
        <v>0</v>
      </c>
    </row>
    <row r="5716" spans="1:9" hidden="1" x14ac:dyDescent="0.25">
      <c r="A5716" s="10">
        <v>90</v>
      </c>
      <c r="B5716" s="10" t="s">
        <v>950</v>
      </c>
      <c r="C5716" s="10" t="s">
        <v>951</v>
      </c>
      <c r="D5716" s="10" t="s">
        <v>960</v>
      </c>
      <c r="E5716" s="10" t="s">
        <v>20</v>
      </c>
      <c r="F5716" s="10" t="s">
        <v>21</v>
      </c>
      <c r="G5716" s="10" t="s">
        <v>3727</v>
      </c>
      <c r="H5716" s="10" t="s">
        <v>34</v>
      </c>
      <c r="I5716" s="10">
        <v>0</v>
      </c>
    </row>
    <row r="5717" spans="1:9" hidden="1" x14ac:dyDescent="0.25">
      <c r="A5717" s="10">
        <v>90</v>
      </c>
      <c r="B5717" s="10" t="s">
        <v>950</v>
      </c>
      <c r="C5717" s="10" t="s">
        <v>951</v>
      </c>
      <c r="D5717" s="10" t="s">
        <v>960</v>
      </c>
      <c r="E5717" s="10" t="s">
        <v>20</v>
      </c>
      <c r="F5717" s="10" t="s">
        <v>21</v>
      </c>
      <c r="G5717" s="10" t="s">
        <v>3728</v>
      </c>
      <c r="H5717" s="10" t="s">
        <v>57</v>
      </c>
      <c r="I5717" s="10">
        <v>0</v>
      </c>
    </row>
    <row r="5718" spans="1:9" hidden="1" x14ac:dyDescent="0.25">
      <c r="A5718" s="10">
        <v>90</v>
      </c>
      <c r="B5718" s="10" t="s">
        <v>950</v>
      </c>
      <c r="C5718" s="10" t="s">
        <v>951</v>
      </c>
      <c r="D5718" s="10" t="s">
        <v>960</v>
      </c>
      <c r="E5718" s="10" t="s">
        <v>20</v>
      </c>
      <c r="F5718" s="10" t="s">
        <v>21</v>
      </c>
      <c r="G5718" s="10" t="s">
        <v>3730</v>
      </c>
      <c r="H5718" s="10" t="s">
        <v>34</v>
      </c>
      <c r="I5718" s="10">
        <v>0</v>
      </c>
    </row>
    <row r="5719" spans="1:9" hidden="1" x14ac:dyDescent="0.25">
      <c r="A5719" s="10">
        <v>90</v>
      </c>
      <c r="B5719" s="10" t="s">
        <v>950</v>
      </c>
      <c r="C5719" s="10" t="s">
        <v>951</v>
      </c>
      <c r="D5719" s="10" t="s">
        <v>960</v>
      </c>
      <c r="E5719" s="10" t="s">
        <v>20</v>
      </c>
      <c r="F5719" s="10" t="s">
        <v>21</v>
      </c>
      <c r="G5719" s="10" t="s">
        <v>3732</v>
      </c>
      <c r="H5719" s="10" t="s">
        <v>3892</v>
      </c>
      <c r="I5719" s="10">
        <v>0</v>
      </c>
    </row>
    <row r="5720" spans="1:9" hidden="1" x14ac:dyDescent="0.25">
      <c r="A5720" s="10">
        <v>90</v>
      </c>
      <c r="B5720" s="10" t="s">
        <v>950</v>
      </c>
      <c r="C5720" s="10" t="s">
        <v>951</v>
      </c>
      <c r="D5720" s="10" t="s">
        <v>960</v>
      </c>
      <c r="E5720" s="10" t="s">
        <v>20</v>
      </c>
      <c r="F5720" s="10" t="s">
        <v>21</v>
      </c>
      <c r="G5720" s="10" t="s">
        <v>3734</v>
      </c>
      <c r="H5720" s="10" t="s">
        <v>57</v>
      </c>
      <c r="I5720" s="10">
        <v>0</v>
      </c>
    </row>
    <row r="5721" spans="1:9" hidden="1" x14ac:dyDescent="0.25">
      <c r="A5721" s="10">
        <v>90</v>
      </c>
      <c r="B5721" s="10" t="s">
        <v>950</v>
      </c>
      <c r="C5721" s="10" t="s">
        <v>951</v>
      </c>
      <c r="D5721" s="10" t="s">
        <v>960</v>
      </c>
      <c r="E5721" s="10" t="s">
        <v>20</v>
      </c>
      <c r="F5721" s="10" t="s">
        <v>21</v>
      </c>
      <c r="G5721" s="10" t="s">
        <v>3735</v>
      </c>
      <c r="H5721" s="10" t="s">
        <v>57</v>
      </c>
      <c r="I5721" s="10">
        <v>0</v>
      </c>
    </row>
    <row r="5722" spans="1:9" hidden="1" x14ac:dyDescent="0.25">
      <c r="A5722" s="10">
        <v>90</v>
      </c>
      <c r="B5722" s="10" t="s">
        <v>950</v>
      </c>
      <c r="C5722" s="10" t="s">
        <v>951</v>
      </c>
      <c r="D5722" s="10" t="s">
        <v>960</v>
      </c>
      <c r="E5722" s="10" t="s">
        <v>20</v>
      </c>
      <c r="F5722" s="10" t="s">
        <v>21</v>
      </c>
      <c r="G5722" s="10" t="s">
        <v>4386</v>
      </c>
      <c r="H5722" s="10" t="s">
        <v>34</v>
      </c>
      <c r="I5722" s="10">
        <v>0</v>
      </c>
    </row>
    <row r="5723" spans="1:9" hidden="1" x14ac:dyDescent="0.25">
      <c r="A5723" s="10">
        <v>90</v>
      </c>
      <c r="B5723" s="10" t="s">
        <v>950</v>
      </c>
      <c r="C5723" s="10" t="s">
        <v>951</v>
      </c>
      <c r="D5723" s="10" t="s">
        <v>960</v>
      </c>
      <c r="E5723" s="10" t="s">
        <v>20</v>
      </c>
      <c r="F5723" s="10" t="s">
        <v>21</v>
      </c>
      <c r="G5723" s="10" t="s">
        <v>3736</v>
      </c>
      <c r="H5723" s="10" t="s">
        <v>34</v>
      </c>
      <c r="I5723" s="10">
        <v>0</v>
      </c>
    </row>
    <row r="5724" spans="1:9" hidden="1" x14ac:dyDescent="0.25">
      <c r="A5724" s="10">
        <v>90</v>
      </c>
      <c r="B5724" s="10" t="s">
        <v>950</v>
      </c>
      <c r="C5724" s="10" t="s">
        <v>951</v>
      </c>
      <c r="D5724" s="10" t="s">
        <v>960</v>
      </c>
      <c r="E5724" s="10" t="s">
        <v>20</v>
      </c>
      <c r="F5724" s="10" t="s">
        <v>21</v>
      </c>
      <c r="G5724" s="10" t="s">
        <v>4387</v>
      </c>
      <c r="H5724" s="10" t="s">
        <v>57</v>
      </c>
      <c r="I5724" s="10">
        <v>0</v>
      </c>
    </row>
    <row r="5725" spans="1:9" hidden="1" x14ac:dyDescent="0.25">
      <c r="A5725" s="10">
        <v>90</v>
      </c>
      <c r="B5725" s="10" t="s">
        <v>950</v>
      </c>
      <c r="C5725" s="10" t="s">
        <v>951</v>
      </c>
      <c r="D5725" s="10" t="s">
        <v>960</v>
      </c>
      <c r="E5725" s="10" t="s">
        <v>20</v>
      </c>
      <c r="F5725" s="10" t="s">
        <v>21</v>
      </c>
      <c r="G5725" s="10" t="s">
        <v>4388</v>
      </c>
      <c r="H5725" s="10" t="s">
        <v>57</v>
      </c>
      <c r="I5725" s="10">
        <v>0</v>
      </c>
    </row>
    <row r="5726" spans="1:9" hidden="1" x14ac:dyDescent="0.25">
      <c r="A5726" s="10">
        <v>90</v>
      </c>
      <c r="B5726" s="10" t="s">
        <v>950</v>
      </c>
      <c r="C5726" s="10" t="s">
        <v>951</v>
      </c>
      <c r="D5726" s="10" t="s">
        <v>960</v>
      </c>
      <c r="E5726" s="10" t="s">
        <v>20</v>
      </c>
      <c r="F5726" s="10" t="s">
        <v>21</v>
      </c>
      <c r="G5726" s="10" t="s">
        <v>3741</v>
      </c>
      <c r="H5726" s="10" t="s">
        <v>34</v>
      </c>
      <c r="I5726" s="10">
        <v>0</v>
      </c>
    </row>
    <row r="5727" spans="1:9" hidden="1" x14ac:dyDescent="0.25">
      <c r="A5727" s="10">
        <v>90</v>
      </c>
      <c r="B5727" s="10" t="s">
        <v>950</v>
      </c>
      <c r="C5727" s="10" t="s">
        <v>951</v>
      </c>
      <c r="D5727" s="10" t="s">
        <v>960</v>
      </c>
      <c r="E5727" s="10" t="s">
        <v>20</v>
      </c>
      <c r="F5727" s="10" t="s">
        <v>21</v>
      </c>
      <c r="G5727" s="10" t="s">
        <v>4389</v>
      </c>
      <c r="H5727" s="10" t="s">
        <v>34</v>
      </c>
      <c r="I5727" s="10">
        <v>0</v>
      </c>
    </row>
    <row r="5728" spans="1:9" hidden="1" x14ac:dyDescent="0.25">
      <c r="A5728" s="10">
        <v>90</v>
      </c>
      <c r="B5728" s="10" t="s">
        <v>950</v>
      </c>
      <c r="C5728" s="10" t="s">
        <v>951</v>
      </c>
      <c r="D5728" s="10" t="s">
        <v>960</v>
      </c>
      <c r="E5728" s="10" t="s">
        <v>20</v>
      </c>
      <c r="F5728" s="10" t="s">
        <v>21</v>
      </c>
      <c r="G5728" s="10" t="s">
        <v>4390</v>
      </c>
      <c r="H5728" s="10" t="s">
        <v>34</v>
      </c>
      <c r="I5728" s="10">
        <v>0</v>
      </c>
    </row>
    <row r="5729" spans="1:11" hidden="1" x14ac:dyDescent="0.25">
      <c r="A5729" s="10">
        <v>90</v>
      </c>
      <c r="B5729" s="10" t="s">
        <v>950</v>
      </c>
      <c r="C5729" s="10" t="s">
        <v>951</v>
      </c>
      <c r="D5729" s="10" t="s">
        <v>960</v>
      </c>
      <c r="E5729" s="10" t="s">
        <v>20</v>
      </c>
      <c r="F5729" s="10" t="s">
        <v>21</v>
      </c>
      <c r="G5729" s="10" t="s">
        <v>4324</v>
      </c>
      <c r="H5729" s="10" t="s">
        <v>34</v>
      </c>
      <c r="I5729" s="10">
        <v>0</v>
      </c>
    </row>
    <row r="5730" spans="1:11" hidden="1" x14ac:dyDescent="0.25">
      <c r="A5730" s="10">
        <v>90</v>
      </c>
      <c r="B5730" s="10" t="s">
        <v>950</v>
      </c>
      <c r="C5730" s="10" t="s">
        <v>951</v>
      </c>
      <c r="D5730" s="10" t="s">
        <v>960</v>
      </c>
      <c r="E5730" s="10" t="s">
        <v>20</v>
      </c>
      <c r="F5730" s="10" t="s">
        <v>21</v>
      </c>
      <c r="G5730" s="10" t="s">
        <v>4391</v>
      </c>
      <c r="H5730" s="10" t="s">
        <v>4392</v>
      </c>
      <c r="I5730" s="10">
        <v>0</v>
      </c>
    </row>
    <row r="5731" spans="1:11" hidden="1" x14ac:dyDescent="0.25">
      <c r="A5731" s="10">
        <v>90</v>
      </c>
      <c r="B5731" s="10" t="s">
        <v>950</v>
      </c>
      <c r="C5731" s="10" t="s">
        <v>951</v>
      </c>
      <c r="D5731" s="10" t="s">
        <v>960</v>
      </c>
      <c r="E5731" s="10" t="s">
        <v>20</v>
      </c>
      <c r="F5731" s="10" t="s">
        <v>21</v>
      </c>
      <c r="G5731" s="10" t="s">
        <v>3744</v>
      </c>
      <c r="H5731" s="10" t="s">
        <v>3830</v>
      </c>
      <c r="I5731" s="10">
        <v>0</v>
      </c>
    </row>
    <row r="5732" spans="1:11" hidden="1" x14ac:dyDescent="0.25">
      <c r="A5732" s="10">
        <v>90</v>
      </c>
      <c r="B5732" s="10" t="s">
        <v>950</v>
      </c>
      <c r="C5732" s="10" t="s">
        <v>951</v>
      </c>
      <c r="D5732" s="10" t="s">
        <v>960</v>
      </c>
      <c r="E5732" s="10" t="s">
        <v>20</v>
      </c>
      <c r="F5732" s="10" t="s">
        <v>21</v>
      </c>
      <c r="G5732" s="10" t="s">
        <v>3746</v>
      </c>
      <c r="H5732" s="10" t="s">
        <v>34</v>
      </c>
      <c r="I5732" s="10">
        <v>0</v>
      </c>
    </row>
    <row r="5733" spans="1:11" hidden="1" x14ac:dyDescent="0.25">
      <c r="A5733" s="10">
        <v>90</v>
      </c>
      <c r="B5733" s="10" t="s">
        <v>950</v>
      </c>
      <c r="C5733" s="10" t="s">
        <v>951</v>
      </c>
      <c r="D5733" s="10" t="s">
        <v>960</v>
      </c>
      <c r="E5733" s="10" t="s">
        <v>20</v>
      </c>
      <c r="F5733" s="10" t="s">
        <v>21</v>
      </c>
      <c r="G5733" s="10" t="s">
        <v>4393</v>
      </c>
      <c r="H5733" s="10" t="s">
        <v>34</v>
      </c>
      <c r="I5733" s="10">
        <v>0</v>
      </c>
    </row>
    <row r="5734" spans="1:11" hidden="1" x14ac:dyDescent="0.25">
      <c r="A5734" s="10">
        <v>90</v>
      </c>
      <c r="B5734" s="10" t="s">
        <v>950</v>
      </c>
      <c r="C5734" s="10" t="s">
        <v>951</v>
      </c>
      <c r="D5734" s="10" t="s">
        <v>960</v>
      </c>
      <c r="E5734" s="10" t="s">
        <v>20</v>
      </c>
      <c r="F5734" s="10" t="s">
        <v>21</v>
      </c>
      <c r="G5734" s="21" t="s">
        <v>4394</v>
      </c>
      <c r="H5734" s="21" t="s">
        <v>4395</v>
      </c>
      <c r="I5734" s="21">
        <v>1</v>
      </c>
      <c r="J5734" s="21" t="str">
        <f>H5734</f>
        <v>Вертикальное</v>
      </c>
      <c r="K5734" s="21"/>
    </row>
    <row r="5735" spans="1:11" hidden="1" x14ac:dyDescent="0.25">
      <c r="A5735" s="10">
        <v>90</v>
      </c>
      <c r="B5735" s="10" t="s">
        <v>950</v>
      </c>
      <c r="C5735" s="10" t="s">
        <v>951</v>
      </c>
      <c r="D5735" s="10" t="s">
        <v>960</v>
      </c>
      <c r="E5735" s="10" t="s">
        <v>20</v>
      </c>
      <c r="F5735" s="10" t="s">
        <v>21</v>
      </c>
      <c r="G5735" s="21" t="s">
        <v>3753</v>
      </c>
      <c r="H5735" s="21" t="s">
        <v>4370</v>
      </c>
      <c r="I5735" s="21">
        <v>1</v>
      </c>
      <c r="J5735" s="21">
        <f>MID(H5735,1,FIND(" ",H5735,1)-1)*1</f>
        <v>2.1800000000000002</v>
      </c>
      <c r="K5735" s="21" t="s">
        <v>5258</v>
      </c>
    </row>
    <row r="5736" spans="1:11" hidden="1" x14ac:dyDescent="0.25">
      <c r="A5736" s="10">
        <v>90</v>
      </c>
      <c r="B5736" s="10" t="s">
        <v>950</v>
      </c>
      <c r="C5736" s="10" t="s">
        <v>951</v>
      </c>
      <c r="D5736" s="10" t="s">
        <v>960</v>
      </c>
      <c r="E5736" s="10" t="s">
        <v>20</v>
      </c>
      <c r="F5736" s="10" t="s">
        <v>21</v>
      </c>
      <c r="G5736" s="21" t="s">
        <v>3755</v>
      </c>
      <c r="H5736" s="21" t="s">
        <v>4468</v>
      </c>
      <c r="I5736" s="21">
        <v>1</v>
      </c>
      <c r="J5736" s="21">
        <v>220</v>
      </c>
      <c r="K5736" s="21" t="s">
        <v>5265</v>
      </c>
    </row>
    <row r="5737" spans="1:11" hidden="1" x14ac:dyDescent="0.25">
      <c r="A5737" s="10">
        <v>90</v>
      </c>
      <c r="B5737" s="10" t="s">
        <v>950</v>
      </c>
      <c r="C5737" s="10" t="s">
        <v>951</v>
      </c>
      <c r="D5737" s="10" t="s">
        <v>960</v>
      </c>
      <c r="E5737" s="10" t="s">
        <v>20</v>
      </c>
      <c r="F5737" s="10" t="s">
        <v>21</v>
      </c>
      <c r="G5737" s="10" t="s">
        <v>3757</v>
      </c>
      <c r="H5737" s="10" t="s">
        <v>3758</v>
      </c>
      <c r="I5737" s="10">
        <v>0</v>
      </c>
    </row>
    <row r="5738" spans="1:11" hidden="1" x14ac:dyDescent="0.25">
      <c r="A5738" s="10">
        <v>90</v>
      </c>
      <c r="B5738" s="10" t="s">
        <v>950</v>
      </c>
      <c r="C5738" s="10" t="s">
        <v>951</v>
      </c>
      <c r="D5738" s="10" t="s">
        <v>960</v>
      </c>
      <c r="E5738" s="10" t="s">
        <v>20</v>
      </c>
      <c r="F5738" s="10" t="s">
        <v>21</v>
      </c>
      <c r="G5738" s="10" t="s">
        <v>3766</v>
      </c>
      <c r="H5738" s="10" t="s">
        <v>34</v>
      </c>
      <c r="I5738" s="10">
        <v>0</v>
      </c>
    </row>
    <row r="5739" spans="1:11" hidden="1" x14ac:dyDescent="0.25">
      <c r="A5739" s="10">
        <v>90</v>
      </c>
      <c r="B5739" s="10" t="s">
        <v>950</v>
      </c>
      <c r="C5739" s="10" t="s">
        <v>951</v>
      </c>
      <c r="D5739" s="10" t="s">
        <v>960</v>
      </c>
      <c r="E5739" s="10" t="s">
        <v>20</v>
      </c>
      <c r="F5739" s="10" t="s">
        <v>21</v>
      </c>
      <c r="G5739" s="10" t="s">
        <v>4397</v>
      </c>
      <c r="H5739" s="10" t="s">
        <v>34</v>
      </c>
      <c r="I5739" s="10">
        <v>0</v>
      </c>
    </row>
    <row r="5740" spans="1:11" hidden="1" x14ac:dyDescent="0.25">
      <c r="A5740" s="10">
        <v>90</v>
      </c>
      <c r="B5740" s="10" t="s">
        <v>950</v>
      </c>
      <c r="C5740" s="10" t="s">
        <v>951</v>
      </c>
      <c r="D5740" s="10" t="s">
        <v>960</v>
      </c>
      <c r="E5740" s="10" t="s">
        <v>20</v>
      </c>
      <c r="F5740" s="10" t="s">
        <v>21</v>
      </c>
      <c r="G5740" s="21" t="s">
        <v>4398</v>
      </c>
      <c r="H5740" s="21" t="s">
        <v>34</v>
      </c>
      <c r="I5740" s="21">
        <v>1</v>
      </c>
      <c r="J5740" s="21" t="str">
        <f>H5740</f>
        <v>Да</v>
      </c>
      <c r="K5740" s="21"/>
    </row>
    <row r="5741" spans="1:11" hidden="1" x14ac:dyDescent="0.25">
      <c r="A5741" s="10">
        <v>90</v>
      </c>
      <c r="B5741" s="10" t="s">
        <v>950</v>
      </c>
      <c r="C5741" s="10" t="s">
        <v>951</v>
      </c>
      <c r="D5741" s="10" t="s">
        <v>960</v>
      </c>
      <c r="E5741" s="10" t="s">
        <v>20</v>
      </c>
      <c r="F5741" s="10" t="s">
        <v>21</v>
      </c>
      <c r="G5741" s="10" t="s">
        <v>4399</v>
      </c>
      <c r="H5741" s="10" t="s">
        <v>34</v>
      </c>
      <c r="I5741" s="10">
        <v>0</v>
      </c>
    </row>
    <row r="5742" spans="1:11" hidden="1" x14ac:dyDescent="0.25">
      <c r="A5742" s="10">
        <v>90</v>
      </c>
      <c r="B5742" s="10" t="s">
        <v>950</v>
      </c>
      <c r="C5742" s="10" t="s">
        <v>951</v>
      </c>
      <c r="D5742" s="10" t="s">
        <v>960</v>
      </c>
      <c r="E5742" s="10" t="s">
        <v>20</v>
      </c>
      <c r="F5742" s="10" t="s">
        <v>21</v>
      </c>
      <c r="G5742" s="10" t="s">
        <v>4400</v>
      </c>
      <c r="H5742" s="10" t="s">
        <v>34</v>
      </c>
      <c r="I5742" s="10">
        <v>0</v>
      </c>
    </row>
    <row r="5743" spans="1:11" hidden="1" x14ac:dyDescent="0.25">
      <c r="A5743" s="10">
        <v>90</v>
      </c>
      <c r="B5743" s="10" t="s">
        <v>950</v>
      </c>
      <c r="C5743" s="10" t="s">
        <v>951</v>
      </c>
      <c r="D5743" s="10" t="s">
        <v>960</v>
      </c>
      <c r="E5743" s="10" t="s">
        <v>20</v>
      </c>
      <c r="F5743" s="10" t="s">
        <v>21</v>
      </c>
      <c r="G5743" s="10" t="s">
        <v>4401</v>
      </c>
      <c r="H5743" s="10" t="s">
        <v>4321</v>
      </c>
      <c r="I5743" s="10">
        <v>0</v>
      </c>
    </row>
    <row r="5744" spans="1:11" hidden="1" x14ac:dyDescent="0.25">
      <c r="A5744" s="10">
        <v>90</v>
      </c>
      <c r="B5744" s="10" t="s">
        <v>950</v>
      </c>
      <c r="C5744" s="10" t="s">
        <v>951</v>
      </c>
      <c r="D5744" s="10" t="s">
        <v>960</v>
      </c>
      <c r="E5744" s="10" t="s">
        <v>20</v>
      </c>
      <c r="F5744" s="10" t="s">
        <v>21</v>
      </c>
      <c r="G5744" s="10" t="s">
        <v>4402</v>
      </c>
      <c r="H5744" s="10" t="s">
        <v>4321</v>
      </c>
      <c r="I5744" s="10">
        <v>0</v>
      </c>
    </row>
    <row r="5745" spans="1:11" hidden="1" x14ac:dyDescent="0.25">
      <c r="A5745" s="10">
        <v>90</v>
      </c>
      <c r="B5745" s="10" t="s">
        <v>950</v>
      </c>
      <c r="C5745" s="10" t="s">
        <v>951</v>
      </c>
      <c r="D5745" s="10" t="s">
        <v>960</v>
      </c>
      <c r="E5745" s="10" t="s">
        <v>20</v>
      </c>
      <c r="F5745" s="10" t="s">
        <v>21</v>
      </c>
      <c r="G5745" s="21" t="s">
        <v>4403</v>
      </c>
      <c r="H5745" s="21" t="s">
        <v>4469</v>
      </c>
      <c r="I5745" s="21">
        <v>1</v>
      </c>
      <c r="J5745" s="21">
        <f>MID(H5745,1,FIND(" ",H5745,1)-1)*1</f>
        <v>42</v>
      </c>
      <c r="K5745" s="21" t="s">
        <v>5255</v>
      </c>
    </row>
    <row r="5746" spans="1:11" hidden="1" x14ac:dyDescent="0.25">
      <c r="A5746" s="10">
        <v>90</v>
      </c>
      <c r="B5746" s="10" t="s">
        <v>950</v>
      </c>
      <c r="C5746" s="10" t="s">
        <v>951</v>
      </c>
      <c r="D5746" s="10" t="s">
        <v>960</v>
      </c>
      <c r="E5746" s="10" t="s">
        <v>20</v>
      </c>
      <c r="F5746" s="10" t="s">
        <v>21</v>
      </c>
      <c r="G5746" s="21" t="s">
        <v>3223</v>
      </c>
      <c r="H5746" s="21" t="s">
        <v>4470</v>
      </c>
      <c r="I5746" s="21">
        <v>1</v>
      </c>
      <c r="J5746" s="21">
        <f>MID(H5746,1,FIND(" ",H5746,1)-1)*10</f>
        <v>775</v>
      </c>
      <c r="K5746" s="22" t="s">
        <v>5256</v>
      </c>
    </row>
    <row r="5747" spans="1:11" hidden="1" x14ac:dyDescent="0.25">
      <c r="A5747" s="10">
        <v>90</v>
      </c>
      <c r="B5747" s="10" t="s">
        <v>950</v>
      </c>
      <c r="C5747" s="10" t="s">
        <v>951</v>
      </c>
      <c r="D5747" s="10" t="s">
        <v>960</v>
      </c>
      <c r="E5747" s="10" t="s">
        <v>20</v>
      </c>
      <c r="F5747" s="10" t="s">
        <v>21</v>
      </c>
      <c r="G5747" s="21" t="s">
        <v>4406</v>
      </c>
      <c r="H5747" s="21" t="s">
        <v>4471</v>
      </c>
      <c r="I5747" s="21">
        <v>1</v>
      </c>
      <c r="J5747" s="21">
        <f>MID(H5747,1,FIND(" ",H5747,1)-1)*10</f>
        <v>568</v>
      </c>
      <c r="K5747" s="21" t="s">
        <v>5257</v>
      </c>
    </row>
    <row r="5748" spans="1:11" hidden="1" x14ac:dyDescent="0.25">
      <c r="A5748" s="10">
        <v>90</v>
      </c>
      <c r="B5748" s="10" t="s">
        <v>950</v>
      </c>
      <c r="C5748" s="10" t="s">
        <v>951</v>
      </c>
      <c r="D5748" s="10" t="s">
        <v>960</v>
      </c>
      <c r="E5748" s="10" t="s">
        <v>20</v>
      </c>
      <c r="F5748" s="10" t="s">
        <v>21</v>
      </c>
      <c r="G5748" s="21" t="s">
        <v>4408</v>
      </c>
      <c r="H5748" s="21" t="s">
        <v>4472</v>
      </c>
      <c r="I5748" s="21">
        <v>1</v>
      </c>
      <c r="J5748" s="21">
        <f>MID(H5748,1,FIND(" ",H5748,1)-1)*10</f>
        <v>365</v>
      </c>
      <c r="K5748" s="21" t="s">
        <v>5257</v>
      </c>
    </row>
    <row r="5749" spans="1:11" hidden="1" x14ac:dyDescent="0.25">
      <c r="A5749" s="10">
        <v>90</v>
      </c>
      <c r="B5749" s="10" t="s">
        <v>950</v>
      </c>
      <c r="C5749" s="10" t="s">
        <v>951</v>
      </c>
      <c r="D5749" s="10" t="s">
        <v>960</v>
      </c>
      <c r="E5749" s="10" t="s">
        <v>20</v>
      </c>
      <c r="F5749" s="10" t="s">
        <v>21</v>
      </c>
      <c r="G5749" s="21" t="s">
        <v>3785</v>
      </c>
      <c r="H5749" s="21" t="s">
        <v>4106</v>
      </c>
      <c r="I5749" s="21">
        <v>1</v>
      </c>
      <c r="J5749" s="21">
        <f>MID(H5749,1,FIND(" ",H5749,1)-1)*1</f>
        <v>49</v>
      </c>
      <c r="K5749" s="21" t="s">
        <v>5255</v>
      </c>
    </row>
    <row r="5750" spans="1:11" hidden="1" x14ac:dyDescent="0.25">
      <c r="A5750" s="10">
        <v>90</v>
      </c>
      <c r="B5750" s="10" t="s">
        <v>950</v>
      </c>
      <c r="C5750" s="10" t="s">
        <v>951</v>
      </c>
      <c r="D5750" s="10" t="s">
        <v>960</v>
      </c>
      <c r="E5750" s="10" t="s">
        <v>20</v>
      </c>
      <c r="F5750" s="10" t="s">
        <v>21</v>
      </c>
      <c r="G5750" s="21" t="s">
        <v>4410</v>
      </c>
      <c r="H5750" s="21" t="s">
        <v>4473</v>
      </c>
      <c r="I5750" s="21">
        <v>1</v>
      </c>
      <c r="J5750" s="21">
        <f>MID(H5750,1,FIND(" ",H5750,1)-1)*10</f>
        <v>860</v>
      </c>
      <c r="K5750" s="22" t="s">
        <v>5256</v>
      </c>
    </row>
    <row r="5751" spans="1:11" hidden="1" x14ac:dyDescent="0.25">
      <c r="A5751" s="10">
        <v>90</v>
      </c>
      <c r="B5751" s="10" t="s">
        <v>950</v>
      </c>
      <c r="C5751" s="10" t="s">
        <v>951</v>
      </c>
      <c r="D5751" s="10" t="s">
        <v>960</v>
      </c>
      <c r="E5751" s="10" t="s">
        <v>20</v>
      </c>
      <c r="F5751" s="10" t="s">
        <v>21</v>
      </c>
      <c r="G5751" s="21" t="s">
        <v>4412</v>
      </c>
      <c r="H5751" s="21" t="s">
        <v>4474</v>
      </c>
      <c r="I5751" s="21">
        <v>1</v>
      </c>
      <c r="J5751" s="21">
        <f>MID(H5751,1,FIND(" ",H5751,1)-1)*10</f>
        <v>710</v>
      </c>
      <c r="K5751" s="21" t="s">
        <v>5257</v>
      </c>
    </row>
    <row r="5752" spans="1:11" hidden="1" x14ac:dyDescent="0.25">
      <c r="A5752" s="10">
        <v>90</v>
      </c>
      <c r="B5752" s="10" t="s">
        <v>950</v>
      </c>
      <c r="C5752" s="10" t="s">
        <v>951</v>
      </c>
      <c r="D5752" s="10" t="s">
        <v>960</v>
      </c>
      <c r="E5752" s="10" t="s">
        <v>20</v>
      </c>
      <c r="F5752" s="10" t="s">
        <v>21</v>
      </c>
      <c r="G5752" s="21" t="s">
        <v>4414</v>
      </c>
      <c r="H5752" s="21" t="s">
        <v>4475</v>
      </c>
      <c r="I5752" s="21">
        <v>1</v>
      </c>
      <c r="J5752" s="21">
        <f>MID(H5752,1,FIND(" ",H5752,1)-1)*10</f>
        <v>425</v>
      </c>
      <c r="K5752" s="21" t="s">
        <v>5257</v>
      </c>
    </row>
    <row r="5753" spans="1:11" hidden="1" x14ac:dyDescent="0.25">
      <c r="A5753" s="10">
        <v>90</v>
      </c>
      <c r="B5753" s="10" t="s">
        <v>950</v>
      </c>
      <c r="C5753" s="10" t="s">
        <v>951</v>
      </c>
      <c r="D5753" s="10" t="s">
        <v>960</v>
      </c>
      <c r="E5753" s="10" t="s">
        <v>20</v>
      </c>
      <c r="F5753" s="10" t="s">
        <v>21</v>
      </c>
      <c r="G5753" s="10" t="s">
        <v>3787</v>
      </c>
      <c r="H5753" s="10" t="s">
        <v>3788</v>
      </c>
      <c r="I5753" s="10">
        <v>0</v>
      </c>
    </row>
    <row r="5754" spans="1:11" hidden="1" x14ac:dyDescent="0.25">
      <c r="A5754" s="10">
        <v>90</v>
      </c>
      <c r="B5754" s="10" t="s">
        <v>950</v>
      </c>
      <c r="C5754" s="10" t="s">
        <v>951</v>
      </c>
      <c r="D5754" s="10" t="s">
        <v>960</v>
      </c>
      <c r="E5754" s="10" t="s">
        <v>20</v>
      </c>
      <c r="F5754" s="10" t="s">
        <v>21</v>
      </c>
      <c r="G5754" s="10" t="s">
        <v>3789</v>
      </c>
      <c r="H5754" s="10" t="s">
        <v>3789</v>
      </c>
      <c r="I5754" s="10">
        <v>0</v>
      </c>
    </row>
    <row r="5755" spans="1:11" hidden="1" x14ac:dyDescent="0.25">
      <c r="A5755" s="10">
        <v>91</v>
      </c>
      <c r="B5755" s="10" t="s">
        <v>961</v>
      </c>
      <c r="C5755" s="10" t="s">
        <v>962</v>
      </c>
      <c r="D5755" s="10" t="s">
        <v>971</v>
      </c>
      <c r="E5755" s="10" t="s">
        <v>20</v>
      </c>
      <c r="F5755" s="10" t="s">
        <v>21</v>
      </c>
      <c r="G5755" s="21" t="s">
        <v>2160</v>
      </c>
      <c r="H5755" s="21" t="s">
        <v>4377</v>
      </c>
      <c r="I5755" s="21">
        <v>1</v>
      </c>
      <c r="J5755" s="21" t="str">
        <f>H5755</f>
        <v>Бытовое оборудование (для домашнего использования)</v>
      </c>
      <c r="K5755" s="21"/>
    </row>
    <row r="5756" spans="1:11" hidden="1" x14ac:dyDescent="0.25">
      <c r="A5756" s="10">
        <v>91</v>
      </c>
      <c r="B5756" s="10" t="s">
        <v>961</v>
      </c>
      <c r="C5756" s="10" t="s">
        <v>962</v>
      </c>
      <c r="D5756" s="10" t="s">
        <v>971</v>
      </c>
      <c r="E5756" s="10" t="s">
        <v>20</v>
      </c>
      <c r="F5756" s="10" t="s">
        <v>21</v>
      </c>
      <c r="G5756" s="21" t="s">
        <v>3703</v>
      </c>
      <c r="H5756" s="21" t="s">
        <v>4476</v>
      </c>
      <c r="I5756" s="21">
        <v>1</v>
      </c>
      <c r="J5756" s="21">
        <f>MID(H5756,1,FIND(" ",H5756,1)-1)*1</f>
        <v>55</v>
      </c>
      <c r="K5756" s="21" t="s">
        <v>5254</v>
      </c>
    </row>
    <row r="5757" spans="1:11" hidden="1" x14ac:dyDescent="0.25">
      <c r="A5757" s="10">
        <v>91</v>
      </c>
      <c r="B5757" s="10" t="s">
        <v>961</v>
      </c>
      <c r="C5757" s="10" t="s">
        <v>962</v>
      </c>
      <c r="D5757" s="10" t="s">
        <v>971</v>
      </c>
      <c r="E5757" s="10" t="s">
        <v>20</v>
      </c>
      <c r="F5757" s="10" t="s">
        <v>21</v>
      </c>
      <c r="G5757" s="10" t="s">
        <v>4379</v>
      </c>
      <c r="H5757" s="10" t="s">
        <v>34</v>
      </c>
      <c r="I5757" s="10">
        <v>0</v>
      </c>
    </row>
    <row r="5758" spans="1:11" hidden="1" x14ac:dyDescent="0.25">
      <c r="A5758" s="10">
        <v>91</v>
      </c>
      <c r="B5758" s="10" t="s">
        <v>961</v>
      </c>
      <c r="C5758" s="10" t="s">
        <v>962</v>
      </c>
      <c r="D5758" s="10" t="s">
        <v>971</v>
      </c>
      <c r="E5758" s="10" t="s">
        <v>20</v>
      </c>
      <c r="F5758" s="10" t="s">
        <v>21</v>
      </c>
      <c r="G5758" s="21" t="s">
        <v>4380</v>
      </c>
      <c r="H5758" s="21" t="s">
        <v>4079</v>
      </c>
      <c r="I5758" s="21">
        <v>1</v>
      </c>
      <c r="J5758" s="21">
        <f>MID(H5758,1,FIND(" ",H5758,1)-1)*1</f>
        <v>54</v>
      </c>
      <c r="K5758" s="21" t="s">
        <v>5260</v>
      </c>
    </row>
    <row r="5759" spans="1:11" hidden="1" x14ac:dyDescent="0.25">
      <c r="A5759" s="10">
        <v>91</v>
      </c>
      <c r="B5759" s="10" t="s">
        <v>961</v>
      </c>
      <c r="C5759" s="10" t="s">
        <v>962</v>
      </c>
      <c r="D5759" s="10" t="s">
        <v>971</v>
      </c>
      <c r="E5759" s="10" t="s">
        <v>20</v>
      </c>
      <c r="F5759" s="10" t="s">
        <v>21</v>
      </c>
      <c r="G5759" s="21" t="s">
        <v>4382</v>
      </c>
      <c r="H5759" s="21" t="s">
        <v>4436</v>
      </c>
      <c r="I5759" s="21">
        <v>0</v>
      </c>
      <c r="J5759" s="21">
        <f>MID(H5759,1,FIND(" ",H5759,1)-1)*1</f>
        <v>1.5</v>
      </c>
      <c r="K5759" s="21" t="s">
        <v>5264</v>
      </c>
    </row>
    <row r="5760" spans="1:11" hidden="1" x14ac:dyDescent="0.25">
      <c r="A5760" s="10">
        <v>91</v>
      </c>
      <c r="B5760" s="10" t="s">
        <v>961</v>
      </c>
      <c r="C5760" s="10" t="s">
        <v>962</v>
      </c>
      <c r="D5760" s="10" t="s">
        <v>971</v>
      </c>
      <c r="E5760" s="10" t="s">
        <v>20</v>
      </c>
      <c r="F5760" s="10" t="s">
        <v>21</v>
      </c>
      <c r="G5760" s="21" t="s">
        <v>3705</v>
      </c>
      <c r="H5760" s="21" t="s">
        <v>57</v>
      </c>
      <c r="I5760" s="21">
        <v>1</v>
      </c>
      <c r="J5760" s="21" t="str">
        <f>H5760</f>
        <v>Нет</v>
      </c>
      <c r="K5760" s="21"/>
    </row>
    <row r="5761" spans="1:11" hidden="1" x14ac:dyDescent="0.25">
      <c r="A5761" s="10">
        <v>91</v>
      </c>
      <c r="B5761" s="10" t="s">
        <v>961</v>
      </c>
      <c r="C5761" s="10" t="s">
        <v>962</v>
      </c>
      <c r="D5761" s="10" t="s">
        <v>971</v>
      </c>
      <c r="E5761" s="10" t="s">
        <v>20</v>
      </c>
      <c r="F5761" s="10" t="s">
        <v>21</v>
      </c>
      <c r="G5761" s="21" t="s">
        <v>3708</v>
      </c>
      <c r="H5761" s="21" t="s">
        <v>4085</v>
      </c>
      <c r="I5761" s="21">
        <v>1</v>
      </c>
      <c r="J5761" s="21">
        <f>MID(H5761,1,FIND(" ",H5761,1)-1)*1</f>
        <v>6</v>
      </c>
      <c r="K5761" s="21" t="s">
        <v>5258</v>
      </c>
    </row>
    <row r="5762" spans="1:11" hidden="1" x14ac:dyDescent="0.25">
      <c r="A5762" s="10">
        <v>91</v>
      </c>
      <c r="B5762" s="10" t="s">
        <v>961</v>
      </c>
      <c r="C5762" s="10" t="s">
        <v>962</v>
      </c>
      <c r="D5762" s="10" t="s">
        <v>971</v>
      </c>
      <c r="E5762" s="10" t="s">
        <v>20</v>
      </c>
      <c r="F5762" s="10" t="s">
        <v>21</v>
      </c>
      <c r="G5762" s="21" t="s">
        <v>4384</v>
      </c>
      <c r="H5762" s="21" t="s">
        <v>4477</v>
      </c>
      <c r="I5762" s="21">
        <v>1</v>
      </c>
      <c r="J5762" s="21">
        <f>MID(H5762,1,FIND(" ",H5762,1)-1)*1</f>
        <v>70</v>
      </c>
      <c r="K5762" s="21" t="s">
        <v>5268</v>
      </c>
    </row>
    <row r="5763" spans="1:11" hidden="1" x14ac:dyDescent="0.25">
      <c r="A5763" s="10">
        <v>91</v>
      </c>
      <c r="B5763" s="10" t="s">
        <v>961</v>
      </c>
      <c r="C5763" s="10" t="s">
        <v>962</v>
      </c>
      <c r="D5763" s="10" t="s">
        <v>971</v>
      </c>
      <c r="E5763" s="10" t="s">
        <v>20</v>
      </c>
      <c r="F5763" s="10" t="s">
        <v>21</v>
      </c>
      <c r="G5763" s="10" t="s">
        <v>3714</v>
      </c>
      <c r="H5763" s="10" t="s">
        <v>3715</v>
      </c>
      <c r="I5763" s="10">
        <v>0</v>
      </c>
    </row>
    <row r="5764" spans="1:11" hidden="1" x14ac:dyDescent="0.25">
      <c r="A5764" s="10">
        <v>91</v>
      </c>
      <c r="B5764" s="10" t="s">
        <v>961</v>
      </c>
      <c r="C5764" s="10" t="s">
        <v>962</v>
      </c>
      <c r="D5764" s="10" t="s">
        <v>971</v>
      </c>
      <c r="E5764" s="10" t="s">
        <v>20</v>
      </c>
      <c r="F5764" s="10" t="s">
        <v>21</v>
      </c>
      <c r="G5764" s="10" t="s">
        <v>3716</v>
      </c>
      <c r="H5764" s="10" t="s">
        <v>34</v>
      </c>
      <c r="I5764" s="10">
        <v>0</v>
      </c>
    </row>
    <row r="5765" spans="1:11" hidden="1" x14ac:dyDescent="0.25">
      <c r="A5765" s="10">
        <v>91</v>
      </c>
      <c r="B5765" s="10" t="s">
        <v>961</v>
      </c>
      <c r="C5765" s="10" t="s">
        <v>962</v>
      </c>
      <c r="D5765" s="10" t="s">
        <v>971</v>
      </c>
      <c r="E5765" s="10" t="s">
        <v>20</v>
      </c>
      <c r="F5765" s="10" t="s">
        <v>21</v>
      </c>
      <c r="G5765" s="10" t="s">
        <v>3717</v>
      </c>
      <c r="H5765" s="10" t="s">
        <v>34</v>
      </c>
      <c r="I5765" s="10">
        <v>0</v>
      </c>
    </row>
    <row r="5766" spans="1:11" hidden="1" x14ac:dyDescent="0.25">
      <c r="A5766" s="10">
        <v>91</v>
      </c>
      <c r="B5766" s="10" t="s">
        <v>961</v>
      </c>
      <c r="C5766" s="10" t="s">
        <v>962</v>
      </c>
      <c r="D5766" s="10" t="s">
        <v>971</v>
      </c>
      <c r="E5766" s="10" t="s">
        <v>20</v>
      </c>
      <c r="F5766" s="10" t="s">
        <v>21</v>
      </c>
      <c r="G5766" s="10" t="s">
        <v>3718</v>
      </c>
      <c r="H5766" s="10" t="s">
        <v>5168</v>
      </c>
      <c r="I5766" s="10">
        <v>0</v>
      </c>
    </row>
    <row r="5767" spans="1:11" hidden="1" x14ac:dyDescent="0.25">
      <c r="A5767" s="10">
        <v>91</v>
      </c>
      <c r="B5767" s="10" t="s">
        <v>961</v>
      </c>
      <c r="C5767" s="10" t="s">
        <v>962</v>
      </c>
      <c r="D5767" s="10" t="s">
        <v>971</v>
      </c>
      <c r="E5767" s="10" t="s">
        <v>20</v>
      </c>
      <c r="F5767" s="10" t="s">
        <v>21</v>
      </c>
      <c r="G5767" s="10" t="s">
        <v>3722</v>
      </c>
      <c r="H5767" s="10" t="s">
        <v>34</v>
      </c>
      <c r="I5767" s="10">
        <v>0</v>
      </c>
    </row>
    <row r="5768" spans="1:11" hidden="1" x14ac:dyDescent="0.25">
      <c r="A5768" s="10">
        <v>91</v>
      </c>
      <c r="B5768" s="10" t="s">
        <v>961</v>
      </c>
      <c r="C5768" s="10" t="s">
        <v>962</v>
      </c>
      <c r="D5768" s="10" t="s">
        <v>971</v>
      </c>
      <c r="E5768" s="10" t="s">
        <v>20</v>
      </c>
      <c r="F5768" s="10" t="s">
        <v>21</v>
      </c>
      <c r="G5768" s="10" t="s">
        <v>3724</v>
      </c>
      <c r="H5768" s="10" t="s">
        <v>34</v>
      </c>
      <c r="I5768" s="10">
        <v>0</v>
      </c>
    </row>
    <row r="5769" spans="1:11" hidden="1" x14ac:dyDescent="0.25">
      <c r="A5769" s="10">
        <v>91</v>
      </c>
      <c r="B5769" s="10" t="s">
        <v>961</v>
      </c>
      <c r="C5769" s="10" t="s">
        <v>962</v>
      </c>
      <c r="D5769" s="10" t="s">
        <v>971</v>
      </c>
      <c r="E5769" s="10" t="s">
        <v>20</v>
      </c>
      <c r="F5769" s="10" t="s">
        <v>21</v>
      </c>
      <c r="G5769" s="10" t="s">
        <v>3726</v>
      </c>
      <c r="H5769" s="10" t="s">
        <v>57</v>
      </c>
      <c r="I5769" s="10">
        <v>0</v>
      </c>
    </row>
    <row r="5770" spans="1:11" hidden="1" x14ac:dyDescent="0.25">
      <c r="A5770" s="10">
        <v>91</v>
      </c>
      <c r="B5770" s="10" t="s">
        <v>961</v>
      </c>
      <c r="C5770" s="10" t="s">
        <v>962</v>
      </c>
      <c r="D5770" s="10" t="s">
        <v>971</v>
      </c>
      <c r="E5770" s="10" t="s">
        <v>20</v>
      </c>
      <c r="F5770" s="10" t="s">
        <v>21</v>
      </c>
      <c r="G5770" s="10" t="s">
        <v>3727</v>
      </c>
      <c r="H5770" s="10" t="s">
        <v>34</v>
      </c>
      <c r="I5770" s="10">
        <v>0</v>
      </c>
    </row>
    <row r="5771" spans="1:11" hidden="1" x14ac:dyDescent="0.25">
      <c r="A5771" s="10">
        <v>91</v>
      </c>
      <c r="B5771" s="10" t="s">
        <v>961</v>
      </c>
      <c r="C5771" s="10" t="s">
        <v>962</v>
      </c>
      <c r="D5771" s="10" t="s">
        <v>971</v>
      </c>
      <c r="E5771" s="10" t="s">
        <v>20</v>
      </c>
      <c r="F5771" s="10" t="s">
        <v>21</v>
      </c>
      <c r="G5771" s="10" t="s">
        <v>3728</v>
      </c>
      <c r="H5771" s="10" t="s">
        <v>57</v>
      </c>
      <c r="I5771" s="10">
        <v>0</v>
      </c>
    </row>
    <row r="5772" spans="1:11" hidden="1" x14ac:dyDescent="0.25">
      <c r="A5772" s="10">
        <v>91</v>
      </c>
      <c r="B5772" s="10" t="s">
        <v>961</v>
      </c>
      <c r="C5772" s="10" t="s">
        <v>962</v>
      </c>
      <c r="D5772" s="10" t="s">
        <v>971</v>
      </c>
      <c r="E5772" s="10" t="s">
        <v>20</v>
      </c>
      <c r="F5772" s="10" t="s">
        <v>21</v>
      </c>
      <c r="G5772" s="10" t="s">
        <v>3730</v>
      </c>
      <c r="H5772" s="10" t="s">
        <v>34</v>
      </c>
      <c r="I5772" s="10">
        <v>0</v>
      </c>
    </row>
    <row r="5773" spans="1:11" hidden="1" x14ac:dyDescent="0.25">
      <c r="A5773" s="10">
        <v>91</v>
      </c>
      <c r="B5773" s="10" t="s">
        <v>961</v>
      </c>
      <c r="C5773" s="10" t="s">
        <v>962</v>
      </c>
      <c r="D5773" s="10" t="s">
        <v>971</v>
      </c>
      <c r="E5773" s="10" t="s">
        <v>20</v>
      </c>
      <c r="F5773" s="10" t="s">
        <v>21</v>
      </c>
      <c r="G5773" s="10" t="s">
        <v>3732</v>
      </c>
      <c r="H5773" s="10" t="s">
        <v>3892</v>
      </c>
      <c r="I5773" s="10">
        <v>0</v>
      </c>
    </row>
    <row r="5774" spans="1:11" hidden="1" x14ac:dyDescent="0.25">
      <c r="A5774" s="10">
        <v>91</v>
      </c>
      <c r="B5774" s="10" t="s">
        <v>961</v>
      </c>
      <c r="C5774" s="10" t="s">
        <v>962</v>
      </c>
      <c r="D5774" s="10" t="s">
        <v>971</v>
      </c>
      <c r="E5774" s="10" t="s">
        <v>20</v>
      </c>
      <c r="F5774" s="10" t="s">
        <v>21</v>
      </c>
      <c r="G5774" s="10" t="s">
        <v>3734</v>
      </c>
      <c r="H5774" s="10" t="s">
        <v>57</v>
      </c>
      <c r="I5774" s="10">
        <v>0</v>
      </c>
    </row>
    <row r="5775" spans="1:11" hidden="1" x14ac:dyDescent="0.25">
      <c r="A5775" s="10">
        <v>91</v>
      </c>
      <c r="B5775" s="10" t="s">
        <v>961</v>
      </c>
      <c r="C5775" s="10" t="s">
        <v>962</v>
      </c>
      <c r="D5775" s="10" t="s">
        <v>971</v>
      </c>
      <c r="E5775" s="10" t="s">
        <v>20</v>
      </c>
      <c r="F5775" s="10" t="s">
        <v>21</v>
      </c>
      <c r="G5775" s="10" t="s">
        <v>3735</v>
      </c>
      <c r="H5775" s="10" t="s">
        <v>57</v>
      </c>
      <c r="I5775" s="10">
        <v>0</v>
      </c>
    </row>
    <row r="5776" spans="1:11" hidden="1" x14ac:dyDescent="0.25">
      <c r="A5776" s="10">
        <v>91</v>
      </c>
      <c r="B5776" s="10" t="s">
        <v>961</v>
      </c>
      <c r="C5776" s="10" t="s">
        <v>962</v>
      </c>
      <c r="D5776" s="10" t="s">
        <v>971</v>
      </c>
      <c r="E5776" s="10" t="s">
        <v>20</v>
      </c>
      <c r="F5776" s="10" t="s">
        <v>21</v>
      </c>
      <c r="G5776" s="10" t="s">
        <v>4386</v>
      </c>
      <c r="H5776" s="10" t="s">
        <v>34</v>
      </c>
      <c r="I5776" s="10">
        <v>0</v>
      </c>
    </row>
    <row r="5777" spans="1:11" hidden="1" x14ac:dyDescent="0.25">
      <c r="A5777" s="10">
        <v>91</v>
      </c>
      <c r="B5777" s="10" t="s">
        <v>961</v>
      </c>
      <c r="C5777" s="10" t="s">
        <v>962</v>
      </c>
      <c r="D5777" s="10" t="s">
        <v>971</v>
      </c>
      <c r="E5777" s="10" t="s">
        <v>20</v>
      </c>
      <c r="F5777" s="10" t="s">
        <v>21</v>
      </c>
      <c r="G5777" s="10" t="s">
        <v>3736</v>
      </c>
      <c r="H5777" s="10" t="s">
        <v>34</v>
      </c>
      <c r="I5777" s="10">
        <v>0</v>
      </c>
    </row>
    <row r="5778" spans="1:11" hidden="1" x14ac:dyDescent="0.25">
      <c r="A5778" s="10">
        <v>91</v>
      </c>
      <c r="B5778" s="10" t="s">
        <v>961</v>
      </c>
      <c r="C5778" s="10" t="s">
        <v>962</v>
      </c>
      <c r="D5778" s="10" t="s">
        <v>971</v>
      </c>
      <c r="E5778" s="10" t="s">
        <v>20</v>
      </c>
      <c r="F5778" s="10" t="s">
        <v>21</v>
      </c>
      <c r="G5778" s="10" t="s">
        <v>4387</v>
      </c>
      <c r="H5778" s="10" t="s">
        <v>57</v>
      </c>
      <c r="I5778" s="10">
        <v>0</v>
      </c>
    </row>
    <row r="5779" spans="1:11" hidden="1" x14ac:dyDescent="0.25">
      <c r="A5779" s="10">
        <v>91</v>
      </c>
      <c r="B5779" s="10" t="s">
        <v>961</v>
      </c>
      <c r="C5779" s="10" t="s">
        <v>962</v>
      </c>
      <c r="D5779" s="10" t="s">
        <v>971</v>
      </c>
      <c r="E5779" s="10" t="s">
        <v>20</v>
      </c>
      <c r="F5779" s="10" t="s">
        <v>21</v>
      </c>
      <c r="G5779" s="10" t="s">
        <v>4388</v>
      </c>
      <c r="H5779" s="10" t="s">
        <v>57</v>
      </c>
      <c r="I5779" s="10">
        <v>0</v>
      </c>
    </row>
    <row r="5780" spans="1:11" hidden="1" x14ac:dyDescent="0.25">
      <c r="A5780" s="10">
        <v>91</v>
      </c>
      <c r="B5780" s="10" t="s">
        <v>961</v>
      </c>
      <c r="C5780" s="10" t="s">
        <v>962</v>
      </c>
      <c r="D5780" s="10" t="s">
        <v>971</v>
      </c>
      <c r="E5780" s="10" t="s">
        <v>20</v>
      </c>
      <c r="F5780" s="10" t="s">
        <v>21</v>
      </c>
      <c r="G5780" s="10" t="s">
        <v>3741</v>
      </c>
      <c r="H5780" s="10" t="s">
        <v>34</v>
      </c>
      <c r="I5780" s="10">
        <v>0</v>
      </c>
    </row>
    <row r="5781" spans="1:11" hidden="1" x14ac:dyDescent="0.25">
      <c r="A5781" s="10">
        <v>91</v>
      </c>
      <c r="B5781" s="10" t="s">
        <v>961</v>
      </c>
      <c r="C5781" s="10" t="s">
        <v>962</v>
      </c>
      <c r="D5781" s="10" t="s">
        <v>971</v>
      </c>
      <c r="E5781" s="10" t="s">
        <v>20</v>
      </c>
      <c r="F5781" s="10" t="s">
        <v>21</v>
      </c>
      <c r="G5781" s="10" t="s">
        <v>4389</v>
      </c>
      <c r="H5781" s="10" t="s">
        <v>34</v>
      </c>
      <c r="I5781" s="10">
        <v>0</v>
      </c>
    </row>
    <row r="5782" spans="1:11" hidden="1" x14ac:dyDescent="0.25">
      <c r="A5782" s="10">
        <v>91</v>
      </c>
      <c r="B5782" s="10" t="s">
        <v>961</v>
      </c>
      <c r="C5782" s="10" t="s">
        <v>962</v>
      </c>
      <c r="D5782" s="10" t="s">
        <v>971</v>
      </c>
      <c r="E5782" s="10" t="s">
        <v>20</v>
      </c>
      <c r="F5782" s="10" t="s">
        <v>21</v>
      </c>
      <c r="G5782" s="10" t="s">
        <v>4390</v>
      </c>
      <c r="H5782" s="10" t="s">
        <v>34</v>
      </c>
      <c r="I5782" s="10">
        <v>0</v>
      </c>
    </row>
    <row r="5783" spans="1:11" hidden="1" x14ac:dyDescent="0.25">
      <c r="A5783" s="10">
        <v>91</v>
      </c>
      <c r="B5783" s="10" t="s">
        <v>961</v>
      </c>
      <c r="C5783" s="10" t="s">
        <v>962</v>
      </c>
      <c r="D5783" s="10" t="s">
        <v>971</v>
      </c>
      <c r="E5783" s="10" t="s">
        <v>20</v>
      </c>
      <c r="F5783" s="10" t="s">
        <v>21</v>
      </c>
      <c r="G5783" s="10" t="s">
        <v>4324</v>
      </c>
      <c r="H5783" s="10" t="s">
        <v>34</v>
      </c>
      <c r="I5783" s="10">
        <v>0</v>
      </c>
    </row>
    <row r="5784" spans="1:11" hidden="1" x14ac:dyDescent="0.25">
      <c r="A5784" s="10">
        <v>91</v>
      </c>
      <c r="B5784" s="10" t="s">
        <v>961</v>
      </c>
      <c r="C5784" s="10" t="s">
        <v>962</v>
      </c>
      <c r="D5784" s="10" t="s">
        <v>971</v>
      </c>
      <c r="E5784" s="10" t="s">
        <v>20</v>
      </c>
      <c r="F5784" s="10" t="s">
        <v>21</v>
      </c>
      <c r="G5784" s="10" t="s">
        <v>4391</v>
      </c>
      <c r="H5784" s="10" t="s">
        <v>4392</v>
      </c>
      <c r="I5784" s="10">
        <v>0</v>
      </c>
    </row>
    <row r="5785" spans="1:11" hidden="1" x14ac:dyDescent="0.25">
      <c r="A5785" s="10">
        <v>91</v>
      </c>
      <c r="B5785" s="10" t="s">
        <v>961</v>
      </c>
      <c r="C5785" s="10" t="s">
        <v>962</v>
      </c>
      <c r="D5785" s="10" t="s">
        <v>971</v>
      </c>
      <c r="E5785" s="10" t="s">
        <v>20</v>
      </c>
      <c r="F5785" s="10" t="s">
        <v>21</v>
      </c>
      <c r="G5785" s="10" t="s">
        <v>3744</v>
      </c>
      <c r="H5785" s="10" t="s">
        <v>3830</v>
      </c>
      <c r="I5785" s="10">
        <v>0</v>
      </c>
    </row>
    <row r="5786" spans="1:11" hidden="1" x14ac:dyDescent="0.25">
      <c r="A5786" s="10">
        <v>91</v>
      </c>
      <c r="B5786" s="10" t="s">
        <v>961</v>
      </c>
      <c r="C5786" s="10" t="s">
        <v>962</v>
      </c>
      <c r="D5786" s="10" t="s">
        <v>971</v>
      </c>
      <c r="E5786" s="10" t="s">
        <v>20</v>
      </c>
      <c r="F5786" s="10" t="s">
        <v>21</v>
      </c>
      <c r="G5786" s="10" t="s">
        <v>3746</v>
      </c>
      <c r="H5786" s="10" t="s">
        <v>34</v>
      </c>
      <c r="I5786" s="10">
        <v>0</v>
      </c>
    </row>
    <row r="5787" spans="1:11" hidden="1" x14ac:dyDescent="0.25">
      <c r="A5787" s="10">
        <v>91</v>
      </c>
      <c r="B5787" s="10" t="s">
        <v>961</v>
      </c>
      <c r="C5787" s="10" t="s">
        <v>962</v>
      </c>
      <c r="D5787" s="10" t="s">
        <v>971</v>
      </c>
      <c r="E5787" s="10" t="s">
        <v>20</v>
      </c>
      <c r="F5787" s="10" t="s">
        <v>21</v>
      </c>
      <c r="G5787" s="10" t="s">
        <v>4393</v>
      </c>
      <c r="H5787" s="10" t="s">
        <v>34</v>
      </c>
      <c r="I5787" s="10">
        <v>0</v>
      </c>
    </row>
    <row r="5788" spans="1:11" hidden="1" x14ac:dyDescent="0.25">
      <c r="A5788" s="10">
        <v>91</v>
      </c>
      <c r="B5788" s="10" t="s">
        <v>961</v>
      </c>
      <c r="C5788" s="10" t="s">
        <v>962</v>
      </c>
      <c r="D5788" s="10" t="s">
        <v>971</v>
      </c>
      <c r="E5788" s="10" t="s">
        <v>20</v>
      </c>
      <c r="F5788" s="10" t="s">
        <v>21</v>
      </c>
      <c r="G5788" s="21" t="s">
        <v>4394</v>
      </c>
      <c r="H5788" s="21" t="s">
        <v>4395</v>
      </c>
      <c r="I5788" s="21">
        <v>1</v>
      </c>
      <c r="J5788" s="21" t="str">
        <f>H5788</f>
        <v>Вертикальное</v>
      </c>
      <c r="K5788" s="21"/>
    </row>
    <row r="5789" spans="1:11" hidden="1" x14ac:dyDescent="0.25">
      <c r="A5789" s="10">
        <v>91</v>
      </c>
      <c r="B5789" s="10" t="s">
        <v>961</v>
      </c>
      <c r="C5789" s="10" t="s">
        <v>962</v>
      </c>
      <c r="D5789" s="10" t="s">
        <v>971</v>
      </c>
      <c r="E5789" s="10" t="s">
        <v>20</v>
      </c>
      <c r="F5789" s="10" t="s">
        <v>21</v>
      </c>
      <c r="G5789" s="21" t="s">
        <v>3753</v>
      </c>
      <c r="H5789" s="21" t="s">
        <v>4190</v>
      </c>
      <c r="I5789" s="21">
        <v>1</v>
      </c>
      <c r="J5789" s="21">
        <f>MID(H5789,1,FIND(" ",H5789,1)-1)*1</f>
        <v>2.2999999999999998</v>
      </c>
      <c r="K5789" s="21" t="s">
        <v>5258</v>
      </c>
    </row>
    <row r="5790" spans="1:11" hidden="1" x14ac:dyDescent="0.25">
      <c r="A5790" s="10">
        <v>91</v>
      </c>
      <c r="B5790" s="10" t="s">
        <v>961</v>
      </c>
      <c r="C5790" s="10" t="s">
        <v>962</v>
      </c>
      <c r="D5790" s="10" t="s">
        <v>971</v>
      </c>
      <c r="E5790" s="10" t="s">
        <v>20</v>
      </c>
      <c r="F5790" s="10" t="s">
        <v>21</v>
      </c>
      <c r="G5790" s="21" t="s">
        <v>3755</v>
      </c>
      <c r="H5790" s="21" t="s">
        <v>3756</v>
      </c>
      <c r="I5790" s="21">
        <v>1</v>
      </c>
      <c r="J5790" s="21" t="s">
        <v>5266</v>
      </c>
      <c r="K5790" s="21" t="s">
        <v>5265</v>
      </c>
    </row>
    <row r="5791" spans="1:11" hidden="1" x14ac:dyDescent="0.25">
      <c r="A5791" s="10">
        <v>91</v>
      </c>
      <c r="B5791" s="10" t="s">
        <v>961</v>
      </c>
      <c r="C5791" s="10" t="s">
        <v>962</v>
      </c>
      <c r="D5791" s="10" t="s">
        <v>971</v>
      </c>
      <c r="E5791" s="10" t="s">
        <v>20</v>
      </c>
      <c r="F5791" s="10" t="s">
        <v>21</v>
      </c>
      <c r="G5791" s="10" t="s">
        <v>3757</v>
      </c>
      <c r="H5791" s="10" t="s">
        <v>3758</v>
      </c>
      <c r="I5791" s="10">
        <v>0</v>
      </c>
    </row>
    <row r="5792" spans="1:11" hidden="1" x14ac:dyDescent="0.25">
      <c r="A5792" s="10">
        <v>91</v>
      </c>
      <c r="B5792" s="10" t="s">
        <v>961</v>
      </c>
      <c r="C5792" s="10" t="s">
        <v>962</v>
      </c>
      <c r="D5792" s="10" t="s">
        <v>971</v>
      </c>
      <c r="E5792" s="10" t="s">
        <v>20</v>
      </c>
      <c r="F5792" s="10" t="s">
        <v>21</v>
      </c>
      <c r="G5792" s="10" t="s">
        <v>3766</v>
      </c>
      <c r="H5792" s="10" t="s">
        <v>34</v>
      </c>
      <c r="I5792" s="10">
        <v>0</v>
      </c>
    </row>
    <row r="5793" spans="1:11" hidden="1" x14ac:dyDescent="0.25">
      <c r="A5793" s="10">
        <v>91</v>
      </c>
      <c r="B5793" s="10" t="s">
        <v>961</v>
      </c>
      <c r="C5793" s="10" t="s">
        <v>962</v>
      </c>
      <c r="D5793" s="10" t="s">
        <v>971</v>
      </c>
      <c r="E5793" s="10" t="s">
        <v>20</v>
      </c>
      <c r="F5793" s="10" t="s">
        <v>21</v>
      </c>
      <c r="G5793" s="10" t="s">
        <v>4397</v>
      </c>
      <c r="H5793" s="10" t="s">
        <v>34</v>
      </c>
      <c r="I5793" s="10">
        <v>0</v>
      </c>
    </row>
    <row r="5794" spans="1:11" hidden="1" x14ac:dyDescent="0.25">
      <c r="A5794" s="10">
        <v>91</v>
      </c>
      <c r="B5794" s="10" t="s">
        <v>961</v>
      </c>
      <c r="C5794" s="10" t="s">
        <v>962</v>
      </c>
      <c r="D5794" s="10" t="s">
        <v>971</v>
      </c>
      <c r="E5794" s="10" t="s">
        <v>20</v>
      </c>
      <c r="F5794" s="10" t="s">
        <v>21</v>
      </c>
      <c r="G5794" s="21" t="s">
        <v>4398</v>
      </c>
      <c r="H5794" s="21" t="s">
        <v>34</v>
      </c>
      <c r="I5794" s="21">
        <v>1</v>
      </c>
      <c r="J5794" s="21" t="str">
        <f>H5794</f>
        <v>Да</v>
      </c>
      <c r="K5794" s="21"/>
    </row>
    <row r="5795" spans="1:11" hidden="1" x14ac:dyDescent="0.25">
      <c r="A5795" s="10">
        <v>91</v>
      </c>
      <c r="B5795" s="10" t="s">
        <v>961</v>
      </c>
      <c r="C5795" s="10" t="s">
        <v>962</v>
      </c>
      <c r="D5795" s="10" t="s">
        <v>971</v>
      </c>
      <c r="E5795" s="10" t="s">
        <v>20</v>
      </c>
      <c r="F5795" s="10" t="s">
        <v>21</v>
      </c>
      <c r="G5795" s="10" t="s">
        <v>4399</v>
      </c>
      <c r="H5795" s="10" t="s">
        <v>34</v>
      </c>
      <c r="I5795" s="10">
        <v>0</v>
      </c>
    </row>
    <row r="5796" spans="1:11" hidden="1" x14ac:dyDescent="0.25">
      <c r="A5796" s="10">
        <v>91</v>
      </c>
      <c r="B5796" s="10" t="s">
        <v>961</v>
      </c>
      <c r="C5796" s="10" t="s">
        <v>962</v>
      </c>
      <c r="D5796" s="10" t="s">
        <v>971</v>
      </c>
      <c r="E5796" s="10" t="s">
        <v>20</v>
      </c>
      <c r="F5796" s="10" t="s">
        <v>21</v>
      </c>
      <c r="G5796" s="10" t="s">
        <v>4400</v>
      </c>
      <c r="H5796" s="10" t="s">
        <v>34</v>
      </c>
      <c r="I5796" s="10">
        <v>0</v>
      </c>
    </row>
    <row r="5797" spans="1:11" hidden="1" x14ac:dyDescent="0.25">
      <c r="A5797" s="10">
        <v>91</v>
      </c>
      <c r="B5797" s="10" t="s">
        <v>961</v>
      </c>
      <c r="C5797" s="10" t="s">
        <v>962</v>
      </c>
      <c r="D5797" s="10" t="s">
        <v>971</v>
      </c>
      <c r="E5797" s="10" t="s">
        <v>20</v>
      </c>
      <c r="F5797" s="10" t="s">
        <v>21</v>
      </c>
      <c r="G5797" s="10" t="s">
        <v>4401</v>
      </c>
      <c r="H5797" s="10" t="s">
        <v>4321</v>
      </c>
      <c r="I5797" s="10">
        <v>0</v>
      </c>
    </row>
    <row r="5798" spans="1:11" hidden="1" x14ac:dyDescent="0.25">
      <c r="A5798" s="10">
        <v>91</v>
      </c>
      <c r="B5798" s="10" t="s">
        <v>961</v>
      </c>
      <c r="C5798" s="10" t="s">
        <v>962</v>
      </c>
      <c r="D5798" s="10" t="s">
        <v>971</v>
      </c>
      <c r="E5798" s="10" t="s">
        <v>20</v>
      </c>
      <c r="F5798" s="10" t="s">
        <v>21</v>
      </c>
      <c r="G5798" s="10" t="s">
        <v>4402</v>
      </c>
      <c r="H5798" s="10" t="s">
        <v>4321</v>
      </c>
      <c r="I5798" s="10">
        <v>0</v>
      </c>
    </row>
    <row r="5799" spans="1:11" hidden="1" x14ac:dyDescent="0.25">
      <c r="A5799" s="10">
        <v>91</v>
      </c>
      <c r="B5799" s="10" t="s">
        <v>961</v>
      </c>
      <c r="C5799" s="10" t="s">
        <v>962</v>
      </c>
      <c r="D5799" s="10" t="s">
        <v>971</v>
      </c>
      <c r="E5799" s="10" t="s">
        <v>20</v>
      </c>
      <c r="F5799" s="10" t="s">
        <v>21</v>
      </c>
      <c r="G5799" s="21" t="s">
        <v>4403</v>
      </c>
      <c r="H5799" s="21" t="s">
        <v>4469</v>
      </c>
      <c r="I5799" s="21">
        <v>1</v>
      </c>
      <c r="J5799" s="21">
        <f>MID(H5799,1,FIND(" ",H5799,1)-1)*1</f>
        <v>42</v>
      </c>
      <c r="K5799" s="21" t="s">
        <v>5255</v>
      </c>
    </row>
    <row r="5800" spans="1:11" hidden="1" x14ac:dyDescent="0.25">
      <c r="A5800" s="10">
        <v>91</v>
      </c>
      <c r="B5800" s="10" t="s">
        <v>961</v>
      </c>
      <c r="C5800" s="10" t="s">
        <v>962</v>
      </c>
      <c r="D5800" s="10" t="s">
        <v>971</v>
      </c>
      <c r="E5800" s="10" t="s">
        <v>20</v>
      </c>
      <c r="F5800" s="10" t="s">
        <v>21</v>
      </c>
      <c r="G5800" s="21" t="s">
        <v>3223</v>
      </c>
      <c r="H5800" s="21" t="s">
        <v>4470</v>
      </c>
      <c r="I5800" s="21">
        <v>1</v>
      </c>
      <c r="J5800" s="21">
        <f>MID(H5800,1,FIND(" ",H5800,1)-1)*10</f>
        <v>775</v>
      </c>
      <c r="K5800" s="22" t="s">
        <v>5256</v>
      </c>
    </row>
    <row r="5801" spans="1:11" hidden="1" x14ac:dyDescent="0.25">
      <c r="A5801" s="10">
        <v>91</v>
      </c>
      <c r="B5801" s="10" t="s">
        <v>961</v>
      </c>
      <c r="C5801" s="10" t="s">
        <v>962</v>
      </c>
      <c r="D5801" s="10" t="s">
        <v>971</v>
      </c>
      <c r="E5801" s="10" t="s">
        <v>20</v>
      </c>
      <c r="F5801" s="10" t="s">
        <v>21</v>
      </c>
      <c r="G5801" s="21" t="s">
        <v>4406</v>
      </c>
      <c r="H5801" s="21" t="s">
        <v>4471</v>
      </c>
      <c r="I5801" s="21">
        <v>1</v>
      </c>
      <c r="J5801" s="21">
        <f>MID(H5801,1,FIND(" ",H5801,1)-1)*10</f>
        <v>568</v>
      </c>
      <c r="K5801" s="21" t="s">
        <v>5257</v>
      </c>
    </row>
    <row r="5802" spans="1:11" hidden="1" x14ac:dyDescent="0.25">
      <c r="A5802" s="10">
        <v>91</v>
      </c>
      <c r="B5802" s="10" t="s">
        <v>961</v>
      </c>
      <c r="C5802" s="10" t="s">
        <v>962</v>
      </c>
      <c r="D5802" s="10" t="s">
        <v>971</v>
      </c>
      <c r="E5802" s="10" t="s">
        <v>20</v>
      </c>
      <c r="F5802" s="10" t="s">
        <v>21</v>
      </c>
      <c r="G5802" s="21" t="s">
        <v>4408</v>
      </c>
      <c r="H5802" s="21" t="s">
        <v>4472</v>
      </c>
      <c r="I5802" s="21">
        <v>1</v>
      </c>
      <c r="J5802" s="21">
        <f>MID(H5802,1,FIND(" ",H5802,1)-1)*10</f>
        <v>365</v>
      </c>
      <c r="K5802" s="21" t="s">
        <v>5257</v>
      </c>
    </row>
    <row r="5803" spans="1:11" hidden="1" x14ac:dyDescent="0.25">
      <c r="A5803" s="10">
        <v>91</v>
      </c>
      <c r="B5803" s="10" t="s">
        <v>961</v>
      </c>
      <c r="C5803" s="10" t="s">
        <v>962</v>
      </c>
      <c r="D5803" s="10" t="s">
        <v>971</v>
      </c>
      <c r="E5803" s="10" t="s">
        <v>20</v>
      </c>
      <c r="F5803" s="10" t="s">
        <v>21</v>
      </c>
      <c r="G5803" s="21" t="s">
        <v>3785</v>
      </c>
      <c r="H5803" s="21" t="s">
        <v>4106</v>
      </c>
      <c r="I5803" s="21">
        <v>1</v>
      </c>
      <c r="J5803" s="21">
        <f>MID(H5803,1,FIND(" ",H5803,1)-1)*1</f>
        <v>49</v>
      </c>
      <c r="K5803" s="21" t="s">
        <v>5255</v>
      </c>
    </row>
    <row r="5804" spans="1:11" hidden="1" x14ac:dyDescent="0.25">
      <c r="A5804" s="10">
        <v>91</v>
      </c>
      <c r="B5804" s="10" t="s">
        <v>961</v>
      </c>
      <c r="C5804" s="10" t="s">
        <v>962</v>
      </c>
      <c r="D5804" s="10" t="s">
        <v>971</v>
      </c>
      <c r="E5804" s="10" t="s">
        <v>20</v>
      </c>
      <c r="F5804" s="10" t="s">
        <v>21</v>
      </c>
      <c r="G5804" s="21" t="s">
        <v>4410</v>
      </c>
      <c r="H5804" s="21" t="s">
        <v>4478</v>
      </c>
      <c r="I5804" s="21">
        <v>1</v>
      </c>
      <c r="J5804" s="21">
        <f>MID(H5804,1,FIND(" ",H5804,1)-1)*10</f>
        <v>879</v>
      </c>
      <c r="K5804" s="22" t="s">
        <v>5256</v>
      </c>
    </row>
    <row r="5805" spans="1:11" hidden="1" x14ac:dyDescent="0.25">
      <c r="A5805" s="10">
        <v>91</v>
      </c>
      <c r="B5805" s="10" t="s">
        <v>961</v>
      </c>
      <c r="C5805" s="10" t="s">
        <v>962</v>
      </c>
      <c r="D5805" s="10" t="s">
        <v>971</v>
      </c>
      <c r="E5805" s="10" t="s">
        <v>20</v>
      </c>
      <c r="F5805" s="10" t="s">
        <v>21</v>
      </c>
      <c r="G5805" s="21" t="s">
        <v>4412</v>
      </c>
      <c r="H5805" s="21" t="s">
        <v>4479</v>
      </c>
      <c r="I5805" s="21">
        <v>1</v>
      </c>
      <c r="J5805" s="21">
        <f>MID(H5805,1,FIND(" ",H5805,1)-1)*10</f>
        <v>709</v>
      </c>
      <c r="K5805" s="21" t="s">
        <v>5257</v>
      </c>
    </row>
    <row r="5806" spans="1:11" hidden="1" x14ac:dyDescent="0.25">
      <c r="A5806" s="10">
        <v>91</v>
      </c>
      <c r="B5806" s="10" t="s">
        <v>961</v>
      </c>
      <c r="C5806" s="10" t="s">
        <v>962</v>
      </c>
      <c r="D5806" s="10" t="s">
        <v>971</v>
      </c>
      <c r="E5806" s="10" t="s">
        <v>20</v>
      </c>
      <c r="F5806" s="10" t="s">
        <v>21</v>
      </c>
      <c r="G5806" s="21" t="s">
        <v>4414</v>
      </c>
      <c r="H5806" s="21" t="s">
        <v>4480</v>
      </c>
      <c r="I5806" s="21">
        <v>1</v>
      </c>
      <c r="J5806" s="21">
        <f>MID(H5806,1,FIND(" ",H5806,1)-1)*10</f>
        <v>429</v>
      </c>
      <c r="K5806" s="21" t="s">
        <v>5257</v>
      </c>
    </row>
    <row r="5807" spans="1:11" hidden="1" x14ac:dyDescent="0.25">
      <c r="A5807" s="10">
        <v>91</v>
      </c>
      <c r="B5807" s="10" t="s">
        <v>961</v>
      </c>
      <c r="C5807" s="10" t="s">
        <v>962</v>
      </c>
      <c r="D5807" s="10" t="s">
        <v>971</v>
      </c>
      <c r="E5807" s="10" t="s">
        <v>20</v>
      </c>
      <c r="F5807" s="10" t="s">
        <v>21</v>
      </c>
      <c r="G5807" s="10" t="s">
        <v>3787</v>
      </c>
      <c r="H5807" s="10" t="s">
        <v>3788</v>
      </c>
      <c r="I5807" s="10">
        <v>0</v>
      </c>
    </row>
    <row r="5808" spans="1:11" hidden="1" x14ac:dyDescent="0.25">
      <c r="A5808" s="10">
        <v>91</v>
      </c>
      <c r="B5808" s="10" t="s">
        <v>961</v>
      </c>
      <c r="C5808" s="10" t="s">
        <v>962</v>
      </c>
      <c r="D5808" s="10" t="s">
        <v>971</v>
      </c>
      <c r="E5808" s="10" t="s">
        <v>20</v>
      </c>
      <c r="F5808" s="10" t="s">
        <v>21</v>
      </c>
      <c r="G5808" s="10" t="s">
        <v>3789</v>
      </c>
      <c r="H5808" s="10" t="s">
        <v>3789</v>
      </c>
      <c r="I5808" s="10">
        <v>0</v>
      </c>
    </row>
    <row r="5809" spans="1:11" hidden="1" x14ac:dyDescent="0.25">
      <c r="A5809" s="10">
        <v>92</v>
      </c>
      <c r="B5809" s="10" t="s">
        <v>972</v>
      </c>
      <c r="C5809" s="10" t="s">
        <v>973</v>
      </c>
      <c r="D5809" s="10" t="s">
        <v>981</v>
      </c>
      <c r="E5809" s="10" t="s">
        <v>20</v>
      </c>
      <c r="F5809" s="10" t="s">
        <v>21</v>
      </c>
      <c r="G5809" s="21" t="s">
        <v>2160</v>
      </c>
      <c r="H5809" s="21" t="s">
        <v>4377</v>
      </c>
      <c r="I5809" s="21">
        <v>1</v>
      </c>
      <c r="J5809" s="21" t="str">
        <f>H5809</f>
        <v>Бытовое оборудование (для домашнего использования)</v>
      </c>
      <c r="K5809" s="21"/>
    </row>
    <row r="5810" spans="1:11" hidden="1" x14ac:dyDescent="0.25">
      <c r="A5810" s="10">
        <v>92</v>
      </c>
      <c r="B5810" s="10" t="s">
        <v>972</v>
      </c>
      <c r="C5810" s="10" t="s">
        <v>973</v>
      </c>
      <c r="D5810" s="10" t="s">
        <v>981</v>
      </c>
      <c r="E5810" s="10" t="s">
        <v>20</v>
      </c>
      <c r="F5810" s="10" t="s">
        <v>21</v>
      </c>
      <c r="G5810" s="21" t="s">
        <v>3703</v>
      </c>
      <c r="H5810" s="21" t="s">
        <v>4481</v>
      </c>
      <c r="I5810" s="21">
        <v>1</v>
      </c>
      <c r="J5810" s="21">
        <f>MID(H5810,1,FIND(" ",H5810,1)-1)*1</f>
        <v>44</v>
      </c>
      <c r="K5810" s="21" t="s">
        <v>5254</v>
      </c>
    </row>
    <row r="5811" spans="1:11" hidden="1" x14ac:dyDescent="0.25">
      <c r="A5811" s="10">
        <v>92</v>
      </c>
      <c r="B5811" s="10" t="s">
        <v>972</v>
      </c>
      <c r="C5811" s="10" t="s">
        <v>973</v>
      </c>
      <c r="D5811" s="10" t="s">
        <v>981</v>
      </c>
      <c r="E5811" s="10" t="s">
        <v>20</v>
      </c>
      <c r="F5811" s="10" t="s">
        <v>21</v>
      </c>
      <c r="G5811" s="10" t="s">
        <v>4379</v>
      </c>
      <c r="H5811" s="10" t="s">
        <v>34</v>
      </c>
      <c r="I5811" s="10">
        <v>0</v>
      </c>
    </row>
    <row r="5812" spans="1:11" hidden="1" x14ac:dyDescent="0.25">
      <c r="A5812" s="10">
        <v>92</v>
      </c>
      <c r="B5812" s="10" t="s">
        <v>972</v>
      </c>
      <c r="C5812" s="10" t="s">
        <v>973</v>
      </c>
      <c r="D5812" s="10" t="s">
        <v>981</v>
      </c>
      <c r="E5812" s="10" t="s">
        <v>20</v>
      </c>
      <c r="F5812" s="10" t="s">
        <v>21</v>
      </c>
      <c r="G5812" s="21" t="s">
        <v>4380</v>
      </c>
      <c r="H5812" s="21" t="s">
        <v>3823</v>
      </c>
      <c r="I5812" s="21">
        <v>1</v>
      </c>
      <c r="J5812" s="21">
        <f>MID(H5812,1,FIND(" ",H5812,1)-1)*1</f>
        <v>52</v>
      </c>
      <c r="K5812" s="21" t="s">
        <v>5260</v>
      </c>
    </row>
    <row r="5813" spans="1:11" hidden="1" x14ac:dyDescent="0.25">
      <c r="A5813" s="10">
        <v>92</v>
      </c>
      <c r="B5813" s="10" t="s">
        <v>972</v>
      </c>
      <c r="C5813" s="10" t="s">
        <v>973</v>
      </c>
      <c r="D5813" s="10" t="s">
        <v>981</v>
      </c>
      <c r="E5813" s="10" t="s">
        <v>20</v>
      </c>
      <c r="F5813" s="10" t="s">
        <v>21</v>
      </c>
      <c r="G5813" s="21" t="s">
        <v>4382</v>
      </c>
      <c r="H5813" s="21" t="s">
        <v>4436</v>
      </c>
      <c r="I5813" s="21">
        <v>0</v>
      </c>
      <c r="J5813" s="21">
        <f>MID(H5813,1,FIND(" ",H5813,1)-1)*1</f>
        <v>1.5</v>
      </c>
      <c r="K5813" s="21" t="s">
        <v>5264</v>
      </c>
    </row>
    <row r="5814" spans="1:11" hidden="1" x14ac:dyDescent="0.25">
      <c r="A5814" s="10">
        <v>92</v>
      </c>
      <c r="B5814" s="10" t="s">
        <v>972</v>
      </c>
      <c r="C5814" s="10" t="s">
        <v>973</v>
      </c>
      <c r="D5814" s="10" t="s">
        <v>981</v>
      </c>
      <c r="E5814" s="10" t="s">
        <v>20</v>
      </c>
      <c r="F5814" s="10" t="s">
        <v>21</v>
      </c>
      <c r="G5814" s="21" t="s">
        <v>3705</v>
      </c>
      <c r="H5814" s="21" t="s">
        <v>57</v>
      </c>
      <c r="I5814" s="21">
        <v>1</v>
      </c>
      <c r="J5814" s="21" t="str">
        <f>H5814</f>
        <v>Нет</v>
      </c>
      <c r="K5814" s="21"/>
    </row>
    <row r="5815" spans="1:11" hidden="1" x14ac:dyDescent="0.25">
      <c r="A5815" s="10">
        <v>92</v>
      </c>
      <c r="B5815" s="10" t="s">
        <v>972</v>
      </c>
      <c r="C5815" s="10" t="s">
        <v>973</v>
      </c>
      <c r="D5815" s="10" t="s">
        <v>981</v>
      </c>
      <c r="E5815" s="10" t="s">
        <v>20</v>
      </c>
      <c r="F5815" s="10" t="s">
        <v>21</v>
      </c>
      <c r="G5815" s="21" t="s">
        <v>3708</v>
      </c>
      <c r="H5815" s="21" t="s">
        <v>4223</v>
      </c>
      <c r="I5815" s="21">
        <v>1</v>
      </c>
      <c r="J5815" s="21">
        <f>MID(H5815,1,FIND(" ",H5815,1)-1)*1</f>
        <v>4.5999999999999996</v>
      </c>
      <c r="K5815" s="21" t="s">
        <v>5258</v>
      </c>
    </row>
    <row r="5816" spans="1:11" hidden="1" x14ac:dyDescent="0.25">
      <c r="A5816" s="10">
        <v>92</v>
      </c>
      <c r="B5816" s="10" t="s">
        <v>972</v>
      </c>
      <c r="C5816" s="10" t="s">
        <v>973</v>
      </c>
      <c r="D5816" s="10" t="s">
        <v>981</v>
      </c>
      <c r="E5816" s="10" t="s">
        <v>20</v>
      </c>
      <c r="F5816" s="10" t="s">
        <v>21</v>
      </c>
      <c r="G5816" s="21" t="s">
        <v>4384</v>
      </c>
      <c r="H5816" s="21" t="s">
        <v>4416</v>
      </c>
      <c r="I5816" s="21">
        <v>1</v>
      </c>
      <c r="J5816" s="21">
        <f>MID(H5816,1,FIND(" ",H5816,1)-1)*1</f>
        <v>40</v>
      </c>
      <c r="K5816" s="21" t="s">
        <v>5268</v>
      </c>
    </row>
    <row r="5817" spans="1:11" hidden="1" x14ac:dyDescent="0.25">
      <c r="A5817" s="10">
        <v>92</v>
      </c>
      <c r="B5817" s="10" t="s">
        <v>972</v>
      </c>
      <c r="C5817" s="10" t="s">
        <v>973</v>
      </c>
      <c r="D5817" s="10" t="s">
        <v>981</v>
      </c>
      <c r="E5817" s="10" t="s">
        <v>20</v>
      </c>
      <c r="F5817" s="10" t="s">
        <v>21</v>
      </c>
      <c r="G5817" s="10" t="s">
        <v>3714</v>
      </c>
      <c r="H5817" s="10" t="s">
        <v>3715</v>
      </c>
      <c r="I5817" s="10">
        <v>0</v>
      </c>
    </row>
    <row r="5818" spans="1:11" hidden="1" x14ac:dyDescent="0.25">
      <c r="A5818" s="10">
        <v>92</v>
      </c>
      <c r="B5818" s="10" t="s">
        <v>972</v>
      </c>
      <c r="C5818" s="10" t="s">
        <v>973</v>
      </c>
      <c r="D5818" s="10" t="s">
        <v>981</v>
      </c>
      <c r="E5818" s="10" t="s">
        <v>20</v>
      </c>
      <c r="F5818" s="10" t="s">
        <v>21</v>
      </c>
      <c r="G5818" s="10" t="s">
        <v>3716</v>
      </c>
      <c r="H5818" s="10" t="s">
        <v>34</v>
      </c>
      <c r="I5818" s="10">
        <v>0</v>
      </c>
    </row>
    <row r="5819" spans="1:11" hidden="1" x14ac:dyDescent="0.25">
      <c r="A5819" s="10">
        <v>92</v>
      </c>
      <c r="B5819" s="10" t="s">
        <v>972</v>
      </c>
      <c r="C5819" s="10" t="s">
        <v>973</v>
      </c>
      <c r="D5819" s="10" t="s">
        <v>981</v>
      </c>
      <c r="E5819" s="10" t="s">
        <v>20</v>
      </c>
      <c r="F5819" s="10" t="s">
        <v>21</v>
      </c>
      <c r="G5819" s="10" t="s">
        <v>3717</v>
      </c>
      <c r="H5819" s="10" t="s">
        <v>34</v>
      </c>
      <c r="I5819" s="10">
        <v>0</v>
      </c>
    </row>
    <row r="5820" spans="1:11" hidden="1" x14ac:dyDescent="0.25">
      <c r="A5820" s="10">
        <v>92</v>
      </c>
      <c r="B5820" s="10" t="s">
        <v>972</v>
      </c>
      <c r="C5820" s="10" t="s">
        <v>973</v>
      </c>
      <c r="D5820" s="10" t="s">
        <v>981</v>
      </c>
      <c r="E5820" s="10" t="s">
        <v>20</v>
      </c>
      <c r="F5820" s="10" t="s">
        <v>21</v>
      </c>
      <c r="G5820" s="10" t="s">
        <v>3718</v>
      </c>
      <c r="H5820" s="10" t="s">
        <v>5168</v>
      </c>
      <c r="I5820" s="10">
        <v>0</v>
      </c>
    </row>
    <row r="5821" spans="1:11" hidden="1" x14ac:dyDescent="0.25">
      <c r="A5821" s="10">
        <v>92</v>
      </c>
      <c r="B5821" s="10" t="s">
        <v>972</v>
      </c>
      <c r="C5821" s="10" t="s">
        <v>973</v>
      </c>
      <c r="D5821" s="10" t="s">
        <v>981</v>
      </c>
      <c r="E5821" s="10" t="s">
        <v>20</v>
      </c>
      <c r="F5821" s="10" t="s">
        <v>21</v>
      </c>
      <c r="G5821" s="10" t="s">
        <v>3722</v>
      </c>
      <c r="H5821" s="10" t="s">
        <v>34</v>
      </c>
      <c r="I5821" s="10">
        <v>0</v>
      </c>
    </row>
    <row r="5822" spans="1:11" hidden="1" x14ac:dyDescent="0.25">
      <c r="A5822" s="10">
        <v>92</v>
      </c>
      <c r="B5822" s="10" t="s">
        <v>972</v>
      </c>
      <c r="C5822" s="10" t="s">
        <v>973</v>
      </c>
      <c r="D5822" s="10" t="s">
        <v>981</v>
      </c>
      <c r="E5822" s="10" t="s">
        <v>20</v>
      </c>
      <c r="F5822" s="10" t="s">
        <v>21</v>
      </c>
      <c r="G5822" s="10" t="s">
        <v>3724</v>
      </c>
      <c r="H5822" s="10" t="s">
        <v>34</v>
      </c>
      <c r="I5822" s="10">
        <v>0</v>
      </c>
    </row>
    <row r="5823" spans="1:11" hidden="1" x14ac:dyDescent="0.25">
      <c r="A5823" s="10">
        <v>92</v>
      </c>
      <c r="B5823" s="10" t="s">
        <v>972</v>
      </c>
      <c r="C5823" s="10" t="s">
        <v>973</v>
      </c>
      <c r="D5823" s="10" t="s">
        <v>981</v>
      </c>
      <c r="E5823" s="10" t="s">
        <v>20</v>
      </c>
      <c r="F5823" s="10" t="s">
        <v>21</v>
      </c>
      <c r="G5823" s="10" t="s">
        <v>3726</v>
      </c>
      <c r="H5823" s="10" t="s">
        <v>57</v>
      </c>
      <c r="I5823" s="10">
        <v>0</v>
      </c>
    </row>
    <row r="5824" spans="1:11" hidden="1" x14ac:dyDescent="0.25">
      <c r="A5824" s="10">
        <v>92</v>
      </c>
      <c r="B5824" s="10" t="s">
        <v>972</v>
      </c>
      <c r="C5824" s="10" t="s">
        <v>973</v>
      </c>
      <c r="D5824" s="10" t="s">
        <v>981</v>
      </c>
      <c r="E5824" s="10" t="s">
        <v>20</v>
      </c>
      <c r="F5824" s="10" t="s">
        <v>21</v>
      </c>
      <c r="G5824" s="10" t="s">
        <v>3727</v>
      </c>
      <c r="H5824" s="10" t="s">
        <v>34</v>
      </c>
      <c r="I5824" s="10">
        <v>0</v>
      </c>
    </row>
    <row r="5825" spans="1:9" hidden="1" x14ac:dyDescent="0.25">
      <c r="A5825" s="10">
        <v>92</v>
      </c>
      <c r="B5825" s="10" t="s">
        <v>972</v>
      </c>
      <c r="C5825" s="10" t="s">
        <v>973</v>
      </c>
      <c r="D5825" s="10" t="s">
        <v>981</v>
      </c>
      <c r="E5825" s="10" t="s">
        <v>20</v>
      </c>
      <c r="F5825" s="10" t="s">
        <v>21</v>
      </c>
      <c r="G5825" s="10" t="s">
        <v>3728</v>
      </c>
      <c r="H5825" s="10" t="s">
        <v>57</v>
      </c>
      <c r="I5825" s="10">
        <v>0</v>
      </c>
    </row>
    <row r="5826" spans="1:9" hidden="1" x14ac:dyDescent="0.25">
      <c r="A5826" s="10">
        <v>92</v>
      </c>
      <c r="B5826" s="10" t="s">
        <v>972</v>
      </c>
      <c r="C5826" s="10" t="s">
        <v>973</v>
      </c>
      <c r="D5826" s="10" t="s">
        <v>981</v>
      </c>
      <c r="E5826" s="10" t="s">
        <v>20</v>
      </c>
      <c r="F5826" s="10" t="s">
        <v>21</v>
      </c>
      <c r="G5826" s="10" t="s">
        <v>3730</v>
      </c>
      <c r="H5826" s="10" t="s">
        <v>34</v>
      </c>
      <c r="I5826" s="10">
        <v>0</v>
      </c>
    </row>
    <row r="5827" spans="1:9" hidden="1" x14ac:dyDescent="0.25">
      <c r="A5827" s="10">
        <v>92</v>
      </c>
      <c r="B5827" s="10" t="s">
        <v>972</v>
      </c>
      <c r="C5827" s="10" t="s">
        <v>973</v>
      </c>
      <c r="D5827" s="10" t="s">
        <v>981</v>
      </c>
      <c r="E5827" s="10" t="s">
        <v>20</v>
      </c>
      <c r="F5827" s="10" t="s">
        <v>21</v>
      </c>
      <c r="G5827" s="10" t="s">
        <v>3732</v>
      </c>
      <c r="H5827" s="10" t="s">
        <v>3892</v>
      </c>
      <c r="I5827" s="10">
        <v>0</v>
      </c>
    </row>
    <row r="5828" spans="1:9" hidden="1" x14ac:dyDescent="0.25">
      <c r="A5828" s="10">
        <v>92</v>
      </c>
      <c r="B5828" s="10" t="s">
        <v>972</v>
      </c>
      <c r="C5828" s="10" t="s">
        <v>973</v>
      </c>
      <c r="D5828" s="10" t="s">
        <v>981</v>
      </c>
      <c r="E5828" s="10" t="s">
        <v>20</v>
      </c>
      <c r="F5828" s="10" t="s">
        <v>21</v>
      </c>
      <c r="G5828" s="10" t="s">
        <v>3734</v>
      </c>
      <c r="H5828" s="10" t="s">
        <v>57</v>
      </c>
      <c r="I5828" s="10">
        <v>0</v>
      </c>
    </row>
    <row r="5829" spans="1:9" hidden="1" x14ac:dyDescent="0.25">
      <c r="A5829" s="10">
        <v>92</v>
      </c>
      <c r="B5829" s="10" t="s">
        <v>972</v>
      </c>
      <c r="C5829" s="10" t="s">
        <v>973</v>
      </c>
      <c r="D5829" s="10" t="s">
        <v>981</v>
      </c>
      <c r="E5829" s="10" t="s">
        <v>20</v>
      </c>
      <c r="F5829" s="10" t="s">
        <v>21</v>
      </c>
      <c r="G5829" s="10" t="s">
        <v>3735</v>
      </c>
      <c r="H5829" s="10" t="s">
        <v>57</v>
      </c>
      <c r="I5829" s="10">
        <v>0</v>
      </c>
    </row>
    <row r="5830" spans="1:9" hidden="1" x14ac:dyDescent="0.25">
      <c r="A5830" s="10">
        <v>92</v>
      </c>
      <c r="B5830" s="10" t="s">
        <v>972</v>
      </c>
      <c r="C5830" s="10" t="s">
        <v>973</v>
      </c>
      <c r="D5830" s="10" t="s">
        <v>981</v>
      </c>
      <c r="E5830" s="10" t="s">
        <v>20</v>
      </c>
      <c r="F5830" s="10" t="s">
        <v>21</v>
      </c>
      <c r="G5830" s="10" t="s">
        <v>4386</v>
      </c>
      <c r="H5830" s="10" t="s">
        <v>34</v>
      </c>
      <c r="I5830" s="10">
        <v>0</v>
      </c>
    </row>
    <row r="5831" spans="1:9" hidden="1" x14ac:dyDescent="0.25">
      <c r="A5831" s="10">
        <v>92</v>
      </c>
      <c r="B5831" s="10" t="s">
        <v>972</v>
      </c>
      <c r="C5831" s="10" t="s">
        <v>973</v>
      </c>
      <c r="D5831" s="10" t="s">
        <v>981</v>
      </c>
      <c r="E5831" s="10" t="s">
        <v>20</v>
      </c>
      <c r="F5831" s="10" t="s">
        <v>21</v>
      </c>
      <c r="G5831" s="10" t="s">
        <v>3736</v>
      </c>
      <c r="H5831" s="10" t="s">
        <v>34</v>
      </c>
      <c r="I5831" s="10">
        <v>0</v>
      </c>
    </row>
    <row r="5832" spans="1:9" hidden="1" x14ac:dyDescent="0.25">
      <c r="A5832" s="10">
        <v>92</v>
      </c>
      <c r="B5832" s="10" t="s">
        <v>972</v>
      </c>
      <c r="C5832" s="10" t="s">
        <v>973</v>
      </c>
      <c r="D5832" s="10" t="s">
        <v>981</v>
      </c>
      <c r="E5832" s="10" t="s">
        <v>20</v>
      </c>
      <c r="F5832" s="10" t="s">
        <v>21</v>
      </c>
      <c r="G5832" s="10" t="s">
        <v>4387</v>
      </c>
      <c r="H5832" s="10" t="s">
        <v>57</v>
      </c>
      <c r="I5832" s="10">
        <v>0</v>
      </c>
    </row>
    <row r="5833" spans="1:9" hidden="1" x14ac:dyDescent="0.25">
      <c r="A5833" s="10">
        <v>92</v>
      </c>
      <c r="B5833" s="10" t="s">
        <v>972</v>
      </c>
      <c r="C5833" s="10" t="s">
        <v>973</v>
      </c>
      <c r="D5833" s="10" t="s">
        <v>981</v>
      </c>
      <c r="E5833" s="10" t="s">
        <v>20</v>
      </c>
      <c r="F5833" s="10" t="s">
        <v>21</v>
      </c>
      <c r="G5833" s="10" t="s">
        <v>4388</v>
      </c>
      <c r="H5833" s="10" t="s">
        <v>57</v>
      </c>
      <c r="I5833" s="10">
        <v>0</v>
      </c>
    </row>
    <row r="5834" spans="1:9" hidden="1" x14ac:dyDescent="0.25">
      <c r="A5834" s="10">
        <v>92</v>
      </c>
      <c r="B5834" s="10" t="s">
        <v>972</v>
      </c>
      <c r="C5834" s="10" t="s">
        <v>973</v>
      </c>
      <c r="D5834" s="10" t="s">
        <v>981</v>
      </c>
      <c r="E5834" s="10" t="s">
        <v>20</v>
      </c>
      <c r="F5834" s="10" t="s">
        <v>21</v>
      </c>
      <c r="G5834" s="10" t="s">
        <v>3741</v>
      </c>
      <c r="H5834" s="10" t="s">
        <v>34</v>
      </c>
      <c r="I5834" s="10">
        <v>0</v>
      </c>
    </row>
    <row r="5835" spans="1:9" hidden="1" x14ac:dyDescent="0.25">
      <c r="A5835" s="10">
        <v>92</v>
      </c>
      <c r="B5835" s="10" t="s">
        <v>972</v>
      </c>
      <c r="C5835" s="10" t="s">
        <v>973</v>
      </c>
      <c r="D5835" s="10" t="s">
        <v>981</v>
      </c>
      <c r="E5835" s="10" t="s">
        <v>20</v>
      </c>
      <c r="F5835" s="10" t="s">
        <v>21</v>
      </c>
      <c r="G5835" s="10" t="s">
        <v>4389</v>
      </c>
      <c r="H5835" s="10" t="s">
        <v>34</v>
      </c>
      <c r="I5835" s="10">
        <v>0</v>
      </c>
    </row>
    <row r="5836" spans="1:9" hidden="1" x14ac:dyDescent="0.25">
      <c r="A5836" s="10">
        <v>92</v>
      </c>
      <c r="B5836" s="10" t="s">
        <v>972</v>
      </c>
      <c r="C5836" s="10" t="s">
        <v>973</v>
      </c>
      <c r="D5836" s="10" t="s">
        <v>981</v>
      </c>
      <c r="E5836" s="10" t="s">
        <v>20</v>
      </c>
      <c r="F5836" s="10" t="s">
        <v>21</v>
      </c>
      <c r="G5836" s="10" t="s">
        <v>4390</v>
      </c>
      <c r="H5836" s="10" t="s">
        <v>34</v>
      </c>
      <c r="I5836" s="10">
        <v>0</v>
      </c>
    </row>
    <row r="5837" spans="1:9" hidden="1" x14ac:dyDescent="0.25">
      <c r="A5837" s="10">
        <v>92</v>
      </c>
      <c r="B5837" s="10" t="s">
        <v>972</v>
      </c>
      <c r="C5837" s="10" t="s">
        <v>973</v>
      </c>
      <c r="D5837" s="10" t="s">
        <v>981</v>
      </c>
      <c r="E5837" s="10" t="s">
        <v>20</v>
      </c>
      <c r="F5837" s="10" t="s">
        <v>21</v>
      </c>
      <c r="G5837" s="10" t="s">
        <v>4324</v>
      </c>
      <c r="H5837" s="10" t="s">
        <v>34</v>
      </c>
      <c r="I5837" s="10">
        <v>0</v>
      </c>
    </row>
    <row r="5838" spans="1:9" hidden="1" x14ac:dyDescent="0.25">
      <c r="A5838" s="10">
        <v>92</v>
      </c>
      <c r="B5838" s="10" t="s">
        <v>972</v>
      </c>
      <c r="C5838" s="10" t="s">
        <v>973</v>
      </c>
      <c r="D5838" s="10" t="s">
        <v>981</v>
      </c>
      <c r="E5838" s="10" t="s">
        <v>20</v>
      </c>
      <c r="F5838" s="10" t="s">
        <v>21</v>
      </c>
      <c r="G5838" s="10" t="s">
        <v>4391</v>
      </c>
      <c r="H5838" s="10" t="s">
        <v>4392</v>
      </c>
      <c r="I5838" s="10">
        <v>0</v>
      </c>
    </row>
    <row r="5839" spans="1:9" hidden="1" x14ac:dyDescent="0.25">
      <c r="A5839" s="10">
        <v>92</v>
      </c>
      <c r="B5839" s="10" t="s">
        <v>972</v>
      </c>
      <c r="C5839" s="10" t="s">
        <v>973</v>
      </c>
      <c r="D5839" s="10" t="s">
        <v>981</v>
      </c>
      <c r="E5839" s="10" t="s">
        <v>20</v>
      </c>
      <c r="F5839" s="10" t="s">
        <v>21</v>
      </c>
      <c r="G5839" s="10" t="s">
        <v>3744</v>
      </c>
      <c r="H5839" s="10" t="s">
        <v>3830</v>
      </c>
      <c r="I5839" s="10">
        <v>0</v>
      </c>
    </row>
    <row r="5840" spans="1:9" hidden="1" x14ac:dyDescent="0.25">
      <c r="A5840" s="10">
        <v>92</v>
      </c>
      <c r="B5840" s="10" t="s">
        <v>972</v>
      </c>
      <c r="C5840" s="10" t="s">
        <v>973</v>
      </c>
      <c r="D5840" s="10" t="s">
        <v>981</v>
      </c>
      <c r="E5840" s="10" t="s">
        <v>20</v>
      </c>
      <c r="F5840" s="10" t="s">
        <v>21</v>
      </c>
      <c r="G5840" s="10" t="s">
        <v>3746</v>
      </c>
      <c r="H5840" s="10" t="s">
        <v>34</v>
      </c>
      <c r="I5840" s="10">
        <v>0</v>
      </c>
    </row>
    <row r="5841" spans="1:11" hidden="1" x14ac:dyDescent="0.25">
      <c r="A5841" s="10">
        <v>92</v>
      </c>
      <c r="B5841" s="10" t="s">
        <v>972</v>
      </c>
      <c r="C5841" s="10" t="s">
        <v>973</v>
      </c>
      <c r="D5841" s="10" t="s">
        <v>981</v>
      </c>
      <c r="E5841" s="10" t="s">
        <v>20</v>
      </c>
      <c r="F5841" s="10" t="s">
        <v>21</v>
      </c>
      <c r="G5841" s="10" t="s">
        <v>4393</v>
      </c>
      <c r="H5841" s="10" t="s">
        <v>34</v>
      </c>
      <c r="I5841" s="10">
        <v>0</v>
      </c>
    </row>
    <row r="5842" spans="1:11" hidden="1" x14ac:dyDescent="0.25">
      <c r="A5842" s="10">
        <v>92</v>
      </c>
      <c r="B5842" s="10" t="s">
        <v>972</v>
      </c>
      <c r="C5842" s="10" t="s">
        <v>973</v>
      </c>
      <c r="D5842" s="10" t="s">
        <v>981</v>
      </c>
      <c r="E5842" s="10" t="s">
        <v>20</v>
      </c>
      <c r="F5842" s="10" t="s">
        <v>21</v>
      </c>
      <c r="G5842" s="21" t="s">
        <v>4394</v>
      </c>
      <c r="H5842" s="21" t="s">
        <v>4395</v>
      </c>
      <c r="I5842" s="21">
        <v>1</v>
      </c>
      <c r="J5842" s="21" t="str">
        <f>H5842</f>
        <v>Вертикальное</v>
      </c>
      <c r="K5842" s="21"/>
    </row>
    <row r="5843" spans="1:11" hidden="1" x14ac:dyDescent="0.25">
      <c r="A5843" s="10">
        <v>92</v>
      </c>
      <c r="B5843" s="10" t="s">
        <v>972</v>
      </c>
      <c r="C5843" s="10" t="s">
        <v>973</v>
      </c>
      <c r="D5843" s="10" t="s">
        <v>981</v>
      </c>
      <c r="E5843" s="10" t="s">
        <v>20</v>
      </c>
      <c r="F5843" s="10" t="s">
        <v>21</v>
      </c>
      <c r="G5843" s="21" t="s">
        <v>3753</v>
      </c>
      <c r="H5843" s="21" t="s">
        <v>4364</v>
      </c>
      <c r="I5843" s="21">
        <v>1</v>
      </c>
      <c r="J5843" s="21">
        <f>MID(H5843,1,FIND(" ",H5843,1)-1)*1</f>
        <v>1.75</v>
      </c>
      <c r="K5843" s="21" t="s">
        <v>5258</v>
      </c>
    </row>
    <row r="5844" spans="1:11" hidden="1" x14ac:dyDescent="0.25">
      <c r="A5844" s="10">
        <v>92</v>
      </c>
      <c r="B5844" s="10" t="s">
        <v>972</v>
      </c>
      <c r="C5844" s="10" t="s">
        <v>973</v>
      </c>
      <c r="D5844" s="10" t="s">
        <v>981</v>
      </c>
      <c r="E5844" s="10" t="s">
        <v>20</v>
      </c>
      <c r="F5844" s="10" t="s">
        <v>21</v>
      </c>
      <c r="G5844" s="21" t="s">
        <v>3755</v>
      </c>
      <c r="H5844" s="21" t="s">
        <v>3756</v>
      </c>
      <c r="I5844" s="21">
        <v>1</v>
      </c>
      <c r="J5844" s="21" t="s">
        <v>5266</v>
      </c>
      <c r="K5844" s="21" t="s">
        <v>5265</v>
      </c>
    </row>
    <row r="5845" spans="1:11" hidden="1" x14ac:dyDescent="0.25">
      <c r="A5845" s="10">
        <v>92</v>
      </c>
      <c r="B5845" s="10" t="s">
        <v>972</v>
      </c>
      <c r="C5845" s="10" t="s">
        <v>973</v>
      </c>
      <c r="D5845" s="10" t="s">
        <v>981</v>
      </c>
      <c r="E5845" s="10" t="s">
        <v>20</v>
      </c>
      <c r="F5845" s="10" t="s">
        <v>21</v>
      </c>
      <c r="G5845" s="10" t="s">
        <v>3757</v>
      </c>
      <c r="H5845" s="10" t="s">
        <v>3758</v>
      </c>
      <c r="I5845" s="10">
        <v>0</v>
      </c>
    </row>
    <row r="5846" spans="1:11" hidden="1" x14ac:dyDescent="0.25">
      <c r="A5846" s="10">
        <v>92</v>
      </c>
      <c r="B5846" s="10" t="s">
        <v>972</v>
      </c>
      <c r="C5846" s="10" t="s">
        <v>973</v>
      </c>
      <c r="D5846" s="10" t="s">
        <v>981</v>
      </c>
      <c r="E5846" s="10" t="s">
        <v>20</v>
      </c>
      <c r="F5846" s="10" t="s">
        <v>21</v>
      </c>
      <c r="G5846" s="10" t="s">
        <v>3766</v>
      </c>
      <c r="H5846" s="10" t="s">
        <v>34</v>
      </c>
      <c r="I5846" s="10">
        <v>0</v>
      </c>
    </row>
    <row r="5847" spans="1:11" hidden="1" x14ac:dyDescent="0.25">
      <c r="A5847" s="10">
        <v>92</v>
      </c>
      <c r="B5847" s="10" t="s">
        <v>972</v>
      </c>
      <c r="C5847" s="10" t="s">
        <v>973</v>
      </c>
      <c r="D5847" s="10" t="s">
        <v>981</v>
      </c>
      <c r="E5847" s="10" t="s">
        <v>20</v>
      </c>
      <c r="F5847" s="10" t="s">
        <v>21</v>
      </c>
      <c r="G5847" s="10" t="s">
        <v>4397</v>
      </c>
      <c r="H5847" s="10" t="s">
        <v>34</v>
      </c>
      <c r="I5847" s="10">
        <v>0</v>
      </c>
    </row>
    <row r="5848" spans="1:11" hidden="1" x14ac:dyDescent="0.25">
      <c r="A5848" s="10">
        <v>92</v>
      </c>
      <c r="B5848" s="10" t="s">
        <v>972</v>
      </c>
      <c r="C5848" s="10" t="s">
        <v>973</v>
      </c>
      <c r="D5848" s="10" t="s">
        <v>981</v>
      </c>
      <c r="E5848" s="10" t="s">
        <v>20</v>
      </c>
      <c r="F5848" s="10" t="s">
        <v>21</v>
      </c>
      <c r="G5848" s="21" t="s">
        <v>4398</v>
      </c>
      <c r="H5848" s="21" t="s">
        <v>34</v>
      </c>
      <c r="I5848" s="21">
        <v>1</v>
      </c>
      <c r="J5848" s="21" t="str">
        <f>H5848</f>
        <v>Да</v>
      </c>
      <c r="K5848" s="21"/>
    </row>
    <row r="5849" spans="1:11" hidden="1" x14ac:dyDescent="0.25">
      <c r="A5849" s="10">
        <v>92</v>
      </c>
      <c r="B5849" s="10" t="s">
        <v>972</v>
      </c>
      <c r="C5849" s="10" t="s">
        <v>973</v>
      </c>
      <c r="D5849" s="10" t="s">
        <v>981</v>
      </c>
      <c r="E5849" s="10" t="s">
        <v>20</v>
      </c>
      <c r="F5849" s="10" t="s">
        <v>21</v>
      </c>
      <c r="G5849" s="10" t="s">
        <v>4399</v>
      </c>
      <c r="H5849" s="10" t="s">
        <v>34</v>
      </c>
      <c r="I5849" s="10">
        <v>0</v>
      </c>
    </row>
    <row r="5850" spans="1:11" hidden="1" x14ac:dyDescent="0.25">
      <c r="A5850" s="10">
        <v>92</v>
      </c>
      <c r="B5850" s="10" t="s">
        <v>972</v>
      </c>
      <c r="C5850" s="10" t="s">
        <v>973</v>
      </c>
      <c r="D5850" s="10" t="s">
        <v>981</v>
      </c>
      <c r="E5850" s="10" t="s">
        <v>20</v>
      </c>
      <c r="F5850" s="10" t="s">
        <v>21</v>
      </c>
      <c r="G5850" s="10" t="s">
        <v>4400</v>
      </c>
      <c r="H5850" s="10" t="s">
        <v>34</v>
      </c>
      <c r="I5850" s="10">
        <v>0</v>
      </c>
    </row>
    <row r="5851" spans="1:11" hidden="1" x14ac:dyDescent="0.25">
      <c r="A5851" s="10">
        <v>92</v>
      </c>
      <c r="B5851" s="10" t="s">
        <v>972</v>
      </c>
      <c r="C5851" s="10" t="s">
        <v>973</v>
      </c>
      <c r="D5851" s="10" t="s">
        <v>981</v>
      </c>
      <c r="E5851" s="10" t="s">
        <v>20</v>
      </c>
      <c r="F5851" s="10" t="s">
        <v>21</v>
      </c>
      <c r="G5851" s="10" t="s">
        <v>4401</v>
      </c>
      <c r="H5851" s="10" t="s">
        <v>4321</v>
      </c>
      <c r="I5851" s="10">
        <v>0</v>
      </c>
    </row>
    <row r="5852" spans="1:11" hidden="1" x14ac:dyDescent="0.25">
      <c r="A5852" s="10">
        <v>92</v>
      </c>
      <c r="B5852" s="10" t="s">
        <v>972</v>
      </c>
      <c r="C5852" s="10" t="s">
        <v>973</v>
      </c>
      <c r="D5852" s="10" t="s">
        <v>981</v>
      </c>
      <c r="E5852" s="10" t="s">
        <v>20</v>
      </c>
      <c r="F5852" s="10" t="s">
        <v>21</v>
      </c>
      <c r="G5852" s="10" t="s">
        <v>4402</v>
      </c>
      <c r="H5852" s="10" t="s">
        <v>4321</v>
      </c>
      <c r="I5852" s="10">
        <v>0</v>
      </c>
    </row>
    <row r="5853" spans="1:11" hidden="1" x14ac:dyDescent="0.25">
      <c r="A5853" s="10">
        <v>92</v>
      </c>
      <c r="B5853" s="10" t="s">
        <v>972</v>
      </c>
      <c r="C5853" s="10" t="s">
        <v>973</v>
      </c>
      <c r="D5853" s="10" t="s">
        <v>981</v>
      </c>
      <c r="E5853" s="10" t="s">
        <v>20</v>
      </c>
      <c r="F5853" s="10" t="s">
        <v>21</v>
      </c>
      <c r="G5853" s="21" t="s">
        <v>4403</v>
      </c>
      <c r="H5853" s="21" t="s">
        <v>4266</v>
      </c>
      <c r="I5853" s="21">
        <v>1</v>
      </c>
      <c r="J5853" s="21">
        <f>MID(H5853,1,FIND(" ",H5853,1)-1)*1</f>
        <v>40</v>
      </c>
      <c r="K5853" s="21" t="s">
        <v>5255</v>
      </c>
    </row>
    <row r="5854" spans="1:11" hidden="1" x14ac:dyDescent="0.25">
      <c r="A5854" s="10">
        <v>92</v>
      </c>
      <c r="B5854" s="10" t="s">
        <v>972</v>
      </c>
      <c r="C5854" s="10" t="s">
        <v>973</v>
      </c>
      <c r="D5854" s="10" t="s">
        <v>981</v>
      </c>
      <c r="E5854" s="10" t="s">
        <v>20</v>
      </c>
      <c r="F5854" s="10" t="s">
        <v>21</v>
      </c>
      <c r="G5854" s="21" t="s">
        <v>3223</v>
      </c>
      <c r="H5854" s="21" t="s">
        <v>4470</v>
      </c>
      <c r="I5854" s="21">
        <v>1</v>
      </c>
      <c r="J5854" s="21">
        <f>MID(H5854,1,FIND(" ",H5854,1)-1)*10</f>
        <v>775</v>
      </c>
      <c r="K5854" s="22" t="s">
        <v>5256</v>
      </c>
    </row>
    <row r="5855" spans="1:11" hidden="1" x14ac:dyDescent="0.25">
      <c r="A5855" s="10">
        <v>92</v>
      </c>
      <c r="B5855" s="10" t="s">
        <v>972</v>
      </c>
      <c r="C5855" s="10" t="s">
        <v>973</v>
      </c>
      <c r="D5855" s="10" t="s">
        <v>981</v>
      </c>
      <c r="E5855" s="10" t="s">
        <v>20</v>
      </c>
      <c r="F5855" s="10" t="s">
        <v>21</v>
      </c>
      <c r="G5855" s="21" t="s">
        <v>4406</v>
      </c>
      <c r="H5855" s="21" t="s">
        <v>4471</v>
      </c>
      <c r="I5855" s="21">
        <v>1</v>
      </c>
      <c r="J5855" s="21">
        <f>MID(H5855,1,FIND(" ",H5855,1)-1)*10</f>
        <v>568</v>
      </c>
      <c r="K5855" s="21" t="s">
        <v>5257</v>
      </c>
    </row>
    <row r="5856" spans="1:11" hidden="1" x14ac:dyDescent="0.25">
      <c r="A5856" s="10">
        <v>92</v>
      </c>
      <c r="B5856" s="10" t="s">
        <v>972</v>
      </c>
      <c r="C5856" s="10" t="s">
        <v>973</v>
      </c>
      <c r="D5856" s="10" t="s">
        <v>981</v>
      </c>
      <c r="E5856" s="10" t="s">
        <v>20</v>
      </c>
      <c r="F5856" s="10" t="s">
        <v>21</v>
      </c>
      <c r="G5856" s="21" t="s">
        <v>4408</v>
      </c>
      <c r="H5856" s="21" t="s">
        <v>4472</v>
      </c>
      <c r="I5856" s="21">
        <v>1</v>
      </c>
      <c r="J5856" s="21">
        <f>MID(H5856,1,FIND(" ",H5856,1)-1)*10</f>
        <v>365</v>
      </c>
      <c r="K5856" s="21" t="s">
        <v>5257</v>
      </c>
    </row>
    <row r="5857" spans="1:11" hidden="1" x14ac:dyDescent="0.25">
      <c r="A5857" s="10">
        <v>92</v>
      </c>
      <c r="B5857" s="10" t="s">
        <v>972</v>
      </c>
      <c r="C5857" s="10" t="s">
        <v>973</v>
      </c>
      <c r="D5857" s="10" t="s">
        <v>981</v>
      </c>
      <c r="E5857" s="10" t="s">
        <v>20</v>
      </c>
      <c r="F5857" s="10" t="s">
        <v>21</v>
      </c>
      <c r="G5857" s="21" t="s">
        <v>3785</v>
      </c>
      <c r="H5857" s="21" t="s">
        <v>4482</v>
      </c>
      <c r="I5857" s="21">
        <v>1</v>
      </c>
      <c r="J5857" s="21">
        <f>MID(H5857,1,FIND(" ",H5857,1)-1)*1</f>
        <v>47</v>
      </c>
      <c r="K5857" s="21" t="s">
        <v>5255</v>
      </c>
    </row>
    <row r="5858" spans="1:11" hidden="1" x14ac:dyDescent="0.25">
      <c r="A5858" s="10">
        <v>92</v>
      </c>
      <c r="B5858" s="10" t="s">
        <v>972</v>
      </c>
      <c r="C5858" s="10" t="s">
        <v>973</v>
      </c>
      <c r="D5858" s="10" t="s">
        <v>981</v>
      </c>
      <c r="E5858" s="10" t="s">
        <v>20</v>
      </c>
      <c r="F5858" s="10" t="s">
        <v>21</v>
      </c>
      <c r="G5858" s="21" t="s">
        <v>4410</v>
      </c>
      <c r="H5858" s="21" t="s">
        <v>4478</v>
      </c>
      <c r="I5858" s="21">
        <v>1</v>
      </c>
      <c r="J5858" s="21">
        <f>MID(H5858,1,FIND(" ",H5858,1)-1)*10</f>
        <v>879</v>
      </c>
      <c r="K5858" s="22" t="s">
        <v>5256</v>
      </c>
    </row>
    <row r="5859" spans="1:11" hidden="1" x14ac:dyDescent="0.25">
      <c r="A5859" s="10">
        <v>92</v>
      </c>
      <c r="B5859" s="10" t="s">
        <v>972</v>
      </c>
      <c r="C5859" s="10" t="s">
        <v>973</v>
      </c>
      <c r="D5859" s="10" t="s">
        <v>981</v>
      </c>
      <c r="E5859" s="10" t="s">
        <v>20</v>
      </c>
      <c r="F5859" s="10" t="s">
        <v>21</v>
      </c>
      <c r="G5859" s="21" t="s">
        <v>4412</v>
      </c>
      <c r="H5859" s="21" t="s">
        <v>4479</v>
      </c>
      <c r="I5859" s="21">
        <v>1</v>
      </c>
      <c r="J5859" s="21">
        <f>MID(H5859,1,FIND(" ",H5859,1)-1)*10</f>
        <v>709</v>
      </c>
      <c r="K5859" s="21" t="s">
        <v>5257</v>
      </c>
    </row>
    <row r="5860" spans="1:11" hidden="1" x14ac:dyDescent="0.25">
      <c r="A5860" s="10">
        <v>92</v>
      </c>
      <c r="B5860" s="10" t="s">
        <v>972</v>
      </c>
      <c r="C5860" s="10" t="s">
        <v>973</v>
      </c>
      <c r="D5860" s="10" t="s">
        <v>981</v>
      </c>
      <c r="E5860" s="10" t="s">
        <v>20</v>
      </c>
      <c r="F5860" s="10" t="s">
        <v>21</v>
      </c>
      <c r="G5860" s="21" t="s">
        <v>4414</v>
      </c>
      <c r="H5860" s="21" t="s">
        <v>4480</v>
      </c>
      <c r="I5860" s="21">
        <v>1</v>
      </c>
      <c r="J5860" s="21">
        <f>MID(H5860,1,FIND(" ",H5860,1)-1)*10</f>
        <v>429</v>
      </c>
      <c r="K5860" s="21" t="s">
        <v>5257</v>
      </c>
    </row>
    <row r="5861" spans="1:11" hidden="1" x14ac:dyDescent="0.25">
      <c r="A5861" s="10">
        <v>92</v>
      </c>
      <c r="B5861" s="10" t="s">
        <v>972</v>
      </c>
      <c r="C5861" s="10" t="s">
        <v>973</v>
      </c>
      <c r="D5861" s="10" t="s">
        <v>981</v>
      </c>
      <c r="E5861" s="10" t="s">
        <v>20</v>
      </c>
      <c r="F5861" s="10" t="s">
        <v>21</v>
      </c>
      <c r="G5861" s="10" t="s">
        <v>3787</v>
      </c>
      <c r="H5861" s="10" t="s">
        <v>3788</v>
      </c>
      <c r="I5861" s="10">
        <v>0</v>
      </c>
    </row>
    <row r="5862" spans="1:11" hidden="1" x14ac:dyDescent="0.25">
      <c r="A5862" s="10">
        <v>92</v>
      </c>
      <c r="B5862" s="10" t="s">
        <v>972</v>
      </c>
      <c r="C5862" s="10" t="s">
        <v>973</v>
      </c>
      <c r="D5862" s="10" t="s">
        <v>981</v>
      </c>
      <c r="E5862" s="10" t="s">
        <v>20</v>
      </c>
      <c r="F5862" s="10" t="s">
        <v>21</v>
      </c>
      <c r="G5862" s="10" t="s">
        <v>3789</v>
      </c>
      <c r="H5862" s="10" t="s">
        <v>3789</v>
      </c>
      <c r="I5862" s="10">
        <v>0</v>
      </c>
    </row>
    <row r="5863" spans="1:11" hidden="1" x14ac:dyDescent="0.25">
      <c r="A5863" s="10">
        <v>93</v>
      </c>
      <c r="B5863" s="10" t="s">
        <v>982</v>
      </c>
      <c r="C5863" s="10" t="s">
        <v>983</v>
      </c>
      <c r="D5863" s="10" t="s">
        <v>992</v>
      </c>
      <c r="E5863" s="10" t="s">
        <v>20</v>
      </c>
      <c r="F5863" s="10" t="s">
        <v>21</v>
      </c>
      <c r="G5863" s="21" t="s">
        <v>2160</v>
      </c>
      <c r="H5863" s="21" t="s">
        <v>4377</v>
      </c>
      <c r="I5863" s="21">
        <v>1</v>
      </c>
      <c r="J5863" s="21" t="str">
        <f>H5863</f>
        <v>Бытовое оборудование (для домашнего использования)</v>
      </c>
      <c r="K5863" s="21"/>
    </row>
    <row r="5864" spans="1:11" hidden="1" x14ac:dyDescent="0.25">
      <c r="A5864" s="10">
        <v>93</v>
      </c>
      <c r="B5864" s="10" t="s">
        <v>982</v>
      </c>
      <c r="C5864" s="10" t="s">
        <v>983</v>
      </c>
      <c r="D5864" s="10" t="s">
        <v>992</v>
      </c>
      <c r="E5864" s="10" t="s">
        <v>20</v>
      </c>
      <c r="F5864" s="10" t="s">
        <v>21</v>
      </c>
      <c r="G5864" s="21" t="s">
        <v>3703</v>
      </c>
      <c r="H5864" s="21" t="s">
        <v>4483</v>
      </c>
      <c r="I5864" s="21">
        <v>1</v>
      </c>
      <c r="J5864" s="21">
        <f>MID(H5864,1,FIND(" ",H5864,1)-1)*1</f>
        <v>16</v>
      </c>
      <c r="K5864" s="21" t="s">
        <v>5254</v>
      </c>
    </row>
    <row r="5865" spans="1:11" hidden="1" x14ac:dyDescent="0.25">
      <c r="A5865" s="10">
        <v>93</v>
      </c>
      <c r="B5865" s="10" t="s">
        <v>982</v>
      </c>
      <c r="C5865" s="10" t="s">
        <v>983</v>
      </c>
      <c r="D5865" s="10" t="s">
        <v>992</v>
      </c>
      <c r="E5865" s="10" t="s">
        <v>20</v>
      </c>
      <c r="F5865" s="10" t="s">
        <v>21</v>
      </c>
      <c r="G5865" s="10" t="s">
        <v>4379</v>
      </c>
      <c r="H5865" s="10" t="s">
        <v>34</v>
      </c>
      <c r="I5865" s="10">
        <v>0</v>
      </c>
    </row>
    <row r="5866" spans="1:11" hidden="1" x14ac:dyDescent="0.25">
      <c r="A5866" s="10">
        <v>93</v>
      </c>
      <c r="B5866" s="10" t="s">
        <v>982</v>
      </c>
      <c r="C5866" s="10" t="s">
        <v>983</v>
      </c>
      <c r="D5866" s="10" t="s">
        <v>992</v>
      </c>
      <c r="E5866" s="10" t="s">
        <v>20</v>
      </c>
      <c r="F5866" s="10" t="s">
        <v>21</v>
      </c>
      <c r="G5866" s="21" t="s">
        <v>4380</v>
      </c>
      <c r="H5866" s="21" t="s">
        <v>4459</v>
      </c>
      <c r="I5866" s="21">
        <v>1</v>
      </c>
      <c r="J5866" s="21">
        <f>MID(H5866,1,FIND(" ",H5866,1)-1)*1</f>
        <v>43</v>
      </c>
      <c r="K5866" s="21" t="s">
        <v>5260</v>
      </c>
    </row>
    <row r="5867" spans="1:11" hidden="1" x14ac:dyDescent="0.25">
      <c r="A5867" s="10">
        <v>93</v>
      </c>
      <c r="B5867" s="10" t="s">
        <v>982</v>
      </c>
      <c r="C5867" s="10" t="s">
        <v>983</v>
      </c>
      <c r="D5867" s="10" t="s">
        <v>992</v>
      </c>
      <c r="E5867" s="10" t="s">
        <v>20</v>
      </c>
      <c r="F5867" s="10" t="s">
        <v>21</v>
      </c>
      <c r="G5867" s="21" t="s">
        <v>4382</v>
      </c>
      <c r="H5867" s="21" t="s">
        <v>4436</v>
      </c>
      <c r="I5867" s="21">
        <v>0</v>
      </c>
      <c r="J5867" s="21">
        <f>MID(H5867,1,FIND(" ",H5867,1)-1)*1</f>
        <v>1.5</v>
      </c>
      <c r="K5867" s="21" t="s">
        <v>5264</v>
      </c>
    </row>
    <row r="5868" spans="1:11" hidden="1" x14ac:dyDescent="0.25">
      <c r="A5868" s="10">
        <v>93</v>
      </c>
      <c r="B5868" s="10" t="s">
        <v>982</v>
      </c>
      <c r="C5868" s="10" t="s">
        <v>983</v>
      </c>
      <c r="D5868" s="10" t="s">
        <v>992</v>
      </c>
      <c r="E5868" s="10" t="s">
        <v>20</v>
      </c>
      <c r="F5868" s="10" t="s">
        <v>21</v>
      </c>
      <c r="G5868" s="21" t="s">
        <v>3705</v>
      </c>
      <c r="H5868" s="21" t="s">
        <v>57</v>
      </c>
      <c r="I5868" s="21">
        <v>1</v>
      </c>
      <c r="J5868" s="21" t="str">
        <f>H5868</f>
        <v>Нет</v>
      </c>
      <c r="K5868" s="21"/>
    </row>
    <row r="5869" spans="1:11" hidden="1" x14ac:dyDescent="0.25">
      <c r="A5869" s="10">
        <v>93</v>
      </c>
      <c r="B5869" s="10" t="s">
        <v>982</v>
      </c>
      <c r="C5869" s="10" t="s">
        <v>983</v>
      </c>
      <c r="D5869" s="10" t="s">
        <v>992</v>
      </c>
      <c r="E5869" s="10" t="s">
        <v>20</v>
      </c>
      <c r="F5869" s="10" t="s">
        <v>21</v>
      </c>
      <c r="G5869" s="21" t="s">
        <v>3708</v>
      </c>
      <c r="H5869" s="21" t="s">
        <v>4072</v>
      </c>
      <c r="I5869" s="21">
        <v>1</v>
      </c>
      <c r="J5869" s="21">
        <f>MID(H5869,1,FIND(" ",H5869,1)-1)*1</f>
        <v>2.0499999999999998</v>
      </c>
      <c r="K5869" s="21" t="s">
        <v>5258</v>
      </c>
    </row>
    <row r="5870" spans="1:11" hidden="1" x14ac:dyDescent="0.25">
      <c r="A5870" s="10">
        <v>93</v>
      </c>
      <c r="B5870" s="10" t="s">
        <v>982</v>
      </c>
      <c r="C5870" s="10" t="s">
        <v>983</v>
      </c>
      <c r="D5870" s="10" t="s">
        <v>992</v>
      </c>
      <c r="E5870" s="10" t="s">
        <v>20</v>
      </c>
      <c r="F5870" s="10" t="s">
        <v>21</v>
      </c>
      <c r="G5870" s="21" t="s">
        <v>4384</v>
      </c>
      <c r="H5870" s="21" t="s">
        <v>4484</v>
      </c>
      <c r="I5870" s="21">
        <v>1</v>
      </c>
      <c r="J5870" s="21">
        <f>MID(H5870,1,FIND(" ",H5870,1)-1)*1</f>
        <v>10</v>
      </c>
      <c r="K5870" s="21" t="s">
        <v>5268</v>
      </c>
    </row>
    <row r="5871" spans="1:11" hidden="1" x14ac:dyDescent="0.25">
      <c r="A5871" s="10">
        <v>93</v>
      </c>
      <c r="B5871" s="10" t="s">
        <v>982</v>
      </c>
      <c r="C5871" s="10" t="s">
        <v>983</v>
      </c>
      <c r="D5871" s="10" t="s">
        <v>992</v>
      </c>
      <c r="E5871" s="10" t="s">
        <v>20</v>
      </c>
      <c r="F5871" s="10" t="s">
        <v>21</v>
      </c>
      <c r="G5871" s="10" t="s">
        <v>3714</v>
      </c>
      <c r="H5871" s="10" t="s">
        <v>3715</v>
      </c>
      <c r="I5871" s="10">
        <v>0</v>
      </c>
    </row>
    <row r="5872" spans="1:11" hidden="1" x14ac:dyDescent="0.25">
      <c r="A5872" s="10">
        <v>93</v>
      </c>
      <c r="B5872" s="10" t="s">
        <v>982</v>
      </c>
      <c r="C5872" s="10" t="s">
        <v>983</v>
      </c>
      <c r="D5872" s="10" t="s">
        <v>992</v>
      </c>
      <c r="E5872" s="10" t="s">
        <v>20</v>
      </c>
      <c r="F5872" s="10" t="s">
        <v>21</v>
      </c>
      <c r="G5872" s="10" t="s">
        <v>3716</v>
      </c>
      <c r="H5872" s="10" t="s">
        <v>34</v>
      </c>
      <c r="I5872" s="10">
        <v>0</v>
      </c>
    </row>
    <row r="5873" spans="1:9" hidden="1" x14ac:dyDescent="0.25">
      <c r="A5873" s="10">
        <v>93</v>
      </c>
      <c r="B5873" s="10" t="s">
        <v>982</v>
      </c>
      <c r="C5873" s="10" t="s">
        <v>983</v>
      </c>
      <c r="D5873" s="10" t="s">
        <v>992</v>
      </c>
      <c r="E5873" s="10" t="s">
        <v>20</v>
      </c>
      <c r="F5873" s="10" t="s">
        <v>21</v>
      </c>
      <c r="G5873" s="10" t="s">
        <v>3717</v>
      </c>
      <c r="H5873" s="10" t="s">
        <v>34</v>
      </c>
      <c r="I5873" s="10">
        <v>0</v>
      </c>
    </row>
    <row r="5874" spans="1:9" hidden="1" x14ac:dyDescent="0.25">
      <c r="A5874" s="10">
        <v>93</v>
      </c>
      <c r="B5874" s="10" t="s">
        <v>982</v>
      </c>
      <c r="C5874" s="10" t="s">
        <v>983</v>
      </c>
      <c r="D5874" s="10" t="s">
        <v>992</v>
      </c>
      <c r="E5874" s="10" t="s">
        <v>20</v>
      </c>
      <c r="F5874" s="10" t="s">
        <v>21</v>
      </c>
      <c r="G5874" s="10" t="s">
        <v>3718</v>
      </c>
      <c r="H5874" s="10" t="s">
        <v>5168</v>
      </c>
      <c r="I5874" s="10">
        <v>0</v>
      </c>
    </row>
    <row r="5875" spans="1:9" hidden="1" x14ac:dyDescent="0.25">
      <c r="A5875" s="10">
        <v>93</v>
      </c>
      <c r="B5875" s="10" t="s">
        <v>982</v>
      </c>
      <c r="C5875" s="10" t="s">
        <v>983</v>
      </c>
      <c r="D5875" s="10" t="s">
        <v>992</v>
      </c>
      <c r="E5875" s="10" t="s">
        <v>20</v>
      </c>
      <c r="F5875" s="10" t="s">
        <v>21</v>
      </c>
      <c r="G5875" s="10" t="s">
        <v>3722</v>
      </c>
      <c r="H5875" s="10" t="s">
        <v>57</v>
      </c>
      <c r="I5875" s="10">
        <v>0</v>
      </c>
    </row>
    <row r="5876" spans="1:9" hidden="1" x14ac:dyDescent="0.25">
      <c r="A5876" s="10">
        <v>93</v>
      </c>
      <c r="B5876" s="10" t="s">
        <v>982</v>
      </c>
      <c r="C5876" s="10" t="s">
        <v>983</v>
      </c>
      <c r="D5876" s="10" t="s">
        <v>992</v>
      </c>
      <c r="E5876" s="10" t="s">
        <v>20</v>
      </c>
      <c r="F5876" s="10" t="s">
        <v>21</v>
      </c>
      <c r="G5876" s="10" t="s">
        <v>3724</v>
      </c>
      <c r="H5876" s="10" t="s">
        <v>34</v>
      </c>
      <c r="I5876" s="10">
        <v>0</v>
      </c>
    </row>
    <row r="5877" spans="1:9" hidden="1" x14ac:dyDescent="0.25">
      <c r="A5877" s="10">
        <v>93</v>
      </c>
      <c r="B5877" s="10" t="s">
        <v>982</v>
      </c>
      <c r="C5877" s="10" t="s">
        <v>983</v>
      </c>
      <c r="D5877" s="10" t="s">
        <v>992</v>
      </c>
      <c r="E5877" s="10" t="s">
        <v>20</v>
      </c>
      <c r="F5877" s="10" t="s">
        <v>21</v>
      </c>
      <c r="G5877" s="10" t="s">
        <v>3726</v>
      </c>
      <c r="H5877" s="10" t="s">
        <v>57</v>
      </c>
      <c r="I5877" s="10">
        <v>0</v>
      </c>
    </row>
    <row r="5878" spans="1:9" hidden="1" x14ac:dyDescent="0.25">
      <c r="A5878" s="10">
        <v>93</v>
      </c>
      <c r="B5878" s="10" t="s">
        <v>982</v>
      </c>
      <c r="C5878" s="10" t="s">
        <v>983</v>
      </c>
      <c r="D5878" s="10" t="s">
        <v>992</v>
      </c>
      <c r="E5878" s="10" t="s">
        <v>20</v>
      </c>
      <c r="F5878" s="10" t="s">
        <v>21</v>
      </c>
      <c r="G5878" s="10" t="s">
        <v>3727</v>
      </c>
      <c r="H5878" s="10" t="s">
        <v>34</v>
      </c>
      <c r="I5878" s="10">
        <v>0</v>
      </c>
    </row>
    <row r="5879" spans="1:9" hidden="1" x14ac:dyDescent="0.25">
      <c r="A5879" s="10">
        <v>93</v>
      </c>
      <c r="B5879" s="10" t="s">
        <v>982</v>
      </c>
      <c r="C5879" s="10" t="s">
        <v>983</v>
      </c>
      <c r="D5879" s="10" t="s">
        <v>992</v>
      </c>
      <c r="E5879" s="10" t="s">
        <v>20</v>
      </c>
      <c r="F5879" s="10" t="s">
        <v>21</v>
      </c>
      <c r="G5879" s="10" t="s">
        <v>3728</v>
      </c>
      <c r="H5879" s="10" t="s">
        <v>57</v>
      </c>
      <c r="I5879" s="10">
        <v>0</v>
      </c>
    </row>
    <row r="5880" spans="1:9" hidden="1" x14ac:dyDescent="0.25">
      <c r="A5880" s="10">
        <v>93</v>
      </c>
      <c r="B5880" s="10" t="s">
        <v>982</v>
      </c>
      <c r="C5880" s="10" t="s">
        <v>983</v>
      </c>
      <c r="D5880" s="10" t="s">
        <v>992</v>
      </c>
      <c r="E5880" s="10" t="s">
        <v>20</v>
      </c>
      <c r="F5880" s="10" t="s">
        <v>21</v>
      </c>
      <c r="G5880" s="10" t="s">
        <v>3730</v>
      </c>
      <c r="H5880" s="10" t="s">
        <v>34</v>
      </c>
      <c r="I5880" s="10">
        <v>0</v>
      </c>
    </row>
    <row r="5881" spans="1:9" hidden="1" x14ac:dyDescent="0.25">
      <c r="A5881" s="10">
        <v>93</v>
      </c>
      <c r="B5881" s="10" t="s">
        <v>982</v>
      </c>
      <c r="C5881" s="10" t="s">
        <v>983</v>
      </c>
      <c r="D5881" s="10" t="s">
        <v>992</v>
      </c>
      <c r="E5881" s="10" t="s">
        <v>20</v>
      </c>
      <c r="F5881" s="10" t="s">
        <v>21</v>
      </c>
      <c r="G5881" s="10" t="s">
        <v>3732</v>
      </c>
      <c r="H5881" s="10" t="s">
        <v>4485</v>
      </c>
      <c r="I5881" s="10">
        <v>0</v>
      </c>
    </row>
    <row r="5882" spans="1:9" hidden="1" x14ac:dyDescent="0.25">
      <c r="A5882" s="10">
        <v>93</v>
      </c>
      <c r="B5882" s="10" t="s">
        <v>982</v>
      </c>
      <c r="C5882" s="10" t="s">
        <v>983</v>
      </c>
      <c r="D5882" s="10" t="s">
        <v>992</v>
      </c>
      <c r="E5882" s="10" t="s">
        <v>20</v>
      </c>
      <c r="F5882" s="10" t="s">
        <v>21</v>
      </c>
      <c r="G5882" s="10" t="s">
        <v>3734</v>
      </c>
      <c r="H5882" s="10" t="s">
        <v>57</v>
      </c>
      <c r="I5882" s="10">
        <v>0</v>
      </c>
    </row>
    <row r="5883" spans="1:9" hidden="1" x14ac:dyDescent="0.25">
      <c r="A5883" s="10">
        <v>93</v>
      </c>
      <c r="B5883" s="10" t="s">
        <v>982</v>
      </c>
      <c r="C5883" s="10" t="s">
        <v>983</v>
      </c>
      <c r="D5883" s="10" t="s">
        <v>992</v>
      </c>
      <c r="E5883" s="10" t="s">
        <v>20</v>
      </c>
      <c r="F5883" s="10" t="s">
        <v>21</v>
      </c>
      <c r="G5883" s="10" t="s">
        <v>3735</v>
      </c>
      <c r="H5883" s="10" t="s">
        <v>57</v>
      </c>
      <c r="I5883" s="10">
        <v>0</v>
      </c>
    </row>
    <row r="5884" spans="1:9" hidden="1" x14ac:dyDescent="0.25">
      <c r="A5884" s="10">
        <v>93</v>
      </c>
      <c r="B5884" s="10" t="s">
        <v>982</v>
      </c>
      <c r="C5884" s="10" t="s">
        <v>983</v>
      </c>
      <c r="D5884" s="10" t="s">
        <v>992</v>
      </c>
      <c r="E5884" s="10" t="s">
        <v>20</v>
      </c>
      <c r="F5884" s="10" t="s">
        <v>21</v>
      </c>
      <c r="G5884" s="10" t="s">
        <v>4386</v>
      </c>
      <c r="H5884" s="10" t="s">
        <v>34</v>
      </c>
      <c r="I5884" s="10">
        <v>0</v>
      </c>
    </row>
    <row r="5885" spans="1:9" hidden="1" x14ac:dyDescent="0.25">
      <c r="A5885" s="10">
        <v>93</v>
      </c>
      <c r="B5885" s="10" t="s">
        <v>982</v>
      </c>
      <c r="C5885" s="10" t="s">
        <v>983</v>
      </c>
      <c r="D5885" s="10" t="s">
        <v>992</v>
      </c>
      <c r="E5885" s="10" t="s">
        <v>20</v>
      </c>
      <c r="F5885" s="10" t="s">
        <v>21</v>
      </c>
      <c r="G5885" s="10" t="s">
        <v>3736</v>
      </c>
      <c r="H5885" s="10" t="s">
        <v>34</v>
      </c>
      <c r="I5885" s="10">
        <v>0</v>
      </c>
    </row>
    <row r="5886" spans="1:9" hidden="1" x14ac:dyDescent="0.25">
      <c r="A5886" s="10">
        <v>93</v>
      </c>
      <c r="B5886" s="10" t="s">
        <v>982</v>
      </c>
      <c r="C5886" s="10" t="s">
        <v>983</v>
      </c>
      <c r="D5886" s="10" t="s">
        <v>992</v>
      </c>
      <c r="E5886" s="10" t="s">
        <v>20</v>
      </c>
      <c r="F5886" s="10" t="s">
        <v>21</v>
      </c>
      <c r="G5886" s="10" t="s">
        <v>4387</v>
      </c>
      <c r="H5886" s="10" t="s">
        <v>57</v>
      </c>
      <c r="I5886" s="10">
        <v>0</v>
      </c>
    </row>
    <row r="5887" spans="1:9" hidden="1" x14ac:dyDescent="0.25">
      <c r="A5887" s="10">
        <v>93</v>
      </c>
      <c r="B5887" s="10" t="s">
        <v>982</v>
      </c>
      <c r="C5887" s="10" t="s">
        <v>983</v>
      </c>
      <c r="D5887" s="10" t="s">
        <v>992</v>
      </c>
      <c r="E5887" s="10" t="s">
        <v>20</v>
      </c>
      <c r="F5887" s="10" t="s">
        <v>21</v>
      </c>
      <c r="G5887" s="10" t="s">
        <v>4388</v>
      </c>
      <c r="H5887" s="10" t="s">
        <v>57</v>
      </c>
      <c r="I5887" s="10">
        <v>0</v>
      </c>
    </row>
    <row r="5888" spans="1:9" hidden="1" x14ac:dyDescent="0.25">
      <c r="A5888" s="10">
        <v>93</v>
      </c>
      <c r="B5888" s="10" t="s">
        <v>982</v>
      </c>
      <c r="C5888" s="10" t="s">
        <v>983</v>
      </c>
      <c r="D5888" s="10" t="s">
        <v>992</v>
      </c>
      <c r="E5888" s="10" t="s">
        <v>20</v>
      </c>
      <c r="F5888" s="10" t="s">
        <v>21</v>
      </c>
      <c r="G5888" s="10" t="s">
        <v>3741</v>
      </c>
      <c r="H5888" s="10" t="s">
        <v>34</v>
      </c>
      <c r="I5888" s="10">
        <v>0</v>
      </c>
    </row>
    <row r="5889" spans="1:11" hidden="1" x14ac:dyDescent="0.25">
      <c r="A5889" s="10">
        <v>93</v>
      </c>
      <c r="B5889" s="10" t="s">
        <v>982</v>
      </c>
      <c r="C5889" s="10" t="s">
        <v>983</v>
      </c>
      <c r="D5889" s="10" t="s">
        <v>992</v>
      </c>
      <c r="E5889" s="10" t="s">
        <v>20</v>
      </c>
      <c r="F5889" s="10" t="s">
        <v>21</v>
      </c>
      <c r="G5889" s="10" t="s">
        <v>4389</v>
      </c>
      <c r="H5889" s="10" t="s">
        <v>34</v>
      </c>
      <c r="I5889" s="10">
        <v>0</v>
      </c>
    </row>
    <row r="5890" spans="1:11" hidden="1" x14ac:dyDescent="0.25">
      <c r="A5890" s="10">
        <v>93</v>
      </c>
      <c r="B5890" s="10" t="s">
        <v>982</v>
      </c>
      <c r="C5890" s="10" t="s">
        <v>983</v>
      </c>
      <c r="D5890" s="10" t="s">
        <v>992</v>
      </c>
      <c r="E5890" s="10" t="s">
        <v>20</v>
      </c>
      <c r="F5890" s="10" t="s">
        <v>21</v>
      </c>
      <c r="G5890" s="10" t="s">
        <v>4390</v>
      </c>
      <c r="H5890" s="10" t="s">
        <v>34</v>
      </c>
      <c r="I5890" s="10">
        <v>0</v>
      </c>
    </row>
    <row r="5891" spans="1:11" hidden="1" x14ac:dyDescent="0.25">
      <c r="A5891" s="10">
        <v>93</v>
      </c>
      <c r="B5891" s="10" t="s">
        <v>982</v>
      </c>
      <c r="C5891" s="10" t="s">
        <v>983</v>
      </c>
      <c r="D5891" s="10" t="s">
        <v>992</v>
      </c>
      <c r="E5891" s="10" t="s">
        <v>20</v>
      </c>
      <c r="F5891" s="10" t="s">
        <v>21</v>
      </c>
      <c r="G5891" s="10" t="s">
        <v>4324</v>
      </c>
      <c r="H5891" s="10" t="s">
        <v>34</v>
      </c>
      <c r="I5891" s="10">
        <v>0</v>
      </c>
    </row>
    <row r="5892" spans="1:11" hidden="1" x14ac:dyDescent="0.25">
      <c r="A5892" s="10">
        <v>93</v>
      </c>
      <c r="B5892" s="10" t="s">
        <v>982</v>
      </c>
      <c r="C5892" s="10" t="s">
        <v>983</v>
      </c>
      <c r="D5892" s="10" t="s">
        <v>992</v>
      </c>
      <c r="E5892" s="10" t="s">
        <v>20</v>
      </c>
      <c r="F5892" s="10" t="s">
        <v>21</v>
      </c>
      <c r="G5892" s="10" t="s">
        <v>4391</v>
      </c>
      <c r="H5892" s="10" t="s">
        <v>4392</v>
      </c>
      <c r="I5892" s="10">
        <v>0</v>
      </c>
    </row>
    <row r="5893" spans="1:11" hidden="1" x14ac:dyDescent="0.25">
      <c r="A5893" s="10">
        <v>93</v>
      </c>
      <c r="B5893" s="10" t="s">
        <v>982</v>
      </c>
      <c r="C5893" s="10" t="s">
        <v>983</v>
      </c>
      <c r="D5893" s="10" t="s">
        <v>992</v>
      </c>
      <c r="E5893" s="10" t="s">
        <v>20</v>
      </c>
      <c r="F5893" s="10" t="s">
        <v>21</v>
      </c>
      <c r="G5893" s="10" t="s">
        <v>3744</v>
      </c>
      <c r="H5893" s="10" t="s">
        <v>3830</v>
      </c>
      <c r="I5893" s="10">
        <v>0</v>
      </c>
    </row>
    <row r="5894" spans="1:11" hidden="1" x14ac:dyDescent="0.25">
      <c r="A5894" s="10">
        <v>93</v>
      </c>
      <c r="B5894" s="10" t="s">
        <v>982</v>
      </c>
      <c r="C5894" s="10" t="s">
        <v>983</v>
      </c>
      <c r="D5894" s="10" t="s">
        <v>992</v>
      </c>
      <c r="E5894" s="10" t="s">
        <v>20</v>
      </c>
      <c r="F5894" s="10" t="s">
        <v>21</v>
      </c>
      <c r="G5894" s="10" t="s">
        <v>3746</v>
      </c>
      <c r="H5894" s="10" t="s">
        <v>34</v>
      </c>
      <c r="I5894" s="10">
        <v>0</v>
      </c>
    </row>
    <row r="5895" spans="1:11" hidden="1" x14ac:dyDescent="0.25">
      <c r="A5895" s="10">
        <v>93</v>
      </c>
      <c r="B5895" s="10" t="s">
        <v>982</v>
      </c>
      <c r="C5895" s="10" t="s">
        <v>983</v>
      </c>
      <c r="D5895" s="10" t="s">
        <v>992</v>
      </c>
      <c r="E5895" s="10" t="s">
        <v>20</v>
      </c>
      <c r="F5895" s="10" t="s">
        <v>21</v>
      </c>
      <c r="G5895" s="10" t="s">
        <v>4393</v>
      </c>
      <c r="H5895" s="10" t="s">
        <v>34</v>
      </c>
      <c r="I5895" s="10">
        <v>0</v>
      </c>
    </row>
    <row r="5896" spans="1:11" hidden="1" x14ac:dyDescent="0.25">
      <c r="A5896" s="10">
        <v>93</v>
      </c>
      <c r="B5896" s="10" t="s">
        <v>982</v>
      </c>
      <c r="C5896" s="10" t="s">
        <v>983</v>
      </c>
      <c r="D5896" s="10" t="s">
        <v>992</v>
      </c>
      <c r="E5896" s="10" t="s">
        <v>20</v>
      </c>
      <c r="F5896" s="10" t="s">
        <v>21</v>
      </c>
      <c r="G5896" s="21" t="s">
        <v>4394</v>
      </c>
      <c r="H5896" s="21" t="s">
        <v>4395</v>
      </c>
      <c r="I5896" s="21">
        <v>1</v>
      </c>
      <c r="J5896" s="21" t="str">
        <f>H5896</f>
        <v>Вертикальное</v>
      </c>
      <c r="K5896" s="21"/>
    </row>
    <row r="5897" spans="1:11" hidden="1" x14ac:dyDescent="0.25">
      <c r="A5897" s="10">
        <v>93</v>
      </c>
      <c r="B5897" s="10" t="s">
        <v>982</v>
      </c>
      <c r="C5897" s="10" t="s">
        <v>983</v>
      </c>
      <c r="D5897" s="10" t="s">
        <v>992</v>
      </c>
      <c r="E5897" s="10" t="s">
        <v>20</v>
      </c>
      <c r="F5897" s="10" t="s">
        <v>21</v>
      </c>
      <c r="G5897" s="21" t="s">
        <v>3753</v>
      </c>
      <c r="H5897" s="21" t="s">
        <v>3832</v>
      </c>
      <c r="I5897" s="21">
        <v>1</v>
      </c>
      <c r="J5897" s="21">
        <f>MID(H5897,1,FIND(" ",H5897,1)-1)*1</f>
        <v>0.78</v>
      </c>
      <c r="K5897" s="21" t="s">
        <v>5258</v>
      </c>
    </row>
    <row r="5898" spans="1:11" hidden="1" x14ac:dyDescent="0.25">
      <c r="A5898" s="10">
        <v>93</v>
      </c>
      <c r="B5898" s="10" t="s">
        <v>982</v>
      </c>
      <c r="C5898" s="10" t="s">
        <v>983</v>
      </c>
      <c r="D5898" s="10" t="s">
        <v>992</v>
      </c>
      <c r="E5898" s="10" t="s">
        <v>20</v>
      </c>
      <c r="F5898" s="10" t="s">
        <v>21</v>
      </c>
      <c r="G5898" s="21" t="s">
        <v>3755</v>
      </c>
      <c r="H5898" s="21" t="s">
        <v>3756</v>
      </c>
      <c r="I5898" s="21">
        <v>1</v>
      </c>
      <c r="J5898" s="21" t="s">
        <v>5266</v>
      </c>
      <c r="K5898" s="21" t="s">
        <v>5265</v>
      </c>
    </row>
    <row r="5899" spans="1:11" hidden="1" x14ac:dyDescent="0.25">
      <c r="A5899" s="10">
        <v>93</v>
      </c>
      <c r="B5899" s="10" t="s">
        <v>982</v>
      </c>
      <c r="C5899" s="10" t="s">
        <v>983</v>
      </c>
      <c r="D5899" s="10" t="s">
        <v>992</v>
      </c>
      <c r="E5899" s="10" t="s">
        <v>20</v>
      </c>
      <c r="F5899" s="10" t="s">
        <v>21</v>
      </c>
      <c r="G5899" s="10" t="s">
        <v>3757</v>
      </c>
      <c r="H5899" s="10" t="s">
        <v>3758</v>
      </c>
      <c r="I5899" s="10">
        <v>0</v>
      </c>
    </row>
    <row r="5900" spans="1:11" hidden="1" x14ac:dyDescent="0.25">
      <c r="A5900" s="10">
        <v>93</v>
      </c>
      <c r="B5900" s="10" t="s">
        <v>982</v>
      </c>
      <c r="C5900" s="10" t="s">
        <v>983</v>
      </c>
      <c r="D5900" s="10" t="s">
        <v>992</v>
      </c>
      <c r="E5900" s="10" t="s">
        <v>20</v>
      </c>
      <c r="F5900" s="10" t="s">
        <v>21</v>
      </c>
      <c r="G5900" s="10" t="s">
        <v>3766</v>
      </c>
      <c r="H5900" s="10" t="s">
        <v>34</v>
      </c>
      <c r="I5900" s="10">
        <v>0</v>
      </c>
    </row>
    <row r="5901" spans="1:11" hidden="1" x14ac:dyDescent="0.25">
      <c r="A5901" s="10">
        <v>93</v>
      </c>
      <c r="B5901" s="10" t="s">
        <v>982</v>
      </c>
      <c r="C5901" s="10" t="s">
        <v>983</v>
      </c>
      <c r="D5901" s="10" t="s">
        <v>992</v>
      </c>
      <c r="E5901" s="10" t="s">
        <v>20</v>
      </c>
      <c r="F5901" s="10" t="s">
        <v>21</v>
      </c>
      <c r="G5901" s="10" t="s">
        <v>4397</v>
      </c>
      <c r="H5901" s="10" t="s">
        <v>34</v>
      </c>
      <c r="I5901" s="10">
        <v>0</v>
      </c>
    </row>
    <row r="5902" spans="1:11" hidden="1" x14ac:dyDescent="0.25">
      <c r="A5902" s="10">
        <v>93</v>
      </c>
      <c r="B5902" s="10" t="s">
        <v>982</v>
      </c>
      <c r="C5902" s="10" t="s">
        <v>983</v>
      </c>
      <c r="D5902" s="10" t="s">
        <v>992</v>
      </c>
      <c r="E5902" s="10" t="s">
        <v>20</v>
      </c>
      <c r="F5902" s="10" t="s">
        <v>21</v>
      </c>
      <c r="G5902" s="21" t="s">
        <v>4398</v>
      </c>
      <c r="H5902" s="21" t="s">
        <v>34</v>
      </c>
      <c r="I5902" s="21">
        <v>1</v>
      </c>
      <c r="J5902" s="21" t="str">
        <f>H5902</f>
        <v>Да</v>
      </c>
      <c r="K5902" s="21"/>
    </row>
    <row r="5903" spans="1:11" hidden="1" x14ac:dyDescent="0.25">
      <c r="A5903" s="10">
        <v>93</v>
      </c>
      <c r="B5903" s="10" t="s">
        <v>982</v>
      </c>
      <c r="C5903" s="10" t="s">
        <v>983</v>
      </c>
      <c r="D5903" s="10" t="s">
        <v>992</v>
      </c>
      <c r="E5903" s="10" t="s">
        <v>20</v>
      </c>
      <c r="F5903" s="10" t="s">
        <v>21</v>
      </c>
      <c r="G5903" s="10" t="s">
        <v>4399</v>
      </c>
      <c r="H5903" s="10" t="s">
        <v>34</v>
      </c>
      <c r="I5903" s="10">
        <v>0</v>
      </c>
    </row>
    <row r="5904" spans="1:11" hidden="1" x14ac:dyDescent="0.25">
      <c r="A5904" s="10">
        <v>93</v>
      </c>
      <c r="B5904" s="10" t="s">
        <v>982</v>
      </c>
      <c r="C5904" s="10" t="s">
        <v>983</v>
      </c>
      <c r="D5904" s="10" t="s">
        <v>992</v>
      </c>
      <c r="E5904" s="10" t="s">
        <v>20</v>
      </c>
      <c r="F5904" s="10" t="s">
        <v>21</v>
      </c>
      <c r="G5904" s="10" t="s">
        <v>4400</v>
      </c>
      <c r="H5904" s="10" t="s">
        <v>34</v>
      </c>
      <c r="I5904" s="10">
        <v>0</v>
      </c>
    </row>
    <row r="5905" spans="1:11" hidden="1" x14ac:dyDescent="0.25">
      <c r="A5905" s="10">
        <v>93</v>
      </c>
      <c r="B5905" s="10" t="s">
        <v>982</v>
      </c>
      <c r="C5905" s="10" t="s">
        <v>983</v>
      </c>
      <c r="D5905" s="10" t="s">
        <v>992</v>
      </c>
      <c r="E5905" s="10" t="s">
        <v>20</v>
      </c>
      <c r="F5905" s="10" t="s">
        <v>21</v>
      </c>
      <c r="G5905" s="10" t="s">
        <v>4401</v>
      </c>
      <c r="H5905" s="10" t="s">
        <v>4321</v>
      </c>
      <c r="I5905" s="10">
        <v>0</v>
      </c>
    </row>
    <row r="5906" spans="1:11" hidden="1" x14ac:dyDescent="0.25">
      <c r="A5906" s="10">
        <v>93</v>
      </c>
      <c r="B5906" s="10" t="s">
        <v>982</v>
      </c>
      <c r="C5906" s="10" t="s">
        <v>983</v>
      </c>
      <c r="D5906" s="10" t="s">
        <v>992</v>
      </c>
      <c r="E5906" s="10" t="s">
        <v>20</v>
      </c>
      <c r="F5906" s="10" t="s">
        <v>21</v>
      </c>
      <c r="G5906" s="10" t="s">
        <v>4402</v>
      </c>
      <c r="H5906" s="10" t="s">
        <v>4321</v>
      </c>
      <c r="I5906" s="10">
        <v>0</v>
      </c>
    </row>
    <row r="5907" spans="1:11" hidden="1" x14ac:dyDescent="0.25">
      <c r="A5907" s="10">
        <v>93</v>
      </c>
      <c r="B5907" s="10" t="s">
        <v>982</v>
      </c>
      <c r="C5907" s="10" t="s">
        <v>983</v>
      </c>
      <c r="D5907" s="10" t="s">
        <v>992</v>
      </c>
      <c r="E5907" s="10" t="s">
        <v>20</v>
      </c>
      <c r="F5907" s="10" t="s">
        <v>21</v>
      </c>
      <c r="G5907" s="21" t="s">
        <v>4403</v>
      </c>
      <c r="H5907" s="21" t="s">
        <v>4320</v>
      </c>
      <c r="I5907" s="21">
        <v>1</v>
      </c>
      <c r="J5907" s="21">
        <f>MID(H5907,1,FIND(" ",H5907,1)-1)*1</f>
        <v>21.5</v>
      </c>
      <c r="K5907" s="21" t="s">
        <v>5255</v>
      </c>
    </row>
    <row r="5908" spans="1:11" hidden="1" x14ac:dyDescent="0.25">
      <c r="A5908" s="10">
        <v>93</v>
      </c>
      <c r="B5908" s="10" t="s">
        <v>982</v>
      </c>
      <c r="C5908" s="10" t="s">
        <v>983</v>
      </c>
      <c r="D5908" s="10" t="s">
        <v>992</v>
      </c>
      <c r="E5908" s="10" t="s">
        <v>20</v>
      </c>
      <c r="F5908" s="10" t="s">
        <v>21</v>
      </c>
      <c r="G5908" s="21" t="s">
        <v>3223</v>
      </c>
      <c r="H5908" s="21" t="s">
        <v>4486</v>
      </c>
      <c r="I5908" s="21">
        <v>1</v>
      </c>
      <c r="J5908" s="21">
        <f>MID(H5908,1,FIND(" ",H5908,1)-1)*10</f>
        <v>670</v>
      </c>
      <c r="K5908" s="22" t="s">
        <v>5256</v>
      </c>
    </row>
    <row r="5909" spans="1:11" hidden="1" x14ac:dyDescent="0.25">
      <c r="A5909" s="10">
        <v>93</v>
      </c>
      <c r="B5909" s="10" t="s">
        <v>982</v>
      </c>
      <c r="C5909" s="10" t="s">
        <v>983</v>
      </c>
      <c r="D5909" s="10" t="s">
        <v>992</v>
      </c>
      <c r="E5909" s="10" t="s">
        <v>20</v>
      </c>
      <c r="F5909" s="10" t="s">
        <v>21</v>
      </c>
      <c r="G5909" s="21" t="s">
        <v>4406</v>
      </c>
      <c r="H5909" s="21" t="s">
        <v>4487</v>
      </c>
      <c r="I5909" s="21">
        <v>1</v>
      </c>
      <c r="J5909" s="21">
        <f>MID(H5909,1,FIND(" ",H5909,1)-1)*10</f>
        <v>332</v>
      </c>
      <c r="K5909" s="21" t="s">
        <v>5257</v>
      </c>
    </row>
    <row r="5910" spans="1:11" hidden="1" x14ac:dyDescent="0.25">
      <c r="A5910" s="10">
        <v>93</v>
      </c>
      <c r="B5910" s="10" t="s">
        <v>982</v>
      </c>
      <c r="C5910" s="10" t="s">
        <v>983</v>
      </c>
      <c r="D5910" s="10" t="s">
        <v>992</v>
      </c>
      <c r="E5910" s="10" t="s">
        <v>20</v>
      </c>
      <c r="F5910" s="10" t="s">
        <v>21</v>
      </c>
      <c r="G5910" s="21" t="s">
        <v>4408</v>
      </c>
      <c r="H5910" s="21" t="s">
        <v>4488</v>
      </c>
      <c r="I5910" s="21">
        <v>1</v>
      </c>
      <c r="J5910" s="21">
        <f>MID(H5910,1,FIND(" ",H5910,1)-1)*10</f>
        <v>379</v>
      </c>
      <c r="K5910" s="21" t="s">
        <v>5257</v>
      </c>
    </row>
    <row r="5911" spans="1:11" hidden="1" x14ac:dyDescent="0.25">
      <c r="A5911" s="10">
        <v>93</v>
      </c>
      <c r="B5911" s="10" t="s">
        <v>982</v>
      </c>
      <c r="C5911" s="10" t="s">
        <v>983</v>
      </c>
      <c r="D5911" s="10" t="s">
        <v>992</v>
      </c>
      <c r="E5911" s="10" t="s">
        <v>20</v>
      </c>
      <c r="F5911" s="10" t="s">
        <v>21</v>
      </c>
      <c r="G5911" s="21" t="s">
        <v>3785</v>
      </c>
      <c r="H5911" s="21" t="s">
        <v>4227</v>
      </c>
      <c r="I5911" s="21">
        <v>1</v>
      </c>
      <c r="J5911" s="21">
        <f>MID(H5911,1,FIND(" ",H5911,1)-1)*1</f>
        <v>26.5</v>
      </c>
      <c r="K5911" s="21" t="s">
        <v>5255</v>
      </c>
    </row>
    <row r="5912" spans="1:11" hidden="1" x14ac:dyDescent="0.25">
      <c r="A5912" s="10">
        <v>93</v>
      </c>
      <c r="B5912" s="10" t="s">
        <v>982</v>
      </c>
      <c r="C5912" s="10" t="s">
        <v>983</v>
      </c>
      <c r="D5912" s="10" t="s">
        <v>992</v>
      </c>
      <c r="E5912" s="10" t="s">
        <v>20</v>
      </c>
      <c r="F5912" s="10" t="s">
        <v>21</v>
      </c>
      <c r="G5912" s="21" t="s">
        <v>4410</v>
      </c>
      <c r="H5912" s="21" t="s">
        <v>4489</v>
      </c>
      <c r="I5912" s="21">
        <v>1</v>
      </c>
      <c r="J5912" s="21">
        <f>MID(H5912,1,FIND(" ",H5912,1)-1)*10</f>
        <v>800</v>
      </c>
      <c r="K5912" s="22" t="s">
        <v>5256</v>
      </c>
    </row>
    <row r="5913" spans="1:11" hidden="1" x14ac:dyDescent="0.25">
      <c r="A5913" s="10">
        <v>93</v>
      </c>
      <c r="B5913" s="10" t="s">
        <v>982</v>
      </c>
      <c r="C5913" s="10" t="s">
        <v>983</v>
      </c>
      <c r="D5913" s="10" t="s">
        <v>992</v>
      </c>
      <c r="E5913" s="10" t="s">
        <v>20</v>
      </c>
      <c r="F5913" s="10" t="s">
        <v>21</v>
      </c>
      <c r="G5913" s="21" t="s">
        <v>4412</v>
      </c>
      <c r="H5913" s="21" t="s">
        <v>4490</v>
      </c>
      <c r="I5913" s="21">
        <v>1</v>
      </c>
      <c r="J5913" s="21">
        <f>MID(H5913,1,FIND(" ",H5913,1)-1)*10</f>
        <v>450</v>
      </c>
      <c r="K5913" s="21" t="s">
        <v>5257</v>
      </c>
    </row>
    <row r="5914" spans="1:11" hidden="1" x14ac:dyDescent="0.25">
      <c r="A5914" s="10">
        <v>93</v>
      </c>
      <c r="B5914" s="10" t="s">
        <v>982</v>
      </c>
      <c r="C5914" s="10" t="s">
        <v>983</v>
      </c>
      <c r="D5914" s="10" t="s">
        <v>992</v>
      </c>
      <c r="E5914" s="10" t="s">
        <v>20</v>
      </c>
      <c r="F5914" s="10" t="s">
        <v>21</v>
      </c>
      <c r="G5914" s="21" t="s">
        <v>4414</v>
      </c>
      <c r="H5914" s="21" t="s">
        <v>4407</v>
      </c>
      <c r="I5914" s="21">
        <v>1</v>
      </c>
      <c r="J5914" s="21">
        <f>MID(H5914,1,FIND(" ",H5914,1)-1)*10</f>
        <v>360</v>
      </c>
      <c r="K5914" s="21" t="s">
        <v>5257</v>
      </c>
    </row>
    <row r="5915" spans="1:11" hidden="1" x14ac:dyDescent="0.25">
      <c r="A5915" s="10">
        <v>93</v>
      </c>
      <c r="B5915" s="10" t="s">
        <v>982</v>
      </c>
      <c r="C5915" s="10" t="s">
        <v>983</v>
      </c>
      <c r="D5915" s="10" t="s">
        <v>992</v>
      </c>
      <c r="E5915" s="10" t="s">
        <v>20</v>
      </c>
      <c r="F5915" s="10" t="s">
        <v>21</v>
      </c>
      <c r="G5915" s="10" t="s">
        <v>3787</v>
      </c>
      <c r="H5915" s="10" t="s">
        <v>3788</v>
      </c>
      <c r="I5915" s="10">
        <v>0</v>
      </c>
    </row>
    <row r="5916" spans="1:11" hidden="1" x14ac:dyDescent="0.25">
      <c r="A5916" s="10">
        <v>93</v>
      </c>
      <c r="B5916" s="10" t="s">
        <v>982</v>
      </c>
      <c r="C5916" s="10" t="s">
        <v>983</v>
      </c>
      <c r="D5916" s="10" t="s">
        <v>992</v>
      </c>
      <c r="E5916" s="10" t="s">
        <v>20</v>
      </c>
      <c r="F5916" s="10" t="s">
        <v>21</v>
      </c>
      <c r="G5916" s="10" t="s">
        <v>3789</v>
      </c>
      <c r="H5916" s="10" t="s">
        <v>3789</v>
      </c>
      <c r="I5916" s="10">
        <v>0</v>
      </c>
    </row>
    <row r="5917" spans="1:11" hidden="1" x14ac:dyDescent="0.25">
      <c r="A5917" s="10">
        <v>94</v>
      </c>
      <c r="B5917" s="10" t="s">
        <v>993</v>
      </c>
      <c r="C5917" s="10" t="s">
        <v>994</v>
      </c>
      <c r="D5917" s="10" t="s">
        <v>1002</v>
      </c>
      <c r="E5917" s="10" t="s">
        <v>20</v>
      </c>
      <c r="F5917" s="10" t="s">
        <v>21</v>
      </c>
      <c r="G5917" s="21" t="s">
        <v>2160</v>
      </c>
      <c r="H5917" s="21" t="s">
        <v>4377</v>
      </c>
      <c r="I5917" s="21">
        <v>1</v>
      </c>
      <c r="J5917" s="21" t="str">
        <f>H5917</f>
        <v>Бытовое оборудование (для домашнего использования)</v>
      </c>
      <c r="K5917" s="21"/>
    </row>
    <row r="5918" spans="1:11" hidden="1" x14ac:dyDescent="0.25">
      <c r="A5918" s="10">
        <v>94</v>
      </c>
      <c r="B5918" s="10" t="s">
        <v>993</v>
      </c>
      <c r="C5918" s="10" t="s">
        <v>994</v>
      </c>
      <c r="D5918" s="10" t="s">
        <v>1002</v>
      </c>
      <c r="E5918" s="10" t="s">
        <v>20</v>
      </c>
      <c r="F5918" s="10" t="s">
        <v>21</v>
      </c>
      <c r="G5918" s="21" t="s">
        <v>3703</v>
      </c>
      <c r="H5918" s="21" t="s">
        <v>4491</v>
      </c>
      <c r="I5918" s="21">
        <v>1</v>
      </c>
      <c r="J5918" s="21">
        <f>MID(H5918,1,FIND(" ",H5918,1)-1)*1</f>
        <v>23</v>
      </c>
      <c r="K5918" s="21" t="s">
        <v>5254</v>
      </c>
    </row>
    <row r="5919" spans="1:11" hidden="1" x14ac:dyDescent="0.25">
      <c r="A5919" s="10">
        <v>94</v>
      </c>
      <c r="B5919" s="10" t="s">
        <v>993</v>
      </c>
      <c r="C5919" s="10" t="s">
        <v>994</v>
      </c>
      <c r="D5919" s="10" t="s">
        <v>1002</v>
      </c>
      <c r="E5919" s="10" t="s">
        <v>20</v>
      </c>
      <c r="F5919" s="10" t="s">
        <v>21</v>
      </c>
      <c r="G5919" s="10" t="s">
        <v>4379</v>
      </c>
      <c r="H5919" s="10" t="s">
        <v>34</v>
      </c>
      <c r="I5919" s="10">
        <v>0</v>
      </c>
    </row>
    <row r="5920" spans="1:11" hidden="1" x14ac:dyDescent="0.25">
      <c r="A5920" s="10">
        <v>94</v>
      </c>
      <c r="B5920" s="10" t="s">
        <v>993</v>
      </c>
      <c r="C5920" s="10" t="s">
        <v>994</v>
      </c>
      <c r="D5920" s="10" t="s">
        <v>1002</v>
      </c>
      <c r="E5920" s="10" t="s">
        <v>20</v>
      </c>
      <c r="F5920" s="10" t="s">
        <v>21</v>
      </c>
      <c r="G5920" s="21" t="s">
        <v>4380</v>
      </c>
      <c r="H5920" s="21" t="s">
        <v>3802</v>
      </c>
      <c r="I5920" s="21">
        <v>1</v>
      </c>
      <c r="J5920" s="21">
        <f>MID(H5920,1,FIND(" ",H5920,1)-1)*1</f>
        <v>45</v>
      </c>
      <c r="K5920" s="21" t="s">
        <v>5260</v>
      </c>
    </row>
    <row r="5921" spans="1:11" hidden="1" x14ac:dyDescent="0.25">
      <c r="A5921" s="10">
        <v>94</v>
      </c>
      <c r="B5921" s="10" t="s">
        <v>993</v>
      </c>
      <c r="C5921" s="10" t="s">
        <v>994</v>
      </c>
      <c r="D5921" s="10" t="s">
        <v>1002</v>
      </c>
      <c r="E5921" s="10" t="s">
        <v>20</v>
      </c>
      <c r="F5921" s="10" t="s">
        <v>21</v>
      </c>
      <c r="G5921" s="21" t="s">
        <v>4382</v>
      </c>
      <c r="H5921" s="21" t="s">
        <v>4436</v>
      </c>
      <c r="I5921" s="21">
        <v>0</v>
      </c>
      <c r="J5921" s="21">
        <f>MID(H5921,1,FIND(" ",H5921,1)-1)*1</f>
        <v>1.5</v>
      </c>
      <c r="K5921" s="21" t="s">
        <v>5264</v>
      </c>
    </row>
    <row r="5922" spans="1:11" hidden="1" x14ac:dyDescent="0.25">
      <c r="A5922" s="10">
        <v>94</v>
      </c>
      <c r="B5922" s="10" t="s">
        <v>993</v>
      </c>
      <c r="C5922" s="10" t="s">
        <v>994</v>
      </c>
      <c r="D5922" s="10" t="s">
        <v>1002</v>
      </c>
      <c r="E5922" s="10" t="s">
        <v>20</v>
      </c>
      <c r="F5922" s="10" t="s">
        <v>21</v>
      </c>
      <c r="G5922" s="21" t="s">
        <v>3705</v>
      </c>
      <c r="H5922" s="21" t="s">
        <v>57</v>
      </c>
      <c r="I5922" s="21">
        <v>1</v>
      </c>
      <c r="J5922" s="21" t="str">
        <f>H5922</f>
        <v>Нет</v>
      </c>
      <c r="K5922" s="21"/>
    </row>
    <row r="5923" spans="1:11" hidden="1" x14ac:dyDescent="0.25">
      <c r="A5923" s="10">
        <v>94</v>
      </c>
      <c r="B5923" s="10" t="s">
        <v>993</v>
      </c>
      <c r="C5923" s="10" t="s">
        <v>994</v>
      </c>
      <c r="D5923" s="10" t="s">
        <v>1002</v>
      </c>
      <c r="E5923" s="10" t="s">
        <v>20</v>
      </c>
      <c r="F5923" s="10" t="s">
        <v>21</v>
      </c>
      <c r="G5923" s="21" t="s">
        <v>3708</v>
      </c>
      <c r="H5923" s="21" t="s">
        <v>3995</v>
      </c>
      <c r="I5923" s="21">
        <v>1</v>
      </c>
      <c r="J5923" s="21">
        <f>MID(H5923,1,FIND(" ",H5923,1)-1)*1</f>
        <v>2.6</v>
      </c>
      <c r="K5923" s="21" t="s">
        <v>5258</v>
      </c>
    </row>
    <row r="5924" spans="1:11" hidden="1" x14ac:dyDescent="0.25">
      <c r="A5924" s="10">
        <v>94</v>
      </c>
      <c r="B5924" s="10" t="s">
        <v>993</v>
      </c>
      <c r="C5924" s="10" t="s">
        <v>994</v>
      </c>
      <c r="D5924" s="10" t="s">
        <v>1002</v>
      </c>
      <c r="E5924" s="10" t="s">
        <v>20</v>
      </c>
      <c r="F5924" s="10" t="s">
        <v>21</v>
      </c>
      <c r="G5924" s="21" t="s">
        <v>4384</v>
      </c>
      <c r="H5924" s="21" t="s">
        <v>4492</v>
      </c>
      <c r="I5924" s="21">
        <v>1</v>
      </c>
      <c r="J5924" s="21">
        <f>MID(H5924,1,FIND(" ",H5924,1)-1)*1</f>
        <v>13</v>
      </c>
      <c r="K5924" s="21" t="s">
        <v>5268</v>
      </c>
    </row>
    <row r="5925" spans="1:11" hidden="1" x14ac:dyDescent="0.25">
      <c r="A5925" s="10">
        <v>94</v>
      </c>
      <c r="B5925" s="10" t="s">
        <v>993</v>
      </c>
      <c r="C5925" s="10" t="s">
        <v>994</v>
      </c>
      <c r="D5925" s="10" t="s">
        <v>1002</v>
      </c>
      <c r="E5925" s="10" t="s">
        <v>20</v>
      </c>
      <c r="F5925" s="10" t="s">
        <v>21</v>
      </c>
      <c r="G5925" s="10" t="s">
        <v>3714</v>
      </c>
      <c r="H5925" s="10" t="s">
        <v>3715</v>
      </c>
      <c r="I5925" s="10">
        <v>0</v>
      </c>
    </row>
    <row r="5926" spans="1:11" hidden="1" x14ac:dyDescent="0.25">
      <c r="A5926" s="10">
        <v>94</v>
      </c>
      <c r="B5926" s="10" t="s">
        <v>993</v>
      </c>
      <c r="C5926" s="10" t="s">
        <v>994</v>
      </c>
      <c r="D5926" s="10" t="s">
        <v>1002</v>
      </c>
      <c r="E5926" s="10" t="s">
        <v>20</v>
      </c>
      <c r="F5926" s="10" t="s">
        <v>21</v>
      </c>
      <c r="G5926" s="10" t="s">
        <v>3716</v>
      </c>
      <c r="H5926" s="10" t="s">
        <v>34</v>
      </c>
      <c r="I5926" s="10">
        <v>0</v>
      </c>
    </row>
    <row r="5927" spans="1:11" hidden="1" x14ac:dyDescent="0.25">
      <c r="A5927" s="10">
        <v>94</v>
      </c>
      <c r="B5927" s="10" t="s">
        <v>993</v>
      </c>
      <c r="C5927" s="10" t="s">
        <v>994</v>
      </c>
      <c r="D5927" s="10" t="s">
        <v>1002</v>
      </c>
      <c r="E5927" s="10" t="s">
        <v>20</v>
      </c>
      <c r="F5927" s="10" t="s">
        <v>21</v>
      </c>
      <c r="G5927" s="10" t="s">
        <v>3717</v>
      </c>
      <c r="H5927" s="10" t="s">
        <v>34</v>
      </c>
      <c r="I5927" s="10">
        <v>0</v>
      </c>
    </row>
    <row r="5928" spans="1:11" hidden="1" x14ac:dyDescent="0.25">
      <c r="A5928" s="10">
        <v>94</v>
      </c>
      <c r="B5928" s="10" t="s">
        <v>993</v>
      </c>
      <c r="C5928" s="10" t="s">
        <v>994</v>
      </c>
      <c r="D5928" s="10" t="s">
        <v>1002</v>
      </c>
      <c r="E5928" s="10" t="s">
        <v>20</v>
      </c>
      <c r="F5928" s="10" t="s">
        <v>21</v>
      </c>
      <c r="G5928" s="10" t="s">
        <v>3718</v>
      </c>
      <c r="H5928" s="10" t="s">
        <v>5168</v>
      </c>
      <c r="I5928" s="10">
        <v>0</v>
      </c>
    </row>
    <row r="5929" spans="1:11" hidden="1" x14ac:dyDescent="0.25">
      <c r="A5929" s="10">
        <v>94</v>
      </c>
      <c r="B5929" s="10" t="s">
        <v>993</v>
      </c>
      <c r="C5929" s="10" t="s">
        <v>994</v>
      </c>
      <c r="D5929" s="10" t="s">
        <v>1002</v>
      </c>
      <c r="E5929" s="10" t="s">
        <v>20</v>
      </c>
      <c r="F5929" s="10" t="s">
        <v>21</v>
      </c>
      <c r="G5929" s="10" t="s">
        <v>3722</v>
      </c>
      <c r="H5929" s="10" t="s">
        <v>57</v>
      </c>
      <c r="I5929" s="10">
        <v>0</v>
      </c>
    </row>
    <row r="5930" spans="1:11" hidden="1" x14ac:dyDescent="0.25">
      <c r="A5930" s="10">
        <v>94</v>
      </c>
      <c r="B5930" s="10" t="s">
        <v>993</v>
      </c>
      <c r="C5930" s="10" t="s">
        <v>994</v>
      </c>
      <c r="D5930" s="10" t="s">
        <v>1002</v>
      </c>
      <c r="E5930" s="10" t="s">
        <v>20</v>
      </c>
      <c r="F5930" s="10" t="s">
        <v>21</v>
      </c>
      <c r="G5930" s="10" t="s">
        <v>3724</v>
      </c>
      <c r="H5930" s="10" t="s">
        <v>34</v>
      </c>
      <c r="I5930" s="10">
        <v>0</v>
      </c>
    </row>
    <row r="5931" spans="1:11" hidden="1" x14ac:dyDescent="0.25">
      <c r="A5931" s="10">
        <v>94</v>
      </c>
      <c r="B5931" s="10" t="s">
        <v>993</v>
      </c>
      <c r="C5931" s="10" t="s">
        <v>994</v>
      </c>
      <c r="D5931" s="10" t="s">
        <v>1002</v>
      </c>
      <c r="E5931" s="10" t="s">
        <v>20</v>
      </c>
      <c r="F5931" s="10" t="s">
        <v>21</v>
      </c>
      <c r="G5931" s="10" t="s">
        <v>3726</v>
      </c>
      <c r="H5931" s="10" t="s">
        <v>57</v>
      </c>
      <c r="I5931" s="10">
        <v>0</v>
      </c>
    </row>
    <row r="5932" spans="1:11" hidden="1" x14ac:dyDescent="0.25">
      <c r="A5932" s="10">
        <v>94</v>
      </c>
      <c r="B5932" s="10" t="s">
        <v>993</v>
      </c>
      <c r="C5932" s="10" t="s">
        <v>994</v>
      </c>
      <c r="D5932" s="10" t="s">
        <v>1002</v>
      </c>
      <c r="E5932" s="10" t="s">
        <v>20</v>
      </c>
      <c r="F5932" s="10" t="s">
        <v>21</v>
      </c>
      <c r="G5932" s="10" t="s">
        <v>3727</v>
      </c>
      <c r="H5932" s="10" t="s">
        <v>34</v>
      </c>
      <c r="I5932" s="10">
        <v>0</v>
      </c>
    </row>
    <row r="5933" spans="1:11" hidden="1" x14ac:dyDescent="0.25">
      <c r="A5933" s="10">
        <v>94</v>
      </c>
      <c r="B5933" s="10" t="s">
        <v>993</v>
      </c>
      <c r="C5933" s="10" t="s">
        <v>994</v>
      </c>
      <c r="D5933" s="10" t="s">
        <v>1002</v>
      </c>
      <c r="E5933" s="10" t="s">
        <v>20</v>
      </c>
      <c r="F5933" s="10" t="s">
        <v>21</v>
      </c>
      <c r="G5933" s="10" t="s">
        <v>3728</v>
      </c>
      <c r="H5933" s="10" t="s">
        <v>57</v>
      </c>
      <c r="I5933" s="10">
        <v>0</v>
      </c>
    </row>
    <row r="5934" spans="1:11" hidden="1" x14ac:dyDescent="0.25">
      <c r="A5934" s="10">
        <v>94</v>
      </c>
      <c r="B5934" s="10" t="s">
        <v>993</v>
      </c>
      <c r="C5934" s="10" t="s">
        <v>994</v>
      </c>
      <c r="D5934" s="10" t="s">
        <v>1002</v>
      </c>
      <c r="E5934" s="10" t="s">
        <v>20</v>
      </c>
      <c r="F5934" s="10" t="s">
        <v>21</v>
      </c>
      <c r="G5934" s="10" t="s">
        <v>3730</v>
      </c>
      <c r="H5934" s="10" t="s">
        <v>34</v>
      </c>
      <c r="I5934" s="10">
        <v>0</v>
      </c>
    </row>
    <row r="5935" spans="1:11" hidden="1" x14ac:dyDescent="0.25">
      <c r="A5935" s="10">
        <v>94</v>
      </c>
      <c r="B5935" s="10" t="s">
        <v>993</v>
      </c>
      <c r="C5935" s="10" t="s">
        <v>994</v>
      </c>
      <c r="D5935" s="10" t="s">
        <v>1002</v>
      </c>
      <c r="E5935" s="10" t="s">
        <v>20</v>
      </c>
      <c r="F5935" s="10" t="s">
        <v>21</v>
      </c>
      <c r="G5935" s="10" t="s">
        <v>3732</v>
      </c>
      <c r="H5935" s="10" t="s">
        <v>4485</v>
      </c>
      <c r="I5935" s="10">
        <v>0</v>
      </c>
    </row>
    <row r="5936" spans="1:11" hidden="1" x14ac:dyDescent="0.25">
      <c r="A5936" s="10">
        <v>94</v>
      </c>
      <c r="B5936" s="10" t="s">
        <v>993</v>
      </c>
      <c r="C5936" s="10" t="s">
        <v>994</v>
      </c>
      <c r="D5936" s="10" t="s">
        <v>1002</v>
      </c>
      <c r="E5936" s="10" t="s">
        <v>20</v>
      </c>
      <c r="F5936" s="10" t="s">
        <v>21</v>
      </c>
      <c r="G5936" s="10" t="s">
        <v>3734</v>
      </c>
      <c r="H5936" s="10" t="s">
        <v>57</v>
      </c>
      <c r="I5936" s="10">
        <v>0</v>
      </c>
    </row>
    <row r="5937" spans="1:11" hidden="1" x14ac:dyDescent="0.25">
      <c r="A5937" s="10">
        <v>94</v>
      </c>
      <c r="B5937" s="10" t="s">
        <v>993</v>
      </c>
      <c r="C5937" s="10" t="s">
        <v>994</v>
      </c>
      <c r="D5937" s="10" t="s">
        <v>1002</v>
      </c>
      <c r="E5937" s="10" t="s">
        <v>20</v>
      </c>
      <c r="F5937" s="10" t="s">
        <v>21</v>
      </c>
      <c r="G5937" s="10" t="s">
        <v>3735</v>
      </c>
      <c r="H5937" s="10" t="s">
        <v>57</v>
      </c>
      <c r="I5937" s="10">
        <v>0</v>
      </c>
    </row>
    <row r="5938" spans="1:11" hidden="1" x14ac:dyDescent="0.25">
      <c r="A5938" s="10">
        <v>94</v>
      </c>
      <c r="B5938" s="10" t="s">
        <v>993</v>
      </c>
      <c r="C5938" s="10" t="s">
        <v>994</v>
      </c>
      <c r="D5938" s="10" t="s">
        <v>1002</v>
      </c>
      <c r="E5938" s="10" t="s">
        <v>20</v>
      </c>
      <c r="F5938" s="10" t="s">
        <v>21</v>
      </c>
      <c r="G5938" s="10" t="s">
        <v>4386</v>
      </c>
      <c r="H5938" s="10" t="s">
        <v>34</v>
      </c>
      <c r="I5938" s="10">
        <v>0</v>
      </c>
    </row>
    <row r="5939" spans="1:11" hidden="1" x14ac:dyDescent="0.25">
      <c r="A5939" s="10">
        <v>94</v>
      </c>
      <c r="B5939" s="10" t="s">
        <v>993</v>
      </c>
      <c r="C5939" s="10" t="s">
        <v>994</v>
      </c>
      <c r="D5939" s="10" t="s">
        <v>1002</v>
      </c>
      <c r="E5939" s="10" t="s">
        <v>20</v>
      </c>
      <c r="F5939" s="10" t="s">
        <v>21</v>
      </c>
      <c r="G5939" s="10" t="s">
        <v>3736</v>
      </c>
      <c r="H5939" s="10" t="s">
        <v>34</v>
      </c>
      <c r="I5939" s="10">
        <v>0</v>
      </c>
    </row>
    <row r="5940" spans="1:11" hidden="1" x14ac:dyDescent="0.25">
      <c r="A5940" s="10">
        <v>94</v>
      </c>
      <c r="B5940" s="10" t="s">
        <v>993</v>
      </c>
      <c r="C5940" s="10" t="s">
        <v>994</v>
      </c>
      <c r="D5940" s="10" t="s">
        <v>1002</v>
      </c>
      <c r="E5940" s="10" t="s">
        <v>20</v>
      </c>
      <c r="F5940" s="10" t="s">
        <v>21</v>
      </c>
      <c r="G5940" s="10" t="s">
        <v>4387</v>
      </c>
      <c r="H5940" s="10" t="s">
        <v>57</v>
      </c>
      <c r="I5940" s="10">
        <v>0</v>
      </c>
    </row>
    <row r="5941" spans="1:11" hidden="1" x14ac:dyDescent="0.25">
      <c r="A5941" s="10">
        <v>94</v>
      </c>
      <c r="B5941" s="10" t="s">
        <v>993</v>
      </c>
      <c r="C5941" s="10" t="s">
        <v>994</v>
      </c>
      <c r="D5941" s="10" t="s">
        <v>1002</v>
      </c>
      <c r="E5941" s="10" t="s">
        <v>20</v>
      </c>
      <c r="F5941" s="10" t="s">
        <v>21</v>
      </c>
      <c r="G5941" s="10" t="s">
        <v>4388</v>
      </c>
      <c r="H5941" s="10" t="s">
        <v>57</v>
      </c>
      <c r="I5941" s="10">
        <v>0</v>
      </c>
    </row>
    <row r="5942" spans="1:11" hidden="1" x14ac:dyDescent="0.25">
      <c r="A5942" s="10">
        <v>94</v>
      </c>
      <c r="B5942" s="10" t="s">
        <v>993</v>
      </c>
      <c r="C5942" s="10" t="s">
        <v>994</v>
      </c>
      <c r="D5942" s="10" t="s">
        <v>1002</v>
      </c>
      <c r="E5942" s="10" t="s">
        <v>20</v>
      </c>
      <c r="F5942" s="10" t="s">
        <v>21</v>
      </c>
      <c r="G5942" s="10" t="s">
        <v>3741</v>
      </c>
      <c r="H5942" s="10" t="s">
        <v>34</v>
      </c>
      <c r="I5942" s="10">
        <v>0</v>
      </c>
    </row>
    <row r="5943" spans="1:11" hidden="1" x14ac:dyDescent="0.25">
      <c r="A5943" s="10">
        <v>94</v>
      </c>
      <c r="B5943" s="10" t="s">
        <v>993</v>
      </c>
      <c r="C5943" s="10" t="s">
        <v>994</v>
      </c>
      <c r="D5943" s="10" t="s">
        <v>1002</v>
      </c>
      <c r="E5943" s="10" t="s">
        <v>20</v>
      </c>
      <c r="F5943" s="10" t="s">
        <v>21</v>
      </c>
      <c r="G5943" s="10" t="s">
        <v>4389</v>
      </c>
      <c r="H5943" s="10" t="s">
        <v>34</v>
      </c>
      <c r="I5943" s="10">
        <v>0</v>
      </c>
    </row>
    <row r="5944" spans="1:11" hidden="1" x14ac:dyDescent="0.25">
      <c r="A5944" s="10">
        <v>94</v>
      </c>
      <c r="B5944" s="10" t="s">
        <v>993</v>
      </c>
      <c r="C5944" s="10" t="s">
        <v>994</v>
      </c>
      <c r="D5944" s="10" t="s">
        <v>1002</v>
      </c>
      <c r="E5944" s="10" t="s">
        <v>20</v>
      </c>
      <c r="F5944" s="10" t="s">
        <v>21</v>
      </c>
      <c r="G5944" s="10" t="s">
        <v>4390</v>
      </c>
      <c r="H5944" s="10" t="s">
        <v>34</v>
      </c>
      <c r="I5944" s="10">
        <v>0</v>
      </c>
    </row>
    <row r="5945" spans="1:11" hidden="1" x14ac:dyDescent="0.25">
      <c r="A5945" s="10">
        <v>94</v>
      </c>
      <c r="B5945" s="10" t="s">
        <v>993</v>
      </c>
      <c r="C5945" s="10" t="s">
        <v>994</v>
      </c>
      <c r="D5945" s="10" t="s">
        <v>1002</v>
      </c>
      <c r="E5945" s="10" t="s">
        <v>20</v>
      </c>
      <c r="F5945" s="10" t="s">
        <v>21</v>
      </c>
      <c r="G5945" s="10" t="s">
        <v>4324</v>
      </c>
      <c r="H5945" s="10" t="s">
        <v>34</v>
      </c>
      <c r="I5945" s="10">
        <v>0</v>
      </c>
    </row>
    <row r="5946" spans="1:11" hidden="1" x14ac:dyDescent="0.25">
      <c r="A5946" s="10">
        <v>94</v>
      </c>
      <c r="B5946" s="10" t="s">
        <v>993</v>
      </c>
      <c r="C5946" s="10" t="s">
        <v>994</v>
      </c>
      <c r="D5946" s="10" t="s">
        <v>1002</v>
      </c>
      <c r="E5946" s="10" t="s">
        <v>20</v>
      </c>
      <c r="F5946" s="10" t="s">
        <v>21</v>
      </c>
      <c r="G5946" s="10" t="s">
        <v>4391</v>
      </c>
      <c r="H5946" s="10" t="s">
        <v>4392</v>
      </c>
      <c r="I5946" s="10">
        <v>0</v>
      </c>
    </row>
    <row r="5947" spans="1:11" hidden="1" x14ac:dyDescent="0.25">
      <c r="A5947" s="10">
        <v>94</v>
      </c>
      <c r="B5947" s="10" t="s">
        <v>993</v>
      </c>
      <c r="C5947" s="10" t="s">
        <v>994</v>
      </c>
      <c r="D5947" s="10" t="s">
        <v>1002</v>
      </c>
      <c r="E5947" s="10" t="s">
        <v>20</v>
      </c>
      <c r="F5947" s="10" t="s">
        <v>21</v>
      </c>
      <c r="G5947" s="10" t="s">
        <v>3744</v>
      </c>
      <c r="H5947" s="10" t="s">
        <v>3830</v>
      </c>
      <c r="I5947" s="10">
        <v>0</v>
      </c>
    </row>
    <row r="5948" spans="1:11" hidden="1" x14ac:dyDescent="0.25">
      <c r="A5948" s="10">
        <v>94</v>
      </c>
      <c r="B5948" s="10" t="s">
        <v>993</v>
      </c>
      <c r="C5948" s="10" t="s">
        <v>994</v>
      </c>
      <c r="D5948" s="10" t="s">
        <v>1002</v>
      </c>
      <c r="E5948" s="10" t="s">
        <v>20</v>
      </c>
      <c r="F5948" s="10" t="s">
        <v>21</v>
      </c>
      <c r="G5948" s="10" t="s">
        <v>3746</v>
      </c>
      <c r="H5948" s="10" t="s">
        <v>34</v>
      </c>
      <c r="I5948" s="10">
        <v>0</v>
      </c>
    </row>
    <row r="5949" spans="1:11" hidden="1" x14ac:dyDescent="0.25">
      <c r="A5949" s="10">
        <v>94</v>
      </c>
      <c r="B5949" s="10" t="s">
        <v>993</v>
      </c>
      <c r="C5949" s="10" t="s">
        <v>994</v>
      </c>
      <c r="D5949" s="10" t="s">
        <v>1002</v>
      </c>
      <c r="E5949" s="10" t="s">
        <v>20</v>
      </c>
      <c r="F5949" s="10" t="s">
        <v>21</v>
      </c>
      <c r="G5949" s="10" t="s">
        <v>4393</v>
      </c>
      <c r="H5949" s="10" t="s">
        <v>34</v>
      </c>
      <c r="I5949" s="10">
        <v>0</v>
      </c>
    </row>
    <row r="5950" spans="1:11" hidden="1" x14ac:dyDescent="0.25">
      <c r="A5950" s="10">
        <v>94</v>
      </c>
      <c r="B5950" s="10" t="s">
        <v>993</v>
      </c>
      <c r="C5950" s="10" t="s">
        <v>994</v>
      </c>
      <c r="D5950" s="10" t="s">
        <v>1002</v>
      </c>
      <c r="E5950" s="10" t="s">
        <v>20</v>
      </c>
      <c r="F5950" s="10" t="s">
        <v>21</v>
      </c>
      <c r="G5950" s="21" t="s">
        <v>4394</v>
      </c>
      <c r="H5950" s="21" t="s">
        <v>4395</v>
      </c>
      <c r="I5950" s="21">
        <v>1</v>
      </c>
      <c r="J5950" s="21" t="str">
        <f>H5950</f>
        <v>Вертикальное</v>
      </c>
      <c r="K5950" s="21"/>
    </row>
    <row r="5951" spans="1:11" hidden="1" x14ac:dyDescent="0.25">
      <c r="A5951" s="10">
        <v>94</v>
      </c>
      <c r="B5951" s="10" t="s">
        <v>993</v>
      </c>
      <c r="C5951" s="10" t="s">
        <v>994</v>
      </c>
      <c r="D5951" s="10" t="s">
        <v>1002</v>
      </c>
      <c r="E5951" s="10" t="s">
        <v>20</v>
      </c>
      <c r="F5951" s="10" t="s">
        <v>21</v>
      </c>
      <c r="G5951" s="21" t="s">
        <v>3753</v>
      </c>
      <c r="H5951" s="21" t="s">
        <v>3862</v>
      </c>
      <c r="I5951" s="21">
        <v>1</v>
      </c>
      <c r="J5951" s="21">
        <f>MID(H5951,1,FIND(" ",H5951,1)-1)*1</f>
        <v>0.995</v>
      </c>
      <c r="K5951" s="21" t="s">
        <v>5258</v>
      </c>
    </row>
    <row r="5952" spans="1:11" hidden="1" x14ac:dyDescent="0.25">
      <c r="A5952" s="10">
        <v>94</v>
      </c>
      <c r="B5952" s="10" t="s">
        <v>993</v>
      </c>
      <c r="C5952" s="10" t="s">
        <v>994</v>
      </c>
      <c r="D5952" s="10" t="s">
        <v>1002</v>
      </c>
      <c r="E5952" s="10" t="s">
        <v>20</v>
      </c>
      <c r="F5952" s="10" t="s">
        <v>21</v>
      </c>
      <c r="G5952" s="21" t="s">
        <v>3755</v>
      </c>
      <c r="H5952" s="21" t="s">
        <v>3756</v>
      </c>
      <c r="I5952" s="21">
        <v>1</v>
      </c>
      <c r="J5952" s="21" t="s">
        <v>5266</v>
      </c>
      <c r="K5952" s="21" t="s">
        <v>5265</v>
      </c>
    </row>
    <row r="5953" spans="1:11" hidden="1" x14ac:dyDescent="0.25">
      <c r="A5953" s="10">
        <v>94</v>
      </c>
      <c r="B5953" s="10" t="s">
        <v>993</v>
      </c>
      <c r="C5953" s="10" t="s">
        <v>994</v>
      </c>
      <c r="D5953" s="10" t="s">
        <v>1002</v>
      </c>
      <c r="E5953" s="10" t="s">
        <v>20</v>
      </c>
      <c r="F5953" s="10" t="s">
        <v>21</v>
      </c>
      <c r="G5953" s="10" t="s">
        <v>3757</v>
      </c>
      <c r="H5953" s="10" t="s">
        <v>3758</v>
      </c>
      <c r="I5953" s="10">
        <v>0</v>
      </c>
    </row>
    <row r="5954" spans="1:11" hidden="1" x14ac:dyDescent="0.25">
      <c r="A5954" s="10">
        <v>94</v>
      </c>
      <c r="B5954" s="10" t="s">
        <v>993</v>
      </c>
      <c r="C5954" s="10" t="s">
        <v>994</v>
      </c>
      <c r="D5954" s="10" t="s">
        <v>1002</v>
      </c>
      <c r="E5954" s="10" t="s">
        <v>20</v>
      </c>
      <c r="F5954" s="10" t="s">
        <v>21</v>
      </c>
      <c r="G5954" s="10" t="s">
        <v>3766</v>
      </c>
      <c r="H5954" s="10" t="s">
        <v>34</v>
      </c>
      <c r="I5954" s="10">
        <v>0</v>
      </c>
    </row>
    <row r="5955" spans="1:11" hidden="1" x14ac:dyDescent="0.25">
      <c r="A5955" s="10">
        <v>94</v>
      </c>
      <c r="B5955" s="10" t="s">
        <v>993</v>
      </c>
      <c r="C5955" s="10" t="s">
        <v>994</v>
      </c>
      <c r="D5955" s="10" t="s">
        <v>1002</v>
      </c>
      <c r="E5955" s="10" t="s">
        <v>20</v>
      </c>
      <c r="F5955" s="10" t="s">
        <v>21</v>
      </c>
      <c r="G5955" s="10" t="s">
        <v>4397</v>
      </c>
      <c r="H5955" s="10" t="s">
        <v>34</v>
      </c>
      <c r="I5955" s="10">
        <v>0</v>
      </c>
    </row>
    <row r="5956" spans="1:11" hidden="1" x14ac:dyDescent="0.25">
      <c r="A5956" s="10">
        <v>94</v>
      </c>
      <c r="B5956" s="10" t="s">
        <v>993</v>
      </c>
      <c r="C5956" s="10" t="s">
        <v>994</v>
      </c>
      <c r="D5956" s="10" t="s">
        <v>1002</v>
      </c>
      <c r="E5956" s="10" t="s">
        <v>20</v>
      </c>
      <c r="F5956" s="10" t="s">
        <v>21</v>
      </c>
      <c r="G5956" s="21" t="s">
        <v>4398</v>
      </c>
      <c r="H5956" s="21" t="s">
        <v>34</v>
      </c>
      <c r="I5956" s="21">
        <v>1</v>
      </c>
      <c r="J5956" s="21" t="str">
        <f>H5956</f>
        <v>Да</v>
      </c>
      <c r="K5956" s="21"/>
    </row>
    <row r="5957" spans="1:11" hidden="1" x14ac:dyDescent="0.25">
      <c r="A5957" s="10">
        <v>94</v>
      </c>
      <c r="B5957" s="10" t="s">
        <v>993</v>
      </c>
      <c r="C5957" s="10" t="s">
        <v>994</v>
      </c>
      <c r="D5957" s="10" t="s">
        <v>1002</v>
      </c>
      <c r="E5957" s="10" t="s">
        <v>20</v>
      </c>
      <c r="F5957" s="10" t="s">
        <v>21</v>
      </c>
      <c r="G5957" s="10" t="s">
        <v>4399</v>
      </c>
      <c r="H5957" s="10" t="s">
        <v>34</v>
      </c>
      <c r="I5957" s="10">
        <v>0</v>
      </c>
    </row>
    <row r="5958" spans="1:11" hidden="1" x14ac:dyDescent="0.25">
      <c r="A5958" s="10">
        <v>94</v>
      </c>
      <c r="B5958" s="10" t="s">
        <v>993</v>
      </c>
      <c r="C5958" s="10" t="s">
        <v>994</v>
      </c>
      <c r="D5958" s="10" t="s">
        <v>1002</v>
      </c>
      <c r="E5958" s="10" t="s">
        <v>20</v>
      </c>
      <c r="F5958" s="10" t="s">
        <v>21</v>
      </c>
      <c r="G5958" s="10" t="s">
        <v>4400</v>
      </c>
      <c r="H5958" s="10" t="s">
        <v>34</v>
      </c>
      <c r="I5958" s="10">
        <v>0</v>
      </c>
    </row>
    <row r="5959" spans="1:11" hidden="1" x14ac:dyDescent="0.25">
      <c r="A5959" s="10">
        <v>94</v>
      </c>
      <c r="B5959" s="10" t="s">
        <v>993</v>
      </c>
      <c r="C5959" s="10" t="s">
        <v>994</v>
      </c>
      <c r="D5959" s="10" t="s">
        <v>1002</v>
      </c>
      <c r="E5959" s="10" t="s">
        <v>20</v>
      </c>
      <c r="F5959" s="10" t="s">
        <v>21</v>
      </c>
      <c r="G5959" s="10" t="s">
        <v>4401</v>
      </c>
      <c r="H5959" s="10" t="s">
        <v>4321</v>
      </c>
      <c r="I5959" s="10">
        <v>0</v>
      </c>
    </row>
    <row r="5960" spans="1:11" hidden="1" x14ac:dyDescent="0.25">
      <c r="A5960" s="10">
        <v>94</v>
      </c>
      <c r="B5960" s="10" t="s">
        <v>993</v>
      </c>
      <c r="C5960" s="10" t="s">
        <v>994</v>
      </c>
      <c r="D5960" s="10" t="s">
        <v>1002</v>
      </c>
      <c r="E5960" s="10" t="s">
        <v>20</v>
      </c>
      <c r="F5960" s="10" t="s">
        <v>21</v>
      </c>
      <c r="G5960" s="10" t="s">
        <v>4402</v>
      </c>
      <c r="H5960" s="10" t="s">
        <v>4321</v>
      </c>
      <c r="I5960" s="10">
        <v>0</v>
      </c>
    </row>
    <row r="5961" spans="1:11" hidden="1" x14ac:dyDescent="0.25">
      <c r="A5961" s="10">
        <v>94</v>
      </c>
      <c r="B5961" s="10" t="s">
        <v>993</v>
      </c>
      <c r="C5961" s="10" t="s">
        <v>994</v>
      </c>
      <c r="D5961" s="10" t="s">
        <v>1002</v>
      </c>
      <c r="E5961" s="10" t="s">
        <v>20</v>
      </c>
      <c r="F5961" s="10" t="s">
        <v>21</v>
      </c>
      <c r="G5961" s="21" t="s">
        <v>4403</v>
      </c>
      <c r="H5961" s="21" t="s">
        <v>4248</v>
      </c>
      <c r="I5961" s="21">
        <v>1</v>
      </c>
      <c r="J5961" s="21">
        <f>MID(H5961,1,FIND(" ",H5961,1)-1)*1</f>
        <v>25</v>
      </c>
      <c r="K5961" s="21" t="s">
        <v>5255</v>
      </c>
    </row>
    <row r="5962" spans="1:11" hidden="1" x14ac:dyDescent="0.25">
      <c r="A5962" s="10">
        <v>94</v>
      </c>
      <c r="B5962" s="10" t="s">
        <v>993</v>
      </c>
      <c r="C5962" s="10" t="s">
        <v>994</v>
      </c>
      <c r="D5962" s="10" t="s">
        <v>1002</v>
      </c>
      <c r="E5962" s="10" t="s">
        <v>20</v>
      </c>
      <c r="F5962" s="10" t="s">
        <v>21</v>
      </c>
      <c r="G5962" s="21" t="s">
        <v>3223</v>
      </c>
      <c r="H5962" s="21" t="s">
        <v>4493</v>
      </c>
      <c r="I5962" s="21">
        <v>1</v>
      </c>
      <c r="J5962" s="21">
        <f>MID(H5962,1,FIND(" ",H5962,1)-1)*10</f>
        <v>795</v>
      </c>
      <c r="K5962" s="22" t="s">
        <v>5256</v>
      </c>
    </row>
    <row r="5963" spans="1:11" hidden="1" x14ac:dyDescent="0.25">
      <c r="A5963" s="10">
        <v>94</v>
      </c>
      <c r="B5963" s="10" t="s">
        <v>993</v>
      </c>
      <c r="C5963" s="10" t="s">
        <v>994</v>
      </c>
      <c r="D5963" s="10" t="s">
        <v>1002</v>
      </c>
      <c r="E5963" s="10" t="s">
        <v>20</v>
      </c>
      <c r="F5963" s="10" t="s">
        <v>21</v>
      </c>
      <c r="G5963" s="21" t="s">
        <v>4406</v>
      </c>
      <c r="H5963" s="21" t="s">
        <v>4494</v>
      </c>
      <c r="I5963" s="21">
        <v>1</v>
      </c>
      <c r="J5963" s="21">
        <f>MID(H5963,1,FIND(" ",H5963,1)-1)*10</f>
        <v>433</v>
      </c>
      <c r="K5963" s="21" t="s">
        <v>5257</v>
      </c>
    </row>
    <row r="5964" spans="1:11" hidden="1" x14ac:dyDescent="0.25">
      <c r="A5964" s="10">
        <v>94</v>
      </c>
      <c r="B5964" s="10" t="s">
        <v>993</v>
      </c>
      <c r="C5964" s="10" t="s">
        <v>994</v>
      </c>
      <c r="D5964" s="10" t="s">
        <v>1002</v>
      </c>
      <c r="E5964" s="10" t="s">
        <v>20</v>
      </c>
      <c r="F5964" s="10" t="s">
        <v>21</v>
      </c>
      <c r="G5964" s="21" t="s">
        <v>4408</v>
      </c>
      <c r="H5964" s="21" t="s">
        <v>4423</v>
      </c>
      <c r="I5964" s="21">
        <v>1</v>
      </c>
      <c r="J5964" s="21">
        <f>MID(H5964,1,FIND(" ",H5964,1)-1)*10</f>
        <v>330</v>
      </c>
      <c r="K5964" s="21" t="s">
        <v>5257</v>
      </c>
    </row>
    <row r="5965" spans="1:11" hidden="1" x14ac:dyDescent="0.25">
      <c r="A5965" s="10">
        <v>94</v>
      </c>
      <c r="B5965" s="10" t="s">
        <v>993</v>
      </c>
      <c r="C5965" s="10" t="s">
        <v>994</v>
      </c>
      <c r="D5965" s="10" t="s">
        <v>1002</v>
      </c>
      <c r="E5965" s="10" t="s">
        <v>20</v>
      </c>
      <c r="F5965" s="10" t="s">
        <v>21</v>
      </c>
      <c r="G5965" s="21" t="s">
        <v>3785</v>
      </c>
      <c r="H5965" s="21" t="s">
        <v>4026</v>
      </c>
      <c r="I5965" s="21">
        <v>1</v>
      </c>
      <c r="J5965" s="21">
        <f>MID(H5965,1,FIND(" ",H5965,1)-1)*1</f>
        <v>29</v>
      </c>
      <c r="K5965" s="21" t="s">
        <v>5255</v>
      </c>
    </row>
    <row r="5966" spans="1:11" hidden="1" x14ac:dyDescent="0.25">
      <c r="A5966" s="10">
        <v>94</v>
      </c>
      <c r="B5966" s="10" t="s">
        <v>993</v>
      </c>
      <c r="C5966" s="10" t="s">
        <v>994</v>
      </c>
      <c r="D5966" s="10" t="s">
        <v>1002</v>
      </c>
      <c r="E5966" s="10" t="s">
        <v>20</v>
      </c>
      <c r="F5966" s="10" t="s">
        <v>21</v>
      </c>
      <c r="G5966" s="21" t="s">
        <v>4410</v>
      </c>
      <c r="H5966" s="21" t="s">
        <v>4430</v>
      </c>
      <c r="I5966" s="21">
        <v>1</v>
      </c>
      <c r="J5966" s="21">
        <f>MID(H5966,1,FIND(" ",H5966,1)-1)*10</f>
        <v>870</v>
      </c>
      <c r="K5966" s="22" t="s">
        <v>5256</v>
      </c>
    </row>
    <row r="5967" spans="1:11" hidden="1" x14ac:dyDescent="0.25">
      <c r="A5967" s="10">
        <v>94</v>
      </c>
      <c r="B5967" s="10" t="s">
        <v>993</v>
      </c>
      <c r="C5967" s="10" t="s">
        <v>994</v>
      </c>
      <c r="D5967" s="10" t="s">
        <v>1002</v>
      </c>
      <c r="E5967" s="10" t="s">
        <v>20</v>
      </c>
      <c r="F5967" s="10" t="s">
        <v>21</v>
      </c>
      <c r="G5967" s="21" t="s">
        <v>4412</v>
      </c>
      <c r="H5967" s="21" t="s">
        <v>4495</v>
      </c>
      <c r="I5967" s="21">
        <v>1</v>
      </c>
      <c r="J5967" s="21">
        <f>MID(H5967,1,FIND(" ",H5967,1)-1)*10</f>
        <v>490</v>
      </c>
      <c r="K5967" s="21" t="s">
        <v>5257</v>
      </c>
    </row>
    <row r="5968" spans="1:11" hidden="1" x14ac:dyDescent="0.25">
      <c r="A5968" s="10">
        <v>94</v>
      </c>
      <c r="B5968" s="10" t="s">
        <v>993</v>
      </c>
      <c r="C5968" s="10" t="s">
        <v>994</v>
      </c>
      <c r="D5968" s="10" t="s">
        <v>1002</v>
      </c>
      <c r="E5968" s="10" t="s">
        <v>20</v>
      </c>
      <c r="F5968" s="10" t="s">
        <v>21</v>
      </c>
      <c r="G5968" s="21" t="s">
        <v>4414</v>
      </c>
      <c r="H5968" s="21" t="s">
        <v>4496</v>
      </c>
      <c r="I5968" s="21">
        <v>1</v>
      </c>
      <c r="J5968" s="21">
        <f>MID(H5968,1,FIND(" ",H5968,1)-1)*10</f>
        <v>390</v>
      </c>
      <c r="K5968" s="21" t="s">
        <v>5257</v>
      </c>
    </row>
    <row r="5969" spans="1:11" hidden="1" x14ac:dyDescent="0.25">
      <c r="A5969" s="10">
        <v>94</v>
      </c>
      <c r="B5969" s="10" t="s">
        <v>993</v>
      </c>
      <c r="C5969" s="10" t="s">
        <v>994</v>
      </c>
      <c r="D5969" s="10" t="s">
        <v>1002</v>
      </c>
      <c r="E5969" s="10" t="s">
        <v>20</v>
      </c>
      <c r="F5969" s="10" t="s">
        <v>21</v>
      </c>
      <c r="G5969" s="10" t="s">
        <v>3787</v>
      </c>
      <c r="H5969" s="10" t="s">
        <v>3788</v>
      </c>
      <c r="I5969" s="10">
        <v>0</v>
      </c>
    </row>
    <row r="5970" spans="1:11" hidden="1" x14ac:dyDescent="0.25">
      <c r="A5970" s="10">
        <v>94</v>
      </c>
      <c r="B5970" s="10" t="s">
        <v>993</v>
      </c>
      <c r="C5970" s="10" t="s">
        <v>994</v>
      </c>
      <c r="D5970" s="10" t="s">
        <v>1002</v>
      </c>
      <c r="E5970" s="10" t="s">
        <v>20</v>
      </c>
      <c r="F5970" s="10" t="s">
        <v>21</v>
      </c>
      <c r="G5970" s="10" t="s">
        <v>3789</v>
      </c>
      <c r="H5970" s="10" t="s">
        <v>3789</v>
      </c>
      <c r="I5970" s="10">
        <v>0</v>
      </c>
    </row>
    <row r="5971" spans="1:11" hidden="1" x14ac:dyDescent="0.25">
      <c r="A5971" s="10">
        <v>95</v>
      </c>
      <c r="B5971" s="10" t="s">
        <v>1003</v>
      </c>
      <c r="C5971" s="10" t="s">
        <v>1004</v>
      </c>
      <c r="D5971" s="10" t="s">
        <v>1013</v>
      </c>
      <c r="E5971" s="10" t="s">
        <v>20</v>
      </c>
      <c r="F5971" s="10" t="s">
        <v>21</v>
      </c>
      <c r="G5971" s="21" t="s">
        <v>2160</v>
      </c>
      <c r="H5971" s="21" t="s">
        <v>4377</v>
      </c>
      <c r="I5971" s="21">
        <v>1</v>
      </c>
      <c r="J5971" s="21" t="str">
        <f>H5971</f>
        <v>Бытовое оборудование (для домашнего использования)</v>
      </c>
      <c r="K5971" s="21"/>
    </row>
    <row r="5972" spans="1:11" hidden="1" x14ac:dyDescent="0.25">
      <c r="A5972" s="10">
        <v>95</v>
      </c>
      <c r="B5972" s="10" t="s">
        <v>1003</v>
      </c>
      <c r="C5972" s="10" t="s">
        <v>1004</v>
      </c>
      <c r="D5972" s="10" t="s">
        <v>1013</v>
      </c>
      <c r="E5972" s="10" t="s">
        <v>20</v>
      </c>
      <c r="F5972" s="10" t="s">
        <v>21</v>
      </c>
      <c r="G5972" s="21" t="s">
        <v>3703</v>
      </c>
      <c r="H5972" s="21" t="s">
        <v>4497</v>
      </c>
      <c r="I5972" s="21">
        <v>1</v>
      </c>
      <c r="J5972" s="21">
        <f>MID(H5972,1,FIND(" ",H5972,1)-1)*1</f>
        <v>22</v>
      </c>
      <c r="K5972" s="21" t="s">
        <v>5254</v>
      </c>
    </row>
    <row r="5973" spans="1:11" hidden="1" x14ac:dyDescent="0.25">
      <c r="A5973" s="10">
        <v>95</v>
      </c>
      <c r="B5973" s="10" t="s">
        <v>1003</v>
      </c>
      <c r="C5973" s="10" t="s">
        <v>1004</v>
      </c>
      <c r="D5973" s="10" t="s">
        <v>1013</v>
      </c>
      <c r="E5973" s="10" t="s">
        <v>20</v>
      </c>
      <c r="F5973" s="10" t="s">
        <v>21</v>
      </c>
      <c r="G5973" s="10" t="s">
        <v>4379</v>
      </c>
      <c r="H5973" s="10" t="s">
        <v>34</v>
      </c>
      <c r="I5973" s="10">
        <v>0</v>
      </c>
    </row>
    <row r="5974" spans="1:11" hidden="1" x14ac:dyDescent="0.25">
      <c r="A5974" s="10">
        <v>95</v>
      </c>
      <c r="B5974" s="10" t="s">
        <v>1003</v>
      </c>
      <c r="C5974" s="10" t="s">
        <v>1004</v>
      </c>
      <c r="D5974" s="10" t="s">
        <v>1013</v>
      </c>
      <c r="E5974" s="10" t="s">
        <v>20</v>
      </c>
      <c r="F5974" s="10" t="s">
        <v>21</v>
      </c>
      <c r="G5974" s="21" t="s">
        <v>4380</v>
      </c>
      <c r="H5974" s="21" t="s">
        <v>4381</v>
      </c>
      <c r="I5974" s="21">
        <v>1</v>
      </c>
      <c r="J5974" s="21">
        <f>MID(H5974,1,FIND(" ",H5974,1)-1)*1</f>
        <v>48</v>
      </c>
      <c r="K5974" s="21" t="s">
        <v>5260</v>
      </c>
    </row>
    <row r="5975" spans="1:11" hidden="1" x14ac:dyDescent="0.25">
      <c r="A5975" s="10">
        <v>95</v>
      </c>
      <c r="B5975" s="10" t="s">
        <v>1003</v>
      </c>
      <c r="C5975" s="10" t="s">
        <v>1004</v>
      </c>
      <c r="D5975" s="10" t="s">
        <v>1013</v>
      </c>
      <c r="E5975" s="10" t="s">
        <v>20</v>
      </c>
      <c r="F5975" s="10" t="s">
        <v>21</v>
      </c>
      <c r="G5975" s="21" t="s">
        <v>4382</v>
      </c>
      <c r="H5975" s="21" t="s">
        <v>4436</v>
      </c>
      <c r="I5975" s="21">
        <v>0</v>
      </c>
      <c r="J5975" s="21">
        <f>MID(H5975,1,FIND(" ",H5975,1)-1)*1</f>
        <v>1.5</v>
      </c>
      <c r="K5975" s="21" t="s">
        <v>5264</v>
      </c>
    </row>
    <row r="5976" spans="1:11" hidden="1" x14ac:dyDescent="0.25">
      <c r="A5976" s="10">
        <v>95</v>
      </c>
      <c r="B5976" s="10" t="s">
        <v>1003</v>
      </c>
      <c r="C5976" s="10" t="s">
        <v>1004</v>
      </c>
      <c r="D5976" s="10" t="s">
        <v>1013</v>
      </c>
      <c r="E5976" s="10" t="s">
        <v>20</v>
      </c>
      <c r="F5976" s="10" t="s">
        <v>21</v>
      </c>
      <c r="G5976" s="21" t="s">
        <v>4448</v>
      </c>
      <c r="H5976" s="21" t="s">
        <v>4498</v>
      </c>
      <c r="I5976" s="21">
        <v>1</v>
      </c>
      <c r="J5976" s="21">
        <f>MID(H5976,1,FIND(" ",H5976,1)-1)*1</f>
        <v>150</v>
      </c>
      <c r="K5976" s="21" t="s">
        <v>5256</v>
      </c>
    </row>
    <row r="5977" spans="1:11" hidden="1" x14ac:dyDescent="0.25">
      <c r="A5977" s="10">
        <v>95</v>
      </c>
      <c r="B5977" s="10" t="s">
        <v>1003</v>
      </c>
      <c r="C5977" s="10" t="s">
        <v>1004</v>
      </c>
      <c r="D5977" s="10" t="s">
        <v>1013</v>
      </c>
      <c r="E5977" s="10" t="s">
        <v>20</v>
      </c>
      <c r="F5977" s="10" t="s">
        <v>21</v>
      </c>
      <c r="G5977" s="21" t="s">
        <v>3705</v>
      </c>
      <c r="H5977" s="21" t="s">
        <v>57</v>
      </c>
      <c r="I5977" s="21">
        <v>1</v>
      </c>
      <c r="J5977" s="21" t="str">
        <f>H5977</f>
        <v>Нет</v>
      </c>
      <c r="K5977" s="21"/>
    </row>
    <row r="5978" spans="1:11" hidden="1" x14ac:dyDescent="0.25">
      <c r="A5978" s="10">
        <v>95</v>
      </c>
      <c r="B5978" s="10" t="s">
        <v>1003</v>
      </c>
      <c r="C5978" s="10" t="s">
        <v>1004</v>
      </c>
      <c r="D5978" s="10" t="s">
        <v>1013</v>
      </c>
      <c r="E5978" s="10" t="s">
        <v>20</v>
      </c>
      <c r="F5978" s="10" t="s">
        <v>21</v>
      </c>
      <c r="G5978" s="21" t="s">
        <v>3708</v>
      </c>
      <c r="H5978" s="21" t="s">
        <v>3995</v>
      </c>
      <c r="I5978" s="21">
        <v>1</v>
      </c>
      <c r="J5978" s="21">
        <f>MID(H5978,1,FIND(" ",H5978,1)-1)*1</f>
        <v>2.6</v>
      </c>
      <c r="K5978" s="21" t="s">
        <v>5258</v>
      </c>
    </row>
    <row r="5979" spans="1:11" hidden="1" x14ac:dyDescent="0.25">
      <c r="A5979" s="10">
        <v>95</v>
      </c>
      <c r="B5979" s="10" t="s">
        <v>1003</v>
      </c>
      <c r="C5979" s="10" t="s">
        <v>1004</v>
      </c>
      <c r="D5979" s="10" t="s">
        <v>1013</v>
      </c>
      <c r="E5979" s="10" t="s">
        <v>20</v>
      </c>
      <c r="F5979" s="10" t="s">
        <v>21</v>
      </c>
      <c r="G5979" s="21" t="s">
        <v>4384</v>
      </c>
      <c r="H5979" s="21" t="s">
        <v>4499</v>
      </c>
      <c r="I5979" s="21">
        <v>1</v>
      </c>
      <c r="J5979" s="21">
        <f>MID(H5979,1,FIND(" ",H5979,1)-1)*1</f>
        <v>16</v>
      </c>
      <c r="K5979" s="21" t="s">
        <v>5268</v>
      </c>
    </row>
    <row r="5980" spans="1:11" hidden="1" x14ac:dyDescent="0.25">
      <c r="A5980" s="10">
        <v>95</v>
      </c>
      <c r="B5980" s="10" t="s">
        <v>1003</v>
      </c>
      <c r="C5980" s="10" t="s">
        <v>1004</v>
      </c>
      <c r="D5980" s="10" t="s">
        <v>1013</v>
      </c>
      <c r="E5980" s="10" t="s">
        <v>20</v>
      </c>
      <c r="F5980" s="10" t="s">
        <v>21</v>
      </c>
      <c r="G5980" s="21" t="s">
        <v>3708</v>
      </c>
      <c r="H5980" s="21" t="s">
        <v>4451</v>
      </c>
      <c r="I5980" s="21">
        <v>1</v>
      </c>
      <c r="J5980" s="21">
        <f>MID(H5980,1,FIND(" ",H5980,1)-1)*1</f>
        <v>9000</v>
      </c>
      <c r="K5980" s="21" t="s">
        <v>5261</v>
      </c>
    </row>
    <row r="5981" spans="1:11" hidden="1" x14ac:dyDescent="0.25">
      <c r="A5981" s="10">
        <v>95</v>
      </c>
      <c r="B5981" s="10" t="s">
        <v>1003</v>
      </c>
      <c r="C5981" s="10" t="s">
        <v>1004</v>
      </c>
      <c r="D5981" s="10" t="s">
        <v>1013</v>
      </c>
      <c r="E5981" s="10" t="s">
        <v>20</v>
      </c>
      <c r="F5981" s="10" t="s">
        <v>21</v>
      </c>
      <c r="G5981" s="10" t="s">
        <v>3714</v>
      </c>
      <c r="H5981" s="10" t="s">
        <v>3715</v>
      </c>
      <c r="I5981" s="10">
        <v>0</v>
      </c>
    </row>
    <row r="5982" spans="1:11" hidden="1" x14ac:dyDescent="0.25">
      <c r="A5982" s="10">
        <v>95</v>
      </c>
      <c r="B5982" s="10" t="s">
        <v>1003</v>
      </c>
      <c r="C5982" s="10" t="s">
        <v>1004</v>
      </c>
      <c r="D5982" s="10" t="s">
        <v>1013</v>
      </c>
      <c r="E5982" s="10" t="s">
        <v>20</v>
      </c>
      <c r="F5982" s="10" t="s">
        <v>21</v>
      </c>
      <c r="G5982" s="10" t="s">
        <v>3716</v>
      </c>
      <c r="H5982" s="10" t="s">
        <v>34</v>
      </c>
      <c r="I5982" s="10">
        <v>0</v>
      </c>
    </row>
    <row r="5983" spans="1:11" hidden="1" x14ac:dyDescent="0.25">
      <c r="A5983" s="10">
        <v>95</v>
      </c>
      <c r="B5983" s="10" t="s">
        <v>1003</v>
      </c>
      <c r="C5983" s="10" t="s">
        <v>1004</v>
      </c>
      <c r="D5983" s="10" t="s">
        <v>1013</v>
      </c>
      <c r="E5983" s="10" t="s">
        <v>20</v>
      </c>
      <c r="F5983" s="10" t="s">
        <v>21</v>
      </c>
      <c r="G5983" s="10" t="s">
        <v>3717</v>
      </c>
      <c r="H5983" s="10" t="s">
        <v>34</v>
      </c>
      <c r="I5983" s="10">
        <v>0</v>
      </c>
    </row>
    <row r="5984" spans="1:11" hidden="1" x14ac:dyDescent="0.25">
      <c r="A5984" s="10">
        <v>95</v>
      </c>
      <c r="B5984" s="10" t="s">
        <v>1003</v>
      </c>
      <c r="C5984" s="10" t="s">
        <v>1004</v>
      </c>
      <c r="D5984" s="10" t="s">
        <v>1013</v>
      </c>
      <c r="E5984" s="10" t="s">
        <v>20</v>
      </c>
      <c r="F5984" s="10" t="s">
        <v>21</v>
      </c>
      <c r="G5984" s="10" t="s">
        <v>3718</v>
      </c>
      <c r="H5984" s="10" t="s">
        <v>5168</v>
      </c>
      <c r="I5984" s="10">
        <v>0</v>
      </c>
    </row>
    <row r="5985" spans="1:9" hidden="1" x14ac:dyDescent="0.25">
      <c r="A5985" s="10">
        <v>95</v>
      </c>
      <c r="B5985" s="10" t="s">
        <v>1003</v>
      </c>
      <c r="C5985" s="10" t="s">
        <v>1004</v>
      </c>
      <c r="D5985" s="10" t="s">
        <v>1013</v>
      </c>
      <c r="E5985" s="10" t="s">
        <v>20</v>
      </c>
      <c r="F5985" s="10" t="s">
        <v>21</v>
      </c>
      <c r="G5985" s="10" t="s">
        <v>3724</v>
      </c>
      <c r="H5985" s="10" t="s">
        <v>34</v>
      </c>
      <c r="I5985" s="10">
        <v>0</v>
      </c>
    </row>
    <row r="5986" spans="1:9" hidden="1" x14ac:dyDescent="0.25">
      <c r="A5986" s="10">
        <v>95</v>
      </c>
      <c r="B5986" s="10" t="s">
        <v>1003</v>
      </c>
      <c r="C5986" s="10" t="s">
        <v>1004</v>
      </c>
      <c r="D5986" s="10" t="s">
        <v>1013</v>
      </c>
      <c r="E5986" s="10" t="s">
        <v>20</v>
      </c>
      <c r="F5986" s="10" t="s">
        <v>21</v>
      </c>
      <c r="G5986" s="10" t="s">
        <v>3726</v>
      </c>
      <c r="H5986" s="10" t="s">
        <v>57</v>
      </c>
      <c r="I5986" s="10">
        <v>0</v>
      </c>
    </row>
    <row r="5987" spans="1:9" hidden="1" x14ac:dyDescent="0.25">
      <c r="A5987" s="10">
        <v>95</v>
      </c>
      <c r="B5987" s="10" t="s">
        <v>1003</v>
      </c>
      <c r="C5987" s="10" t="s">
        <v>1004</v>
      </c>
      <c r="D5987" s="10" t="s">
        <v>1013</v>
      </c>
      <c r="E5987" s="10" t="s">
        <v>20</v>
      </c>
      <c r="F5987" s="10" t="s">
        <v>21</v>
      </c>
      <c r="G5987" s="10" t="s">
        <v>3727</v>
      </c>
      <c r="H5987" s="10" t="s">
        <v>34</v>
      </c>
      <c r="I5987" s="10">
        <v>0</v>
      </c>
    </row>
    <row r="5988" spans="1:9" hidden="1" x14ac:dyDescent="0.25">
      <c r="A5988" s="10">
        <v>95</v>
      </c>
      <c r="B5988" s="10" t="s">
        <v>1003</v>
      </c>
      <c r="C5988" s="10" t="s">
        <v>1004</v>
      </c>
      <c r="D5988" s="10" t="s">
        <v>1013</v>
      </c>
      <c r="E5988" s="10" t="s">
        <v>20</v>
      </c>
      <c r="F5988" s="10" t="s">
        <v>21</v>
      </c>
      <c r="G5988" s="10" t="s">
        <v>3728</v>
      </c>
      <c r="H5988" s="10" t="s">
        <v>57</v>
      </c>
      <c r="I5988" s="10">
        <v>0</v>
      </c>
    </row>
    <row r="5989" spans="1:9" hidden="1" x14ac:dyDescent="0.25">
      <c r="A5989" s="10">
        <v>95</v>
      </c>
      <c r="B5989" s="10" t="s">
        <v>1003</v>
      </c>
      <c r="C5989" s="10" t="s">
        <v>1004</v>
      </c>
      <c r="D5989" s="10" t="s">
        <v>1013</v>
      </c>
      <c r="E5989" s="10" t="s">
        <v>20</v>
      </c>
      <c r="F5989" s="10" t="s">
        <v>21</v>
      </c>
      <c r="G5989" s="10" t="s">
        <v>3730</v>
      </c>
      <c r="H5989" s="10" t="s">
        <v>34</v>
      </c>
      <c r="I5989" s="10">
        <v>0</v>
      </c>
    </row>
    <row r="5990" spans="1:9" hidden="1" x14ac:dyDescent="0.25">
      <c r="A5990" s="10">
        <v>95</v>
      </c>
      <c r="B5990" s="10" t="s">
        <v>1003</v>
      </c>
      <c r="C5990" s="10" t="s">
        <v>1004</v>
      </c>
      <c r="D5990" s="10" t="s">
        <v>1013</v>
      </c>
      <c r="E5990" s="10" t="s">
        <v>20</v>
      </c>
      <c r="F5990" s="10" t="s">
        <v>21</v>
      </c>
      <c r="G5990" s="10" t="s">
        <v>3732</v>
      </c>
      <c r="H5990" s="10" t="s">
        <v>4485</v>
      </c>
      <c r="I5990" s="10">
        <v>0</v>
      </c>
    </row>
    <row r="5991" spans="1:9" hidden="1" x14ac:dyDescent="0.25">
      <c r="A5991" s="10">
        <v>95</v>
      </c>
      <c r="B5991" s="10" t="s">
        <v>1003</v>
      </c>
      <c r="C5991" s="10" t="s">
        <v>1004</v>
      </c>
      <c r="D5991" s="10" t="s">
        <v>1013</v>
      </c>
      <c r="E5991" s="10" t="s">
        <v>20</v>
      </c>
      <c r="F5991" s="10" t="s">
        <v>21</v>
      </c>
      <c r="G5991" s="10" t="s">
        <v>3734</v>
      </c>
      <c r="H5991" s="10" t="s">
        <v>57</v>
      </c>
      <c r="I5991" s="10">
        <v>0</v>
      </c>
    </row>
    <row r="5992" spans="1:9" hidden="1" x14ac:dyDescent="0.25">
      <c r="A5992" s="10">
        <v>95</v>
      </c>
      <c r="B5992" s="10" t="s">
        <v>1003</v>
      </c>
      <c r="C5992" s="10" t="s">
        <v>1004</v>
      </c>
      <c r="D5992" s="10" t="s">
        <v>1013</v>
      </c>
      <c r="E5992" s="10" t="s">
        <v>20</v>
      </c>
      <c r="F5992" s="10" t="s">
        <v>21</v>
      </c>
      <c r="G5992" s="10" t="s">
        <v>3735</v>
      </c>
      <c r="H5992" s="10" t="s">
        <v>57</v>
      </c>
      <c r="I5992" s="10">
        <v>0</v>
      </c>
    </row>
    <row r="5993" spans="1:9" hidden="1" x14ac:dyDescent="0.25">
      <c r="A5993" s="10">
        <v>95</v>
      </c>
      <c r="B5993" s="10" t="s">
        <v>1003</v>
      </c>
      <c r="C5993" s="10" t="s">
        <v>1004</v>
      </c>
      <c r="D5993" s="10" t="s">
        <v>1013</v>
      </c>
      <c r="E5993" s="10" t="s">
        <v>20</v>
      </c>
      <c r="F5993" s="10" t="s">
        <v>21</v>
      </c>
      <c r="G5993" s="10" t="s">
        <v>4386</v>
      </c>
      <c r="H5993" s="10" t="s">
        <v>34</v>
      </c>
      <c r="I5993" s="10">
        <v>0</v>
      </c>
    </row>
    <row r="5994" spans="1:9" hidden="1" x14ac:dyDescent="0.25">
      <c r="A5994" s="10">
        <v>95</v>
      </c>
      <c r="B5994" s="10" t="s">
        <v>1003</v>
      </c>
      <c r="C5994" s="10" t="s">
        <v>1004</v>
      </c>
      <c r="D5994" s="10" t="s">
        <v>1013</v>
      </c>
      <c r="E5994" s="10" t="s">
        <v>20</v>
      </c>
      <c r="F5994" s="10" t="s">
        <v>21</v>
      </c>
      <c r="G5994" s="10" t="s">
        <v>3736</v>
      </c>
      <c r="H5994" s="10" t="s">
        <v>34</v>
      </c>
      <c r="I5994" s="10">
        <v>0</v>
      </c>
    </row>
    <row r="5995" spans="1:9" hidden="1" x14ac:dyDescent="0.25">
      <c r="A5995" s="10">
        <v>95</v>
      </c>
      <c r="B5995" s="10" t="s">
        <v>1003</v>
      </c>
      <c r="C5995" s="10" t="s">
        <v>1004</v>
      </c>
      <c r="D5995" s="10" t="s">
        <v>1013</v>
      </c>
      <c r="E5995" s="10" t="s">
        <v>20</v>
      </c>
      <c r="F5995" s="10" t="s">
        <v>21</v>
      </c>
      <c r="G5995" s="10" t="s">
        <v>4387</v>
      </c>
      <c r="H5995" s="10" t="s">
        <v>57</v>
      </c>
      <c r="I5995" s="10">
        <v>0</v>
      </c>
    </row>
    <row r="5996" spans="1:9" hidden="1" x14ac:dyDescent="0.25">
      <c r="A5996" s="10">
        <v>95</v>
      </c>
      <c r="B5996" s="10" t="s">
        <v>1003</v>
      </c>
      <c r="C5996" s="10" t="s">
        <v>1004</v>
      </c>
      <c r="D5996" s="10" t="s">
        <v>1013</v>
      </c>
      <c r="E5996" s="10" t="s">
        <v>20</v>
      </c>
      <c r="F5996" s="10" t="s">
        <v>21</v>
      </c>
      <c r="G5996" s="10" t="s">
        <v>4388</v>
      </c>
      <c r="H5996" s="10" t="s">
        <v>57</v>
      </c>
      <c r="I5996" s="10">
        <v>0</v>
      </c>
    </row>
    <row r="5997" spans="1:9" hidden="1" x14ac:dyDescent="0.25">
      <c r="A5997" s="10">
        <v>95</v>
      </c>
      <c r="B5997" s="10" t="s">
        <v>1003</v>
      </c>
      <c r="C5997" s="10" t="s">
        <v>1004</v>
      </c>
      <c r="D5997" s="10" t="s">
        <v>1013</v>
      </c>
      <c r="E5997" s="10" t="s">
        <v>20</v>
      </c>
      <c r="F5997" s="10" t="s">
        <v>21</v>
      </c>
      <c r="G5997" s="10" t="s">
        <v>3741</v>
      </c>
      <c r="H5997" s="10" t="s">
        <v>34</v>
      </c>
      <c r="I5997" s="10">
        <v>0</v>
      </c>
    </row>
    <row r="5998" spans="1:9" hidden="1" x14ac:dyDescent="0.25">
      <c r="A5998" s="10">
        <v>95</v>
      </c>
      <c r="B5998" s="10" t="s">
        <v>1003</v>
      </c>
      <c r="C5998" s="10" t="s">
        <v>1004</v>
      </c>
      <c r="D5998" s="10" t="s">
        <v>1013</v>
      </c>
      <c r="E5998" s="10" t="s">
        <v>20</v>
      </c>
      <c r="F5998" s="10" t="s">
        <v>21</v>
      </c>
      <c r="G5998" s="10" t="s">
        <v>4389</v>
      </c>
      <c r="H5998" s="10" t="s">
        <v>34</v>
      </c>
      <c r="I5998" s="10">
        <v>0</v>
      </c>
    </row>
    <row r="5999" spans="1:9" hidden="1" x14ac:dyDescent="0.25">
      <c r="A5999" s="10">
        <v>95</v>
      </c>
      <c r="B5999" s="10" t="s">
        <v>1003</v>
      </c>
      <c r="C5999" s="10" t="s">
        <v>1004</v>
      </c>
      <c r="D5999" s="10" t="s">
        <v>1013</v>
      </c>
      <c r="E5999" s="10" t="s">
        <v>20</v>
      </c>
      <c r="F5999" s="10" t="s">
        <v>21</v>
      </c>
      <c r="G5999" s="10" t="s">
        <v>4390</v>
      </c>
      <c r="H5999" s="10" t="s">
        <v>34</v>
      </c>
      <c r="I5999" s="10">
        <v>0</v>
      </c>
    </row>
    <row r="6000" spans="1:9" hidden="1" x14ac:dyDescent="0.25">
      <c r="A6000" s="10">
        <v>95</v>
      </c>
      <c r="B6000" s="10" t="s">
        <v>1003</v>
      </c>
      <c r="C6000" s="10" t="s">
        <v>1004</v>
      </c>
      <c r="D6000" s="10" t="s">
        <v>1013</v>
      </c>
      <c r="E6000" s="10" t="s">
        <v>20</v>
      </c>
      <c r="F6000" s="10" t="s">
        <v>21</v>
      </c>
      <c r="G6000" s="10" t="s">
        <v>4324</v>
      </c>
      <c r="H6000" s="10" t="s">
        <v>34</v>
      </c>
      <c r="I6000" s="10">
        <v>0</v>
      </c>
    </row>
    <row r="6001" spans="1:11" hidden="1" x14ac:dyDescent="0.25">
      <c r="A6001" s="10">
        <v>95</v>
      </c>
      <c r="B6001" s="10" t="s">
        <v>1003</v>
      </c>
      <c r="C6001" s="10" t="s">
        <v>1004</v>
      </c>
      <c r="D6001" s="10" t="s">
        <v>1013</v>
      </c>
      <c r="E6001" s="10" t="s">
        <v>20</v>
      </c>
      <c r="F6001" s="10" t="s">
        <v>21</v>
      </c>
      <c r="G6001" s="10" t="s">
        <v>3743</v>
      </c>
      <c r="H6001" s="10" t="s">
        <v>57</v>
      </c>
      <c r="I6001" s="10">
        <v>0</v>
      </c>
    </row>
    <row r="6002" spans="1:11" hidden="1" x14ac:dyDescent="0.25">
      <c r="A6002" s="10">
        <v>95</v>
      </c>
      <c r="B6002" s="10" t="s">
        <v>1003</v>
      </c>
      <c r="C6002" s="10" t="s">
        <v>1004</v>
      </c>
      <c r="D6002" s="10" t="s">
        <v>1013</v>
      </c>
      <c r="E6002" s="10" t="s">
        <v>20</v>
      </c>
      <c r="F6002" s="10" t="s">
        <v>21</v>
      </c>
      <c r="G6002" s="10" t="s">
        <v>4391</v>
      </c>
      <c r="H6002" s="10" t="s">
        <v>4392</v>
      </c>
      <c r="I6002" s="10">
        <v>0</v>
      </c>
    </row>
    <row r="6003" spans="1:11" hidden="1" x14ac:dyDescent="0.25">
      <c r="A6003" s="10">
        <v>95</v>
      </c>
      <c r="B6003" s="10" t="s">
        <v>1003</v>
      </c>
      <c r="C6003" s="10" t="s">
        <v>1004</v>
      </c>
      <c r="D6003" s="10" t="s">
        <v>1013</v>
      </c>
      <c r="E6003" s="10" t="s">
        <v>20</v>
      </c>
      <c r="F6003" s="10" t="s">
        <v>21</v>
      </c>
      <c r="G6003" s="10" t="s">
        <v>3744</v>
      </c>
      <c r="H6003" s="10" t="s">
        <v>3830</v>
      </c>
      <c r="I6003" s="10">
        <v>0</v>
      </c>
    </row>
    <row r="6004" spans="1:11" hidden="1" x14ac:dyDescent="0.25">
      <c r="A6004" s="10">
        <v>95</v>
      </c>
      <c r="B6004" s="10" t="s">
        <v>1003</v>
      </c>
      <c r="C6004" s="10" t="s">
        <v>1004</v>
      </c>
      <c r="D6004" s="10" t="s">
        <v>1013</v>
      </c>
      <c r="E6004" s="10" t="s">
        <v>20</v>
      </c>
      <c r="F6004" s="10" t="s">
        <v>21</v>
      </c>
      <c r="G6004" s="10" t="s">
        <v>3746</v>
      </c>
      <c r="H6004" s="10" t="s">
        <v>34</v>
      </c>
      <c r="I6004" s="10">
        <v>0</v>
      </c>
    </row>
    <row r="6005" spans="1:11" hidden="1" x14ac:dyDescent="0.25">
      <c r="A6005" s="10">
        <v>95</v>
      </c>
      <c r="B6005" s="10" t="s">
        <v>1003</v>
      </c>
      <c r="C6005" s="10" t="s">
        <v>1004</v>
      </c>
      <c r="D6005" s="10" t="s">
        <v>1013</v>
      </c>
      <c r="E6005" s="10" t="s">
        <v>20</v>
      </c>
      <c r="F6005" s="10" t="s">
        <v>21</v>
      </c>
      <c r="G6005" s="10" t="s">
        <v>4393</v>
      </c>
      <c r="H6005" s="10" t="s">
        <v>34</v>
      </c>
      <c r="I6005" s="10">
        <v>0</v>
      </c>
    </row>
    <row r="6006" spans="1:11" hidden="1" x14ac:dyDescent="0.25">
      <c r="A6006" s="10">
        <v>95</v>
      </c>
      <c r="B6006" s="10" t="s">
        <v>1003</v>
      </c>
      <c r="C6006" s="10" t="s">
        <v>1004</v>
      </c>
      <c r="D6006" s="10" t="s">
        <v>1013</v>
      </c>
      <c r="E6006" s="10" t="s">
        <v>20</v>
      </c>
      <c r="F6006" s="10" t="s">
        <v>21</v>
      </c>
      <c r="G6006" s="21" t="s">
        <v>4394</v>
      </c>
      <c r="H6006" s="21" t="s">
        <v>4395</v>
      </c>
      <c r="I6006" s="21">
        <v>1</v>
      </c>
      <c r="J6006" s="21" t="str">
        <f>H6006</f>
        <v>Вертикальное</v>
      </c>
      <c r="K6006" s="21"/>
    </row>
    <row r="6007" spans="1:11" hidden="1" x14ac:dyDescent="0.25">
      <c r="A6007" s="10">
        <v>95</v>
      </c>
      <c r="B6007" s="10" t="s">
        <v>1003</v>
      </c>
      <c r="C6007" s="10" t="s">
        <v>1004</v>
      </c>
      <c r="D6007" s="10" t="s">
        <v>1013</v>
      </c>
      <c r="E6007" s="10" t="s">
        <v>20</v>
      </c>
      <c r="F6007" s="10" t="s">
        <v>21</v>
      </c>
      <c r="G6007" s="21" t="s">
        <v>3753</v>
      </c>
      <c r="H6007" s="21" t="s">
        <v>4500</v>
      </c>
      <c r="I6007" s="21">
        <v>1</v>
      </c>
      <c r="J6007" s="21">
        <f>MID(H6007,1,FIND(" ",H6007,1)-1)*1</f>
        <v>0.95499999999999996</v>
      </c>
      <c r="K6007" s="21" t="s">
        <v>5258</v>
      </c>
    </row>
    <row r="6008" spans="1:11" hidden="1" x14ac:dyDescent="0.25">
      <c r="A6008" s="10">
        <v>95</v>
      </c>
      <c r="B6008" s="10" t="s">
        <v>1003</v>
      </c>
      <c r="C6008" s="10" t="s">
        <v>1004</v>
      </c>
      <c r="D6008" s="10" t="s">
        <v>1013</v>
      </c>
      <c r="E6008" s="10" t="s">
        <v>20</v>
      </c>
      <c r="F6008" s="10" t="s">
        <v>21</v>
      </c>
      <c r="G6008" s="21" t="s">
        <v>3755</v>
      </c>
      <c r="H6008" s="21" t="s">
        <v>3756</v>
      </c>
      <c r="I6008" s="21">
        <v>1</v>
      </c>
      <c r="J6008" s="21" t="s">
        <v>5266</v>
      </c>
      <c r="K6008" s="21" t="s">
        <v>5265</v>
      </c>
    </row>
    <row r="6009" spans="1:11" hidden="1" x14ac:dyDescent="0.25">
      <c r="A6009" s="10">
        <v>95</v>
      </c>
      <c r="B6009" s="10" t="s">
        <v>1003</v>
      </c>
      <c r="C6009" s="10" t="s">
        <v>1004</v>
      </c>
      <c r="D6009" s="10" t="s">
        <v>1013</v>
      </c>
      <c r="E6009" s="10" t="s">
        <v>20</v>
      </c>
      <c r="F6009" s="10" t="s">
        <v>21</v>
      </c>
      <c r="G6009" s="10" t="s">
        <v>3757</v>
      </c>
      <c r="H6009" s="10" t="s">
        <v>3758</v>
      </c>
      <c r="I6009" s="10">
        <v>0</v>
      </c>
    </row>
    <row r="6010" spans="1:11" hidden="1" x14ac:dyDescent="0.25">
      <c r="A6010" s="10">
        <v>95</v>
      </c>
      <c r="B6010" s="10" t="s">
        <v>1003</v>
      </c>
      <c r="C6010" s="10" t="s">
        <v>1004</v>
      </c>
      <c r="D6010" s="10" t="s">
        <v>1013</v>
      </c>
      <c r="E6010" s="10" t="s">
        <v>20</v>
      </c>
      <c r="F6010" s="10" t="s">
        <v>21</v>
      </c>
      <c r="G6010" s="10" t="s">
        <v>3766</v>
      </c>
      <c r="H6010" s="10" t="s">
        <v>34</v>
      </c>
      <c r="I6010" s="10">
        <v>0</v>
      </c>
    </row>
    <row r="6011" spans="1:11" hidden="1" x14ac:dyDescent="0.25">
      <c r="A6011" s="10">
        <v>95</v>
      </c>
      <c r="B6011" s="10" t="s">
        <v>1003</v>
      </c>
      <c r="C6011" s="10" t="s">
        <v>1004</v>
      </c>
      <c r="D6011" s="10" t="s">
        <v>1013</v>
      </c>
      <c r="E6011" s="10" t="s">
        <v>20</v>
      </c>
      <c r="F6011" s="10" t="s">
        <v>21</v>
      </c>
      <c r="G6011" s="10" t="s">
        <v>4397</v>
      </c>
      <c r="H6011" s="10" t="s">
        <v>34</v>
      </c>
      <c r="I6011" s="10">
        <v>0</v>
      </c>
    </row>
    <row r="6012" spans="1:11" hidden="1" x14ac:dyDescent="0.25">
      <c r="A6012" s="10">
        <v>95</v>
      </c>
      <c r="B6012" s="10" t="s">
        <v>1003</v>
      </c>
      <c r="C6012" s="10" t="s">
        <v>1004</v>
      </c>
      <c r="D6012" s="10" t="s">
        <v>1013</v>
      </c>
      <c r="E6012" s="10" t="s">
        <v>20</v>
      </c>
      <c r="F6012" s="10" t="s">
        <v>21</v>
      </c>
      <c r="G6012" s="21" t="s">
        <v>4398</v>
      </c>
      <c r="H6012" s="21" t="s">
        <v>34</v>
      </c>
      <c r="I6012" s="21">
        <v>1</v>
      </c>
      <c r="J6012" s="21" t="str">
        <f>H6012</f>
        <v>Да</v>
      </c>
      <c r="K6012" s="21"/>
    </row>
    <row r="6013" spans="1:11" hidden="1" x14ac:dyDescent="0.25">
      <c r="A6013" s="10">
        <v>95</v>
      </c>
      <c r="B6013" s="10" t="s">
        <v>1003</v>
      </c>
      <c r="C6013" s="10" t="s">
        <v>1004</v>
      </c>
      <c r="D6013" s="10" t="s">
        <v>1013</v>
      </c>
      <c r="E6013" s="10" t="s">
        <v>20</v>
      </c>
      <c r="F6013" s="10" t="s">
        <v>21</v>
      </c>
      <c r="G6013" s="10" t="s">
        <v>4399</v>
      </c>
      <c r="H6013" s="10" t="s">
        <v>34</v>
      </c>
      <c r="I6013" s="10">
        <v>0</v>
      </c>
    </row>
    <row r="6014" spans="1:11" hidden="1" x14ac:dyDescent="0.25">
      <c r="A6014" s="10">
        <v>95</v>
      </c>
      <c r="B6014" s="10" t="s">
        <v>1003</v>
      </c>
      <c r="C6014" s="10" t="s">
        <v>1004</v>
      </c>
      <c r="D6014" s="10" t="s">
        <v>1013</v>
      </c>
      <c r="E6014" s="10" t="s">
        <v>20</v>
      </c>
      <c r="F6014" s="10" t="s">
        <v>21</v>
      </c>
      <c r="G6014" s="10" t="s">
        <v>4400</v>
      </c>
      <c r="H6014" s="10" t="s">
        <v>34</v>
      </c>
      <c r="I6014" s="10">
        <v>0</v>
      </c>
    </row>
    <row r="6015" spans="1:11" hidden="1" x14ac:dyDescent="0.25">
      <c r="A6015" s="10">
        <v>95</v>
      </c>
      <c r="B6015" s="10" t="s">
        <v>1003</v>
      </c>
      <c r="C6015" s="10" t="s">
        <v>1004</v>
      </c>
      <c r="D6015" s="10" t="s">
        <v>1013</v>
      </c>
      <c r="E6015" s="10" t="s">
        <v>20</v>
      </c>
      <c r="F6015" s="10" t="s">
        <v>21</v>
      </c>
      <c r="G6015" s="10" t="s">
        <v>4401</v>
      </c>
      <c r="H6015" s="10" t="s">
        <v>4321</v>
      </c>
      <c r="I6015" s="10">
        <v>0</v>
      </c>
    </row>
    <row r="6016" spans="1:11" hidden="1" x14ac:dyDescent="0.25">
      <c r="A6016" s="10">
        <v>95</v>
      </c>
      <c r="B6016" s="10" t="s">
        <v>1003</v>
      </c>
      <c r="C6016" s="10" t="s">
        <v>1004</v>
      </c>
      <c r="D6016" s="10" t="s">
        <v>1013</v>
      </c>
      <c r="E6016" s="10" t="s">
        <v>20</v>
      </c>
      <c r="F6016" s="10" t="s">
        <v>21</v>
      </c>
      <c r="G6016" s="10" t="s">
        <v>4402</v>
      </c>
      <c r="H6016" s="10" t="s">
        <v>4321</v>
      </c>
      <c r="I6016" s="10">
        <v>0</v>
      </c>
    </row>
    <row r="6017" spans="1:11" hidden="1" x14ac:dyDescent="0.25">
      <c r="A6017" s="10">
        <v>95</v>
      </c>
      <c r="B6017" s="10" t="s">
        <v>1003</v>
      </c>
      <c r="C6017" s="10" t="s">
        <v>1004</v>
      </c>
      <c r="D6017" s="10" t="s">
        <v>1013</v>
      </c>
      <c r="E6017" s="10" t="s">
        <v>20</v>
      </c>
      <c r="F6017" s="10" t="s">
        <v>21</v>
      </c>
      <c r="G6017" s="21" t="s">
        <v>4403</v>
      </c>
      <c r="H6017" s="21" t="s">
        <v>4137</v>
      </c>
      <c r="I6017" s="21">
        <v>1</v>
      </c>
      <c r="J6017" s="21">
        <f>MID(H6017,1,FIND(" ",H6017,1)-1)*1</f>
        <v>22.5</v>
      </c>
      <c r="K6017" s="21" t="s">
        <v>5255</v>
      </c>
    </row>
    <row r="6018" spans="1:11" hidden="1" x14ac:dyDescent="0.25">
      <c r="A6018" s="10">
        <v>95</v>
      </c>
      <c r="B6018" s="10" t="s">
        <v>1003</v>
      </c>
      <c r="C6018" s="10" t="s">
        <v>1004</v>
      </c>
      <c r="D6018" s="10" t="s">
        <v>1013</v>
      </c>
      <c r="E6018" s="10" t="s">
        <v>20</v>
      </c>
      <c r="F6018" s="10" t="s">
        <v>21</v>
      </c>
      <c r="G6018" s="21" t="s">
        <v>3223</v>
      </c>
      <c r="H6018" s="21" t="s">
        <v>4501</v>
      </c>
      <c r="I6018" s="21">
        <v>1</v>
      </c>
      <c r="J6018" s="21">
        <f>MID(H6018,1,FIND(" ",H6018,1)-1)*10</f>
        <v>756</v>
      </c>
      <c r="K6018" s="22" t="s">
        <v>5256</v>
      </c>
    </row>
    <row r="6019" spans="1:11" hidden="1" x14ac:dyDescent="0.25">
      <c r="A6019" s="10">
        <v>95</v>
      </c>
      <c r="B6019" s="10" t="s">
        <v>1003</v>
      </c>
      <c r="C6019" s="10" t="s">
        <v>1004</v>
      </c>
      <c r="D6019" s="10" t="s">
        <v>1013</v>
      </c>
      <c r="E6019" s="10" t="s">
        <v>20</v>
      </c>
      <c r="F6019" s="10" t="s">
        <v>21</v>
      </c>
      <c r="G6019" s="21" t="s">
        <v>4406</v>
      </c>
      <c r="H6019" s="21" t="s">
        <v>4502</v>
      </c>
      <c r="I6019" s="21">
        <v>1</v>
      </c>
      <c r="J6019" s="21">
        <f>MID(H6019,1,FIND(" ",H6019,1)-1)*10</f>
        <v>352</v>
      </c>
      <c r="K6019" s="21" t="s">
        <v>5257</v>
      </c>
    </row>
    <row r="6020" spans="1:11" hidden="1" x14ac:dyDescent="0.25">
      <c r="A6020" s="10">
        <v>95</v>
      </c>
      <c r="B6020" s="10" t="s">
        <v>1003</v>
      </c>
      <c r="C6020" s="10" t="s">
        <v>1004</v>
      </c>
      <c r="D6020" s="10" t="s">
        <v>1013</v>
      </c>
      <c r="E6020" s="10" t="s">
        <v>20</v>
      </c>
      <c r="F6020" s="10" t="s">
        <v>21</v>
      </c>
      <c r="G6020" s="21" t="s">
        <v>4408</v>
      </c>
      <c r="H6020" s="21" t="s">
        <v>4503</v>
      </c>
      <c r="I6020" s="21">
        <v>1</v>
      </c>
      <c r="J6020" s="21">
        <f>MID(H6020,1,FIND(" ",H6020,1)-1)*10</f>
        <v>300</v>
      </c>
      <c r="K6020" s="21" t="s">
        <v>5257</v>
      </c>
    </row>
    <row r="6021" spans="1:11" hidden="1" x14ac:dyDescent="0.25">
      <c r="A6021" s="10">
        <v>95</v>
      </c>
      <c r="B6021" s="10" t="s">
        <v>1003</v>
      </c>
      <c r="C6021" s="10" t="s">
        <v>1004</v>
      </c>
      <c r="D6021" s="10" t="s">
        <v>1013</v>
      </c>
      <c r="E6021" s="10" t="s">
        <v>20</v>
      </c>
      <c r="F6021" s="10" t="s">
        <v>21</v>
      </c>
      <c r="G6021" s="21" t="s">
        <v>3785</v>
      </c>
      <c r="H6021" s="21" t="s">
        <v>4504</v>
      </c>
      <c r="I6021" s="21">
        <v>1</v>
      </c>
      <c r="J6021" s="21">
        <f>MID(H6021,1,FIND(" ",H6021,1)-1)*1</f>
        <v>25.5</v>
      </c>
      <c r="K6021" s="21" t="s">
        <v>5255</v>
      </c>
    </row>
    <row r="6022" spans="1:11" hidden="1" x14ac:dyDescent="0.25">
      <c r="A6022" s="10">
        <v>95</v>
      </c>
      <c r="B6022" s="10" t="s">
        <v>1003</v>
      </c>
      <c r="C6022" s="10" t="s">
        <v>1004</v>
      </c>
      <c r="D6022" s="10" t="s">
        <v>1013</v>
      </c>
      <c r="E6022" s="10" t="s">
        <v>20</v>
      </c>
      <c r="F6022" s="10" t="s">
        <v>21</v>
      </c>
      <c r="G6022" s="21" t="s">
        <v>4410</v>
      </c>
      <c r="H6022" s="21" t="s">
        <v>4430</v>
      </c>
      <c r="I6022" s="21">
        <v>1</v>
      </c>
      <c r="J6022" s="21">
        <f>MID(H6022,1,FIND(" ",H6022,1)-1)*10</f>
        <v>870</v>
      </c>
      <c r="K6022" s="22" t="s">
        <v>5256</v>
      </c>
    </row>
    <row r="6023" spans="1:11" hidden="1" x14ac:dyDescent="0.25">
      <c r="A6023" s="10">
        <v>95</v>
      </c>
      <c r="B6023" s="10" t="s">
        <v>1003</v>
      </c>
      <c r="C6023" s="10" t="s">
        <v>1004</v>
      </c>
      <c r="D6023" s="10" t="s">
        <v>1013</v>
      </c>
      <c r="E6023" s="10" t="s">
        <v>20</v>
      </c>
      <c r="F6023" s="10" t="s">
        <v>21</v>
      </c>
      <c r="G6023" s="21" t="s">
        <v>4412</v>
      </c>
      <c r="H6023" s="21" t="s">
        <v>4490</v>
      </c>
      <c r="I6023" s="21">
        <v>1</v>
      </c>
      <c r="J6023" s="21">
        <f>MID(H6023,1,FIND(" ",H6023,1)-1)*10</f>
        <v>450</v>
      </c>
      <c r="K6023" s="21" t="s">
        <v>5257</v>
      </c>
    </row>
    <row r="6024" spans="1:11" hidden="1" x14ac:dyDescent="0.25">
      <c r="A6024" s="10">
        <v>95</v>
      </c>
      <c r="B6024" s="10" t="s">
        <v>1003</v>
      </c>
      <c r="C6024" s="10" t="s">
        <v>1004</v>
      </c>
      <c r="D6024" s="10" t="s">
        <v>1013</v>
      </c>
      <c r="E6024" s="10" t="s">
        <v>20</v>
      </c>
      <c r="F6024" s="10" t="s">
        <v>21</v>
      </c>
      <c r="G6024" s="21" t="s">
        <v>4414</v>
      </c>
      <c r="H6024" s="21" t="s">
        <v>4407</v>
      </c>
      <c r="I6024" s="21">
        <v>1</v>
      </c>
      <c r="J6024" s="21">
        <f>MID(H6024,1,FIND(" ",H6024,1)-1)*10</f>
        <v>360</v>
      </c>
      <c r="K6024" s="21" t="s">
        <v>5257</v>
      </c>
    </row>
    <row r="6025" spans="1:11" hidden="1" x14ac:dyDescent="0.25">
      <c r="A6025" s="10">
        <v>95</v>
      </c>
      <c r="B6025" s="10" t="s">
        <v>1003</v>
      </c>
      <c r="C6025" s="10" t="s">
        <v>1004</v>
      </c>
      <c r="D6025" s="10" t="s">
        <v>1013</v>
      </c>
      <c r="E6025" s="10" t="s">
        <v>20</v>
      </c>
      <c r="F6025" s="10" t="s">
        <v>21</v>
      </c>
      <c r="G6025" s="10" t="s">
        <v>3787</v>
      </c>
      <c r="H6025" s="10" t="s">
        <v>3788</v>
      </c>
      <c r="I6025" s="10">
        <v>0</v>
      </c>
    </row>
    <row r="6026" spans="1:11" hidden="1" x14ac:dyDescent="0.25">
      <c r="A6026" s="10">
        <v>95</v>
      </c>
      <c r="B6026" s="10" t="s">
        <v>1003</v>
      </c>
      <c r="C6026" s="10" t="s">
        <v>1004</v>
      </c>
      <c r="D6026" s="10" t="s">
        <v>1013</v>
      </c>
      <c r="E6026" s="10" t="s">
        <v>20</v>
      </c>
      <c r="F6026" s="10" t="s">
        <v>21</v>
      </c>
      <c r="G6026" s="10" t="s">
        <v>3789</v>
      </c>
      <c r="H6026" s="10" t="s">
        <v>3789</v>
      </c>
      <c r="I6026" s="10">
        <v>0</v>
      </c>
    </row>
    <row r="6027" spans="1:11" hidden="1" x14ac:dyDescent="0.25">
      <c r="A6027" s="10">
        <v>96</v>
      </c>
      <c r="B6027" s="10" t="s">
        <v>1014</v>
      </c>
      <c r="C6027" s="10" t="s">
        <v>1015</v>
      </c>
      <c r="D6027" s="10" t="s">
        <v>1024</v>
      </c>
      <c r="E6027" s="10" t="s">
        <v>20</v>
      </c>
      <c r="F6027" s="10" t="s">
        <v>21</v>
      </c>
      <c r="G6027" s="21" t="s">
        <v>2160</v>
      </c>
      <c r="H6027" s="21" t="s">
        <v>4377</v>
      </c>
      <c r="I6027" s="21">
        <v>1</v>
      </c>
      <c r="J6027" s="21" t="str">
        <f>H6027</f>
        <v>Бытовое оборудование (для домашнего использования)</v>
      </c>
      <c r="K6027" s="21"/>
    </row>
    <row r="6028" spans="1:11" hidden="1" x14ac:dyDescent="0.25">
      <c r="A6028" s="10">
        <v>96</v>
      </c>
      <c r="B6028" s="10" t="s">
        <v>1014</v>
      </c>
      <c r="C6028" s="10" t="s">
        <v>1015</v>
      </c>
      <c r="D6028" s="10" t="s">
        <v>1024</v>
      </c>
      <c r="E6028" s="10" t="s">
        <v>20</v>
      </c>
      <c r="F6028" s="10" t="s">
        <v>21</v>
      </c>
      <c r="G6028" s="21" t="s">
        <v>3703</v>
      </c>
      <c r="H6028" s="21" t="s">
        <v>4433</v>
      </c>
      <c r="I6028" s="21">
        <v>1</v>
      </c>
      <c r="J6028" s="21">
        <f>MID(H6028,1,FIND(" ",H6028,1)-1)*1</f>
        <v>18</v>
      </c>
      <c r="K6028" s="21" t="s">
        <v>5254</v>
      </c>
    </row>
    <row r="6029" spans="1:11" hidden="1" x14ac:dyDescent="0.25">
      <c r="A6029" s="10">
        <v>96</v>
      </c>
      <c r="B6029" s="10" t="s">
        <v>1014</v>
      </c>
      <c r="C6029" s="10" t="s">
        <v>1015</v>
      </c>
      <c r="D6029" s="10" t="s">
        <v>1024</v>
      </c>
      <c r="E6029" s="10" t="s">
        <v>20</v>
      </c>
      <c r="F6029" s="10" t="s">
        <v>21</v>
      </c>
      <c r="G6029" s="10" t="s">
        <v>4379</v>
      </c>
      <c r="H6029" s="10" t="s">
        <v>34</v>
      </c>
      <c r="I6029" s="10">
        <v>0</v>
      </c>
    </row>
    <row r="6030" spans="1:11" hidden="1" x14ac:dyDescent="0.25">
      <c r="A6030" s="10">
        <v>96</v>
      </c>
      <c r="B6030" s="10" t="s">
        <v>1014</v>
      </c>
      <c r="C6030" s="10" t="s">
        <v>1015</v>
      </c>
      <c r="D6030" s="10" t="s">
        <v>1024</v>
      </c>
      <c r="E6030" s="10" t="s">
        <v>20</v>
      </c>
      <c r="F6030" s="10" t="s">
        <v>21</v>
      </c>
      <c r="G6030" s="21" t="s">
        <v>4380</v>
      </c>
      <c r="H6030" s="21" t="s">
        <v>3802</v>
      </c>
      <c r="I6030" s="21">
        <v>1</v>
      </c>
      <c r="J6030" s="21">
        <f>MID(H6030,1,FIND(" ",H6030,1)-1)*1</f>
        <v>45</v>
      </c>
      <c r="K6030" s="21" t="s">
        <v>5260</v>
      </c>
    </row>
    <row r="6031" spans="1:11" hidden="1" x14ac:dyDescent="0.25">
      <c r="A6031" s="10">
        <v>96</v>
      </c>
      <c r="B6031" s="10" t="s">
        <v>1014</v>
      </c>
      <c r="C6031" s="10" t="s">
        <v>1015</v>
      </c>
      <c r="D6031" s="10" t="s">
        <v>1024</v>
      </c>
      <c r="E6031" s="10" t="s">
        <v>20</v>
      </c>
      <c r="F6031" s="10" t="s">
        <v>21</v>
      </c>
      <c r="G6031" s="21" t="s">
        <v>4382</v>
      </c>
      <c r="H6031" s="21" t="s">
        <v>4436</v>
      </c>
      <c r="I6031" s="21">
        <v>0</v>
      </c>
      <c r="J6031" s="21">
        <f>MID(H6031,1,FIND(" ",H6031,1)-1)*1</f>
        <v>1.5</v>
      </c>
      <c r="K6031" s="21" t="s">
        <v>5264</v>
      </c>
    </row>
    <row r="6032" spans="1:11" hidden="1" x14ac:dyDescent="0.25">
      <c r="A6032" s="10">
        <v>96</v>
      </c>
      <c r="B6032" s="10" t="s">
        <v>1014</v>
      </c>
      <c r="C6032" s="10" t="s">
        <v>1015</v>
      </c>
      <c r="D6032" s="10" t="s">
        <v>1024</v>
      </c>
      <c r="E6032" s="10" t="s">
        <v>20</v>
      </c>
      <c r="F6032" s="10" t="s">
        <v>21</v>
      </c>
      <c r="G6032" s="21" t="s">
        <v>4448</v>
      </c>
      <c r="H6032" s="21" t="s">
        <v>4498</v>
      </c>
      <c r="I6032" s="21">
        <v>1</v>
      </c>
      <c r="J6032" s="21">
        <f>MID(H6032,1,FIND(" ",H6032,1)-1)*1</f>
        <v>150</v>
      </c>
      <c r="K6032" s="21" t="s">
        <v>5256</v>
      </c>
    </row>
    <row r="6033" spans="1:11" hidden="1" x14ac:dyDescent="0.25">
      <c r="A6033" s="10">
        <v>96</v>
      </c>
      <c r="B6033" s="10" t="s">
        <v>1014</v>
      </c>
      <c r="C6033" s="10" t="s">
        <v>1015</v>
      </c>
      <c r="D6033" s="10" t="s">
        <v>1024</v>
      </c>
      <c r="E6033" s="10" t="s">
        <v>20</v>
      </c>
      <c r="F6033" s="10" t="s">
        <v>21</v>
      </c>
      <c r="G6033" s="21" t="s">
        <v>3705</v>
      </c>
      <c r="H6033" s="21" t="s">
        <v>57</v>
      </c>
      <c r="I6033" s="21">
        <v>1</v>
      </c>
      <c r="J6033" s="21" t="str">
        <f>H6033</f>
        <v>Нет</v>
      </c>
      <c r="K6033" s="21"/>
    </row>
    <row r="6034" spans="1:11" hidden="1" x14ac:dyDescent="0.25">
      <c r="A6034" s="10">
        <v>96</v>
      </c>
      <c r="B6034" s="10" t="s">
        <v>1014</v>
      </c>
      <c r="C6034" s="10" t="s">
        <v>1015</v>
      </c>
      <c r="D6034" s="10" t="s">
        <v>1024</v>
      </c>
      <c r="E6034" s="10" t="s">
        <v>20</v>
      </c>
      <c r="F6034" s="10" t="s">
        <v>21</v>
      </c>
      <c r="G6034" s="21" t="s">
        <v>3708</v>
      </c>
      <c r="H6034" s="21" t="s">
        <v>4072</v>
      </c>
      <c r="I6034" s="21">
        <v>1</v>
      </c>
      <c r="J6034" s="21">
        <f>MID(H6034,1,FIND(" ",H6034,1)-1)*1</f>
        <v>2.0499999999999998</v>
      </c>
      <c r="K6034" s="21" t="s">
        <v>5258</v>
      </c>
    </row>
    <row r="6035" spans="1:11" hidden="1" x14ac:dyDescent="0.25">
      <c r="A6035" s="10">
        <v>96</v>
      </c>
      <c r="B6035" s="10" t="s">
        <v>1014</v>
      </c>
      <c r="C6035" s="10" t="s">
        <v>1015</v>
      </c>
      <c r="D6035" s="10" t="s">
        <v>1024</v>
      </c>
      <c r="E6035" s="10" t="s">
        <v>20</v>
      </c>
      <c r="F6035" s="10" t="s">
        <v>21</v>
      </c>
      <c r="G6035" s="21" t="s">
        <v>4384</v>
      </c>
      <c r="H6035" s="21" t="s">
        <v>4484</v>
      </c>
      <c r="I6035" s="21">
        <v>1</v>
      </c>
      <c r="J6035" s="21">
        <f>MID(H6035,1,FIND(" ",H6035,1)-1)*1</f>
        <v>10</v>
      </c>
      <c r="K6035" s="21" t="s">
        <v>5268</v>
      </c>
    </row>
    <row r="6036" spans="1:11" hidden="1" x14ac:dyDescent="0.25">
      <c r="A6036" s="10">
        <v>96</v>
      </c>
      <c r="B6036" s="10" t="s">
        <v>1014</v>
      </c>
      <c r="C6036" s="10" t="s">
        <v>1015</v>
      </c>
      <c r="D6036" s="10" t="s">
        <v>1024</v>
      </c>
      <c r="E6036" s="10" t="s">
        <v>20</v>
      </c>
      <c r="F6036" s="10" t="s">
        <v>21</v>
      </c>
      <c r="G6036" s="21" t="s">
        <v>3708</v>
      </c>
      <c r="H6036" s="21" t="s">
        <v>4460</v>
      </c>
      <c r="I6036" s="21">
        <v>1</v>
      </c>
      <c r="J6036" s="21">
        <f>MID(H6036,1,FIND(" ",H6036,1)-1)*1</f>
        <v>7000</v>
      </c>
      <c r="K6036" s="21" t="s">
        <v>5261</v>
      </c>
    </row>
    <row r="6037" spans="1:11" hidden="1" x14ac:dyDescent="0.25">
      <c r="A6037" s="10">
        <v>96</v>
      </c>
      <c r="B6037" s="10" t="s">
        <v>1014</v>
      </c>
      <c r="C6037" s="10" t="s">
        <v>1015</v>
      </c>
      <c r="D6037" s="10" t="s">
        <v>1024</v>
      </c>
      <c r="E6037" s="10" t="s">
        <v>20</v>
      </c>
      <c r="F6037" s="10" t="s">
        <v>21</v>
      </c>
      <c r="G6037" s="10" t="s">
        <v>3714</v>
      </c>
      <c r="H6037" s="10" t="s">
        <v>3715</v>
      </c>
      <c r="I6037" s="10">
        <v>0</v>
      </c>
    </row>
    <row r="6038" spans="1:11" hidden="1" x14ac:dyDescent="0.25">
      <c r="A6038" s="10">
        <v>96</v>
      </c>
      <c r="B6038" s="10" t="s">
        <v>1014</v>
      </c>
      <c r="C6038" s="10" t="s">
        <v>1015</v>
      </c>
      <c r="D6038" s="10" t="s">
        <v>1024</v>
      </c>
      <c r="E6038" s="10" t="s">
        <v>20</v>
      </c>
      <c r="F6038" s="10" t="s">
        <v>21</v>
      </c>
      <c r="G6038" s="10" t="s">
        <v>3716</v>
      </c>
      <c r="H6038" s="10" t="s">
        <v>34</v>
      </c>
      <c r="I6038" s="10">
        <v>0</v>
      </c>
    </row>
    <row r="6039" spans="1:11" hidden="1" x14ac:dyDescent="0.25">
      <c r="A6039" s="10">
        <v>96</v>
      </c>
      <c r="B6039" s="10" t="s">
        <v>1014</v>
      </c>
      <c r="C6039" s="10" t="s">
        <v>1015</v>
      </c>
      <c r="D6039" s="10" t="s">
        <v>1024</v>
      </c>
      <c r="E6039" s="10" t="s">
        <v>20</v>
      </c>
      <c r="F6039" s="10" t="s">
        <v>21</v>
      </c>
      <c r="G6039" s="10" t="s">
        <v>3717</v>
      </c>
      <c r="H6039" s="10" t="s">
        <v>34</v>
      </c>
      <c r="I6039" s="10">
        <v>0</v>
      </c>
    </row>
    <row r="6040" spans="1:11" hidden="1" x14ac:dyDescent="0.25">
      <c r="A6040" s="10">
        <v>96</v>
      </c>
      <c r="B6040" s="10" t="s">
        <v>1014</v>
      </c>
      <c r="C6040" s="10" t="s">
        <v>1015</v>
      </c>
      <c r="D6040" s="10" t="s">
        <v>1024</v>
      </c>
      <c r="E6040" s="10" t="s">
        <v>20</v>
      </c>
      <c r="F6040" s="10" t="s">
        <v>21</v>
      </c>
      <c r="G6040" s="10" t="s">
        <v>3718</v>
      </c>
      <c r="H6040" s="10" t="s">
        <v>5168</v>
      </c>
      <c r="I6040" s="10">
        <v>0</v>
      </c>
    </row>
    <row r="6041" spans="1:11" hidden="1" x14ac:dyDescent="0.25">
      <c r="A6041" s="10">
        <v>96</v>
      </c>
      <c r="B6041" s="10" t="s">
        <v>1014</v>
      </c>
      <c r="C6041" s="10" t="s">
        <v>1015</v>
      </c>
      <c r="D6041" s="10" t="s">
        <v>1024</v>
      </c>
      <c r="E6041" s="10" t="s">
        <v>20</v>
      </c>
      <c r="F6041" s="10" t="s">
        <v>21</v>
      </c>
      <c r="G6041" s="10" t="s">
        <v>3724</v>
      </c>
      <c r="H6041" s="10" t="s">
        <v>34</v>
      </c>
      <c r="I6041" s="10">
        <v>0</v>
      </c>
    </row>
    <row r="6042" spans="1:11" hidden="1" x14ac:dyDescent="0.25">
      <c r="A6042" s="10">
        <v>96</v>
      </c>
      <c r="B6042" s="10" t="s">
        <v>1014</v>
      </c>
      <c r="C6042" s="10" t="s">
        <v>1015</v>
      </c>
      <c r="D6042" s="10" t="s">
        <v>1024</v>
      </c>
      <c r="E6042" s="10" t="s">
        <v>20</v>
      </c>
      <c r="F6042" s="10" t="s">
        <v>21</v>
      </c>
      <c r="G6042" s="10" t="s">
        <v>3726</v>
      </c>
      <c r="H6042" s="10" t="s">
        <v>57</v>
      </c>
      <c r="I6042" s="10">
        <v>0</v>
      </c>
    </row>
    <row r="6043" spans="1:11" hidden="1" x14ac:dyDescent="0.25">
      <c r="A6043" s="10">
        <v>96</v>
      </c>
      <c r="B6043" s="10" t="s">
        <v>1014</v>
      </c>
      <c r="C6043" s="10" t="s">
        <v>1015</v>
      </c>
      <c r="D6043" s="10" t="s">
        <v>1024</v>
      </c>
      <c r="E6043" s="10" t="s">
        <v>20</v>
      </c>
      <c r="F6043" s="10" t="s">
        <v>21</v>
      </c>
      <c r="G6043" s="10" t="s">
        <v>3727</v>
      </c>
      <c r="H6043" s="10" t="s">
        <v>34</v>
      </c>
      <c r="I6043" s="10">
        <v>0</v>
      </c>
    </row>
    <row r="6044" spans="1:11" hidden="1" x14ac:dyDescent="0.25">
      <c r="A6044" s="10">
        <v>96</v>
      </c>
      <c r="B6044" s="10" t="s">
        <v>1014</v>
      </c>
      <c r="C6044" s="10" t="s">
        <v>1015</v>
      </c>
      <c r="D6044" s="10" t="s">
        <v>1024</v>
      </c>
      <c r="E6044" s="10" t="s">
        <v>20</v>
      </c>
      <c r="F6044" s="10" t="s">
        <v>21</v>
      </c>
      <c r="G6044" s="10" t="s">
        <v>3728</v>
      </c>
      <c r="H6044" s="10" t="s">
        <v>57</v>
      </c>
      <c r="I6044" s="10">
        <v>0</v>
      </c>
    </row>
    <row r="6045" spans="1:11" hidden="1" x14ac:dyDescent="0.25">
      <c r="A6045" s="10">
        <v>96</v>
      </c>
      <c r="B6045" s="10" t="s">
        <v>1014</v>
      </c>
      <c r="C6045" s="10" t="s">
        <v>1015</v>
      </c>
      <c r="D6045" s="10" t="s">
        <v>1024</v>
      </c>
      <c r="E6045" s="10" t="s">
        <v>20</v>
      </c>
      <c r="F6045" s="10" t="s">
        <v>21</v>
      </c>
      <c r="G6045" s="10" t="s">
        <v>3730</v>
      </c>
      <c r="H6045" s="10" t="s">
        <v>34</v>
      </c>
      <c r="I6045" s="10">
        <v>0</v>
      </c>
    </row>
    <row r="6046" spans="1:11" hidden="1" x14ac:dyDescent="0.25">
      <c r="A6046" s="10">
        <v>96</v>
      </c>
      <c r="B6046" s="10" t="s">
        <v>1014</v>
      </c>
      <c r="C6046" s="10" t="s">
        <v>1015</v>
      </c>
      <c r="D6046" s="10" t="s">
        <v>1024</v>
      </c>
      <c r="E6046" s="10" t="s">
        <v>20</v>
      </c>
      <c r="F6046" s="10" t="s">
        <v>21</v>
      </c>
      <c r="G6046" s="10" t="s">
        <v>3732</v>
      </c>
      <c r="H6046" s="10" t="s">
        <v>4485</v>
      </c>
      <c r="I6046" s="10">
        <v>0</v>
      </c>
    </row>
    <row r="6047" spans="1:11" hidden="1" x14ac:dyDescent="0.25">
      <c r="A6047" s="10">
        <v>96</v>
      </c>
      <c r="B6047" s="10" t="s">
        <v>1014</v>
      </c>
      <c r="C6047" s="10" t="s">
        <v>1015</v>
      </c>
      <c r="D6047" s="10" t="s">
        <v>1024</v>
      </c>
      <c r="E6047" s="10" t="s">
        <v>20</v>
      </c>
      <c r="F6047" s="10" t="s">
        <v>21</v>
      </c>
      <c r="G6047" s="10" t="s">
        <v>3734</v>
      </c>
      <c r="H6047" s="10" t="s">
        <v>57</v>
      </c>
      <c r="I6047" s="10">
        <v>0</v>
      </c>
    </row>
    <row r="6048" spans="1:11" hidden="1" x14ac:dyDescent="0.25">
      <c r="A6048" s="10">
        <v>96</v>
      </c>
      <c r="B6048" s="10" t="s">
        <v>1014</v>
      </c>
      <c r="C6048" s="10" t="s">
        <v>1015</v>
      </c>
      <c r="D6048" s="10" t="s">
        <v>1024</v>
      </c>
      <c r="E6048" s="10" t="s">
        <v>20</v>
      </c>
      <c r="F6048" s="10" t="s">
        <v>21</v>
      </c>
      <c r="G6048" s="10" t="s">
        <v>3735</v>
      </c>
      <c r="H6048" s="10" t="s">
        <v>57</v>
      </c>
      <c r="I6048" s="10">
        <v>0</v>
      </c>
    </row>
    <row r="6049" spans="1:11" hidden="1" x14ac:dyDescent="0.25">
      <c r="A6049" s="10">
        <v>96</v>
      </c>
      <c r="B6049" s="10" t="s">
        <v>1014</v>
      </c>
      <c r="C6049" s="10" t="s">
        <v>1015</v>
      </c>
      <c r="D6049" s="10" t="s">
        <v>1024</v>
      </c>
      <c r="E6049" s="10" t="s">
        <v>20</v>
      </c>
      <c r="F6049" s="10" t="s">
        <v>21</v>
      </c>
      <c r="G6049" s="10" t="s">
        <v>4386</v>
      </c>
      <c r="H6049" s="10" t="s">
        <v>34</v>
      </c>
      <c r="I6049" s="10">
        <v>0</v>
      </c>
    </row>
    <row r="6050" spans="1:11" hidden="1" x14ac:dyDescent="0.25">
      <c r="A6050" s="10">
        <v>96</v>
      </c>
      <c r="B6050" s="10" t="s">
        <v>1014</v>
      </c>
      <c r="C6050" s="10" t="s">
        <v>1015</v>
      </c>
      <c r="D6050" s="10" t="s">
        <v>1024</v>
      </c>
      <c r="E6050" s="10" t="s">
        <v>20</v>
      </c>
      <c r="F6050" s="10" t="s">
        <v>21</v>
      </c>
      <c r="G6050" s="10" t="s">
        <v>3736</v>
      </c>
      <c r="H6050" s="10" t="s">
        <v>34</v>
      </c>
      <c r="I6050" s="10">
        <v>0</v>
      </c>
    </row>
    <row r="6051" spans="1:11" hidden="1" x14ac:dyDescent="0.25">
      <c r="A6051" s="10">
        <v>96</v>
      </c>
      <c r="B6051" s="10" t="s">
        <v>1014</v>
      </c>
      <c r="C6051" s="10" t="s">
        <v>1015</v>
      </c>
      <c r="D6051" s="10" t="s">
        <v>1024</v>
      </c>
      <c r="E6051" s="10" t="s">
        <v>20</v>
      </c>
      <c r="F6051" s="10" t="s">
        <v>21</v>
      </c>
      <c r="G6051" s="10" t="s">
        <v>4387</v>
      </c>
      <c r="H6051" s="10" t="s">
        <v>57</v>
      </c>
      <c r="I6051" s="10">
        <v>0</v>
      </c>
    </row>
    <row r="6052" spans="1:11" hidden="1" x14ac:dyDescent="0.25">
      <c r="A6052" s="10">
        <v>96</v>
      </c>
      <c r="B6052" s="10" t="s">
        <v>1014</v>
      </c>
      <c r="C6052" s="10" t="s">
        <v>1015</v>
      </c>
      <c r="D6052" s="10" t="s">
        <v>1024</v>
      </c>
      <c r="E6052" s="10" t="s">
        <v>20</v>
      </c>
      <c r="F6052" s="10" t="s">
        <v>21</v>
      </c>
      <c r="G6052" s="10" t="s">
        <v>4388</v>
      </c>
      <c r="H6052" s="10" t="s">
        <v>57</v>
      </c>
      <c r="I6052" s="10">
        <v>0</v>
      </c>
    </row>
    <row r="6053" spans="1:11" hidden="1" x14ac:dyDescent="0.25">
      <c r="A6053" s="10">
        <v>96</v>
      </c>
      <c r="B6053" s="10" t="s">
        <v>1014</v>
      </c>
      <c r="C6053" s="10" t="s">
        <v>1015</v>
      </c>
      <c r="D6053" s="10" t="s">
        <v>1024</v>
      </c>
      <c r="E6053" s="10" t="s">
        <v>20</v>
      </c>
      <c r="F6053" s="10" t="s">
        <v>21</v>
      </c>
      <c r="G6053" s="10" t="s">
        <v>3741</v>
      </c>
      <c r="H6053" s="10" t="s">
        <v>34</v>
      </c>
      <c r="I6053" s="10">
        <v>0</v>
      </c>
    </row>
    <row r="6054" spans="1:11" hidden="1" x14ac:dyDescent="0.25">
      <c r="A6054" s="10">
        <v>96</v>
      </c>
      <c r="B6054" s="10" t="s">
        <v>1014</v>
      </c>
      <c r="C6054" s="10" t="s">
        <v>1015</v>
      </c>
      <c r="D6054" s="10" t="s">
        <v>1024</v>
      </c>
      <c r="E6054" s="10" t="s">
        <v>20</v>
      </c>
      <c r="F6054" s="10" t="s">
        <v>21</v>
      </c>
      <c r="G6054" s="10" t="s">
        <v>4389</v>
      </c>
      <c r="H6054" s="10" t="s">
        <v>34</v>
      </c>
      <c r="I6054" s="10">
        <v>0</v>
      </c>
    </row>
    <row r="6055" spans="1:11" hidden="1" x14ac:dyDescent="0.25">
      <c r="A6055" s="10">
        <v>96</v>
      </c>
      <c r="B6055" s="10" t="s">
        <v>1014</v>
      </c>
      <c r="C6055" s="10" t="s">
        <v>1015</v>
      </c>
      <c r="D6055" s="10" t="s">
        <v>1024</v>
      </c>
      <c r="E6055" s="10" t="s">
        <v>20</v>
      </c>
      <c r="F6055" s="10" t="s">
        <v>21</v>
      </c>
      <c r="G6055" s="10" t="s">
        <v>4390</v>
      </c>
      <c r="H6055" s="10" t="s">
        <v>34</v>
      </c>
      <c r="I6055" s="10">
        <v>0</v>
      </c>
    </row>
    <row r="6056" spans="1:11" hidden="1" x14ac:dyDescent="0.25">
      <c r="A6056" s="10">
        <v>96</v>
      </c>
      <c r="B6056" s="10" t="s">
        <v>1014</v>
      </c>
      <c r="C6056" s="10" t="s">
        <v>1015</v>
      </c>
      <c r="D6056" s="10" t="s">
        <v>1024</v>
      </c>
      <c r="E6056" s="10" t="s">
        <v>20</v>
      </c>
      <c r="F6056" s="10" t="s">
        <v>21</v>
      </c>
      <c r="G6056" s="10" t="s">
        <v>4324</v>
      </c>
      <c r="H6056" s="10" t="s">
        <v>34</v>
      </c>
      <c r="I6056" s="10">
        <v>0</v>
      </c>
    </row>
    <row r="6057" spans="1:11" hidden="1" x14ac:dyDescent="0.25">
      <c r="A6057" s="10">
        <v>96</v>
      </c>
      <c r="B6057" s="10" t="s">
        <v>1014</v>
      </c>
      <c r="C6057" s="10" t="s">
        <v>1015</v>
      </c>
      <c r="D6057" s="10" t="s">
        <v>1024</v>
      </c>
      <c r="E6057" s="10" t="s">
        <v>20</v>
      </c>
      <c r="F6057" s="10" t="s">
        <v>21</v>
      </c>
      <c r="G6057" s="10" t="s">
        <v>3743</v>
      </c>
      <c r="H6057" s="10" t="s">
        <v>57</v>
      </c>
      <c r="I6057" s="10">
        <v>0</v>
      </c>
    </row>
    <row r="6058" spans="1:11" hidden="1" x14ac:dyDescent="0.25">
      <c r="A6058" s="10">
        <v>96</v>
      </c>
      <c r="B6058" s="10" t="s">
        <v>1014</v>
      </c>
      <c r="C6058" s="10" t="s">
        <v>1015</v>
      </c>
      <c r="D6058" s="10" t="s">
        <v>1024</v>
      </c>
      <c r="E6058" s="10" t="s">
        <v>20</v>
      </c>
      <c r="F6058" s="10" t="s">
        <v>21</v>
      </c>
      <c r="G6058" s="10" t="s">
        <v>4391</v>
      </c>
      <c r="H6058" s="10" t="s">
        <v>4392</v>
      </c>
      <c r="I6058" s="10">
        <v>0</v>
      </c>
    </row>
    <row r="6059" spans="1:11" hidden="1" x14ac:dyDescent="0.25">
      <c r="A6059" s="10">
        <v>96</v>
      </c>
      <c r="B6059" s="10" t="s">
        <v>1014</v>
      </c>
      <c r="C6059" s="10" t="s">
        <v>1015</v>
      </c>
      <c r="D6059" s="10" t="s">
        <v>1024</v>
      </c>
      <c r="E6059" s="10" t="s">
        <v>20</v>
      </c>
      <c r="F6059" s="10" t="s">
        <v>21</v>
      </c>
      <c r="G6059" s="10" t="s">
        <v>3744</v>
      </c>
      <c r="H6059" s="10" t="s">
        <v>3830</v>
      </c>
      <c r="I6059" s="10">
        <v>0</v>
      </c>
    </row>
    <row r="6060" spans="1:11" hidden="1" x14ac:dyDescent="0.25">
      <c r="A6060" s="10">
        <v>96</v>
      </c>
      <c r="B6060" s="10" t="s">
        <v>1014</v>
      </c>
      <c r="C6060" s="10" t="s">
        <v>1015</v>
      </c>
      <c r="D6060" s="10" t="s">
        <v>1024</v>
      </c>
      <c r="E6060" s="10" t="s">
        <v>20</v>
      </c>
      <c r="F6060" s="10" t="s">
        <v>21</v>
      </c>
      <c r="G6060" s="10" t="s">
        <v>3746</v>
      </c>
      <c r="H6060" s="10" t="s">
        <v>34</v>
      </c>
      <c r="I6060" s="10">
        <v>0</v>
      </c>
    </row>
    <row r="6061" spans="1:11" hidden="1" x14ac:dyDescent="0.25">
      <c r="A6061" s="10">
        <v>96</v>
      </c>
      <c r="B6061" s="10" t="s">
        <v>1014</v>
      </c>
      <c r="C6061" s="10" t="s">
        <v>1015</v>
      </c>
      <c r="D6061" s="10" t="s">
        <v>1024</v>
      </c>
      <c r="E6061" s="10" t="s">
        <v>20</v>
      </c>
      <c r="F6061" s="10" t="s">
        <v>21</v>
      </c>
      <c r="G6061" s="10" t="s">
        <v>4393</v>
      </c>
      <c r="H6061" s="10" t="s">
        <v>34</v>
      </c>
      <c r="I6061" s="10">
        <v>0</v>
      </c>
    </row>
    <row r="6062" spans="1:11" hidden="1" x14ac:dyDescent="0.25">
      <c r="A6062" s="10">
        <v>96</v>
      </c>
      <c r="B6062" s="10" t="s">
        <v>1014</v>
      </c>
      <c r="C6062" s="10" t="s">
        <v>1015</v>
      </c>
      <c r="D6062" s="10" t="s">
        <v>1024</v>
      </c>
      <c r="E6062" s="10" t="s">
        <v>20</v>
      </c>
      <c r="F6062" s="10" t="s">
        <v>21</v>
      </c>
      <c r="G6062" s="21" t="s">
        <v>4394</v>
      </c>
      <c r="H6062" s="21" t="s">
        <v>4395</v>
      </c>
      <c r="I6062" s="21">
        <v>1</v>
      </c>
      <c r="J6062" s="21" t="str">
        <f>H6062</f>
        <v>Вертикальное</v>
      </c>
      <c r="K6062" s="21"/>
    </row>
    <row r="6063" spans="1:11" hidden="1" x14ac:dyDescent="0.25">
      <c r="A6063" s="10">
        <v>96</v>
      </c>
      <c r="B6063" s="10" t="s">
        <v>1014</v>
      </c>
      <c r="C6063" s="10" t="s">
        <v>1015</v>
      </c>
      <c r="D6063" s="10" t="s">
        <v>1024</v>
      </c>
      <c r="E6063" s="10" t="s">
        <v>20</v>
      </c>
      <c r="F6063" s="10" t="s">
        <v>21</v>
      </c>
      <c r="G6063" s="21" t="s">
        <v>3753</v>
      </c>
      <c r="H6063" s="21" t="s">
        <v>4505</v>
      </c>
      <c r="I6063" s="21">
        <v>1</v>
      </c>
      <c r="J6063" s="21">
        <f>MID(H6063,1,FIND(" ",H6063,1)-1)*1</f>
        <v>0.77</v>
      </c>
      <c r="K6063" s="21" t="s">
        <v>5258</v>
      </c>
    </row>
    <row r="6064" spans="1:11" hidden="1" x14ac:dyDescent="0.25">
      <c r="A6064" s="10">
        <v>96</v>
      </c>
      <c r="B6064" s="10" t="s">
        <v>1014</v>
      </c>
      <c r="C6064" s="10" t="s">
        <v>1015</v>
      </c>
      <c r="D6064" s="10" t="s">
        <v>1024</v>
      </c>
      <c r="E6064" s="10" t="s">
        <v>20</v>
      </c>
      <c r="F6064" s="10" t="s">
        <v>21</v>
      </c>
      <c r="G6064" s="21" t="s">
        <v>3755</v>
      </c>
      <c r="H6064" s="21" t="s">
        <v>3756</v>
      </c>
      <c r="I6064" s="21">
        <v>1</v>
      </c>
      <c r="J6064" s="21" t="s">
        <v>5266</v>
      </c>
      <c r="K6064" s="21" t="s">
        <v>5265</v>
      </c>
    </row>
    <row r="6065" spans="1:11" hidden="1" x14ac:dyDescent="0.25">
      <c r="A6065" s="10">
        <v>96</v>
      </c>
      <c r="B6065" s="10" t="s">
        <v>1014</v>
      </c>
      <c r="C6065" s="10" t="s">
        <v>1015</v>
      </c>
      <c r="D6065" s="10" t="s">
        <v>1024</v>
      </c>
      <c r="E6065" s="10" t="s">
        <v>20</v>
      </c>
      <c r="F6065" s="10" t="s">
        <v>21</v>
      </c>
      <c r="G6065" s="10" t="s">
        <v>3757</v>
      </c>
      <c r="H6065" s="10" t="s">
        <v>3758</v>
      </c>
      <c r="I6065" s="10">
        <v>0</v>
      </c>
    </row>
    <row r="6066" spans="1:11" hidden="1" x14ac:dyDescent="0.25">
      <c r="A6066" s="10">
        <v>96</v>
      </c>
      <c r="B6066" s="10" t="s">
        <v>1014</v>
      </c>
      <c r="C6066" s="10" t="s">
        <v>1015</v>
      </c>
      <c r="D6066" s="10" t="s">
        <v>1024</v>
      </c>
      <c r="E6066" s="10" t="s">
        <v>20</v>
      </c>
      <c r="F6066" s="10" t="s">
        <v>21</v>
      </c>
      <c r="G6066" s="10" t="s">
        <v>3766</v>
      </c>
      <c r="H6066" s="10" t="s">
        <v>34</v>
      </c>
      <c r="I6066" s="10">
        <v>0</v>
      </c>
    </row>
    <row r="6067" spans="1:11" hidden="1" x14ac:dyDescent="0.25">
      <c r="A6067" s="10">
        <v>96</v>
      </c>
      <c r="B6067" s="10" t="s">
        <v>1014</v>
      </c>
      <c r="C6067" s="10" t="s">
        <v>1015</v>
      </c>
      <c r="D6067" s="10" t="s">
        <v>1024</v>
      </c>
      <c r="E6067" s="10" t="s">
        <v>20</v>
      </c>
      <c r="F6067" s="10" t="s">
        <v>21</v>
      </c>
      <c r="G6067" s="10" t="s">
        <v>4397</v>
      </c>
      <c r="H6067" s="10" t="s">
        <v>34</v>
      </c>
      <c r="I6067" s="10">
        <v>0</v>
      </c>
    </row>
    <row r="6068" spans="1:11" hidden="1" x14ac:dyDescent="0.25">
      <c r="A6068" s="10">
        <v>96</v>
      </c>
      <c r="B6068" s="10" t="s">
        <v>1014</v>
      </c>
      <c r="C6068" s="10" t="s">
        <v>1015</v>
      </c>
      <c r="D6068" s="10" t="s">
        <v>1024</v>
      </c>
      <c r="E6068" s="10" t="s">
        <v>20</v>
      </c>
      <c r="F6068" s="10" t="s">
        <v>21</v>
      </c>
      <c r="G6068" s="21" t="s">
        <v>4398</v>
      </c>
      <c r="H6068" s="21" t="s">
        <v>34</v>
      </c>
      <c r="I6068" s="21">
        <v>1</v>
      </c>
      <c r="J6068" s="21" t="str">
        <f>H6068</f>
        <v>Да</v>
      </c>
      <c r="K6068" s="21"/>
    </row>
    <row r="6069" spans="1:11" hidden="1" x14ac:dyDescent="0.25">
      <c r="A6069" s="10">
        <v>96</v>
      </c>
      <c r="B6069" s="10" t="s">
        <v>1014</v>
      </c>
      <c r="C6069" s="10" t="s">
        <v>1015</v>
      </c>
      <c r="D6069" s="10" t="s">
        <v>1024</v>
      </c>
      <c r="E6069" s="10" t="s">
        <v>20</v>
      </c>
      <c r="F6069" s="10" t="s">
        <v>21</v>
      </c>
      <c r="G6069" s="10" t="s">
        <v>4399</v>
      </c>
      <c r="H6069" s="10" t="s">
        <v>34</v>
      </c>
      <c r="I6069" s="10">
        <v>0</v>
      </c>
    </row>
    <row r="6070" spans="1:11" hidden="1" x14ac:dyDescent="0.25">
      <c r="A6070" s="10">
        <v>96</v>
      </c>
      <c r="B6070" s="10" t="s">
        <v>1014</v>
      </c>
      <c r="C6070" s="10" t="s">
        <v>1015</v>
      </c>
      <c r="D6070" s="10" t="s">
        <v>1024</v>
      </c>
      <c r="E6070" s="10" t="s">
        <v>20</v>
      </c>
      <c r="F6070" s="10" t="s">
        <v>21</v>
      </c>
      <c r="G6070" s="10" t="s">
        <v>4400</v>
      </c>
      <c r="H6070" s="10" t="s">
        <v>34</v>
      </c>
      <c r="I6070" s="10">
        <v>0</v>
      </c>
    </row>
    <row r="6071" spans="1:11" hidden="1" x14ac:dyDescent="0.25">
      <c r="A6071" s="10">
        <v>96</v>
      </c>
      <c r="B6071" s="10" t="s">
        <v>1014</v>
      </c>
      <c r="C6071" s="10" t="s">
        <v>1015</v>
      </c>
      <c r="D6071" s="10" t="s">
        <v>1024</v>
      </c>
      <c r="E6071" s="10" t="s">
        <v>20</v>
      </c>
      <c r="F6071" s="10" t="s">
        <v>21</v>
      </c>
      <c r="G6071" s="10" t="s">
        <v>4401</v>
      </c>
      <c r="H6071" s="10" t="s">
        <v>4321</v>
      </c>
      <c r="I6071" s="10">
        <v>0</v>
      </c>
    </row>
    <row r="6072" spans="1:11" hidden="1" x14ac:dyDescent="0.25">
      <c r="A6072" s="10">
        <v>96</v>
      </c>
      <c r="B6072" s="10" t="s">
        <v>1014</v>
      </c>
      <c r="C6072" s="10" t="s">
        <v>1015</v>
      </c>
      <c r="D6072" s="10" t="s">
        <v>1024</v>
      </c>
      <c r="E6072" s="10" t="s">
        <v>20</v>
      </c>
      <c r="F6072" s="10" t="s">
        <v>21</v>
      </c>
      <c r="G6072" s="10" t="s">
        <v>4402</v>
      </c>
      <c r="H6072" s="10" t="s">
        <v>4321</v>
      </c>
      <c r="I6072" s="10">
        <v>0</v>
      </c>
    </row>
    <row r="6073" spans="1:11" hidden="1" x14ac:dyDescent="0.25">
      <c r="A6073" s="10">
        <v>96</v>
      </c>
      <c r="B6073" s="10" t="s">
        <v>1014</v>
      </c>
      <c r="C6073" s="10" t="s">
        <v>1015</v>
      </c>
      <c r="D6073" s="10" t="s">
        <v>1024</v>
      </c>
      <c r="E6073" s="10" t="s">
        <v>20</v>
      </c>
      <c r="F6073" s="10" t="s">
        <v>21</v>
      </c>
      <c r="G6073" s="21" t="s">
        <v>4403</v>
      </c>
      <c r="H6073" s="21" t="s">
        <v>3770</v>
      </c>
      <c r="I6073" s="21">
        <v>1</v>
      </c>
      <c r="J6073" s="21">
        <f>MID(H6073,1,FIND(" ",H6073,1)-1)*1</f>
        <v>22</v>
      </c>
      <c r="K6073" s="21" t="s">
        <v>5255</v>
      </c>
    </row>
    <row r="6074" spans="1:11" hidden="1" x14ac:dyDescent="0.25">
      <c r="A6074" s="10">
        <v>96</v>
      </c>
      <c r="B6074" s="10" t="s">
        <v>1014</v>
      </c>
      <c r="C6074" s="10" t="s">
        <v>1015</v>
      </c>
      <c r="D6074" s="10" t="s">
        <v>1024</v>
      </c>
      <c r="E6074" s="10" t="s">
        <v>20</v>
      </c>
      <c r="F6074" s="10" t="s">
        <v>21</v>
      </c>
      <c r="G6074" s="21" t="s">
        <v>3223</v>
      </c>
      <c r="H6074" s="21" t="s">
        <v>4501</v>
      </c>
      <c r="I6074" s="21">
        <v>1</v>
      </c>
      <c r="J6074" s="21">
        <f>MID(H6074,1,FIND(" ",H6074,1)-1)*10</f>
        <v>756</v>
      </c>
      <c r="K6074" s="22" t="s">
        <v>5256</v>
      </c>
    </row>
    <row r="6075" spans="1:11" hidden="1" x14ac:dyDescent="0.25">
      <c r="A6075" s="10">
        <v>96</v>
      </c>
      <c r="B6075" s="10" t="s">
        <v>1014</v>
      </c>
      <c r="C6075" s="10" t="s">
        <v>1015</v>
      </c>
      <c r="D6075" s="10" t="s">
        <v>1024</v>
      </c>
      <c r="E6075" s="10" t="s">
        <v>20</v>
      </c>
      <c r="F6075" s="10" t="s">
        <v>21</v>
      </c>
      <c r="G6075" s="21" t="s">
        <v>4406</v>
      </c>
      <c r="H6075" s="21" t="s">
        <v>4502</v>
      </c>
      <c r="I6075" s="21">
        <v>1</v>
      </c>
      <c r="J6075" s="21">
        <f>MID(H6075,1,FIND(" ",H6075,1)-1)*10</f>
        <v>352</v>
      </c>
      <c r="K6075" s="21" t="s">
        <v>5257</v>
      </c>
    </row>
    <row r="6076" spans="1:11" hidden="1" x14ac:dyDescent="0.25">
      <c r="A6076" s="10">
        <v>96</v>
      </c>
      <c r="B6076" s="10" t="s">
        <v>1014</v>
      </c>
      <c r="C6076" s="10" t="s">
        <v>1015</v>
      </c>
      <c r="D6076" s="10" t="s">
        <v>1024</v>
      </c>
      <c r="E6076" s="10" t="s">
        <v>20</v>
      </c>
      <c r="F6076" s="10" t="s">
        <v>21</v>
      </c>
      <c r="G6076" s="21" t="s">
        <v>4408</v>
      </c>
      <c r="H6076" s="21" t="s">
        <v>4503</v>
      </c>
      <c r="I6076" s="21">
        <v>1</v>
      </c>
      <c r="J6076" s="21">
        <f>MID(H6076,1,FIND(" ",H6076,1)-1)*10</f>
        <v>300</v>
      </c>
      <c r="K6076" s="21" t="s">
        <v>5257</v>
      </c>
    </row>
    <row r="6077" spans="1:11" hidden="1" x14ac:dyDescent="0.25">
      <c r="A6077" s="10">
        <v>96</v>
      </c>
      <c r="B6077" s="10" t="s">
        <v>1014</v>
      </c>
      <c r="C6077" s="10" t="s">
        <v>1015</v>
      </c>
      <c r="D6077" s="10" t="s">
        <v>1024</v>
      </c>
      <c r="E6077" s="10" t="s">
        <v>20</v>
      </c>
      <c r="F6077" s="10" t="s">
        <v>21</v>
      </c>
      <c r="G6077" s="21" t="s">
        <v>3785</v>
      </c>
      <c r="H6077" s="21" t="s">
        <v>4248</v>
      </c>
      <c r="I6077" s="21">
        <v>1</v>
      </c>
      <c r="J6077" s="21">
        <f>MID(H6077,1,FIND(" ",H6077,1)-1)*1</f>
        <v>25</v>
      </c>
      <c r="K6077" s="21" t="s">
        <v>5255</v>
      </c>
    </row>
    <row r="6078" spans="1:11" hidden="1" x14ac:dyDescent="0.25">
      <c r="A6078" s="10">
        <v>96</v>
      </c>
      <c r="B6078" s="10" t="s">
        <v>1014</v>
      </c>
      <c r="C6078" s="10" t="s">
        <v>1015</v>
      </c>
      <c r="D6078" s="10" t="s">
        <v>1024</v>
      </c>
      <c r="E6078" s="10" t="s">
        <v>20</v>
      </c>
      <c r="F6078" s="10" t="s">
        <v>21</v>
      </c>
      <c r="G6078" s="21" t="s">
        <v>4410</v>
      </c>
      <c r="H6078" s="21" t="s">
        <v>4506</v>
      </c>
      <c r="I6078" s="21">
        <v>1</v>
      </c>
      <c r="J6078" s="21">
        <f>MID(H6078,1,FIND(" ",H6078,1)-1)*10</f>
        <v>882</v>
      </c>
      <c r="K6078" s="22" t="s">
        <v>5256</v>
      </c>
    </row>
    <row r="6079" spans="1:11" hidden="1" x14ac:dyDescent="0.25">
      <c r="A6079" s="10">
        <v>96</v>
      </c>
      <c r="B6079" s="10" t="s">
        <v>1014</v>
      </c>
      <c r="C6079" s="10" t="s">
        <v>1015</v>
      </c>
      <c r="D6079" s="10" t="s">
        <v>1024</v>
      </c>
      <c r="E6079" s="10" t="s">
        <v>20</v>
      </c>
      <c r="F6079" s="10" t="s">
        <v>21</v>
      </c>
      <c r="G6079" s="21" t="s">
        <v>4412</v>
      </c>
      <c r="H6079" s="21" t="s">
        <v>4507</v>
      </c>
      <c r="I6079" s="21">
        <v>1</v>
      </c>
      <c r="J6079" s="21">
        <f>MID(H6079,1,FIND(" ",H6079,1)-1)*10</f>
        <v>355</v>
      </c>
      <c r="K6079" s="21" t="s">
        <v>5257</v>
      </c>
    </row>
    <row r="6080" spans="1:11" hidden="1" x14ac:dyDescent="0.25">
      <c r="A6080" s="10">
        <v>96</v>
      </c>
      <c r="B6080" s="10" t="s">
        <v>1014</v>
      </c>
      <c r="C6080" s="10" t="s">
        <v>1015</v>
      </c>
      <c r="D6080" s="10" t="s">
        <v>1024</v>
      </c>
      <c r="E6080" s="10" t="s">
        <v>20</v>
      </c>
      <c r="F6080" s="10" t="s">
        <v>21</v>
      </c>
      <c r="G6080" s="21" t="s">
        <v>4414</v>
      </c>
      <c r="H6080" s="21" t="s">
        <v>4508</v>
      </c>
      <c r="I6080" s="21">
        <v>1</v>
      </c>
      <c r="J6080" s="21">
        <f>MID(H6080,1,FIND(" ",H6080,1)-1)*10</f>
        <v>470</v>
      </c>
      <c r="K6080" s="21" t="s">
        <v>5257</v>
      </c>
    </row>
    <row r="6081" spans="1:11" hidden="1" x14ac:dyDescent="0.25">
      <c r="A6081" s="10">
        <v>96</v>
      </c>
      <c r="B6081" s="10" t="s">
        <v>1014</v>
      </c>
      <c r="C6081" s="10" t="s">
        <v>1015</v>
      </c>
      <c r="D6081" s="10" t="s">
        <v>1024</v>
      </c>
      <c r="E6081" s="10" t="s">
        <v>20</v>
      </c>
      <c r="F6081" s="10" t="s">
        <v>21</v>
      </c>
      <c r="G6081" s="10" t="s">
        <v>3787</v>
      </c>
      <c r="H6081" s="10" t="s">
        <v>3788</v>
      </c>
      <c r="I6081" s="10">
        <v>0</v>
      </c>
    </row>
    <row r="6082" spans="1:11" hidden="1" x14ac:dyDescent="0.25">
      <c r="A6082" s="10">
        <v>96</v>
      </c>
      <c r="B6082" s="10" t="s">
        <v>1014</v>
      </c>
      <c r="C6082" s="10" t="s">
        <v>1015</v>
      </c>
      <c r="D6082" s="10" t="s">
        <v>1024</v>
      </c>
      <c r="E6082" s="10" t="s">
        <v>20</v>
      </c>
      <c r="F6082" s="10" t="s">
        <v>21</v>
      </c>
      <c r="G6082" s="10" t="s">
        <v>3789</v>
      </c>
      <c r="H6082" s="10" t="s">
        <v>3789</v>
      </c>
      <c r="I6082" s="10">
        <v>0</v>
      </c>
    </row>
    <row r="6083" spans="1:11" hidden="1" x14ac:dyDescent="0.25">
      <c r="A6083" s="10">
        <v>97</v>
      </c>
      <c r="B6083" s="10" t="s">
        <v>1025</v>
      </c>
      <c r="C6083" s="10" t="s">
        <v>1026</v>
      </c>
      <c r="D6083" s="10" t="s">
        <v>1035</v>
      </c>
      <c r="E6083" s="10" t="s">
        <v>20</v>
      </c>
      <c r="F6083" s="10" t="s">
        <v>21</v>
      </c>
      <c r="G6083" s="21" t="s">
        <v>2160</v>
      </c>
      <c r="H6083" s="21" t="s">
        <v>4509</v>
      </c>
      <c r="I6083" s="21">
        <v>1</v>
      </c>
      <c r="J6083" s="21" t="str">
        <f>H6083</f>
        <v>Промышленное оборудование</v>
      </c>
      <c r="K6083" s="21"/>
    </row>
    <row r="6084" spans="1:11" hidden="1" x14ac:dyDescent="0.25">
      <c r="A6084" s="10">
        <v>97</v>
      </c>
      <c r="B6084" s="10" t="s">
        <v>1025</v>
      </c>
      <c r="C6084" s="10" t="s">
        <v>1026</v>
      </c>
      <c r="D6084" s="10" t="s">
        <v>1035</v>
      </c>
      <c r="E6084" s="10" t="s">
        <v>20</v>
      </c>
      <c r="F6084" s="10" t="s">
        <v>21</v>
      </c>
      <c r="G6084" s="21" t="s">
        <v>3703</v>
      </c>
      <c r="H6084" s="21" t="s">
        <v>4465</v>
      </c>
      <c r="I6084" s="21">
        <v>1</v>
      </c>
      <c r="J6084" s="21">
        <f>MID(H6084,1,FIND(" ",H6084,1)-1)*1</f>
        <v>50</v>
      </c>
      <c r="K6084" s="21" t="s">
        <v>5254</v>
      </c>
    </row>
    <row r="6085" spans="1:11" hidden="1" x14ac:dyDescent="0.25">
      <c r="A6085" s="10">
        <v>97</v>
      </c>
      <c r="B6085" s="10" t="s">
        <v>1025</v>
      </c>
      <c r="C6085" s="10" t="s">
        <v>1026</v>
      </c>
      <c r="D6085" s="10" t="s">
        <v>1035</v>
      </c>
      <c r="E6085" s="10" t="s">
        <v>20</v>
      </c>
      <c r="F6085" s="10" t="s">
        <v>21</v>
      </c>
      <c r="G6085" s="10" t="s">
        <v>4379</v>
      </c>
      <c r="H6085" s="10" t="s">
        <v>34</v>
      </c>
      <c r="I6085" s="10">
        <v>0</v>
      </c>
    </row>
    <row r="6086" spans="1:11" hidden="1" x14ac:dyDescent="0.25">
      <c r="A6086" s="10">
        <v>97</v>
      </c>
      <c r="B6086" s="10" t="s">
        <v>1025</v>
      </c>
      <c r="C6086" s="10" t="s">
        <v>1026</v>
      </c>
      <c r="D6086" s="10" t="s">
        <v>1035</v>
      </c>
      <c r="E6086" s="10" t="s">
        <v>20</v>
      </c>
      <c r="F6086" s="10" t="s">
        <v>21</v>
      </c>
      <c r="G6086" s="21" t="s">
        <v>4380</v>
      </c>
      <c r="H6086" s="21" t="s">
        <v>4130</v>
      </c>
      <c r="I6086" s="21">
        <v>1</v>
      </c>
      <c r="J6086" s="21">
        <f>MID(H6086,1,FIND(" ",H6086,1)-1)*1</f>
        <v>50</v>
      </c>
      <c r="K6086" s="21" t="s">
        <v>5260</v>
      </c>
    </row>
    <row r="6087" spans="1:11" hidden="1" x14ac:dyDescent="0.25">
      <c r="A6087" s="10">
        <v>97</v>
      </c>
      <c r="B6087" s="10" t="s">
        <v>1025</v>
      </c>
      <c r="C6087" s="10" t="s">
        <v>1026</v>
      </c>
      <c r="D6087" s="10" t="s">
        <v>1035</v>
      </c>
      <c r="E6087" s="10" t="s">
        <v>20</v>
      </c>
      <c r="F6087" s="10" t="s">
        <v>21</v>
      </c>
      <c r="G6087" s="21" t="s">
        <v>4510</v>
      </c>
      <c r="H6087" s="21" t="s">
        <v>4511</v>
      </c>
      <c r="I6087" s="21">
        <v>1</v>
      </c>
      <c r="J6087" s="21">
        <f>MID(H6087,1,FIND(" ",H6087,1)-1)*1</f>
        <v>5</v>
      </c>
      <c r="K6087" s="21" t="s">
        <v>5271</v>
      </c>
    </row>
    <row r="6088" spans="1:11" hidden="1" x14ac:dyDescent="0.25">
      <c r="A6088" s="10">
        <v>97</v>
      </c>
      <c r="B6088" s="10" t="s">
        <v>1025</v>
      </c>
      <c r="C6088" s="10" t="s">
        <v>1026</v>
      </c>
      <c r="D6088" s="10" t="s">
        <v>1035</v>
      </c>
      <c r="E6088" s="10" t="s">
        <v>20</v>
      </c>
      <c r="F6088" s="10" t="s">
        <v>21</v>
      </c>
      <c r="G6088" s="21" t="s">
        <v>4382</v>
      </c>
      <c r="H6088" s="21" t="s">
        <v>4108</v>
      </c>
      <c r="I6088" s="21">
        <v>0</v>
      </c>
      <c r="J6088" s="21">
        <f>MID(H6088,1,FIND(" ",H6088,1)-1)*1</f>
        <v>0.35</v>
      </c>
      <c r="K6088" s="21" t="s">
        <v>5264</v>
      </c>
    </row>
    <row r="6089" spans="1:11" hidden="1" x14ac:dyDescent="0.25">
      <c r="A6089" s="10">
        <v>97</v>
      </c>
      <c r="B6089" s="10" t="s">
        <v>1025</v>
      </c>
      <c r="C6089" s="10" t="s">
        <v>1026</v>
      </c>
      <c r="D6089" s="10" t="s">
        <v>1035</v>
      </c>
      <c r="E6089" s="10" t="s">
        <v>20</v>
      </c>
      <c r="F6089" s="10" t="s">
        <v>21</v>
      </c>
      <c r="G6089" s="21" t="s">
        <v>4448</v>
      </c>
      <c r="H6089" s="21" t="s">
        <v>4512</v>
      </c>
      <c r="I6089" s="21">
        <v>1</v>
      </c>
      <c r="J6089" s="21">
        <f>MID(H6089,1,FIND(" ",H6089,1)-1)*1</f>
        <v>205</v>
      </c>
      <c r="K6089" s="21" t="s">
        <v>5256</v>
      </c>
    </row>
    <row r="6090" spans="1:11" hidden="1" x14ac:dyDescent="0.25">
      <c r="A6090" s="10">
        <v>97</v>
      </c>
      <c r="B6090" s="10" t="s">
        <v>1025</v>
      </c>
      <c r="C6090" s="10" t="s">
        <v>1026</v>
      </c>
      <c r="D6090" s="10" t="s">
        <v>1035</v>
      </c>
      <c r="E6090" s="10" t="s">
        <v>20</v>
      </c>
      <c r="F6090" s="10" t="s">
        <v>21</v>
      </c>
      <c r="G6090" s="21" t="s">
        <v>3705</v>
      </c>
      <c r="H6090" s="21" t="s">
        <v>57</v>
      </c>
      <c r="I6090" s="21">
        <v>1</v>
      </c>
      <c r="J6090" s="21" t="str">
        <f>H6090</f>
        <v>Нет</v>
      </c>
      <c r="K6090" s="21"/>
    </row>
    <row r="6091" spans="1:11" hidden="1" x14ac:dyDescent="0.25">
      <c r="A6091" s="10">
        <v>97</v>
      </c>
      <c r="B6091" s="10" t="s">
        <v>1025</v>
      </c>
      <c r="C6091" s="10" t="s">
        <v>1026</v>
      </c>
      <c r="D6091" s="10" t="s">
        <v>1035</v>
      </c>
      <c r="E6091" s="10" t="s">
        <v>20</v>
      </c>
      <c r="F6091" s="10" t="s">
        <v>21</v>
      </c>
      <c r="G6091" s="21" t="s">
        <v>3708</v>
      </c>
      <c r="H6091" s="21" t="s">
        <v>4513</v>
      </c>
      <c r="I6091" s="21">
        <v>1</v>
      </c>
      <c r="J6091" s="21">
        <f>MID(H6091,1,FIND(" ",H6091,1)-1)*1</f>
        <v>4.5</v>
      </c>
      <c r="K6091" s="21" t="s">
        <v>5258</v>
      </c>
    </row>
    <row r="6092" spans="1:11" hidden="1" x14ac:dyDescent="0.25">
      <c r="A6092" s="10">
        <v>97</v>
      </c>
      <c r="B6092" s="10" t="s">
        <v>1025</v>
      </c>
      <c r="C6092" s="10" t="s">
        <v>1026</v>
      </c>
      <c r="D6092" s="10" t="s">
        <v>1035</v>
      </c>
      <c r="E6092" s="10" t="s">
        <v>20</v>
      </c>
      <c r="F6092" s="10" t="s">
        <v>21</v>
      </c>
      <c r="G6092" s="21" t="s">
        <v>3708</v>
      </c>
      <c r="H6092" s="21" t="s">
        <v>4514</v>
      </c>
      <c r="I6092" s="21">
        <v>1</v>
      </c>
      <c r="J6092" s="21">
        <f>MID(H6092,1,FIND(" ",H6092,1)-1)*1</f>
        <v>15000</v>
      </c>
      <c r="K6092" s="21" t="s">
        <v>5261</v>
      </c>
    </row>
    <row r="6093" spans="1:11" hidden="1" x14ac:dyDescent="0.25">
      <c r="A6093" s="10">
        <v>97</v>
      </c>
      <c r="B6093" s="10" t="s">
        <v>1025</v>
      </c>
      <c r="C6093" s="10" t="s">
        <v>1026</v>
      </c>
      <c r="D6093" s="10" t="s">
        <v>1035</v>
      </c>
      <c r="E6093" s="10" t="s">
        <v>20</v>
      </c>
      <c r="F6093" s="10" t="s">
        <v>21</v>
      </c>
      <c r="G6093" s="10" t="s">
        <v>3714</v>
      </c>
      <c r="H6093" s="10" t="s">
        <v>4515</v>
      </c>
      <c r="I6093" s="10">
        <v>0</v>
      </c>
    </row>
    <row r="6094" spans="1:11" hidden="1" x14ac:dyDescent="0.25">
      <c r="A6094" s="10">
        <v>97</v>
      </c>
      <c r="B6094" s="10" t="s">
        <v>1025</v>
      </c>
      <c r="C6094" s="10" t="s">
        <v>1026</v>
      </c>
      <c r="D6094" s="10" t="s">
        <v>1035</v>
      </c>
      <c r="E6094" s="10" t="s">
        <v>20</v>
      </c>
      <c r="F6094" s="10" t="s">
        <v>21</v>
      </c>
      <c r="G6094" s="10" t="s">
        <v>3716</v>
      </c>
      <c r="H6094" s="10" t="s">
        <v>57</v>
      </c>
      <c r="I6094" s="10">
        <v>0</v>
      </c>
    </row>
    <row r="6095" spans="1:11" hidden="1" x14ac:dyDescent="0.25">
      <c r="A6095" s="10">
        <v>97</v>
      </c>
      <c r="B6095" s="10" t="s">
        <v>1025</v>
      </c>
      <c r="C6095" s="10" t="s">
        <v>1026</v>
      </c>
      <c r="D6095" s="10" t="s">
        <v>1035</v>
      </c>
      <c r="E6095" s="10" t="s">
        <v>20</v>
      </c>
      <c r="F6095" s="10" t="s">
        <v>21</v>
      </c>
      <c r="G6095" s="10" t="s">
        <v>3717</v>
      </c>
      <c r="H6095" s="10" t="s">
        <v>57</v>
      </c>
      <c r="I6095" s="10">
        <v>0</v>
      </c>
    </row>
    <row r="6096" spans="1:11" hidden="1" x14ac:dyDescent="0.25">
      <c r="A6096" s="10">
        <v>97</v>
      </c>
      <c r="B6096" s="10" t="s">
        <v>1025</v>
      </c>
      <c r="C6096" s="10" t="s">
        <v>1026</v>
      </c>
      <c r="D6096" s="10" t="s">
        <v>1035</v>
      </c>
      <c r="E6096" s="10" t="s">
        <v>20</v>
      </c>
      <c r="F6096" s="10" t="s">
        <v>21</v>
      </c>
      <c r="G6096" s="10" t="s">
        <v>3718</v>
      </c>
      <c r="H6096" s="10" t="s">
        <v>57</v>
      </c>
      <c r="I6096" s="10">
        <v>0</v>
      </c>
    </row>
    <row r="6097" spans="1:9" hidden="1" x14ac:dyDescent="0.25">
      <c r="A6097" s="10">
        <v>97</v>
      </c>
      <c r="B6097" s="10" t="s">
        <v>1025</v>
      </c>
      <c r="C6097" s="10" t="s">
        <v>1026</v>
      </c>
      <c r="D6097" s="10" t="s">
        <v>1035</v>
      </c>
      <c r="E6097" s="10" t="s">
        <v>20</v>
      </c>
      <c r="F6097" s="10" t="s">
        <v>21</v>
      </c>
      <c r="G6097" s="10" t="s">
        <v>3722</v>
      </c>
      <c r="H6097" s="10" t="s">
        <v>57</v>
      </c>
      <c r="I6097" s="10">
        <v>0</v>
      </c>
    </row>
    <row r="6098" spans="1:9" hidden="1" x14ac:dyDescent="0.25">
      <c r="A6098" s="10">
        <v>97</v>
      </c>
      <c r="B6098" s="10" t="s">
        <v>1025</v>
      </c>
      <c r="C6098" s="10" t="s">
        <v>1026</v>
      </c>
      <c r="D6098" s="10" t="s">
        <v>1035</v>
      </c>
      <c r="E6098" s="10" t="s">
        <v>20</v>
      </c>
      <c r="F6098" s="10" t="s">
        <v>21</v>
      </c>
      <c r="G6098" s="10" t="s">
        <v>3724</v>
      </c>
      <c r="H6098" s="10" t="s">
        <v>57</v>
      </c>
      <c r="I6098" s="10">
        <v>0</v>
      </c>
    </row>
    <row r="6099" spans="1:9" hidden="1" x14ac:dyDescent="0.25">
      <c r="A6099" s="10">
        <v>97</v>
      </c>
      <c r="B6099" s="10" t="s">
        <v>1025</v>
      </c>
      <c r="C6099" s="10" t="s">
        <v>1026</v>
      </c>
      <c r="D6099" s="10" t="s">
        <v>1035</v>
      </c>
      <c r="E6099" s="10" t="s">
        <v>20</v>
      </c>
      <c r="F6099" s="10" t="s">
        <v>21</v>
      </c>
      <c r="G6099" s="10" t="s">
        <v>3726</v>
      </c>
      <c r="H6099" s="10" t="s">
        <v>57</v>
      </c>
      <c r="I6099" s="10">
        <v>0</v>
      </c>
    </row>
    <row r="6100" spans="1:9" hidden="1" x14ac:dyDescent="0.25">
      <c r="A6100" s="10">
        <v>97</v>
      </c>
      <c r="B6100" s="10" t="s">
        <v>1025</v>
      </c>
      <c r="C6100" s="10" t="s">
        <v>1026</v>
      </c>
      <c r="D6100" s="10" t="s">
        <v>1035</v>
      </c>
      <c r="E6100" s="10" t="s">
        <v>20</v>
      </c>
      <c r="F6100" s="10" t="s">
        <v>21</v>
      </c>
      <c r="G6100" s="10" t="s">
        <v>3727</v>
      </c>
      <c r="H6100" s="10" t="s">
        <v>34</v>
      </c>
      <c r="I6100" s="10">
        <v>0</v>
      </c>
    </row>
    <row r="6101" spans="1:9" hidden="1" x14ac:dyDescent="0.25">
      <c r="A6101" s="10">
        <v>97</v>
      </c>
      <c r="B6101" s="10" t="s">
        <v>1025</v>
      </c>
      <c r="C6101" s="10" t="s">
        <v>1026</v>
      </c>
      <c r="D6101" s="10" t="s">
        <v>1035</v>
      </c>
      <c r="E6101" s="10" t="s">
        <v>20</v>
      </c>
      <c r="F6101" s="10" t="s">
        <v>21</v>
      </c>
      <c r="G6101" s="10" t="s">
        <v>3732</v>
      </c>
      <c r="H6101" s="10" t="s">
        <v>4485</v>
      </c>
      <c r="I6101" s="10">
        <v>0</v>
      </c>
    </row>
    <row r="6102" spans="1:9" hidden="1" x14ac:dyDescent="0.25">
      <c r="A6102" s="10">
        <v>97</v>
      </c>
      <c r="B6102" s="10" t="s">
        <v>1025</v>
      </c>
      <c r="C6102" s="10" t="s">
        <v>1026</v>
      </c>
      <c r="D6102" s="10" t="s">
        <v>1035</v>
      </c>
      <c r="E6102" s="10" t="s">
        <v>20</v>
      </c>
      <c r="F6102" s="10" t="s">
        <v>21</v>
      </c>
      <c r="G6102" s="10" t="s">
        <v>3734</v>
      </c>
      <c r="H6102" s="10" t="s">
        <v>57</v>
      </c>
      <c r="I6102" s="10">
        <v>0</v>
      </c>
    </row>
    <row r="6103" spans="1:9" hidden="1" x14ac:dyDescent="0.25">
      <c r="A6103" s="10">
        <v>97</v>
      </c>
      <c r="B6103" s="10" t="s">
        <v>1025</v>
      </c>
      <c r="C6103" s="10" t="s">
        <v>1026</v>
      </c>
      <c r="D6103" s="10" t="s">
        <v>1035</v>
      </c>
      <c r="E6103" s="10" t="s">
        <v>20</v>
      </c>
      <c r="F6103" s="10" t="s">
        <v>21</v>
      </c>
      <c r="G6103" s="10" t="s">
        <v>3735</v>
      </c>
      <c r="H6103" s="10" t="s">
        <v>57</v>
      </c>
      <c r="I6103" s="10">
        <v>0</v>
      </c>
    </row>
    <row r="6104" spans="1:9" hidden="1" x14ac:dyDescent="0.25">
      <c r="A6104" s="10">
        <v>97</v>
      </c>
      <c r="B6104" s="10" t="s">
        <v>1025</v>
      </c>
      <c r="C6104" s="10" t="s">
        <v>1026</v>
      </c>
      <c r="D6104" s="10" t="s">
        <v>1035</v>
      </c>
      <c r="E6104" s="10" t="s">
        <v>20</v>
      </c>
      <c r="F6104" s="10" t="s">
        <v>21</v>
      </c>
      <c r="G6104" s="10" t="s">
        <v>4386</v>
      </c>
      <c r="H6104" s="10" t="s">
        <v>57</v>
      </c>
      <c r="I6104" s="10">
        <v>0</v>
      </c>
    </row>
    <row r="6105" spans="1:9" hidden="1" x14ac:dyDescent="0.25">
      <c r="A6105" s="10">
        <v>97</v>
      </c>
      <c r="B6105" s="10" t="s">
        <v>1025</v>
      </c>
      <c r="C6105" s="10" t="s">
        <v>1026</v>
      </c>
      <c r="D6105" s="10" t="s">
        <v>1035</v>
      </c>
      <c r="E6105" s="10" t="s">
        <v>20</v>
      </c>
      <c r="F6105" s="10" t="s">
        <v>21</v>
      </c>
      <c r="G6105" s="10" t="s">
        <v>3736</v>
      </c>
      <c r="H6105" s="10" t="s">
        <v>57</v>
      </c>
      <c r="I6105" s="10">
        <v>0</v>
      </c>
    </row>
    <row r="6106" spans="1:9" hidden="1" x14ac:dyDescent="0.25">
      <c r="A6106" s="10">
        <v>97</v>
      </c>
      <c r="B6106" s="10" t="s">
        <v>1025</v>
      </c>
      <c r="C6106" s="10" t="s">
        <v>1026</v>
      </c>
      <c r="D6106" s="10" t="s">
        <v>1035</v>
      </c>
      <c r="E6106" s="10" t="s">
        <v>20</v>
      </c>
      <c r="F6106" s="10" t="s">
        <v>21</v>
      </c>
      <c r="G6106" s="10" t="s">
        <v>4387</v>
      </c>
      <c r="H6106" s="10" t="s">
        <v>57</v>
      </c>
      <c r="I6106" s="10">
        <v>0</v>
      </c>
    </row>
    <row r="6107" spans="1:9" hidden="1" x14ac:dyDescent="0.25">
      <c r="A6107" s="10">
        <v>97</v>
      </c>
      <c r="B6107" s="10" t="s">
        <v>1025</v>
      </c>
      <c r="C6107" s="10" t="s">
        <v>1026</v>
      </c>
      <c r="D6107" s="10" t="s">
        <v>1035</v>
      </c>
      <c r="E6107" s="10" t="s">
        <v>20</v>
      </c>
      <c r="F6107" s="10" t="s">
        <v>21</v>
      </c>
      <c r="G6107" s="10" t="s">
        <v>4388</v>
      </c>
      <c r="H6107" s="10" t="s">
        <v>57</v>
      </c>
      <c r="I6107" s="10">
        <v>0</v>
      </c>
    </row>
    <row r="6108" spans="1:9" hidden="1" x14ac:dyDescent="0.25">
      <c r="A6108" s="10">
        <v>97</v>
      </c>
      <c r="B6108" s="10" t="s">
        <v>1025</v>
      </c>
      <c r="C6108" s="10" t="s">
        <v>1026</v>
      </c>
      <c r="D6108" s="10" t="s">
        <v>1035</v>
      </c>
      <c r="E6108" s="10" t="s">
        <v>20</v>
      </c>
      <c r="F6108" s="10" t="s">
        <v>21</v>
      </c>
      <c r="G6108" s="10" t="s">
        <v>3741</v>
      </c>
      <c r="H6108" s="10" t="s">
        <v>57</v>
      </c>
      <c r="I6108" s="10">
        <v>0</v>
      </c>
    </row>
    <row r="6109" spans="1:9" hidden="1" x14ac:dyDescent="0.25">
      <c r="A6109" s="10">
        <v>97</v>
      </c>
      <c r="B6109" s="10" t="s">
        <v>1025</v>
      </c>
      <c r="C6109" s="10" t="s">
        <v>1026</v>
      </c>
      <c r="D6109" s="10" t="s">
        <v>1035</v>
      </c>
      <c r="E6109" s="10" t="s">
        <v>20</v>
      </c>
      <c r="F6109" s="10" t="s">
        <v>21</v>
      </c>
      <c r="G6109" s="10" t="s">
        <v>4389</v>
      </c>
      <c r="H6109" s="10" t="s">
        <v>57</v>
      </c>
      <c r="I6109" s="10">
        <v>0</v>
      </c>
    </row>
    <row r="6110" spans="1:9" hidden="1" x14ac:dyDescent="0.25">
      <c r="A6110" s="10">
        <v>97</v>
      </c>
      <c r="B6110" s="10" t="s">
        <v>1025</v>
      </c>
      <c r="C6110" s="10" t="s">
        <v>1026</v>
      </c>
      <c r="D6110" s="10" t="s">
        <v>1035</v>
      </c>
      <c r="E6110" s="10" t="s">
        <v>20</v>
      </c>
      <c r="F6110" s="10" t="s">
        <v>21</v>
      </c>
      <c r="G6110" s="10" t="s">
        <v>4390</v>
      </c>
      <c r="H6110" s="10" t="s">
        <v>57</v>
      </c>
      <c r="I6110" s="10">
        <v>0</v>
      </c>
    </row>
    <row r="6111" spans="1:9" hidden="1" x14ac:dyDescent="0.25">
      <c r="A6111" s="10">
        <v>97</v>
      </c>
      <c r="B6111" s="10" t="s">
        <v>1025</v>
      </c>
      <c r="C6111" s="10" t="s">
        <v>1026</v>
      </c>
      <c r="D6111" s="10" t="s">
        <v>1035</v>
      </c>
      <c r="E6111" s="10" t="s">
        <v>20</v>
      </c>
      <c r="F6111" s="10" t="s">
        <v>21</v>
      </c>
      <c r="G6111" s="10" t="s">
        <v>4324</v>
      </c>
      <c r="H6111" s="10" t="s">
        <v>57</v>
      </c>
      <c r="I6111" s="10">
        <v>0</v>
      </c>
    </row>
    <row r="6112" spans="1:9" hidden="1" x14ac:dyDescent="0.25">
      <c r="A6112" s="10">
        <v>97</v>
      </c>
      <c r="B6112" s="10" t="s">
        <v>1025</v>
      </c>
      <c r="C6112" s="10" t="s">
        <v>1026</v>
      </c>
      <c r="D6112" s="10" t="s">
        <v>1035</v>
      </c>
      <c r="E6112" s="10" t="s">
        <v>20</v>
      </c>
      <c r="F6112" s="10" t="s">
        <v>21</v>
      </c>
      <c r="G6112" s="10" t="s">
        <v>3743</v>
      </c>
      <c r="H6112" s="10" t="s">
        <v>57</v>
      </c>
      <c r="I6112" s="10">
        <v>0</v>
      </c>
    </row>
    <row r="6113" spans="1:11" hidden="1" x14ac:dyDescent="0.25">
      <c r="A6113" s="10">
        <v>97</v>
      </c>
      <c r="B6113" s="10" t="s">
        <v>1025</v>
      </c>
      <c r="C6113" s="10" t="s">
        <v>1026</v>
      </c>
      <c r="D6113" s="10" t="s">
        <v>1035</v>
      </c>
      <c r="E6113" s="10" t="s">
        <v>20</v>
      </c>
      <c r="F6113" s="10" t="s">
        <v>21</v>
      </c>
      <c r="G6113" s="10" t="s">
        <v>4391</v>
      </c>
      <c r="H6113" s="10" t="s">
        <v>4392</v>
      </c>
      <c r="I6113" s="10">
        <v>0</v>
      </c>
    </row>
    <row r="6114" spans="1:11" hidden="1" x14ac:dyDescent="0.25">
      <c r="A6114" s="10">
        <v>97</v>
      </c>
      <c r="B6114" s="10" t="s">
        <v>1025</v>
      </c>
      <c r="C6114" s="10" t="s">
        <v>1026</v>
      </c>
      <c r="D6114" s="10" t="s">
        <v>1035</v>
      </c>
      <c r="E6114" s="10" t="s">
        <v>20</v>
      </c>
      <c r="F6114" s="10" t="s">
        <v>21</v>
      </c>
      <c r="G6114" s="10" t="s">
        <v>3744</v>
      </c>
      <c r="H6114" s="10" t="s">
        <v>4516</v>
      </c>
      <c r="I6114" s="10">
        <v>0</v>
      </c>
    </row>
    <row r="6115" spans="1:11" hidden="1" x14ac:dyDescent="0.25">
      <c r="A6115" s="10">
        <v>97</v>
      </c>
      <c r="B6115" s="10" t="s">
        <v>1025</v>
      </c>
      <c r="C6115" s="10" t="s">
        <v>1026</v>
      </c>
      <c r="D6115" s="10" t="s">
        <v>1035</v>
      </c>
      <c r="E6115" s="10" t="s">
        <v>20</v>
      </c>
      <c r="F6115" s="10" t="s">
        <v>21</v>
      </c>
      <c r="G6115" s="10" t="s">
        <v>3746</v>
      </c>
      <c r="H6115" s="10" t="s">
        <v>57</v>
      </c>
      <c r="I6115" s="10">
        <v>0</v>
      </c>
    </row>
    <row r="6116" spans="1:11" hidden="1" x14ac:dyDescent="0.25">
      <c r="A6116" s="10">
        <v>97</v>
      </c>
      <c r="B6116" s="10" t="s">
        <v>1025</v>
      </c>
      <c r="C6116" s="10" t="s">
        <v>1026</v>
      </c>
      <c r="D6116" s="10" t="s">
        <v>1035</v>
      </c>
      <c r="E6116" s="10" t="s">
        <v>20</v>
      </c>
      <c r="F6116" s="10" t="s">
        <v>21</v>
      </c>
      <c r="G6116" s="10" t="s">
        <v>4393</v>
      </c>
      <c r="H6116" s="10" t="s">
        <v>57</v>
      </c>
      <c r="I6116" s="10">
        <v>0</v>
      </c>
    </row>
    <row r="6117" spans="1:11" hidden="1" x14ac:dyDescent="0.25">
      <c r="A6117" s="10">
        <v>97</v>
      </c>
      <c r="B6117" s="10" t="s">
        <v>1025</v>
      </c>
      <c r="C6117" s="10" t="s">
        <v>1026</v>
      </c>
      <c r="D6117" s="10" t="s">
        <v>1035</v>
      </c>
      <c r="E6117" s="10" t="s">
        <v>20</v>
      </c>
      <c r="F6117" s="10" t="s">
        <v>21</v>
      </c>
      <c r="G6117" s="21" t="s">
        <v>4394</v>
      </c>
      <c r="H6117" s="21" t="s">
        <v>4395</v>
      </c>
      <c r="I6117" s="21">
        <v>1</v>
      </c>
      <c r="J6117" s="21" t="str">
        <f>H6117</f>
        <v>Вертикальное</v>
      </c>
      <c r="K6117" s="21"/>
    </row>
    <row r="6118" spans="1:11" hidden="1" x14ac:dyDescent="0.25">
      <c r="A6118" s="10">
        <v>97</v>
      </c>
      <c r="B6118" s="10" t="s">
        <v>1025</v>
      </c>
      <c r="C6118" s="10" t="s">
        <v>1026</v>
      </c>
      <c r="D6118" s="10" t="s">
        <v>1035</v>
      </c>
      <c r="E6118" s="10" t="s">
        <v>20</v>
      </c>
      <c r="F6118" s="10" t="s">
        <v>21</v>
      </c>
      <c r="G6118" s="21" t="s">
        <v>3753</v>
      </c>
      <c r="H6118" s="21" t="s">
        <v>3968</v>
      </c>
      <c r="I6118" s="21">
        <v>1</v>
      </c>
      <c r="J6118" s="21">
        <f>MID(H6118,1,FIND(" ",H6118,1)-1)*1</f>
        <v>2</v>
      </c>
      <c r="K6118" s="21" t="s">
        <v>5258</v>
      </c>
    </row>
    <row r="6119" spans="1:11" hidden="1" x14ac:dyDescent="0.25">
      <c r="A6119" s="10">
        <v>97</v>
      </c>
      <c r="B6119" s="10" t="s">
        <v>1025</v>
      </c>
      <c r="C6119" s="10" t="s">
        <v>1026</v>
      </c>
      <c r="D6119" s="10" t="s">
        <v>1035</v>
      </c>
      <c r="E6119" s="10" t="s">
        <v>20</v>
      </c>
      <c r="F6119" s="10" t="s">
        <v>21</v>
      </c>
      <c r="G6119" s="21" t="s">
        <v>3755</v>
      </c>
      <c r="H6119" s="21" t="s">
        <v>3756</v>
      </c>
      <c r="I6119" s="21">
        <v>1</v>
      </c>
      <c r="J6119" s="21" t="s">
        <v>5266</v>
      </c>
      <c r="K6119" s="21" t="s">
        <v>5265</v>
      </c>
    </row>
    <row r="6120" spans="1:11" hidden="1" x14ac:dyDescent="0.25">
      <c r="A6120" s="10">
        <v>97</v>
      </c>
      <c r="B6120" s="10" t="s">
        <v>1025</v>
      </c>
      <c r="C6120" s="10" t="s">
        <v>1026</v>
      </c>
      <c r="D6120" s="10" t="s">
        <v>1035</v>
      </c>
      <c r="E6120" s="10" t="s">
        <v>20</v>
      </c>
      <c r="F6120" s="10" t="s">
        <v>21</v>
      </c>
      <c r="G6120" s="10" t="s">
        <v>3757</v>
      </c>
      <c r="H6120" s="10" t="s">
        <v>3758</v>
      </c>
      <c r="I6120" s="10">
        <v>0</v>
      </c>
    </row>
    <row r="6121" spans="1:11" hidden="1" x14ac:dyDescent="0.25">
      <c r="A6121" s="10">
        <v>97</v>
      </c>
      <c r="B6121" s="10" t="s">
        <v>1025</v>
      </c>
      <c r="C6121" s="10" t="s">
        <v>1026</v>
      </c>
      <c r="D6121" s="10" t="s">
        <v>1035</v>
      </c>
      <c r="E6121" s="10" t="s">
        <v>20</v>
      </c>
      <c r="F6121" s="10" t="s">
        <v>21</v>
      </c>
      <c r="G6121" s="10" t="s">
        <v>3766</v>
      </c>
      <c r="H6121" s="10" t="s">
        <v>57</v>
      </c>
      <c r="I6121" s="10">
        <v>0</v>
      </c>
    </row>
    <row r="6122" spans="1:11" hidden="1" x14ac:dyDescent="0.25">
      <c r="A6122" s="10">
        <v>97</v>
      </c>
      <c r="B6122" s="10" t="s">
        <v>1025</v>
      </c>
      <c r="C6122" s="10" t="s">
        <v>1026</v>
      </c>
      <c r="D6122" s="10" t="s">
        <v>1035</v>
      </c>
      <c r="E6122" s="10" t="s">
        <v>20</v>
      </c>
      <c r="F6122" s="10" t="s">
        <v>21</v>
      </c>
      <c r="G6122" s="10" t="s">
        <v>4397</v>
      </c>
      <c r="H6122" s="10" t="s">
        <v>34</v>
      </c>
      <c r="I6122" s="10">
        <v>0</v>
      </c>
    </row>
    <row r="6123" spans="1:11" hidden="1" x14ac:dyDescent="0.25">
      <c r="A6123" s="10">
        <v>97</v>
      </c>
      <c r="B6123" s="10" t="s">
        <v>1025</v>
      </c>
      <c r="C6123" s="10" t="s">
        <v>1026</v>
      </c>
      <c r="D6123" s="10" t="s">
        <v>1035</v>
      </c>
      <c r="E6123" s="10" t="s">
        <v>20</v>
      </c>
      <c r="F6123" s="10" t="s">
        <v>21</v>
      </c>
      <c r="G6123" s="21" t="s">
        <v>4398</v>
      </c>
      <c r="H6123" s="21" t="s">
        <v>34</v>
      </c>
      <c r="I6123" s="21">
        <v>1</v>
      </c>
      <c r="J6123" s="21" t="str">
        <f>H6123</f>
        <v>Да</v>
      </c>
      <c r="K6123" s="21"/>
    </row>
    <row r="6124" spans="1:11" hidden="1" x14ac:dyDescent="0.25">
      <c r="A6124" s="10">
        <v>97</v>
      </c>
      <c r="B6124" s="10" t="s">
        <v>1025</v>
      </c>
      <c r="C6124" s="10" t="s">
        <v>1026</v>
      </c>
      <c r="D6124" s="10" t="s">
        <v>1035</v>
      </c>
      <c r="E6124" s="10" t="s">
        <v>20</v>
      </c>
      <c r="F6124" s="10" t="s">
        <v>21</v>
      </c>
      <c r="G6124" s="10" t="s">
        <v>4399</v>
      </c>
      <c r="H6124" s="10" t="s">
        <v>34</v>
      </c>
      <c r="I6124" s="10">
        <v>0</v>
      </c>
    </row>
    <row r="6125" spans="1:11" hidden="1" x14ac:dyDescent="0.25">
      <c r="A6125" s="10">
        <v>97</v>
      </c>
      <c r="B6125" s="10" t="s">
        <v>1025</v>
      </c>
      <c r="C6125" s="10" t="s">
        <v>1026</v>
      </c>
      <c r="D6125" s="10" t="s">
        <v>1035</v>
      </c>
      <c r="E6125" s="10" t="s">
        <v>20</v>
      </c>
      <c r="F6125" s="10" t="s">
        <v>21</v>
      </c>
      <c r="G6125" s="10" t="s">
        <v>4400</v>
      </c>
      <c r="H6125" s="10" t="s">
        <v>34</v>
      </c>
      <c r="I6125" s="10">
        <v>0</v>
      </c>
    </row>
    <row r="6126" spans="1:11" hidden="1" x14ac:dyDescent="0.25">
      <c r="A6126" s="10">
        <v>97</v>
      </c>
      <c r="B6126" s="10" t="s">
        <v>1025</v>
      </c>
      <c r="C6126" s="10" t="s">
        <v>1026</v>
      </c>
      <c r="D6126" s="10" t="s">
        <v>1035</v>
      </c>
      <c r="E6126" s="10" t="s">
        <v>20</v>
      </c>
      <c r="F6126" s="10" t="s">
        <v>21</v>
      </c>
      <c r="G6126" s="10" t="s">
        <v>4401</v>
      </c>
      <c r="H6126" s="10" t="s">
        <v>57</v>
      </c>
      <c r="I6126" s="10">
        <v>0</v>
      </c>
    </row>
    <row r="6127" spans="1:11" hidden="1" x14ac:dyDescent="0.25">
      <c r="A6127" s="10">
        <v>97</v>
      </c>
      <c r="B6127" s="10" t="s">
        <v>1025</v>
      </c>
      <c r="C6127" s="10" t="s">
        <v>1026</v>
      </c>
      <c r="D6127" s="10" t="s">
        <v>1035</v>
      </c>
      <c r="E6127" s="10" t="s">
        <v>20</v>
      </c>
      <c r="F6127" s="10" t="s">
        <v>21</v>
      </c>
      <c r="G6127" s="10" t="s">
        <v>4402</v>
      </c>
      <c r="H6127" s="10" t="s">
        <v>4321</v>
      </c>
      <c r="I6127" s="10">
        <v>0</v>
      </c>
    </row>
    <row r="6128" spans="1:11" hidden="1" x14ac:dyDescent="0.25">
      <c r="A6128" s="10">
        <v>97</v>
      </c>
      <c r="B6128" s="10" t="s">
        <v>1025</v>
      </c>
      <c r="C6128" s="10" t="s">
        <v>1026</v>
      </c>
      <c r="D6128" s="10" t="s">
        <v>1035</v>
      </c>
      <c r="E6128" s="10" t="s">
        <v>20</v>
      </c>
      <c r="F6128" s="10" t="s">
        <v>21</v>
      </c>
      <c r="G6128" s="21" t="s">
        <v>4403</v>
      </c>
      <c r="H6128" s="21" t="s">
        <v>4517</v>
      </c>
      <c r="I6128" s="21">
        <v>1</v>
      </c>
      <c r="J6128" s="21">
        <f>MID(H6128,1,FIND(" ",H6128,1)-1)*1</f>
        <v>73</v>
      </c>
      <c r="K6128" s="21" t="s">
        <v>5255</v>
      </c>
    </row>
    <row r="6129" spans="1:11" hidden="1" x14ac:dyDescent="0.25">
      <c r="A6129" s="10">
        <v>97</v>
      </c>
      <c r="B6129" s="10" t="s">
        <v>1025</v>
      </c>
      <c r="C6129" s="10" t="s">
        <v>1026</v>
      </c>
      <c r="D6129" s="10" t="s">
        <v>1035</v>
      </c>
      <c r="E6129" s="10" t="s">
        <v>20</v>
      </c>
      <c r="F6129" s="10" t="s">
        <v>21</v>
      </c>
      <c r="G6129" s="21" t="s">
        <v>3223</v>
      </c>
      <c r="H6129" s="21" t="s">
        <v>4518</v>
      </c>
      <c r="I6129" s="21">
        <v>1</v>
      </c>
      <c r="J6129" s="21">
        <f>MID(H6129,1,FIND(" ",H6129,1)-1)*10</f>
        <v>1035</v>
      </c>
      <c r="K6129" s="22" t="s">
        <v>5256</v>
      </c>
    </row>
    <row r="6130" spans="1:11" hidden="1" x14ac:dyDescent="0.25">
      <c r="A6130" s="10">
        <v>97</v>
      </c>
      <c r="B6130" s="10" t="s">
        <v>1025</v>
      </c>
      <c r="C6130" s="10" t="s">
        <v>1026</v>
      </c>
      <c r="D6130" s="10" t="s">
        <v>1035</v>
      </c>
      <c r="E6130" s="10" t="s">
        <v>20</v>
      </c>
      <c r="F6130" s="10" t="s">
        <v>21</v>
      </c>
      <c r="G6130" s="21" t="s">
        <v>4406</v>
      </c>
      <c r="H6130" s="21" t="s">
        <v>4519</v>
      </c>
      <c r="I6130" s="21">
        <v>1</v>
      </c>
      <c r="J6130" s="21">
        <f>MID(H6130,1,FIND(" ",H6130,1)-1)*10</f>
        <v>480</v>
      </c>
      <c r="K6130" s="21" t="s">
        <v>5257</v>
      </c>
    </row>
    <row r="6131" spans="1:11" hidden="1" x14ac:dyDescent="0.25">
      <c r="A6131" s="10">
        <v>97</v>
      </c>
      <c r="B6131" s="10" t="s">
        <v>1025</v>
      </c>
      <c r="C6131" s="10" t="s">
        <v>1026</v>
      </c>
      <c r="D6131" s="10" t="s">
        <v>1035</v>
      </c>
      <c r="E6131" s="10" t="s">
        <v>20</v>
      </c>
      <c r="F6131" s="10" t="s">
        <v>21</v>
      </c>
      <c r="G6131" s="21" t="s">
        <v>4408</v>
      </c>
      <c r="H6131" s="21" t="s">
        <v>4520</v>
      </c>
      <c r="I6131" s="21">
        <v>1</v>
      </c>
      <c r="J6131" s="21">
        <f>MID(H6131,1,FIND(" ",H6131,1)-1)*10</f>
        <v>520</v>
      </c>
      <c r="K6131" s="21" t="s">
        <v>5257</v>
      </c>
    </row>
    <row r="6132" spans="1:11" hidden="1" x14ac:dyDescent="0.25">
      <c r="A6132" s="10">
        <v>97</v>
      </c>
      <c r="B6132" s="10" t="s">
        <v>1025</v>
      </c>
      <c r="C6132" s="10" t="s">
        <v>1026</v>
      </c>
      <c r="D6132" s="10" t="s">
        <v>1035</v>
      </c>
      <c r="E6132" s="10" t="s">
        <v>20</v>
      </c>
      <c r="F6132" s="10" t="s">
        <v>21</v>
      </c>
      <c r="G6132" s="21" t="s">
        <v>3785</v>
      </c>
      <c r="H6132" s="21" t="s">
        <v>4521</v>
      </c>
      <c r="I6132" s="21">
        <v>1</v>
      </c>
      <c r="J6132" s="21">
        <f>MID(H6132,1,FIND(" ",H6132,1)-1)*1</f>
        <v>83.5</v>
      </c>
      <c r="K6132" s="21" t="s">
        <v>5255</v>
      </c>
    </row>
    <row r="6133" spans="1:11" hidden="1" x14ac:dyDescent="0.25">
      <c r="A6133" s="10">
        <v>97</v>
      </c>
      <c r="B6133" s="10" t="s">
        <v>1025</v>
      </c>
      <c r="C6133" s="10" t="s">
        <v>1026</v>
      </c>
      <c r="D6133" s="10" t="s">
        <v>1035</v>
      </c>
      <c r="E6133" s="10" t="s">
        <v>20</v>
      </c>
      <c r="F6133" s="10" t="s">
        <v>21</v>
      </c>
      <c r="G6133" s="21" t="s">
        <v>4410</v>
      </c>
      <c r="H6133" s="21" t="s">
        <v>4522</v>
      </c>
      <c r="I6133" s="21">
        <v>1</v>
      </c>
      <c r="J6133" s="21">
        <f>MID(H6133,1,FIND(" ",H6133,1)-1)*10</f>
        <v>1120</v>
      </c>
      <c r="K6133" s="22" t="s">
        <v>5256</v>
      </c>
    </row>
    <row r="6134" spans="1:11" hidden="1" x14ac:dyDescent="0.25">
      <c r="A6134" s="10">
        <v>97</v>
      </c>
      <c r="B6134" s="10" t="s">
        <v>1025</v>
      </c>
      <c r="C6134" s="10" t="s">
        <v>1026</v>
      </c>
      <c r="D6134" s="10" t="s">
        <v>1035</v>
      </c>
      <c r="E6134" s="10" t="s">
        <v>20</v>
      </c>
      <c r="F6134" s="10" t="s">
        <v>21</v>
      </c>
      <c r="G6134" s="21" t="s">
        <v>4412</v>
      </c>
      <c r="H6134" s="21" t="s">
        <v>4523</v>
      </c>
      <c r="I6134" s="21">
        <v>1</v>
      </c>
      <c r="J6134" s="21">
        <f>MID(H6134,1,FIND(" ",H6134,1)-1)*10</f>
        <v>570</v>
      </c>
      <c r="K6134" s="21" t="s">
        <v>5257</v>
      </c>
    </row>
    <row r="6135" spans="1:11" hidden="1" x14ac:dyDescent="0.25">
      <c r="A6135" s="10">
        <v>97</v>
      </c>
      <c r="B6135" s="10" t="s">
        <v>1025</v>
      </c>
      <c r="C6135" s="10" t="s">
        <v>1026</v>
      </c>
      <c r="D6135" s="10" t="s">
        <v>1035</v>
      </c>
      <c r="E6135" s="10" t="s">
        <v>20</v>
      </c>
      <c r="F6135" s="10" t="s">
        <v>21</v>
      </c>
      <c r="G6135" s="21" t="s">
        <v>4414</v>
      </c>
      <c r="H6135" s="21" t="s">
        <v>4524</v>
      </c>
      <c r="I6135" s="21">
        <v>1</v>
      </c>
      <c r="J6135" s="21">
        <f>MID(H6135,1,FIND(" ",H6135,1)-1)*10</f>
        <v>605</v>
      </c>
      <c r="K6135" s="21" t="s">
        <v>5257</v>
      </c>
    </row>
    <row r="6136" spans="1:11" hidden="1" x14ac:dyDescent="0.25">
      <c r="A6136" s="10">
        <v>97</v>
      </c>
      <c r="B6136" s="10" t="s">
        <v>1025</v>
      </c>
      <c r="C6136" s="10" t="s">
        <v>1026</v>
      </c>
      <c r="D6136" s="10" t="s">
        <v>1035</v>
      </c>
      <c r="E6136" s="10" t="s">
        <v>20</v>
      </c>
      <c r="F6136" s="10" t="s">
        <v>21</v>
      </c>
      <c r="G6136" s="10" t="s">
        <v>3787</v>
      </c>
      <c r="H6136" s="10" t="s">
        <v>3788</v>
      </c>
      <c r="I6136" s="10">
        <v>0</v>
      </c>
    </row>
    <row r="6137" spans="1:11" hidden="1" x14ac:dyDescent="0.25">
      <c r="A6137" s="10">
        <v>97</v>
      </c>
      <c r="B6137" s="10" t="s">
        <v>1025</v>
      </c>
      <c r="C6137" s="10" t="s">
        <v>1026</v>
      </c>
      <c r="D6137" s="10" t="s">
        <v>1035</v>
      </c>
      <c r="E6137" s="10" t="s">
        <v>20</v>
      </c>
      <c r="F6137" s="10" t="s">
        <v>21</v>
      </c>
      <c r="G6137" s="10" t="s">
        <v>3789</v>
      </c>
      <c r="H6137" s="10" t="s">
        <v>3789</v>
      </c>
      <c r="I6137" s="10">
        <v>0</v>
      </c>
    </row>
    <row r="6138" spans="1:11" hidden="1" x14ac:dyDescent="0.25">
      <c r="A6138" s="10">
        <v>98</v>
      </c>
      <c r="B6138" s="10" t="s">
        <v>1036</v>
      </c>
      <c r="C6138" s="10" t="s">
        <v>1037</v>
      </c>
      <c r="D6138" s="10" t="s">
        <v>1046</v>
      </c>
      <c r="E6138" s="10" t="s">
        <v>20</v>
      </c>
      <c r="F6138" s="10" t="s">
        <v>21</v>
      </c>
      <c r="G6138" s="21" t="s">
        <v>2160</v>
      </c>
      <c r="H6138" s="21" t="s">
        <v>4509</v>
      </c>
      <c r="I6138" s="21">
        <v>1</v>
      </c>
      <c r="J6138" s="21" t="str">
        <f>H6138</f>
        <v>Промышленное оборудование</v>
      </c>
      <c r="K6138" s="21"/>
    </row>
    <row r="6139" spans="1:11" hidden="1" x14ac:dyDescent="0.25">
      <c r="A6139" s="10">
        <v>98</v>
      </c>
      <c r="B6139" s="10" t="s">
        <v>1036</v>
      </c>
      <c r="C6139" s="10" t="s">
        <v>1037</v>
      </c>
      <c r="D6139" s="10" t="s">
        <v>1046</v>
      </c>
      <c r="E6139" s="10" t="s">
        <v>20</v>
      </c>
      <c r="F6139" s="10" t="s">
        <v>21</v>
      </c>
      <c r="G6139" s="21" t="s">
        <v>3703</v>
      </c>
      <c r="H6139" s="21" t="s">
        <v>4525</v>
      </c>
      <c r="I6139" s="21">
        <v>1</v>
      </c>
      <c r="J6139" s="21">
        <f>MID(H6139,1,FIND(" ",H6139,1)-1)*1</f>
        <v>70</v>
      </c>
      <c r="K6139" s="21" t="s">
        <v>5254</v>
      </c>
    </row>
    <row r="6140" spans="1:11" hidden="1" x14ac:dyDescent="0.25">
      <c r="A6140" s="10">
        <v>98</v>
      </c>
      <c r="B6140" s="10" t="s">
        <v>1036</v>
      </c>
      <c r="C6140" s="10" t="s">
        <v>1037</v>
      </c>
      <c r="D6140" s="10" t="s">
        <v>1046</v>
      </c>
      <c r="E6140" s="10" t="s">
        <v>20</v>
      </c>
      <c r="F6140" s="10" t="s">
        <v>21</v>
      </c>
      <c r="G6140" s="10" t="s">
        <v>4379</v>
      </c>
      <c r="H6140" s="10" t="s">
        <v>57</v>
      </c>
      <c r="I6140" s="10">
        <v>0</v>
      </c>
    </row>
    <row r="6141" spans="1:11" hidden="1" x14ac:dyDescent="0.25">
      <c r="A6141" s="10">
        <v>98</v>
      </c>
      <c r="B6141" s="10" t="s">
        <v>1036</v>
      </c>
      <c r="C6141" s="10" t="s">
        <v>1037</v>
      </c>
      <c r="D6141" s="10" t="s">
        <v>1046</v>
      </c>
      <c r="E6141" s="10" t="s">
        <v>20</v>
      </c>
      <c r="F6141" s="10" t="s">
        <v>21</v>
      </c>
      <c r="G6141" s="21" t="s">
        <v>4380</v>
      </c>
      <c r="H6141" s="21" t="s">
        <v>3858</v>
      </c>
      <c r="I6141" s="21">
        <v>1</v>
      </c>
      <c r="J6141" s="21">
        <f>MID(H6141,1,FIND(" ",H6141,1)-1)*1</f>
        <v>55</v>
      </c>
      <c r="K6141" s="21" t="s">
        <v>5260</v>
      </c>
    </row>
    <row r="6142" spans="1:11" hidden="1" x14ac:dyDescent="0.25">
      <c r="A6142" s="10">
        <v>98</v>
      </c>
      <c r="B6142" s="10" t="s">
        <v>1036</v>
      </c>
      <c r="C6142" s="10" t="s">
        <v>1037</v>
      </c>
      <c r="D6142" s="10" t="s">
        <v>1046</v>
      </c>
      <c r="E6142" s="10" t="s">
        <v>20</v>
      </c>
      <c r="F6142" s="10" t="s">
        <v>21</v>
      </c>
      <c r="G6142" s="21" t="s">
        <v>4510</v>
      </c>
      <c r="H6142" s="21" t="s">
        <v>4511</v>
      </c>
      <c r="I6142" s="21">
        <v>1</v>
      </c>
      <c r="J6142" s="21">
        <f>MID(H6142,1,FIND(" ",H6142,1)-1)*1</f>
        <v>5</v>
      </c>
      <c r="K6142" s="21" t="s">
        <v>5271</v>
      </c>
    </row>
    <row r="6143" spans="1:11" hidden="1" x14ac:dyDescent="0.25">
      <c r="A6143" s="10">
        <v>98</v>
      </c>
      <c r="B6143" s="10" t="s">
        <v>1036</v>
      </c>
      <c r="C6143" s="10" t="s">
        <v>1037</v>
      </c>
      <c r="D6143" s="10" t="s">
        <v>1046</v>
      </c>
      <c r="E6143" s="10" t="s">
        <v>20</v>
      </c>
      <c r="F6143" s="10" t="s">
        <v>21</v>
      </c>
      <c r="G6143" s="21" t="s">
        <v>4382</v>
      </c>
      <c r="H6143" s="21" t="s">
        <v>4108</v>
      </c>
      <c r="I6143" s="21">
        <v>0</v>
      </c>
      <c r="J6143" s="21">
        <f>MID(H6143,1,FIND(" ",H6143,1)-1)*1</f>
        <v>0.35</v>
      </c>
      <c r="K6143" s="21" t="s">
        <v>5264</v>
      </c>
    </row>
    <row r="6144" spans="1:11" hidden="1" x14ac:dyDescent="0.25">
      <c r="A6144" s="10">
        <v>98</v>
      </c>
      <c r="B6144" s="10" t="s">
        <v>1036</v>
      </c>
      <c r="C6144" s="10" t="s">
        <v>1037</v>
      </c>
      <c r="D6144" s="10" t="s">
        <v>1046</v>
      </c>
      <c r="E6144" s="10" t="s">
        <v>20</v>
      </c>
      <c r="F6144" s="10" t="s">
        <v>21</v>
      </c>
      <c r="G6144" s="21" t="s">
        <v>4448</v>
      </c>
      <c r="H6144" s="21" t="s">
        <v>4526</v>
      </c>
      <c r="I6144" s="21">
        <v>1</v>
      </c>
      <c r="J6144" s="21">
        <f>MID(H6144,1,FIND(" ",H6144,1)-1)*1</f>
        <v>255</v>
      </c>
      <c r="K6144" s="21" t="s">
        <v>5256</v>
      </c>
    </row>
    <row r="6145" spans="1:11" hidden="1" x14ac:dyDescent="0.25">
      <c r="A6145" s="10">
        <v>98</v>
      </c>
      <c r="B6145" s="10" t="s">
        <v>1036</v>
      </c>
      <c r="C6145" s="10" t="s">
        <v>1037</v>
      </c>
      <c r="D6145" s="10" t="s">
        <v>1046</v>
      </c>
      <c r="E6145" s="10" t="s">
        <v>20</v>
      </c>
      <c r="F6145" s="10" t="s">
        <v>21</v>
      </c>
      <c r="G6145" s="21" t="s">
        <v>3705</v>
      </c>
      <c r="H6145" s="21" t="s">
        <v>57</v>
      </c>
      <c r="I6145" s="21">
        <v>1</v>
      </c>
      <c r="J6145" s="21" t="str">
        <f>H6145</f>
        <v>Нет</v>
      </c>
      <c r="K6145" s="21"/>
    </row>
    <row r="6146" spans="1:11" hidden="1" x14ac:dyDescent="0.25">
      <c r="A6146" s="10">
        <v>98</v>
      </c>
      <c r="B6146" s="10" t="s">
        <v>1036</v>
      </c>
      <c r="C6146" s="10" t="s">
        <v>1037</v>
      </c>
      <c r="D6146" s="10" t="s">
        <v>1046</v>
      </c>
      <c r="E6146" s="10" t="s">
        <v>20</v>
      </c>
      <c r="F6146" s="10" t="s">
        <v>21</v>
      </c>
      <c r="G6146" s="21" t="s">
        <v>3708</v>
      </c>
      <c r="H6146" s="21" t="s">
        <v>4002</v>
      </c>
      <c r="I6146" s="21">
        <v>1</v>
      </c>
      <c r="J6146" s="21">
        <f>MID(H6146,1,FIND(" ",H6146,1)-1)*1</f>
        <v>6.5</v>
      </c>
      <c r="K6146" s="21" t="s">
        <v>5258</v>
      </c>
    </row>
    <row r="6147" spans="1:11" hidden="1" x14ac:dyDescent="0.25">
      <c r="A6147" s="10">
        <v>98</v>
      </c>
      <c r="B6147" s="10" t="s">
        <v>1036</v>
      </c>
      <c r="C6147" s="10" t="s">
        <v>1037</v>
      </c>
      <c r="D6147" s="10" t="s">
        <v>1046</v>
      </c>
      <c r="E6147" s="10" t="s">
        <v>20</v>
      </c>
      <c r="F6147" s="10" t="s">
        <v>21</v>
      </c>
      <c r="G6147" s="21" t="s">
        <v>3708</v>
      </c>
      <c r="H6147" s="21" t="s">
        <v>4527</v>
      </c>
      <c r="I6147" s="21">
        <v>1</v>
      </c>
      <c r="J6147" s="21">
        <f>MID(H6147,1,FIND(" ",H6147,1)-1)*1</f>
        <v>22000</v>
      </c>
      <c r="K6147" s="21" t="s">
        <v>5261</v>
      </c>
    </row>
    <row r="6148" spans="1:11" hidden="1" x14ac:dyDescent="0.25">
      <c r="A6148" s="10">
        <v>98</v>
      </c>
      <c r="B6148" s="10" t="s">
        <v>1036</v>
      </c>
      <c r="C6148" s="10" t="s">
        <v>1037</v>
      </c>
      <c r="D6148" s="10" t="s">
        <v>1046</v>
      </c>
      <c r="E6148" s="10" t="s">
        <v>20</v>
      </c>
      <c r="F6148" s="10" t="s">
        <v>21</v>
      </c>
      <c r="G6148" s="10" t="s">
        <v>3714</v>
      </c>
      <c r="H6148" s="10" t="s">
        <v>4515</v>
      </c>
      <c r="I6148" s="10">
        <v>0</v>
      </c>
    </row>
    <row r="6149" spans="1:11" hidden="1" x14ac:dyDescent="0.25">
      <c r="A6149" s="10">
        <v>98</v>
      </c>
      <c r="B6149" s="10" t="s">
        <v>1036</v>
      </c>
      <c r="C6149" s="10" t="s">
        <v>1037</v>
      </c>
      <c r="D6149" s="10" t="s">
        <v>1046</v>
      </c>
      <c r="E6149" s="10" t="s">
        <v>20</v>
      </c>
      <c r="F6149" s="10" t="s">
        <v>21</v>
      </c>
      <c r="G6149" s="10" t="s">
        <v>3716</v>
      </c>
      <c r="H6149" s="10" t="s">
        <v>57</v>
      </c>
      <c r="I6149" s="10">
        <v>0</v>
      </c>
    </row>
    <row r="6150" spans="1:11" hidden="1" x14ac:dyDescent="0.25">
      <c r="A6150" s="10">
        <v>98</v>
      </c>
      <c r="B6150" s="10" t="s">
        <v>1036</v>
      </c>
      <c r="C6150" s="10" t="s">
        <v>1037</v>
      </c>
      <c r="D6150" s="10" t="s">
        <v>1046</v>
      </c>
      <c r="E6150" s="10" t="s">
        <v>20</v>
      </c>
      <c r="F6150" s="10" t="s">
        <v>21</v>
      </c>
      <c r="G6150" s="10" t="s">
        <v>3717</v>
      </c>
      <c r="H6150" s="10" t="s">
        <v>57</v>
      </c>
      <c r="I6150" s="10">
        <v>0</v>
      </c>
    </row>
    <row r="6151" spans="1:11" hidden="1" x14ac:dyDescent="0.25">
      <c r="A6151" s="10">
        <v>98</v>
      </c>
      <c r="B6151" s="10" t="s">
        <v>1036</v>
      </c>
      <c r="C6151" s="10" t="s">
        <v>1037</v>
      </c>
      <c r="D6151" s="10" t="s">
        <v>1046</v>
      </c>
      <c r="E6151" s="10" t="s">
        <v>20</v>
      </c>
      <c r="F6151" s="10" t="s">
        <v>21</v>
      </c>
      <c r="G6151" s="10" t="s">
        <v>3718</v>
      </c>
      <c r="H6151" s="10" t="s">
        <v>57</v>
      </c>
      <c r="I6151" s="10">
        <v>0</v>
      </c>
    </row>
    <row r="6152" spans="1:11" hidden="1" x14ac:dyDescent="0.25">
      <c r="A6152" s="10">
        <v>98</v>
      </c>
      <c r="B6152" s="10" t="s">
        <v>1036</v>
      </c>
      <c r="C6152" s="10" t="s">
        <v>1037</v>
      </c>
      <c r="D6152" s="10" t="s">
        <v>1046</v>
      </c>
      <c r="E6152" s="10" t="s">
        <v>20</v>
      </c>
      <c r="F6152" s="10" t="s">
        <v>21</v>
      </c>
      <c r="G6152" s="10" t="s">
        <v>3722</v>
      </c>
      <c r="H6152" s="10" t="s">
        <v>57</v>
      </c>
      <c r="I6152" s="10">
        <v>0</v>
      </c>
    </row>
    <row r="6153" spans="1:11" hidden="1" x14ac:dyDescent="0.25">
      <c r="A6153" s="10">
        <v>98</v>
      </c>
      <c r="B6153" s="10" t="s">
        <v>1036</v>
      </c>
      <c r="C6153" s="10" t="s">
        <v>1037</v>
      </c>
      <c r="D6153" s="10" t="s">
        <v>1046</v>
      </c>
      <c r="E6153" s="10" t="s">
        <v>20</v>
      </c>
      <c r="F6153" s="10" t="s">
        <v>21</v>
      </c>
      <c r="G6153" s="10" t="s">
        <v>3724</v>
      </c>
      <c r="H6153" s="10" t="s">
        <v>57</v>
      </c>
      <c r="I6153" s="10">
        <v>0</v>
      </c>
    </row>
    <row r="6154" spans="1:11" hidden="1" x14ac:dyDescent="0.25">
      <c r="A6154" s="10">
        <v>98</v>
      </c>
      <c r="B6154" s="10" t="s">
        <v>1036</v>
      </c>
      <c r="C6154" s="10" t="s">
        <v>1037</v>
      </c>
      <c r="D6154" s="10" t="s">
        <v>1046</v>
      </c>
      <c r="E6154" s="10" t="s">
        <v>20</v>
      </c>
      <c r="F6154" s="10" t="s">
        <v>21</v>
      </c>
      <c r="G6154" s="10" t="s">
        <v>3726</v>
      </c>
      <c r="H6154" s="10" t="s">
        <v>57</v>
      </c>
      <c r="I6154" s="10">
        <v>0</v>
      </c>
    </row>
    <row r="6155" spans="1:11" hidden="1" x14ac:dyDescent="0.25">
      <c r="A6155" s="10">
        <v>98</v>
      </c>
      <c r="B6155" s="10" t="s">
        <v>1036</v>
      </c>
      <c r="C6155" s="10" t="s">
        <v>1037</v>
      </c>
      <c r="D6155" s="10" t="s">
        <v>1046</v>
      </c>
      <c r="E6155" s="10" t="s">
        <v>20</v>
      </c>
      <c r="F6155" s="10" t="s">
        <v>21</v>
      </c>
      <c r="G6155" s="10" t="s">
        <v>3727</v>
      </c>
      <c r="H6155" s="10" t="s">
        <v>34</v>
      </c>
      <c r="I6155" s="10">
        <v>0</v>
      </c>
    </row>
    <row r="6156" spans="1:11" hidden="1" x14ac:dyDescent="0.25">
      <c r="A6156" s="10">
        <v>98</v>
      </c>
      <c r="B6156" s="10" t="s">
        <v>1036</v>
      </c>
      <c r="C6156" s="10" t="s">
        <v>1037</v>
      </c>
      <c r="D6156" s="10" t="s">
        <v>1046</v>
      </c>
      <c r="E6156" s="10" t="s">
        <v>20</v>
      </c>
      <c r="F6156" s="10" t="s">
        <v>21</v>
      </c>
      <c r="G6156" s="10" t="s">
        <v>3732</v>
      </c>
      <c r="H6156" s="10" t="s">
        <v>4485</v>
      </c>
      <c r="I6156" s="10">
        <v>0</v>
      </c>
    </row>
    <row r="6157" spans="1:11" hidden="1" x14ac:dyDescent="0.25">
      <c r="A6157" s="10">
        <v>98</v>
      </c>
      <c r="B6157" s="10" t="s">
        <v>1036</v>
      </c>
      <c r="C6157" s="10" t="s">
        <v>1037</v>
      </c>
      <c r="D6157" s="10" t="s">
        <v>1046</v>
      </c>
      <c r="E6157" s="10" t="s">
        <v>20</v>
      </c>
      <c r="F6157" s="10" t="s">
        <v>21</v>
      </c>
      <c r="G6157" s="10" t="s">
        <v>3734</v>
      </c>
      <c r="H6157" s="10" t="s">
        <v>57</v>
      </c>
      <c r="I6157" s="10">
        <v>0</v>
      </c>
    </row>
    <row r="6158" spans="1:11" hidden="1" x14ac:dyDescent="0.25">
      <c r="A6158" s="10">
        <v>98</v>
      </c>
      <c r="B6158" s="10" t="s">
        <v>1036</v>
      </c>
      <c r="C6158" s="10" t="s">
        <v>1037</v>
      </c>
      <c r="D6158" s="10" t="s">
        <v>1046</v>
      </c>
      <c r="E6158" s="10" t="s">
        <v>20</v>
      </c>
      <c r="F6158" s="10" t="s">
        <v>21</v>
      </c>
      <c r="G6158" s="10" t="s">
        <v>3735</v>
      </c>
      <c r="H6158" s="10" t="s">
        <v>57</v>
      </c>
      <c r="I6158" s="10">
        <v>0</v>
      </c>
    </row>
    <row r="6159" spans="1:11" hidden="1" x14ac:dyDescent="0.25">
      <c r="A6159" s="10">
        <v>98</v>
      </c>
      <c r="B6159" s="10" t="s">
        <v>1036</v>
      </c>
      <c r="C6159" s="10" t="s">
        <v>1037</v>
      </c>
      <c r="D6159" s="10" t="s">
        <v>1046</v>
      </c>
      <c r="E6159" s="10" t="s">
        <v>20</v>
      </c>
      <c r="F6159" s="10" t="s">
        <v>21</v>
      </c>
      <c r="G6159" s="10" t="s">
        <v>4386</v>
      </c>
      <c r="H6159" s="10" t="s">
        <v>57</v>
      </c>
      <c r="I6159" s="10">
        <v>0</v>
      </c>
    </row>
    <row r="6160" spans="1:11" hidden="1" x14ac:dyDescent="0.25">
      <c r="A6160" s="10">
        <v>98</v>
      </c>
      <c r="B6160" s="10" t="s">
        <v>1036</v>
      </c>
      <c r="C6160" s="10" t="s">
        <v>1037</v>
      </c>
      <c r="D6160" s="10" t="s">
        <v>1046</v>
      </c>
      <c r="E6160" s="10" t="s">
        <v>20</v>
      </c>
      <c r="F6160" s="10" t="s">
        <v>21</v>
      </c>
      <c r="G6160" s="10" t="s">
        <v>3736</v>
      </c>
      <c r="H6160" s="10" t="s">
        <v>57</v>
      </c>
      <c r="I6160" s="10">
        <v>0</v>
      </c>
    </row>
    <row r="6161" spans="1:11" hidden="1" x14ac:dyDescent="0.25">
      <c r="A6161" s="10">
        <v>98</v>
      </c>
      <c r="B6161" s="10" t="s">
        <v>1036</v>
      </c>
      <c r="C6161" s="10" t="s">
        <v>1037</v>
      </c>
      <c r="D6161" s="10" t="s">
        <v>1046</v>
      </c>
      <c r="E6161" s="10" t="s">
        <v>20</v>
      </c>
      <c r="F6161" s="10" t="s">
        <v>21</v>
      </c>
      <c r="G6161" s="10" t="s">
        <v>4387</v>
      </c>
      <c r="H6161" s="10" t="s">
        <v>57</v>
      </c>
      <c r="I6161" s="10">
        <v>0</v>
      </c>
    </row>
    <row r="6162" spans="1:11" hidden="1" x14ac:dyDescent="0.25">
      <c r="A6162" s="10">
        <v>98</v>
      </c>
      <c r="B6162" s="10" t="s">
        <v>1036</v>
      </c>
      <c r="C6162" s="10" t="s">
        <v>1037</v>
      </c>
      <c r="D6162" s="10" t="s">
        <v>1046</v>
      </c>
      <c r="E6162" s="10" t="s">
        <v>20</v>
      </c>
      <c r="F6162" s="10" t="s">
        <v>21</v>
      </c>
      <c r="G6162" s="10" t="s">
        <v>4388</v>
      </c>
      <c r="H6162" s="10" t="s">
        <v>57</v>
      </c>
      <c r="I6162" s="10">
        <v>0</v>
      </c>
    </row>
    <row r="6163" spans="1:11" hidden="1" x14ac:dyDescent="0.25">
      <c r="A6163" s="10">
        <v>98</v>
      </c>
      <c r="B6163" s="10" t="s">
        <v>1036</v>
      </c>
      <c r="C6163" s="10" t="s">
        <v>1037</v>
      </c>
      <c r="D6163" s="10" t="s">
        <v>1046</v>
      </c>
      <c r="E6163" s="10" t="s">
        <v>20</v>
      </c>
      <c r="F6163" s="10" t="s">
        <v>21</v>
      </c>
      <c r="G6163" s="10" t="s">
        <v>3741</v>
      </c>
      <c r="H6163" s="10" t="s">
        <v>57</v>
      </c>
      <c r="I6163" s="10">
        <v>0</v>
      </c>
    </row>
    <row r="6164" spans="1:11" hidden="1" x14ac:dyDescent="0.25">
      <c r="A6164" s="10">
        <v>98</v>
      </c>
      <c r="B6164" s="10" t="s">
        <v>1036</v>
      </c>
      <c r="C6164" s="10" t="s">
        <v>1037</v>
      </c>
      <c r="D6164" s="10" t="s">
        <v>1046</v>
      </c>
      <c r="E6164" s="10" t="s">
        <v>20</v>
      </c>
      <c r="F6164" s="10" t="s">
        <v>21</v>
      </c>
      <c r="G6164" s="10" t="s">
        <v>4389</v>
      </c>
      <c r="H6164" s="10" t="s">
        <v>57</v>
      </c>
      <c r="I6164" s="10">
        <v>0</v>
      </c>
    </row>
    <row r="6165" spans="1:11" hidden="1" x14ac:dyDescent="0.25">
      <c r="A6165" s="10">
        <v>98</v>
      </c>
      <c r="B6165" s="10" t="s">
        <v>1036</v>
      </c>
      <c r="C6165" s="10" t="s">
        <v>1037</v>
      </c>
      <c r="D6165" s="10" t="s">
        <v>1046</v>
      </c>
      <c r="E6165" s="10" t="s">
        <v>20</v>
      </c>
      <c r="F6165" s="10" t="s">
        <v>21</v>
      </c>
      <c r="G6165" s="10" t="s">
        <v>4390</v>
      </c>
      <c r="H6165" s="10" t="s">
        <v>57</v>
      </c>
      <c r="I6165" s="10">
        <v>0</v>
      </c>
    </row>
    <row r="6166" spans="1:11" hidden="1" x14ac:dyDescent="0.25">
      <c r="A6166" s="10">
        <v>98</v>
      </c>
      <c r="B6166" s="10" t="s">
        <v>1036</v>
      </c>
      <c r="C6166" s="10" t="s">
        <v>1037</v>
      </c>
      <c r="D6166" s="10" t="s">
        <v>1046</v>
      </c>
      <c r="E6166" s="10" t="s">
        <v>20</v>
      </c>
      <c r="F6166" s="10" t="s">
        <v>21</v>
      </c>
      <c r="G6166" s="10" t="s">
        <v>4324</v>
      </c>
      <c r="H6166" s="10" t="s">
        <v>57</v>
      </c>
      <c r="I6166" s="10">
        <v>0</v>
      </c>
    </row>
    <row r="6167" spans="1:11" hidden="1" x14ac:dyDescent="0.25">
      <c r="A6167" s="10">
        <v>98</v>
      </c>
      <c r="B6167" s="10" t="s">
        <v>1036</v>
      </c>
      <c r="C6167" s="10" t="s">
        <v>1037</v>
      </c>
      <c r="D6167" s="10" t="s">
        <v>1046</v>
      </c>
      <c r="E6167" s="10" t="s">
        <v>20</v>
      </c>
      <c r="F6167" s="10" t="s">
        <v>21</v>
      </c>
      <c r="G6167" s="10" t="s">
        <v>3743</v>
      </c>
      <c r="H6167" s="10" t="s">
        <v>57</v>
      </c>
      <c r="I6167" s="10">
        <v>0</v>
      </c>
    </row>
    <row r="6168" spans="1:11" hidden="1" x14ac:dyDescent="0.25">
      <c r="A6168" s="10">
        <v>98</v>
      </c>
      <c r="B6168" s="10" t="s">
        <v>1036</v>
      </c>
      <c r="C6168" s="10" t="s">
        <v>1037</v>
      </c>
      <c r="D6168" s="10" t="s">
        <v>1046</v>
      </c>
      <c r="E6168" s="10" t="s">
        <v>20</v>
      </c>
      <c r="F6168" s="10" t="s">
        <v>21</v>
      </c>
      <c r="G6168" s="10" t="s">
        <v>4391</v>
      </c>
      <c r="H6168" s="10" t="s">
        <v>4392</v>
      </c>
      <c r="I6168" s="10">
        <v>0</v>
      </c>
    </row>
    <row r="6169" spans="1:11" hidden="1" x14ac:dyDescent="0.25">
      <c r="A6169" s="10">
        <v>98</v>
      </c>
      <c r="B6169" s="10" t="s">
        <v>1036</v>
      </c>
      <c r="C6169" s="10" t="s">
        <v>1037</v>
      </c>
      <c r="D6169" s="10" t="s">
        <v>1046</v>
      </c>
      <c r="E6169" s="10" t="s">
        <v>20</v>
      </c>
      <c r="F6169" s="10" t="s">
        <v>21</v>
      </c>
      <c r="G6169" s="10" t="s">
        <v>3744</v>
      </c>
      <c r="H6169" s="10" t="s">
        <v>4516</v>
      </c>
      <c r="I6169" s="10">
        <v>0</v>
      </c>
    </row>
    <row r="6170" spans="1:11" hidden="1" x14ac:dyDescent="0.25">
      <c r="A6170" s="10">
        <v>98</v>
      </c>
      <c r="B6170" s="10" t="s">
        <v>1036</v>
      </c>
      <c r="C6170" s="10" t="s">
        <v>1037</v>
      </c>
      <c r="D6170" s="10" t="s">
        <v>1046</v>
      </c>
      <c r="E6170" s="10" t="s">
        <v>20</v>
      </c>
      <c r="F6170" s="10" t="s">
        <v>21</v>
      </c>
      <c r="G6170" s="10" t="s">
        <v>3746</v>
      </c>
      <c r="H6170" s="10" t="s">
        <v>57</v>
      </c>
      <c r="I6170" s="10">
        <v>0</v>
      </c>
    </row>
    <row r="6171" spans="1:11" hidden="1" x14ac:dyDescent="0.25">
      <c r="A6171" s="10">
        <v>98</v>
      </c>
      <c r="B6171" s="10" t="s">
        <v>1036</v>
      </c>
      <c r="C6171" s="10" t="s">
        <v>1037</v>
      </c>
      <c r="D6171" s="10" t="s">
        <v>1046</v>
      </c>
      <c r="E6171" s="10" t="s">
        <v>20</v>
      </c>
      <c r="F6171" s="10" t="s">
        <v>21</v>
      </c>
      <c r="G6171" s="10" t="s">
        <v>4393</v>
      </c>
      <c r="H6171" s="10" t="s">
        <v>57</v>
      </c>
      <c r="I6171" s="10">
        <v>0</v>
      </c>
    </row>
    <row r="6172" spans="1:11" hidden="1" x14ac:dyDescent="0.25">
      <c r="A6172" s="10">
        <v>98</v>
      </c>
      <c r="B6172" s="10" t="s">
        <v>1036</v>
      </c>
      <c r="C6172" s="10" t="s">
        <v>1037</v>
      </c>
      <c r="D6172" s="10" t="s">
        <v>1046</v>
      </c>
      <c r="E6172" s="10" t="s">
        <v>20</v>
      </c>
      <c r="F6172" s="10" t="s">
        <v>21</v>
      </c>
      <c r="G6172" s="21" t="s">
        <v>4394</v>
      </c>
      <c r="H6172" s="21" t="s">
        <v>4395</v>
      </c>
      <c r="I6172" s="21">
        <v>1</v>
      </c>
      <c r="J6172" s="21" t="str">
        <f>H6172</f>
        <v>Вертикальное</v>
      </c>
      <c r="K6172" s="21"/>
    </row>
    <row r="6173" spans="1:11" hidden="1" x14ac:dyDescent="0.25">
      <c r="A6173" s="10">
        <v>98</v>
      </c>
      <c r="B6173" s="10" t="s">
        <v>1036</v>
      </c>
      <c r="C6173" s="10" t="s">
        <v>1037</v>
      </c>
      <c r="D6173" s="10" t="s">
        <v>1046</v>
      </c>
      <c r="E6173" s="10" t="s">
        <v>20</v>
      </c>
      <c r="F6173" s="10" t="s">
        <v>21</v>
      </c>
      <c r="G6173" s="21" t="s">
        <v>3753</v>
      </c>
      <c r="H6173" s="21" t="s">
        <v>3707</v>
      </c>
      <c r="I6173" s="21">
        <v>1</v>
      </c>
      <c r="J6173" s="21">
        <f>MID(H6173,1,FIND(" ",H6173,1)-1)*1</f>
        <v>3</v>
      </c>
      <c r="K6173" s="21" t="s">
        <v>5258</v>
      </c>
    </row>
    <row r="6174" spans="1:11" hidden="1" x14ac:dyDescent="0.25">
      <c r="A6174" s="10">
        <v>98</v>
      </c>
      <c r="B6174" s="10" t="s">
        <v>1036</v>
      </c>
      <c r="C6174" s="10" t="s">
        <v>1037</v>
      </c>
      <c r="D6174" s="10" t="s">
        <v>1046</v>
      </c>
      <c r="E6174" s="10" t="s">
        <v>20</v>
      </c>
      <c r="F6174" s="10" t="s">
        <v>21</v>
      </c>
      <c r="G6174" s="21" t="s">
        <v>3755</v>
      </c>
      <c r="H6174" s="21" t="s">
        <v>3756</v>
      </c>
      <c r="I6174" s="21">
        <v>1</v>
      </c>
      <c r="J6174" s="21" t="s">
        <v>5266</v>
      </c>
      <c r="K6174" s="21" t="s">
        <v>5265</v>
      </c>
    </row>
    <row r="6175" spans="1:11" hidden="1" x14ac:dyDescent="0.25">
      <c r="A6175" s="10">
        <v>98</v>
      </c>
      <c r="B6175" s="10" t="s">
        <v>1036</v>
      </c>
      <c r="C6175" s="10" t="s">
        <v>1037</v>
      </c>
      <c r="D6175" s="10" t="s">
        <v>1046</v>
      </c>
      <c r="E6175" s="10" t="s">
        <v>20</v>
      </c>
      <c r="F6175" s="10" t="s">
        <v>21</v>
      </c>
      <c r="G6175" s="10" t="s">
        <v>3757</v>
      </c>
      <c r="H6175" s="10" t="s">
        <v>3758</v>
      </c>
      <c r="I6175" s="10">
        <v>0</v>
      </c>
    </row>
    <row r="6176" spans="1:11" hidden="1" x14ac:dyDescent="0.25">
      <c r="A6176" s="10">
        <v>98</v>
      </c>
      <c r="B6176" s="10" t="s">
        <v>1036</v>
      </c>
      <c r="C6176" s="10" t="s">
        <v>1037</v>
      </c>
      <c r="D6176" s="10" t="s">
        <v>1046</v>
      </c>
      <c r="E6176" s="10" t="s">
        <v>20</v>
      </c>
      <c r="F6176" s="10" t="s">
        <v>21</v>
      </c>
      <c r="G6176" s="10" t="s">
        <v>3766</v>
      </c>
      <c r="H6176" s="10" t="s">
        <v>57</v>
      </c>
      <c r="I6176" s="10">
        <v>0</v>
      </c>
    </row>
    <row r="6177" spans="1:11" hidden="1" x14ac:dyDescent="0.25">
      <c r="A6177" s="10">
        <v>98</v>
      </c>
      <c r="B6177" s="10" t="s">
        <v>1036</v>
      </c>
      <c r="C6177" s="10" t="s">
        <v>1037</v>
      </c>
      <c r="D6177" s="10" t="s">
        <v>1046</v>
      </c>
      <c r="E6177" s="10" t="s">
        <v>20</v>
      </c>
      <c r="F6177" s="10" t="s">
        <v>21</v>
      </c>
      <c r="G6177" s="10" t="s">
        <v>4397</v>
      </c>
      <c r="H6177" s="10" t="s">
        <v>34</v>
      </c>
      <c r="I6177" s="10">
        <v>0</v>
      </c>
    </row>
    <row r="6178" spans="1:11" hidden="1" x14ac:dyDescent="0.25">
      <c r="A6178" s="10">
        <v>98</v>
      </c>
      <c r="B6178" s="10" t="s">
        <v>1036</v>
      </c>
      <c r="C6178" s="10" t="s">
        <v>1037</v>
      </c>
      <c r="D6178" s="10" t="s">
        <v>1046</v>
      </c>
      <c r="E6178" s="10" t="s">
        <v>20</v>
      </c>
      <c r="F6178" s="10" t="s">
        <v>21</v>
      </c>
      <c r="G6178" s="21" t="s">
        <v>4398</v>
      </c>
      <c r="H6178" s="21" t="s">
        <v>34</v>
      </c>
      <c r="I6178" s="21">
        <v>1</v>
      </c>
      <c r="J6178" s="21" t="str">
        <f>H6178</f>
        <v>Да</v>
      </c>
      <c r="K6178" s="21"/>
    </row>
    <row r="6179" spans="1:11" hidden="1" x14ac:dyDescent="0.25">
      <c r="A6179" s="10">
        <v>98</v>
      </c>
      <c r="B6179" s="10" t="s">
        <v>1036</v>
      </c>
      <c r="C6179" s="10" t="s">
        <v>1037</v>
      </c>
      <c r="D6179" s="10" t="s">
        <v>1046</v>
      </c>
      <c r="E6179" s="10" t="s">
        <v>20</v>
      </c>
      <c r="F6179" s="10" t="s">
        <v>21</v>
      </c>
      <c r="G6179" s="10" t="s">
        <v>4399</v>
      </c>
      <c r="H6179" s="10" t="s">
        <v>34</v>
      </c>
      <c r="I6179" s="10">
        <v>0</v>
      </c>
    </row>
    <row r="6180" spans="1:11" hidden="1" x14ac:dyDescent="0.25">
      <c r="A6180" s="10">
        <v>98</v>
      </c>
      <c r="B6180" s="10" t="s">
        <v>1036</v>
      </c>
      <c r="C6180" s="10" t="s">
        <v>1037</v>
      </c>
      <c r="D6180" s="10" t="s">
        <v>1046</v>
      </c>
      <c r="E6180" s="10" t="s">
        <v>20</v>
      </c>
      <c r="F6180" s="10" t="s">
        <v>21</v>
      </c>
      <c r="G6180" s="10" t="s">
        <v>4400</v>
      </c>
      <c r="H6180" s="10" t="s">
        <v>34</v>
      </c>
      <c r="I6180" s="10">
        <v>0</v>
      </c>
    </row>
    <row r="6181" spans="1:11" hidden="1" x14ac:dyDescent="0.25">
      <c r="A6181" s="10">
        <v>98</v>
      </c>
      <c r="B6181" s="10" t="s">
        <v>1036</v>
      </c>
      <c r="C6181" s="10" t="s">
        <v>1037</v>
      </c>
      <c r="D6181" s="10" t="s">
        <v>1046</v>
      </c>
      <c r="E6181" s="10" t="s">
        <v>20</v>
      </c>
      <c r="F6181" s="10" t="s">
        <v>21</v>
      </c>
      <c r="G6181" s="10" t="s">
        <v>4401</v>
      </c>
      <c r="H6181" s="10" t="s">
        <v>3909</v>
      </c>
      <c r="I6181" s="10">
        <v>0</v>
      </c>
    </row>
    <row r="6182" spans="1:11" hidden="1" x14ac:dyDescent="0.25">
      <c r="A6182" s="10">
        <v>98</v>
      </c>
      <c r="B6182" s="10" t="s">
        <v>1036</v>
      </c>
      <c r="C6182" s="10" t="s">
        <v>1037</v>
      </c>
      <c r="D6182" s="10" t="s">
        <v>1046</v>
      </c>
      <c r="E6182" s="10" t="s">
        <v>20</v>
      </c>
      <c r="F6182" s="10" t="s">
        <v>21</v>
      </c>
      <c r="G6182" s="10" t="s">
        <v>4402</v>
      </c>
      <c r="H6182" s="10" t="s">
        <v>4321</v>
      </c>
      <c r="I6182" s="10">
        <v>0</v>
      </c>
    </row>
    <row r="6183" spans="1:11" hidden="1" x14ac:dyDescent="0.25">
      <c r="A6183" s="10">
        <v>98</v>
      </c>
      <c r="B6183" s="10" t="s">
        <v>1036</v>
      </c>
      <c r="C6183" s="10" t="s">
        <v>1037</v>
      </c>
      <c r="D6183" s="10" t="s">
        <v>1046</v>
      </c>
      <c r="E6183" s="10" t="s">
        <v>20</v>
      </c>
      <c r="F6183" s="10" t="s">
        <v>21</v>
      </c>
      <c r="G6183" s="21" t="s">
        <v>4403</v>
      </c>
      <c r="H6183" s="21" t="s">
        <v>4528</v>
      </c>
      <c r="I6183" s="21">
        <v>1</v>
      </c>
      <c r="J6183" s="21">
        <f>MID(H6183,1,FIND(" ",H6183,1)-1)*1</f>
        <v>101.5</v>
      </c>
      <c r="K6183" s="21" t="s">
        <v>5255</v>
      </c>
    </row>
    <row r="6184" spans="1:11" hidden="1" x14ac:dyDescent="0.25">
      <c r="A6184" s="10">
        <v>98</v>
      </c>
      <c r="B6184" s="10" t="s">
        <v>1036</v>
      </c>
      <c r="C6184" s="10" t="s">
        <v>1037</v>
      </c>
      <c r="D6184" s="10" t="s">
        <v>1046</v>
      </c>
      <c r="E6184" s="10" t="s">
        <v>20</v>
      </c>
      <c r="F6184" s="10" t="s">
        <v>21</v>
      </c>
      <c r="G6184" s="21" t="s">
        <v>3223</v>
      </c>
      <c r="H6184" s="21" t="s">
        <v>4529</v>
      </c>
      <c r="I6184" s="21">
        <v>1</v>
      </c>
      <c r="J6184" s="21">
        <f>MID(H6184,1,FIND(" ",H6184,1)-1)*10</f>
        <v>1245</v>
      </c>
      <c r="K6184" s="22" t="s">
        <v>5256</v>
      </c>
    </row>
    <row r="6185" spans="1:11" hidden="1" x14ac:dyDescent="0.25">
      <c r="A6185" s="10">
        <v>98</v>
      </c>
      <c r="B6185" s="10" t="s">
        <v>1036</v>
      </c>
      <c r="C6185" s="10" t="s">
        <v>1037</v>
      </c>
      <c r="D6185" s="10" t="s">
        <v>1046</v>
      </c>
      <c r="E6185" s="10" t="s">
        <v>20</v>
      </c>
      <c r="F6185" s="10" t="s">
        <v>21</v>
      </c>
      <c r="G6185" s="21" t="s">
        <v>4406</v>
      </c>
      <c r="H6185" s="21" t="s">
        <v>4422</v>
      </c>
      <c r="I6185" s="21">
        <v>1</v>
      </c>
      <c r="J6185" s="21">
        <f>MID(H6185,1,FIND(" ",H6185,1)-1)*10</f>
        <v>560</v>
      </c>
      <c r="K6185" s="21" t="s">
        <v>5257</v>
      </c>
    </row>
    <row r="6186" spans="1:11" hidden="1" x14ac:dyDescent="0.25">
      <c r="A6186" s="10">
        <v>98</v>
      </c>
      <c r="B6186" s="10" t="s">
        <v>1036</v>
      </c>
      <c r="C6186" s="10" t="s">
        <v>1037</v>
      </c>
      <c r="D6186" s="10" t="s">
        <v>1046</v>
      </c>
      <c r="E6186" s="10" t="s">
        <v>20</v>
      </c>
      <c r="F6186" s="10" t="s">
        <v>21</v>
      </c>
      <c r="G6186" s="21" t="s">
        <v>4408</v>
      </c>
      <c r="H6186" s="21" t="s">
        <v>4530</v>
      </c>
      <c r="I6186" s="21">
        <v>1</v>
      </c>
      <c r="J6186" s="21">
        <f>MID(H6186,1,FIND(" ",H6186,1)-1)*10</f>
        <v>630</v>
      </c>
      <c r="K6186" s="21" t="s">
        <v>5257</v>
      </c>
    </row>
    <row r="6187" spans="1:11" hidden="1" x14ac:dyDescent="0.25">
      <c r="A6187" s="10">
        <v>98</v>
      </c>
      <c r="B6187" s="10" t="s">
        <v>1036</v>
      </c>
      <c r="C6187" s="10" t="s">
        <v>1037</v>
      </c>
      <c r="D6187" s="10" t="s">
        <v>1046</v>
      </c>
      <c r="E6187" s="10" t="s">
        <v>20</v>
      </c>
      <c r="F6187" s="10" t="s">
        <v>21</v>
      </c>
      <c r="G6187" s="21" t="s">
        <v>3785</v>
      </c>
      <c r="H6187" s="21" t="s">
        <v>4531</v>
      </c>
      <c r="I6187" s="21">
        <v>1</v>
      </c>
      <c r="J6187" s="21">
        <f>MID(H6187,1,FIND(" ",H6187,1)-1)*1</f>
        <v>110.5</v>
      </c>
      <c r="K6187" s="21" t="s">
        <v>5255</v>
      </c>
    </row>
    <row r="6188" spans="1:11" hidden="1" x14ac:dyDescent="0.25">
      <c r="A6188" s="10">
        <v>98</v>
      </c>
      <c r="B6188" s="10" t="s">
        <v>1036</v>
      </c>
      <c r="C6188" s="10" t="s">
        <v>1037</v>
      </c>
      <c r="D6188" s="10" t="s">
        <v>1046</v>
      </c>
      <c r="E6188" s="10" t="s">
        <v>20</v>
      </c>
      <c r="F6188" s="10" t="s">
        <v>21</v>
      </c>
      <c r="G6188" s="21" t="s">
        <v>4410</v>
      </c>
      <c r="H6188" s="21" t="s">
        <v>4532</v>
      </c>
      <c r="I6188" s="21">
        <v>1</v>
      </c>
      <c r="J6188" s="21">
        <f>MID(H6188,1,FIND(" ",H6188,1)-1)*10</f>
        <v>1450</v>
      </c>
      <c r="K6188" s="22" t="s">
        <v>5256</v>
      </c>
    </row>
    <row r="6189" spans="1:11" hidden="1" x14ac:dyDescent="0.25">
      <c r="A6189" s="10">
        <v>98</v>
      </c>
      <c r="B6189" s="10" t="s">
        <v>1036</v>
      </c>
      <c r="C6189" s="10" t="s">
        <v>1037</v>
      </c>
      <c r="D6189" s="10" t="s">
        <v>1046</v>
      </c>
      <c r="E6189" s="10" t="s">
        <v>20</v>
      </c>
      <c r="F6189" s="10" t="s">
        <v>21</v>
      </c>
      <c r="G6189" s="21" t="s">
        <v>4412</v>
      </c>
      <c r="H6189" s="21" t="s">
        <v>4533</v>
      </c>
      <c r="I6189" s="21">
        <v>1</v>
      </c>
      <c r="J6189" s="21">
        <f>MID(H6189,1,FIND(" ",H6189,1)-1)*10</f>
        <v>660</v>
      </c>
      <c r="K6189" s="21" t="s">
        <v>5257</v>
      </c>
    </row>
    <row r="6190" spans="1:11" hidden="1" x14ac:dyDescent="0.25">
      <c r="A6190" s="10">
        <v>98</v>
      </c>
      <c r="B6190" s="10" t="s">
        <v>1036</v>
      </c>
      <c r="C6190" s="10" t="s">
        <v>1037</v>
      </c>
      <c r="D6190" s="10" t="s">
        <v>1046</v>
      </c>
      <c r="E6190" s="10" t="s">
        <v>20</v>
      </c>
      <c r="F6190" s="10" t="s">
        <v>21</v>
      </c>
      <c r="G6190" s="21" t="s">
        <v>4414</v>
      </c>
      <c r="H6190" s="21" t="s">
        <v>4534</v>
      </c>
      <c r="I6190" s="21">
        <v>1</v>
      </c>
      <c r="J6190" s="21">
        <f>MID(H6190,1,FIND(" ",H6190,1)-1)*10</f>
        <v>730</v>
      </c>
      <c r="K6190" s="21" t="s">
        <v>5257</v>
      </c>
    </row>
    <row r="6191" spans="1:11" hidden="1" x14ac:dyDescent="0.25">
      <c r="A6191" s="10">
        <v>98</v>
      </c>
      <c r="B6191" s="10" t="s">
        <v>1036</v>
      </c>
      <c r="C6191" s="10" t="s">
        <v>1037</v>
      </c>
      <c r="D6191" s="10" t="s">
        <v>1046</v>
      </c>
      <c r="E6191" s="10" t="s">
        <v>20</v>
      </c>
      <c r="F6191" s="10" t="s">
        <v>21</v>
      </c>
      <c r="G6191" s="10" t="s">
        <v>3787</v>
      </c>
      <c r="H6191" s="10" t="s">
        <v>3788</v>
      </c>
      <c r="I6191" s="10">
        <v>0</v>
      </c>
    </row>
    <row r="6192" spans="1:11" hidden="1" x14ac:dyDescent="0.25">
      <c r="A6192" s="10">
        <v>98</v>
      </c>
      <c r="B6192" s="10" t="s">
        <v>1036</v>
      </c>
      <c r="C6192" s="10" t="s">
        <v>1037</v>
      </c>
      <c r="D6192" s="10" t="s">
        <v>1046</v>
      </c>
      <c r="E6192" s="10" t="s">
        <v>20</v>
      </c>
      <c r="F6192" s="10" t="s">
        <v>21</v>
      </c>
      <c r="G6192" s="10" t="s">
        <v>3789</v>
      </c>
      <c r="H6192" s="10" t="s">
        <v>3789</v>
      </c>
      <c r="I6192" s="10">
        <v>0</v>
      </c>
    </row>
    <row r="6193" spans="1:11" hidden="1" x14ac:dyDescent="0.25">
      <c r="A6193" s="10">
        <v>99</v>
      </c>
      <c r="B6193" s="10" t="s">
        <v>1047</v>
      </c>
      <c r="C6193" s="10" t="s">
        <v>1048</v>
      </c>
      <c r="D6193" s="10" t="s">
        <v>1056</v>
      </c>
      <c r="E6193" s="10" t="s">
        <v>20</v>
      </c>
      <c r="F6193" s="10" t="s">
        <v>21</v>
      </c>
      <c r="G6193" s="21" t="s">
        <v>2160</v>
      </c>
      <c r="H6193" s="21" t="s">
        <v>4509</v>
      </c>
      <c r="I6193" s="21">
        <v>1</v>
      </c>
      <c r="J6193" s="21" t="str">
        <f>H6193</f>
        <v>Промышленное оборудование</v>
      </c>
      <c r="K6193" s="21"/>
    </row>
    <row r="6194" spans="1:11" hidden="1" x14ac:dyDescent="0.25">
      <c r="A6194" s="10">
        <v>99</v>
      </c>
      <c r="B6194" s="10" t="s">
        <v>1047</v>
      </c>
      <c r="C6194" s="10" t="s">
        <v>1048</v>
      </c>
      <c r="D6194" s="10" t="s">
        <v>1056</v>
      </c>
      <c r="E6194" s="10" t="s">
        <v>20</v>
      </c>
      <c r="F6194" s="10" t="s">
        <v>21</v>
      </c>
      <c r="G6194" s="21" t="s">
        <v>3703</v>
      </c>
      <c r="H6194" s="21" t="s">
        <v>4535</v>
      </c>
      <c r="I6194" s="21">
        <v>1</v>
      </c>
      <c r="J6194" s="21">
        <f>MID(H6194,1,FIND(" ",H6194,1)-1)*1</f>
        <v>180</v>
      </c>
      <c r="K6194" s="21" t="s">
        <v>5254</v>
      </c>
    </row>
    <row r="6195" spans="1:11" hidden="1" x14ac:dyDescent="0.25">
      <c r="A6195" s="10">
        <v>99</v>
      </c>
      <c r="B6195" s="10" t="s">
        <v>1047</v>
      </c>
      <c r="C6195" s="10" t="s">
        <v>1048</v>
      </c>
      <c r="D6195" s="10" t="s">
        <v>1056</v>
      </c>
      <c r="E6195" s="10" t="s">
        <v>20</v>
      </c>
      <c r="F6195" s="10" t="s">
        <v>21</v>
      </c>
      <c r="G6195" s="10" t="s">
        <v>4379</v>
      </c>
      <c r="H6195" s="10" t="s">
        <v>34</v>
      </c>
      <c r="I6195" s="10">
        <v>0</v>
      </c>
    </row>
    <row r="6196" spans="1:11" hidden="1" x14ac:dyDescent="0.25">
      <c r="A6196" s="10">
        <v>99</v>
      </c>
      <c r="B6196" s="10" t="s">
        <v>1047</v>
      </c>
      <c r="C6196" s="10" t="s">
        <v>1048</v>
      </c>
      <c r="D6196" s="10" t="s">
        <v>1056</v>
      </c>
      <c r="E6196" s="10" t="s">
        <v>20</v>
      </c>
      <c r="F6196" s="10" t="s">
        <v>21</v>
      </c>
      <c r="G6196" s="21" t="s">
        <v>4380</v>
      </c>
      <c r="H6196" s="21" t="s">
        <v>4536</v>
      </c>
      <c r="I6196" s="21">
        <v>1</v>
      </c>
      <c r="J6196" s="21">
        <f>MID(H6196,1,FIND(" ",H6196,1)-1)*1</f>
        <v>75</v>
      </c>
      <c r="K6196" s="21" t="s">
        <v>5260</v>
      </c>
    </row>
    <row r="6197" spans="1:11" hidden="1" x14ac:dyDescent="0.25">
      <c r="A6197" s="10">
        <v>99</v>
      </c>
      <c r="B6197" s="10" t="s">
        <v>1047</v>
      </c>
      <c r="C6197" s="10" t="s">
        <v>1048</v>
      </c>
      <c r="D6197" s="10" t="s">
        <v>1056</v>
      </c>
      <c r="E6197" s="10" t="s">
        <v>20</v>
      </c>
      <c r="F6197" s="10" t="s">
        <v>21</v>
      </c>
      <c r="G6197" s="21" t="s">
        <v>4382</v>
      </c>
      <c r="H6197" s="21" t="s">
        <v>3893</v>
      </c>
      <c r="I6197" s="21">
        <v>0</v>
      </c>
      <c r="J6197" s="21">
        <f>MID(H6197,1,FIND(" ",H6197,1)-1)*1</f>
        <v>30</v>
      </c>
      <c r="K6197" s="21" t="s">
        <v>5264</v>
      </c>
    </row>
    <row r="6198" spans="1:11" hidden="1" x14ac:dyDescent="0.25">
      <c r="A6198" s="10">
        <v>99</v>
      </c>
      <c r="B6198" s="10" t="s">
        <v>1047</v>
      </c>
      <c r="C6198" s="10" t="s">
        <v>1048</v>
      </c>
      <c r="D6198" s="10" t="s">
        <v>1056</v>
      </c>
      <c r="E6198" s="10" t="s">
        <v>20</v>
      </c>
      <c r="F6198" s="10" t="s">
        <v>21</v>
      </c>
      <c r="G6198" s="21" t="s">
        <v>4448</v>
      </c>
      <c r="H6198" s="21" t="s">
        <v>4537</v>
      </c>
      <c r="I6198" s="21">
        <v>1</v>
      </c>
      <c r="J6198" s="21">
        <f>MID(H6198,1,FIND(" ",H6198,1)-1)*1</f>
        <v>300</v>
      </c>
      <c r="K6198" s="21" t="s">
        <v>5256</v>
      </c>
    </row>
    <row r="6199" spans="1:11" hidden="1" x14ac:dyDescent="0.25">
      <c r="A6199" s="10">
        <v>99</v>
      </c>
      <c r="B6199" s="10" t="s">
        <v>1047</v>
      </c>
      <c r="C6199" s="10" t="s">
        <v>1048</v>
      </c>
      <c r="D6199" s="10" t="s">
        <v>1056</v>
      </c>
      <c r="E6199" s="10" t="s">
        <v>20</v>
      </c>
      <c r="F6199" s="10" t="s">
        <v>21</v>
      </c>
      <c r="G6199" s="21" t="s">
        <v>3705</v>
      </c>
      <c r="H6199" s="21" t="s">
        <v>57</v>
      </c>
      <c r="I6199" s="21">
        <v>1</v>
      </c>
      <c r="J6199" s="21" t="str">
        <f>H6199</f>
        <v>Нет</v>
      </c>
      <c r="K6199" s="21"/>
    </row>
    <row r="6200" spans="1:11" hidden="1" x14ac:dyDescent="0.25">
      <c r="A6200" s="10">
        <v>99</v>
      </c>
      <c r="B6200" s="10" t="s">
        <v>1047</v>
      </c>
      <c r="C6200" s="10" t="s">
        <v>1048</v>
      </c>
      <c r="D6200" s="10" t="s">
        <v>1056</v>
      </c>
      <c r="E6200" s="10" t="s">
        <v>20</v>
      </c>
      <c r="F6200" s="10" t="s">
        <v>21</v>
      </c>
      <c r="G6200" s="21" t="s">
        <v>3708</v>
      </c>
      <c r="H6200" s="21" t="s">
        <v>4538</v>
      </c>
      <c r="I6200" s="21">
        <v>1</v>
      </c>
      <c r="J6200" s="21">
        <f>MID(H6200,1,FIND(" ",H6200,1)-1)*1</f>
        <v>25</v>
      </c>
      <c r="K6200" s="21" t="s">
        <v>5258</v>
      </c>
    </row>
    <row r="6201" spans="1:11" hidden="1" x14ac:dyDescent="0.25">
      <c r="A6201" s="10">
        <v>99</v>
      </c>
      <c r="B6201" s="10" t="s">
        <v>1047</v>
      </c>
      <c r="C6201" s="10" t="s">
        <v>1048</v>
      </c>
      <c r="D6201" s="10" t="s">
        <v>1056</v>
      </c>
      <c r="E6201" s="10" t="s">
        <v>20</v>
      </c>
      <c r="F6201" s="10" t="s">
        <v>21</v>
      </c>
      <c r="G6201" s="21" t="s">
        <v>3708</v>
      </c>
      <c r="H6201" s="21" t="s">
        <v>4539</v>
      </c>
      <c r="I6201" s="21">
        <v>1</v>
      </c>
      <c r="J6201" s="21">
        <f>MID(H6201,1,FIND(" ",H6201,1)-1)*1</f>
        <v>85000</v>
      </c>
      <c r="K6201" s="21" t="s">
        <v>5261</v>
      </c>
    </row>
    <row r="6202" spans="1:11" hidden="1" x14ac:dyDescent="0.25">
      <c r="A6202" s="10">
        <v>99</v>
      </c>
      <c r="B6202" s="10" t="s">
        <v>1047</v>
      </c>
      <c r="C6202" s="10" t="s">
        <v>1048</v>
      </c>
      <c r="D6202" s="10" t="s">
        <v>1056</v>
      </c>
      <c r="E6202" s="10" t="s">
        <v>20</v>
      </c>
      <c r="F6202" s="10" t="s">
        <v>21</v>
      </c>
      <c r="G6202" s="10" t="s">
        <v>3714</v>
      </c>
      <c r="H6202" s="10" t="s">
        <v>4515</v>
      </c>
      <c r="I6202" s="10">
        <v>0</v>
      </c>
    </row>
    <row r="6203" spans="1:11" hidden="1" x14ac:dyDescent="0.25">
      <c r="A6203" s="10">
        <v>99</v>
      </c>
      <c r="B6203" s="10" t="s">
        <v>1047</v>
      </c>
      <c r="C6203" s="10" t="s">
        <v>1048</v>
      </c>
      <c r="D6203" s="10" t="s">
        <v>1056</v>
      </c>
      <c r="E6203" s="10" t="s">
        <v>20</v>
      </c>
      <c r="F6203" s="10" t="s">
        <v>21</v>
      </c>
      <c r="G6203" s="10" t="s">
        <v>3716</v>
      </c>
      <c r="H6203" s="10" t="s">
        <v>57</v>
      </c>
      <c r="I6203" s="10">
        <v>0</v>
      </c>
    </row>
    <row r="6204" spans="1:11" hidden="1" x14ac:dyDescent="0.25">
      <c r="A6204" s="10">
        <v>99</v>
      </c>
      <c r="B6204" s="10" t="s">
        <v>1047</v>
      </c>
      <c r="C6204" s="10" t="s">
        <v>1048</v>
      </c>
      <c r="D6204" s="10" t="s">
        <v>1056</v>
      </c>
      <c r="E6204" s="10" t="s">
        <v>20</v>
      </c>
      <c r="F6204" s="10" t="s">
        <v>21</v>
      </c>
      <c r="G6204" s="10" t="s">
        <v>3717</v>
      </c>
      <c r="H6204" s="10" t="s">
        <v>57</v>
      </c>
      <c r="I6204" s="10">
        <v>0</v>
      </c>
    </row>
    <row r="6205" spans="1:11" hidden="1" x14ac:dyDescent="0.25">
      <c r="A6205" s="10">
        <v>99</v>
      </c>
      <c r="B6205" s="10" t="s">
        <v>1047</v>
      </c>
      <c r="C6205" s="10" t="s">
        <v>1048</v>
      </c>
      <c r="D6205" s="10" t="s">
        <v>1056</v>
      </c>
      <c r="E6205" s="10" t="s">
        <v>20</v>
      </c>
      <c r="F6205" s="10" t="s">
        <v>21</v>
      </c>
      <c r="G6205" s="10" t="s">
        <v>3718</v>
      </c>
      <c r="H6205" s="10" t="s">
        <v>57</v>
      </c>
      <c r="I6205" s="10">
        <v>0</v>
      </c>
    </row>
    <row r="6206" spans="1:11" hidden="1" x14ac:dyDescent="0.25">
      <c r="A6206" s="10">
        <v>99</v>
      </c>
      <c r="B6206" s="10" t="s">
        <v>1047</v>
      </c>
      <c r="C6206" s="10" t="s">
        <v>1048</v>
      </c>
      <c r="D6206" s="10" t="s">
        <v>1056</v>
      </c>
      <c r="E6206" s="10" t="s">
        <v>20</v>
      </c>
      <c r="F6206" s="10" t="s">
        <v>21</v>
      </c>
      <c r="G6206" s="10" t="s">
        <v>3722</v>
      </c>
      <c r="H6206" s="10" t="s">
        <v>57</v>
      </c>
      <c r="I6206" s="10">
        <v>0</v>
      </c>
    </row>
    <row r="6207" spans="1:11" hidden="1" x14ac:dyDescent="0.25">
      <c r="A6207" s="10">
        <v>99</v>
      </c>
      <c r="B6207" s="10" t="s">
        <v>1047</v>
      </c>
      <c r="C6207" s="10" t="s">
        <v>1048</v>
      </c>
      <c r="D6207" s="10" t="s">
        <v>1056</v>
      </c>
      <c r="E6207" s="10" t="s">
        <v>20</v>
      </c>
      <c r="F6207" s="10" t="s">
        <v>21</v>
      </c>
      <c r="G6207" s="10" t="s">
        <v>3724</v>
      </c>
      <c r="H6207" s="10" t="s">
        <v>57</v>
      </c>
      <c r="I6207" s="10">
        <v>0</v>
      </c>
    </row>
    <row r="6208" spans="1:11" hidden="1" x14ac:dyDescent="0.25">
      <c r="A6208" s="10">
        <v>99</v>
      </c>
      <c r="B6208" s="10" t="s">
        <v>1047</v>
      </c>
      <c r="C6208" s="10" t="s">
        <v>1048</v>
      </c>
      <c r="D6208" s="10" t="s">
        <v>1056</v>
      </c>
      <c r="E6208" s="10" t="s">
        <v>20</v>
      </c>
      <c r="F6208" s="10" t="s">
        <v>21</v>
      </c>
      <c r="G6208" s="10" t="s">
        <v>3726</v>
      </c>
      <c r="H6208" s="10" t="s">
        <v>57</v>
      </c>
      <c r="I6208" s="10">
        <v>0</v>
      </c>
    </row>
    <row r="6209" spans="1:9" hidden="1" x14ac:dyDescent="0.25">
      <c r="A6209" s="10">
        <v>99</v>
      </c>
      <c r="B6209" s="10" t="s">
        <v>1047</v>
      </c>
      <c r="C6209" s="10" t="s">
        <v>1048</v>
      </c>
      <c r="D6209" s="10" t="s">
        <v>1056</v>
      </c>
      <c r="E6209" s="10" t="s">
        <v>20</v>
      </c>
      <c r="F6209" s="10" t="s">
        <v>21</v>
      </c>
      <c r="G6209" s="10" t="s">
        <v>3727</v>
      </c>
      <c r="H6209" s="10" t="s">
        <v>57</v>
      </c>
      <c r="I6209" s="10">
        <v>0</v>
      </c>
    </row>
    <row r="6210" spans="1:9" hidden="1" x14ac:dyDescent="0.25">
      <c r="A6210" s="10">
        <v>99</v>
      </c>
      <c r="B6210" s="10" t="s">
        <v>1047</v>
      </c>
      <c r="C6210" s="10" t="s">
        <v>1048</v>
      </c>
      <c r="D6210" s="10" t="s">
        <v>1056</v>
      </c>
      <c r="E6210" s="10" t="s">
        <v>20</v>
      </c>
      <c r="F6210" s="10" t="s">
        <v>21</v>
      </c>
      <c r="G6210" s="10" t="s">
        <v>3732</v>
      </c>
      <c r="H6210" s="10" t="s">
        <v>4540</v>
      </c>
      <c r="I6210" s="10">
        <v>0</v>
      </c>
    </row>
    <row r="6211" spans="1:9" hidden="1" x14ac:dyDescent="0.25">
      <c r="A6211" s="10">
        <v>99</v>
      </c>
      <c r="B6211" s="10" t="s">
        <v>1047</v>
      </c>
      <c r="C6211" s="10" t="s">
        <v>1048</v>
      </c>
      <c r="D6211" s="10" t="s">
        <v>1056</v>
      </c>
      <c r="E6211" s="10" t="s">
        <v>20</v>
      </c>
      <c r="F6211" s="10" t="s">
        <v>21</v>
      </c>
      <c r="G6211" s="10" t="s">
        <v>3734</v>
      </c>
      <c r="H6211" s="10" t="s">
        <v>57</v>
      </c>
      <c r="I6211" s="10">
        <v>0</v>
      </c>
    </row>
    <row r="6212" spans="1:9" hidden="1" x14ac:dyDescent="0.25">
      <c r="A6212" s="10">
        <v>99</v>
      </c>
      <c r="B6212" s="10" t="s">
        <v>1047</v>
      </c>
      <c r="C6212" s="10" t="s">
        <v>1048</v>
      </c>
      <c r="D6212" s="10" t="s">
        <v>1056</v>
      </c>
      <c r="E6212" s="10" t="s">
        <v>20</v>
      </c>
      <c r="F6212" s="10" t="s">
        <v>21</v>
      </c>
      <c r="G6212" s="10" t="s">
        <v>3735</v>
      </c>
      <c r="H6212" s="10" t="s">
        <v>57</v>
      </c>
      <c r="I6212" s="10">
        <v>0</v>
      </c>
    </row>
    <row r="6213" spans="1:9" hidden="1" x14ac:dyDescent="0.25">
      <c r="A6213" s="10">
        <v>99</v>
      </c>
      <c r="B6213" s="10" t="s">
        <v>1047</v>
      </c>
      <c r="C6213" s="10" t="s">
        <v>1048</v>
      </c>
      <c r="D6213" s="10" t="s">
        <v>1056</v>
      </c>
      <c r="E6213" s="10" t="s">
        <v>20</v>
      </c>
      <c r="F6213" s="10" t="s">
        <v>21</v>
      </c>
      <c r="G6213" s="10" t="s">
        <v>4386</v>
      </c>
      <c r="H6213" s="10" t="s">
        <v>34</v>
      </c>
      <c r="I6213" s="10">
        <v>0</v>
      </c>
    </row>
    <row r="6214" spans="1:9" hidden="1" x14ac:dyDescent="0.25">
      <c r="A6214" s="10">
        <v>99</v>
      </c>
      <c r="B6214" s="10" t="s">
        <v>1047</v>
      </c>
      <c r="C6214" s="10" t="s">
        <v>1048</v>
      </c>
      <c r="D6214" s="10" t="s">
        <v>1056</v>
      </c>
      <c r="E6214" s="10" t="s">
        <v>20</v>
      </c>
      <c r="F6214" s="10" t="s">
        <v>21</v>
      </c>
      <c r="G6214" s="10" t="s">
        <v>3736</v>
      </c>
      <c r="H6214" s="10" t="s">
        <v>57</v>
      </c>
      <c r="I6214" s="10">
        <v>0</v>
      </c>
    </row>
    <row r="6215" spans="1:9" hidden="1" x14ac:dyDescent="0.25">
      <c r="A6215" s="10">
        <v>99</v>
      </c>
      <c r="B6215" s="10" t="s">
        <v>1047</v>
      </c>
      <c r="C6215" s="10" t="s">
        <v>1048</v>
      </c>
      <c r="D6215" s="10" t="s">
        <v>1056</v>
      </c>
      <c r="E6215" s="10" t="s">
        <v>20</v>
      </c>
      <c r="F6215" s="10" t="s">
        <v>21</v>
      </c>
      <c r="G6215" s="10" t="s">
        <v>4387</v>
      </c>
      <c r="H6215" s="10" t="s">
        <v>57</v>
      </c>
      <c r="I6215" s="10">
        <v>0</v>
      </c>
    </row>
    <row r="6216" spans="1:9" hidden="1" x14ac:dyDescent="0.25">
      <c r="A6216" s="10">
        <v>99</v>
      </c>
      <c r="B6216" s="10" t="s">
        <v>1047</v>
      </c>
      <c r="C6216" s="10" t="s">
        <v>1048</v>
      </c>
      <c r="D6216" s="10" t="s">
        <v>1056</v>
      </c>
      <c r="E6216" s="10" t="s">
        <v>20</v>
      </c>
      <c r="F6216" s="10" t="s">
        <v>21</v>
      </c>
      <c r="G6216" s="10" t="s">
        <v>4388</v>
      </c>
      <c r="H6216" s="10" t="s">
        <v>57</v>
      </c>
      <c r="I6216" s="10">
        <v>0</v>
      </c>
    </row>
    <row r="6217" spans="1:9" hidden="1" x14ac:dyDescent="0.25">
      <c r="A6217" s="10">
        <v>99</v>
      </c>
      <c r="B6217" s="10" t="s">
        <v>1047</v>
      </c>
      <c r="C6217" s="10" t="s">
        <v>1048</v>
      </c>
      <c r="D6217" s="10" t="s">
        <v>1056</v>
      </c>
      <c r="E6217" s="10" t="s">
        <v>20</v>
      </c>
      <c r="F6217" s="10" t="s">
        <v>21</v>
      </c>
      <c r="G6217" s="10" t="s">
        <v>3741</v>
      </c>
      <c r="H6217" s="10" t="s">
        <v>57</v>
      </c>
      <c r="I6217" s="10">
        <v>0</v>
      </c>
    </row>
    <row r="6218" spans="1:9" hidden="1" x14ac:dyDescent="0.25">
      <c r="A6218" s="10">
        <v>99</v>
      </c>
      <c r="B6218" s="10" t="s">
        <v>1047</v>
      </c>
      <c r="C6218" s="10" t="s">
        <v>1048</v>
      </c>
      <c r="D6218" s="10" t="s">
        <v>1056</v>
      </c>
      <c r="E6218" s="10" t="s">
        <v>20</v>
      </c>
      <c r="F6218" s="10" t="s">
        <v>21</v>
      </c>
      <c r="G6218" s="10" t="s">
        <v>4389</v>
      </c>
      <c r="H6218" s="10" t="s">
        <v>34</v>
      </c>
      <c r="I6218" s="10">
        <v>0</v>
      </c>
    </row>
    <row r="6219" spans="1:9" hidden="1" x14ac:dyDescent="0.25">
      <c r="A6219" s="10">
        <v>99</v>
      </c>
      <c r="B6219" s="10" t="s">
        <v>1047</v>
      </c>
      <c r="C6219" s="10" t="s">
        <v>1048</v>
      </c>
      <c r="D6219" s="10" t="s">
        <v>1056</v>
      </c>
      <c r="E6219" s="10" t="s">
        <v>20</v>
      </c>
      <c r="F6219" s="10" t="s">
        <v>21</v>
      </c>
      <c r="G6219" s="10" t="s">
        <v>4390</v>
      </c>
      <c r="H6219" s="10" t="s">
        <v>57</v>
      </c>
      <c r="I6219" s="10">
        <v>0</v>
      </c>
    </row>
    <row r="6220" spans="1:9" hidden="1" x14ac:dyDescent="0.25">
      <c r="A6220" s="10">
        <v>99</v>
      </c>
      <c r="B6220" s="10" t="s">
        <v>1047</v>
      </c>
      <c r="C6220" s="10" t="s">
        <v>1048</v>
      </c>
      <c r="D6220" s="10" t="s">
        <v>1056</v>
      </c>
      <c r="E6220" s="10" t="s">
        <v>20</v>
      </c>
      <c r="F6220" s="10" t="s">
        <v>21</v>
      </c>
      <c r="G6220" s="10" t="s">
        <v>4324</v>
      </c>
      <c r="H6220" s="10" t="s">
        <v>57</v>
      </c>
      <c r="I6220" s="10">
        <v>0</v>
      </c>
    </row>
    <row r="6221" spans="1:9" hidden="1" x14ac:dyDescent="0.25">
      <c r="A6221" s="10">
        <v>99</v>
      </c>
      <c r="B6221" s="10" t="s">
        <v>1047</v>
      </c>
      <c r="C6221" s="10" t="s">
        <v>1048</v>
      </c>
      <c r="D6221" s="10" t="s">
        <v>1056</v>
      </c>
      <c r="E6221" s="10" t="s">
        <v>20</v>
      </c>
      <c r="F6221" s="10" t="s">
        <v>21</v>
      </c>
      <c r="G6221" s="10" t="s">
        <v>3743</v>
      </c>
      <c r="H6221" s="10" t="s">
        <v>57</v>
      </c>
      <c r="I6221" s="10">
        <v>0</v>
      </c>
    </row>
    <row r="6222" spans="1:9" hidden="1" x14ac:dyDescent="0.25">
      <c r="A6222" s="10">
        <v>99</v>
      </c>
      <c r="B6222" s="10" t="s">
        <v>1047</v>
      </c>
      <c r="C6222" s="10" t="s">
        <v>1048</v>
      </c>
      <c r="D6222" s="10" t="s">
        <v>1056</v>
      </c>
      <c r="E6222" s="10" t="s">
        <v>20</v>
      </c>
      <c r="F6222" s="10" t="s">
        <v>21</v>
      </c>
      <c r="G6222" s="10" t="s">
        <v>4391</v>
      </c>
      <c r="H6222" s="10" t="s">
        <v>4392</v>
      </c>
      <c r="I6222" s="10">
        <v>0</v>
      </c>
    </row>
    <row r="6223" spans="1:9" hidden="1" x14ac:dyDescent="0.25">
      <c r="A6223" s="10">
        <v>99</v>
      </c>
      <c r="B6223" s="10" t="s">
        <v>1047</v>
      </c>
      <c r="C6223" s="10" t="s">
        <v>1048</v>
      </c>
      <c r="D6223" s="10" t="s">
        <v>1056</v>
      </c>
      <c r="E6223" s="10" t="s">
        <v>20</v>
      </c>
      <c r="F6223" s="10" t="s">
        <v>21</v>
      </c>
      <c r="G6223" s="10" t="s">
        <v>3744</v>
      </c>
      <c r="H6223" s="10" t="s">
        <v>3807</v>
      </c>
      <c r="I6223" s="10">
        <v>0</v>
      </c>
    </row>
    <row r="6224" spans="1:9" hidden="1" x14ac:dyDescent="0.25">
      <c r="A6224" s="10">
        <v>99</v>
      </c>
      <c r="B6224" s="10" t="s">
        <v>1047</v>
      </c>
      <c r="C6224" s="10" t="s">
        <v>1048</v>
      </c>
      <c r="D6224" s="10" t="s">
        <v>1056</v>
      </c>
      <c r="E6224" s="10" t="s">
        <v>20</v>
      </c>
      <c r="F6224" s="10" t="s">
        <v>21</v>
      </c>
      <c r="G6224" s="10" t="s">
        <v>3746</v>
      </c>
      <c r="H6224" s="10" t="s">
        <v>34</v>
      </c>
      <c r="I6224" s="10">
        <v>0</v>
      </c>
    </row>
    <row r="6225" spans="1:11" hidden="1" x14ac:dyDescent="0.25">
      <c r="A6225" s="10">
        <v>99</v>
      </c>
      <c r="B6225" s="10" t="s">
        <v>1047</v>
      </c>
      <c r="C6225" s="10" t="s">
        <v>1048</v>
      </c>
      <c r="D6225" s="10" t="s">
        <v>1056</v>
      </c>
      <c r="E6225" s="10" t="s">
        <v>20</v>
      </c>
      <c r="F6225" s="10" t="s">
        <v>21</v>
      </c>
      <c r="G6225" s="10" t="s">
        <v>4393</v>
      </c>
      <c r="H6225" s="10" t="s">
        <v>57</v>
      </c>
      <c r="I6225" s="10">
        <v>0</v>
      </c>
    </row>
    <row r="6226" spans="1:11" hidden="1" x14ac:dyDescent="0.25">
      <c r="A6226" s="10">
        <v>99</v>
      </c>
      <c r="B6226" s="10" t="s">
        <v>1047</v>
      </c>
      <c r="C6226" s="10" t="s">
        <v>1048</v>
      </c>
      <c r="D6226" s="10" t="s">
        <v>1056</v>
      </c>
      <c r="E6226" s="10" t="s">
        <v>20</v>
      </c>
      <c r="F6226" s="10" t="s">
        <v>21</v>
      </c>
      <c r="G6226" s="21" t="s">
        <v>4394</v>
      </c>
      <c r="H6226" s="21" t="s">
        <v>4541</v>
      </c>
      <c r="I6226" s="21">
        <v>1</v>
      </c>
      <c r="J6226" s="21" t="str">
        <f>H6226</f>
        <v>Напольное</v>
      </c>
      <c r="K6226" s="21"/>
    </row>
    <row r="6227" spans="1:11" hidden="1" x14ac:dyDescent="0.25">
      <c r="A6227" s="10">
        <v>99</v>
      </c>
      <c r="B6227" s="10" t="s">
        <v>1047</v>
      </c>
      <c r="C6227" s="10" t="s">
        <v>1048</v>
      </c>
      <c r="D6227" s="10" t="s">
        <v>1056</v>
      </c>
      <c r="E6227" s="10" t="s">
        <v>20</v>
      </c>
      <c r="F6227" s="10" t="s">
        <v>21</v>
      </c>
      <c r="G6227" s="21" t="s">
        <v>3753</v>
      </c>
      <c r="H6227" s="21" t="s">
        <v>4542</v>
      </c>
      <c r="I6227" s="21">
        <v>1</v>
      </c>
      <c r="J6227" s="21">
        <f>MID(H6227,1,FIND(" ",H6227,1)-1)*1</f>
        <v>11.5</v>
      </c>
      <c r="K6227" s="21" t="s">
        <v>5258</v>
      </c>
    </row>
    <row r="6228" spans="1:11" hidden="1" x14ac:dyDescent="0.25">
      <c r="A6228" s="10">
        <v>99</v>
      </c>
      <c r="B6228" s="10" t="s">
        <v>1047</v>
      </c>
      <c r="C6228" s="10" t="s">
        <v>1048</v>
      </c>
      <c r="D6228" s="10" t="s">
        <v>1056</v>
      </c>
      <c r="E6228" s="10" t="s">
        <v>20</v>
      </c>
      <c r="F6228" s="10" t="s">
        <v>21</v>
      </c>
      <c r="G6228" s="21" t="s">
        <v>3755</v>
      </c>
      <c r="H6228" s="21" t="s">
        <v>4543</v>
      </c>
      <c r="I6228" s="21">
        <v>1</v>
      </c>
      <c r="J6228" s="21">
        <v>380</v>
      </c>
      <c r="K6228" s="21" t="s">
        <v>5265</v>
      </c>
    </row>
    <row r="6229" spans="1:11" hidden="1" x14ac:dyDescent="0.25">
      <c r="A6229" s="10">
        <v>99</v>
      </c>
      <c r="B6229" s="10" t="s">
        <v>1047</v>
      </c>
      <c r="C6229" s="10" t="s">
        <v>1048</v>
      </c>
      <c r="D6229" s="10" t="s">
        <v>1056</v>
      </c>
      <c r="E6229" s="10" t="s">
        <v>20</v>
      </c>
      <c r="F6229" s="10" t="s">
        <v>21</v>
      </c>
      <c r="G6229" s="10" t="s">
        <v>3757</v>
      </c>
      <c r="H6229" s="10" t="s">
        <v>3758</v>
      </c>
      <c r="I6229" s="10">
        <v>0</v>
      </c>
    </row>
    <row r="6230" spans="1:11" hidden="1" x14ac:dyDescent="0.25">
      <c r="A6230" s="10">
        <v>99</v>
      </c>
      <c r="B6230" s="10" t="s">
        <v>1047</v>
      </c>
      <c r="C6230" s="10" t="s">
        <v>1048</v>
      </c>
      <c r="D6230" s="10" t="s">
        <v>1056</v>
      </c>
      <c r="E6230" s="10" t="s">
        <v>20</v>
      </c>
      <c r="F6230" s="10" t="s">
        <v>21</v>
      </c>
      <c r="G6230" s="10" t="s">
        <v>3766</v>
      </c>
      <c r="H6230" s="10" t="s">
        <v>57</v>
      </c>
      <c r="I6230" s="10">
        <v>0</v>
      </c>
    </row>
    <row r="6231" spans="1:11" hidden="1" x14ac:dyDescent="0.25">
      <c r="A6231" s="10">
        <v>99</v>
      </c>
      <c r="B6231" s="10" t="s">
        <v>1047</v>
      </c>
      <c r="C6231" s="10" t="s">
        <v>1048</v>
      </c>
      <c r="D6231" s="10" t="s">
        <v>1056</v>
      </c>
      <c r="E6231" s="10" t="s">
        <v>20</v>
      </c>
      <c r="F6231" s="10" t="s">
        <v>21</v>
      </c>
      <c r="G6231" s="10" t="s">
        <v>4397</v>
      </c>
      <c r="H6231" s="10" t="s">
        <v>34</v>
      </c>
      <c r="I6231" s="10">
        <v>0</v>
      </c>
    </row>
    <row r="6232" spans="1:11" hidden="1" x14ac:dyDescent="0.25">
      <c r="A6232" s="10">
        <v>99</v>
      </c>
      <c r="B6232" s="10" t="s">
        <v>1047</v>
      </c>
      <c r="C6232" s="10" t="s">
        <v>1048</v>
      </c>
      <c r="D6232" s="10" t="s">
        <v>1056</v>
      </c>
      <c r="E6232" s="10" t="s">
        <v>20</v>
      </c>
      <c r="F6232" s="10" t="s">
        <v>21</v>
      </c>
      <c r="G6232" s="21" t="s">
        <v>4398</v>
      </c>
      <c r="H6232" s="21" t="s">
        <v>57</v>
      </c>
      <c r="I6232" s="21">
        <v>1</v>
      </c>
      <c r="J6232" s="21" t="str">
        <f>H6232</f>
        <v>Нет</v>
      </c>
      <c r="K6232" s="21"/>
    </row>
    <row r="6233" spans="1:11" hidden="1" x14ac:dyDescent="0.25">
      <c r="A6233" s="10">
        <v>99</v>
      </c>
      <c r="B6233" s="10" t="s">
        <v>1047</v>
      </c>
      <c r="C6233" s="10" t="s">
        <v>1048</v>
      </c>
      <c r="D6233" s="10" t="s">
        <v>1056</v>
      </c>
      <c r="E6233" s="10" t="s">
        <v>20</v>
      </c>
      <c r="F6233" s="10" t="s">
        <v>21</v>
      </c>
      <c r="G6233" s="10" t="s">
        <v>4399</v>
      </c>
      <c r="H6233" s="10" t="s">
        <v>57</v>
      </c>
      <c r="I6233" s="10">
        <v>0</v>
      </c>
    </row>
    <row r="6234" spans="1:11" hidden="1" x14ac:dyDescent="0.25">
      <c r="A6234" s="10">
        <v>99</v>
      </c>
      <c r="B6234" s="10" t="s">
        <v>1047</v>
      </c>
      <c r="C6234" s="10" t="s">
        <v>1048</v>
      </c>
      <c r="D6234" s="10" t="s">
        <v>1056</v>
      </c>
      <c r="E6234" s="10" t="s">
        <v>20</v>
      </c>
      <c r="F6234" s="10" t="s">
        <v>21</v>
      </c>
      <c r="G6234" s="10" t="s">
        <v>4400</v>
      </c>
      <c r="H6234" s="10" t="s">
        <v>34</v>
      </c>
      <c r="I6234" s="10">
        <v>0</v>
      </c>
    </row>
    <row r="6235" spans="1:11" hidden="1" x14ac:dyDescent="0.25">
      <c r="A6235" s="10">
        <v>99</v>
      </c>
      <c r="B6235" s="10" t="s">
        <v>1047</v>
      </c>
      <c r="C6235" s="10" t="s">
        <v>1048</v>
      </c>
      <c r="D6235" s="10" t="s">
        <v>1056</v>
      </c>
      <c r="E6235" s="10" t="s">
        <v>20</v>
      </c>
      <c r="F6235" s="10" t="s">
        <v>21</v>
      </c>
      <c r="G6235" s="10" t="s">
        <v>4401</v>
      </c>
      <c r="H6235" s="10" t="s">
        <v>57</v>
      </c>
      <c r="I6235" s="10">
        <v>0</v>
      </c>
    </row>
    <row r="6236" spans="1:11" hidden="1" x14ac:dyDescent="0.25">
      <c r="A6236" s="10">
        <v>99</v>
      </c>
      <c r="B6236" s="10" t="s">
        <v>1047</v>
      </c>
      <c r="C6236" s="10" t="s">
        <v>1048</v>
      </c>
      <c r="D6236" s="10" t="s">
        <v>1056</v>
      </c>
      <c r="E6236" s="10" t="s">
        <v>20</v>
      </c>
      <c r="F6236" s="10" t="s">
        <v>21</v>
      </c>
      <c r="G6236" s="21" t="s">
        <v>4403</v>
      </c>
      <c r="H6236" s="21" t="s">
        <v>4544</v>
      </c>
      <c r="I6236" s="21">
        <v>1</v>
      </c>
      <c r="J6236" s="21">
        <f>MID(H6236,1,FIND(" ",H6236,1)-1)*1</f>
        <v>335</v>
      </c>
      <c r="K6236" s="21" t="s">
        <v>5255</v>
      </c>
    </row>
    <row r="6237" spans="1:11" hidden="1" x14ac:dyDescent="0.25">
      <c r="A6237" s="10">
        <v>99</v>
      </c>
      <c r="B6237" s="10" t="s">
        <v>1047</v>
      </c>
      <c r="C6237" s="10" t="s">
        <v>1048</v>
      </c>
      <c r="D6237" s="10" t="s">
        <v>1056</v>
      </c>
      <c r="E6237" s="10" t="s">
        <v>20</v>
      </c>
      <c r="F6237" s="10" t="s">
        <v>21</v>
      </c>
      <c r="G6237" s="21" t="s">
        <v>3223</v>
      </c>
      <c r="H6237" s="21" t="s">
        <v>4545</v>
      </c>
      <c r="I6237" s="21">
        <v>1</v>
      </c>
      <c r="J6237" s="21">
        <f>MID(H6237,1,FIND(" ",H6237,1)-1)*10</f>
        <v>1610</v>
      </c>
      <c r="K6237" s="22" t="s">
        <v>5256</v>
      </c>
    </row>
    <row r="6238" spans="1:11" hidden="1" x14ac:dyDescent="0.25">
      <c r="A6238" s="10">
        <v>99</v>
      </c>
      <c r="B6238" s="10" t="s">
        <v>1047</v>
      </c>
      <c r="C6238" s="10" t="s">
        <v>1048</v>
      </c>
      <c r="D6238" s="10" t="s">
        <v>1056</v>
      </c>
      <c r="E6238" s="10" t="s">
        <v>20</v>
      </c>
      <c r="F6238" s="10" t="s">
        <v>21</v>
      </c>
      <c r="G6238" s="21" t="s">
        <v>4406</v>
      </c>
      <c r="H6238" s="21" t="s">
        <v>4546</v>
      </c>
      <c r="I6238" s="21">
        <v>1</v>
      </c>
      <c r="J6238" s="21">
        <f>MID(H6238,1,FIND(" ",H6238,1)-1)*10</f>
        <v>900</v>
      </c>
      <c r="K6238" s="21" t="s">
        <v>5257</v>
      </c>
    </row>
    <row r="6239" spans="1:11" hidden="1" x14ac:dyDescent="0.25">
      <c r="A6239" s="10">
        <v>99</v>
      </c>
      <c r="B6239" s="10" t="s">
        <v>1047</v>
      </c>
      <c r="C6239" s="10" t="s">
        <v>1048</v>
      </c>
      <c r="D6239" s="10" t="s">
        <v>1056</v>
      </c>
      <c r="E6239" s="10" t="s">
        <v>20</v>
      </c>
      <c r="F6239" s="10" t="s">
        <v>21</v>
      </c>
      <c r="G6239" s="21" t="s">
        <v>4408</v>
      </c>
      <c r="H6239" s="21" t="s">
        <v>4547</v>
      </c>
      <c r="I6239" s="21">
        <v>1</v>
      </c>
      <c r="J6239" s="21">
        <f>MID(H6239,1,FIND(" ",H6239,1)-1)*10</f>
        <v>1400</v>
      </c>
      <c r="K6239" s="21" t="s">
        <v>5257</v>
      </c>
    </row>
    <row r="6240" spans="1:11" hidden="1" x14ac:dyDescent="0.25">
      <c r="A6240" s="10">
        <v>99</v>
      </c>
      <c r="B6240" s="10" t="s">
        <v>1047</v>
      </c>
      <c r="C6240" s="10" t="s">
        <v>1048</v>
      </c>
      <c r="D6240" s="10" t="s">
        <v>1056</v>
      </c>
      <c r="E6240" s="10" t="s">
        <v>20</v>
      </c>
      <c r="F6240" s="10" t="s">
        <v>21</v>
      </c>
      <c r="G6240" s="21" t="s">
        <v>3785</v>
      </c>
      <c r="H6240" s="21" t="s">
        <v>4548</v>
      </c>
      <c r="I6240" s="21">
        <v>1</v>
      </c>
      <c r="J6240" s="21">
        <f>MID(H6240,1,FIND(" ",H6240,1)-1)*1</f>
        <v>345</v>
      </c>
      <c r="K6240" s="21" t="s">
        <v>5255</v>
      </c>
    </row>
    <row r="6241" spans="1:11" hidden="1" x14ac:dyDescent="0.25">
      <c r="A6241" s="10">
        <v>99</v>
      </c>
      <c r="B6241" s="10" t="s">
        <v>1047</v>
      </c>
      <c r="C6241" s="10" t="s">
        <v>1048</v>
      </c>
      <c r="D6241" s="10" t="s">
        <v>1056</v>
      </c>
      <c r="E6241" s="10" t="s">
        <v>20</v>
      </c>
      <c r="F6241" s="10" t="s">
        <v>21</v>
      </c>
      <c r="G6241" s="21" t="s">
        <v>4410</v>
      </c>
      <c r="H6241" s="21" t="s">
        <v>4549</v>
      </c>
      <c r="I6241" s="21">
        <v>1</v>
      </c>
      <c r="J6241" s="21">
        <f>MID(H6241,1,FIND(" ",H6241,1)-1)*10</f>
        <v>1625</v>
      </c>
      <c r="K6241" s="22" t="s">
        <v>5256</v>
      </c>
    </row>
    <row r="6242" spans="1:11" hidden="1" x14ac:dyDescent="0.25">
      <c r="A6242" s="10">
        <v>99</v>
      </c>
      <c r="B6242" s="10" t="s">
        <v>1047</v>
      </c>
      <c r="C6242" s="10" t="s">
        <v>1048</v>
      </c>
      <c r="D6242" s="10" t="s">
        <v>1056</v>
      </c>
      <c r="E6242" s="10" t="s">
        <v>20</v>
      </c>
      <c r="F6242" s="10" t="s">
        <v>21</v>
      </c>
      <c r="G6242" s="21" t="s">
        <v>4412</v>
      </c>
      <c r="H6242" s="21" t="s">
        <v>4550</v>
      </c>
      <c r="I6242" s="21">
        <v>1</v>
      </c>
      <c r="J6242" s="21">
        <f>MID(H6242,1,FIND(" ",H6242,1)-1)*10</f>
        <v>1500</v>
      </c>
      <c r="K6242" s="21" t="s">
        <v>5257</v>
      </c>
    </row>
    <row r="6243" spans="1:11" hidden="1" x14ac:dyDescent="0.25">
      <c r="A6243" s="10">
        <v>99</v>
      </c>
      <c r="B6243" s="10" t="s">
        <v>1047</v>
      </c>
      <c r="C6243" s="10" t="s">
        <v>1048</v>
      </c>
      <c r="D6243" s="10" t="s">
        <v>1056</v>
      </c>
      <c r="E6243" s="10" t="s">
        <v>20</v>
      </c>
      <c r="F6243" s="10" t="s">
        <v>21</v>
      </c>
      <c r="G6243" s="21" t="s">
        <v>4414</v>
      </c>
      <c r="H6243" s="21" t="s">
        <v>4551</v>
      </c>
      <c r="I6243" s="21">
        <v>1</v>
      </c>
      <c r="J6243" s="21">
        <f>MID(H6243,1,FIND(" ",H6243,1)-1)*10</f>
        <v>990</v>
      </c>
      <c r="K6243" s="21" t="s">
        <v>5257</v>
      </c>
    </row>
    <row r="6244" spans="1:11" hidden="1" x14ac:dyDescent="0.25">
      <c r="A6244" s="10">
        <v>99</v>
      </c>
      <c r="B6244" s="10" t="s">
        <v>1047</v>
      </c>
      <c r="C6244" s="10" t="s">
        <v>1048</v>
      </c>
      <c r="D6244" s="10" t="s">
        <v>1056</v>
      </c>
      <c r="E6244" s="10" t="s">
        <v>20</v>
      </c>
      <c r="F6244" s="10" t="s">
        <v>21</v>
      </c>
      <c r="G6244" s="10" t="s">
        <v>3787</v>
      </c>
      <c r="H6244" s="10" t="s">
        <v>3788</v>
      </c>
      <c r="I6244" s="10">
        <v>0</v>
      </c>
    </row>
    <row r="6245" spans="1:11" hidden="1" x14ac:dyDescent="0.25">
      <c r="A6245" s="10">
        <v>99</v>
      </c>
      <c r="B6245" s="10" t="s">
        <v>1047</v>
      </c>
      <c r="C6245" s="10" t="s">
        <v>1048</v>
      </c>
      <c r="D6245" s="10" t="s">
        <v>1056</v>
      </c>
      <c r="E6245" s="10" t="s">
        <v>20</v>
      </c>
      <c r="F6245" s="10" t="s">
        <v>21</v>
      </c>
      <c r="G6245" s="10" t="s">
        <v>3789</v>
      </c>
      <c r="H6245" s="10" t="s">
        <v>3789</v>
      </c>
      <c r="I6245" s="10">
        <v>0</v>
      </c>
    </row>
    <row r="6246" spans="1:11" hidden="1" x14ac:dyDescent="0.25">
      <c r="A6246" s="10">
        <v>100</v>
      </c>
      <c r="B6246" s="10" t="s">
        <v>1057</v>
      </c>
      <c r="C6246" s="10" t="s">
        <v>1058</v>
      </c>
      <c r="D6246" s="10" t="s">
        <v>1066</v>
      </c>
      <c r="E6246" s="10" t="s">
        <v>20</v>
      </c>
      <c r="F6246" s="10" t="s">
        <v>21</v>
      </c>
      <c r="G6246" s="21" t="s">
        <v>2160</v>
      </c>
      <c r="H6246" s="21" t="s">
        <v>4509</v>
      </c>
      <c r="I6246" s="21">
        <v>1</v>
      </c>
      <c r="J6246" s="21" t="str">
        <f>H6246</f>
        <v>Промышленное оборудование</v>
      </c>
      <c r="K6246" s="21"/>
    </row>
    <row r="6247" spans="1:11" hidden="1" x14ac:dyDescent="0.25">
      <c r="A6247" s="10">
        <v>100</v>
      </c>
      <c r="B6247" s="10" t="s">
        <v>1057</v>
      </c>
      <c r="C6247" s="10" t="s">
        <v>1058</v>
      </c>
      <c r="D6247" s="10" t="s">
        <v>1066</v>
      </c>
      <c r="E6247" s="10" t="s">
        <v>20</v>
      </c>
      <c r="F6247" s="10" t="s">
        <v>21</v>
      </c>
      <c r="G6247" s="21" t="s">
        <v>3703</v>
      </c>
      <c r="H6247" s="21" t="s">
        <v>4552</v>
      </c>
      <c r="I6247" s="21">
        <v>1</v>
      </c>
      <c r="J6247" s="21">
        <f>MID(H6247,1,FIND(" ",H6247,1)-1)*1</f>
        <v>110</v>
      </c>
      <c r="K6247" s="21" t="s">
        <v>5254</v>
      </c>
    </row>
    <row r="6248" spans="1:11" hidden="1" x14ac:dyDescent="0.25">
      <c r="A6248" s="10">
        <v>100</v>
      </c>
      <c r="B6248" s="10" t="s">
        <v>1057</v>
      </c>
      <c r="C6248" s="10" t="s">
        <v>1058</v>
      </c>
      <c r="D6248" s="10" t="s">
        <v>1066</v>
      </c>
      <c r="E6248" s="10" t="s">
        <v>20</v>
      </c>
      <c r="F6248" s="10" t="s">
        <v>21</v>
      </c>
      <c r="G6248" s="10" t="s">
        <v>4379</v>
      </c>
      <c r="H6248" s="10" t="s">
        <v>34</v>
      </c>
      <c r="I6248" s="10">
        <v>0</v>
      </c>
    </row>
    <row r="6249" spans="1:11" hidden="1" x14ac:dyDescent="0.25">
      <c r="A6249" s="10">
        <v>100</v>
      </c>
      <c r="B6249" s="10" t="s">
        <v>1057</v>
      </c>
      <c r="C6249" s="10" t="s">
        <v>1058</v>
      </c>
      <c r="D6249" s="10" t="s">
        <v>1066</v>
      </c>
      <c r="E6249" s="10" t="s">
        <v>20</v>
      </c>
      <c r="F6249" s="10" t="s">
        <v>21</v>
      </c>
      <c r="G6249" s="21" t="s">
        <v>4380</v>
      </c>
      <c r="H6249" s="21" t="s">
        <v>4536</v>
      </c>
      <c r="I6249" s="21">
        <v>1</v>
      </c>
      <c r="J6249" s="21">
        <f>MID(H6249,1,FIND(" ",H6249,1)-1)*1</f>
        <v>75</v>
      </c>
      <c r="K6249" s="21" t="s">
        <v>5260</v>
      </c>
    </row>
    <row r="6250" spans="1:11" hidden="1" x14ac:dyDescent="0.25">
      <c r="A6250" s="10">
        <v>100</v>
      </c>
      <c r="B6250" s="10" t="s">
        <v>1057</v>
      </c>
      <c r="C6250" s="10" t="s">
        <v>1058</v>
      </c>
      <c r="D6250" s="10" t="s">
        <v>1066</v>
      </c>
      <c r="E6250" s="10" t="s">
        <v>20</v>
      </c>
      <c r="F6250" s="10" t="s">
        <v>21</v>
      </c>
      <c r="G6250" s="21" t="s">
        <v>4382</v>
      </c>
      <c r="H6250" s="21" t="s">
        <v>3893</v>
      </c>
      <c r="I6250" s="21">
        <v>0</v>
      </c>
      <c r="J6250" s="21">
        <f>MID(H6250,1,FIND(" ",H6250,1)-1)*1</f>
        <v>30</v>
      </c>
      <c r="K6250" s="21" t="s">
        <v>5264</v>
      </c>
    </row>
    <row r="6251" spans="1:11" hidden="1" x14ac:dyDescent="0.25">
      <c r="A6251" s="10">
        <v>100</v>
      </c>
      <c r="B6251" s="10" t="s">
        <v>1057</v>
      </c>
      <c r="C6251" s="10" t="s">
        <v>1058</v>
      </c>
      <c r="D6251" s="10" t="s">
        <v>1066</v>
      </c>
      <c r="E6251" s="10" t="s">
        <v>20</v>
      </c>
      <c r="F6251" s="10" t="s">
        <v>21</v>
      </c>
      <c r="G6251" s="21" t="s">
        <v>4448</v>
      </c>
      <c r="H6251" s="21" t="s">
        <v>4553</v>
      </c>
      <c r="I6251" s="21">
        <v>1</v>
      </c>
      <c r="J6251" s="21">
        <f>MID(H6251,1,FIND(" ",H6251,1)-1)*1</f>
        <v>250</v>
      </c>
      <c r="K6251" s="21" t="s">
        <v>5256</v>
      </c>
    </row>
    <row r="6252" spans="1:11" hidden="1" x14ac:dyDescent="0.25">
      <c r="A6252" s="10">
        <v>100</v>
      </c>
      <c r="B6252" s="10" t="s">
        <v>1057</v>
      </c>
      <c r="C6252" s="10" t="s">
        <v>1058</v>
      </c>
      <c r="D6252" s="10" t="s">
        <v>1066</v>
      </c>
      <c r="E6252" s="10" t="s">
        <v>20</v>
      </c>
      <c r="F6252" s="10" t="s">
        <v>21</v>
      </c>
      <c r="G6252" s="21" t="s">
        <v>3705</v>
      </c>
      <c r="H6252" s="21" t="s">
        <v>57</v>
      </c>
      <c r="I6252" s="21">
        <v>1</v>
      </c>
      <c r="J6252" s="21" t="str">
        <f>H6252</f>
        <v>Нет</v>
      </c>
      <c r="K6252" s="21"/>
    </row>
    <row r="6253" spans="1:11" hidden="1" x14ac:dyDescent="0.25">
      <c r="A6253" s="10">
        <v>100</v>
      </c>
      <c r="B6253" s="10" t="s">
        <v>1057</v>
      </c>
      <c r="C6253" s="10" t="s">
        <v>1058</v>
      </c>
      <c r="D6253" s="10" t="s">
        <v>1066</v>
      </c>
      <c r="E6253" s="10" t="s">
        <v>20</v>
      </c>
      <c r="F6253" s="10" t="s">
        <v>21</v>
      </c>
      <c r="G6253" s="21" t="s">
        <v>3708</v>
      </c>
      <c r="H6253" s="21" t="s">
        <v>4554</v>
      </c>
      <c r="I6253" s="21">
        <v>1</v>
      </c>
      <c r="J6253" s="21">
        <f>MID(H6253,1,FIND(" ",H6253,1)-1)*1</f>
        <v>15</v>
      </c>
      <c r="K6253" s="21" t="s">
        <v>5258</v>
      </c>
    </row>
    <row r="6254" spans="1:11" hidden="1" x14ac:dyDescent="0.25">
      <c r="A6254" s="10">
        <v>100</v>
      </c>
      <c r="B6254" s="10" t="s">
        <v>1057</v>
      </c>
      <c r="C6254" s="10" t="s">
        <v>1058</v>
      </c>
      <c r="D6254" s="10" t="s">
        <v>1066</v>
      </c>
      <c r="E6254" s="10" t="s">
        <v>20</v>
      </c>
      <c r="F6254" s="10" t="s">
        <v>21</v>
      </c>
      <c r="G6254" s="21" t="s">
        <v>3708</v>
      </c>
      <c r="H6254" s="21" t="s">
        <v>4555</v>
      </c>
      <c r="I6254" s="21">
        <v>1</v>
      </c>
      <c r="J6254" s="21">
        <f>MID(H6254,1,FIND(" ",H6254,1)-1)*1</f>
        <v>51000</v>
      </c>
      <c r="K6254" s="21" t="s">
        <v>5261</v>
      </c>
    </row>
    <row r="6255" spans="1:11" hidden="1" x14ac:dyDescent="0.25">
      <c r="A6255" s="10">
        <v>100</v>
      </c>
      <c r="B6255" s="10" t="s">
        <v>1057</v>
      </c>
      <c r="C6255" s="10" t="s">
        <v>1058</v>
      </c>
      <c r="D6255" s="10" t="s">
        <v>1066</v>
      </c>
      <c r="E6255" s="10" t="s">
        <v>20</v>
      </c>
      <c r="F6255" s="10" t="s">
        <v>21</v>
      </c>
      <c r="G6255" s="10" t="s">
        <v>3714</v>
      </c>
      <c r="H6255" s="10" t="s">
        <v>4556</v>
      </c>
      <c r="I6255" s="10">
        <v>0</v>
      </c>
    </row>
    <row r="6256" spans="1:11" hidden="1" x14ac:dyDescent="0.25">
      <c r="A6256" s="10">
        <v>100</v>
      </c>
      <c r="B6256" s="10" t="s">
        <v>1057</v>
      </c>
      <c r="C6256" s="10" t="s">
        <v>1058</v>
      </c>
      <c r="D6256" s="10" t="s">
        <v>1066</v>
      </c>
      <c r="E6256" s="10" t="s">
        <v>20</v>
      </c>
      <c r="F6256" s="10" t="s">
        <v>21</v>
      </c>
      <c r="G6256" s="10" t="s">
        <v>3716</v>
      </c>
      <c r="H6256" s="10" t="s">
        <v>57</v>
      </c>
      <c r="I6256" s="10">
        <v>0</v>
      </c>
    </row>
    <row r="6257" spans="1:9" hidden="1" x14ac:dyDescent="0.25">
      <c r="A6257" s="10">
        <v>100</v>
      </c>
      <c r="B6257" s="10" t="s">
        <v>1057</v>
      </c>
      <c r="C6257" s="10" t="s">
        <v>1058</v>
      </c>
      <c r="D6257" s="10" t="s">
        <v>1066</v>
      </c>
      <c r="E6257" s="10" t="s">
        <v>20</v>
      </c>
      <c r="F6257" s="10" t="s">
        <v>21</v>
      </c>
      <c r="G6257" s="10" t="s">
        <v>3717</v>
      </c>
      <c r="H6257" s="10" t="s">
        <v>57</v>
      </c>
      <c r="I6257" s="10">
        <v>0</v>
      </c>
    </row>
    <row r="6258" spans="1:9" hidden="1" x14ac:dyDescent="0.25">
      <c r="A6258" s="10">
        <v>100</v>
      </c>
      <c r="B6258" s="10" t="s">
        <v>1057</v>
      </c>
      <c r="C6258" s="10" t="s">
        <v>1058</v>
      </c>
      <c r="D6258" s="10" t="s">
        <v>1066</v>
      </c>
      <c r="E6258" s="10" t="s">
        <v>20</v>
      </c>
      <c r="F6258" s="10" t="s">
        <v>21</v>
      </c>
      <c r="G6258" s="10" t="s">
        <v>3718</v>
      </c>
      <c r="H6258" s="10" t="s">
        <v>5168</v>
      </c>
      <c r="I6258" s="10">
        <v>0</v>
      </c>
    </row>
    <row r="6259" spans="1:9" hidden="1" x14ac:dyDescent="0.25">
      <c r="A6259" s="10">
        <v>100</v>
      </c>
      <c r="B6259" s="10" t="s">
        <v>1057</v>
      </c>
      <c r="C6259" s="10" t="s">
        <v>1058</v>
      </c>
      <c r="D6259" s="10" t="s">
        <v>1066</v>
      </c>
      <c r="E6259" s="10" t="s">
        <v>20</v>
      </c>
      <c r="F6259" s="10" t="s">
        <v>21</v>
      </c>
      <c r="G6259" s="10" t="s">
        <v>3722</v>
      </c>
      <c r="H6259" s="10" t="s">
        <v>57</v>
      </c>
      <c r="I6259" s="10">
        <v>0</v>
      </c>
    </row>
    <row r="6260" spans="1:9" hidden="1" x14ac:dyDescent="0.25">
      <c r="A6260" s="10">
        <v>100</v>
      </c>
      <c r="B6260" s="10" t="s">
        <v>1057</v>
      </c>
      <c r="C6260" s="10" t="s">
        <v>1058</v>
      </c>
      <c r="D6260" s="10" t="s">
        <v>1066</v>
      </c>
      <c r="E6260" s="10" t="s">
        <v>20</v>
      </c>
      <c r="F6260" s="10" t="s">
        <v>21</v>
      </c>
      <c r="G6260" s="10" t="s">
        <v>3724</v>
      </c>
      <c r="H6260" s="10" t="s">
        <v>57</v>
      </c>
      <c r="I6260" s="10">
        <v>0</v>
      </c>
    </row>
    <row r="6261" spans="1:9" hidden="1" x14ac:dyDescent="0.25">
      <c r="A6261" s="10">
        <v>100</v>
      </c>
      <c r="B6261" s="10" t="s">
        <v>1057</v>
      </c>
      <c r="C6261" s="10" t="s">
        <v>1058</v>
      </c>
      <c r="D6261" s="10" t="s">
        <v>1066</v>
      </c>
      <c r="E6261" s="10" t="s">
        <v>20</v>
      </c>
      <c r="F6261" s="10" t="s">
        <v>21</v>
      </c>
      <c r="G6261" s="10" t="s">
        <v>3726</v>
      </c>
      <c r="H6261" s="10" t="s">
        <v>57</v>
      </c>
      <c r="I6261" s="10">
        <v>0</v>
      </c>
    </row>
    <row r="6262" spans="1:9" hidden="1" x14ac:dyDescent="0.25">
      <c r="A6262" s="10">
        <v>100</v>
      </c>
      <c r="B6262" s="10" t="s">
        <v>1057</v>
      </c>
      <c r="C6262" s="10" t="s">
        <v>1058</v>
      </c>
      <c r="D6262" s="10" t="s">
        <v>1066</v>
      </c>
      <c r="E6262" s="10" t="s">
        <v>20</v>
      </c>
      <c r="F6262" s="10" t="s">
        <v>21</v>
      </c>
      <c r="G6262" s="10" t="s">
        <v>3727</v>
      </c>
      <c r="H6262" s="10" t="s">
        <v>57</v>
      </c>
      <c r="I6262" s="10">
        <v>0</v>
      </c>
    </row>
    <row r="6263" spans="1:9" hidden="1" x14ac:dyDescent="0.25">
      <c r="A6263" s="10">
        <v>100</v>
      </c>
      <c r="B6263" s="10" t="s">
        <v>1057</v>
      </c>
      <c r="C6263" s="10" t="s">
        <v>1058</v>
      </c>
      <c r="D6263" s="10" t="s">
        <v>1066</v>
      </c>
      <c r="E6263" s="10" t="s">
        <v>20</v>
      </c>
      <c r="F6263" s="10" t="s">
        <v>21</v>
      </c>
      <c r="G6263" s="10" t="s">
        <v>3728</v>
      </c>
      <c r="H6263" s="10" t="s">
        <v>34</v>
      </c>
      <c r="I6263" s="10">
        <v>0</v>
      </c>
    </row>
    <row r="6264" spans="1:9" hidden="1" x14ac:dyDescent="0.25">
      <c r="A6264" s="10">
        <v>100</v>
      </c>
      <c r="B6264" s="10" t="s">
        <v>1057</v>
      </c>
      <c r="C6264" s="10" t="s">
        <v>1058</v>
      </c>
      <c r="D6264" s="10" t="s">
        <v>1066</v>
      </c>
      <c r="E6264" s="10" t="s">
        <v>20</v>
      </c>
      <c r="F6264" s="10" t="s">
        <v>21</v>
      </c>
      <c r="G6264" s="10" t="s">
        <v>3730</v>
      </c>
      <c r="H6264" s="10" t="s">
        <v>34</v>
      </c>
      <c r="I6264" s="10">
        <v>0</v>
      </c>
    </row>
    <row r="6265" spans="1:9" hidden="1" x14ac:dyDescent="0.25">
      <c r="A6265" s="10">
        <v>100</v>
      </c>
      <c r="B6265" s="10" t="s">
        <v>1057</v>
      </c>
      <c r="C6265" s="10" t="s">
        <v>1058</v>
      </c>
      <c r="D6265" s="10" t="s">
        <v>1066</v>
      </c>
      <c r="E6265" s="10" t="s">
        <v>20</v>
      </c>
      <c r="F6265" s="10" t="s">
        <v>21</v>
      </c>
      <c r="G6265" s="10" t="s">
        <v>3732</v>
      </c>
      <c r="H6265" s="10" t="s">
        <v>4485</v>
      </c>
      <c r="I6265" s="10">
        <v>0</v>
      </c>
    </row>
    <row r="6266" spans="1:9" hidden="1" x14ac:dyDescent="0.25">
      <c r="A6266" s="10">
        <v>100</v>
      </c>
      <c r="B6266" s="10" t="s">
        <v>1057</v>
      </c>
      <c r="C6266" s="10" t="s">
        <v>1058</v>
      </c>
      <c r="D6266" s="10" t="s">
        <v>1066</v>
      </c>
      <c r="E6266" s="10" t="s">
        <v>20</v>
      </c>
      <c r="F6266" s="10" t="s">
        <v>21</v>
      </c>
      <c r="G6266" s="10" t="s">
        <v>3734</v>
      </c>
      <c r="H6266" s="10" t="s">
        <v>57</v>
      </c>
      <c r="I6266" s="10">
        <v>0</v>
      </c>
    </row>
    <row r="6267" spans="1:9" hidden="1" x14ac:dyDescent="0.25">
      <c r="A6267" s="10">
        <v>100</v>
      </c>
      <c r="B6267" s="10" t="s">
        <v>1057</v>
      </c>
      <c r="C6267" s="10" t="s">
        <v>1058</v>
      </c>
      <c r="D6267" s="10" t="s">
        <v>1066</v>
      </c>
      <c r="E6267" s="10" t="s">
        <v>20</v>
      </c>
      <c r="F6267" s="10" t="s">
        <v>21</v>
      </c>
      <c r="G6267" s="10" t="s">
        <v>3735</v>
      </c>
      <c r="H6267" s="10" t="s">
        <v>57</v>
      </c>
      <c r="I6267" s="10">
        <v>0</v>
      </c>
    </row>
    <row r="6268" spans="1:9" hidden="1" x14ac:dyDescent="0.25">
      <c r="A6268" s="10">
        <v>100</v>
      </c>
      <c r="B6268" s="10" t="s">
        <v>1057</v>
      </c>
      <c r="C6268" s="10" t="s">
        <v>1058</v>
      </c>
      <c r="D6268" s="10" t="s">
        <v>1066</v>
      </c>
      <c r="E6268" s="10" t="s">
        <v>20</v>
      </c>
      <c r="F6268" s="10" t="s">
        <v>21</v>
      </c>
      <c r="G6268" s="10" t="s">
        <v>4386</v>
      </c>
      <c r="H6268" s="10" t="s">
        <v>34</v>
      </c>
      <c r="I6268" s="10">
        <v>0</v>
      </c>
    </row>
    <row r="6269" spans="1:9" hidden="1" x14ac:dyDescent="0.25">
      <c r="A6269" s="10">
        <v>100</v>
      </c>
      <c r="B6269" s="10" t="s">
        <v>1057</v>
      </c>
      <c r="C6269" s="10" t="s">
        <v>1058</v>
      </c>
      <c r="D6269" s="10" t="s">
        <v>1066</v>
      </c>
      <c r="E6269" s="10" t="s">
        <v>20</v>
      </c>
      <c r="F6269" s="10" t="s">
        <v>21</v>
      </c>
      <c r="G6269" s="10" t="s">
        <v>3736</v>
      </c>
      <c r="H6269" s="10" t="s">
        <v>34</v>
      </c>
      <c r="I6269" s="10">
        <v>0</v>
      </c>
    </row>
    <row r="6270" spans="1:9" hidden="1" x14ac:dyDescent="0.25">
      <c r="A6270" s="10">
        <v>100</v>
      </c>
      <c r="B6270" s="10" t="s">
        <v>1057</v>
      </c>
      <c r="C6270" s="10" t="s">
        <v>1058</v>
      </c>
      <c r="D6270" s="10" t="s">
        <v>1066</v>
      </c>
      <c r="E6270" s="10" t="s">
        <v>20</v>
      </c>
      <c r="F6270" s="10" t="s">
        <v>21</v>
      </c>
      <c r="G6270" s="10" t="s">
        <v>4387</v>
      </c>
      <c r="H6270" s="10" t="s">
        <v>57</v>
      </c>
      <c r="I6270" s="10">
        <v>0</v>
      </c>
    </row>
    <row r="6271" spans="1:9" hidden="1" x14ac:dyDescent="0.25">
      <c r="A6271" s="10">
        <v>100</v>
      </c>
      <c r="B6271" s="10" t="s">
        <v>1057</v>
      </c>
      <c r="C6271" s="10" t="s">
        <v>1058</v>
      </c>
      <c r="D6271" s="10" t="s">
        <v>1066</v>
      </c>
      <c r="E6271" s="10" t="s">
        <v>20</v>
      </c>
      <c r="F6271" s="10" t="s">
        <v>21</v>
      </c>
      <c r="G6271" s="10" t="s">
        <v>4388</v>
      </c>
      <c r="H6271" s="10" t="s">
        <v>57</v>
      </c>
      <c r="I6271" s="10">
        <v>0</v>
      </c>
    </row>
    <row r="6272" spans="1:9" hidden="1" x14ac:dyDescent="0.25">
      <c r="A6272" s="10">
        <v>100</v>
      </c>
      <c r="B6272" s="10" t="s">
        <v>1057</v>
      </c>
      <c r="C6272" s="10" t="s">
        <v>1058</v>
      </c>
      <c r="D6272" s="10" t="s">
        <v>1066</v>
      </c>
      <c r="E6272" s="10" t="s">
        <v>20</v>
      </c>
      <c r="F6272" s="10" t="s">
        <v>21</v>
      </c>
      <c r="G6272" s="10" t="s">
        <v>3741</v>
      </c>
      <c r="H6272" s="10" t="s">
        <v>34</v>
      </c>
      <c r="I6272" s="10">
        <v>0</v>
      </c>
    </row>
    <row r="6273" spans="1:11" hidden="1" x14ac:dyDescent="0.25">
      <c r="A6273" s="10">
        <v>100</v>
      </c>
      <c r="B6273" s="10" t="s">
        <v>1057</v>
      </c>
      <c r="C6273" s="10" t="s">
        <v>1058</v>
      </c>
      <c r="D6273" s="10" t="s">
        <v>1066</v>
      </c>
      <c r="E6273" s="10" t="s">
        <v>20</v>
      </c>
      <c r="F6273" s="10" t="s">
        <v>21</v>
      </c>
      <c r="G6273" s="10" t="s">
        <v>4389</v>
      </c>
      <c r="H6273" s="10" t="s">
        <v>34</v>
      </c>
      <c r="I6273" s="10">
        <v>0</v>
      </c>
    </row>
    <row r="6274" spans="1:11" hidden="1" x14ac:dyDescent="0.25">
      <c r="A6274" s="10">
        <v>100</v>
      </c>
      <c r="B6274" s="10" t="s">
        <v>1057</v>
      </c>
      <c r="C6274" s="10" t="s">
        <v>1058</v>
      </c>
      <c r="D6274" s="10" t="s">
        <v>1066</v>
      </c>
      <c r="E6274" s="10" t="s">
        <v>20</v>
      </c>
      <c r="F6274" s="10" t="s">
        <v>21</v>
      </c>
      <c r="G6274" s="10" t="s">
        <v>4390</v>
      </c>
      <c r="H6274" s="10" t="s">
        <v>57</v>
      </c>
      <c r="I6274" s="10">
        <v>0</v>
      </c>
    </row>
    <row r="6275" spans="1:11" hidden="1" x14ac:dyDescent="0.25">
      <c r="A6275" s="10">
        <v>100</v>
      </c>
      <c r="B6275" s="10" t="s">
        <v>1057</v>
      </c>
      <c r="C6275" s="10" t="s">
        <v>1058</v>
      </c>
      <c r="D6275" s="10" t="s">
        <v>1066</v>
      </c>
      <c r="E6275" s="10" t="s">
        <v>20</v>
      </c>
      <c r="F6275" s="10" t="s">
        <v>21</v>
      </c>
      <c r="G6275" s="10" t="s">
        <v>4324</v>
      </c>
      <c r="H6275" s="10" t="s">
        <v>34</v>
      </c>
      <c r="I6275" s="10">
        <v>0</v>
      </c>
    </row>
    <row r="6276" spans="1:11" hidden="1" x14ac:dyDescent="0.25">
      <c r="A6276" s="10">
        <v>100</v>
      </c>
      <c r="B6276" s="10" t="s">
        <v>1057</v>
      </c>
      <c r="C6276" s="10" t="s">
        <v>1058</v>
      </c>
      <c r="D6276" s="10" t="s">
        <v>1066</v>
      </c>
      <c r="E6276" s="10" t="s">
        <v>20</v>
      </c>
      <c r="F6276" s="10" t="s">
        <v>21</v>
      </c>
      <c r="G6276" s="10" t="s">
        <v>3743</v>
      </c>
      <c r="H6276" s="10" t="s">
        <v>57</v>
      </c>
      <c r="I6276" s="10">
        <v>0</v>
      </c>
    </row>
    <row r="6277" spans="1:11" hidden="1" x14ac:dyDescent="0.25">
      <c r="A6277" s="10">
        <v>100</v>
      </c>
      <c r="B6277" s="10" t="s">
        <v>1057</v>
      </c>
      <c r="C6277" s="10" t="s">
        <v>1058</v>
      </c>
      <c r="D6277" s="10" t="s">
        <v>1066</v>
      </c>
      <c r="E6277" s="10" t="s">
        <v>20</v>
      </c>
      <c r="F6277" s="10" t="s">
        <v>21</v>
      </c>
      <c r="G6277" s="10" t="s">
        <v>4391</v>
      </c>
      <c r="H6277" s="10" t="s">
        <v>4392</v>
      </c>
      <c r="I6277" s="10">
        <v>0</v>
      </c>
    </row>
    <row r="6278" spans="1:11" hidden="1" x14ac:dyDescent="0.25">
      <c r="A6278" s="10">
        <v>100</v>
      </c>
      <c r="B6278" s="10" t="s">
        <v>1057</v>
      </c>
      <c r="C6278" s="10" t="s">
        <v>1058</v>
      </c>
      <c r="D6278" s="10" t="s">
        <v>1066</v>
      </c>
      <c r="E6278" s="10" t="s">
        <v>20</v>
      </c>
      <c r="F6278" s="10" t="s">
        <v>21</v>
      </c>
      <c r="G6278" s="10" t="s">
        <v>3744</v>
      </c>
      <c r="H6278" s="10" t="s">
        <v>3830</v>
      </c>
      <c r="I6278" s="10">
        <v>0</v>
      </c>
    </row>
    <row r="6279" spans="1:11" hidden="1" x14ac:dyDescent="0.25">
      <c r="A6279" s="10">
        <v>100</v>
      </c>
      <c r="B6279" s="10" t="s">
        <v>1057</v>
      </c>
      <c r="C6279" s="10" t="s">
        <v>1058</v>
      </c>
      <c r="D6279" s="10" t="s">
        <v>1066</v>
      </c>
      <c r="E6279" s="10" t="s">
        <v>20</v>
      </c>
      <c r="F6279" s="10" t="s">
        <v>21</v>
      </c>
      <c r="G6279" s="10" t="s">
        <v>3746</v>
      </c>
      <c r="H6279" s="10" t="s">
        <v>34</v>
      </c>
      <c r="I6279" s="10">
        <v>0</v>
      </c>
    </row>
    <row r="6280" spans="1:11" hidden="1" x14ac:dyDescent="0.25">
      <c r="A6280" s="10">
        <v>100</v>
      </c>
      <c r="B6280" s="10" t="s">
        <v>1057</v>
      </c>
      <c r="C6280" s="10" t="s">
        <v>1058</v>
      </c>
      <c r="D6280" s="10" t="s">
        <v>1066</v>
      </c>
      <c r="E6280" s="10" t="s">
        <v>20</v>
      </c>
      <c r="F6280" s="10" t="s">
        <v>21</v>
      </c>
      <c r="G6280" s="10" t="s">
        <v>4393</v>
      </c>
      <c r="H6280" s="10" t="s">
        <v>57</v>
      </c>
      <c r="I6280" s="10">
        <v>0</v>
      </c>
    </row>
    <row r="6281" spans="1:11" hidden="1" x14ac:dyDescent="0.25">
      <c r="A6281" s="10">
        <v>100</v>
      </c>
      <c r="B6281" s="10" t="s">
        <v>1057</v>
      </c>
      <c r="C6281" s="10" t="s">
        <v>1058</v>
      </c>
      <c r="D6281" s="10" t="s">
        <v>1066</v>
      </c>
      <c r="E6281" s="10" t="s">
        <v>20</v>
      </c>
      <c r="F6281" s="10" t="s">
        <v>21</v>
      </c>
      <c r="G6281" s="21" t="s">
        <v>4394</v>
      </c>
      <c r="H6281" s="21" t="s">
        <v>4541</v>
      </c>
      <c r="I6281" s="21">
        <v>1</v>
      </c>
      <c r="J6281" s="21" t="str">
        <f>H6281</f>
        <v>Напольное</v>
      </c>
      <c r="K6281" s="21"/>
    </row>
    <row r="6282" spans="1:11" hidden="1" x14ac:dyDescent="0.25">
      <c r="A6282" s="10">
        <v>100</v>
      </c>
      <c r="B6282" s="10" t="s">
        <v>1057</v>
      </c>
      <c r="C6282" s="10" t="s">
        <v>1058</v>
      </c>
      <c r="D6282" s="10" t="s">
        <v>1066</v>
      </c>
      <c r="E6282" s="10" t="s">
        <v>20</v>
      </c>
      <c r="F6282" s="10" t="s">
        <v>21</v>
      </c>
      <c r="G6282" s="21" t="s">
        <v>3753</v>
      </c>
      <c r="H6282" s="21" t="s">
        <v>4557</v>
      </c>
      <c r="I6282" s="21">
        <v>1</v>
      </c>
      <c r="J6282" s="21">
        <f>MID(H6282,1,FIND(" ",H6282,1)-1)*1</f>
        <v>5</v>
      </c>
      <c r="K6282" s="21" t="s">
        <v>5258</v>
      </c>
    </row>
    <row r="6283" spans="1:11" hidden="1" x14ac:dyDescent="0.25">
      <c r="A6283" s="10">
        <v>100</v>
      </c>
      <c r="B6283" s="10" t="s">
        <v>1057</v>
      </c>
      <c r="C6283" s="10" t="s">
        <v>1058</v>
      </c>
      <c r="D6283" s="10" t="s">
        <v>1066</v>
      </c>
      <c r="E6283" s="10" t="s">
        <v>20</v>
      </c>
      <c r="F6283" s="10" t="s">
        <v>21</v>
      </c>
      <c r="G6283" s="21" t="s">
        <v>3755</v>
      </c>
      <c r="H6283" s="21" t="s">
        <v>4543</v>
      </c>
      <c r="I6283" s="21">
        <v>1</v>
      </c>
      <c r="J6283" s="21">
        <v>380</v>
      </c>
      <c r="K6283" s="21" t="s">
        <v>5265</v>
      </c>
    </row>
    <row r="6284" spans="1:11" hidden="1" x14ac:dyDescent="0.25">
      <c r="A6284" s="10">
        <v>100</v>
      </c>
      <c r="B6284" s="10" t="s">
        <v>1057</v>
      </c>
      <c r="C6284" s="10" t="s">
        <v>1058</v>
      </c>
      <c r="D6284" s="10" t="s">
        <v>1066</v>
      </c>
      <c r="E6284" s="10" t="s">
        <v>20</v>
      </c>
      <c r="F6284" s="10" t="s">
        <v>21</v>
      </c>
      <c r="G6284" s="10" t="s">
        <v>3757</v>
      </c>
      <c r="H6284" s="10" t="s">
        <v>3758</v>
      </c>
      <c r="I6284" s="10">
        <v>0</v>
      </c>
    </row>
    <row r="6285" spans="1:11" hidden="1" x14ac:dyDescent="0.25">
      <c r="A6285" s="10">
        <v>100</v>
      </c>
      <c r="B6285" s="10" t="s">
        <v>1057</v>
      </c>
      <c r="C6285" s="10" t="s">
        <v>1058</v>
      </c>
      <c r="D6285" s="10" t="s">
        <v>1066</v>
      </c>
      <c r="E6285" s="10" t="s">
        <v>20</v>
      </c>
      <c r="F6285" s="10" t="s">
        <v>21</v>
      </c>
      <c r="G6285" s="10" t="s">
        <v>3766</v>
      </c>
      <c r="H6285" s="10" t="s">
        <v>57</v>
      </c>
      <c r="I6285" s="10">
        <v>0</v>
      </c>
    </row>
    <row r="6286" spans="1:11" hidden="1" x14ac:dyDescent="0.25">
      <c r="A6286" s="10">
        <v>100</v>
      </c>
      <c r="B6286" s="10" t="s">
        <v>1057</v>
      </c>
      <c r="C6286" s="10" t="s">
        <v>1058</v>
      </c>
      <c r="D6286" s="10" t="s">
        <v>1066</v>
      </c>
      <c r="E6286" s="10" t="s">
        <v>20</v>
      </c>
      <c r="F6286" s="10" t="s">
        <v>21</v>
      </c>
      <c r="G6286" s="10" t="s">
        <v>4397</v>
      </c>
      <c r="H6286" s="10" t="s">
        <v>34</v>
      </c>
      <c r="I6286" s="10">
        <v>0</v>
      </c>
    </row>
    <row r="6287" spans="1:11" hidden="1" x14ac:dyDescent="0.25">
      <c r="A6287" s="10">
        <v>100</v>
      </c>
      <c r="B6287" s="10" t="s">
        <v>1057</v>
      </c>
      <c r="C6287" s="10" t="s">
        <v>1058</v>
      </c>
      <c r="D6287" s="10" t="s">
        <v>1066</v>
      </c>
      <c r="E6287" s="10" t="s">
        <v>20</v>
      </c>
      <c r="F6287" s="10" t="s">
        <v>21</v>
      </c>
      <c r="G6287" s="21" t="s">
        <v>4398</v>
      </c>
      <c r="H6287" s="21" t="s">
        <v>57</v>
      </c>
      <c r="I6287" s="21">
        <v>1</v>
      </c>
      <c r="J6287" s="21" t="str">
        <f>H6287</f>
        <v>Нет</v>
      </c>
      <c r="K6287" s="21"/>
    </row>
    <row r="6288" spans="1:11" hidden="1" x14ac:dyDescent="0.25">
      <c r="A6288" s="10">
        <v>100</v>
      </c>
      <c r="B6288" s="10" t="s">
        <v>1057</v>
      </c>
      <c r="C6288" s="10" t="s">
        <v>1058</v>
      </c>
      <c r="D6288" s="10" t="s">
        <v>1066</v>
      </c>
      <c r="E6288" s="10" t="s">
        <v>20</v>
      </c>
      <c r="F6288" s="10" t="s">
        <v>21</v>
      </c>
      <c r="G6288" s="10" t="s">
        <v>4399</v>
      </c>
      <c r="H6288" s="10" t="s">
        <v>57</v>
      </c>
      <c r="I6288" s="10">
        <v>0</v>
      </c>
    </row>
    <row r="6289" spans="1:11" hidden="1" x14ac:dyDescent="0.25">
      <c r="A6289" s="10">
        <v>100</v>
      </c>
      <c r="B6289" s="10" t="s">
        <v>1057</v>
      </c>
      <c r="C6289" s="10" t="s">
        <v>1058</v>
      </c>
      <c r="D6289" s="10" t="s">
        <v>1066</v>
      </c>
      <c r="E6289" s="10" t="s">
        <v>20</v>
      </c>
      <c r="F6289" s="10" t="s">
        <v>21</v>
      </c>
      <c r="G6289" s="10" t="s">
        <v>4400</v>
      </c>
      <c r="H6289" s="10" t="s">
        <v>34</v>
      </c>
      <c r="I6289" s="10">
        <v>0</v>
      </c>
    </row>
    <row r="6290" spans="1:11" hidden="1" x14ac:dyDescent="0.25">
      <c r="A6290" s="10">
        <v>100</v>
      </c>
      <c r="B6290" s="10" t="s">
        <v>1057</v>
      </c>
      <c r="C6290" s="10" t="s">
        <v>1058</v>
      </c>
      <c r="D6290" s="10" t="s">
        <v>1066</v>
      </c>
      <c r="E6290" s="10" t="s">
        <v>20</v>
      </c>
      <c r="F6290" s="10" t="s">
        <v>21</v>
      </c>
      <c r="G6290" s="10" t="s">
        <v>4401</v>
      </c>
      <c r="H6290" s="10" t="s">
        <v>57</v>
      </c>
      <c r="I6290" s="10">
        <v>0</v>
      </c>
    </row>
    <row r="6291" spans="1:11" hidden="1" x14ac:dyDescent="0.25">
      <c r="A6291" s="10">
        <v>100</v>
      </c>
      <c r="B6291" s="10" t="s">
        <v>1057</v>
      </c>
      <c r="C6291" s="10" t="s">
        <v>1058</v>
      </c>
      <c r="D6291" s="10" t="s">
        <v>1066</v>
      </c>
      <c r="E6291" s="10" t="s">
        <v>20</v>
      </c>
      <c r="F6291" s="10" t="s">
        <v>21</v>
      </c>
      <c r="G6291" s="21" t="s">
        <v>4403</v>
      </c>
      <c r="H6291" s="21" t="s">
        <v>4558</v>
      </c>
      <c r="I6291" s="21">
        <v>1</v>
      </c>
      <c r="J6291" s="21">
        <f>MID(H6291,1,FIND(" ",H6291,1)-1)*1</f>
        <v>200</v>
      </c>
      <c r="K6291" s="21" t="s">
        <v>5255</v>
      </c>
    </row>
    <row r="6292" spans="1:11" hidden="1" x14ac:dyDescent="0.25">
      <c r="A6292" s="10">
        <v>100</v>
      </c>
      <c r="B6292" s="10" t="s">
        <v>1057</v>
      </c>
      <c r="C6292" s="10" t="s">
        <v>1058</v>
      </c>
      <c r="D6292" s="10" t="s">
        <v>1066</v>
      </c>
      <c r="E6292" s="10" t="s">
        <v>20</v>
      </c>
      <c r="F6292" s="10" t="s">
        <v>21</v>
      </c>
      <c r="G6292" s="21" t="s">
        <v>3223</v>
      </c>
      <c r="H6292" s="21" t="s">
        <v>4559</v>
      </c>
      <c r="I6292" s="21">
        <v>1</v>
      </c>
      <c r="J6292" s="21">
        <f>MID(H6292,1,FIND(" ",H6292,1)-1)*10</f>
        <v>1030</v>
      </c>
      <c r="K6292" s="22" t="s">
        <v>5256</v>
      </c>
    </row>
    <row r="6293" spans="1:11" hidden="1" x14ac:dyDescent="0.25">
      <c r="A6293" s="10">
        <v>100</v>
      </c>
      <c r="B6293" s="10" t="s">
        <v>1057</v>
      </c>
      <c r="C6293" s="10" t="s">
        <v>1058</v>
      </c>
      <c r="D6293" s="10" t="s">
        <v>1066</v>
      </c>
      <c r="E6293" s="10" t="s">
        <v>20</v>
      </c>
      <c r="F6293" s="10" t="s">
        <v>21</v>
      </c>
      <c r="G6293" s="21" t="s">
        <v>4406</v>
      </c>
      <c r="H6293" s="21" t="s">
        <v>4560</v>
      </c>
      <c r="I6293" s="21">
        <v>1</v>
      </c>
      <c r="J6293" s="21">
        <f>MID(H6293,1,FIND(" ",H6293,1)-1)*10</f>
        <v>820</v>
      </c>
      <c r="K6293" s="21" t="s">
        <v>5257</v>
      </c>
    </row>
    <row r="6294" spans="1:11" hidden="1" x14ac:dyDescent="0.25">
      <c r="A6294" s="10">
        <v>100</v>
      </c>
      <c r="B6294" s="10" t="s">
        <v>1057</v>
      </c>
      <c r="C6294" s="10" t="s">
        <v>1058</v>
      </c>
      <c r="D6294" s="10" t="s">
        <v>1066</v>
      </c>
      <c r="E6294" s="10" t="s">
        <v>20</v>
      </c>
      <c r="F6294" s="10" t="s">
        <v>21</v>
      </c>
      <c r="G6294" s="21" t="s">
        <v>4408</v>
      </c>
      <c r="H6294" s="21" t="s">
        <v>4561</v>
      </c>
      <c r="I6294" s="21">
        <v>1</v>
      </c>
      <c r="J6294" s="21">
        <f>MID(H6294,1,FIND(" ",H6294,1)-1)*10</f>
        <v>1360</v>
      </c>
      <c r="K6294" s="21" t="s">
        <v>5257</v>
      </c>
    </row>
    <row r="6295" spans="1:11" hidden="1" x14ac:dyDescent="0.25">
      <c r="A6295" s="10">
        <v>100</v>
      </c>
      <c r="B6295" s="10" t="s">
        <v>1057</v>
      </c>
      <c r="C6295" s="10" t="s">
        <v>1058</v>
      </c>
      <c r="D6295" s="10" t="s">
        <v>1066</v>
      </c>
      <c r="E6295" s="10" t="s">
        <v>20</v>
      </c>
      <c r="F6295" s="10" t="s">
        <v>21</v>
      </c>
      <c r="G6295" s="21" t="s">
        <v>3785</v>
      </c>
      <c r="H6295" s="21" t="s">
        <v>4562</v>
      </c>
      <c r="I6295" s="21">
        <v>1</v>
      </c>
      <c r="J6295" s="21">
        <f>MID(H6295,1,FIND(" ",H6295,1)-1)*1</f>
        <v>210</v>
      </c>
      <c r="K6295" s="21" t="s">
        <v>5255</v>
      </c>
    </row>
    <row r="6296" spans="1:11" hidden="1" x14ac:dyDescent="0.25">
      <c r="A6296" s="10">
        <v>100</v>
      </c>
      <c r="B6296" s="10" t="s">
        <v>1057</v>
      </c>
      <c r="C6296" s="10" t="s">
        <v>1058</v>
      </c>
      <c r="D6296" s="10" t="s">
        <v>1066</v>
      </c>
      <c r="E6296" s="10" t="s">
        <v>20</v>
      </c>
      <c r="F6296" s="10" t="s">
        <v>21</v>
      </c>
      <c r="G6296" s="21" t="s">
        <v>4410</v>
      </c>
      <c r="H6296" s="21" t="s">
        <v>4563</v>
      </c>
      <c r="I6296" s="21">
        <v>1</v>
      </c>
      <c r="J6296" s="21">
        <f>MID(H6296,1,FIND(" ",H6296,1)-1)*10</f>
        <v>1320</v>
      </c>
      <c r="K6296" s="22" t="s">
        <v>5256</v>
      </c>
    </row>
    <row r="6297" spans="1:11" hidden="1" x14ac:dyDescent="0.25">
      <c r="A6297" s="10">
        <v>100</v>
      </c>
      <c r="B6297" s="10" t="s">
        <v>1057</v>
      </c>
      <c r="C6297" s="10" t="s">
        <v>1058</v>
      </c>
      <c r="D6297" s="10" t="s">
        <v>1066</v>
      </c>
      <c r="E6297" s="10" t="s">
        <v>20</v>
      </c>
      <c r="F6297" s="10" t="s">
        <v>21</v>
      </c>
      <c r="G6297" s="21" t="s">
        <v>4412</v>
      </c>
      <c r="H6297" s="21" t="s">
        <v>4564</v>
      </c>
      <c r="I6297" s="21">
        <v>1</v>
      </c>
      <c r="J6297" s="21">
        <f>MID(H6297,1,FIND(" ",H6297,1)-1)*10</f>
        <v>1460</v>
      </c>
      <c r="K6297" s="21" t="s">
        <v>5257</v>
      </c>
    </row>
    <row r="6298" spans="1:11" hidden="1" x14ac:dyDescent="0.25">
      <c r="A6298" s="10">
        <v>100</v>
      </c>
      <c r="B6298" s="10" t="s">
        <v>1057</v>
      </c>
      <c r="C6298" s="10" t="s">
        <v>1058</v>
      </c>
      <c r="D6298" s="10" t="s">
        <v>1066</v>
      </c>
      <c r="E6298" s="10" t="s">
        <v>20</v>
      </c>
      <c r="F6298" s="10" t="s">
        <v>21</v>
      </c>
      <c r="G6298" s="21" t="s">
        <v>4414</v>
      </c>
      <c r="H6298" s="21" t="s">
        <v>4565</v>
      </c>
      <c r="I6298" s="21">
        <v>1</v>
      </c>
      <c r="J6298" s="21">
        <f>MID(H6298,1,FIND(" ",H6298,1)-1)*10</f>
        <v>910</v>
      </c>
      <c r="K6298" s="21" t="s">
        <v>5257</v>
      </c>
    </row>
    <row r="6299" spans="1:11" hidden="1" x14ac:dyDescent="0.25">
      <c r="A6299" s="10">
        <v>100</v>
      </c>
      <c r="B6299" s="10" t="s">
        <v>1057</v>
      </c>
      <c r="C6299" s="10" t="s">
        <v>1058</v>
      </c>
      <c r="D6299" s="10" t="s">
        <v>1066</v>
      </c>
      <c r="E6299" s="10" t="s">
        <v>20</v>
      </c>
      <c r="F6299" s="10" t="s">
        <v>21</v>
      </c>
      <c r="G6299" s="10" t="s">
        <v>3787</v>
      </c>
      <c r="H6299" s="10" t="s">
        <v>3788</v>
      </c>
      <c r="I6299" s="10">
        <v>0</v>
      </c>
    </row>
    <row r="6300" spans="1:11" hidden="1" x14ac:dyDescent="0.25">
      <c r="A6300" s="10">
        <v>100</v>
      </c>
      <c r="B6300" s="10" t="s">
        <v>1057</v>
      </c>
      <c r="C6300" s="10" t="s">
        <v>1058</v>
      </c>
      <c r="D6300" s="10" t="s">
        <v>1066</v>
      </c>
      <c r="E6300" s="10" t="s">
        <v>20</v>
      </c>
      <c r="F6300" s="10" t="s">
        <v>21</v>
      </c>
      <c r="G6300" s="10" t="s">
        <v>3789</v>
      </c>
      <c r="H6300" s="10" t="s">
        <v>3789</v>
      </c>
      <c r="I6300" s="10">
        <v>0</v>
      </c>
    </row>
    <row r="6301" spans="1:11" hidden="1" x14ac:dyDescent="0.25">
      <c r="A6301" s="10">
        <v>101</v>
      </c>
      <c r="B6301" s="10" t="s">
        <v>1067</v>
      </c>
      <c r="C6301" s="10" t="s">
        <v>1068</v>
      </c>
      <c r="D6301" s="10" t="s">
        <v>1076</v>
      </c>
      <c r="E6301" s="10" t="s">
        <v>20</v>
      </c>
      <c r="F6301" s="10" t="s">
        <v>21</v>
      </c>
      <c r="G6301" s="21" t="s">
        <v>2160</v>
      </c>
      <c r="H6301" s="21" t="s">
        <v>4377</v>
      </c>
      <c r="I6301" s="21">
        <v>1</v>
      </c>
      <c r="J6301" s="21" t="str">
        <f>H6301</f>
        <v>Бытовое оборудование (для домашнего использования)</v>
      </c>
      <c r="K6301" s="21"/>
    </row>
    <row r="6302" spans="1:11" hidden="1" x14ac:dyDescent="0.25">
      <c r="A6302" s="10">
        <v>101</v>
      </c>
      <c r="B6302" s="10" t="s">
        <v>1067</v>
      </c>
      <c r="C6302" s="10" t="s">
        <v>1068</v>
      </c>
      <c r="D6302" s="10" t="s">
        <v>1076</v>
      </c>
      <c r="E6302" s="10" t="s">
        <v>20</v>
      </c>
      <c r="F6302" s="10" t="s">
        <v>21</v>
      </c>
      <c r="G6302" s="21" t="s">
        <v>3703</v>
      </c>
      <c r="H6302" s="21" t="s">
        <v>4378</v>
      </c>
      <c r="I6302" s="21">
        <v>1</v>
      </c>
      <c r="J6302" s="21">
        <f>MID(H6302,1,FIND(" ",H6302,1)-1)*1</f>
        <v>30</v>
      </c>
      <c r="K6302" s="21" t="s">
        <v>5254</v>
      </c>
    </row>
    <row r="6303" spans="1:11" hidden="1" x14ac:dyDescent="0.25">
      <c r="A6303" s="10">
        <v>101</v>
      </c>
      <c r="B6303" s="10" t="s">
        <v>1067</v>
      </c>
      <c r="C6303" s="10" t="s">
        <v>1068</v>
      </c>
      <c r="D6303" s="10" t="s">
        <v>1076</v>
      </c>
      <c r="E6303" s="10" t="s">
        <v>20</v>
      </c>
      <c r="F6303" s="10" t="s">
        <v>21</v>
      </c>
      <c r="G6303" s="10" t="s">
        <v>4379</v>
      </c>
      <c r="H6303" s="10" t="s">
        <v>34</v>
      </c>
      <c r="I6303" s="10">
        <v>0</v>
      </c>
    </row>
    <row r="6304" spans="1:11" hidden="1" x14ac:dyDescent="0.25">
      <c r="A6304" s="10">
        <v>101</v>
      </c>
      <c r="B6304" s="10" t="s">
        <v>1067</v>
      </c>
      <c r="C6304" s="10" t="s">
        <v>1068</v>
      </c>
      <c r="D6304" s="10" t="s">
        <v>1076</v>
      </c>
      <c r="E6304" s="10" t="s">
        <v>20</v>
      </c>
      <c r="F6304" s="10" t="s">
        <v>21</v>
      </c>
      <c r="G6304" s="21" t="s">
        <v>4380</v>
      </c>
      <c r="H6304" s="21" t="s">
        <v>3700</v>
      </c>
      <c r="I6304" s="21">
        <v>1</v>
      </c>
      <c r="J6304" s="21">
        <f>MID(H6304,1,FIND(" ",H6304,1)-1)*1</f>
        <v>53</v>
      </c>
      <c r="K6304" s="21" t="s">
        <v>5260</v>
      </c>
    </row>
    <row r="6305" spans="1:11" hidden="1" x14ac:dyDescent="0.25">
      <c r="A6305" s="10">
        <v>101</v>
      </c>
      <c r="B6305" s="10" t="s">
        <v>1067</v>
      </c>
      <c r="C6305" s="10" t="s">
        <v>1068</v>
      </c>
      <c r="D6305" s="10" t="s">
        <v>1076</v>
      </c>
      <c r="E6305" s="10" t="s">
        <v>20</v>
      </c>
      <c r="F6305" s="10" t="s">
        <v>21</v>
      </c>
      <c r="G6305" s="21" t="s">
        <v>4510</v>
      </c>
      <c r="H6305" s="21" t="s">
        <v>4566</v>
      </c>
      <c r="I6305" s="21">
        <v>1</v>
      </c>
      <c r="J6305" s="21">
        <f>MID(H6305,1,FIND(" ",H6305,1)-1)*1</f>
        <v>0.25</v>
      </c>
      <c r="K6305" s="21" t="s">
        <v>5271</v>
      </c>
    </row>
    <row r="6306" spans="1:11" hidden="1" x14ac:dyDescent="0.25">
      <c r="A6306" s="10">
        <v>101</v>
      </c>
      <c r="B6306" s="10" t="s">
        <v>1067</v>
      </c>
      <c r="C6306" s="10" t="s">
        <v>1068</v>
      </c>
      <c r="D6306" s="10" t="s">
        <v>1076</v>
      </c>
      <c r="E6306" s="10" t="s">
        <v>20</v>
      </c>
      <c r="F6306" s="10" t="s">
        <v>21</v>
      </c>
      <c r="G6306" s="21" t="s">
        <v>4382</v>
      </c>
      <c r="H6306" s="21" t="s">
        <v>4436</v>
      </c>
      <c r="I6306" s="21">
        <v>0</v>
      </c>
      <c r="J6306" s="21">
        <f>MID(H6306,1,FIND(" ",H6306,1)-1)*1</f>
        <v>1.5</v>
      </c>
      <c r="K6306" s="21" t="s">
        <v>5264</v>
      </c>
    </row>
    <row r="6307" spans="1:11" hidden="1" x14ac:dyDescent="0.25">
      <c r="A6307" s="10">
        <v>101</v>
      </c>
      <c r="B6307" s="10" t="s">
        <v>1067</v>
      </c>
      <c r="C6307" s="10" t="s">
        <v>1068</v>
      </c>
      <c r="D6307" s="10" t="s">
        <v>1076</v>
      </c>
      <c r="E6307" s="10" t="s">
        <v>20</v>
      </c>
      <c r="F6307" s="10" t="s">
        <v>21</v>
      </c>
      <c r="G6307" s="21" t="s">
        <v>4448</v>
      </c>
      <c r="H6307" s="21" t="s">
        <v>4498</v>
      </c>
      <c r="I6307" s="21">
        <v>1</v>
      </c>
      <c r="J6307" s="21">
        <f>MID(H6307,1,FIND(" ",H6307,1)-1)*1</f>
        <v>150</v>
      </c>
      <c r="K6307" s="21" t="s">
        <v>5256</v>
      </c>
    </row>
    <row r="6308" spans="1:11" hidden="1" x14ac:dyDescent="0.25">
      <c r="A6308" s="10">
        <v>101</v>
      </c>
      <c r="B6308" s="10" t="s">
        <v>1067</v>
      </c>
      <c r="C6308" s="10" t="s">
        <v>1068</v>
      </c>
      <c r="D6308" s="10" t="s">
        <v>1076</v>
      </c>
      <c r="E6308" s="10" t="s">
        <v>20</v>
      </c>
      <c r="F6308" s="10" t="s">
        <v>21</v>
      </c>
      <c r="G6308" s="21" t="s">
        <v>3705</v>
      </c>
      <c r="H6308" s="21" t="s">
        <v>57</v>
      </c>
      <c r="I6308" s="21">
        <v>1</v>
      </c>
      <c r="J6308" s="21" t="str">
        <f>H6308</f>
        <v>Нет</v>
      </c>
      <c r="K6308" s="21"/>
    </row>
    <row r="6309" spans="1:11" hidden="1" x14ac:dyDescent="0.25">
      <c r="A6309" s="10">
        <v>101</v>
      </c>
      <c r="B6309" s="10" t="s">
        <v>1067</v>
      </c>
      <c r="C6309" s="10" t="s">
        <v>1068</v>
      </c>
      <c r="D6309" s="10" t="s">
        <v>1076</v>
      </c>
      <c r="E6309" s="10" t="s">
        <v>20</v>
      </c>
      <c r="F6309" s="10" t="s">
        <v>21</v>
      </c>
      <c r="G6309" s="21" t="s">
        <v>3708</v>
      </c>
      <c r="H6309" s="21" t="s">
        <v>3794</v>
      </c>
      <c r="I6309" s="21">
        <v>1</v>
      </c>
      <c r="J6309" s="21">
        <f>MID(H6309,1,FIND(" ",H6309,1)-1)*1</f>
        <v>3.5</v>
      </c>
      <c r="K6309" s="21" t="s">
        <v>5258</v>
      </c>
    </row>
    <row r="6310" spans="1:11" hidden="1" x14ac:dyDescent="0.25">
      <c r="A6310" s="10">
        <v>101</v>
      </c>
      <c r="B6310" s="10" t="s">
        <v>1067</v>
      </c>
      <c r="C6310" s="10" t="s">
        <v>1068</v>
      </c>
      <c r="D6310" s="10" t="s">
        <v>1076</v>
      </c>
      <c r="E6310" s="10" t="s">
        <v>20</v>
      </c>
      <c r="F6310" s="10" t="s">
        <v>21</v>
      </c>
      <c r="G6310" s="21" t="s">
        <v>4384</v>
      </c>
      <c r="H6310" s="21" t="s">
        <v>4441</v>
      </c>
      <c r="I6310" s="21">
        <v>1</v>
      </c>
      <c r="J6310" s="21">
        <f>MID(H6310,1,FIND(" ",H6310,1)-1)*1</f>
        <v>30</v>
      </c>
      <c r="K6310" s="21" t="s">
        <v>5268</v>
      </c>
    </row>
    <row r="6311" spans="1:11" hidden="1" x14ac:dyDescent="0.25">
      <c r="A6311" s="10">
        <v>101</v>
      </c>
      <c r="B6311" s="10" t="s">
        <v>1067</v>
      </c>
      <c r="C6311" s="10" t="s">
        <v>1068</v>
      </c>
      <c r="D6311" s="10" t="s">
        <v>1076</v>
      </c>
      <c r="E6311" s="10" t="s">
        <v>20</v>
      </c>
      <c r="F6311" s="10" t="s">
        <v>21</v>
      </c>
      <c r="G6311" s="21" t="s">
        <v>3708</v>
      </c>
      <c r="H6311" s="21" t="s">
        <v>4463</v>
      </c>
      <c r="I6311" s="21">
        <v>1</v>
      </c>
      <c r="J6311" s="21">
        <f>MID(H6311,1,FIND(" ",H6311,1)-1)*1</f>
        <v>12000</v>
      </c>
      <c r="K6311" s="21" t="s">
        <v>5261</v>
      </c>
    </row>
    <row r="6312" spans="1:11" hidden="1" x14ac:dyDescent="0.25">
      <c r="A6312" s="10">
        <v>101</v>
      </c>
      <c r="B6312" s="10" t="s">
        <v>1067</v>
      </c>
      <c r="C6312" s="10" t="s">
        <v>1068</v>
      </c>
      <c r="D6312" s="10" t="s">
        <v>1076</v>
      </c>
      <c r="E6312" s="10" t="s">
        <v>20</v>
      </c>
      <c r="F6312" s="10" t="s">
        <v>21</v>
      </c>
      <c r="G6312" s="10" t="s">
        <v>3714</v>
      </c>
      <c r="H6312" s="10" t="s">
        <v>4567</v>
      </c>
      <c r="I6312" s="10">
        <v>0</v>
      </c>
    </row>
    <row r="6313" spans="1:11" hidden="1" x14ac:dyDescent="0.25">
      <c r="A6313" s="10">
        <v>101</v>
      </c>
      <c r="B6313" s="10" t="s">
        <v>1067</v>
      </c>
      <c r="C6313" s="10" t="s">
        <v>1068</v>
      </c>
      <c r="D6313" s="10" t="s">
        <v>1076</v>
      </c>
      <c r="E6313" s="10" t="s">
        <v>20</v>
      </c>
      <c r="F6313" s="10" t="s">
        <v>21</v>
      </c>
      <c r="G6313" s="10" t="s">
        <v>3716</v>
      </c>
      <c r="H6313" s="10" t="s">
        <v>34</v>
      </c>
      <c r="I6313" s="10">
        <v>0</v>
      </c>
    </row>
    <row r="6314" spans="1:11" hidden="1" x14ac:dyDescent="0.25">
      <c r="A6314" s="10">
        <v>101</v>
      </c>
      <c r="B6314" s="10" t="s">
        <v>1067</v>
      </c>
      <c r="C6314" s="10" t="s">
        <v>1068</v>
      </c>
      <c r="D6314" s="10" t="s">
        <v>1076</v>
      </c>
      <c r="E6314" s="10" t="s">
        <v>20</v>
      </c>
      <c r="F6314" s="10" t="s">
        <v>21</v>
      </c>
      <c r="G6314" s="10" t="s">
        <v>3717</v>
      </c>
      <c r="H6314" s="10" t="s">
        <v>34</v>
      </c>
      <c r="I6314" s="10">
        <v>0</v>
      </c>
    </row>
    <row r="6315" spans="1:11" hidden="1" x14ac:dyDescent="0.25">
      <c r="A6315" s="10">
        <v>101</v>
      </c>
      <c r="B6315" s="10" t="s">
        <v>1067</v>
      </c>
      <c r="C6315" s="10" t="s">
        <v>1068</v>
      </c>
      <c r="D6315" s="10" t="s">
        <v>1076</v>
      </c>
      <c r="E6315" s="10" t="s">
        <v>20</v>
      </c>
      <c r="F6315" s="10" t="s">
        <v>21</v>
      </c>
      <c r="G6315" s="10" t="s">
        <v>3718</v>
      </c>
      <c r="H6315" s="10" t="s">
        <v>5168</v>
      </c>
      <c r="I6315" s="10">
        <v>0</v>
      </c>
    </row>
    <row r="6316" spans="1:11" hidden="1" x14ac:dyDescent="0.25">
      <c r="A6316" s="10">
        <v>101</v>
      </c>
      <c r="B6316" s="10" t="s">
        <v>1067</v>
      </c>
      <c r="C6316" s="10" t="s">
        <v>1068</v>
      </c>
      <c r="D6316" s="10" t="s">
        <v>1076</v>
      </c>
      <c r="E6316" s="10" t="s">
        <v>20</v>
      </c>
      <c r="F6316" s="10" t="s">
        <v>21</v>
      </c>
      <c r="G6316" s="10" t="s">
        <v>4568</v>
      </c>
      <c r="H6316" s="10" t="s">
        <v>57</v>
      </c>
      <c r="I6316" s="10">
        <v>0</v>
      </c>
    </row>
    <row r="6317" spans="1:11" hidden="1" x14ac:dyDescent="0.25">
      <c r="A6317" s="10">
        <v>101</v>
      </c>
      <c r="B6317" s="10" t="s">
        <v>1067</v>
      </c>
      <c r="C6317" s="10" t="s">
        <v>1068</v>
      </c>
      <c r="D6317" s="10" t="s">
        <v>1076</v>
      </c>
      <c r="E6317" s="10" t="s">
        <v>20</v>
      </c>
      <c r="F6317" s="10" t="s">
        <v>21</v>
      </c>
      <c r="G6317" s="10" t="s">
        <v>3722</v>
      </c>
      <c r="H6317" s="10" t="s">
        <v>34</v>
      </c>
      <c r="I6317" s="10">
        <v>0</v>
      </c>
    </row>
    <row r="6318" spans="1:11" hidden="1" x14ac:dyDescent="0.25">
      <c r="A6318" s="10">
        <v>101</v>
      </c>
      <c r="B6318" s="10" t="s">
        <v>1067</v>
      </c>
      <c r="C6318" s="10" t="s">
        <v>1068</v>
      </c>
      <c r="D6318" s="10" t="s">
        <v>1076</v>
      </c>
      <c r="E6318" s="10" t="s">
        <v>20</v>
      </c>
      <c r="F6318" s="10" t="s">
        <v>21</v>
      </c>
      <c r="G6318" s="10" t="s">
        <v>3724</v>
      </c>
      <c r="H6318" s="10" t="s">
        <v>34</v>
      </c>
      <c r="I6318" s="10">
        <v>0</v>
      </c>
    </row>
    <row r="6319" spans="1:11" hidden="1" x14ac:dyDescent="0.25">
      <c r="A6319" s="10">
        <v>101</v>
      </c>
      <c r="B6319" s="10" t="s">
        <v>1067</v>
      </c>
      <c r="C6319" s="10" t="s">
        <v>1068</v>
      </c>
      <c r="D6319" s="10" t="s">
        <v>1076</v>
      </c>
      <c r="E6319" s="10" t="s">
        <v>20</v>
      </c>
      <c r="F6319" s="10" t="s">
        <v>21</v>
      </c>
      <c r="G6319" s="10" t="s">
        <v>3726</v>
      </c>
      <c r="H6319" s="10" t="s">
        <v>57</v>
      </c>
      <c r="I6319" s="10">
        <v>0</v>
      </c>
    </row>
    <row r="6320" spans="1:11" hidden="1" x14ac:dyDescent="0.25">
      <c r="A6320" s="10">
        <v>101</v>
      </c>
      <c r="B6320" s="10" t="s">
        <v>1067</v>
      </c>
      <c r="C6320" s="10" t="s">
        <v>1068</v>
      </c>
      <c r="D6320" s="10" t="s">
        <v>1076</v>
      </c>
      <c r="E6320" s="10" t="s">
        <v>20</v>
      </c>
      <c r="F6320" s="10" t="s">
        <v>21</v>
      </c>
      <c r="G6320" s="10" t="s">
        <v>3727</v>
      </c>
      <c r="H6320" s="10" t="s">
        <v>34</v>
      </c>
      <c r="I6320" s="10">
        <v>0</v>
      </c>
    </row>
    <row r="6321" spans="1:9" hidden="1" x14ac:dyDescent="0.25">
      <c r="A6321" s="10">
        <v>101</v>
      </c>
      <c r="B6321" s="10" t="s">
        <v>1067</v>
      </c>
      <c r="C6321" s="10" t="s">
        <v>1068</v>
      </c>
      <c r="D6321" s="10" t="s">
        <v>1076</v>
      </c>
      <c r="E6321" s="10" t="s">
        <v>20</v>
      </c>
      <c r="F6321" s="10" t="s">
        <v>21</v>
      </c>
      <c r="G6321" s="10" t="s">
        <v>3728</v>
      </c>
      <c r="H6321" s="10" t="s">
        <v>34</v>
      </c>
      <c r="I6321" s="10">
        <v>0</v>
      </c>
    </row>
    <row r="6322" spans="1:9" hidden="1" x14ac:dyDescent="0.25">
      <c r="A6322" s="10">
        <v>101</v>
      </c>
      <c r="B6322" s="10" t="s">
        <v>1067</v>
      </c>
      <c r="C6322" s="10" t="s">
        <v>1068</v>
      </c>
      <c r="D6322" s="10" t="s">
        <v>1076</v>
      </c>
      <c r="E6322" s="10" t="s">
        <v>20</v>
      </c>
      <c r="F6322" s="10" t="s">
        <v>21</v>
      </c>
      <c r="G6322" s="10" t="s">
        <v>3729</v>
      </c>
      <c r="H6322" s="10" t="s">
        <v>57</v>
      </c>
      <c r="I6322" s="10">
        <v>0</v>
      </c>
    </row>
    <row r="6323" spans="1:9" hidden="1" x14ac:dyDescent="0.25">
      <c r="A6323" s="10">
        <v>101</v>
      </c>
      <c r="B6323" s="10" t="s">
        <v>1067</v>
      </c>
      <c r="C6323" s="10" t="s">
        <v>1068</v>
      </c>
      <c r="D6323" s="10" t="s">
        <v>1076</v>
      </c>
      <c r="E6323" s="10" t="s">
        <v>20</v>
      </c>
      <c r="F6323" s="10" t="s">
        <v>21</v>
      </c>
      <c r="G6323" s="10" t="s">
        <v>3730</v>
      </c>
      <c r="H6323" s="10" t="s">
        <v>34</v>
      </c>
      <c r="I6323" s="10">
        <v>0</v>
      </c>
    </row>
    <row r="6324" spans="1:9" hidden="1" x14ac:dyDescent="0.25">
      <c r="A6324" s="10">
        <v>101</v>
      </c>
      <c r="B6324" s="10" t="s">
        <v>1067</v>
      </c>
      <c r="C6324" s="10" t="s">
        <v>1068</v>
      </c>
      <c r="D6324" s="10" t="s">
        <v>1076</v>
      </c>
      <c r="E6324" s="10" t="s">
        <v>20</v>
      </c>
      <c r="F6324" s="10" t="s">
        <v>21</v>
      </c>
      <c r="G6324" s="10" t="s">
        <v>4569</v>
      </c>
      <c r="H6324" s="10" t="s">
        <v>34</v>
      </c>
      <c r="I6324" s="10">
        <v>0</v>
      </c>
    </row>
    <row r="6325" spans="1:9" hidden="1" x14ac:dyDescent="0.25">
      <c r="A6325" s="10">
        <v>101</v>
      </c>
      <c r="B6325" s="10" t="s">
        <v>1067</v>
      </c>
      <c r="C6325" s="10" t="s">
        <v>1068</v>
      </c>
      <c r="D6325" s="10" t="s">
        <v>1076</v>
      </c>
      <c r="E6325" s="10" t="s">
        <v>20</v>
      </c>
      <c r="F6325" s="10" t="s">
        <v>21</v>
      </c>
      <c r="G6325" s="10" t="s">
        <v>3732</v>
      </c>
      <c r="H6325" s="10" t="s">
        <v>3892</v>
      </c>
      <c r="I6325" s="10">
        <v>0</v>
      </c>
    </row>
    <row r="6326" spans="1:9" hidden="1" x14ac:dyDescent="0.25">
      <c r="A6326" s="10">
        <v>101</v>
      </c>
      <c r="B6326" s="10" t="s">
        <v>1067</v>
      </c>
      <c r="C6326" s="10" t="s">
        <v>1068</v>
      </c>
      <c r="D6326" s="10" t="s">
        <v>1076</v>
      </c>
      <c r="E6326" s="10" t="s">
        <v>20</v>
      </c>
      <c r="F6326" s="10" t="s">
        <v>21</v>
      </c>
      <c r="G6326" s="10" t="s">
        <v>3734</v>
      </c>
      <c r="H6326" s="10" t="s">
        <v>57</v>
      </c>
      <c r="I6326" s="10">
        <v>0</v>
      </c>
    </row>
    <row r="6327" spans="1:9" hidden="1" x14ac:dyDescent="0.25">
      <c r="A6327" s="10">
        <v>101</v>
      </c>
      <c r="B6327" s="10" t="s">
        <v>1067</v>
      </c>
      <c r="C6327" s="10" t="s">
        <v>1068</v>
      </c>
      <c r="D6327" s="10" t="s">
        <v>1076</v>
      </c>
      <c r="E6327" s="10" t="s">
        <v>20</v>
      </c>
      <c r="F6327" s="10" t="s">
        <v>21</v>
      </c>
      <c r="G6327" s="10" t="s">
        <v>3735</v>
      </c>
      <c r="H6327" s="10" t="s">
        <v>57</v>
      </c>
      <c r="I6327" s="10">
        <v>0</v>
      </c>
    </row>
    <row r="6328" spans="1:9" hidden="1" x14ac:dyDescent="0.25">
      <c r="A6328" s="10">
        <v>101</v>
      </c>
      <c r="B6328" s="10" t="s">
        <v>1067</v>
      </c>
      <c r="C6328" s="10" t="s">
        <v>1068</v>
      </c>
      <c r="D6328" s="10" t="s">
        <v>1076</v>
      </c>
      <c r="E6328" s="10" t="s">
        <v>20</v>
      </c>
      <c r="F6328" s="10" t="s">
        <v>21</v>
      </c>
      <c r="G6328" s="10" t="s">
        <v>4386</v>
      </c>
      <c r="H6328" s="10" t="s">
        <v>34</v>
      </c>
      <c r="I6328" s="10">
        <v>0</v>
      </c>
    </row>
    <row r="6329" spans="1:9" hidden="1" x14ac:dyDescent="0.25">
      <c r="A6329" s="10">
        <v>101</v>
      </c>
      <c r="B6329" s="10" t="s">
        <v>1067</v>
      </c>
      <c r="C6329" s="10" t="s">
        <v>1068</v>
      </c>
      <c r="D6329" s="10" t="s">
        <v>1076</v>
      </c>
      <c r="E6329" s="10" t="s">
        <v>20</v>
      </c>
      <c r="F6329" s="10" t="s">
        <v>21</v>
      </c>
      <c r="G6329" s="10" t="s">
        <v>3736</v>
      </c>
      <c r="H6329" s="10" t="s">
        <v>34</v>
      </c>
      <c r="I6329" s="10">
        <v>0</v>
      </c>
    </row>
    <row r="6330" spans="1:9" hidden="1" x14ac:dyDescent="0.25">
      <c r="A6330" s="10">
        <v>101</v>
      </c>
      <c r="B6330" s="10" t="s">
        <v>1067</v>
      </c>
      <c r="C6330" s="10" t="s">
        <v>1068</v>
      </c>
      <c r="D6330" s="10" t="s">
        <v>1076</v>
      </c>
      <c r="E6330" s="10" t="s">
        <v>20</v>
      </c>
      <c r="F6330" s="10" t="s">
        <v>21</v>
      </c>
      <c r="G6330" s="10" t="s">
        <v>4387</v>
      </c>
      <c r="H6330" s="10" t="s">
        <v>34</v>
      </c>
      <c r="I6330" s="10">
        <v>0</v>
      </c>
    </row>
    <row r="6331" spans="1:9" hidden="1" x14ac:dyDescent="0.25">
      <c r="A6331" s="10">
        <v>101</v>
      </c>
      <c r="B6331" s="10" t="s">
        <v>1067</v>
      </c>
      <c r="C6331" s="10" t="s">
        <v>1068</v>
      </c>
      <c r="D6331" s="10" t="s">
        <v>1076</v>
      </c>
      <c r="E6331" s="10" t="s">
        <v>20</v>
      </c>
      <c r="F6331" s="10" t="s">
        <v>21</v>
      </c>
      <c r="G6331" s="10" t="s">
        <v>4388</v>
      </c>
      <c r="H6331" s="10" t="s">
        <v>57</v>
      </c>
      <c r="I6331" s="10">
        <v>0</v>
      </c>
    </row>
    <row r="6332" spans="1:9" hidden="1" x14ac:dyDescent="0.25">
      <c r="A6332" s="10">
        <v>101</v>
      </c>
      <c r="B6332" s="10" t="s">
        <v>1067</v>
      </c>
      <c r="C6332" s="10" t="s">
        <v>1068</v>
      </c>
      <c r="D6332" s="10" t="s">
        <v>1076</v>
      </c>
      <c r="E6332" s="10" t="s">
        <v>20</v>
      </c>
      <c r="F6332" s="10" t="s">
        <v>21</v>
      </c>
      <c r="G6332" s="10" t="s">
        <v>3741</v>
      </c>
      <c r="H6332" s="10" t="s">
        <v>34</v>
      </c>
      <c r="I6332" s="10">
        <v>0</v>
      </c>
    </row>
    <row r="6333" spans="1:9" hidden="1" x14ac:dyDescent="0.25">
      <c r="A6333" s="10">
        <v>101</v>
      </c>
      <c r="B6333" s="10" t="s">
        <v>1067</v>
      </c>
      <c r="C6333" s="10" t="s">
        <v>1068</v>
      </c>
      <c r="D6333" s="10" t="s">
        <v>1076</v>
      </c>
      <c r="E6333" s="10" t="s">
        <v>20</v>
      </c>
      <c r="F6333" s="10" t="s">
        <v>21</v>
      </c>
      <c r="G6333" s="10" t="s">
        <v>4389</v>
      </c>
      <c r="H6333" s="10" t="s">
        <v>34</v>
      </c>
      <c r="I6333" s="10">
        <v>0</v>
      </c>
    </row>
    <row r="6334" spans="1:9" hidden="1" x14ac:dyDescent="0.25">
      <c r="A6334" s="10">
        <v>101</v>
      </c>
      <c r="B6334" s="10" t="s">
        <v>1067</v>
      </c>
      <c r="C6334" s="10" t="s">
        <v>1068</v>
      </c>
      <c r="D6334" s="10" t="s">
        <v>1076</v>
      </c>
      <c r="E6334" s="10" t="s">
        <v>20</v>
      </c>
      <c r="F6334" s="10" t="s">
        <v>21</v>
      </c>
      <c r="G6334" s="10" t="s">
        <v>4390</v>
      </c>
      <c r="H6334" s="10" t="s">
        <v>34</v>
      </c>
      <c r="I6334" s="10">
        <v>0</v>
      </c>
    </row>
    <row r="6335" spans="1:9" hidden="1" x14ac:dyDescent="0.25">
      <c r="A6335" s="10">
        <v>101</v>
      </c>
      <c r="B6335" s="10" t="s">
        <v>1067</v>
      </c>
      <c r="C6335" s="10" t="s">
        <v>1068</v>
      </c>
      <c r="D6335" s="10" t="s">
        <v>1076</v>
      </c>
      <c r="E6335" s="10" t="s">
        <v>20</v>
      </c>
      <c r="F6335" s="10" t="s">
        <v>21</v>
      </c>
      <c r="G6335" s="10" t="s">
        <v>4324</v>
      </c>
      <c r="H6335" s="10" t="s">
        <v>34</v>
      </c>
      <c r="I6335" s="10">
        <v>0</v>
      </c>
    </row>
    <row r="6336" spans="1:9" hidden="1" x14ac:dyDescent="0.25">
      <c r="A6336" s="10">
        <v>101</v>
      </c>
      <c r="B6336" s="10" t="s">
        <v>1067</v>
      </c>
      <c r="C6336" s="10" t="s">
        <v>1068</v>
      </c>
      <c r="D6336" s="10" t="s">
        <v>1076</v>
      </c>
      <c r="E6336" s="10" t="s">
        <v>20</v>
      </c>
      <c r="F6336" s="10" t="s">
        <v>21</v>
      </c>
      <c r="G6336" s="10" t="s">
        <v>3743</v>
      </c>
      <c r="H6336" s="10" t="s">
        <v>57</v>
      </c>
      <c r="I6336" s="10">
        <v>0</v>
      </c>
    </row>
    <row r="6337" spans="1:11" hidden="1" x14ac:dyDescent="0.25">
      <c r="A6337" s="10">
        <v>101</v>
      </c>
      <c r="B6337" s="10" t="s">
        <v>1067</v>
      </c>
      <c r="C6337" s="10" t="s">
        <v>1068</v>
      </c>
      <c r="D6337" s="10" t="s">
        <v>1076</v>
      </c>
      <c r="E6337" s="10" t="s">
        <v>20</v>
      </c>
      <c r="F6337" s="10" t="s">
        <v>21</v>
      </c>
      <c r="G6337" s="10" t="s">
        <v>4391</v>
      </c>
      <c r="H6337" s="10" t="s">
        <v>4392</v>
      </c>
      <c r="I6337" s="10">
        <v>0</v>
      </c>
    </row>
    <row r="6338" spans="1:11" hidden="1" x14ac:dyDescent="0.25">
      <c r="A6338" s="10">
        <v>101</v>
      </c>
      <c r="B6338" s="10" t="s">
        <v>1067</v>
      </c>
      <c r="C6338" s="10" t="s">
        <v>1068</v>
      </c>
      <c r="D6338" s="10" t="s">
        <v>1076</v>
      </c>
      <c r="E6338" s="10" t="s">
        <v>20</v>
      </c>
      <c r="F6338" s="10" t="s">
        <v>21</v>
      </c>
      <c r="G6338" s="10" t="s">
        <v>3744</v>
      </c>
      <c r="H6338" s="10" t="s">
        <v>3830</v>
      </c>
      <c r="I6338" s="10">
        <v>0</v>
      </c>
    </row>
    <row r="6339" spans="1:11" hidden="1" x14ac:dyDescent="0.25">
      <c r="A6339" s="10">
        <v>101</v>
      </c>
      <c r="B6339" s="10" t="s">
        <v>1067</v>
      </c>
      <c r="C6339" s="10" t="s">
        <v>1068</v>
      </c>
      <c r="D6339" s="10" t="s">
        <v>1076</v>
      </c>
      <c r="E6339" s="10" t="s">
        <v>20</v>
      </c>
      <c r="F6339" s="10" t="s">
        <v>21</v>
      </c>
      <c r="G6339" s="10" t="s">
        <v>3746</v>
      </c>
      <c r="H6339" s="10" t="s">
        <v>34</v>
      </c>
      <c r="I6339" s="10">
        <v>0</v>
      </c>
    </row>
    <row r="6340" spans="1:11" hidden="1" x14ac:dyDescent="0.25">
      <c r="A6340" s="10">
        <v>101</v>
      </c>
      <c r="B6340" s="10" t="s">
        <v>1067</v>
      </c>
      <c r="C6340" s="10" t="s">
        <v>1068</v>
      </c>
      <c r="D6340" s="10" t="s">
        <v>1076</v>
      </c>
      <c r="E6340" s="10" t="s">
        <v>20</v>
      </c>
      <c r="F6340" s="10" t="s">
        <v>21</v>
      </c>
      <c r="G6340" s="10" t="s">
        <v>4393</v>
      </c>
      <c r="H6340" s="10" t="s">
        <v>34</v>
      </c>
      <c r="I6340" s="10">
        <v>0</v>
      </c>
    </row>
    <row r="6341" spans="1:11" hidden="1" x14ac:dyDescent="0.25">
      <c r="A6341" s="10">
        <v>101</v>
      </c>
      <c r="B6341" s="10" t="s">
        <v>1067</v>
      </c>
      <c r="C6341" s="10" t="s">
        <v>1068</v>
      </c>
      <c r="D6341" s="10" t="s">
        <v>1076</v>
      </c>
      <c r="E6341" s="10" t="s">
        <v>20</v>
      </c>
      <c r="F6341" s="10" t="s">
        <v>21</v>
      </c>
      <c r="G6341" s="21" t="s">
        <v>4394</v>
      </c>
      <c r="H6341" s="21" t="s">
        <v>4395</v>
      </c>
      <c r="I6341" s="21">
        <v>1</v>
      </c>
      <c r="J6341" s="21" t="str">
        <f>H6341</f>
        <v>Вертикальное</v>
      </c>
      <c r="K6341" s="21"/>
    </row>
    <row r="6342" spans="1:11" hidden="1" x14ac:dyDescent="0.25">
      <c r="A6342" s="10">
        <v>101</v>
      </c>
      <c r="B6342" s="10" t="s">
        <v>1067</v>
      </c>
      <c r="C6342" s="10" t="s">
        <v>1068</v>
      </c>
      <c r="D6342" s="10" t="s">
        <v>1076</v>
      </c>
      <c r="E6342" s="10" t="s">
        <v>20</v>
      </c>
      <c r="F6342" s="10" t="s">
        <v>21</v>
      </c>
      <c r="G6342" s="21" t="s">
        <v>3753</v>
      </c>
      <c r="H6342" s="21" t="s">
        <v>4219</v>
      </c>
      <c r="I6342" s="21">
        <v>1</v>
      </c>
      <c r="J6342" s="21">
        <f>MID(H6342,1,FIND(" ",H6342,1)-1)*1</f>
        <v>1.4</v>
      </c>
      <c r="K6342" s="21" t="s">
        <v>5258</v>
      </c>
    </row>
    <row r="6343" spans="1:11" hidden="1" x14ac:dyDescent="0.25">
      <c r="A6343" s="10">
        <v>101</v>
      </c>
      <c r="B6343" s="10" t="s">
        <v>1067</v>
      </c>
      <c r="C6343" s="10" t="s">
        <v>1068</v>
      </c>
      <c r="D6343" s="10" t="s">
        <v>1076</v>
      </c>
      <c r="E6343" s="10" t="s">
        <v>20</v>
      </c>
      <c r="F6343" s="10" t="s">
        <v>21</v>
      </c>
      <c r="G6343" s="21" t="s">
        <v>3755</v>
      </c>
      <c r="H6343" s="21" t="s">
        <v>3756</v>
      </c>
      <c r="I6343" s="21">
        <v>1</v>
      </c>
      <c r="J6343" s="21" t="s">
        <v>5266</v>
      </c>
      <c r="K6343" s="21" t="s">
        <v>5265</v>
      </c>
    </row>
    <row r="6344" spans="1:11" hidden="1" x14ac:dyDescent="0.25">
      <c r="A6344" s="10">
        <v>101</v>
      </c>
      <c r="B6344" s="10" t="s">
        <v>1067</v>
      </c>
      <c r="C6344" s="10" t="s">
        <v>1068</v>
      </c>
      <c r="D6344" s="10" t="s">
        <v>1076</v>
      </c>
      <c r="E6344" s="10" t="s">
        <v>20</v>
      </c>
      <c r="F6344" s="10" t="s">
        <v>21</v>
      </c>
      <c r="G6344" s="10" t="s">
        <v>3757</v>
      </c>
      <c r="H6344" s="10" t="s">
        <v>3758</v>
      </c>
      <c r="I6344" s="10">
        <v>0</v>
      </c>
    </row>
    <row r="6345" spans="1:11" hidden="1" x14ac:dyDescent="0.25">
      <c r="A6345" s="10">
        <v>101</v>
      </c>
      <c r="B6345" s="10" t="s">
        <v>1067</v>
      </c>
      <c r="C6345" s="10" t="s">
        <v>1068</v>
      </c>
      <c r="D6345" s="10" t="s">
        <v>1076</v>
      </c>
      <c r="E6345" s="10" t="s">
        <v>20</v>
      </c>
      <c r="F6345" s="10" t="s">
        <v>21</v>
      </c>
      <c r="G6345" s="21" t="s">
        <v>4570</v>
      </c>
      <c r="H6345" s="21" t="s">
        <v>4571</v>
      </c>
      <c r="I6345" s="21">
        <v>0</v>
      </c>
      <c r="J6345" s="21">
        <f>MID(H6345,1,FIND(" ",H6345,1)-1)*1</f>
        <v>1</v>
      </c>
      <c r="K6345" s="21" t="s">
        <v>5264</v>
      </c>
    </row>
    <row r="6346" spans="1:11" hidden="1" x14ac:dyDescent="0.25">
      <c r="A6346" s="10">
        <v>101</v>
      </c>
      <c r="B6346" s="10" t="s">
        <v>1067</v>
      </c>
      <c r="C6346" s="10" t="s">
        <v>1068</v>
      </c>
      <c r="D6346" s="10" t="s">
        <v>1076</v>
      </c>
      <c r="E6346" s="10" t="s">
        <v>20</v>
      </c>
      <c r="F6346" s="10" t="s">
        <v>21</v>
      </c>
      <c r="G6346" s="10" t="s">
        <v>3766</v>
      </c>
      <c r="H6346" s="10" t="s">
        <v>34</v>
      </c>
      <c r="I6346" s="10">
        <v>0</v>
      </c>
    </row>
    <row r="6347" spans="1:11" hidden="1" x14ac:dyDescent="0.25">
      <c r="A6347" s="10">
        <v>101</v>
      </c>
      <c r="B6347" s="10" t="s">
        <v>1067</v>
      </c>
      <c r="C6347" s="10" t="s">
        <v>1068</v>
      </c>
      <c r="D6347" s="10" t="s">
        <v>1076</v>
      </c>
      <c r="E6347" s="10" t="s">
        <v>20</v>
      </c>
      <c r="F6347" s="10" t="s">
        <v>21</v>
      </c>
      <c r="G6347" s="10" t="s">
        <v>4397</v>
      </c>
      <c r="H6347" s="10" t="s">
        <v>34</v>
      </c>
      <c r="I6347" s="10">
        <v>0</v>
      </c>
    </row>
    <row r="6348" spans="1:11" hidden="1" x14ac:dyDescent="0.25">
      <c r="A6348" s="10">
        <v>101</v>
      </c>
      <c r="B6348" s="10" t="s">
        <v>1067</v>
      </c>
      <c r="C6348" s="10" t="s">
        <v>1068</v>
      </c>
      <c r="D6348" s="10" t="s">
        <v>1076</v>
      </c>
      <c r="E6348" s="10" t="s">
        <v>20</v>
      </c>
      <c r="F6348" s="10" t="s">
        <v>21</v>
      </c>
      <c r="G6348" s="21" t="s">
        <v>4398</v>
      </c>
      <c r="H6348" s="21" t="s">
        <v>34</v>
      </c>
      <c r="I6348" s="21">
        <v>1</v>
      </c>
      <c r="J6348" s="21" t="str">
        <f>H6348</f>
        <v>Да</v>
      </c>
      <c r="K6348" s="21"/>
    </row>
    <row r="6349" spans="1:11" hidden="1" x14ac:dyDescent="0.25">
      <c r="A6349" s="10">
        <v>101</v>
      </c>
      <c r="B6349" s="10" t="s">
        <v>1067</v>
      </c>
      <c r="C6349" s="10" t="s">
        <v>1068</v>
      </c>
      <c r="D6349" s="10" t="s">
        <v>1076</v>
      </c>
      <c r="E6349" s="10" t="s">
        <v>20</v>
      </c>
      <c r="F6349" s="10" t="s">
        <v>21</v>
      </c>
      <c r="G6349" s="10" t="s">
        <v>4399</v>
      </c>
      <c r="H6349" s="10" t="s">
        <v>34</v>
      </c>
      <c r="I6349" s="10">
        <v>0</v>
      </c>
    </row>
    <row r="6350" spans="1:11" hidden="1" x14ac:dyDescent="0.25">
      <c r="A6350" s="10">
        <v>101</v>
      </c>
      <c r="B6350" s="10" t="s">
        <v>1067</v>
      </c>
      <c r="C6350" s="10" t="s">
        <v>1068</v>
      </c>
      <c r="D6350" s="10" t="s">
        <v>1076</v>
      </c>
      <c r="E6350" s="10" t="s">
        <v>20</v>
      </c>
      <c r="F6350" s="10" t="s">
        <v>21</v>
      </c>
      <c r="G6350" s="10" t="s">
        <v>4400</v>
      </c>
      <c r="H6350" s="10" t="s">
        <v>34</v>
      </c>
      <c r="I6350" s="10">
        <v>0</v>
      </c>
    </row>
    <row r="6351" spans="1:11" hidden="1" x14ac:dyDescent="0.25">
      <c r="A6351" s="10">
        <v>101</v>
      </c>
      <c r="B6351" s="10" t="s">
        <v>1067</v>
      </c>
      <c r="C6351" s="10" t="s">
        <v>1068</v>
      </c>
      <c r="D6351" s="10" t="s">
        <v>1076</v>
      </c>
      <c r="E6351" s="10" t="s">
        <v>20</v>
      </c>
      <c r="F6351" s="10" t="s">
        <v>21</v>
      </c>
      <c r="G6351" s="10" t="s">
        <v>4401</v>
      </c>
      <c r="H6351" s="10" t="s">
        <v>4321</v>
      </c>
      <c r="I6351" s="10">
        <v>0</v>
      </c>
    </row>
    <row r="6352" spans="1:11" hidden="1" x14ac:dyDescent="0.25">
      <c r="A6352" s="10">
        <v>101</v>
      </c>
      <c r="B6352" s="10" t="s">
        <v>1067</v>
      </c>
      <c r="C6352" s="10" t="s">
        <v>1068</v>
      </c>
      <c r="D6352" s="10" t="s">
        <v>1076</v>
      </c>
      <c r="E6352" s="10" t="s">
        <v>20</v>
      </c>
      <c r="F6352" s="10" t="s">
        <v>21</v>
      </c>
      <c r="G6352" s="10" t="s">
        <v>4402</v>
      </c>
      <c r="H6352" s="10" t="s">
        <v>4321</v>
      </c>
      <c r="I6352" s="10">
        <v>0</v>
      </c>
    </row>
    <row r="6353" spans="1:11" hidden="1" x14ac:dyDescent="0.25">
      <c r="A6353" s="10">
        <v>101</v>
      </c>
      <c r="B6353" s="10" t="s">
        <v>1067</v>
      </c>
      <c r="C6353" s="10" t="s">
        <v>1068</v>
      </c>
      <c r="D6353" s="10" t="s">
        <v>1076</v>
      </c>
      <c r="E6353" s="10" t="s">
        <v>20</v>
      </c>
      <c r="F6353" s="10" t="s">
        <v>21</v>
      </c>
      <c r="G6353" s="21" t="s">
        <v>4403</v>
      </c>
      <c r="H6353" s="21" t="s">
        <v>4404</v>
      </c>
      <c r="I6353" s="21">
        <v>1</v>
      </c>
      <c r="J6353" s="21">
        <f t="shared" ref="J6353:J6354" si="412">MID(H6353,1,FIND(" ",H6353,1)-1)*1</f>
        <v>30</v>
      </c>
      <c r="K6353" s="21" t="s">
        <v>5255</v>
      </c>
    </row>
    <row r="6354" spans="1:11" hidden="1" x14ac:dyDescent="0.25">
      <c r="A6354" s="10">
        <v>101</v>
      </c>
      <c r="B6354" s="10" t="s">
        <v>1067</v>
      </c>
      <c r="C6354" s="10" t="s">
        <v>1068</v>
      </c>
      <c r="D6354" s="10" t="s">
        <v>1076</v>
      </c>
      <c r="E6354" s="10" t="s">
        <v>20</v>
      </c>
      <c r="F6354" s="10" t="s">
        <v>21</v>
      </c>
      <c r="G6354" s="21" t="s">
        <v>3785</v>
      </c>
      <c r="H6354" s="21" t="s">
        <v>4315</v>
      </c>
      <c r="I6354" s="21">
        <v>1</v>
      </c>
      <c r="J6354" s="21">
        <f t="shared" si="412"/>
        <v>34</v>
      </c>
      <c r="K6354" s="21" t="s">
        <v>5255</v>
      </c>
    </row>
    <row r="6355" spans="1:11" hidden="1" x14ac:dyDescent="0.25">
      <c r="A6355" s="10">
        <v>101</v>
      </c>
      <c r="B6355" s="10" t="s">
        <v>1067</v>
      </c>
      <c r="C6355" s="10" t="s">
        <v>1068</v>
      </c>
      <c r="D6355" s="10" t="s">
        <v>1076</v>
      </c>
      <c r="E6355" s="10" t="s">
        <v>20</v>
      </c>
      <c r="F6355" s="10" t="s">
        <v>21</v>
      </c>
      <c r="G6355" s="21" t="s">
        <v>4410</v>
      </c>
      <c r="H6355" s="21" t="s">
        <v>4572</v>
      </c>
      <c r="I6355" s="21">
        <v>1</v>
      </c>
      <c r="J6355" s="21">
        <f>MID(H6355,1,FIND(" ",H6355,1)-1)*10</f>
        <v>640</v>
      </c>
      <c r="K6355" s="22" t="s">
        <v>5256</v>
      </c>
    </row>
    <row r="6356" spans="1:11" hidden="1" x14ac:dyDescent="0.25">
      <c r="A6356" s="10">
        <v>101</v>
      </c>
      <c r="B6356" s="10" t="s">
        <v>1067</v>
      </c>
      <c r="C6356" s="10" t="s">
        <v>1068</v>
      </c>
      <c r="D6356" s="10" t="s">
        <v>1076</v>
      </c>
      <c r="E6356" s="10" t="s">
        <v>20</v>
      </c>
      <c r="F6356" s="10" t="s">
        <v>21</v>
      </c>
      <c r="G6356" s="21" t="s">
        <v>4412</v>
      </c>
      <c r="H6356" s="21" t="s">
        <v>4490</v>
      </c>
      <c r="I6356" s="21">
        <v>1</v>
      </c>
      <c r="J6356" s="21">
        <f>MID(H6356,1,FIND(" ",H6356,1)-1)*10</f>
        <v>450</v>
      </c>
      <c r="K6356" s="21" t="s">
        <v>5257</v>
      </c>
    </row>
    <row r="6357" spans="1:11" hidden="1" x14ac:dyDescent="0.25">
      <c r="A6357" s="10">
        <v>101</v>
      </c>
      <c r="B6357" s="10" t="s">
        <v>1067</v>
      </c>
      <c r="C6357" s="10" t="s">
        <v>1068</v>
      </c>
      <c r="D6357" s="10" t="s">
        <v>1076</v>
      </c>
      <c r="E6357" s="10" t="s">
        <v>20</v>
      </c>
      <c r="F6357" s="10" t="s">
        <v>21</v>
      </c>
      <c r="G6357" s="21" t="s">
        <v>4414</v>
      </c>
      <c r="H6357" s="21" t="s">
        <v>4573</v>
      </c>
      <c r="I6357" s="21">
        <v>1</v>
      </c>
      <c r="J6357" s="21">
        <f>MID(H6357,1,FIND(" ",H6357,1)-1)*10</f>
        <v>440</v>
      </c>
      <c r="K6357" s="21" t="s">
        <v>5257</v>
      </c>
    </row>
    <row r="6358" spans="1:11" hidden="1" x14ac:dyDescent="0.25">
      <c r="A6358" s="10">
        <v>101</v>
      </c>
      <c r="B6358" s="10" t="s">
        <v>1067</v>
      </c>
      <c r="C6358" s="10" t="s">
        <v>1068</v>
      </c>
      <c r="D6358" s="10" t="s">
        <v>1076</v>
      </c>
      <c r="E6358" s="10" t="s">
        <v>20</v>
      </c>
      <c r="F6358" s="10" t="s">
        <v>21</v>
      </c>
      <c r="G6358" s="10" t="s">
        <v>3787</v>
      </c>
      <c r="H6358" s="10" t="s">
        <v>3788</v>
      </c>
      <c r="I6358" s="10">
        <v>0</v>
      </c>
    </row>
    <row r="6359" spans="1:11" hidden="1" x14ac:dyDescent="0.25">
      <c r="A6359" s="10">
        <v>101</v>
      </c>
      <c r="B6359" s="10" t="s">
        <v>1067</v>
      </c>
      <c r="C6359" s="10" t="s">
        <v>1068</v>
      </c>
      <c r="D6359" s="10" t="s">
        <v>1076</v>
      </c>
      <c r="E6359" s="10" t="s">
        <v>20</v>
      </c>
      <c r="F6359" s="10" t="s">
        <v>21</v>
      </c>
      <c r="G6359" s="10" t="s">
        <v>3931</v>
      </c>
      <c r="H6359" s="10" t="s">
        <v>57</v>
      </c>
      <c r="I6359" s="10">
        <v>0</v>
      </c>
    </row>
    <row r="6360" spans="1:11" hidden="1" x14ac:dyDescent="0.25">
      <c r="A6360" s="10">
        <v>101</v>
      </c>
      <c r="B6360" s="10" t="s">
        <v>1067</v>
      </c>
      <c r="C6360" s="10" t="s">
        <v>1068</v>
      </c>
      <c r="D6360" s="10" t="s">
        <v>1076</v>
      </c>
      <c r="E6360" s="10" t="s">
        <v>20</v>
      </c>
      <c r="F6360" s="10" t="s">
        <v>21</v>
      </c>
      <c r="G6360" s="10" t="s">
        <v>3932</v>
      </c>
      <c r="H6360" s="10" t="s">
        <v>57</v>
      </c>
      <c r="I6360" s="10">
        <v>0</v>
      </c>
    </row>
    <row r="6361" spans="1:11" hidden="1" x14ac:dyDescent="0.25">
      <c r="A6361" s="10">
        <v>101</v>
      </c>
      <c r="B6361" s="10" t="s">
        <v>1067</v>
      </c>
      <c r="C6361" s="10" t="s">
        <v>1068</v>
      </c>
      <c r="D6361" s="10" t="s">
        <v>1076</v>
      </c>
      <c r="E6361" s="10" t="s">
        <v>20</v>
      </c>
      <c r="F6361" s="10" t="s">
        <v>21</v>
      </c>
      <c r="G6361" s="10" t="s">
        <v>3933</v>
      </c>
      <c r="H6361" s="10" t="s">
        <v>57</v>
      </c>
      <c r="I6361" s="10">
        <v>0</v>
      </c>
    </row>
    <row r="6362" spans="1:11" hidden="1" x14ac:dyDescent="0.25">
      <c r="A6362" s="10">
        <v>101</v>
      </c>
      <c r="B6362" s="10" t="s">
        <v>1067</v>
      </c>
      <c r="C6362" s="10" t="s">
        <v>1068</v>
      </c>
      <c r="D6362" s="10" t="s">
        <v>1076</v>
      </c>
      <c r="E6362" s="10" t="s">
        <v>20</v>
      </c>
      <c r="F6362" s="10" t="s">
        <v>21</v>
      </c>
      <c r="G6362" s="10" t="s">
        <v>3789</v>
      </c>
      <c r="H6362" s="10" t="s">
        <v>3789</v>
      </c>
      <c r="I6362" s="10">
        <v>0</v>
      </c>
    </row>
    <row r="6363" spans="1:11" hidden="1" x14ac:dyDescent="0.25">
      <c r="A6363" s="10">
        <v>102</v>
      </c>
      <c r="B6363" s="10" t="s">
        <v>1077</v>
      </c>
      <c r="C6363" s="10" t="s">
        <v>1078</v>
      </c>
      <c r="D6363" s="10" t="s">
        <v>1085</v>
      </c>
      <c r="E6363" s="10" t="s">
        <v>20</v>
      </c>
      <c r="F6363" s="10" t="s">
        <v>21</v>
      </c>
      <c r="G6363" s="21" t="s">
        <v>2160</v>
      </c>
      <c r="H6363" s="21" t="s">
        <v>4377</v>
      </c>
      <c r="I6363" s="21">
        <v>1</v>
      </c>
      <c r="J6363" s="21" t="str">
        <f>H6363</f>
        <v>Бытовое оборудование (для домашнего использования)</v>
      </c>
      <c r="K6363" s="21"/>
    </row>
    <row r="6364" spans="1:11" hidden="1" x14ac:dyDescent="0.25">
      <c r="A6364" s="10">
        <v>102</v>
      </c>
      <c r="B6364" s="10" t="s">
        <v>1077</v>
      </c>
      <c r="C6364" s="10" t="s">
        <v>1078</v>
      </c>
      <c r="D6364" s="10" t="s">
        <v>1085</v>
      </c>
      <c r="E6364" s="10" t="s">
        <v>20</v>
      </c>
      <c r="F6364" s="10" t="s">
        <v>21</v>
      </c>
      <c r="G6364" s="21" t="s">
        <v>3703</v>
      </c>
      <c r="H6364" s="21" t="s">
        <v>4574</v>
      </c>
      <c r="I6364" s="21">
        <v>1</v>
      </c>
      <c r="J6364" s="21">
        <f>MID(H6364,1,FIND(" ",H6364,1)-1)*1</f>
        <v>24</v>
      </c>
      <c r="K6364" s="21" t="s">
        <v>5254</v>
      </c>
    </row>
    <row r="6365" spans="1:11" hidden="1" x14ac:dyDescent="0.25">
      <c r="A6365" s="10">
        <v>102</v>
      </c>
      <c r="B6365" s="10" t="s">
        <v>1077</v>
      </c>
      <c r="C6365" s="10" t="s">
        <v>1078</v>
      </c>
      <c r="D6365" s="10" t="s">
        <v>1085</v>
      </c>
      <c r="E6365" s="10" t="s">
        <v>20</v>
      </c>
      <c r="F6365" s="10" t="s">
        <v>21</v>
      </c>
      <c r="G6365" s="10" t="s">
        <v>4379</v>
      </c>
      <c r="H6365" s="10" t="s">
        <v>34</v>
      </c>
      <c r="I6365" s="10">
        <v>0</v>
      </c>
    </row>
    <row r="6366" spans="1:11" hidden="1" x14ac:dyDescent="0.25">
      <c r="A6366" s="10">
        <v>102</v>
      </c>
      <c r="B6366" s="10" t="s">
        <v>1077</v>
      </c>
      <c r="C6366" s="10" t="s">
        <v>1078</v>
      </c>
      <c r="D6366" s="10" t="s">
        <v>1085</v>
      </c>
      <c r="E6366" s="10" t="s">
        <v>20</v>
      </c>
      <c r="F6366" s="10" t="s">
        <v>21</v>
      </c>
      <c r="G6366" s="21" t="s">
        <v>4380</v>
      </c>
      <c r="H6366" s="21" t="s">
        <v>3700</v>
      </c>
      <c r="I6366" s="21">
        <v>1</v>
      </c>
      <c r="J6366" s="21">
        <f>MID(H6366,1,FIND(" ",H6366,1)-1)*1</f>
        <v>53</v>
      </c>
      <c r="K6366" s="21" t="s">
        <v>5260</v>
      </c>
    </row>
    <row r="6367" spans="1:11" hidden="1" x14ac:dyDescent="0.25">
      <c r="A6367" s="10">
        <v>102</v>
      </c>
      <c r="B6367" s="10" t="s">
        <v>1077</v>
      </c>
      <c r="C6367" s="10" t="s">
        <v>1078</v>
      </c>
      <c r="D6367" s="10" t="s">
        <v>1085</v>
      </c>
      <c r="E6367" s="10" t="s">
        <v>20</v>
      </c>
      <c r="F6367" s="10" t="s">
        <v>21</v>
      </c>
      <c r="G6367" s="21" t="s">
        <v>4510</v>
      </c>
      <c r="H6367" s="21" t="s">
        <v>4566</v>
      </c>
      <c r="I6367" s="21">
        <v>1</v>
      </c>
      <c r="J6367" s="21">
        <f>MID(H6367,1,FIND(" ",H6367,1)-1)*1</f>
        <v>0.25</v>
      </c>
      <c r="K6367" s="21" t="s">
        <v>5271</v>
      </c>
    </row>
    <row r="6368" spans="1:11" hidden="1" x14ac:dyDescent="0.25">
      <c r="A6368" s="10">
        <v>102</v>
      </c>
      <c r="B6368" s="10" t="s">
        <v>1077</v>
      </c>
      <c r="C6368" s="10" t="s">
        <v>1078</v>
      </c>
      <c r="D6368" s="10" t="s">
        <v>1085</v>
      </c>
      <c r="E6368" s="10" t="s">
        <v>20</v>
      </c>
      <c r="F6368" s="10" t="s">
        <v>21</v>
      </c>
      <c r="G6368" s="21" t="s">
        <v>4382</v>
      </c>
      <c r="H6368" s="21" t="s">
        <v>4436</v>
      </c>
      <c r="I6368" s="21">
        <v>0</v>
      </c>
      <c r="J6368" s="21">
        <f>MID(H6368,1,FIND(" ",H6368,1)-1)*1</f>
        <v>1.5</v>
      </c>
      <c r="K6368" s="21" t="s">
        <v>5264</v>
      </c>
    </row>
    <row r="6369" spans="1:11" hidden="1" x14ac:dyDescent="0.25">
      <c r="A6369" s="10">
        <v>102</v>
      </c>
      <c r="B6369" s="10" t="s">
        <v>1077</v>
      </c>
      <c r="C6369" s="10" t="s">
        <v>1078</v>
      </c>
      <c r="D6369" s="10" t="s">
        <v>1085</v>
      </c>
      <c r="E6369" s="10" t="s">
        <v>20</v>
      </c>
      <c r="F6369" s="10" t="s">
        <v>21</v>
      </c>
      <c r="G6369" s="21" t="s">
        <v>4448</v>
      </c>
      <c r="H6369" s="21" t="s">
        <v>4498</v>
      </c>
      <c r="I6369" s="21">
        <v>1</v>
      </c>
      <c r="J6369" s="21">
        <f>MID(H6369,1,FIND(" ",H6369,1)-1)*1</f>
        <v>150</v>
      </c>
      <c r="K6369" s="21" t="s">
        <v>5256</v>
      </c>
    </row>
    <row r="6370" spans="1:11" hidden="1" x14ac:dyDescent="0.25">
      <c r="A6370" s="10">
        <v>102</v>
      </c>
      <c r="B6370" s="10" t="s">
        <v>1077</v>
      </c>
      <c r="C6370" s="10" t="s">
        <v>1078</v>
      </c>
      <c r="D6370" s="10" t="s">
        <v>1085</v>
      </c>
      <c r="E6370" s="10" t="s">
        <v>20</v>
      </c>
      <c r="F6370" s="10" t="s">
        <v>21</v>
      </c>
      <c r="G6370" s="21" t="s">
        <v>3705</v>
      </c>
      <c r="H6370" s="21" t="s">
        <v>57</v>
      </c>
      <c r="I6370" s="21">
        <v>1</v>
      </c>
      <c r="J6370" s="21" t="str">
        <f>H6370</f>
        <v>Нет</v>
      </c>
      <c r="K6370" s="21"/>
    </row>
    <row r="6371" spans="1:11" hidden="1" x14ac:dyDescent="0.25">
      <c r="A6371" s="10">
        <v>102</v>
      </c>
      <c r="B6371" s="10" t="s">
        <v>1077</v>
      </c>
      <c r="C6371" s="10" t="s">
        <v>1078</v>
      </c>
      <c r="D6371" s="10" t="s">
        <v>1085</v>
      </c>
      <c r="E6371" s="10" t="s">
        <v>20</v>
      </c>
      <c r="F6371" s="10" t="s">
        <v>21</v>
      </c>
      <c r="G6371" s="21" t="s">
        <v>3708</v>
      </c>
      <c r="H6371" s="21" t="s">
        <v>4053</v>
      </c>
      <c r="I6371" s="21">
        <v>1</v>
      </c>
      <c r="J6371" s="21">
        <f>MID(H6371,1,FIND(" ",H6371,1)-1)*1</f>
        <v>2.64</v>
      </c>
      <c r="K6371" s="21" t="s">
        <v>5258</v>
      </c>
    </row>
    <row r="6372" spans="1:11" hidden="1" x14ac:dyDescent="0.25">
      <c r="A6372" s="10">
        <v>102</v>
      </c>
      <c r="B6372" s="10" t="s">
        <v>1077</v>
      </c>
      <c r="C6372" s="10" t="s">
        <v>1078</v>
      </c>
      <c r="D6372" s="10" t="s">
        <v>1085</v>
      </c>
      <c r="E6372" s="10" t="s">
        <v>20</v>
      </c>
      <c r="F6372" s="10" t="s">
        <v>21</v>
      </c>
      <c r="G6372" s="21" t="s">
        <v>4384</v>
      </c>
      <c r="H6372" s="21" t="s">
        <v>4434</v>
      </c>
      <c r="I6372" s="21">
        <v>1</v>
      </c>
      <c r="J6372" s="21">
        <f>MID(H6372,1,FIND(" ",H6372,1)-1)*1</f>
        <v>25</v>
      </c>
      <c r="K6372" s="21" t="s">
        <v>5268</v>
      </c>
    </row>
    <row r="6373" spans="1:11" hidden="1" x14ac:dyDescent="0.25">
      <c r="A6373" s="10">
        <v>102</v>
      </c>
      <c r="B6373" s="10" t="s">
        <v>1077</v>
      </c>
      <c r="C6373" s="10" t="s">
        <v>1078</v>
      </c>
      <c r="D6373" s="10" t="s">
        <v>1085</v>
      </c>
      <c r="E6373" s="10" t="s">
        <v>20</v>
      </c>
      <c r="F6373" s="10" t="s">
        <v>21</v>
      </c>
      <c r="G6373" s="21" t="s">
        <v>3708</v>
      </c>
      <c r="H6373" s="21" t="s">
        <v>4451</v>
      </c>
      <c r="I6373" s="21">
        <v>1</v>
      </c>
      <c r="J6373" s="21">
        <f>MID(H6373,1,FIND(" ",H6373,1)-1)*1</f>
        <v>9000</v>
      </c>
      <c r="K6373" s="21" t="s">
        <v>5261</v>
      </c>
    </row>
    <row r="6374" spans="1:11" hidden="1" x14ac:dyDescent="0.25">
      <c r="A6374" s="10">
        <v>102</v>
      </c>
      <c r="B6374" s="10" t="s">
        <v>1077</v>
      </c>
      <c r="C6374" s="10" t="s">
        <v>1078</v>
      </c>
      <c r="D6374" s="10" t="s">
        <v>1085</v>
      </c>
      <c r="E6374" s="10" t="s">
        <v>20</v>
      </c>
      <c r="F6374" s="10" t="s">
        <v>21</v>
      </c>
      <c r="G6374" s="10" t="s">
        <v>3714</v>
      </c>
      <c r="H6374" s="10" t="s">
        <v>4567</v>
      </c>
      <c r="I6374" s="10">
        <v>0</v>
      </c>
    </row>
    <row r="6375" spans="1:11" hidden="1" x14ac:dyDescent="0.25">
      <c r="A6375" s="10">
        <v>102</v>
      </c>
      <c r="B6375" s="10" t="s">
        <v>1077</v>
      </c>
      <c r="C6375" s="10" t="s">
        <v>1078</v>
      </c>
      <c r="D6375" s="10" t="s">
        <v>1085</v>
      </c>
      <c r="E6375" s="10" t="s">
        <v>20</v>
      </c>
      <c r="F6375" s="10" t="s">
        <v>21</v>
      </c>
      <c r="G6375" s="10" t="s">
        <v>3716</v>
      </c>
      <c r="H6375" s="10" t="s">
        <v>34</v>
      </c>
      <c r="I6375" s="10">
        <v>0</v>
      </c>
    </row>
    <row r="6376" spans="1:11" hidden="1" x14ac:dyDescent="0.25">
      <c r="A6376" s="10">
        <v>102</v>
      </c>
      <c r="B6376" s="10" t="s">
        <v>1077</v>
      </c>
      <c r="C6376" s="10" t="s">
        <v>1078</v>
      </c>
      <c r="D6376" s="10" t="s">
        <v>1085</v>
      </c>
      <c r="E6376" s="10" t="s">
        <v>20</v>
      </c>
      <c r="F6376" s="10" t="s">
        <v>21</v>
      </c>
      <c r="G6376" s="10" t="s">
        <v>3717</v>
      </c>
      <c r="H6376" s="10" t="s">
        <v>34</v>
      </c>
      <c r="I6376" s="10">
        <v>0</v>
      </c>
    </row>
    <row r="6377" spans="1:11" hidden="1" x14ac:dyDescent="0.25">
      <c r="A6377" s="10">
        <v>102</v>
      </c>
      <c r="B6377" s="10" t="s">
        <v>1077</v>
      </c>
      <c r="C6377" s="10" t="s">
        <v>1078</v>
      </c>
      <c r="D6377" s="10" t="s">
        <v>1085</v>
      </c>
      <c r="E6377" s="10" t="s">
        <v>20</v>
      </c>
      <c r="F6377" s="10" t="s">
        <v>21</v>
      </c>
      <c r="G6377" s="10" t="s">
        <v>3718</v>
      </c>
      <c r="H6377" s="10" t="s">
        <v>5168</v>
      </c>
      <c r="I6377" s="10">
        <v>0</v>
      </c>
    </row>
    <row r="6378" spans="1:11" hidden="1" x14ac:dyDescent="0.25">
      <c r="A6378" s="10">
        <v>102</v>
      </c>
      <c r="B6378" s="10" t="s">
        <v>1077</v>
      </c>
      <c r="C6378" s="10" t="s">
        <v>1078</v>
      </c>
      <c r="D6378" s="10" t="s">
        <v>1085</v>
      </c>
      <c r="E6378" s="10" t="s">
        <v>20</v>
      </c>
      <c r="F6378" s="10" t="s">
        <v>21</v>
      </c>
      <c r="G6378" s="10" t="s">
        <v>4568</v>
      </c>
      <c r="H6378" s="10" t="s">
        <v>57</v>
      </c>
      <c r="I6378" s="10">
        <v>0</v>
      </c>
    </row>
    <row r="6379" spans="1:11" hidden="1" x14ac:dyDescent="0.25">
      <c r="A6379" s="10">
        <v>102</v>
      </c>
      <c r="B6379" s="10" t="s">
        <v>1077</v>
      </c>
      <c r="C6379" s="10" t="s">
        <v>1078</v>
      </c>
      <c r="D6379" s="10" t="s">
        <v>1085</v>
      </c>
      <c r="E6379" s="10" t="s">
        <v>20</v>
      </c>
      <c r="F6379" s="10" t="s">
        <v>21</v>
      </c>
      <c r="G6379" s="10" t="s">
        <v>3722</v>
      </c>
      <c r="H6379" s="10" t="s">
        <v>34</v>
      </c>
      <c r="I6379" s="10">
        <v>0</v>
      </c>
    </row>
    <row r="6380" spans="1:11" hidden="1" x14ac:dyDescent="0.25">
      <c r="A6380" s="10">
        <v>102</v>
      </c>
      <c r="B6380" s="10" t="s">
        <v>1077</v>
      </c>
      <c r="C6380" s="10" t="s">
        <v>1078</v>
      </c>
      <c r="D6380" s="10" t="s">
        <v>1085</v>
      </c>
      <c r="E6380" s="10" t="s">
        <v>20</v>
      </c>
      <c r="F6380" s="10" t="s">
        <v>21</v>
      </c>
      <c r="G6380" s="10" t="s">
        <v>3724</v>
      </c>
      <c r="H6380" s="10" t="s">
        <v>34</v>
      </c>
      <c r="I6380" s="10">
        <v>0</v>
      </c>
    </row>
    <row r="6381" spans="1:11" hidden="1" x14ac:dyDescent="0.25">
      <c r="A6381" s="10">
        <v>102</v>
      </c>
      <c r="B6381" s="10" t="s">
        <v>1077</v>
      </c>
      <c r="C6381" s="10" t="s">
        <v>1078</v>
      </c>
      <c r="D6381" s="10" t="s">
        <v>1085</v>
      </c>
      <c r="E6381" s="10" t="s">
        <v>20</v>
      </c>
      <c r="F6381" s="10" t="s">
        <v>21</v>
      </c>
      <c r="G6381" s="10" t="s">
        <v>3726</v>
      </c>
      <c r="H6381" s="10" t="s">
        <v>57</v>
      </c>
      <c r="I6381" s="10">
        <v>0</v>
      </c>
    </row>
    <row r="6382" spans="1:11" hidden="1" x14ac:dyDescent="0.25">
      <c r="A6382" s="10">
        <v>102</v>
      </c>
      <c r="B6382" s="10" t="s">
        <v>1077</v>
      </c>
      <c r="C6382" s="10" t="s">
        <v>1078</v>
      </c>
      <c r="D6382" s="10" t="s">
        <v>1085</v>
      </c>
      <c r="E6382" s="10" t="s">
        <v>20</v>
      </c>
      <c r="F6382" s="10" t="s">
        <v>21</v>
      </c>
      <c r="G6382" s="10" t="s">
        <v>3727</v>
      </c>
      <c r="H6382" s="10" t="s">
        <v>34</v>
      </c>
      <c r="I6382" s="10">
        <v>0</v>
      </c>
    </row>
    <row r="6383" spans="1:11" hidden="1" x14ac:dyDescent="0.25">
      <c r="A6383" s="10">
        <v>102</v>
      </c>
      <c r="B6383" s="10" t="s">
        <v>1077</v>
      </c>
      <c r="C6383" s="10" t="s">
        <v>1078</v>
      </c>
      <c r="D6383" s="10" t="s">
        <v>1085</v>
      </c>
      <c r="E6383" s="10" t="s">
        <v>20</v>
      </c>
      <c r="F6383" s="10" t="s">
        <v>21</v>
      </c>
      <c r="G6383" s="10" t="s">
        <v>3728</v>
      </c>
      <c r="H6383" s="10" t="s">
        <v>34</v>
      </c>
      <c r="I6383" s="10">
        <v>0</v>
      </c>
    </row>
    <row r="6384" spans="1:11" hidden="1" x14ac:dyDescent="0.25">
      <c r="A6384" s="10">
        <v>102</v>
      </c>
      <c r="B6384" s="10" t="s">
        <v>1077</v>
      </c>
      <c r="C6384" s="10" t="s">
        <v>1078</v>
      </c>
      <c r="D6384" s="10" t="s">
        <v>1085</v>
      </c>
      <c r="E6384" s="10" t="s">
        <v>20</v>
      </c>
      <c r="F6384" s="10" t="s">
        <v>21</v>
      </c>
      <c r="G6384" s="10" t="s">
        <v>3729</v>
      </c>
      <c r="H6384" s="10" t="s">
        <v>57</v>
      </c>
      <c r="I6384" s="10">
        <v>0</v>
      </c>
    </row>
    <row r="6385" spans="1:9" hidden="1" x14ac:dyDescent="0.25">
      <c r="A6385" s="10">
        <v>102</v>
      </c>
      <c r="B6385" s="10" t="s">
        <v>1077</v>
      </c>
      <c r="C6385" s="10" t="s">
        <v>1078</v>
      </c>
      <c r="D6385" s="10" t="s">
        <v>1085</v>
      </c>
      <c r="E6385" s="10" t="s">
        <v>20</v>
      </c>
      <c r="F6385" s="10" t="s">
        <v>21</v>
      </c>
      <c r="G6385" s="10" t="s">
        <v>3730</v>
      </c>
      <c r="H6385" s="10" t="s">
        <v>34</v>
      </c>
      <c r="I6385" s="10">
        <v>0</v>
      </c>
    </row>
    <row r="6386" spans="1:9" hidden="1" x14ac:dyDescent="0.25">
      <c r="A6386" s="10">
        <v>102</v>
      </c>
      <c r="B6386" s="10" t="s">
        <v>1077</v>
      </c>
      <c r="C6386" s="10" t="s">
        <v>1078</v>
      </c>
      <c r="D6386" s="10" t="s">
        <v>1085</v>
      </c>
      <c r="E6386" s="10" t="s">
        <v>20</v>
      </c>
      <c r="F6386" s="10" t="s">
        <v>21</v>
      </c>
      <c r="G6386" s="10" t="s">
        <v>4569</v>
      </c>
      <c r="H6386" s="10" t="s">
        <v>34</v>
      </c>
      <c r="I6386" s="10">
        <v>0</v>
      </c>
    </row>
    <row r="6387" spans="1:9" hidden="1" x14ac:dyDescent="0.25">
      <c r="A6387" s="10">
        <v>102</v>
      </c>
      <c r="B6387" s="10" t="s">
        <v>1077</v>
      </c>
      <c r="C6387" s="10" t="s">
        <v>1078</v>
      </c>
      <c r="D6387" s="10" t="s">
        <v>1085</v>
      </c>
      <c r="E6387" s="10" t="s">
        <v>20</v>
      </c>
      <c r="F6387" s="10" t="s">
        <v>21</v>
      </c>
      <c r="G6387" s="10" t="s">
        <v>3732</v>
      </c>
      <c r="H6387" s="10" t="s">
        <v>3892</v>
      </c>
      <c r="I6387" s="10">
        <v>0</v>
      </c>
    </row>
    <row r="6388" spans="1:9" hidden="1" x14ac:dyDescent="0.25">
      <c r="A6388" s="10">
        <v>102</v>
      </c>
      <c r="B6388" s="10" t="s">
        <v>1077</v>
      </c>
      <c r="C6388" s="10" t="s">
        <v>1078</v>
      </c>
      <c r="D6388" s="10" t="s">
        <v>1085</v>
      </c>
      <c r="E6388" s="10" t="s">
        <v>20</v>
      </c>
      <c r="F6388" s="10" t="s">
        <v>21</v>
      </c>
      <c r="G6388" s="10" t="s">
        <v>3734</v>
      </c>
      <c r="H6388" s="10" t="s">
        <v>57</v>
      </c>
      <c r="I6388" s="10">
        <v>0</v>
      </c>
    </row>
    <row r="6389" spans="1:9" hidden="1" x14ac:dyDescent="0.25">
      <c r="A6389" s="10">
        <v>102</v>
      </c>
      <c r="B6389" s="10" t="s">
        <v>1077</v>
      </c>
      <c r="C6389" s="10" t="s">
        <v>1078</v>
      </c>
      <c r="D6389" s="10" t="s">
        <v>1085</v>
      </c>
      <c r="E6389" s="10" t="s">
        <v>20</v>
      </c>
      <c r="F6389" s="10" t="s">
        <v>21</v>
      </c>
      <c r="G6389" s="10" t="s">
        <v>3735</v>
      </c>
      <c r="H6389" s="10" t="s">
        <v>57</v>
      </c>
      <c r="I6389" s="10">
        <v>0</v>
      </c>
    </row>
    <row r="6390" spans="1:9" hidden="1" x14ac:dyDescent="0.25">
      <c r="A6390" s="10">
        <v>102</v>
      </c>
      <c r="B6390" s="10" t="s">
        <v>1077</v>
      </c>
      <c r="C6390" s="10" t="s">
        <v>1078</v>
      </c>
      <c r="D6390" s="10" t="s">
        <v>1085</v>
      </c>
      <c r="E6390" s="10" t="s">
        <v>20</v>
      </c>
      <c r="F6390" s="10" t="s">
        <v>21</v>
      </c>
      <c r="G6390" s="10" t="s">
        <v>4386</v>
      </c>
      <c r="H6390" s="10" t="s">
        <v>34</v>
      </c>
      <c r="I6390" s="10">
        <v>0</v>
      </c>
    </row>
    <row r="6391" spans="1:9" hidden="1" x14ac:dyDescent="0.25">
      <c r="A6391" s="10">
        <v>102</v>
      </c>
      <c r="B6391" s="10" t="s">
        <v>1077</v>
      </c>
      <c r="C6391" s="10" t="s">
        <v>1078</v>
      </c>
      <c r="D6391" s="10" t="s">
        <v>1085</v>
      </c>
      <c r="E6391" s="10" t="s">
        <v>20</v>
      </c>
      <c r="F6391" s="10" t="s">
        <v>21</v>
      </c>
      <c r="G6391" s="10" t="s">
        <v>3736</v>
      </c>
      <c r="H6391" s="10" t="s">
        <v>34</v>
      </c>
      <c r="I6391" s="10">
        <v>0</v>
      </c>
    </row>
    <row r="6392" spans="1:9" hidden="1" x14ac:dyDescent="0.25">
      <c r="A6392" s="10">
        <v>102</v>
      </c>
      <c r="B6392" s="10" t="s">
        <v>1077</v>
      </c>
      <c r="C6392" s="10" t="s">
        <v>1078</v>
      </c>
      <c r="D6392" s="10" t="s">
        <v>1085</v>
      </c>
      <c r="E6392" s="10" t="s">
        <v>20</v>
      </c>
      <c r="F6392" s="10" t="s">
        <v>21</v>
      </c>
      <c r="G6392" s="10" t="s">
        <v>4387</v>
      </c>
      <c r="H6392" s="10" t="s">
        <v>34</v>
      </c>
      <c r="I6392" s="10">
        <v>0</v>
      </c>
    </row>
    <row r="6393" spans="1:9" hidden="1" x14ac:dyDescent="0.25">
      <c r="A6393" s="10">
        <v>102</v>
      </c>
      <c r="B6393" s="10" t="s">
        <v>1077</v>
      </c>
      <c r="C6393" s="10" t="s">
        <v>1078</v>
      </c>
      <c r="D6393" s="10" t="s">
        <v>1085</v>
      </c>
      <c r="E6393" s="10" t="s">
        <v>20</v>
      </c>
      <c r="F6393" s="10" t="s">
        <v>21</v>
      </c>
      <c r="G6393" s="10" t="s">
        <v>4388</v>
      </c>
      <c r="H6393" s="10" t="s">
        <v>57</v>
      </c>
      <c r="I6393" s="10">
        <v>0</v>
      </c>
    </row>
    <row r="6394" spans="1:9" hidden="1" x14ac:dyDescent="0.25">
      <c r="A6394" s="10">
        <v>102</v>
      </c>
      <c r="B6394" s="10" t="s">
        <v>1077</v>
      </c>
      <c r="C6394" s="10" t="s">
        <v>1078</v>
      </c>
      <c r="D6394" s="10" t="s">
        <v>1085</v>
      </c>
      <c r="E6394" s="10" t="s">
        <v>20</v>
      </c>
      <c r="F6394" s="10" t="s">
        <v>21</v>
      </c>
      <c r="G6394" s="10" t="s">
        <v>3741</v>
      </c>
      <c r="H6394" s="10" t="s">
        <v>34</v>
      </c>
      <c r="I6394" s="10">
        <v>0</v>
      </c>
    </row>
    <row r="6395" spans="1:9" hidden="1" x14ac:dyDescent="0.25">
      <c r="A6395" s="10">
        <v>102</v>
      </c>
      <c r="B6395" s="10" t="s">
        <v>1077</v>
      </c>
      <c r="C6395" s="10" t="s">
        <v>1078</v>
      </c>
      <c r="D6395" s="10" t="s">
        <v>1085</v>
      </c>
      <c r="E6395" s="10" t="s">
        <v>20</v>
      </c>
      <c r="F6395" s="10" t="s">
        <v>21</v>
      </c>
      <c r="G6395" s="10" t="s">
        <v>4389</v>
      </c>
      <c r="H6395" s="10" t="s">
        <v>34</v>
      </c>
      <c r="I6395" s="10">
        <v>0</v>
      </c>
    </row>
    <row r="6396" spans="1:9" hidden="1" x14ac:dyDescent="0.25">
      <c r="A6396" s="10">
        <v>102</v>
      </c>
      <c r="B6396" s="10" t="s">
        <v>1077</v>
      </c>
      <c r="C6396" s="10" t="s">
        <v>1078</v>
      </c>
      <c r="D6396" s="10" t="s">
        <v>1085</v>
      </c>
      <c r="E6396" s="10" t="s">
        <v>20</v>
      </c>
      <c r="F6396" s="10" t="s">
        <v>21</v>
      </c>
      <c r="G6396" s="10" t="s">
        <v>4390</v>
      </c>
      <c r="H6396" s="10" t="s">
        <v>34</v>
      </c>
      <c r="I6396" s="10">
        <v>0</v>
      </c>
    </row>
    <row r="6397" spans="1:9" hidden="1" x14ac:dyDescent="0.25">
      <c r="A6397" s="10">
        <v>102</v>
      </c>
      <c r="B6397" s="10" t="s">
        <v>1077</v>
      </c>
      <c r="C6397" s="10" t="s">
        <v>1078</v>
      </c>
      <c r="D6397" s="10" t="s">
        <v>1085</v>
      </c>
      <c r="E6397" s="10" t="s">
        <v>20</v>
      </c>
      <c r="F6397" s="10" t="s">
        <v>21</v>
      </c>
      <c r="G6397" s="10" t="s">
        <v>4324</v>
      </c>
      <c r="H6397" s="10" t="s">
        <v>34</v>
      </c>
      <c r="I6397" s="10">
        <v>0</v>
      </c>
    </row>
    <row r="6398" spans="1:9" hidden="1" x14ac:dyDescent="0.25">
      <c r="A6398" s="10">
        <v>102</v>
      </c>
      <c r="B6398" s="10" t="s">
        <v>1077</v>
      </c>
      <c r="C6398" s="10" t="s">
        <v>1078</v>
      </c>
      <c r="D6398" s="10" t="s">
        <v>1085</v>
      </c>
      <c r="E6398" s="10" t="s">
        <v>20</v>
      </c>
      <c r="F6398" s="10" t="s">
        <v>21</v>
      </c>
      <c r="G6398" s="10" t="s">
        <v>3743</v>
      </c>
      <c r="H6398" s="10" t="s">
        <v>57</v>
      </c>
      <c r="I6398" s="10">
        <v>0</v>
      </c>
    </row>
    <row r="6399" spans="1:9" hidden="1" x14ac:dyDescent="0.25">
      <c r="A6399" s="10">
        <v>102</v>
      </c>
      <c r="B6399" s="10" t="s">
        <v>1077</v>
      </c>
      <c r="C6399" s="10" t="s">
        <v>1078</v>
      </c>
      <c r="D6399" s="10" t="s">
        <v>1085</v>
      </c>
      <c r="E6399" s="10" t="s">
        <v>20</v>
      </c>
      <c r="F6399" s="10" t="s">
        <v>21</v>
      </c>
      <c r="G6399" s="10" t="s">
        <v>4391</v>
      </c>
      <c r="H6399" s="10" t="s">
        <v>4392</v>
      </c>
      <c r="I6399" s="10">
        <v>0</v>
      </c>
    </row>
    <row r="6400" spans="1:9" hidden="1" x14ac:dyDescent="0.25">
      <c r="A6400" s="10">
        <v>102</v>
      </c>
      <c r="B6400" s="10" t="s">
        <v>1077</v>
      </c>
      <c r="C6400" s="10" t="s">
        <v>1078</v>
      </c>
      <c r="D6400" s="10" t="s">
        <v>1085</v>
      </c>
      <c r="E6400" s="10" t="s">
        <v>20</v>
      </c>
      <c r="F6400" s="10" t="s">
        <v>21</v>
      </c>
      <c r="G6400" s="10" t="s">
        <v>3744</v>
      </c>
      <c r="H6400" s="10" t="s">
        <v>3830</v>
      </c>
      <c r="I6400" s="10">
        <v>0</v>
      </c>
    </row>
    <row r="6401" spans="1:11" hidden="1" x14ac:dyDescent="0.25">
      <c r="A6401" s="10">
        <v>102</v>
      </c>
      <c r="B6401" s="10" t="s">
        <v>1077</v>
      </c>
      <c r="C6401" s="10" t="s">
        <v>1078</v>
      </c>
      <c r="D6401" s="10" t="s">
        <v>1085</v>
      </c>
      <c r="E6401" s="10" t="s">
        <v>20</v>
      </c>
      <c r="F6401" s="10" t="s">
        <v>21</v>
      </c>
      <c r="G6401" s="10" t="s">
        <v>3746</v>
      </c>
      <c r="H6401" s="10" t="s">
        <v>34</v>
      </c>
      <c r="I6401" s="10">
        <v>0</v>
      </c>
    </row>
    <row r="6402" spans="1:11" hidden="1" x14ac:dyDescent="0.25">
      <c r="A6402" s="10">
        <v>102</v>
      </c>
      <c r="B6402" s="10" t="s">
        <v>1077</v>
      </c>
      <c r="C6402" s="10" t="s">
        <v>1078</v>
      </c>
      <c r="D6402" s="10" t="s">
        <v>1085</v>
      </c>
      <c r="E6402" s="10" t="s">
        <v>20</v>
      </c>
      <c r="F6402" s="10" t="s">
        <v>21</v>
      </c>
      <c r="G6402" s="10" t="s">
        <v>4393</v>
      </c>
      <c r="H6402" s="10" t="s">
        <v>34</v>
      </c>
      <c r="I6402" s="10">
        <v>0</v>
      </c>
    </row>
    <row r="6403" spans="1:11" hidden="1" x14ac:dyDescent="0.25">
      <c r="A6403" s="10">
        <v>102</v>
      </c>
      <c r="B6403" s="10" t="s">
        <v>1077</v>
      </c>
      <c r="C6403" s="10" t="s">
        <v>1078</v>
      </c>
      <c r="D6403" s="10" t="s">
        <v>1085</v>
      </c>
      <c r="E6403" s="10" t="s">
        <v>20</v>
      </c>
      <c r="F6403" s="10" t="s">
        <v>21</v>
      </c>
      <c r="G6403" s="21" t="s">
        <v>4394</v>
      </c>
      <c r="H6403" s="21" t="s">
        <v>4395</v>
      </c>
      <c r="I6403" s="21">
        <v>1</v>
      </c>
      <c r="J6403" s="21" t="str">
        <f>H6403</f>
        <v>Вертикальное</v>
      </c>
      <c r="K6403" s="21"/>
    </row>
    <row r="6404" spans="1:11" hidden="1" x14ac:dyDescent="0.25">
      <c r="A6404" s="10">
        <v>102</v>
      </c>
      <c r="B6404" s="10" t="s">
        <v>1077</v>
      </c>
      <c r="C6404" s="10" t="s">
        <v>1078</v>
      </c>
      <c r="D6404" s="10" t="s">
        <v>1085</v>
      </c>
      <c r="E6404" s="10" t="s">
        <v>20</v>
      </c>
      <c r="F6404" s="10" t="s">
        <v>21</v>
      </c>
      <c r="G6404" s="21" t="s">
        <v>3753</v>
      </c>
      <c r="H6404" s="21" t="s">
        <v>4329</v>
      </c>
      <c r="I6404" s="21">
        <v>1</v>
      </c>
      <c r="J6404" s="21">
        <f>MID(H6404,1,FIND(" ",H6404,1)-1)*1</f>
        <v>1.1000000000000001</v>
      </c>
      <c r="K6404" s="21" t="s">
        <v>5258</v>
      </c>
    </row>
    <row r="6405" spans="1:11" hidden="1" x14ac:dyDescent="0.25">
      <c r="A6405" s="10">
        <v>102</v>
      </c>
      <c r="B6405" s="10" t="s">
        <v>1077</v>
      </c>
      <c r="C6405" s="10" t="s">
        <v>1078</v>
      </c>
      <c r="D6405" s="10" t="s">
        <v>1085</v>
      </c>
      <c r="E6405" s="10" t="s">
        <v>20</v>
      </c>
      <c r="F6405" s="10" t="s">
        <v>21</v>
      </c>
      <c r="G6405" s="21" t="s">
        <v>3755</v>
      </c>
      <c r="H6405" s="21" t="s">
        <v>3756</v>
      </c>
      <c r="I6405" s="21">
        <v>1</v>
      </c>
      <c r="J6405" s="21" t="s">
        <v>5266</v>
      </c>
      <c r="K6405" s="21" t="s">
        <v>5265</v>
      </c>
    </row>
    <row r="6406" spans="1:11" hidden="1" x14ac:dyDescent="0.25">
      <c r="A6406" s="10">
        <v>102</v>
      </c>
      <c r="B6406" s="10" t="s">
        <v>1077</v>
      </c>
      <c r="C6406" s="10" t="s">
        <v>1078</v>
      </c>
      <c r="D6406" s="10" t="s">
        <v>1085</v>
      </c>
      <c r="E6406" s="10" t="s">
        <v>20</v>
      </c>
      <c r="F6406" s="10" t="s">
        <v>21</v>
      </c>
      <c r="G6406" s="10" t="s">
        <v>3757</v>
      </c>
      <c r="H6406" s="10" t="s">
        <v>3758</v>
      </c>
      <c r="I6406" s="10">
        <v>0</v>
      </c>
    </row>
    <row r="6407" spans="1:11" hidden="1" x14ac:dyDescent="0.25">
      <c r="A6407" s="10">
        <v>102</v>
      </c>
      <c r="B6407" s="10" t="s">
        <v>1077</v>
      </c>
      <c r="C6407" s="10" t="s">
        <v>1078</v>
      </c>
      <c r="D6407" s="10" t="s">
        <v>1085</v>
      </c>
      <c r="E6407" s="10" t="s">
        <v>20</v>
      </c>
      <c r="F6407" s="10" t="s">
        <v>21</v>
      </c>
      <c r="G6407" s="21" t="s">
        <v>4570</v>
      </c>
      <c r="H6407" s="21" t="s">
        <v>4571</v>
      </c>
      <c r="I6407" s="21">
        <v>0</v>
      </c>
      <c r="J6407" s="21">
        <f>MID(H6407,1,FIND(" ",H6407,1)-1)*1</f>
        <v>1</v>
      </c>
      <c r="K6407" s="21" t="s">
        <v>5264</v>
      </c>
    </row>
    <row r="6408" spans="1:11" hidden="1" x14ac:dyDescent="0.25">
      <c r="A6408" s="10">
        <v>102</v>
      </c>
      <c r="B6408" s="10" t="s">
        <v>1077</v>
      </c>
      <c r="C6408" s="10" t="s">
        <v>1078</v>
      </c>
      <c r="D6408" s="10" t="s">
        <v>1085</v>
      </c>
      <c r="E6408" s="10" t="s">
        <v>20</v>
      </c>
      <c r="F6408" s="10" t="s">
        <v>21</v>
      </c>
      <c r="G6408" s="10" t="s">
        <v>3766</v>
      </c>
      <c r="H6408" s="10" t="s">
        <v>34</v>
      </c>
      <c r="I6408" s="10">
        <v>0</v>
      </c>
    </row>
    <row r="6409" spans="1:11" hidden="1" x14ac:dyDescent="0.25">
      <c r="A6409" s="10">
        <v>102</v>
      </c>
      <c r="B6409" s="10" t="s">
        <v>1077</v>
      </c>
      <c r="C6409" s="10" t="s">
        <v>1078</v>
      </c>
      <c r="D6409" s="10" t="s">
        <v>1085</v>
      </c>
      <c r="E6409" s="10" t="s">
        <v>20</v>
      </c>
      <c r="F6409" s="10" t="s">
        <v>21</v>
      </c>
      <c r="G6409" s="10" t="s">
        <v>4397</v>
      </c>
      <c r="H6409" s="10" t="s">
        <v>34</v>
      </c>
      <c r="I6409" s="10">
        <v>0</v>
      </c>
    </row>
    <row r="6410" spans="1:11" hidden="1" x14ac:dyDescent="0.25">
      <c r="A6410" s="10">
        <v>102</v>
      </c>
      <c r="B6410" s="10" t="s">
        <v>1077</v>
      </c>
      <c r="C6410" s="10" t="s">
        <v>1078</v>
      </c>
      <c r="D6410" s="10" t="s">
        <v>1085</v>
      </c>
      <c r="E6410" s="10" t="s">
        <v>20</v>
      </c>
      <c r="F6410" s="10" t="s">
        <v>21</v>
      </c>
      <c r="G6410" s="21" t="s">
        <v>4398</v>
      </c>
      <c r="H6410" s="21" t="s">
        <v>34</v>
      </c>
      <c r="I6410" s="21">
        <v>1</v>
      </c>
      <c r="J6410" s="21" t="str">
        <f>H6410</f>
        <v>Да</v>
      </c>
      <c r="K6410" s="21"/>
    </row>
    <row r="6411" spans="1:11" hidden="1" x14ac:dyDescent="0.25">
      <c r="A6411" s="10">
        <v>102</v>
      </c>
      <c r="B6411" s="10" t="s">
        <v>1077</v>
      </c>
      <c r="C6411" s="10" t="s">
        <v>1078</v>
      </c>
      <c r="D6411" s="10" t="s">
        <v>1085</v>
      </c>
      <c r="E6411" s="10" t="s">
        <v>20</v>
      </c>
      <c r="F6411" s="10" t="s">
        <v>21</v>
      </c>
      <c r="G6411" s="10" t="s">
        <v>4399</v>
      </c>
      <c r="H6411" s="10" t="s">
        <v>34</v>
      </c>
      <c r="I6411" s="10">
        <v>0</v>
      </c>
    </row>
    <row r="6412" spans="1:11" hidden="1" x14ac:dyDescent="0.25">
      <c r="A6412" s="10">
        <v>102</v>
      </c>
      <c r="B6412" s="10" t="s">
        <v>1077</v>
      </c>
      <c r="C6412" s="10" t="s">
        <v>1078</v>
      </c>
      <c r="D6412" s="10" t="s">
        <v>1085</v>
      </c>
      <c r="E6412" s="10" t="s">
        <v>20</v>
      </c>
      <c r="F6412" s="10" t="s">
        <v>21</v>
      </c>
      <c r="G6412" s="10" t="s">
        <v>4400</v>
      </c>
      <c r="H6412" s="10" t="s">
        <v>34</v>
      </c>
      <c r="I6412" s="10">
        <v>0</v>
      </c>
    </row>
    <row r="6413" spans="1:11" hidden="1" x14ac:dyDescent="0.25">
      <c r="A6413" s="10">
        <v>102</v>
      </c>
      <c r="B6413" s="10" t="s">
        <v>1077</v>
      </c>
      <c r="C6413" s="10" t="s">
        <v>1078</v>
      </c>
      <c r="D6413" s="10" t="s">
        <v>1085</v>
      </c>
      <c r="E6413" s="10" t="s">
        <v>20</v>
      </c>
      <c r="F6413" s="10" t="s">
        <v>21</v>
      </c>
      <c r="G6413" s="10" t="s">
        <v>4401</v>
      </c>
      <c r="H6413" s="10" t="s">
        <v>4321</v>
      </c>
      <c r="I6413" s="10">
        <v>0</v>
      </c>
    </row>
    <row r="6414" spans="1:11" hidden="1" x14ac:dyDescent="0.25">
      <c r="A6414" s="10">
        <v>102</v>
      </c>
      <c r="B6414" s="10" t="s">
        <v>1077</v>
      </c>
      <c r="C6414" s="10" t="s">
        <v>1078</v>
      </c>
      <c r="D6414" s="10" t="s">
        <v>1085</v>
      </c>
      <c r="E6414" s="10" t="s">
        <v>20</v>
      </c>
      <c r="F6414" s="10" t="s">
        <v>21</v>
      </c>
      <c r="G6414" s="10" t="s">
        <v>4402</v>
      </c>
      <c r="H6414" s="10" t="s">
        <v>4321</v>
      </c>
      <c r="I6414" s="10">
        <v>0</v>
      </c>
    </row>
    <row r="6415" spans="1:11" hidden="1" x14ac:dyDescent="0.25">
      <c r="A6415" s="10">
        <v>102</v>
      </c>
      <c r="B6415" s="10" t="s">
        <v>1077</v>
      </c>
      <c r="C6415" s="10" t="s">
        <v>1078</v>
      </c>
      <c r="D6415" s="10" t="s">
        <v>1085</v>
      </c>
      <c r="E6415" s="10" t="s">
        <v>20</v>
      </c>
      <c r="F6415" s="10" t="s">
        <v>21</v>
      </c>
      <c r="G6415" s="21" t="s">
        <v>4403</v>
      </c>
      <c r="H6415" s="21" t="s">
        <v>3865</v>
      </c>
      <c r="I6415" s="21">
        <v>1</v>
      </c>
      <c r="J6415" s="21">
        <f t="shared" ref="J6415:J6416" si="413">MID(H6415,1,FIND(" ",H6415,1)-1)*1</f>
        <v>26</v>
      </c>
      <c r="K6415" s="21" t="s">
        <v>5255</v>
      </c>
    </row>
    <row r="6416" spans="1:11" hidden="1" x14ac:dyDescent="0.25">
      <c r="A6416" s="10">
        <v>102</v>
      </c>
      <c r="B6416" s="10" t="s">
        <v>1077</v>
      </c>
      <c r="C6416" s="10" t="s">
        <v>1078</v>
      </c>
      <c r="D6416" s="10" t="s">
        <v>1085</v>
      </c>
      <c r="E6416" s="10" t="s">
        <v>20</v>
      </c>
      <c r="F6416" s="10" t="s">
        <v>21</v>
      </c>
      <c r="G6416" s="21" t="s">
        <v>3785</v>
      </c>
      <c r="H6416" s="21" t="s">
        <v>4404</v>
      </c>
      <c r="I6416" s="21">
        <v>1</v>
      </c>
      <c r="J6416" s="21">
        <f t="shared" si="413"/>
        <v>30</v>
      </c>
      <c r="K6416" s="21" t="s">
        <v>5255</v>
      </c>
    </row>
    <row r="6417" spans="1:11" hidden="1" x14ac:dyDescent="0.25">
      <c r="A6417" s="10">
        <v>102</v>
      </c>
      <c r="B6417" s="10" t="s">
        <v>1077</v>
      </c>
      <c r="C6417" s="10" t="s">
        <v>1078</v>
      </c>
      <c r="D6417" s="10" t="s">
        <v>1085</v>
      </c>
      <c r="E6417" s="10" t="s">
        <v>20</v>
      </c>
      <c r="F6417" s="10" t="s">
        <v>21</v>
      </c>
      <c r="G6417" s="21" t="s">
        <v>4410</v>
      </c>
      <c r="H6417" s="21" t="s">
        <v>4572</v>
      </c>
      <c r="I6417" s="21">
        <v>1</v>
      </c>
      <c r="J6417" s="21">
        <f>MID(H6417,1,FIND(" ",H6417,1)-1)*10</f>
        <v>640</v>
      </c>
      <c r="K6417" s="22" t="s">
        <v>5256</v>
      </c>
    </row>
    <row r="6418" spans="1:11" hidden="1" x14ac:dyDescent="0.25">
      <c r="A6418" s="10">
        <v>102</v>
      </c>
      <c r="B6418" s="10" t="s">
        <v>1077</v>
      </c>
      <c r="C6418" s="10" t="s">
        <v>1078</v>
      </c>
      <c r="D6418" s="10" t="s">
        <v>1085</v>
      </c>
      <c r="E6418" s="10" t="s">
        <v>20</v>
      </c>
      <c r="F6418" s="10" t="s">
        <v>21</v>
      </c>
      <c r="G6418" s="21" t="s">
        <v>4412</v>
      </c>
      <c r="H6418" s="21" t="s">
        <v>4490</v>
      </c>
      <c r="I6418" s="21">
        <v>1</v>
      </c>
      <c r="J6418" s="21">
        <f>MID(H6418,1,FIND(" ",H6418,1)-1)*10</f>
        <v>450</v>
      </c>
      <c r="K6418" s="21" t="s">
        <v>5257</v>
      </c>
    </row>
    <row r="6419" spans="1:11" hidden="1" x14ac:dyDescent="0.25">
      <c r="A6419" s="10">
        <v>102</v>
      </c>
      <c r="B6419" s="10" t="s">
        <v>1077</v>
      </c>
      <c r="C6419" s="10" t="s">
        <v>1078</v>
      </c>
      <c r="D6419" s="10" t="s">
        <v>1085</v>
      </c>
      <c r="E6419" s="10" t="s">
        <v>20</v>
      </c>
      <c r="F6419" s="10" t="s">
        <v>21</v>
      </c>
      <c r="G6419" s="21" t="s">
        <v>4414</v>
      </c>
      <c r="H6419" s="21" t="s">
        <v>4573</v>
      </c>
      <c r="I6419" s="21">
        <v>1</v>
      </c>
      <c r="J6419" s="21">
        <f>MID(H6419,1,FIND(" ",H6419,1)-1)*10</f>
        <v>440</v>
      </c>
      <c r="K6419" s="21" t="s">
        <v>5257</v>
      </c>
    </row>
    <row r="6420" spans="1:11" hidden="1" x14ac:dyDescent="0.25">
      <c r="A6420" s="10">
        <v>102</v>
      </c>
      <c r="B6420" s="10" t="s">
        <v>1077</v>
      </c>
      <c r="C6420" s="10" t="s">
        <v>1078</v>
      </c>
      <c r="D6420" s="10" t="s">
        <v>1085</v>
      </c>
      <c r="E6420" s="10" t="s">
        <v>20</v>
      </c>
      <c r="F6420" s="10" t="s">
        <v>21</v>
      </c>
      <c r="G6420" s="10" t="s">
        <v>3787</v>
      </c>
      <c r="H6420" s="10" t="s">
        <v>3788</v>
      </c>
      <c r="I6420" s="10">
        <v>0</v>
      </c>
    </row>
    <row r="6421" spans="1:11" hidden="1" x14ac:dyDescent="0.25">
      <c r="A6421" s="10">
        <v>102</v>
      </c>
      <c r="B6421" s="10" t="s">
        <v>1077</v>
      </c>
      <c r="C6421" s="10" t="s">
        <v>1078</v>
      </c>
      <c r="D6421" s="10" t="s">
        <v>1085</v>
      </c>
      <c r="E6421" s="10" t="s">
        <v>20</v>
      </c>
      <c r="F6421" s="10" t="s">
        <v>21</v>
      </c>
      <c r="G6421" s="10" t="s">
        <v>3931</v>
      </c>
      <c r="H6421" s="10" t="s">
        <v>57</v>
      </c>
      <c r="I6421" s="10">
        <v>0</v>
      </c>
    </row>
    <row r="6422" spans="1:11" hidden="1" x14ac:dyDescent="0.25">
      <c r="A6422" s="10">
        <v>102</v>
      </c>
      <c r="B6422" s="10" t="s">
        <v>1077</v>
      </c>
      <c r="C6422" s="10" t="s">
        <v>1078</v>
      </c>
      <c r="D6422" s="10" t="s">
        <v>1085</v>
      </c>
      <c r="E6422" s="10" t="s">
        <v>20</v>
      </c>
      <c r="F6422" s="10" t="s">
        <v>21</v>
      </c>
      <c r="G6422" s="10" t="s">
        <v>3932</v>
      </c>
      <c r="H6422" s="10" t="s">
        <v>57</v>
      </c>
      <c r="I6422" s="10">
        <v>0</v>
      </c>
    </row>
    <row r="6423" spans="1:11" hidden="1" x14ac:dyDescent="0.25">
      <c r="A6423" s="10">
        <v>102</v>
      </c>
      <c r="B6423" s="10" t="s">
        <v>1077</v>
      </c>
      <c r="C6423" s="10" t="s">
        <v>1078</v>
      </c>
      <c r="D6423" s="10" t="s">
        <v>1085</v>
      </c>
      <c r="E6423" s="10" t="s">
        <v>20</v>
      </c>
      <c r="F6423" s="10" t="s">
        <v>21</v>
      </c>
      <c r="G6423" s="10" t="s">
        <v>3933</v>
      </c>
      <c r="H6423" s="10" t="s">
        <v>57</v>
      </c>
      <c r="I6423" s="10">
        <v>0</v>
      </c>
    </row>
    <row r="6424" spans="1:11" hidden="1" x14ac:dyDescent="0.25">
      <c r="A6424" s="10">
        <v>102</v>
      </c>
      <c r="B6424" s="10" t="s">
        <v>1077</v>
      </c>
      <c r="C6424" s="10" t="s">
        <v>1078</v>
      </c>
      <c r="D6424" s="10" t="s">
        <v>1085</v>
      </c>
      <c r="E6424" s="10" t="s">
        <v>20</v>
      </c>
      <c r="F6424" s="10" t="s">
        <v>21</v>
      </c>
      <c r="G6424" s="10" t="s">
        <v>3789</v>
      </c>
      <c r="H6424" s="10" t="s">
        <v>3789</v>
      </c>
      <c r="I6424" s="10">
        <v>0</v>
      </c>
    </row>
    <row r="6425" spans="1:11" hidden="1" x14ac:dyDescent="0.25">
      <c r="A6425" s="10">
        <v>103</v>
      </c>
      <c r="B6425" s="10" t="s">
        <v>1086</v>
      </c>
      <c r="C6425" s="10" t="s">
        <v>1087</v>
      </c>
      <c r="D6425" s="10" t="s">
        <v>1095</v>
      </c>
      <c r="E6425" s="10" t="s">
        <v>20</v>
      </c>
      <c r="F6425" s="10" t="s">
        <v>21</v>
      </c>
      <c r="G6425" s="21" t="s">
        <v>2160</v>
      </c>
      <c r="H6425" s="21" t="s">
        <v>4377</v>
      </c>
      <c r="I6425" s="21">
        <v>1</v>
      </c>
      <c r="J6425" s="21" t="str">
        <f>H6425</f>
        <v>Бытовое оборудование (для домашнего использования)</v>
      </c>
      <c r="K6425" s="21"/>
    </row>
    <row r="6426" spans="1:11" hidden="1" x14ac:dyDescent="0.25">
      <c r="A6426" s="10">
        <v>103</v>
      </c>
      <c r="B6426" s="10" t="s">
        <v>1086</v>
      </c>
      <c r="C6426" s="10" t="s">
        <v>1087</v>
      </c>
      <c r="D6426" s="10" t="s">
        <v>1095</v>
      </c>
      <c r="E6426" s="10" t="s">
        <v>20</v>
      </c>
      <c r="F6426" s="10" t="s">
        <v>21</v>
      </c>
      <c r="G6426" s="21" t="s">
        <v>3703</v>
      </c>
      <c r="H6426" s="21" t="s">
        <v>4433</v>
      </c>
      <c r="I6426" s="21">
        <v>1</v>
      </c>
      <c r="J6426" s="21">
        <f>MID(H6426,1,FIND(" ",H6426,1)-1)*1</f>
        <v>18</v>
      </c>
      <c r="K6426" s="21" t="s">
        <v>5254</v>
      </c>
    </row>
    <row r="6427" spans="1:11" hidden="1" x14ac:dyDescent="0.25">
      <c r="A6427" s="10">
        <v>103</v>
      </c>
      <c r="B6427" s="10" t="s">
        <v>1086</v>
      </c>
      <c r="C6427" s="10" t="s">
        <v>1087</v>
      </c>
      <c r="D6427" s="10" t="s">
        <v>1095</v>
      </c>
      <c r="E6427" s="10" t="s">
        <v>20</v>
      </c>
      <c r="F6427" s="10" t="s">
        <v>21</v>
      </c>
      <c r="G6427" s="10" t="s">
        <v>4379</v>
      </c>
      <c r="H6427" s="10" t="s">
        <v>34</v>
      </c>
      <c r="I6427" s="10">
        <v>0</v>
      </c>
    </row>
    <row r="6428" spans="1:11" hidden="1" x14ac:dyDescent="0.25">
      <c r="A6428" s="10">
        <v>103</v>
      </c>
      <c r="B6428" s="10" t="s">
        <v>1086</v>
      </c>
      <c r="C6428" s="10" t="s">
        <v>1087</v>
      </c>
      <c r="D6428" s="10" t="s">
        <v>1095</v>
      </c>
      <c r="E6428" s="10" t="s">
        <v>20</v>
      </c>
      <c r="F6428" s="10" t="s">
        <v>21</v>
      </c>
      <c r="G6428" s="21" t="s">
        <v>4380</v>
      </c>
      <c r="H6428" s="21" t="s">
        <v>3700</v>
      </c>
      <c r="I6428" s="21">
        <v>1</v>
      </c>
      <c r="J6428" s="21">
        <f>MID(H6428,1,FIND(" ",H6428,1)-1)*1</f>
        <v>53</v>
      </c>
      <c r="K6428" s="21" t="s">
        <v>5260</v>
      </c>
    </row>
    <row r="6429" spans="1:11" hidden="1" x14ac:dyDescent="0.25">
      <c r="A6429" s="10">
        <v>103</v>
      </c>
      <c r="B6429" s="10" t="s">
        <v>1086</v>
      </c>
      <c r="C6429" s="10" t="s">
        <v>1087</v>
      </c>
      <c r="D6429" s="10" t="s">
        <v>1095</v>
      </c>
      <c r="E6429" s="10" t="s">
        <v>20</v>
      </c>
      <c r="F6429" s="10" t="s">
        <v>21</v>
      </c>
      <c r="G6429" s="21" t="s">
        <v>4510</v>
      </c>
      <c r="H6429" s="21" t="s">
        <v>4566</v>
      </c>
      <c r="I6429" s="21">
        <v>1</v>
      </c>
      <c r="J6429" s="21">
        <f>MID(H6429,1,FIND(" ",H6429,1)-1)*1</f>
        <v>0.25</v>
      </c>
      <c r="K6429" s="21" t="s">
        <v>5271</v>
      </c>
    </row>
    <row r="6430" spans="1:11" hidden="1" x14ac:dyDescent="0.25">
      <c r="A6430" s="10">
        <v>103</v>
      </c>
      <c r="B6430" s="10" t="s">
        <v>1086</v>
      </c>
      <c r="C6430" s="10" t="s">
        <v>1087</v>
      </c>
      <c r="D6430" s="10" t="s">
        <v>1095</v>
      </c>
      <c r="E6430" s="10" t="s">
        <v>20</v>
      </c>
      <c r="F6430" s="10" t="s">
        <v>21</v>
      </c>
      <c r="G6430" s="21" t="s">
        <v>4382</v>
      </c>
      <c r="H6430" s="21" t="s">
        <v>4436</v>
      </c>
      <c r="I6430" s="21">
        <v>0</v>
      </c>
      <c r="J6430" s="21">
        <f>MID(H6430,1,FIND(" ",H6430,1)-1)*1</f>
        <v>1.5</v>
      </c>
      <c r="K6430" s="21" t="s">
        <v>5264</v>
      </c>
    </row>
    <row r="6431" spans="1:11" hidden="1" x14ac:dyDescent="0.25">
      <c r="A6431" s="10">
        <v>103</v>
      </c>
      <c r="B6431" s="10" t="s">
        <v>1086</v>
      </c>
      <c r="C6431" s="10" t="s">
        <v>1087</v>
      </c>
      <c r="D6431" s="10" t="s">
        <v>1095</v>
      </c>
      <c r="E6431" s="10" t="s">
        <v>20</v>
      </c>
      <c r="F6431" s="10" t="s">
        <v>21</v>
      </c>
      <c r="G6431" s="21" t="s">
        <v>4448</v>
      </c>
      <c r="H6431" s="21" t="s">
        <v>4498</v>
      </c>
      <c r="I6431" s="21">
        <v>1</v>
      </c>
      <c r="J6431" s="21">
        <f>MID(H6431,1,FIND(" ",H6431,1)-1)*1</f>
        <v>150</v>
      </c>
      <c r="K6431" s="21" t="s">
        <v>5256</v>
      </c>
    </row>
    <row r="6432" spans="1:11" hidden="1" x14ac:dyDescent="0.25">
      <c r="A6432" s="10">
        <v>103</v>
      </c>
      <c r="B6432" s="10" t="s">
        <v>1086</v>
      </c>
      <c r="C6432" s="10" t="s">
        <v>1087</v>
      </c>
      <c r="D6432" s="10" t="s">
        <v>1095</v>
      </c>
      <c r="E6432" s="10" t="s">
        <v>20</v>
      </c>
      <c r="F6432" s="10" t="s">
        <v>21</v>
      </c>
      <c r="G6432" s="21" t="s">
        <v>3705</v>
      </c>
      <c r="H6432" s="21" t="s">
        <v>57</v>
      </c>
      <c r="I6432" s="21">
        <v>1</v>
      </c>
      <c r="J6432" s="21" t="str">
        <f>H6432</f>
        <v>Нет</v>
      </c>
      <c r="K6432" s="21"/>
    </row>
    <row r="6433" spans="1:11" hidden="1" x14ac:dyDescent="0.25">
      <c r="A6433" s="10">
        <v>103</v>
      </c>
      <c r="B6433" s="10" t="s">
        <v>1086</v>
      </c>
      <c r="C6433" s="10" t="s">
        <v>1087</v>
      </c>
      <c r="D6433" s="10" t="s">
        <v>1095</v>
      </c>
      <c r="E6433" s="10" t="s">
        <v>20</v>
      </c>
      <c r="F6433" s="10" t="s">
        <v>21</v>
      </c>
      <c r="G6433" s="21" t="s">
        <v>3708</v>
      </c>
      <c r="H6433" s="21" t="s">
        <v>4072</v>
      </c>
      <c r="I6433" s="21">
        <v>1</v>
      </c>
      <c r="J6433" s="21">
        <f>MID(H6433,1,FIND(" ",H6433,1)-1)*1</f>
        <v>2.0499999999999998</v>
      </c>
      <c r="K6433" s="21" t="s">
        <v>5258</v>
      </c>
    </row>
    <row r="6434" spans="1:11" hidden="1" x14ac:dyDescent="0.25">
      <c r="A6434" s="10">
        <v>103</v>
      </c>
      <c r="B6434" s="10" t="s">
        <v>1086</v>
      </c>
      <c r="C6434" s="10" t="s">
        <v>1087</v>
      </c>
      <c r="D6434" s="10" t="s">
        <v>1095</v>
      </c>
      <c r="E6434" s="10" t="s">
        <v>20</v>
      </c>
      <c r="F6434" s="10" t="s">
        <v>21</v>
      </c>
      <c r="G6434" s="21" t="s">
        <v>4384</v>
      </c>
      <c r="H6434" s="21" t="s">
        <v>4575</v>
      </c>
      <c r="I6434" s="21">
        <v>1</v>
      </c>
      <c r="J6434" s="21">
        <f>MID(H6434,1,FIND(" ",H6434,1)-1)*1</f>
        <v>20</v>
      </c>
      <c r="K6434" s="21" t="s">
        <v>5268</v>
      </c>
    </row>
    <row r="6435" spans="1:11" hidden="1" x14ac:dyDescent="0.25">
      <c r="A6435" s="10">
        <v>103</v>
      </c>
      <c r="B6435" s="10" t="s">
        <v>1086</v>
      </c>
      <c r="C6435" s="10" t="s">
        <v>1087</v>
      </c>
      <c r="D6435" s="10" t="s">
        <v>1095</v>
      </c>
      <c r="E6435" s="10" t="s">
        <v>20</v>
      </c>
      <c r="F6435" s="10" t="s">
        <v>21</v>
      </c>
      <c r="G6435" s="21" t="s">
        <v>3708</v>
      </c>
      <c r="H6435" s="21" t="s">
        <v>4460</v>
      </c>
      <c r="I6435" s="21">
        <v>1</v>
      </c>
      <c r="J6435" s="21">
        <f>MID(H6435,1,FIND(" ",H6435,1)-1)*1</f>
        <v>7000</v>
      </c>
      <c r="K6435" s="21" t="s">
        <v>5261</v>
      </c>
    </row>
    <row r="6436" spans="1:11" hidden="1" x14ac:dyDescent="0.25">
      <c r="A6436" s="10">
        <v>103</v>
      </c>
      <c r="B6436" s="10" t="s">
        <v>1086</v>
      </c>
      <c r="C6436" s="10" t="s">
        <v>1087</v>
      </c>
      <c r="D6436" s="10" t="s">
        <v>1095</v>
      </c>
      <c r="E6436" s="10" t="s">
        <v>20</v>
      </c>
      <c r="F6436" s="10" t="s">
        <v>21</v>
      </c>
      <c r="G6436" s="10" t="s">
        <v>3714</v>
      </c>
      <c r="H6436" s="10" t="s">
        <v>4567</v>
      </c>
      <c r="I6436" s="10">
        <v>0</v>
      </c>
    </row>
    <row r="6437" spans="1:11" hidden="1" x14ac:dyDescent="0.25">
      <c r="A6437" s="10">
        <v>103</v>
      </c>
      <c r="B6437" s="10" t="s">
        <v>1086</v>
      </c>
      <c r="C6437" s="10" t="s">
        <v>1087</v>
      </c>
      <c r="D6437" s="10" t="s">
        <v>1095</v>
      </c>
      <c r="E6437" s="10" t="s">
        <v>20</v>
      </c>
      <c r="F6437" s="10" t="s">
        <v>21</v>
      </c>
      <c r="G6437" s="10" t="s">
        <v>3716</v>
      </c>
      <c r="H6437" s="10" t="s">
        <v>34</v>
      </c>
      <c r="I6437" s="10">
        <v>0</v>
      </c>
    </row>
    <row r="6438" spans="1:11" hidden="1" x14ac:dyDescent="0.25">
      <c r="A6438" s="10">
        <v>103</v>
      </c>
      <c r="B6438" s="10" t="s">
        <v>1086</v>
      </c>
      <c r="C6438" s="10" t="s">
        <v>1087</v>
      </c>
      <c r="D6438" s="10" t="s">
        <v>1095</v>
      </c>
      <c r="E6438" s="10" t="s">
        <v>20</v>
      </c>
      <c r="F6438" s="10" t="s">
        <v>21</v>
      </c>
      <c r="G6438" s="10" t="s">
        <v>3717</v>
      </c>
      <c r="H6438" s="10" t="s">
        <v>34</v>
      </c>
      <c r="I6438" s="10">
        <v>0</v>
      </c>
    </row>
    <row r="6439" spans="1:11" hidden="1" x14ac:dyDescent="0.25">
      <c r="A6439" s="10">
        <v>103</v>
      </c>
      <c r="B6439" s="10" t="s">
        <v>1086</v>
      </c>
      <c r="C6439" s="10" t="s">
        <v>1087</v>
      </c>
      <c r="D6439" s="10" t="s">
        <v>1095</v>
      </c>
      <c r="E6439" s="10" t="s">
        <v>20</v>
      </c>
      <c r="F6439" s="10" t="s">
        <v>21</v>
      </c>
      <c r="G6439" s="10" t="s">
        <v>3718</v>
      </c>
      <c r="H6439" s="10" t="s">
        <v>5168</v>
      </c>
      <c r="I6439" s="10">
        <v>0</v>
      </c>
    </row>
    <row r="6440" spans="1:11" hidden="1" x14ac:dyDescent="0.25">
      <c r="A6440" s="10">
        <v>103</v>
      </c>
      <c r="B6440" s="10" t="s">
        <v>1086</v>
      </c>
      <c r="C6440" s="10" t="s">
        <v>1087</v>
      </c>
      <c r="D6440" s="10" t="s">
        <v>1095</v>
      </c>
      <c r="E6440" s="10" t="s">
        <v>20</v>
      </c>
      <c r="F6440" s="10" t="s">
        <v>21</v>
      </c>
      <c r="G6440" s="10" t="s">
        <v>4568</v>
      </c>
      <c r="H6440" s="10" t="s">
        <v>57</v>
      </c>
      <c r="I6440" s="10">
        <v>0</v>
      </c>
    </row>
    <row r="6441" spans="1:11" hidden="1" x14ac:dyDescent="0.25">
      <c r="A6441" s="10">
        <v>103</v>
      </c>
      <c r="B6441" s="10" t="s">
        <v>1086</v>
      </c>
      <c r="C6441" s="10" t="s">
        <v>1087</v>
      </c>
      <c r="D6441" s="10" t="s">
        <v>1095</v>
      </c>
      <c r="E6441" s="10" t="s">
        <v>20</v>
      </c>
      <c r="F6441" s="10" t="s">
        <v>21</v>
      </c>
      <c r="G6441" s="10" t="s">
        <v>3722</v>
      </c>
      <c r="H6441" s="10" t="s">
        <v>34</v>
      </c>
      <c r="I6441" s="10">
        <v>0</v>
      </c>
    </row>
    <row r="6442" spans="1:11" hidden="1" x14ac:dyDescent="0.25">
      <c r="A6442" s="10">
        <v>103</v>
      </c>
      <c r="B6442" s="10" t="s">
        <v>1086</v>
      </c>
      <c r="C6442" s="10" t="s">
        <v>1087</v>
      </c>
      <c r="D6442" s="10" t="s">
        <v>1095</v>
      </c>
      <c r="E6442" s="10" t="s">
        <v>20</v>
      </c>
      <c r="F6442" s="10" t="s">
        <v>21</v>
      </c>
      <c r="G6442" s="10" t="s">
        <v>3724</v>
      </c>
      <c r="H6442" s="10" t="s">
        <v>34</v>
      </c>
      <c r="I6442" s="10">
        <v>0</v>
      </c>
    </row>
    <row r="6443" spans="1:11" hidden="1" x14ac:dyDescent="0.25">
      <c r="A6443" s="10">
        <v>103</v>
      </c>
      <c r="B6443" s="10" t="s">
        <v>1086</v>
      </c>
      <c r="C6443" s="10" t="s">
        <v>1087</v>
      </c>
      <c r="D6443" s="10" t="s">
        <v>1095</v>
      </c>
      <c r="E6443" s="10" t="s">
        <v>20</v>
      </c>
      <c r="F6443" s="10" t="s">
        <v>21</v>
      </c>
      <c r="G6443" s="10" t="s">
        <v>3726</v>
      </c>
      <c r="H6443" s="10" t="s">
        <v>57</v>
      </c>
      <c r="I6443" s="10">
        <v>0</v>
      </c>
    </row>
    <row r="6444" spans="1:11" hidden="1" x14ac:dyDescent="0.25">
      <c r="A6444" s="10">
        <v>103</v>
      </c>
      <c r="B6444" s="10" t="s">
        <v>1086</v>
      </c>
      <c r="C6444" s="10" t="s">
        <v>1087</v>
      </c>
      <c r="D6444" s="10" t="s">
        <v>1095</v>
      </c>
      <c r="E6444" s="10" t="s">
        <v>20</v>
      </c>
      <c r="F6444" s="10" t="s">
        <v>21</v>
      </c>
      <c r="G6444" s="10" t="s">
        <v>3727</v>
      </c>
      <c r="H6444" s="10" t="s">
        <v>34</v>
      </c>
      <c r="I6444" s="10">
        <v>0</v>
      </c>
    </row>
    <row r="6445" spans="1:11" hidden="1" x14ac:dyDescent="0.25">
      <c r="A6445" s="10">
        <v>103</v>
      </c>
      <c r="B6445" s="10" t="s">
        <v>1086</v>
      </c>
      <c r="C6445" s="10" t="s">
        <v>1087</v>
      </c>
      <c r="D6445" s="10" t="s">
        <v>1095</v>
      </c>
      <c r="E6445" s="10" t="s">
        <v>20</v>
      </c>
      <c r="F6445" s="10" t="s">
        <v>21</v>
      </c>
      <c r="G6445" s="10" t="s">
        <v>3728</v>
      </c>
      <c r="H6445" s="10" t="s">
        <v>34</v>
      </c>
      <c r="I6445" s="10">
        <v>0</v>
      </c>
    </row>
    <row r="6446" spans="1:11" hidden="1" x14ac:dyDescent="0.25">
      <c r="A6446" s="10">
        <v>103</v>
      </c>
      <c r="B6446" s="10" t="s">
        <v>1086</v>
      </c>
      <c r="C6446" s="10" t="s">
        <v>1087</v>
      </c>
      <c r="D6446" s="10" t="s">
        <v>1095</v>
      </c>
      <c r="E6446" s="10" t="s">
        <v>20</v>
      </c>
      <c r="F6446" s="10" t="s">
        <v>21</v>
      </c>
      <c r="G6446" s="10" t="s">
        <v>3729</v>
      </c>
      <c r="H6446" s="10" t="s">
        <v>57</v>
      </c>
      <c r="I6446" s="10">
        <v>0</v>
      </c>
    </row>
    <row r="6447" spans="1:11" hidden="1" x14ac:dyDescent="0.25">
      <c r="A6447" s="10">
        <v>103</v>
      </c>
      <c r="B6447" s="10" t="s">
        <v>1086</v>
      </c>
      <c r="C6447" s="10" t="s">
        <v>1087</v>
      </c>
      <c r="D6447" s="10" t="s">
        <v>1095</v>
      </c>
      <c r="E6447" s="10" t="s">
        <v>20</v>
      </c>
      <c r="F6447" s="10" t="s">
        <v>21</v>
      </c>
      <c r="G6447" s="10" t="s">
        <v>3730</v>
      </c>
      <c r="H6447" s="10" t="s">
        <v>34</v>
      </c>
      <c r="I6447" s="10">
        <v>0</v>
      </c>
    </row>
    <row r="6448" spans="1:11" hidden="1" x14ac:dyDescent="0.25">
      <c r="A6448" s="10">
        <v>103</v>
      </c>
      <c r="B6448" s="10" t="s">
        <v>1086</v>
      </c>
      <c r="C6448" s="10" t="s">
        <v>1087</v>
      </c>
      <c r="D6448" s="10" t="s">
        <v>1095</v>
      </c>
      <c r="E6448" s="10" t="s">
        <v>20</v>
      </c>
      <c r="F6448" s="10" t="s">
        <v>21</v>
      </c>
      <c r="G6448" s="10" t="s">
        <v>4569</v>
      </c>
      <c r="H6448" s="10" t="s">
        <v>34</v>
      </c>
      <c r="I6448" s="10">
        <v>0</v>
      </c>
    </row>
    <row r="6449" spans="1:9" hidden="1" x14ac:dyDescent="0.25">
      <c r="A6449" s="10">
        <v>103</v>
      </c>
      <c r="B6449" s="10" t="s">
        <v>1086</v>
      </c>
      <c r="C6449" s="10" t="s">
        <v>1087</v>
      </c>
      <c r="D6449" s="10" t="s">
        <v>1095</v>
      </c>
      <c r="E6449" s="10" t="s">
        <v>20</v>
      </c>
      <c r="F6449" s="10" t="s">
        <v>21</v>
      </c>
      <c r="G6449" s="10" t="s">
        <v>3732</v>
      </c>
      <c r="H6449" s="10" t="s">
        <v>3892</v>
      </c>
      <c r="I6449" s="10">
        <v>0</v>
      </c>
    </row>
    <row r="6450" spans="1:9" hidden="1" x14ac:dyDescent="0.25">
      <c r="A6450" s="10">
        <v>103</v>
      </c>
      <c r="B6450" s="10" t="s">
        <v>1086</v>
      </c>
      <c r="C6450" s="10" t="s">
        <v>1087</v>
      </c>
      <c r="D6450" s="10" t="s">
        <v>1095</v>
      </c>
      <c r="E6450" s="10" t="s">
        <v>20</v>
      </c>
      <c r="F6450" s="10" t="s">
        <v>21</v>
      </c>
      <c r="G6450" s="10" t="s">
        <v>3734</v>
      </c>
      <c r="H6450" s="10" t="s">
        <v>57</v>
      </c>
      <c r="I6450" s="10">
        <v>0</v>
      </c>
    </row>
    <row r="6451" spans="1:9" hidden="1" x14ac:dyDescent="0.25">
      <c r="A6451" s="10">
        <v>103</v>
      </c>
      <c r="B6451" s="10" t="s">
        <v>1086</v>
      </c>
      <c r="C6451" s="10" t="s">
        <v>1087</v>
      </c>
      <c r="D6451" s="10" t="s">
        <v>1095</v>
      </c>
      <c r="E6451" s="10" t="s">
        <v>20</v>
      </c>
      <c r="F6451" s="10" t="s">
        <v>21</v>
      </c>
      <c r="G6451" s="10" t="s">
        <v>3735</v>
      </c>
      <c r="H6451" s="10" t="s">
        <v>57</v>
      </c>
      <c r="I6451" s="10">
        <v>0</v>
      </c>
    </row>
    <row r="6452" spans="1:9" hidden="1" x14ac:dyDescent="0.25">
      <c r="A6452" s="10">
        <v>103</v>
      </c>
      <c r="B6452" s="10" t="s">
        <v>1086</v>
      </c>
      <c r="C6452" s="10" t="s">
        <v>1087</v>
      </c>
      <c r="D6452" s="10" t="s">
        <v>1095</v>
      </c>
      <c r="E6452" s="10" t="s">
        <v>20</v>
      </c>
      <c r="F6452" s="10" t="s">
        <v>21</v>
      </c>
      <c r="G6452" s="10" t="s">
        <v>4386</v>
      </c>
      <c r="H6452" s="10" t="s">
        <v>34</v>
      </c>
      <c r="I6452" s="10">
        <v>0</v>
      </c>
    </row>
    <row r="6453" spans="1:9" hidden="1" x14ac:dyDescent="0.25">
      <c r="A6453" s="10">
        <v>103</v>
      </c>
      <c r="B6453" s="10" t="s">
        <v>1086</v>
      </c>
      <c r="C6453" s="10" t="s">
        <v>1087</v>
      </c>
      <c r="D6453" s="10" t="s">
        <v>1095</v>
      </c>
      <c r="E6453" s="10" t="s">
        <v>20</v>
      </c>
      <c r="F6453" s="10" t="s">
        <v>21</v>
      </c>
      <c r="G6453" s="10" t="s">
        <v>3736</v>
      </c>
      <c r="H6453" s="10" t="s">
        <v>34</v>
      </c>
      <c r="I6453" s="10">
        <v>0</v>
      </c>
    </row>
    <row r="6454" spans="1:9" hidden="1" x14ac:dyDescent="0.25">
      <c r="A6454" s="10">
        <v>103</v>
      </c>
      <c r="B6454" s="10" t="s">
        <v>1086</v>
      </c>
      <c r="C6454" s="10" t="s">
        <v>1087</v>
      </c>
      <c r="D6454" s="10" t="s">
        <v>1095</v>
      </c>
      <c r="E6454" s="10" t="s">
        <v>20</v>
      </c>
      <c r="F6454" s="10" t="s">
        <v>21</v>
      </c>
      <c r="G6454" s="10" t="s">
        <v>4387</v>
      </c>
      <c r="H6454" s="10" t="s">
        <v>34</v>
      </c>
      <c r="I6454" s="10">
        <v>0</v>
      </c>
    </row>
    <row r="6455" spans="1:9" hidden="1" x14ac:dyDescent="0.25">
      <c r="A6455" s="10">
        <v>103</v>
      </c>
      <c r="B6455" s="10" t="s">
        <v>1086</v>
      </c>
      <c r="C6455" s="10" t="s">
        <v>1087</v>
      </c>
      <c r="D6455" s="10" t="s">
        <v>1095</v>
      </c>
      <c r="E6455" s="10" t="s">
        <v>20</v>
      </c>
      <c r="F6455" s="10" t="s">
        <v>21</v>
      </c>
      <c r="G6455" s="10" t="s">
        <v>4388</v>
      </c>
      <c r="H6455" s="10" t="s">
        <v>57</v>
      </c>
      <c r="I6455" s="10">
        <v>0</v>
      </c>
    </row>
    <row r="6456" spans="1:9" hidden="1" x14ac:dyDescent="0.25">
      <c r="A6456" s="10">
        <v>103</v>
      </c>
      <c r="B6456" s="10" t="s">
        <v>1086</v>
      </c>
      <c r="C6456" s="10" t="s">
        <v>1087</v>
      </c>
      <c r="D6456" s="10" t="s">
        <v>1095</v>
      </c>
      <c r="E6456" s="10" t="s">
        <v>20</v>
      </c>
      <c r="F6456" s="10" t="s">
        <v>21</v>
      </c>
      <c r="G6456" s="10" t="s">
        <v>3741</v>
      </c>
      <c r="H6456" s="10" t="s">
        <v>34</v>
      </c>
      <c r="I6456" s="10">
        <v>0</v>
      </c>
    </row>
    <row r="6457" spans="1:9" hidden="1" x14ac:dyDescent="0.25">
      <c r="A6457" s="10">
        <v>103</v>
      </c>
      <c r="B6457" s="10" t="s">
        <v>1086</v>
      </c>
      <c r="C6457" s="10" t="s">
        <v>1087</v>
      </c>
      <c r="D6457" s="10" t="s">
        <v>1095</v>
      </c>
      <c r="E6457" s="10" t="s">
        <v>20</v>
      </c>
      <c r="F6457" s="10" t="s">
        <v>21</v>
      </c>
      <c r="G6457" s="10" t="s">
        <v>4389</v>
      </c>
      <c r="H6457" s="10" t="s">
        <v>34</v>
      </c>
      <c r="I6457" s="10">
        <v>0</v>
      </c>
    </row>
    <row r="6458" spans="1:9" hidden="1" x14ac:dyDescent="0.25">
      <c r="A6458" s="10">
        <v>103</v>
      </c>
      <c r="B6458" s="10" t="s">
        <v>1086</v>
      </c>
      <c r="C6458" s="10" t="s">
        <v>1087</v>
      </c>
      <c r="D6458" s="10" t="s">
        <v>1095</v>
      </c>
      <c r="E6458" s="10" t="s">
        <v>20</v>
      </c>
      <c r="F6458" s="10" t="s">
        <v>21</v>
      </c>
      <c r="G6458" s="10" t="s">
        <v>4390</v>
      </c>
      <c r="H6458" s="10" t="s">
        <v>34</v>
      </c>
      <c r="I6458" s="10">
        <v>0</v>
      </c>
    </row>
    <row r="6459" spans="1:9" hidden="1" x14ac:dyDescent="0.25">
      <c r="A6459" s="10">
        <v>103</v>
      </c>
      <c r="B6459" s="10" t="s">
        <v>1086</v>
      </c>
      <c r="C6459" s="10" t="s">
        <v>1087</v>
      </c>
      <c r="D6459" s="10" t="s">
        <v>1095</v>
      </c>
      <c r="E6459" s="10" t="s">
        <v>20</v>
      </c>
      <c r="F6459" s="10" t="s">
        <v>21</v>
      </c>
      <c r="G6459" s="10" t="s">
        <v>4324</v>
      </c>
      <c r="H6459" s="10" t="s">
        <v>34</v>
      </c>
      <c r="I6459" s="10">
        <v>0</v>
      </c>
    </row>
    <row r="6460" spans="1:9" hidden="1" x14ac:dyDescent="0.25">
      <c r="A6460" s="10">
        <v>103</v>
      </c>
      <c r="B6460" s="10" t="s">
        <v>1086</v>
      </c>
      <c r="C6460" s="10" t="s">
        <v>1087</v>
      </c>
      <c r="D6460" s="10" t="s">
        <v>1095</v>
      </c>
      <c r="E6460" s="10" t="s">
        <v>20</v>
      </c>
      <c r="F6460" s="10" t="s">
        <v>21</v>
      </c>
      <c r="G6460" s="10" t="s">
        <v>3743</v>
      </c>
      <c r="H6460" s="10" t="s">
        <v>57</v>
      </c>
      <c r="I6460" s="10">
        <v>0</v>
      </c>
    </row>
    <row r="6461" spans="1:9" hidden="1" x14ac:dyDescent="0.25">
      <c r="A6461" s="10">
        <v>103</v>
      </c>
      <c r="B6461" s="10" t="s">
        <v>1086</v>
      </c>
      <c r="C6461" s="10" t="s">
        <v>1087</v>
      </c>
      <c r="D6461" s="10" t="s">
        <v>1095</v>
      </c>
      <c r="E6461" s="10" t="s">
        <v>20</v>
      </c>
      <c r="F6461" s="10" t="s">
        <v>21</v>
      </c>
      <c r="G6461" s="10" t="s">
        <v>4391</v>
      </c>
      <c r="H6461" s="10" t="s">
        <v>4392</v>
      </c>
      <c r="I6461" s="10">
        <v>0</v>
      </c>
    </row>
    <row r="6462" spans="1:9" hidden="1" x14ac:dyDescent="0.25">
      <c r="A6462" s="10">
        <v>103</v>
      </c>
      <c r="B6462" s="10" t="s">
        <v>1086</v>
      </c>
      <c r="C6462" s="10" t="s">
        <v>1087</v>
      </c>
      <c r="D6462" s="10" t="s">
        <v>1095</v>
      </c>
      <c r="E6462" s="10" t="s">
        <v>20</v>
      </c>
      <c r="F6462" s="10" t="s">
        <v>21</v>
      </c>
      <c r="G6462" s="10" t="s">
        <v>3744</v>
      </c>
      <c r="H6462" s="10" t="s">
        <v>3830</v>
      </c>
      <c r="I6462" s="10">
        <v>0</v>
      </c>
    </row>
    <row r="6463" spans="1:9" hidden="1" x14ac:dyDescent="0.25">
      <c r="A6463" s="10">
        <v>103</v>
      </c>
      <c r="B6463" s="10" t="s">
        <v>1086</v>
      </c>
      <c r="C6463" s="10" t="s">
        <v>1087</v>
      </c>
      <c r="D6463" s="10" t="s">
        <v>1095</v>
      </c>
      <c r="E6463" s="10" t="s">
        <v>20</v>
      </c>
      <c r="F6463" s="10" t="s">
        <v>21</v>
      </c>
      <c r="G6463" s="10" t="s">
        <v>3746</v>
      </c>
      <c r="H6463" s="10" t="s">
        <v>34</v>
      </c>
      <c r="I6463" s="10">
        <v>0</v>
      </c>
    </row>
    <row r="6464" spans="1:9" hidden="1" x14ac:dyDescent="0.25">
      <c r="A6464" s="10">
        <v>103</v>
      </c>
      <c r="B6464" s="10" t="s">
        <v>1086</v>
      </c>
      <c r="C6464" s="10" t="s">
        <v>1087</v>
      </c>
      <c r="D6464" s="10" t="s">
        <v>1095</v>
      </c>
      <c r="E6464" s="10" t="s">
        <v>20</v>
      </c>
      <c r="F6464" s="10" t="s">
        <v>21</v>
      </c>
      <c r="G6464" s="10" t="s">
        <v>4393</v>
      </c>
      <c r="H6464" s="10" t="s">
        <v>34</v>
      </c>
      <c r="I6464" s="10">
        <v>0</v>
      </c>
    </row>
    <row r="6465" spans="1:11" hidden="1" x14ac:dyDescent="0.25">
      <c r="A6465" s="10">
        <v>103</v>
      </c>
      <c r="B6465" s="10" t="s">
        <v>1086</v>
      </c>
      <c r="C6465" s="10" t="s">
        <v>1087</v>
      </c>
      <c r="D6465" s="10" t="s">
        <v>1095</v>
      </c>
      <c r="E6465" s="10" t="s">
        <v>20</v>
      </c>
      <c r="F6465" s="10" t="s">
        <v>21</v>
      </c>
      <c r="G6465" s="21" t="s">
        <v>4394</v>
      </c>
      <c r="H6465" s="21" t="s">
        <v>4395</v>
      </c>
      <c r="I6465" s="21">
        <v>1</v>
      </c>
      <c r="J6465" s="21" t="str">
        <f>H6465</f>
        <v>Вертикальное</v>
      </c>
      <c r="K6465" s="21"/>
    </row>
    <row r="6466" spans="1:11" hidden="1" x14ac:dyDescent="0.25">
      <c r="A6466" s="10">
        <v>103</v>
      </c>
      <c r="B6466" s="10" t="s">
        <v>1086</v>
      </c>
      <c r="C6466" s="10" t="s">
        <v>1087</v>
      </c>
      <c r="D6466" s="10" t="s">
        <v>1095</v>
      </c>
      <c r="E6466" s="10" t="s">
        <v>20</v>
      </c>
      <c r="F6466" s="10" t="s">
        <v>21</v>
      </c>
      <c r="G6466" s="21" t="s">
        <v>3753</v>
      </c>
      <c r="H6466" s="21" t="s">
        <v>4576</v>
      </c>
      <c r="I6466" s="21">
        <v>1</v>
      </c>
      <c r="J6466" s="21">
        <f>MID(H6466,1,FIND(" ",H6466,1)-1)*1</f>
        <v>0.93</v>
      </c>
      <c r="K6466" s="21" t="s">
        <v>5258</v>
      </c>
    </row>
    <row r="6467" spans="1:11" hidden="1" x14ac:dyDescent="0.25">
      <c r="A6467" s="10">
        <v>103</v>
      </c>
      <c r="B6467" s="10" t="s">
        <v>1086</v>
      </c>
      <c r="C6467" s="10" t="s">
        <v>1087</v>
      </c>
      <c r="D6467" s="10" t="s">
        <v>1095</v>
      </c>
      <c r="E6467" s="10" t="s">
        <v>20</v>
      </c>
      <c r="F6467" s="10" t="s">
        <v>21</v>
      </c>
      <c r="G6467" s="21" t="s">
        <v>3755</v>
      </c>
      <c r="H6467" s="21" t="s">
        <v>3756</v>
      </c>
      <c r="I6467" s="21">
        <v>1</v>
      </c>
      <c r="J6467" s="21" t="s">
        <v>5266</v>
      </c>
      <c r="K6467" s="21" t="s">
        <v>5265</v>
      </c>
    </row>
    <row r="6468" spans="1:11" hidden="1" x14ac:dyDescent="0.25">
      <c r="A6468" s="10">
        <v>103</v>
      </c>
      <c r="B6468" s="10" t="s">
        <v>1086</v>
      </c>
      <c r="C6468" s="10" t="s">
        <v>1087</v>
      </c>
      <c r="D6468" s="10" t="s">
        <v>1095</v>
      </c>
      <c r="E6468" s="10" t="s">
        <v>20</v>
      </c>
      <c r="F6468" s="10" t="s">
        <v>21</v>
      </c>
      <c r="G6468" s="10" t="s">
        <v>3757</v>
      </c>
      <c r="H6468" s="10" t="s">
        <v>3758</v>
      </c>
      <c r="I6468" s="10">
        <v>0</v>
      </c>
    </row>
    <row r="6469" spans="1:11" hidden="1" x14ac:dyDescent="0.25">
      <c r="A6469" s="10">
        <v>103</v>
      </c>
      <c r="B6469" s="10" t="s">
        <v>1086</v>
      </c>
      <c r="C6469" s="10" t="s">
        <v>1087</v>
      </c>
      <c r="D6469" s="10" t="s">
        <v>1095</v>
      </c>
      <c r="E6469" s="10" t="s">
        <v>20</v>
      </c>
      <c r="F6469" s="10" t="s">
        <v>21</v>
      </c>
      <c r="G6469" s="21" t="s">
        <v>4570</v>
      </c>
      <c r="H6469" s="21" t="s">
        <v>4571</v>
      </c>
      <c r="I6469" s="21">
        <v>0</v>
      </c>
      <c r="J6469" s="21">
        <f>MID(H6469,1,FIND(" ",H6469,1)-1)*1</f>
        <v>1</v>
      </c>
      <c r="K6469" s="21" t="s">
        <v>5264</v>
      </c>
    </row>
    <row r="6470" spans="1:11" hidden="1" x14ac:dyDescent="0.25">
      <c r="A6470" s="10">
        <v>103</v>
      </c>
      <c r="B6470" s="10" t="s">
        <v>1086</v>
      </c>
      <c r="C6470" s="10" t="s">
        <v>1087</v>
      </c>
      <c r="D6470" s="10" t="s">
        <v>1095</v>
      </c>
      <c r="E6470" s="10" t="s">
        <v>20</v>
      </c>
      <c r="F6470" s="10" t="s">
        <v>21</v>
      </c>
      <c r="G6470" s="10" t="s">
        <v>3766</v>
      </c>
      <c r="H6470" s="10" t="s">
        <v>34</v>
      </c>
      <c r="I6470" s="10">
        <v>0</v>
      </c>
    </row>
    <row r="6471" spans="1:11" hidden="1" x14ac:dyDescent="0.25">
      <c r="A6471" s="10">
        <v>103</v>
      </c>
      <c r="B6471" s="10" t="s">
        <v>1086</v>
      </c>
      <c r="C6471" s="10" t="s">
        <v>1087</v>
      </c>
      <c r="D6471" s="10" t="s">
        <v>1095</v>
      </c>
      <c r="E6471" s="10" t="s">
        <v>20</v>
      </c>
      <c r="F6471" s="10" t="s">
        <v>21</v>
      </c>
      <c r="G6471" s="10" t="s">
        <v>4397</v>
      </c>
      <c r="H6471" s="10" t="s">
        <v>34</v>
      </c>
      <c r="I6471" s="10">
        <v>0</v>
      </c>
    </row>
    <row r="6472" spans="1:11" hidden="1" x14ac:dyDescent="0.25">
      <c r="A6472" s="10">
        <v>103</v>
      </c>
      <c r="B6472" s="10" t="s">
        <v>1086</v>
      </c>
      <c r="C6472" s="10" t="s">
        <v>1087</v>
      </c>
      <c r="D6472" s="10" t="s">
        <v>1095</v>
      </c>
      <c r="E6472" s="10" t="s">
        <v>20</v>
      </c>
      <c r="F6472" s="10" t="s">
        <v>21</v>
      </c>
      <c r="G6472" s="21" t="s">
        <v>4398</v>
      </c>
      <c r="H6472" s="21" t="s">
        <v>34</v>
      </c>
      <c r="I6472" s="21">
        <v>1</v>
      </c>
      <c r="J6472" s="21" t="str">
        <f>H6472</f>
        <v>Да</v>
      </c>
      <c r="K6472" s="21"/>
    </row>
    <row r="6473" spans="1:11" hidden="1" x14ac:dyDescent="0.25">
      <c r="A6473" s="10">
        <v>103</v>
      </c>
      <c r="B6473" s="10" t="s">
        <v>1086</v>
      </c>
      <c r="C6473" s="10" t="s">
        <v>1087</v>
      </c>
      <c r="D6473" s="10" t="s">
        <v>1095</v>
      </c>
      <c r="E6473" s="10" t="s">
        <v>20</v>
      </c>
      <c r="F6473" s="10" t="s">
        <v>21</v>
      </c>
      <c r="G6473" s="10" t="s">
        <v>4399</v>
      </c>
      <c r="H6473" s="10" t="s">
        <v>34</v>
      </c>
      <c r="I6473" s="10">
        <v>0</v>
      </c>
    </row>
    <row r="6474" spans="1:11" hidden="1" x14ac:dyDescent="0.25">
      <c r="A6474" s="10">
        <v>103</v>
      </c>
      <c r="B6474" s="10" t="s">
        <v>1086</v>
      </c>
      <c r="C6474" s="10" t="s">
        <v>1087</v>
      </c>
      <c r="D6474" s="10" t="s">
        <v>1095</v>
      </c>
      <c r="E6474" s="10" t="s">
        <v>20</v>
      </c>
      <c r="F6474" s="10" t="s">
        <v>21</v>
      </c>
      <c r="G6474" s="10" t="s">
        <v>4400</v>
      </c>
      <c r="H6474" s="10" t="s">
        <v>34</v>
      </c>
      <c r="I6474" s="10">
        <v>0</v>
      </c>
    </row>
    <row r="6475" spans="1:11" hidden="1" x14ac:dyDescent="0.25">
      <c r="A6475" s="10">
        <v>103</v>
      </c>
      <c r="B6475" s="10" t="s">
        <v>1086</v>
      </c>
      <c r="C6475" s="10" t="s">
        <v>1087</v>
      </c>
      <c r="D6475" s="10" t="s">
        <v>1095</v>
      </c>
      <c r="E6475" s="10" t="s">
        <v>20</v>
      </c>
      <c r="F6475" s="10" t="s">
        <v>21</v>
      </c>
      <c r="G6475" s="10" t="s">
        <v>4401</v>
      </c>
      <c r="H6475" s="10" t="s">
        <v>4321</v>
      </c>
      <c r="I6475" s="10">
        <v>0</v>
      </c>
    </row>
    <row r="6476" spans="1:11" hidden="1" x14ac:dyDescent="0.25">
      <c r="A6476" s="10">
        <v>103</v>
      </c>
      <c r="B6476" s="10" t="s">
        <v>1086</v>
      </c>
      <c r="C6476" s="10" t="s">
        <v>1087</v>
      </c>
      <c r="D6476" s="10" t="s">
        <v>1095</v>
      </c>
      <c r="E6476" s="10" t="s">
        <v>20</v>
      </c>
      <c r="F6476" s="10" t="s">
        <v>21</v>
      </c>
      <c r="G6476" s="10" t="s">
        <v>4402</v>
      </c>
      <c r="H6476" s="10" t="s">
        <v>4321</v>
      </c>
      <c r="I6476" s="10">
        <v>0</v>
      </c>
    </row>
    <row r="6477" spans="1:11" hidden="1" x14ac:dyDescent="0.25">
      <c r="A6477" s="10">
        <v>103</v>
      </c>
      <c r="B6477" s="10" t="s">
        <v>1086</v>
      </c>
      <c r="C6477" s="10" t="s">
        <v>1087</v>
      </c>
      <c r="D6477" s="10" t="s">
        <v>1095</v>
      </c>
      <c r="E6477" s="10" t="s">
        <v>20</v>
      </c>
      <c r="F6477" s="10" t="s">
        <v>21</v>
      </c>
      <c r="G6477" s="21" t="s">
        <v>4403</v>
      </c>
      <c r="H6477" s="21" t="s">
        <v>4446</v>
      </c>
      <c r="I6477" s="21">
        <v>1</v>
      </c>
      <c r="J6477" s="21">
        <f t="shared" ref="J6477:J6478" si="414">MID(H6477,1,FIND(" ",H6477,1)-1)*1</f>
        <v>24</v>
      </c>
      <c r="K6477" s="21" t="s">
        <v>5255</v>
      </c>
    </row>
    <row r="6478" spans="1:11" hidden="1" x14ac:dyDescent="0.25">
      <c r="A6478" s="10">
        <v>103</v>
      </c>
      <c r="B6478" s="10" t="s">
        <v>1086</v>
      </c>
      <c r="C6478" s="10" t="s">
        <v>1087</v>
      </c>
      <c r="D6478" s="10" t="s">
        <v>1095</v>
      </c>
      <c r="E6478" s="10" t="s">
        <v>20</v>
      </c>
      <c r="F6478" s="10" t="s">
        <v>21</v>
      </c>
      <c r="G6478" s="21" t="s">
        <v>3785</v>
      </c>
      <c r="H6478" s="21" t="s">
        <v>4092</v>
      </c>
      <c r="I6478" s="21">
        <v>1</v>
      </c>
      <c r="J6478" s="21">
        <f t="shared" si="414"/>
        <v>28</v>
      </c>
      <c r="K6478" s="21" t="s">
        <v>5255</v>
      </c>
    </row>
    <row r="6479" spans="1:11" hidden="1" x14ac:dyDescent="0.25">
      <c r="A6479" s="10">
        <v>103</v>
      </c>
      <c r="B6479" s="10" t="s">
        <v>1086</v>
      </c>
      <c r="C6479" s="10" t="s">
        <v>1087</v>
      </c>
      <c r="D6479" s="10" t="s">
        <v>1095</v>
      </c>
      <c r="E6479" s="10" t="s">
        <v>20</v>
      </c>
      <c r="F6479" s="10" t="s">
        <v>21</v>
      </c>
      <c r="G6479" s="21" t="s">
        <v>4410</v>
      </c>
      <c r="H6479" s="21" t="s">
        <v>4533</v>
      </c>
      <c r="I6479" s="21">
        <v>1</v>
      </c>
      <c r="J6479" s="21">
        <f>MID(H6479,1,FIND(" ",H6479,1)-1)*10</f>
        <v>660</v>
      </c>
      <c r="K6479" s="22" t="s">
        <v>5256</v>
      </c>
    </row>
    <row r="6480" spans="1:11" hidden="1" x14ac:dyDescent="0.25">
      <c r="A6480" s="10">
        <v>103</v>
      </c>
      <c r="B6480" s="10" t="s">
        <v>1086</v>
      </c>
      <c r="C6480" s="10" t="s">
        <v>1087</v>
      </c>
      <c r="D6480" s="10" t="s">
        <v>1095</v>
      </c>
      <c r="E6480" s="10" t="s">
        <v>20</v>
      </c>
      <c r="F6480" s="10" t="s">
        <v>21</v>
      </c>
      <c r="G6480" s="21" t="s">
        <v>4412</v>
      </c>
      <c r="H6480" s="21" t="s">
        <v>4490</v>
      </c>
      <c r="I6480" s="21">
        <v>1</v>
      </c>
      <c r="J6480" s="21">
        <f>MID(H6480,1,FIND(" ",H6480,1)-1)*10</f>
        <v>450</v>
      </c>
      <c r="K6480" s="21" t="s">
        <v>5257</v>
      </c>
    </row>
    <row r="6481" spans="1:11" hidden="1" x14ac:dyDescent="0.25">
      <c r="A6481" s="10">
        <v>103</v>
      </c>
      <c r="B6481" s="10" t="s">
        <v>1086</v>
      </c>
      <c r="C6481" s="10" t="s">
        <v>1087</v>
      </c>
      <c r="D6481" s="10" t="s">
        <v>1095</v>
      </c>
      <c r="E6481" s="10" t="s">
        <v>20</v>
      </c>
      <c r="F6481" s="10" t="s">
        <v>21</v>
      </c>
      <c r="G6481" s="21" t="s">
        <v>4414</v>
      </c>
      <c r="H6481" s="21" t="s">
        <v>4573</v>
      </c>
      <c r="I6481" s="21">
        <v>1</v>
      </c>
      <c r="J6481" s="21">
        <f>MID(H6481,1,FIND(" ",H6481,1)-1)*10</f>
        <v>440</v>
      </c>
      <c r="K6481" s="21" t="s">
        <v>5257</v>
      </c>
    </row>
    <row r="6482" spans="1:11" hidden="1" x14ac:dyDescent="0.25">
      <c r="A6482" s="10">
        <v>103</v>
      </c>
      <c r="B6482" s="10" t="s">
        <v>1086</v>
      </c>
      <c r="C6482" s="10" t="s">
        <v>1087</v>
      </c>
      <c r="D6482" s="10" t="s">
        <v>1095</v>
      </c>
      <c r="E6482" s="10" t="s">
        <v>20</v>
      </c>
      <c r="F6482" s="10" t="s">
        <v>21</v>
      </c>
      <c r="G6482" s="10" t="s">
        <v>3787</v>
      </c>
      <c r="H6482" s="10" t="s">
        <v>3788</v>
      </c>
      <c r="I6482" s="10">
        <v>0</v>
      </c>
    </row>
    <row r="6483" spans="1:11" hidden="1" x14ac:dyDescent="0.25">
      <c r="A6483" s="10">
        <v>103</v>
      </c>
      <c r="B6483" s="10" t="s">
        <v>1086</v>
      </c>
      <c r="C6483" s="10" t="s">
        <v>1087</v>
      </c>
      <c r="D6483" s="10" t="s">
        <v>1095</v>
      </c>
      <c r="E6483" s="10" t="s">
        <v>20</v>
      </c>
      <c r="F6483" s="10" t="s">
        <v>21</v>
      </c>
      <c r="G6483" s="10" t="s">
        <v>3931</v>
      </c>
      <c r="H6483" s="10" t="s">
        <v>57</v>
      </c>
      <c r="I6483" s="10">
        <v>0</v>
      </c>
    </row>
    <row r="6484" spans="1:11" hidden="1" x14ac:dyDescent="0.25">
      <c r="A6484" s="10">
        <v>103</v>
      </c>
      <c r="B6484" s="10" t="s">
        <v>1086</v>
      </c>
      <c r="C6484" s="10" t="s">
        <v>1087</v>
      </c>
      <c r="D6484" s="10" t="s">
        <v>1095</v>
      </c>
      <c r="E6484" s="10" t="s">
        <v>20</v>
      </c>
      <c r="F6484" s="10" t="s">
        <v>21</v>
      </c>
      <c r="G6484" s="10" t="s">
        <v>3932</v>
      </c>
      <c r="H6484" s="10" t="s">
        <v>57</v>
      </c>
      <c r="I6484" s="10">
        <v>0</v>
      </c>
    </row>
    <row r="6485" spans="1:11" hidden="1" x14ac:dyDescent="0.25">
      <c r="A6485" s="10">
        <v>103</v>
      </c>
      <c r="B6485" s="10" t="s">
        <v>1086</v>
      </c>
      <c r="C6485" s="10" t="s">
        <v>1087</v>
      </c>
      <c r="D6485" s="10" t="s">
        <v>1095</v>
      </c>
      <c r="E6485" s="10" t="s">
        <v>20</v>
      </c>
      <c r="F6485" s="10" t="s">
        <v>21</v>
      </c>
      <c r="G6485" s="10" t="s">
        <v>3933</v>
      </c>
      <c r="H6485" s="10" t="s">
        <v>57</v>
      </c>
      <c r="I6485" s="10">
        <v>0</v>
      </c>
    </row>
    <row r="6486" spans="1:11" hidden="1" x14ac:dyDescent="0.25">
      <c r="A6486" s="10">
        <v>103</v>
      </c>
      <c r="B6486" s="10" t="s">
        <v>1086</v>
      </c>
      <c r="C6486" s="10" t="s">
        <v>1087</v>
      </c>
      <c r="D6486" s="10" t="s">
        <v>1095</v>
      </c>
      <c r="E6486" s="10" t="s">
        <v>20</v>
      </c>
      <c r="F6486" s="10" t="s">
        <v>21</v>
      </c>
      <c r="G6486" s="10" t="s">
        <v>3789</v>
      </c>
      <c r="H6486" s="10" t="s">
        <v>3789</v>
      </c>
      <c r="I6486" s="10">
        <v>0</v>
      </c>
    </row>
    <row r="6487" spans="1:11" hidden="1" x14ac:dyDescent="0.25">
      <c r="A6487" s="10">
        <v>104</v>
      </c>
      <c r="B6487" s="10" t="s">
        <v>1096</v>
      </c>
      <c r="C6487" s="10" t="s">
        <v>1097</v>
      </c>
      <c r="D6487" s="10" t="s">
        <v>1103</v>
      </c>
      <c r="E6487" s="10" t="s">
        <v>20</v>
      </c>
      <c r="F6487" s="10" t="s">
        <v>21</v>
      </c>
      <c r="G6487" s="21" t="s">
        <v>2160</v>
      </c>
      <c r="H6487" s="21" t="s">
        <v>4377</v>
      </c>
      <c r="I6487" s="21">
        <v>1</v>
      </c>
      <c r="J6487" s="21" t="str">
        <f>H6487</f>
        <v>Бытовое оборудование (для домашнего использования)</v>
      </c>
      <c r="K6487" s="21"/>
    </row>
    <row r="6488" spans="1:11" hidden="1" x14ac:dyDescent="0.25">
      <c r="A6488" s="10">
        <v>104</v>
      </c>
      <c r="B6488" s="10" t="s">
        <v>1096</v>
      </c>
      <c r="C6488" s="10" t="s">
        <v>1097</v>
      </c>
      <c r="D6488" s="10" t="s">
        <v>1103</v>
      </c>
      <c r="E6488" s="10" t="s">
        <v>20</v>
      </c>
      <c r="F6488" s="10" t="s">
        <v>21</v>
      </c>
      <c r="G6488" s="21" t="s">
        <v>3703</v>
      </c>
      <c r="H6488" s="21" t="s">
        <v>4378</v>
      </c>
      <c r="I6488" s="21">
        <v>1</v>
      </c>
      <c r="J6488" s="21">
        <f>MID(H6488,1,FIND(" ",H6488,1)-1)*1</f>
        <v>30</v>
      </c>
      <c r="K6488" s="21" t="s">
        <v>5254</v>
      </c>
    </row>
    <row r="6489" spans="1:11" hidden="1" x14ac:dyDescent="0.25">
      <c r="A6489" s="10">
        <v>104</v>
      </c>
      <c r="B6489" s="10" t="s">
        <v>1096</v>
      </c>
      <c r="C6489" s="10" t="s">
        <v>1097</v>
      </c>
      <c r="D6489" s="10" t="s">
        <v>1103</v>
      </c>
      <c r="E6489" s="10" t="s">
        <v>20</v>
      </c>
      <c r="F6489" s="10" t="s">
        <v>21</v>
      </c>
      <c r="G6489" s="10" t="s">
        <v>4379</v>
      </c>
      <c r="H6489" s="10" t="s">
        <v>34</v>
      </c>
      <c r="I6489" s="10">
        <v>0</v>
      </c>
    </row>
    <row r="6490" spans="1:11" hidden="1" x14ac:dyDescent="0.25">
      <c r="A6490" s="10">
        <v>104</v>
      </c>
      <c r="B6490" s="10" t="s">
        <v>1096</v>
      </c>
      <c r="C6490" s="10" t="s">
        <v>1097</v>
      </c>
      <c r="D6490" s="10" t="s">
        <v>1103</v>
      </c>
      <c r="E6490" s="10" t="s">
        <v>20</v>
      </c>
      <c r="F6490" s="10" t="s">
        <v>21</v>
      </c>
      <c r="G6490" s="21" t="s">
        <v>4380</v>
      </c>
      <c r="H6490" s="21" t="s">
        <v>3700</v>
      </c>
      <c r="I6490" s="21">
        <v>1</v>
      </c>
      <c r="J6490" s="21">
        <f>MID(H6490,1,FIND(" ",H6490,1)-1)*1</f>
        <v>53</v>
      </c>
      <c r="K6490" s="21" t="s">
        <v>5260</v>
      </c>
    </row>
    <row r="6491" spans="1:11" hidden="1" x14ac:dyDescent="0.25">
      <c r="A6491" s="10">
        <v>104</v>
      </c>
      <c r="B6491" s="10" t="s">
        <v>1096</v>
      </c>
      <c r="C6491" s="10" t="s">
        <v>1097</v>
      </c>
      <c r="D6491" s="10" t="s">
        <v>1103</v>
      </c>
      <c r="E6491" s="10" t="s">
        <v>20</v>
      </c>
      <c r="F6491" s="10" t="s">
        <v>21</v>
      </c>
      <c r="G6491" s="21" t="s">
        <v>4510</v>
      </c>
      <c r="H6491" s="21" t="s">
        <v>4566</v>
      </c>
      <c r="I6491" s="21">
        <v>1</v>
      </c>
      <c r="J6491" s="21">
        <f>MID(H6491,1,FIND(" ",H6491,1)-1)*1</f>
        <v>0.25</v>
      </c>
      <c r="K6491" s="21" t="s">
        <v>5271</v>
      </c>
    </row>
    <row r="6492" spans="1:11" hidden="1" x14ac:dyDescent="0.25">
      <c r="A6492" s="10">
        <v>104</v>
      </c>
      <c r="B6492" s="10" t="s">
        <v>1096</v>
      </c>
      <c r="C6492" s="10" t="s">
        <v>1097</v>
      </c>
      <c r="D6492" s="10" t="s">
        <v>1103</v>
      </c>
      <c r="E6492" s="10" t="s">
        <v>20</v>
      </c>
      <c r="F6492" s="10" t="s">
        <v>21</v>
      </c>
      <c r="G6492" s="21" t="s">
        <v>4382</v>
      </c>
      <c r="H6492" s="21" t="s">
        <v>4436</v>
      </c>
      <c r="I6492" s="21">
        <v>0</v>
      </c>
      <c r="J6492" s="21">
        <f>MID(H6492,1,FIND(" ",H6492,1)-1)*1</f>
        <v>1.5</v>
      </c>
      <c r="K6492" s="21" t="s">
        <v>5264</v>
      </c>
    </row>
    <row r="6493" spans="1:11" hidden="1" x14ac:dyDescent="0.25">
      <c r="A6493" s="10">
        <v>104</v>
      </c>
      <c r="B6493" s="10" t="s">
        <v>1096</v>
      </c>
      <c r="C6493" s="10" t="s">
        <v>1097</v>
      </c>
      <c r="D6493" s="10" t="s">
        <v>1103</v>
      </c>
      <c r="E6493" s="10" t="s">
        <v>20</v>
      </c>
      <c r="F6493" s="10" t="s">
        <v>21</v>
      </c>
      <c r="G6493" s="21" t="s">
        <v>4448</v>
      </c>
      <c r="H6493" s="21" t="s">
        <v>4498</v>
      </c>
      <c r="I6493" s="21">
        <v>1</v>
      </c>
      <c r="J6493" s="21">
        <f>MID(H6493,1,FIND(" ",H6493,1)-1)*1</f>
        <v>150</v>
      </c>
      <c r="K6493" s="21" t="s">
        <v>5256</v>
      </c>
    </row>
    <row r="6494" spans="1:11" hidden="1" x14ac:dyDescent="0.25">
      <c r="A6494" s="10">
        <v>104</v>
      </c>
      <c r="B6494" s="10" t="s">
        <v>1096</v>
      </c>
      <c r="C6494" s="10" t="s">
        <v>1097</v>
      </c>
      <c r="D6494" s="10" t="s">
        <v>1103</v>
      </c>
      <c r="E6494" s="10" t="s">
        <v>20</v>
      </c>
      <c r="F6494" s="10" t="s">
        <v>21</v>
      </c>
      <c r="G6494" s="21" t="s">
        <v>3705</v>
      </c>
      <c r="H6494" s="21" t="s">
        <v>57</v>
      </c>
      <c r="I6494" s="21">
        <v>1</v>
      </c>
      <c r="J6494" s="21" t="str">
        <f>H6494</f>
        <v>Нет</v>
      </c>
      <c r="K6494" s="21"/>
    </row>
    <row r="6495" spans="1:11" hidden="1" x14ac:dyDescent="0.25">
      <c r="A6495" s="10">
        <v>104</v>
      </c>
      <c r="B6495" s="10" t="s">
        <v>1096</v>
      </c>
      <c r="C6495" s="10" t="s">
        <v>1097</v>
      </c>
      <c r="D6495" s="10" t="s">
        <v>1103</v>
      </c>
      <c r="E6495" s="10" t="s">
        <v>20</v>
      </c>
      <c r="F6495" s="10" t="s">
        <v>21</v>
      </c>
      <c r="G6495" s="21" t="s">
        <v>3708</v>
      </c>
      <c r="H6495" s="21" t="s">
        <v>3794</v>
      </c>
      <c r="I6495" s="21">
        <v>1</v>
      </c>
      <c r="J6495" s="21">
        <f>MID(H6495,1,FIND(" ",H6495,1)-1)*1</f>
        <v>3.5</v>
      </c>
      <c r="K6495" s="21" t="s">
        <v>5258</v>
      </c>
    </row>
    <row r="6496" spans="1:11" hidden="1" x14ac:dyDescent="0.25">
      <c r="A6496" s="10">
        <v>104</v>
      </c>
      <c r="B6496" s="10" t="s">
        <v>1096</v>
      </c>
      <c r="C6496" s="10" t="s">
        <v>1097</v>
      </c>
      <c r="D6496" s="10" t="s">
        <v>1103</v>
      </c>
      <c r="E6496" s="10" t="s">
        <v>20</v>
      </c>
      <c r="F6496" s="10" t="s">
        <v>21</v>
      </c>
      <c r="G6496" s="21" t="s">
        <v>4384</v>
      </c>
      <c r="H6496" s="21" t="s">
        <v>4441</v>
      </c>
      <c r="I6496" s="21">
        <v>1</v>
      </c>
      <c r="J6496" s="21">
        <f>MID(H6496,1,FIND(" ",H6496,1)-1)*1</f>
        <v>30</v>
      </c>
      <c r="K6496" s="21" t="s">
        <v>5268</v>
      </c>
    </row>
    <row r="6497" spans="1:11" hidden="1" x14ac:dyDescent="0.25">
      <c r="A6497" s="10">
        <v>104</v>
      </c>
      <c r="B6497" s="10" t="s">
        <v>1096</v>
      </c>
      <c r="C6497" s="10" t="s">
        <v>1097</v>
      </c>
      <c r="D6497" s="10" t="s">
        <v>1103</v>
      </c>
      <c r="E6497" s="10" t="s">
        <v>20</v>
      </c>
      <c r="F6497" s="10" t="s">
        <v>21</v>
      </c>
      <c r="G6497" s="21" t="s">
        <v>3708</v>
      </c>
      <c r="H6497" s="21" t="s">
        <v>4463</v>
      </c>
      <c r="I6497" s="21">
        <v>1</v>
      </c>
      <c r="J6497" s="21">
        <f>MID(H6497,1,FIND(" ",H6497,1)-1)*1</f>
        <v>12000</v>
      </c>
      <c r="K6497" s="21" t="s">
        <v>5261</v>
      </c>
    </row>
    <row r="6498" spans="1:11" hidden="1" x14ac:dyDescent="0.25">
      <c r="A6498" s="10">
        <v>104</v>
      </c>
      <c r="B6498" s="10" t="s">
        <v>1096</v>
      </c>
      <c r="C6498" s="10" t="s">
        <v>1097</v>
      </c>
      <c r="D6498" s="10" t="s">
        <v>1103</v>
      </c>
      <c r="E6498" s="10" t="s">
        <v>20</v>
      </c>
      <c r="F6498" s="10" t="s">
        <v>21</v>
      </c>
      <c r="G6498" s="10" t="s">
        <v>3714</v>
      </c>
      <c r="H6498" s="10" t="s">
        <v>4567</v>
      </c>
      <c r="I6498" s="10">
        <v>0</v>
      </c>
    </row>
    <row r="6499" spans="1:11" hidden="1" x14ac:dyDescent="0.25">
      <c r="A6499" s="10">
        <v>104</v>
      </c>
      <c r="B6499" s="10" t="s">
        <v>1096</v>
      </c>
      <c r="C6499" s="10" t="s">
        <v>1097</v>
      </c>
      <c r="D6499" s="10" t="s">
        <v>1103</v>
      </c>
      <c r="E6499" s="10" t="s">
        <v>20</v>
      </c>
      <c r="F6499" s="10" t="s">
        <v>21</v>
      </c>
      <c r="G6499" s="10" t="s">
        <v>3716</v>
      </c>
      <c r="H6499" s="10" t="s">
        <v>34</v>
      </c>
      <c r="I6499" s="10">
        <v>0</v>
      </c>
    </row>
    <row r="6500" spans="1:11" hidden="1" x14ac:dyDescent="0.25">
      <c r="A6500" s="10">
        <v>104</v>
      </c>
      <c r="B6500" s="10" t="s">
        <v>1096</v>
      </c>
      <c r="C6500" s="10" t="s">
        <v>1097</v>
      </c>
      <c r="D6500" s="10" t="s">
        <v>1103</v>
      </c>
      <c r="E6500" s="10" t="s">
        <v>20</v>
      </c>
      <c r="F6500" s="10" t="s">
        <v>21</v>
      </c>
      <c r="G6500" s="10" t="s">
        <v>3717</v>
      </c>
      <c r="H6500" s="10" t="s">
        <v>34</v>
      </c>
      <c r="I6500" s="10">
        <v>0</v>
      </c>
    </row>
    <row r="6501" spans="1:11" hidden="1" x14ac:dyDescent="0.25">
      <c r="A6501" s="10">
        <v>104</v>
      </c>
      <c r="B6501" s="10" t="s">
        <v>1096</v>
      </c>
      <c r="C6501" s="10" t="s">
        <v>1097</v>
      </c>
      <c r="D6501" s="10" t="s">
        <v>1103</v>
      </c>
      <c r="E6501" s="10" t="s">
        <v>20</v>
      </c>
      <c r="F6501" s="10" t="s">
        <v>21</v>
      </c>
      <c r="G6501" s="10" t="s">
        <v>3718</v>
      </c>
      <c r="H6501" s="10" t="s">
        <v>5168</v>
      </c>
      <c r="I6501" s="10">
        <v>0</v>
      </c>
    </row>
    <row r="6502" spans="1:11" hidden="1" x14ac:dyDescent="0.25">
      <c r="A6502" s="10">
        <v>104</v>
      </c>
      <c r="B6502" s="10" t="s">
        <v>1096</v>
      </c>
      <c r="C6502" s="10" t="s">
        <v>1097</v>
      </c>
      <c r="D6502" s="10" t="s">
        <v>1103</v>
      </c>
      <c r="E6502" s="10" t="s">
        <v>20</v>
      </c>
      <c r="F6502" s="10" t="s">
        <v>21</v>
      </c>
      <c r="G6502" s="10" t="s">
        <v>4568</v>
      </c>
      <c r="H6502" s="10" t="s">
        <v>57</v>
      </c>
      <c r="I6502" s="10">
        <v>0</v>
      </c>
    </row>
    <row r="6503" spans="1:11" hidden="1" x14ac:dyDescent="0.25">
      <c r="A6503" s="10">
        <v>104</v>
      </c>
      <c r="B6503" s="10" t="s">
        <v>1096</v>
      </c>
      <c r="C6503" s="10" t="s">
        <v>1097</v>
      </c>
      <c r="D6503" s="10" t="s">
        <v>1103</v>
      </c>
      <c r="E6503" s="10" t="s">
        <v>20</v>
      </c>
      <c r="F6503" s="10" t="s">
        <v>21</v>
      </c>
      <c r="G6503" s="10" t="s">
        <v>3722</v>
      </c>
      <c r="H6503" s="10" t="s">
        <v>34</v>
      </c>
      <c r="I6503" s="10">
        <v>0</v>
      </c>
    </row>
    <row r="6504" spans="1:11" hidden="1" x14ac:dyDescent="0.25">
      <c r="A6504" s="10">
        <v>104</v>
      </c>
      <c r="B6504" s="10" t="s">
        <v>1096</v>
      </c>
      <c r="C6504" s="10" t="s">
        <v>1097</v>
      </c>
      <c r="D6504" s="10" t="s">
        <v>1103</v>
      </c>
      <c r="E6504" s="10" t="s">
        <v>20</v>
      </c>
      <c r="F6504" s="10" t="s">
        <v>21</v>
      </c>
      <c r="G6504" s="10" t="s">
        <v>3724</v>
      </c>
      <c r="H6504" s="10" t="s">
        <v>34</v>
      </c>
      <c r="I6504" s="10">
        <v>0</v>
      </c>
    </row>
    <row r="6505" spans="1:11" hidden="1" x14ac:dyDescent="0.25">
      <c r="A6505" s="10">
        <v>104</v>
      </c>
      <c r="B6505" s="10" t="s">
        <v>1096</v>
      </c>
      <c r="C6505" s="10" t="s">
        <v>1097</v>
      </c>
      <c r="D6505" s="10" t="s">
        <v>1103</v>
      </c>
      <c r="E6505" s="10" t="s">
        <v>20</v>
      </c>
      <c r="F6505" s="10" t="s">
        <v>21</v>
      </c>
      <c r="G6505" s="10" t="s">
        <v>3726</v>
      </c>
      <c r="H6505" s="10" t="s">
        <v>57</v>
      </c>
      <c r="I6505" s="10">
        <v>0</v>
      </c>
    </row>
    <row r="6506" spans="1:11" hidden="1" x14ac:dyDescent="0.25">
      <c r="A6506" s="10">
        <v>104</v>
      </c>
      <c r="B6506" s="10" t="s">
        <v>1096</v>
      </c>
      <c r="C6506" s="10" t="s">
        <v>1097</v>
      </c>
      <c r="D6506" s="10" t="s">
        <v>1103</v>
      </c>
      <c r="E6506" s="10" t="s">
        <v>20</v>
      </c>
      <c r="F6506" s="10" t="s">
        <v>21</v>
      </c>
      <c r="G6506" s="10" t="s">
        <v>3727</v>
      </c>
      <c r="H6506" s="10" t="s">
        <v>34</v>
      </c>
      <c r="I6506" s="10">
        <v>0</v>
      </c>
    </row>
    <row r="6507" spans="1:11" hidden="1" x14ac:dyDescent="0.25">
      <c r="A6507" s="10">
        <v>104</v>
      </c>
      <c r="B6507" s="10" t="s">
        <v>1096</v>
      </c>
      <c r="C6507" s="10" t="s">
        <v>1097</v>
      </c>
      <c r="D6507" s="10" t="s">
        <v>1103</v>
      </c>
      <c r="E6507" s="10" t="s">
        <v>20</v>
      </c>
      <c r="F6507" s="10" t="s">
        <v>21</v>
      </c>
      <c r="G6507" s="10" t="s">
        <v>3728</v>
      </c>
      <c r="H6507" s="10" t="s">
        <v>34</v>
      </c>
      <c r="I6507" s="10">
        <v>0</v>
      </c>
    </row>
    <row r="6508" spans="1:11" hidden="1" x14ac:dyDescent="0.25">
      <c r="A6508" s="10">
        <v>104</v>
      </c>
      <c r="B6508" s="10" t="s">
        <v>1096</v>
      </c>
      <c r="C6508" s="10" t="s">
        <v>1097</v>
      </c>
      <c r="D6508" s="10" t="s">
        <v>1103</v>
      </c>
      <c r="E6508" s="10" t="s">
        <v>20</v>
      </c>
      <c r="F6508" s="10" t="s">
        <v>21</v>
      </c>
      <c r="G6508" s="10" t="s">
        <v>3729</v>
      </c>
      <c r="H6508" s="10" t="s">
        <v>57</v>
      </c>
      <c r="I6508" s="10">
        <v>0</v>
      </c>
    </row>
    <row r="6509" spans="1:11" hidden="1" x14ac:dyDescent="0.25">
      <c r="A6509" s="10">
        <v>104</v>
      </c>
      <c r="B6509" s="10" t="s">
        <v>1096</v>
      </c>
      <c r="C6509" s="10" t="s">
        <v>1097</v>
      </c>
      <c r="D6509" s="10" t="s">
        <v>1103</v>
      </c>
      <c r="E6509" s="10" t="s">
        <v>20</v>
      </c>
      <c r="F6509" s="10" t="s">
        <v>21</v>
      </c>
      <c r="G6509" s="10" t="s">
        <v>3730</v>
      </c>
      <c r="H6509" s="10" t="s">
        <v>34</v>
      </c>
      <c r="I6509" s="10">
        <v>0</v>
      </c>
    </row>
    <row r="6510" spans="1:11" hidden="1" x14ac:dyDescent="0.25">
      <c r="A6510" s="10">
        <v>104</v>
      </c>
      <c r="B6510" s="10" t="s">
        <v>1096</v>
      </c>
      <c r="C6510" s="10" t="s">
        <v>1097</v>
      </c>
      <c r="D6510" s="10" t="s">
        <v>1103</v>
      </c>
      <c r="E6510" s="10" t="s">
        <v>20</v>
      </c>
      <c r="F6510" s="10" t="s">
        <v>21</v>
      </c>
      <c r="G6510" s="10" t="s">
        <v>4569</v>
      </c>
      <c r="H6510" s="10" t="s">
        <v>34</v>
      </c>
      <c r="I6510" s="10">
        <v>0</v>
      </c>
    </row>
    <row r="6511" spans="1:11" hidden="1" x14ac:dyDescent="0.25">
      <c r="A6511" s="10">
        <v>104</v>
      </c>
      <c r="B6511" s="10" t="s">
        <v>1096</v>
      </c>
      <c r="C6511" s="10" t="s">
        <v>1097</v>
      </c>
      <c r="D6511" s="10" t="s">
        <v>1103</v>
      </c>
      <c r="E6511" s="10" t="s">
        <v>20</v>
      </c>
      <c r="F6511" s="10" t="s">
        <v>21</v>
      </c>
      <c r="G6511" s="10" t="s">
        <v>3732</v>
      </c>
      <c r="H6511" s="10" t="s">
        <v>3892</v>
      </c>
      <c r="I6511" s="10">
        <v>0</v>
      </c>
    </row>
    <row r="6512" spans="1:11" hidden="1" x14ac:dyDescent="0.25">
      <c r="A6512" s="10">
        <v>104</v>
      </c>
      <c r="B6512" s="10" t="s">
        <v>1096</v>
      </c>
      <c r="C6512" s="10" t="s">
        <v>1097</v>
      </c>
      <c r="D6512" s="10" t="s">
        <v>1103</v>
      </c>
      <c r="E6512" s="10" t="s">
        <v>20</v>
      </c>
      <c r="F6512" s="10" t="s">
        <v>21</v>
      </c>
      <c r="G6512" s="10" t="s">
        <v>3734</v>
      </c>
      <c r="H6512" s="10" t="s">
        <v>57</v>
      </c>
      <c r="I6512" s="10">
        <v>0</v>
      </c>
    </row>
    <row r="6513" spans="1:11" hidden="1" x14ac:dyDescent="0.25">
      <c r="A6513" s="10">
        <v>104</v>
      </c>
      <c r="B6513" s="10" t="s">
        <v>1096</v>
      </c>
      <c r="C6513" s="10" t="s">
        <v>1097</v>
      </c>
      <c r="D6513" s="10" t="s">
        <v>1103</v>
      </c>
      <c r="E6513" s="10" t="s">
        <v>20</v>
      </c>
      <c r="F6513" s="10" t="s">
        <v>21</v>
      </c>
      <c r="G6513" s="10" t="s">
        <v>3735</v>
      </c>
      <c r="H6513" s="10" t="s">
        <v>57</v>
      </c>
      <c r="I6513" s="10">
        <v>0</v>
      </c>
    </row>
    <row r="6514" spans="1:11" hidden="1" x14ac:dyDescent="0.25">
      <c r="A6514" s="10">
        <v>104</v>
      </c>
      <c r="B6514" s="10" t="s">
        <v>1096</v>
      </c>
      <c r="C6514" s="10" t="s">
        <v>1097</v>
      </c>
      <c r="D6514" s="10" t="s">
        <v>1103</v>
      </c>
      <c r="E6514" s="10" t="s">
        <v>20</v>
      </c>
      <c r="F6514" s="10" t="s">
        <v>21</v>
      </c>
      <c r="G6514" s="10" t="s">
        <v>4386</v>
      </c>
      <c r="H6514" s="10" t="s">
        <v>34</v>
      </c>
      <c r="I6514" s="10">
        <v>0</v>
      </c>
    </row>
    <row r="6515" spans="1:11" hidden="1" x14ac:dyDescent="0.25">
      <c r="A6515" s="10">
        <v>104</v>
      </c>
      <c r="B6515" s="10" t="s">
        <v>1096</v>
      </c>
      <c r="C6515" s="10" t="s">
        <v>1097</v>
      </c>
      <c r="D6515" s="10" t="s">
        <v>1103</v>
      </c>
      <c r="E6515" s="10" t="s">
        <v>20</v>
      </c>
      <c r="F6515" s="10" t="s">
        <v>21</v>
      </c>
      <c r="G6515" s="10" t="s">
        <v>3736</v>
      </c>
      <c r="H6515" s="10" t="s">
        <v>34</v>
      </c>
      <c r="I6515" s="10">
        <v>0</v>
      </c>
    </row>
    <row r="6516" spans="1:11" hidden="1" x14ac:dyDescent="0.25">
      <c r="A6516" s="10">
        <v>104</v>
      </c>
      <c r="B6516" s="10" t="s">
        <v>1096</v>
      </c>
      <c r="C6516" s="10" t="s">
        <v>1097</v>
      </c>
      <c r="D6516" s="10" t="s">
        <v>1103</v>
      </c>
      <c r="E6516" s="10" t="s">
        <v>20</v>
      </c>
      <c r="F6516" s="10" t="s">
        <v>21</v>
      </c>
      <c r="G6516" s="10" t="s">
        <v>4387</v>
      </c>
      <c r="H6516" s="10" t="s">
        <v>34</v>
      </c>
      <c r="I6516" s="10">
        <v>0</v>
      </c>
    </row>
    <row r="6517" spans="1:11" hidden="1" x14ac:dyDescent="0.25">
      <c r="A6517" s="10">
        <v>104</v>
      </c>
      <c r="B6517" s="10" t="s">
        <v>1096</v>
      </c>
      <c r="C6517" s="10" t="s">
        <v>1097</v>
      </c>
      <c r="D6517" s="10" t="s">
        <v>1103</v>
      </c>
      <c r="E6517" s="10" t="s">
        <v>20</v>
      </c>
      <c r="F6517" s="10" t="s">
        <v>21</v>
      </c>
      <c r="G6517" s="10" t="s">
        <v>4388</v>
      </c>
      <c r="H6517" s="10" t="s">
        <v>57</v>
      </c>
      <c r="I6517" s="10">
        <v>0</v>
      </c>
    </row>
    <row r="6518" spans="1:11" hidden="1" x14ac:dyDescent="0.25">
      <c r="A6518" s="10">
        <v>104</v>
      </c>
      <c r="B6518" s="10" t="s">
        <v>1096</v>
      </c>
      <c r="C6518" s="10" t="s">
        <v>1097</v>
      </c>
      <c r="D6518" s="10" t="s">
        <v>1103</v>
      </c>
      <c r="E6518" s="10" t="s">
        <v>20</v>
      </c>
      <c r="F6518" s="10" t="s">
        <v>21</v>
      </c>
      <c r="G6518" s="10" t="s">
        <v>3741</v>
      </c>
      <c r="H6518" s="10" t="s">
        <v>34</v>
      </c>
      <c r="I6518" s="10">
        <v>0</v>
      </c>
    </row>
    <row r="6519" spans="1:11" hidden="1" x14ac:dyDescent="0.25">
      <c r="A6519" s="10">
        <v>104</v>
      </c>
      <c r="B6519" s="10" t="s">
        <v>1096</v>
      </c>
      <c r="C6519" s="10" t="s">
        <v>1097</v>
      </c>
      <c r="D6519" s="10" t="s">
        <v>1103</v>
      </c>
      <c r="E6519" s="10" t="s">
        <v>20</v>
      </c>
      <c r="F6519" s="10" t="s">
        <v>21</v>
      </c>
      <c r="G6519" s="10" t="s">
        <v>4389</v>
      </c>
      <c r="H6519" s="10" t="s">
        <v>34</v>
      </c>
      <c r="I6519" s="10">
        <v>0</v>
      </c>
    </row>
    <row r="6520" spans="1:11" hidden="1" x14ac:dyDescent="0.25">
      <c r="A6520" s="10">
        <v>104</v>
      </c>
      <c r="B6520" s="10" t="s">
        <v>1096</v>
      </c>
      <c r="C6520" s="10" t="s">
        <v>1097</v>
      </c>
      <c r="D6520" s="10" t="s">
        <v>1103</v>
      </c>
      <c r="E6520" s="10" t="s">
        <v>20</v>
      </c>
      <c r="F6520" s="10" t="s">
        <v>21</v>
      </c>
      <c r="G6520" s="10" t="s">
        <v>4390</v>
      </c>
      <c r="H6520" s="10" t="s">
        <v>34</v>
      </c>
      <c r="I6520" s="10">
        <v>0</v>
      </c>
    </row>
    <row r="6521" spans="1:11" hidden="1" x14ac:dyDescent="0.25">
      <c r="A6521" s="10">
        <v>104</v>
      </c>
      <c r="B6521" s="10" t="s">
        <v>1096</v>
      </c>
      <c r="C6521" s="10" t="s">
        <v>1097</v>
      </c>
      <c r="D6521" s="10" t="s">
        <v>1103</v>
      </c>
      <c r="E6521" s="10" t="s">
        <v>20</v>
      </c>
      <c r="F6521" s="10" t="s">
        <v>21</v>
      </c>
      <c r="G6521" s="10" t="s">
        <v>4324</v>
      </c>
      <c r="H6521" s="10" t="s">
        <v>34</v>
      </c>
      <c r="I6521" s="10">
        <v>0</v>
      </c>
    </row>
    <row r="6522" spans="1:11" hidden="1" x14ac:dyDescent="0.25">
      <c r="A6522" s="10">
        <v>104</v>
      </c>
      <c r="B6522" s="10" t="s">
        <v>1096</v>
      </c>
      <c r="C6522" s="10" t="s">
        <v>1097</v>
      </c>
      <c r="D6522" s="10" t="s">
        <v>1103</v>
      </c>
      <c r="E6522" s="10" t="s">
        <v>20</v>
      </c>
      <c r="F6522" s="10" t="s">
        <v>21</v>
      </c>
      <c r="G6522" s="10" t="s">
        <v>3743</v>
      </c>
      <c r="H6522" s="10" t="s">
        <v>57</v>
      </c>
      <c r="I6522" s="10">
        <v>0</v>
      </c>
    </row>
    <row r="6523" spans="1:11" hidden="1" x14ac:dyDescent="0.25">
      <c r="A6523" s="10">
        <v>104</v>
      </c>
      <c r="B6523" s="10" t="s">
        <v>1096</v>
      </c>
      <c r="C6523" s="10" t="s">
        <v>1097</v>
      </c>
      <c r="D6523" s="10" t="s">
        <v>1103</v>
      </c>
      <c r="E6523" s="10" t="s">
        <v>20</v>
      </c>
      <c r="F6523" s="10" t="s">
        <v>21</v>
      </c>
      <c r="G6523" s="10" t="s">
        <v>4391</v>
      </c>
      <c r="H6523" s="10" t="s">
        <v>4392</v>
      </c>
      <c r="I6523" s="10">
        <v>0</v>
      </c>
    </row>
    <row r="6524" spans="1:11" hidden="1" x14ac:dyDescent="0.25">
      <c r="A6524" s="10">
        <v>104</v>
      </c>
      <c r="B6524" s="10" t="s">
        <v>1096</v>
      </c>
      <c r="C6524" s="10" t="s">
        <v>1097</v>
      </c>
      <c r="D6524" s="10" t="s">
        <v>1103</v>
      </c>
      <c r="E6524" s="10" t="s">
        <v>20</v>
      </c>
      <c r="F6524" s="10" t="s">
        <v>21</v>
      </c>
      <c r="G6524" s="10" t="s">
        <v>3744</v>
      </c>
      <c r="H6524" s="10" t="s">
        <v>3830</v>
      </c>
      <c r="I6524" s="10">
        <v>0</v>
      </c>
    </row>
    <row r="6525" spans="1:11" hidden="1" x14ac:dyDescent="0.25">
      <c r="A6525" s="10">
        <v>104</v>
      </c>
      <c r="B6525" s="10" t="s">
        <v>1096</v>
      </c>
      <c r="C6525" s="10" t="s">
        <v>1097</v>
      </c>
      <c r="D6525" s="10" t="s">
        <v>1103</v>
      </c>
      <c r="E6525" s="10" t="s">
        <v>20</v>
      </c>
      <c r="F6525" s="10" t="s">
        <v>21</v>
      </c>
      <c r="G6525" s="10" t="s">
        <v>3746</v>
      </c>
      <c r="H6525" s="10" t="s">
        <v>34</v>
      </c>
      <c r="I6525" s="10">
        <v>0</v>
      </c>
    </row>
    <row r="6526" spans="1:11" hidden="1" x14ac:dyDescent="0.25">
      <c r="A6526" s="10">
        <v>104</v>
      </c>
      <c r="B6526" s="10" t="s">
        <v>1096</v>
      </c>
      <c r="C6526" s="10" t="s">
        <v>1097</v>
      </c>
      <c r="D6526" s="10" t="s">
        <v>1103</v>
      </c>
      <c r="E6526" s="10" t="s">
        <v>20</v>
      </c>
      <c r="F6526" s="10" t="s">
        <v>21</v>
      </c>
      <c r="G6526" s="10" t="s">
        <v>4393</v>
      </c>
      <c r="H6526" s="10" t="s">
        <v>34</v>
      </c>
      <c r="I6526" s="10">
        <v>0</v>
      </c>
    </row>
    <row r="6527" spans="1:11" hidden="1" x14ac:dyDescent="0.25">
      <c r="A6527" s="10">
        <v>104</v>
      </c>
      <c r="B6527" s="10" t="s">
        <v>1096</v>
      </c>
      <c r="C6527" s="10" t="s">
        <v>1097</v>
      </c>
      <c r="D6527" s="10" t="s">
        <v>1103</v>
      </c>
      <c r="E6527" s="10" t="s">
        <v>20</v>
      </c>
      <c r="F6527" s="10" t="s">
        <v>21</v>
      </c>
      <c r="G6527" s="21" t="s">
        <v>4394</v>
      </c>
      <c r="H6527" s="21" t="s">
        <v>4395</v>
      </c>
      <c r="I6527" s="21">
        <v>1</v>
      </c>
      <c r="J6527" s="21" t="str">
        <f>H6527</f>
        <v>Вертикальное</v>
      </c>
      <c r="K6527" s="21"/>
    </row>
    <row r="6528" spans="1:11" hidden="1" x14ac:dyDescent="0.25">
      <c r="A6528" s="10">
        <v>104</v>
      </c>
      <c r="B6528" s="10" t="s">
        <v>1096</v>
      </c>
      <c r="C6528" s="10" t="s">
        <v>1097</v>
      </c>
      <c r="D6528" s="10" t="s">
        <v>1103</v>
      </c>
      <c r="E6528" s="10" t="s">
        <v>20</v>
      </c>
      <c r="F6528" s="10" t="s">
        <v>21</v>
      </c>
      <c r="G6528" s="21" t="s">
        <v>3753</v>
      </c>
      <c r="H6528" s="21" t="s">
        <v>4219</v>
      </c>
      <c r="I6528" s="21">
        <v>1</v>
      </c>
      <c r="J6528" s="21">
        <f>MID(H6528,1,FIND(" ",H6528,1)-1)*1</f>
        <v>1.4</v>
      </c>
      <c r="K6528" s="21" t="s">
        <v>5258</v>
      </c>
    </row>
    <row r="6529" spans="1:11" hidden="1" x14ac:dyDescent="0.25">
      <c r="A6529" s="10">
        <v>104</v>
      </c>
      <c r="B6529" s="10" t="s">
        <v>1096</v>
      </c>
      <c r="C6529" s="10" t="s">
        <v>1097</v>
      </c>
      <c r="D6529" s="10" t="s">
        <v>1103</v>
      </c>
      <c r="E6529" s="10" t="s">
        <v>20</v>
      </c>
      <c r="F6529" s="10" t="s">
        <v>21</v>
      </c>
      <c r="G6529" s="21" t="s">
        <v>3755</v>
      </c>
      <c r="H6529" s="21" t="s">
        <v>3756</v>
      </c>
      <c r="I6529" s="21">
        <v>1</v>
      </c>
      <c r="J6529" s="21" t="s">
        <v>5266</v>
      </c>
      <c r="K6529" s="21" t="s">
        <v>5265</v>
      </c>
    </row>
    <row r="6530" spans="1:11" hidden="1" x14ac:dyDescent="0.25">
      <c r="A6530" s="10">
        <v>104</v>
      </c>
      <c r="B6530" s="10" t="s">
        <v>1096</v>
      </c>
      <c r="C6530" s="10" t="s">
        <v>1097</v>
      </c>
      <c r="D6530" s="10" t="s">
        <v>1103</v>
      </c>
      <c r="E6530" s="10" t="s">
        <v>20</v>
      </c>
      <c r="F6530" s="10" t="s">
        <v>21</v>
      </c>
      <c r="G6530" s="10" t="s">
        <v>3757</v>
      </c>
      <c r="H6530" s="10" t="s">
        <v>3758</v>
      </c>
      <c r="I6530" s="10">
        <v>0</v>
      </c>
    </row>
    <row r="6531" spans="1:11" hidden="1" x14ac:dyDescent="0.25">
      <c r="A6531" s="10">
        <v>104</v>
      </c>
      <c r="B6531" s="10" t="s">
        <v>1096</v>
      </c>
      <c r="C6531" s="10" t="s">
        <v>1097</v>
      </c>
      <c r="D6531" s="10" t="s">
        <v>1103</v>
      </c>
      <c r="E6531" s="10" t="s">
        <v>20</v>
      </c>
      <c r="F6531" s="10" t="s">
        <v>21</v>
      </c>
      <c r="G6531" s="21" t="s">
        <v>4570</v>
      </c>
      <c r="H6531" s="21" t="s">
        <v>4571</v>
      </c>
      <c r="I6531" s="21">
        <v>0</v>
      </c>
      <c r="J6531" s="21">
        <f>MID(H6531,1,FIND(" ",H6531,1)-1)*1</f>
        <v>1</v>
      </c>
      <c r="K6531" s="21" t="s">
        <v>5264</v>
      </c>
    </row>
    <row r="6532" spans="1:11" hidden="1" x14ac:dyDescent="0.25">
      <c r="A6532" s="10">
        <v>104</v>
      </c>
      <c r="B6532" s="10" t="s">
        <v>1096</v>
      </c>
      <c r="C6532" s="10" t="s">
        <v>1097</v>
      </c>
      <c r="D6532" s="10" t="s">
        <v>1103</v>
      </c>
      <c r="E6532" s="10" t="s">
        <v>20</v>
      </c>
      <c r="F6532" s="10" t="s">
        <v>21</v>
      </c>
      <c r="G6532" s="10" t="s">
        <v>3766</v>
      </c>
      <c r="H6532" s="10" t="s">
        <v>34</v>
      </c>
      <c r="I6532" s="10">
        <v>0</v>
      </c>
    </row>
    <row r="6533" spans="1:11" hidden="1" x14ac:dyDescent="0.25">
      <c r="A6533" s="10">
        <v>104</v>
      </c>
      <c r="B6533" s="10" t="s">
        <v>1096</v>
      </c>
      <c r="C6533" s="10" t="s">
        <v>1097</v>
      </c>
      <c r="D6533" s="10" t="s">
        <v>1103</v>
      </c>
      <c r="E6533" s="10" t="s">
        <v>20</v>
      </c>
      <c r="F6533" s="10" t="s">
        <v>21</v>
      </c>
      <c r="G6533" s="10" t="s">
        <v>4397</v>
      </c>
      <c r="H6533" s="10" t="s">
        <v>34</v>
      </c>
      <c r="I6533" s="10">
        <v>0</v>
      </c>
    </row>
    <row r="6534" spans="1:11" hidden="1" x14ac:dyDescent="0.25">
      <c r="A6534" s="10">
        <v>104</v>
      </c>
      <c r="B6534" s="10" t="s">
        <v>1096</v>
      </c>
      <c r="C6534" s="10" t="s">
        <v>1097</v>
      </c>
      <c r="D6534" s="10" t="s">
        <v>1103</v>
      </c>
      <c r="E6534" s="10" t="s">
        <v>20</v>
      </c>
      <c r="F6534" s="10" t="s">
        <v>21</v>
      </c>
      <c r="G6534" s="21" t="s">
        <v>4398</v>
      </c>
      <c r="H6534" s="21" t="s">
        <v>34</v>
      </c>
      <c r="I6534" s="21">
        <v>1</v>
      </c>
      <c r="J6534" s="21" t="str">
        <f>H6534</f>
        <v>Да</v>
      </c>
      <c r="K6534" s="21"/>
    </row>
    <row r="6535" spans="1:11" hidden="1" x14ac:dyDescent="0.25">
      <c r="A6535" s="10">
        <v>104</v>
      </c>
      <c r="B6535" s="10" t="s">
        <v>1096</v>
      </c>
      <c r="C6535" s="10" t="s">
        <v>1097</v>
      </c>
      <c r="D6535" s="10" t="s">
        <v>1103</v>
      </c>
      <c r="E6535" s="10" t="s">
        <v>20</v>
      </c>
      <c r="F6535" s="10" t="s">
        <v>21</v>
      </c>
      <c r="G6535" s="10" t="s">
        <v>4399</v>
      </c>
      <c r="H6535" s="10" t="s">
        <v>34</v>
      </c>
      <c r="I6535" s="10">
        <v>0</v>
      </c>
    </row>
    <row r="6536" spans="1:11" hidden="1" x14ac:dyDescent="0.25">
      <c r="A6536" s="10">
        <v>104</v>
      </c>
      <c r="B6536" s="10" t="s">
        <v>1096</v>
      </c>
      <c r="C6536" s="10" t="s">
        <v>1097</v>
      </c>
      <c r="D6536" s="10" t="s">
        <v>1103</v>
      </c>
      <c r="E6536" s="10" t="s">
        <v>20</v>
      </c>
      <c r="F6536" s="10" t="s">
        <v>21</v>
      </c>
      <c r="G6536" s="10" t="s">
        <v>4400</v>
      </c>
      <c r="H6536" s="10" t="s">
        <v>34</v>
      </c>
      <c r="I6536" s="10">
        <v>0</v>
      </c>
    </row>
    <row r="6537" spans="1:11" hidden="1" x14ac:dyDescent="0.25">
      <c r="A6537" s="10">
        <v>104</v>
      </c>
      <c r="B6537" s="10" t="s">
        <v>1096</v>
      </c>
      <c r="C6537" s="10" t="s">
        <v>1097</v>
      </c>
      <c r="D6537" s="10" t="s">
        <v>1103</v>
      </c>
      <c r="E6537" s="10" t="s">
        <v>20</v>
      </c>
      <c r="F6537" s="10" t="s">
        <v>21</v>
      </c>
      <c r="G6537" s="10" t="s">
        <v>4401</v>
      </c>
      <c r="H6537" s="10" t="s">
        <v>4321</v>
      </c>
      <c r="I6537" s="10">
        <v>0</v>
      </c>
    </row>
    <row r="6538" spans="1:11" hidden="1" x14ac:dyDescent="0.25">
      <c r="A6538" s="10">
        <v>104</v>
      </c>
      <c r="B6538" s="10" t="s">
        <v>1096</v>
      </c>
      <c r="C6538" s="10" t="s">
        <v>1097</v>
      </c>
      <c r="D6538" s="10" t="s">
        <v>1103</v>
      </c>
      <c r="E6538" s="10" t="s">
        <v>20</v>
      </c>
      <c r="F6538" s="10" t="s">
        <v>21</v>
      </c>
      <c r="G6538" s="10" t="s">
        <v>4402</v>
      </c>
      <c r="H6538" s="10" t="s">
        <v>4321</v>
      </c>
      <c r="I6538" s="10">
        <v>0</v>
      </c>
    </row>
    <row r="6539" spans="1:11" hidden="1" x14ac:dyDescent="0.25">
      <c r="A6539" s="10">
        <v>104</v>
      </c>
      <c r="B6539" s="10" t="s">
        <v>1096</v>
      </c>
      <c r="C6539" s="10" t="s">
        <v>1097</v>
      </c>
      <c r="D6539" s="10" t="s">
        <v>1103</v>
      </c>
      <c r="E6539" s="10" t="s">
        <v>20</v>
      </c>
      <c r="F6539" s="10" t="s">
        <v>21</v>
      </c>
      <c r="G6539" s="21" t="s">
        <v>4403</v>
      </c>
      <c r="H6539" s="21" t="s">
        <v>4404</v>
      </c>
      <c r="I6539" s="21">
        <v>1</v>
      </c>
      <c r="J6539" s="21">
        <f t="shared" ref="J6539:J6540" si="415">MID(H6539,1,FIND(" ",H6539,1)-1)*1</f>
        <v>30</v>
      </c>
      <c r="K6539" s="21" t="s">
        <v>5255</v>
      </c>
    </row>
    <row r="6540" spans="1:11" hidden="1" x14ac:dyDescent="0.25">
      <c r="A6540" s="10">
        <v>104</v>
      </c>
      <c r="B6540" s="10" t="s">
        <v>1096</v>
      </c>
      <c r="C6540" s="10" t="s">
        <v>1097</v>
      </c>
      <c r="D6540" s="10" t="s">
        <v>1103</v>
      </c>
      <c r="E6540" s="10" t="s">
        <v>20</v>
      </c>
      <c r="F6540" s="10" t="s">
        <v>21</v>
      </c>
      <c r="G6540" s="21" t="s">
        <v>3785</v>
      </c>
      <c r="H6540" s="21" t="s">
        <v>4315</v>
      </c>
      <c r="I6540" s="21">
        <v>1</v>
      </c>
      <c r="J6540" s="21">
        <f t="shared" si="415"/>
        <v>34</v>
      </c>
      <c r="K6540" s="21" t="s">
        <v>5255</v>
      </c>
    </row>
    <row r="6541" spans="1:11" hidden="1" x14ac:dyDescent="0.25">
      <c r="A6541" s="10">
        <v>104</v>
      </c>
      <c r="B6541" s="10" t="s">
        <v>1096</v>
      </c>
      <c r="C6541" s="10" t="s">
        <v>1097</v>
      </c>
      <c r="D6541" s="10" t="s">
        <v>1103</v>
      </c>
      <c r="E6541" s="10" t="s">
        <v>20</v>
      </c>
      <c r="F6541" s="10" t="s">
        <v>21</v>
      </c>
      <c r="G6541" s="21" t="s">
        <v>4410</v>
      </c>
      <c r="H6541" s="21" t="s">
        <v>4533</v>
      </c>
      <c r="I6541" s="21">
        <v>1</v>
      </c>
      <c r="J6541" s="21">
        <f>MID(H6541,1,FIND(" ",H6541,1)-1)*10</f>
        <v>660</v>
      </c>
      <c r="K6541" s="22" t="s">
        <v>5256</v>
      </c>
    </row>
    <row r="6542" spans="1:11" hidden="1" x14ac:dyDescent="0.25">
      <c r="A6542" s="10">
        <v>104</v>
      </c>
      <c r="B6542" s="10" t="s">
        <v>1096</v>
      </c>
      <c r="C6542" s="10" t="s">
        <v>1097</v>
      </c>
      <c r="D6542" s="10" t="s">
        <v>1103</v>
      </c>
      <c r="E6542" s="10" t="s">
        <v>20</v>
      </c>
      <c r="F6542" s="10" t="s">
        <v>21</v>
      </c>
      <c r="G6542" s="21" t="s">
        <v>4412</v>
      </c>
      <c r="H6542" s="21" t="s">
        <v>4490</v>
      </c>
      <c r="I6542" s="21">
        <v>1</v>
      </c>
      <c r="J6542" s="21">
        <f>MID(H6542,1,FIND(" ",H6542,1)-1)*10</f>
        <v>450</v>
      </c>
      <c r="K6542" s="21" t="s">
        <v>5257</v>
      </c>
    </row>
    <row r="6543" spans="1:11" hidden="1" x14ac:dyDescent="0.25">
      <c r="A6543" s="10">
        <v>104</v>
      </c>
      <c r="B6543" s="10" t="s">
        <v>1096</v>
      </c>
      <c r="C6543" s="10" t="s">
        <v>1097</v>
      </c>
      <c r="D6543" s="10" t="s">
        <v>1103</v>
      </c>
      <c r="E6543" s="10" t="s">
        <v>20</v>
      </c>
      <c r="F6543" s="10" t="s">
        <v>21</v>
      </c>
      <c r="G6543" s="21" t="s">
        <v>4414</v>
      </c>
      <c r="H6543" s="21" t="s">
        <v>4573</v>
      </c>
      <c r="I6543" s="21">
        <v>1</v>
      </c>
      <c r="J6543" s="21">
        <f>MID(H6543,1,FIND(" ",H6543,1)-1)*10</f>
        <v>440</v>
      </c>
      <c r="K6543" s="21" t="s">
        <v>5257</v>
      </c>
    </row>
    <row r="6544" spans="1:11" hidden="1" x14ac:dyDescent="0.25">
      <c r="A6544" s="10">
        <v>104</v>
      </c>
      <c r="B6544" s="10" t="s">
        <v>1096</v>
      </c>
      <c r="C6544" s="10" t="s">
        <v>1097</v>
      </c>
      <c r="D6544" s="10" t="s">
        <v>1103</v>
      </c>
      <c r="E6544" s="10" t="s">
        <v>20</v>
      </c>
      <c r="F6544" s="10" t="s">
        <v>21</v>
      </c>
      <c r="G6544" s="10" t="s">
        <v>3787</v>
      </c>
      <c r="H6544" s="10" t="s">
        <v>3788</v>
      </c>
      <c r="I6544" s="10">
        <v>0</v>
      </c>
    </row>
    <row r="6545" spans="1:11" hidden="1" x14ac:dyDescent="0.25">
      <c r="A6545" s="10">
        <v>104</v>
      </c>
      <c r="B6545" s="10" t="s">
        <v>1096</v>
      </c>
      <c r="C6545" s="10" t="s">
        <v>1097</v>
      </c>
      <c r="D6545" s="10" t="s">
        <v>1103</v>
      </c>
      <c r="E6545" s="10" t="s">
        <v>20</v>
      </c>
      <c r="F6545" s="10" t="s">
        <v>21</v>
      </c>
      <c r="G6545" s="10" t="s">
        <v>3789</v>
      </c>
      <c r="H6545" s="10" t="s">
        <v>3789</v>
      </c>
      <c r="I6545" s="10">
        <v>0</v>
      </c>
    </row>
    <row r="6546" spans="1:11" hidden="1" x14ac:dyDescent="0.25">
      <c r="A6546" s="10">
        <v>105</v>
      </c>
      <c r="B6546" s="10" t="s">
        <v>1104</v>
      </c>
      <c r="C6546" s="10" t="s">
        <v>1105</v>
      </c>
      <c r="D6546" s="10" t="s">
        <v>1111</v>
      </c>
      <c r="E6546" s="10" t="s">
        <v>20</v>
      </c>
      <c r="F6546" s="10" t="s">
        <v>21</v>
      </c>
      <c r="G6546" s="21" t="s">
        <v>2160</v>
      </c>
      <c r="H6546" s="21" t="s">
        <v>4377</v>
      </c>
      <c r="I6546" s="21">
        <v>1</v>
      </c>
      <c r="J6546" s="21" t="str">
        <f>H6546</f>
        <v>Бытовое оборудование (для домашнего использования)</v>
      </c>
      <c r="K6546" s="21"/>
    </row>
    <row r="6547" spans="1:11" hidden="1" x14ac:dyDescent="0.25">
      <c r="A6547" s="10">
        <v>105</v>
      </c>
      <c r="B6547" s="10" t="s">
        <v>1104</v>
      </c>
      <c r="C6547" s="10" t="s">
        <v>1105</v>
      </c>
      <c r="D6547" s="10" t="s">
        <v>1111</v>
      </c>
      <c r="E6547" s="10" t="s">
        <v>20</v>
      </c>
      <c r="F6547" s="10" t="s">
        <v>21</v>
      </c>
      <c r="G6547" s="21" t="s">
        <v>3703</v>
      </c>
      <c r="H6547" s="21" t="s">
        <v>4433</v>
      </c>
      <c r="I6547" s="21">
        <v>1</v>
      </c>
      <c r="J6547" s="21">
        <f>MID(H6547,1,FIND(" ",H6547,1)-1)*1</f>
        <v>18</v>
      </c>
      <c r="K6547" s="21" t="s">
        <v>5254</v>
      </c>
    </row>
    <row r="6548" spans="1:11" hidden="1" x14ac:dyDescent="0.25">
      <c r="A6548" s="10">
        <v>105</v>
      </c>
      <c r="B6548" s="10" t="s">
        <v>1104</v>
      </c>
      <c r="C6548" s="10" t="s">
        <v>1105</v>
      </c>
      <c r="D6548" s="10" t="s">
        <v>1111</v>
      </c>
      <c r="E6548" s="10" t="s">
        <v>20</v>
      </c>
      <c r="F6548" s="10" t="s">
        <v>21</v>
      </c>
      <c r="G6548" s="10" t="s">
        <v>4379</v>
      </c>
      <c r="H6548" s="10" t="s">
        <v>34</v>
      </c>
      <c r="I6548" s="10">
        <v>0</v>
      </c>
    </row>
    <row r="6549" spans="1:11" hidden="1" x14ac:dyDescent="0.25">
      <c r="A6549" s="10">
        <v>105</v>
      </c>
      <c r="B6549" s="10" t="s">
        <v>1104</v>
      </c>
      <c r="C6549" s="10" t="s">
        <v>1105</v>
      </c>
      <c r="D6549" s="10" t="s">
        <v>1111</v>
      </c>
      <c r="E6549" s="10" t="s">
        <v>20</v>
      </c>
      <c r="F6549" s="10" t="s">
        <v>21</v>
      </c>
      <c r="G6549" s="21" t="s">
        <v>4380</v>
      </c>
      <c r="H6549" s="21" t="s">
        <v>3700</v>
      </c>
      <c r="I6549" s="21">
        <v>1</v>
      </c>
      <c r="J6549" s="21">
        <f>MID(H6549,1,FIND(" ",H6549,1)-1)*1</f>
        <v>53</v>
      </c>
      <c r="K6549" s="21" t="s">
        <v>5260</v>
      </c>
    </row>
    <row r="6550" spans="1:11" hidden="1" x14ac:dyDescent="0.25">
      <c r="A6550" s="10">
        <v>105</v>
      </c>
      <c r="B6550" s="10" t="s">
        <v>1104</v>
      </c>
      <c r="C6550" s="10" t="s">
        <v>1105</v>
      </c>
      <c r="D6550" s="10" t="s">
        <v>1111</v>
      </c>
      <c r="E6550" s="10" t="s">
        <v>20</v>
      </c>
      <c r="F6550" s="10" t="s">
        <v>21</v>
      </c>
      <c r="G6550" s="21" t="s">
        <v>4510</v>
      </c>
      <c r="H6550" s="21" t="s">
        <v>4566</v>
      </c>
      <c r="I6550" s="21">
        <v>1</v>
      </c>
      <c r="J6550" s="21">
        <f>MID(H6550,1,FIND(" ",H6550,1)-1)*1</f>
        <v>0.25</v>
      </c>
      <c r="K6550" s="21" t="s">
        <v>5271</v>
      </c>
    </row>
    <row r="6551" spans="1:11" hidden="1" x14ac:dyDescent="0.25">
      <c r="A6551" s="10">
        <v>105</v>
      </c>
      <c r="B6551" s="10" t="s">
        <v>1104</v>
      </c>
      <c r="C6551" s="10" t="s">
        <v>1105</v>
      </c>
      <c r="D6551" s="10" t="s">
        <v>1111</v>
      </c>
      <c r="E6551" s="10" t="s">
        <v>20</v>
      </c>
      <c r="F6551" s="10" t="s">
        <v>21</v>
      </c>
      <c r="G6551" s="21" t="s">
        <v>4382</v>
      </c>
      <c r="H6551" s="21" t="s">
        <v>4436</v>
      </c>
      <c r="I6551" s="21">
        <v>0</v>
      </c>
      <c r="J6551" s="21">
        <f>MID(H6551,1,FIND(" ",H6551,1)-1)*1</f>
        <v>1.5</v>
      </c>
      <c r="K6551" s="21" t="s">
        <v>5264</v>
      </c>
    </row>
    <row r="6552" spans="1:11" hidden="1" x14ac:dyDescent="0.25">
      <c r="A6552" s="10">
        <v>105</v>
      </c>
      <c r="B6552" s="10" t="s">
        <v>1104</v>
      </c>
      <c r="C6552" s="10" t="s">
        <v>1105</v>
      </c>
      <c r="D6552" s="10" t="s">
        <v>1111</v>
      </c>
      <c r="E6552" s="10" t="s">
        <v>20</v>
      </c>
      <c r="F6552" s="10" t="s">
        <v>21</v>
      </c>
      <c r="G6552" s="21" t="s">
        <v>4448</v>
      </c>
      <c r="H6552" s="21" t="s">
        <v>4498</v>
      </c>
      <c r="I6552" s="21">
        <v>1</v>
      </c>
      <c r="J6552" s="21">
        <f>MID(H6552,1,FIND(" ",H6552,1)-1)*1</f>
        <v>150</v>
      </c>
      <c r="K6552" s="21" t="s">
        <v>5256</v>
      </c>
    </row>
    <row r="6553" spans="1:11" hidden="1" x14ac:dyDescent="0.25">
      <c r="A6553" s="10">
        <v>105</v>
      </c>
      <c r="B6553" s="10" t="s">
        <v>1104</v>
      </c>
      <c r="C6553" s="10" t="s">
        <v>1105</v>
      </c>
      <c r="D6553" s="10" t="s">
        <v>1111</v>
      </c>
      <c r="E6553" s="10" t="s">
        <v>20</v>
      </c>
      <c r="F6553" s="10" t="s">
        <v>21</v>
      </c>
      <c r="G6553" s="21" t="s">
        <v>3705</v>
      </c>
      <c r="H6553" s="21" t="s">
        <v>57</v>
      </c>
      <c r="I6553" s="21">
        <v>1</v>
      </c>
      <c r="J6553" s="21" t="str">
        <f>H6553</f>
        <v>Нет</v>
      </c>
      <c r="K6553" s="21"/>
    </row>
    <row r="6554" spans="1:11" hidden="1" x14ac:dyDescent="0.25">
      <c r="A6554" s="10">
        <v>105</v>
      </c>
      <c r="B6554" s="10" t="s">
        <v>1104</v>
      </c>
      <c r="C6554" s="10" t="s">
        <v>1105</v>
      </c>
      <c r="D6554" s="10" t="s">
        <v>1111</v>
      </c>
      <c r="E6554" s="10" t="s">
        <v>20</v>
      </c>
      <c r="F6554" s="10" t="s">
        <v>21</v>
      </c>
      <c r="G6554" s="21" t="s">
        <v>3708</v>
      </c>
      <c r="H6554" s="21" t="s">
        <v>4072</v>
      </c>
      <c r="I6554" s="21">
        <v>1</v>
      </c>
      <c r="J6554" s="21">
        <f>MID(H6554,1,FIND(" ",H6554,1)-1)*1</f>
        <v>2.0499999999999998</v>
      </c>
      <c r="K6554" s="21" t="s">
        <v>5258</v>
      </c>
    </row>
    <row r="6555" spans="1:11" hidden="1" x14ac:dyDescent="0.25">
      <c r="A6555" s="10">
        <v>105</v>
      </c>
      <c r="B6555" s="10" t="s">
        <v>1104</v>
      </c>
      <c r="C6555" s="10" t="s">
        <v>1105</v>
      </c>
      <c r="D6555" s="10" t="s">
        <v>1111</v>
      </c>
      <c r="E6555" s="10" t="s">
        <v>20</v>
      </c>
      <c r="F6555" s="10" t="s">
        <v>21</v>
      </c>
      <c r="G6555" s="21" t="s">
        <v>4384</v>
      </c>
      <c r="H6555" s="21" t="s">
        <v>4575</v>
      </c>
      <c r="I6555" s="21">
        <v>1</v>
      </c>
      <c r="J6555" s="21">
        <f>MID(H6555,1,FIND(" ",H6555,1)-1)*1</f>
        <v>20</v>
      </c>
      <c r="K6555" s="21" t="s">
        <v>5268</v>
      </c>
    </row>
    <row r="6556" spans="1:11" hidden="1" x14ac:dyDescent="0.25">
      <c r="A6556" s="10">
        <v>105</v>
      </c>
      <c r="B6556" s="10" t="s">
        <v>1104</v>
      </c>
      <c r="C6556" s="10" t="s">
        <v>1105</v>
      </c>
      <c r="D6556" s="10" t="s">
        <v>1111</v>
      </c>
      <c r="E6556" s="10" t="s">
        <v>20</v>
      </c>
      <c r="F6556" s="10" t="s">
        <v>21</v>
      </c>
      <c r="G6556" s="21" t="s">
        <v>3708</v>
      </c>
      <c r="H6556" s="21" t="s">
        <v>4460</v>
      </c>
      <c r="I6556" s="21">
        <v>1</v>
      </c>
      <c r="J6556" s="21">
        <f>MID(H6556,1,FIND(" ",H6556,1)-1)*1</f>
        <v>7000</v>
      </c>
      <c r="K6556" s="21" t="s">
        <v>5261</v>
      </c>
    </row>
    <row r="6557" spans="1:11" hidden="1" x14ac:dyDescent="0.25">
      <c r="A6557" s="10">
        <v>105</v>
      </c>
      <c r="B6557" s="10" t="s">
        <v>1104</v>
      </c>
      <c r="C6557" s="10" t="s">
        <v>1105</v>
      </c>
      <c r="D6557" s="10" t="s">
        <v>1111</v>
      </c>
      <c r="E6557" s="10" t="s">
        <v>20</v>
      </c>
      <c r="F6557" s="10" t="s">
        <v>21</v>
      </c>
      <c r="G6557" s="10" t="s">
        <v>3714</v>
      </c>
      <c r="H6557" s="10" t="s">
        <v>4567</v>
      </c>
      <c r="I6557" s="10">
        <v>0</v>
      </c>
    </row>
    <row r="6558" spans="1:11" hidden="1" x14ac:dyDescent="0.25">
      <c r="A6558" s="10">
        <v>105</v>
      </c>
      <c r="B6558" s="10" t="s">
        <v>1104</v>
      </c>
      <c r="C6558" s="10" t="s">
        <v>1105</v>
      </c>
      <c r="D6558" s="10" t="s">
        <v>1111</v>
      </c>
      <c r="E6558" s="10" t="s">
        <v>20</v>
      </c>
      <c r="F6558" s="10" t="s">
        <v>21</v>
      </c>
      <c r="G6558" s="10" t="s">
        <v>3716</v>
      </c>
      <c r="H6558" s="10" t="s">
        <v>34</v>
      </c>
      <c r="I6558" s="10">
        <v>0</v>
      </c>
    </row>
    <row r="6559" spans="1:11" hidden="1" x14ac:dyDescent="0.25">
      <c r="A6559" s="10">
        <v>105</v>
      </c>
      <c r="B6559" s="10" t="s">
        <v>1104</v>
      </c>
      <c r="C6559" s="10" t="s">
        <v>1105</v>
      </c>
      <c r="D6559" s="10" t="s">
        <v>1111</v>
      </c>
      <c r="E6559" s="10" t="s">
        <v>20</v>
      </c>
      <c r="F6559" s="10" t="s">
        <v>21</v>
      </c>
      <c r="G6559" s="10" t="s">
        <v>3717</v>
      </c>
      <c r="H6559" s="10" t="s">
        <v>34</v>
      </c>
      <c r="I6559" s="10">
        <v>0</v>
      </c>
    </row>
    <row r="6560" spans="1:11" hidden="1" x14ac:dyDescent="0.25">
      <c r="A6560" s="10">
        <v>105</v>
      </c>
      <c r="B6560" s="10" t="s">
        <v>1104</v>
      </c>
      <c r="C6560" s="10" t="s">
        <v>1105</v>
      </c>
      <c r="D6560" s="10" t="s">
        <v>1111</v>
      </c>
      <c r="E6560" s="10" t="s">
        <v>20</v>
      </c>
      <c r="F6560" s="10" t="s">
        <v>21</v>
      </c>
      <c r="G6560" s="10" t="s">
        <v>3718</v>
      </c>
      <c r="H6560" s="10" t="s">
        <v>5168</v>
      </c>
      <c r="I6560" s="10">
        <v>0</v>
      </c>
    </row>
    <row r="6561" spans="1:9" hidden="1" x14ac:dyDescent="0.25">
      <c r="A6561" s="10">
        <v>105</v>
      </c>
      <c r="B6561" s="10" t="s">
        <v>1104</v>
      </c>
      <c r="C6561" s="10" t="s">
        <v>1105</v>
      </c>
      <c r="D6561" s="10" t="s">
        <v>1111</v>
      </c>
      <c r="E6561" s="10" t="s">
        <v>20</v>
      </c>
      <c r="F6561" s="10" t="s">
        <v>21</v>
      </c>
      <c r="G6561" s="10" t="s">
        <v>4568</v>
      </c>
      <c r="H6561" s="10" t="s">
        <v>57</v>
      </c>
      <c r="I6561" s="10">
        <v>0</v>
      </c>
    </row>
    <row r="6562" spans="1:9" hidden="1" x14ac:dyDescent="0.25">
      <c r="A6562" s="10">
        <v>105</v>
      </c>
      <c r="B6562" s="10" t="s">
        <v>1104</v>
      </c>
      <c r="C6562" s="10" t="s">
        <v>1105</v>
      </c>
      <c r="D6562" s="10" t="s">
        <v>1111</v>
      </c>
      <c r="E6562" s="10" t="s">
        <v>20</v>
      </c>
      <c r="F6562" s="10" t="s">
        <v>21</v>
      </c>
      <c r="G6562" s="10" t="s">
        <v>3722</v>
      </c>
      <c r="H6562" s="10" t="s">
        <v>34</v>
      </c>
      <c r="I6562" s="10">
        <v>0</v>
      </c>
    </row>
    <row r="6563" spans="1:9" hidden="1" x14ac:dyDescent="0.25">
      <c r="A6563" s="10">
        <v>105</v>
      </c>
      <c r="B6563" s="10" t="s">
        <v>1104</v>
      </c>
      <c r="C6563" s="10" t="s">
        <v>1105</v>
      </c>
      <c r="D6563" s="10" t="s">
        <v>1111</v>
      </c>
      <c r="E6563" s="10" t="s">
        <v>20</v>
      </c>
      <c r="F6563" s="10" t="s">
        <v>21</v>
      </c>
      <c r="G6563" s="10" t="s">
        <v>3724</v>
      </c>
      <c r="H6563" s="10" t="s">
        <v>34</v>
      </c>
      <c r="I6563" s="10">
        <v>0</v>
      </c>
    </row>
    <row r="6564" spans="1:9" hidden="1" x14ac:dyDescent="0.25">
      <c r="A6564" s="10">
        <v>105</v>
      </c>
      <c r="B6564" s="10" t="s">
        <v>1104</v>
      </c>
      <c r="C6564" s="10" t="s">
        <v>1105</v>
      </c>
      <c r="D6564" s="10" t="s">
        <v>1111</v>
      </c>
      <c r="E6564" s="10" t="s">
        <v>20</v>
      </c>
      <c r="F6564" s="10" t="s">
        <v>21</v>
      </c>
      <c r="G6564" s="10" t="s">
        <v>3726</v>
      </c>
      <c r="H6564" s="10" t="s">
        <v>57</v>
      </c>
      <c r="I6564" s="10">
        <v>0</v>
      </c>
    </row>
    <row r="6565" spans="1:9" hidden="1" x14ac:dyDescent="0.25">
      <c r="A6565" s="10">
        <v>105</v>
      </c>
      <c r="B6565" s="10" t="s">
        <v>1104</v>
      </c>
      <c r="C6565" s="10" t="s">
        <v>1105</v>
      </c>
      <c r="D6565" s="10" t="s">
        <v>1111</v>
      </c>
      <c r="E6565" s="10" t="s">
        <v>20</v>
      </c>
      <c r="F6565" s="10" t="s">
        <v>21</v>
      </c>
      <c r="G6565" s="10" t="s">
        <v>3727</v>
      </c>
      <c r="H6565" s="10" t="s">
        <v>34</v>
      </c>
      <c r="I6565" s="10">
        <v>0</v>
      </c>
    </row>
    <row r="6566" spans="1:9" hidden="1" x14ac:dyDescent="0.25">
      <c r="A6566" s="10">
        <v>105</v>
      </c>
      <c r="B6566" s="10" t="s">
        <v>1104</v>
      </c>
      <c r="C6566" s="10" t="s">
        <v>1105</v>
      </c>
      <c r="D6566" s="10" t="s">
        <v>1111</v>
      </c>
      <c r="E6566" s="10" t="s">
        <v>20</v>
      </c>
      <c r="F6566" s="10" t="s">
        <v>21</v>
      </c>
      <c r="G6566" s="10" t="s">
        <v>3728</v>
      </c>
      <c r="H6566" s="10" t="s">
        <v>34</v>
      </c>
      <c r="I6566" s="10">
        <v>0</v>
      </c>
    </row>
    <row r="6567" spans="1:9" hidden="1" x14ac:dyDescent="0.25">
      <c r="A6567" s="10">
        <v>105</v>
      </c>
      <c r="B6567" s="10" t="s">
        <v>1104</v>
      </c>
      <c r="C6567" s="10" t="s">
        <v>1105</v>
      </c>
      <c r="D6567" s="10" t="s">
        <v>1111</v>
      </c>
      <c r="E6567" s="10" t="s">
        <v>20</v>
      </c>
      <c r="F6567" s="10" t="s">
        <v>21</v>
      </c>
      <c r="G6567" s="10" t="s">
        <v>3729</v>
      </c>
      <c r="H6567" s="10" t="s">
        <v>57</v>
      </c>
      <c r="I6567" s="10">
        <v>0</v>
      </c>
    </row>
    <row r="6568" spans="1:9" hidden="1" x14ac:dyDescent="0.25">
      <c r="A6568" s="10">
        <v>105</v>
      </c>
      <c r="B6568" s="10" t="s">
        <v>1104</v>
      </c>
      <c r="C6568" s="10" t="s">
        <v>1105</v>
      </c>
      <c r="D6568" s="10" t="s">
        <v>1111</v>
      </c>
      <c r="E6568" s="10" t="s">
        <v>20</v>
      </c>
      <c r="F6568" s="10" t="s">
        <v>21</v>
      </c>
      <c r="G6568" s="10" t="s">
        <v>3730</v>
      </c>
      <c r="H6568" s="10" t="s">
        <v>34</v>
      </c>
      <c r="I6568" s="10">
        <v>0</v>
      </c>
    </row>
    <row r="6569" spans="1:9" hidden="1" x14ac:dyDescent="0.25">
      <c r="A6569" s="10">
        <v>105</v>
      </c>
      <c r="B6569" s="10" t="s">
        <v>1104</v>
      </c>
      <c r="C6569" s="10" t="s">
        <v>1105</v>
      </c>
      <c r="D6569" s="10" t="s">
        <v>1111</v>
      </c>
      <c r="E6569" s="10" t="s">
        <v>20</v>
      </c>
      <c r="F6569" s="10" t="s">
        <v>21</v>
      </c>
      <c r="G6569" s="10" t="s">
        <v>4569</v>
      </c>
      <c r="H6569" s="10" t="s">
        <v>34</v>
      </c>
      <c r="I6569" s="10">
        <v>0</v>
      </c>
    </row>
    <row r="6570" spans="1:9" hidden="1" x14ac:dyDescent="0.25">
      <c r="A6570" s="10">
        <v>105</v>
      </c>
      <c r="B6570" s="10" t="s">
        <v>1104</v>
      </c>
      <c r="C6570" s="10" t="s">
        <v>1105</v>
      </c>
      <c r="D6570" s="10" t="s">
        <v>1111</v>
      </c>
      <c r="E6570" s="10" t="s">
        <v>20</v>
      </c>
      <c r="F6570" s="10" t="s">
        <v>21</v>
      </c>
      <c r="G6570" s="10" t="s">
        <v>3732</v>
      </c>
      <c r="H6570" s="10" t="s">
        <v>3892</v>
      </c>
      <c r="I6570" s="10">
        <v>0</v>
      </c>
    </row>
    <row r="6571" spans="1:9" hidden="1" x14ac:dyDescent="0.25">
      <c r="A6571" s="10">
        <v>105</v>
      </c>
      <c r="B6571" s="10" t="s">
        <v>1104</v>
      </c>
      <c r="C6571" s="10" t="s">
        <v>1105</v>
      </c>
      <c r="D6571" s="10" t="s">
        <v>1111</v>
      </c>
      <c r="E6571" s="10" t="s">
        <v>20</v>
      </c>
      <c r="F6571" s="10" t="s">
        <v>21</v>
      </c>
      <c r="G6571" s="10" t="s">
        <v>3734</v>
      </c>
      <c r="H6571" s="10" t="s">
        <v>57</v>
      </c>
      <c r="I6571" s="10">
        <v>0</v>
      </c>
    </row>
    <row r="6572" spans="1:9" hidden="1" x14ac:dyDescent="0.25">
      <c r="A6572" s="10">
        <v>105</v>
      </c>
      <c r="B6572" s="10" t="s">
        <v>1104</v>
      </c>
      <c r="C6572" s="10" t="s">
        <v>1105</v>
      </c>
      <c r="D6572" s="10" t="s">
        <v>1111</v>
      </c>
      <c r="E6572" s="10" t="s">
        <v>20</v>
      </c>
      <c r="F6572" s="10" t="s">
        <v>21</v>
      </c>
      <c r="G6572" s="10" t="s">
        <v>3735</v>
      </c>
      <c r="H6572" s="10" t="s">
        <v>57</v>
      </c>
      <c r="I6572" s="10">
        <v>0</v>
      </c>
    </row>
    <row r="6573" spans="1:9" hidden="1" x14ac:dyDescent="0.25">
      <c r="A6573" s="10">
        <v>105</v>
      </c>
      <c r="B6573" s="10" t="s">
        <v>1104</v>
      </c>
      <c r="C6573" s="10" t="s">
        <v>1105</v>
      </c>
      <c r="D6573" s="10" t="s">
        <v>1111</v>
      </c>
      <c r="E6573" s="10" t="s">
        <v>20</v>
      </c>
      <c r="F6573" s="10" t="s">
        <v>21</v>
      </c>
      <c r="G6573" s="10" t="s">
        <v>4386</v>
      </c>
      <c r="H6573" s="10" t="s">
        <v>34</v>
      </c>
      <c r="I6573" s="10">
        <v>0</v>
      </c>
    </row>
    <row r="6574" spans="1:9" hidden="1" x14ac:dyDescent="0.25">
      <c r="A6574" s="10">
        <v>105</v>
      </c>
      <c r="B6574" s="10" t="s">
        <v>1104</v>
      </c>
      <c r="C6574" s="10" t="s">
        <v>1105</v>
      </c>
      <c r="D6574" s="10" t="s">
        <v>1111</v>
      </c>
      <c r="E6574" s="10" t="s">
        <v>20</v>
      </c>
      <c r="F6574" s="10" t="s">
        <v>21</v>
      </c>
      <c r="G6574" s="10" t="s">
        <v>3736</v>
      </c>
      <c r="H6574" s="10" t="s">
        <v>34</v>
      </c>
      <c r="I6574" s="10">
        <v>0</v>
      </c>
    </row>
    <row r="6575" spans="1:9" hidden="1" x14ac:dyDescent="0.25">
      <c r="A6575" s="10">
        <v>105</v>
      </c>
      <c r="B6575" s="10" t="s">
        <v>1104</v>
      </c>
      <c r="C6575" s="10" t="s">
        <v>1105</v>
      </c>
      <c r="D6575" s="10" t="s">
        <v>1111</v>
      </c>
      <c r="E6575" s="10" t="s">
        <v>20</v>
      </c>
      <c r="F6575" s="10" t="s">
        <v>21</v>
      </c>
      <c r="G6575" s="10" t="s">
        <v>4387</v>
      </c>
      <c r="H6575" s="10" t="s">
        <v>34</v>
      </c>
      <c r="I6575" s="10">
        <v>0</v>
      </c>
    </row>
    <row r="6576" spans="1:9" hidden="1" x14ac:dyDescent="0.25">
      <c r="A6576" s="10">
        <v>105</v>
      </c>
      <c r="B6576" s="10" t="s">
        <v>1104</v>
      </c>
      <c r="C6576" s="10" t="s">
        <v>1105</v>
      </c>
      <c r="D6576" s="10" t="s">
        <v>1111</v>
      </c>
      <c r="E6576" s="10" t="s">
        <v>20</v>
      </c>
      <c r="F6576" s="10" t="s">
        <v>21</v>
      </c>
      <c r="G6576" s="10" t="s">
        <v>4388</v>
      </c>
      <c r="H6576" s="10" t="s">
        <v>57</v>
      </c>
      <c r="I6576" s="10">
        <v>0</v>
      </c>
    </row>
    <row r="6577" spans="1:11" hidden="1" x14ac:dyDescent="0.25">
      <c r="A6577" s="10">
        <v>105</v>
      </c>
      <c r="B6577" s="10" t="s">
        <v>1104</v>
      </c>
      <c r="C6577" s="10" t="s">
        <v>1105</v>
      </c>
      <c r="D6577" s="10" t="s">
        <v>1111</v>
      </c>
      <c r="E6577" s="10" t="s">
        <v>20</v>
      </c>
      <c r="F6577" s="10" t="s">
        <v>21</v>
      </c>
      <c r="G6577" s="10" t="s">
        <v>3741</v>
      </c>
      <c r="H6577" s="10" t="s">
        <v>34</v>
      </c>
      <c r="I6577" s="10">
        <v>0</v>
      </c>
    </row>
    <row r="6578" spans="1:11" hidden="1" x14ac:dyDescent="0.25">
      <c r="A6578" s="10">
        <v>105</v>
      </c>
      <c r="B6578" s="10" t="s">
        <v>1104</v>
      </c>
      <c r="C6578" s="10" t="s">
        <v>1105</v>
      </c>
      <c r="D6578" s="10" t="s">
        <v>1111</v>
      </c>
      <c r="E6578" s="10" t="s">
        <v>20</v>
      </c>
      <c r="F6578" s="10" t="s">
        <v>21</v>
      </c>
      <c r="G6578" s="10" t="s">
        <v>4389</v>
      </c>
      <c r="H6578" s="10" t="s">
        <v>34</v>
      </c>
      <c r="I6578" s="10">
        <v>0</v>
      </c>
    </row>
    <row r="6579" spans="1:11" hidden="1" x14ac:dyDescent="0.25">
      <c r="A6579" s="10">
        <v>105</v>
      </c>
      <c r="B6579" s="10" t="s">
        <v>1104</v>
      </c>
      <c r="C6579" s="10" t="s">
        <v>1105</v>
      </c>
      <c r="D6579" s="10" t="s">
        <v>1111</v>
      </c>
      <c r="E6579" s="10" t="s">
        <v>20</v>
      </c>
      <c r="F6579" s="10" t="s">
        <v>21</v>
      </c>
      <c r="G6579" s="10" t="s">
        <v>4390</v>
      </c>
      <c r="H6579" s="10" t="s">
        <v>34</v>
      </c>
      <c r="I6579" s="10">
        <v>0</v>
      </c>
    </row>
    <row r="6580" spans="1:11" hidden="1" x14ac:dyDescent="0.25">
      <c r="A6580" s="10">
        <v>105</v>
      </c>
      <c r="B6580" s="10" t="s">
        <v>1104</v>
      </c>
      <c r="C6580" s="10" t="s">
        <v>1105</v>
      </c>
      <c r="D6580" s="10" t="s">
        <v>1111</v>
      </c>
      <c r="E6580" s="10" t="s">
        <v>20</v>
      </c>
      <c r="F6580" s="10" t="s">
        <v>21</v>
      </c>
      <c r="G6580" s="10" t="s">
        <v>4324</v>
      </c>
      <c r="H6580" s="10" t="s">
        <v>34</v>
      </c>
      <c r="I6580" s="10">
        <v>0</v>
      </c>
    </row>
    <row r="6581" spans="1:11" hidden="1" x14ac:dyDescent="0.25">
      <c r="A6581" s="10">
        <v>105</v>
      </c>
      <c r="B6581" s="10" t="s">
        <v>1104</v>
      </c>
      <c r="C6581" s="10" t="s">
        <v>1105</v>
      </c>
      <c r="D6581" s="10" t="s">
        <v>1111</v>
      </c>
      <c r="E6581" s="10" t="s">
        <v>20</v>
      </c>
      <c r="F6581" s="10" t="s">
        <v>21</v>
      </c>
      <c r="G6581" s="10" t="s">
        <v>3743</v>
      </c>
      <c r="H6581" s="10" t="s">
        <v>57</v>
      </c>
      <c r="I6581" s="10">
        <v>0</v>
      </c>
    </row>
    <row r="6582" spans="1:11" hidden="1" x14ac:dyDescent="0.25">
      <c r="A6582" s="10">
        <v>105</v>
      </c>
      <c r="B6582" s="10" t="s">
        <v>1104</v>
      </c>
      <c r="C6582" s="10" t="s">
        <v>1105</v>
      </c>
      <c r="D6582" s="10" t="s">
        <v>1111</v>
      </c>
      <c r="E6582" s="10" t="s">
        <v>20</v>
      </c>
      <c r="F6582" s="10" t="s">
        <v>21</v>
      </c>
      <c r="G6582" s="10" t="s">
        <v>4391</v>
      </c>
      <c r="H6582" s="10" t="s">
        <v>4392</v>
      </c>
      <c r="I6582" s="10">
        <v>0</v>
      </c>
    </row>
    <row r="6583" spans="1:11" hidden="1" x14ac:dyDescent="0.25">
      <c r="A6583" s="10">
        <v>105</v>
      </c>
      <c r="B6583" s="10" t="s">
        <v>1104</v>
      </c>
      <c r="C6583" s="10" t="s">
        <v>1105</v>
      </c>
      <c r="D6583" s="10" t="s">
        <v>1111</v>
      </c>
      <c r="E6583" s="10" t="s">
        <v>20</v>
      </c>
      <c r="F6583" s="10" t="s">
        <v>21</v>
      </c>
      <c r="G6583" s="10" t="s">
        <v>3744</v>
      </c>
      <c r="H6583" s="10" t="s">
        <v>3830</v>
      </c>
      <c r="I6583" s="10">
        <v>0</v>
      </c>
    </row>
    <row r="6584" spans="1:11" hidden="1" x14ac:dyDescent="0.25">
      <c r="A6584" s="10">
        <v>105</v>
      </c>
      <c r="B6584" s="10" t="s">
        <v>1104</v>
      </c>
      <c r="C6584" s="10" t="s">
        <v>1105</v>
      </c>
      <c r="D6584" s="10" t="s">
        <v>1111</v>
      </c>
      <c r="E6584" s="10" t="s">
        <v>20</v>
      </c>
      <c r="F6584" s="10" t="s">
        <v>21</v>
      </c>
      <c r="G6584" s="10" t="s">
        <v>3746</v>
      </c>
      <c r="H6584" s="10" t="s">
        <v>34</v>
      </c>
      <c r="I6584" s="10">
        <v>0</v>
      </c>
    </row>
    <row r="6585" spans="1:11" hidden="1" x14ac:dyDescent="0.25">
      <c r="A6585" s="10">
        <v>105</v>
      </c>
      <c r="B6585" s="10" t="s">
        <v>1104</v>
      </c>
      <c r="C6585" s="10" t="s">
        <v>1105</v>
      </c>
      <c r="D6585" s="10" t="s">
        <v>1111</v>
      </c>
      <c r="E6585" s="10" t="s">
        <v>20</v>
      </c>
      <c r="F6585" s="10" t="s">
        <v>21</v>
      </c>
      <c r="G6585" s="10" t="s">
        <v>4393</v>
      </c>
      <c r="H6585" s="10" t="s">
        <v>34</v>
      </c>
      <c r="I6585" s="10">
        <v>0</v>
      </c>
    </row>
    <row r="6586" spans="1:11" hidden="1" x14ac:dyDescent="0.25">
      <c r="A6586" s="10">
        <v>105</v>
      </c>
      <c r="B6586" s="10" t="s">
        <v>1104</v>
      </c>
      <c r="C6586" s="10" t="s">
        <v>1105</v>
      </c>
      <c r="D6586" s="10" t="s">
        <v>1111</v>
      </c>
      <c r="E6586" s="10" t="s">
        <v>20</v>
      </c>
      <c r="F6586" s="10" t="s">
        <v>21</v>
      </c>
      <c r="G6586" s="21" t="s">
        <v>4394</v>
      </c>
      <c r="H6586" s="21" t="s">
        <v>4395</v>
      </c>
      <c r="I6586" s="21">
        <v>1</v>
      </c>
      <c r="J6586" s="21" t="str">
        <f>H6586</f>
        <v>Вертикальное</v>
      </c>
      <c r="K6586" s="21"/>
    </row>
    <row r="6587" spans="1:11" hidden="1" x14ac:dyDescent="0.25">
      <c r="A6587" s="10">
        <v>105</v>
      </c>
      <c r="B6587" s="10" t="s">
        <v>1104</v>
      </c>
      <c r="C6587" s="10" t="s">
        <v>1105</v>
      </c>
      <c r="D6587" s="10" t="s">
        <v>1111</v>
      </c>
      <c r="E6587" s="10" t="s">
        <v>20</v>
      </c>
      <c r="F6587" s="10" t="s">
        <v>21</v>
      </c>
      <c r="G6587" s="21" t="s">
        <v>3753</v>
      </c>
      <c r="H6587" s="21" t="s">
        <v>4576</v>
      </c>
      <c r="I6587" s="21">
        <v>1</v>
      </c>
      <c r="J6587" s="21">
        <f>MID(H6587,1,FIND(" ",H6587,1)-1)*1</f>
        <v>0.93</v>
      </c>
      <c r="K6587" s="21" t="s">
        <v>5258</v>
      </c>
    </row>
    <row r="6588" spans="1:11" hidden="1" x14ac:dyDescent="0.25">
      <c r="A6588" s="10">
        <v>105</v>
      </c>
      <c r="B6588" s="10" t="s">
        <v>1104</v>
      </c>
      <c r="C6588" s="10" t="s">
        <v>1105</v>
      </c>
      <c r="D6588" s="10" t="s">
        <v>1111</v>
      </c>
      <c r="E6588" s="10" t="s">
        <v>20</v>
      </c>
      <c r="F6588" s="10" t="s">
        <v>21</v>
      </c>
      <c r="G6588" s="21" t="s">
        <v>3755</v>
      </c>
      <c r="H6588" s="21" t="s">
        <v>3756</v>
      </c>
      <c r="I6588" s="21">
        <v>1</v>
      </c>
      <c r="J6588" s="21" t="s">
        <v>5266</v>
      </c>
      <c r="K6588" s="21" t="s">
        <v>5265</v>
      </c>
    </row>
    <row r="6589" spans="1:11" hidden="1" x14ac:dyDescent="0.25">
      <c r="A6589" s="10">
        <v>105</v>
      </c>
      <c r="B6589" s="10" t="s">
        <v>1104</v>
      </c>
      <c r="C6589" s="10" t="s">
        <v>1105</v>
      </c>
      <c r="D6589" s="10" t="s">
        <v>1111</v>
      </c>
      <c r="E6589" s="10" t="s">
        <v>20</v>
      </c>
      <c r="F6589" s="10" t="s">
        <v>21</v>
      </c>
      <c r="G6589" s="10" t="s">
        <v>3757</v>
      </c>
      <c r="H6589" s="10" t="s">
        <v>3758</v>
      </c>
      <c r="I6589" s="10">
        <v>0</v>
      </c>
    </row>
    <row r="6590" spans="1:11" hidden="1" x14ac:dyDescent="0.25">
      <c r="A6590" s="10">
        <v>105</v>
      </c>
      <c r="B6590" s="10" t="s">
        <v>1104</v>
      </c>
      <c r="C6590" s="10" t="s">
        <v>1105</v>
      </c>
      <c r="D6590" s="10" t="s">
        <v>1111</v>
      </c>
      <c r="E6590" s="10" t="s">
        <v>20</v>
      </c>
      <c r="F6590" s="10" t="s">
        <v>21</v>
      </c>
      <c r="G6590" s="21" t="s">
        <v>4570</v>
      </c>
      <c r="H6590" s="21" t="s">
        <v>4571</v>
      </c>
      <c r="I6590" s="21">
        <v>0</v>
      </c>
      <c r="J6590" s="21">
        <f>MID(H6590,1,FIND(" ",H6590,1)-1)*1</f>
        <v>1</v>
      </c>
      <c r="K6590" s="21" t="s">
        <v>5264</v>
      </c>
    </row>
    <row r="6591" spans="1:11" hidden="1" x14ac:dyDescent="0.25">
      <c r="A6591" s="10">
        <v>105</v>
      </c>
      <c r="B6591" s="10" t="s">
        <v>1104</v>
      </c>
      <c r="C6591" s="10" t="s">
        <v>1105</v>
      </c>
      <c r="D6591" s="10" t="s">
        <v>1111</v>
      </c>
      <c r="E6591" s="10" t="s">
        <v>20</v>
      </c>
      <c r="F6591" s="10" t="s">
        <v>21</v>
      </c>
      <c r="G6591" s="10" t="s">
        <v>3766</v>
      </c>
      <c r="H6591" s="10" t="s">
        <v>34</v>
      </c>
      <c r="I6591" s="10">
        <v>0</v>
      </c>
    </row>
    <row r="6592" spans="1:11" hidden="1" x14ac:dyDescent="0.25">
      <c r="A6592" s="10">
        <v>105</v>
      </c>
      <c r="B6592" s="10" t="s">
        <v>1104</v>
      </c>
      <c r="C6592" s="10" t="s">
        <v>1105</v>
      </c>
      <c r="D6592" s="10" t="s">
        <v>1111</v>
      </c>
      <c r="E6592" s="10" t="s">
        <v>20</v>
      </c>
      <c r="F6592" s="10" t="s">
        <v>21</v>
      </c>
      <c r="G6592" s="10" t="s">
        <v>4397</v>
      </c>
      <c r="H6592" s="10" t="s">
        <v>34</v>
      </c>
      <c r="I6592" s="10">
        <v>0</v>
      </c>
    </row>
    <row r="6593" spans="1:11" hidden="1" x14ac:dyDescent="0.25">
      <c r="A6593" s="10">
        <v>105</v>
      </c>
      <c r="B6593" s="10" t="s">
        <v>1104</v>
      </c>
      <c r="C6593" s="10" t="s">
        <v>1105</v>
      </c>
      <c r="D6593" s="10" t="s">
        <v>1111</v>
      </c>
      <c r="E6593" s="10" t="s">
        <v>20</v>
      </c>
      <c r="F6593" s="10" t="s">
        <v>21</v>
      </c>
      <c r="G6593" s="21" t="s">
        <v>4398</v>
      </c>
      <c r="H6593" s="21" t="s">
        <v>34</v>
      </c>
      <c r="I6593" s="21">
        <v>1</v>
      </c>
      <c r="J6593" s="21" t="str">
        <f>H6593</f>
        <v>Да</v>
      </c>
      <c r="K6593" s="21"/>
    </row>
    <row r="6594" spans="1:11" hidden="1" x14ac:dyDescent="0.25">
      <c r="A6594" s="10">
        <v>105</v>
      </c>
      <c r="B6594" s="10" t="s">
        <v>1104</v>
      </c>
      <c r="C6594" s="10" t="s">
        <v>1105</v>
      </c>
      <c r="D6594" s="10" t="s">
        <v>1111</v>
      </c>
      <c r="E6594" s="10" t="s">
        <v>20</v>
      </c>
      <c r="F6594" s="10" t="s">
        <v>21</v>
      </c>
      <c r="G6594" s="10" t="s">
        <v>4399</v>
      </c>
      <c r="H6594" s="10" t="s">
        <v>34</v>
      </c>
      <c r="I6594" s="10">
        <v>0</v>
      </c>
    </row>
    <row r="6595" spans="1:11" hidden="1" x14ac:dyDescent="0.25">
      <c r="A6595" s="10">
        <v>105</v>
      </c>
      <c r="B6595" s="10" t="s">
        <v>1104</v>
      </c>
      <c r="C6595" s="10" t="s">
        <v>1105</v>
      </c>
      <c r="D6595" s="10" t="s">
        <v>1111</v>
      </c>
      <c r="E6595" s="10" t="s">
        <v>20</v>
      </c>
      <c r="F6595" s="10" t="s">
        <v>21</v>
      </c>
      <c r="G6595" s="10" t="s">
        <v>4400</v>
      </c>
      <c r="H6595" s="10" t="s">
        <v>34</v>
      </c>
      <c r="I6595" s="10">
        <v>0</v>
      </c>
    </row>
    <row r="6596" spans="1:11" hidden="1" x14ac:dyDescent="0.25">
      <c r="A6596" s="10">
        <v>105</v>
      </c>
      <c r="B6596" s="10" t="s">
        <v>1104</v>
      </c>
      <c r="C6596" s="10" t="s">
        <v>1105</v>
      </c>
      <c r="D6596" s="10" t="s">
        <v>1111</v>
      </c>
      <c r="E6596" s="10" t="s">
        <v>20</v>
      </c>
      <c r="F6596" s="10" t="s">
        <v>21</v>
      </c>
      <c r="G6596" s="10" t="s">
        <v>4401</v>
      </c>
      <c r="H6596" s="10" t="s">
        <v>4321</v>
      </c>
      <c r="I6596" s="10">
        <v>0</v>
      </c>
    </row>
    <row r="6597" spans="1:11" hidden="1" x14ac:dyDescent="0.25">
      <c r="A6597" s="10">
        <v>105</v>
      </c>
      <c r="B6597" s="10" t="s">
        <v>1104</v>
      </c>
      <c r="C6597" s="10" t="s">
        <v>1105</v>
      </c>
      <c r="D6597" s="10" t="s">
        <v>1111</v>
      </c>
      <c r="E6597" s="10" t="s">
        <v>20</v>
      </c>
      <c r="F6597" s="10" t="s">
        <v>21</v>
      </c>
      <c r="G6597" s="10" t="s">
        <v>4402</v>
      </c>
      <c r="H6597" s="10" t="s">
        <v>4321</v>
      </c>
      <c r="I6597" s="10">
        <v>0</v>
      </c>
    </row>
    <row r="6598" spans="1:11" hidden="1" x14ac:dyDescent="0.25">
      <c r="A6598" s="10">
        <v>105</v>
      </c>
      <c r="B6598" s="10" t="s">
        <v>1104</v>
      </c>
      <c r="C6598" s="10" t="s">
        <v>1105</v>
      </c>
      <c r="D6598" s="10" t="s">
        <v>1111</v>
      </c>
      <c r="E6598" s="10" t="s">
        <v>20</v>
      </c>
      <c r="F6598" s="10" t="s">
        <v>21</v>
      </c>
      <c r="G6598" s="21" t="s">
        <v>4403</v>
      </c>
      <c r="H6598" s="21" t="s">
        <v>4446</v>
      </c>
      <c r="I6598" s="21">
        <v>1</v>
      </c>
      <c r="J6598" s="21">
        <f t="shared" ref="J6598:J6599" si="416">MID(H6598,1,FIND(" ",H6598,1)-1)*1</f>
        <v>24</v>
      </c>
      <c r="K6598" s="21" t="s">
        <v>5255</v>
      </c>
    </row>
    <row r="6599" spans="1:11" hidden="1" x14ac:dyDescent="0.25">
      <c r="A6599" s="10">
        <v>105</v>
      </c>
      <c r="B6599" s="10" t="s">
        <v>1104</v>
      </c>
      <c r="C6599" s="10" t="s">
        <v>1105</v>
      </c>
      <c r="D6599" s="10" t="s">
        <v>1111</v>
      </c>
      <c r="E6599" s="10" t="s">
        <v>20</v>
      </c>
      <c r="F6599" s="10" t="s">
        <v>21</v>
      </c>
      <c r="G6599" s="21" t="s">
        <v>3785</v>
      </c>
      <c r="H6599" s="21" t="s">
        <v>4092</v>
      </c>
      <c r="I6599" s="21">
        <v>1</v>
      </c>
      <c r="J6599" s="21">
        <f t="shared" si="416"/>
        <v>28</v>
      </c>
      <c r="K6599" s="21" t="s">
        <v>5255</v>
      </c>
    </row>
    <row r="6600" spans="1:11" hidden="1" x14ac:dyDescent="0.25">
      <c r="A6600" s="10">
        <v>105</v>
      </c>
      <c r="B6600" s="10" t="s">
        <v>1104</v>
      </c>
      <c r="C6600" s="10" t="s">
        <v>1105</v>
      </c>
      <c r="D6600" s="10" t="s">
        <v>1111</v>
      </c>
      <c r="E6600" s="10" t="s">
        <v>20</v>
      </c>
      <c r="F6600" s="10" t="s">
        <v>21</v>
      </c>
      <c r="G6600" s="21" t="s">
        <v>4410</v>
      </c>
      <c r="H6600" s="21" t="s">
        <v>4533</v>
      </c>
      <c r="I6600" s="21">
        <v>1</v>
      </c>
      <c r="J6600" s="21">
        <f>MID(H6600,1,FIND(" ",H6600,1)-1)*10</f>
        <v>660</v>
      </c>
      <c r="K6600" s="22" t="s">
        <v>5256</v>
      </c>
    </row>
    <row r="6601" spans="1:11" hidden="1" x14ac:dyDescent="0.25">
      <c r="A6601" s="10">
        <v>105</v>
      </c>
      <c r="B6601" s="10" t="s">
        <v>1104</v>
      </c>
      <c r="C6601" s="10" t="s">
        <v>1105</v>
      </c>
      <c r="D6601" s="10" t="s">
        <v>1111</v>
      </c>
      <c r="E6601" s="10" t="s">
        <v>20</v>
      </c>
      <c r="F6601" s="10" t="s">
        <v>21</v>
      </c>
      <c r="G6601" s="21" t="s">
        <v>4412</v>
      </c>
      <c r="H6601" s="21" t="s">
        <v>4490</v>
      </c>
      <c r="I6601" s="21">
        <v>1</v>
      </c>
      <c r="J6601" s="21">
        <f>MID(H6601,1,FIND(" ",H6601,1)-1)*10</f>
        <v>450</v>
      </c>
      <c r="K6601" s="21" t="s">
        <v>5257</v>
      </c>
    </row>
    <row r="6602" spans="1:11" hidden="1" x14ac:dyDescent="0.25">
      <c r="A6602" s="10">
        <v>105</v>
      </c>
      <c r="B6602" s="10" t="s">
        <v>1104</v>
      </c>
      <c r="C6602" s="10" t="s">
        <v>1105</v>
      </c>
      <c r="D6602" s="10" t="s">
        <v>1111</v>
      </c>
      <c r="E6602" s="10" t="s">
        <v>20</v>
      </c>
      <c r="F6602" s="10" t="s">
        <v>21</v>
      </c>
      <c r="G6602" s="21" t="s">
        <v>4414</v>
      </c>
      <c r="H6602" s="21" t="s">
        <v>4573</v>
      </c>
      <c r="I6602" s="21">
        <v>1</v>
      </c>
      <c r="J6602" s="21">
        <f>MID(H6602,1,FIND(" ",H6602,1)-1)*10</f>
        <v>440</v>
      </c>
      <c r="K6602" s="21" t="s">
        <v>5257</v>
      </c>
    </row>
    <row r="6603" spans="1:11" hidden="1" x14ac:dyDescent="0.25">
      <c r="A6603" s="10">
        <v>105</v>
      </c>
      <c r="B6603" s="10" t="s">
        <v>1104</v>
      </c>
      <c r="C6603" s="10" t="s">
        <v>1105</v>
      </c>
      <c r="D6603" s="10" t="s">
        <v>1111</v>
      </c>
      <c r="E6603" s="10" t="s">
        <v>20</v>
      </c>
      <c r="F6603" s="10" t="s">
        <v>21</v>
      </c>
      <c r="G6603" s="10" t="s">
        <v>3787</v>
      </c>
      <c r="H6603" s="10" t="s">
        <v>3788</v>
      </c>
      <c r="I6603" s="10">
        <v>0</v>
      </c>
    </row>
    <row r="6604" spans="1:11" hidden="1" x14ac:dyDescent="0.25">
      <c r="A6604" s="10">
        <v>105</v>
      </c>
      <c r="B6604" s="10" t="s">
        <v>1104</v>
      </c>
      <c r="C6604" s="10" t="s">
        <v>1105</v>
      </c>
      <c r="D6604" s="10" t="s">
        <v>1111</v>
      </c>
      <c r="E6604" s="10" t="s">
        <v>20</v>
      </c>
      <c r="F6604" s="10" t="s">
        <v>21</v>
      </c>
      <c r="G6604" s="10" t="s">
        <v>3931</v>
      </c>
      <c r="H6604" s="10" t="s">
        <v>57</v>
      </c>
      <c r="I6604" s="10">
        <v>0</v>
      </c>
    </row>
    <row r="6605" spans="1:11" hidden="1" x14ac:dyDescent="0.25">
      <c r="A6605" s="10">
        <v>105</v>
      </c>
      <c r="B6605" s="10" t="s">
        <v>1104</v>
      </c>
      <c r="C6605" s="10" t="s">
        <v>1105</v>
      </c>
      <c r="D6605" s="10" t="s">
        <v>1111</v>
      </c>
      <c r="E6605" s="10" t="s">
        <v>20</v>
      </c>
      <c r="F6605" s="10" t="s">
        <v>21</v>
      </c>
      <c r="G6605" s="10" t="s">
        <v>3932</v>
      </c>
      <c r="H6605" s="10" t="s">
        <v>57</v>
      </c>
      <c r="I6605" s="10">
        <v>0</v>
      </c>
    </row>
    <row r="6606" spans="1:11" hidden="1" x14ac:dyDescent="0.25">
      <c r="A6606" s="10">
        <v>105</v>
      </c>
      <c r="B6606" s="10" t="s">
        <v>1104</v>
      </c>
      <c r="C6606" s="10" t="s">
        <v>1105</v>
      </c>
      <c r="D6606" s="10" t="s">
        <v>1111</v>
      </c>
      <c r="E6606" s="10" t="s">
        <v>20</v>
      </c>
      <c r="F6606" s="10" t="s">
        <v>21</v>
      </c>
      <c r="G6606" s="10" t="s">
        <v>3933</v>
      </c>
      <c r="H6606" s="10" t="s">
        <v>57</v>
      </c>
      <c r="I6606" s="10">
        <v>0</v>
      </c>
    </row>
    <row r="6607" spans="1:11" hidden="1" x14ac:dyDescent="0.25">
      <c r="A6607" s="10">
        <v>105</v>
      </c>
      <c r="B6607" s="10" t="s">
        <v>1104</v>
      </c>
      <c r="C6607" s="10" t="s">
        <v>1105</v>
      </c>
      <c r="D6607" s="10" t="s">
        <v>1111</v>
      </c>
      <c r="E6607" s="10" t="s">
        <v>20</v>
      </c>
      <c r="F6607" s="10" t="s">
        <v>21</v>
      </c>
      <c r="G6607" s="10" t="s">
        <v>3789</v>
      </c>
      <c r="H6607" s="10" t="s">
        <v>3789</v>
      </c>
      <c r="I6607" s="10">
        <v>0</v>
      </c>
    </row>
    <row r="6608" spans="1:11" hidden="1" x14ac:dyDescent="0.25">
      <c r="A6608" s="10">
        <v>106</v>
      </c>
      <c r="B6608" s="10" t="s">
        <v>1112</v>
      </c>
      <c r="C6608" s="10" t="s">
        <v>1113</v>
      </c>
      <c r="D6608" s="10" t="s">
        <v>1120</v>
      </c>
      <c r="E6608" s="10" t="s">
        <v>20</v>
      </c>
      <c r="F6608" s="10" t="s">
        <v>21</v>
      </c>
      <c r="G6608" s="21" t="s">
        <v>2160</v>
      </c>
      <c r="H6608" s="21" t="s">
        <v>4377</v>
      </c>
      <c r="I6608" s="21">
        <v>1</v>
      </c>
      <c r="J6608" s="21" t="str">
        <f>H6608</f>
        <v>Бытовое оборудование (для домашнего использования)</v>
      </c>
      <c r="K6608" s="21"/>
    </row>
    <row r="6609" spans="1:11" hidden="1" x14ac:dyDescent="0.25">
      <c r="A6609" s="10">
        <v>106</v>
      </c>
      <c r="B6609" s="10" t="s">
        <v>1112</v>
      </c>
      <c r="C6609" s="10" t="s">
        <v>1113</v>
      </c>
      <c r="D6609" s="10" t="s">
        <v>1120</v>
      </c>
      <c r="E6609" s="10" t="s">
        <v>20</v>
      </c>
      <c r="F6609" s="10" t="s">
        <v>21</v>
      </c>
      <c r="G6609" s="21" t="s">
        <v>3703</v>
      </c>
      <c r="H6609" s="21" t="s">
        <v>4574</v>
      </c>
      <c r="I6609" s="21">
        <v>1</v>
      </c>
      <c r="J6609" s="21">
        <f>MID(H6609,1,FIND(" ",H6609,1)-1)*1</f>
        <v>24</v>
      </c>
      <c r="K6609" s="21" t="s">
        <v>5254</v>
      </c>
    </row>
    <row r="6610" spans="1:11" hidden="1" x14ac:dyDescent="0.25">
      <c r="A6610" s="10">
        <v>106</v>
      </c>
      <c r="B6610" s="10" t="s">
        <v>1112</v>
      </c>
      <c r="C6610" s="10" t="s">
        <v>1113</v>
      </c>
      <c r="D6610" s="10" t="s">
        <v>1120</v>
      </c>
      <c r="E6610" s="10" t="s">
        <v>20</v>
      </c>
      <c r="F6610" s="10" t="s">
        <v>21</v>
      </c>
      <c r="G6610" s="10" t="s">
        <v>4379</v>
      </c>
      <c r="H6610" s="10" t="s">
        <v>34</v>
      </c>
      <c r="I6610" s="10">
        <v>0</v>
      </c>
    </row>
    <row r="6611" spans="1:11" hidden="1" x14ac:dyDescent="0.25">
      <c r="A6611" s="10">
        <v>106</v>
      </c>
      <c r="B6611" s="10" t="s">
        <v>1112</v>
      </c>
      <c r="C6611" s="10" t="s">
        <v>1113</v>
      </c>
      <c r="D6611" s="10" t="s">
        <v>1120</v>
      </c>
      <c r="E6611" s="10" t="s">
        <v>20</v>
      </c>
      <c r="F6611" s="10" t="s">
        <v>21</v>
      </c>
      <c r="G6611" s="21" t="s">
        <v>4380</v>
      </c>
      <c r="H6611" s="21" t="s">
        <v>3700</v>
      </c>
      <c r="I6611" s="21">
        <v>1</v>
      </c>
      <c r="J6611" s="21">
        <f>MID(H6611,1,FIND(" ",H6611,1)-1)*1</f>
        <v>53</v>
      </c>
      <c r="K6611" s="21" t="s">
        <v>5260</v>
      </c>
    </row>
    <row r="6612" spans="1:11" hidden="1" x14ac:dyDescent="0.25">
      <c r="A6612" s="10">
        <v>106</v>
      </c>
      <c r="B6612" s="10" t="s">
        <v>1112</v>
      </c>
      <c r="C6612" s="10" t="s">
        <v>1113</v>
      </c>
      <c r="D6612" s="10" t="s">
        <v>1120</v>
      </c>
      <c r="E6612" s="10" t="s">
        <v>20</v>
      </c>
      <c r="F6612" s="10" t="s">
        <v>21</v>
      </c>
      <c r="G6612" s="21" t="s">
        <v>4510</v>
      </c>
      <c r="H6612" s="21" t="s">
        <v>4566</v>
      </c>
      <c r="I6612" s="21">
        <v>1</v>
      </c>
      <c r="J6612" s="21">
        <f>MID(H6612,1,FIND(" ",H6612,1)-1)*1</f>
        <v>0.25</v>
      </c>
      <c r="K6612" s="21" t="s">
        <v>5271</v>
      </c>
    </row>
    <row r="6613" spans="1:11" hidden="1" x14ac:dyDescent="0.25">
      <c r="A6613" s="10">
        <v>106</v>
      </c>
      <c r="B6613" s="10" t="s">
        <v>1112</v>
      </c>
      <c r="C6613" s="10" t="s">
        <v>1113</v>
      </c>
      <c r="D6613" s="10" t="s">
        <v>1120</v>
      </c>
      <c r="E6613" s="10" t="s">
        <v>20</v>
      </c>
      <c r="F6613" s="10" t="s">
        <v>21</v>
      </c>
      <c r="G6613" s="21" t="s">
        <v>4382</v>
      </c>
      <c r="H6613" s="21" t="s">
        <v>4436</v>
      </c>
      <c r="I6613" s="21">
        <v>0</v>
      </c>
      <c r="J6613" s="21">
        <f>MID(H6613,1,FIND(" ",H6613,1)-1)*1</f>
        <v>1.5</v>
      </c>
      <c r="K6613" s="21" t="s">
        <v>5264</v>
      </c>
    </row>
    <row r="6614" spans="1:11" hidden="1" x14ac:dyDescent="0.25">
      <c r="A6614" s="10">
        <v>106</v>
      </c>
      <c r="B6614" s="10" t="s">
        <v>1112</v>
      </c>
      <c r="C6614" s="10" t="s">
        <v>1113</v>
      </c>
      <c r="D6614" s="10" t="s">
        <v>1120</v>
      </c>
      <c r="E6614" s="10" t="s">
        <v>20</v>
      </c>
      <c r="F6614" s="10" t="s">
        <v>21</v>
      </c>
      <c r="G6614" s="21" t="s">
        <v>4448</v>
      </c>
      <c r="H6614" s="21" t="s">
        <v>4498</v>
      </c>
      <c r="I6614" s="21">
        <v>1</v>
      </c>
      <c r="J6614" s="21">
        <f>MID(H6614,1,FIND(" ",H6614,1)-1)*1</f>
        <v>150</v>
      </c>
      <c r="K6614" s="21" t="s">
        <v>5256</v>
      </c>
    </row>
    <row r="6615" spans="1:11" hidden="1" x14ac:dyDescent="0.25">
      <c r="A6615" s="10">
        <v>106</v>
      </c>
      <c r="B6615" s="10" t="s">
        <v>1112</v>
      </c>
      <c r="C6615" s="10" t="s">
        <v>1113</v>
      </c>
      <c r="D6615" s="10" t="s">
        <v>1120</v>
      </c>
      <c r="E6615" s="10" t="s">
        <v>20</v>
      </c>
      <c r="F6615" s="10" t="s">
        <v>21</v>
      </c>
      <c r="G6615" s="21" t="s">
        <v>3705</v>
      </c>
      <c r="H6615" s="21" t="s">
        <v>57</v>
      </c>
      <c r="I6615" s="21">
        <v>1</v>
      </c>
      <c r="J6615" s="21" t="str">
        <f>H6615</f>
        <v>Нет</v>
      </c>
      <c r="K6615" s="21"/>
    </row>
    <row r="6616" spans="1:11" hidden="1" x14ac:dyDescent="0.25">
      <c r="A6616" s="10">
        <v>106</v>
      </c>
      <c r="B6616" s="10" t="s">
        <v>1112</v>
      </c>
      <c r="C6616" s="10" t="s">
        <v>1113</v>
      </c>
      <c r="D6616" s="10" t="s">
        <v>1120</v>
      </c>
      <c r="E6616" s="10" t="s">
        <v>20</v>
      </c>
      <c r="F6616" s="10" t="s">
        <v>21</v>
      </c>
      <c r="G6616" s="21" t="s">
        <v>3708</v>
      </c>
      <c r="H6616" s="21" t="s">
        <v>4053</v>
      </c>
      <c r="I6616" s="21">
        <v>1</v>
      </c>
      <c r="J6616" s="21">
        <f>MID(H6616,1,FIND(" ",H6616,1)-1)*1</f>
        <v>2.64</v>
      </c>
      <c r="K6616" s="21" t="s">
        <v>5258</v>
      </c>
    </row>
    <row r="6617" spans="1:11" hidden="1" x14ac:dyDescent="0.25">
      <c r="A6617" s="10">
        <v>106</v>
      </c>
      <c r="B6617" s="10" t="s">
        <v>1112</v>
      </c>
      <c r="C6617" s="10" t="s">
        <v>1113</v>
      </c>
      <c r="D6617" s="10" t="s">
        <v>1120</v>
      </c>
      <c r="E6617" s="10" t="s">
        <v>20</v>
      </c>
      <c r="F6617" s="10" t="s">
        <v>21</v>
      </c>
      <c r="G6617" s="21" t="s">
        <v>4384</v>
      </c>
      <c r="H6617" s="21" t="s">
        <v>4434</v>
      </c>
      <c r="I6617" s="21">
        <v>1</v>
      </c>
      <c r="J6617" s="21">
        <f>MID(H6617,1,FIND(" ",H6617,1)-1)*1</f>
        <v>25</v>
      </c>
      <c r="K6617" s="21" t="s">
        <v>5268</v>
      </c>
    </row>
    <row r="6618" spans="1:11" hidden="1" x14ac:dyDescent="0.25">
      <c r="A6618" s="10">
        <v>106</v>
      </c>
      <c r="B6618" s="10" t="s">
        <v>1112</v>
      </c>
      <c r="C6618" s="10" t="s">
        <v>1113</v>
      </c>
      <c r="D6618" s="10" t="s">
        <v>1120</v>
      </c>
      <c r="E6618" s="10" t="s">
        <v>20</v>
      </c>
      <c r="F6618" s="10" t="s">
        <v>21</v>
      </c>
      <c r="G6618" s="21" t="s">
        <v>3708</v>
      </c>
      <c r="H6618" s="21" t="s">
        <v>4451</v>
      </c>
      <c r="I6618" s="21">
        <v>1</v>
      </c>
      <c r="J6618" s="21">
        <f>MID(H6618,1,FIND(" ",H6618,1)-1)*1</f>
        <v>9000</v>
      </c>
      <c r="K6618" s="21" t="s">
        <v>5261</v>
      </c>
    </row>
    <row r="6619" spans="1:11" hidden="1" x14ac:dyDescent="0.25">
      <c r="A6619" s="10">
        <v>106</v>
      </c>
      <c r="B6619" s="10" t="s">
        <v>1112</v>
      </c>
      <c r="C6619" s="10" t="s">
        <v>1113</v>
      </c>
      <c r="D6619" s="10" t="s">
        <v>1120</v>
      </c>
      <c r="E6619" s="10" t="s">
        <v>20</v>
      </c>
      <c r="F6619" s="10" t="s">
        <v>21</v>
      </c>
      <c r="G6619" s="10" t="s">
        <v>3714</v>
      </c>
      <c r="H6619" s="10" t="s">
        <v>4567</v>
      </c>
      <c r="I6619" s="10">
        <v>0</v>
      </c>
    </row>
    <row r="6620" spans="1:11" hidden="1" x14ac:dyDescent="0.25">
      <c r="A6620" s="10">
        <v>106</v>
      </c>
      <c r="B6620" s="10" t="s">
        <v>1112</v>
      </c>
      <c r="C6620" s="10" t="s">
        <v>1113</v>
      </c>
      <c r="D6620" s="10" t="s">
        <v>1120</v>
      </c>
      <c r="E6620" s="10" t="s">
        <v>20</v>
      </c>
      <c r="F6620" s="10" t="s">
        <v>21</v>
      </c>
      <c r="G6620" s="10" t="s">
        <v>3716</v>
      </c>
      <c r="H6620" s="10" t="s">
        <v>34</v>
      </c>
      <c r="I6620" s="10">
        <v>0</v>
      </c>
    </row>
    <row r="6621" spans="1:11" hidden="1" x14ac:dyDescent="0.25">
      <c r="A6621" s="10">
        <v>106</v>
      </c>
      <c r="B6621" s="10" t="s">
        <v>1112</v>
      </c>
      <c r="C6621" s="10" t="s">
        <v>1113</v>
      </c>
      <c r="D6621" s="10" t="s">
        <v>1120</v>
      </c>
      <c r="E6621" s="10" t="s">
        <v>20</v>
      </c>
      <c r="F6621" s="10" t="s">
        <v>21</v>
      </c>
      <c r="G6621" s="10" t="s">
        <v>3717</v>
      </c>
      <c r="H6621" s="10" t="s">
        <v>34</v>
      </c>
      <c r="I6621" s="10">
        <v>0</v>
      </c>
    </row>
    <row r="6622" spans="1:11" hidden="1" x14ac:dyDescent="0.25">
      <c r="A6622" s="10">
        <v>106</v>
      </c>
      <c r="B6622" s="10" t="s">
        <v>1112</v>
      </c>
      <c r="C6622" s="10" t="s">
        <v>1113</v>
      </c>
      <c r="D6622" s="10" t="s">
        <v>1120</v>
      </c>
      <c r="E6622" s="10" t="s">
        <v>20</v>
      </c>
      <c r="F6622" s="10" t="s">
        <v>21</v>
      </c>
      <c r="G6622" s="10" t="s">
        <v>3718</v>
      </c>
      <c r="H6622" s="10" t="s">
        <v>5168</v>
      </c>
      <c r="I6622" s="10">
        <v>0</v>
      </c>
    </row>
    <row r="6623" spans="1:11" hidden="1" x14ac:dyDescent="0.25">
      <c r="A6623" s="10">
        <v>106</v>
      </c>
      <c r="B6623" s="10" t="s">
        <v>1112</v>
      </c>
      <c r="C6623" s="10" t="s">
        <v>1113</v>
      </c>
      <c r="D6623" s="10" t="s">
        <v>1120</v>
      </c>
      <c r="E6623" s="10" t="s">
        <v>20</v>
      </c>
      <c r="F6623" s="10" t="s">
        <v>21</v>
      </c>
      <c r="G6623" s="10" t="s">
        <v>4568</v>
      </c>
      <c r="H6623" s="10" t="s">
        <v>57</v>
      </c>
      <c r="I6623" s="10">
        <v>0</v>
      </c>
    </row>
    <row r="6624" spans="1:11" hidden="1" x14ac:dyDescent="0.25">
      <c r="A6624" s="10">
        <v>106</v>
      </c>
      <c r="B6624" s="10" t="s">
        <v>1112</v>
      </c>
      <c r="C6624" s="10" t="s">
        <v>1113</v>
      </c>
      <c r="D6624" s="10" t="s">
        <v>1120</v>
      </c>
      <c r="E6624" s="10" t="s">
        <v>20</v>
      </c>
      <c r="F6624" s="10" t="s">
        <v>21</v>
      </c>
      <c r="G6624" s="10" t="s">
        <v>3722</v>
      </c>
      <c r="H6624" s="10" t="s">
        <v>34</v>
      </c>
      <c r="I6624" s="10">
        <v>0</v>
      </c>
    </row>
    <row r="6625" spans="1:9" hidden="1" x14ac:dyDescent="0.25">
      <c r="A6625" s="10">
        <v>106</v>
      </c>
      <c r="B6625" s="10" t="s">
        <v>1112</v>
      </c>
      <c r="C6625" s="10" t="s">
        <v>1113</v>
      </c>
      <c r="D6625" s="10" t="s">
        <v>1120</v>
      </c>
      <c r="E6625" s="10" t="s">
        <v>20</v>
      </c>
      <c r="F6625" s="10" t="s">
        <v>21</v>
      </c>
      <c r="G6625" s="10" t="s">
        <v>3724</v>
      </c>
      <c r="H6625" s="10" t="s">
        <v>34</v>
      </c>
      <c r="I6625" s="10">
        <v>0</v>
      </c>
    </row>
    <row r="6626" spans="1:9" hidden="1" x14ac:dyDescent="0.25">
      <c r="A6626" s="10">
        <v>106</v>
      </c>
      <c r="B6626" s="10" t="s">
        <v>1112</v>
      </c>
      <c r="C6626" s="10" t="s">
        <v>1113</v>
      </c>
      <c r="D6626" s="10" t="s">
        <v>1120</v>
      </c>
      <c r="E6626" s="10" t="s">
        <v>20</v>
      </c>
      <c r="F6626" s="10" t="s">
        <v>21</v>
      </c>
      <c r="G6626" s="10" t="s">
        <v>3726</v>
      </c>
      <c r="H6626" s="10" t="s">
        <v>57</v>
      </c>
      <c r="I6626" s="10">
        <v>0</v>
      </c>
    </row>
    <row r="6627" spans="1:9" hidden="1" x14ac:dyDescent="0.25">
      <c r="A6627" s="10">
        <v>106</v>
      </c>
      <c r="B6627" s="10" t="s">
        <v>1112</v>
      </c>
      <c r="C6627" s="10" t="s">
        <v>1113</v>
      </c>
      <c r="D6627" s="10" t="s">
        <v>1120</v>
      </c>
      <c r="E6627" s="10" t="s">
        <v>20</v>
      </c>
      <c r="F6627" s="10" t="s">
        <v>21</v>
      </c>
      <c r="G6627" s="10" t="s">
        <v>3727</v>
      </c>
      <c r="H6627" s="10" t="s">
        <v>34</v>
      </c>
      <c r="I6627" s="10">
        <v>0</v>
      </c>
    </row>
    <row r="6628" spans="1:9" hidden="1" x14ac:dyDescent="0.25">
      <c r="A6628" s="10">
        <v>106</v>
      </c>
      <c r="B6628" s="10" t="s">
        <v>1112</v>
      </c>
      <c r="C6628" s="10" t="s">
        <v>1113</v>
      </c>
      <c r="D6628" s="10" t="s">
        <v>1120</v>
      </c>
      <c r="E6628" s="10" t="s">
        <v>20</v>
      </c>
      <c r="F6628" s="10" t="s">
        <v>21</v>
      </c>
      <c r="G6628" s="10" t="s">
        <v>3728</v>
      </c>
      <c r="H6628" s="10" t="s">
        <v>34</v>
      </c>
      <c r="I6628" s="10">
        <v>0</v>
      </c>
    </row>
    <row r="6629" spans="1:9" hidden="1" x14ac:dyDescent="0.25">
      <c r="A6629" s="10">
        <v>106</v>
      </c>
      <c r="B6629" s="10" t="s">
        <v>1112</v>
      </c>
      <c r="C6629" s="10" t="s">
        <v>1113</v>
      </c>
      <c r="D6629" s="10" t="s">
        <v>1120</v>
      </c>
      <c r="E6629" s="10" t="s">
        <v>20</v>
      </c>
      <c r="F6629" s="10" t="s">
        <v>21</v>
      </c>
      <c r="G6629" s="10" t="s">
        <v>3729</v>
      </c>
      <c r="H6629" s="10" t="s">
        <v>57</v>
      </c>
      <c r="I6629" s="10">
        <v>0</v>
      </c>
    </row>
    <row r="6630" spans="1:9" hidden="1" x14ac:dyDescent="0.25">
      <c r="A6630" s="10">
        <v>106</v>
      </c>
      <c r="B6630" s="10" t="s">
        <v>1112</v>
      </c>
      <c r="C6630" s="10" t="s">
        <v>1113</v>
      </c>
      <c r="D6630" s="10" t="s">
        <v>1120</v>
      </c>
      <c r="E6630" s="10" t="s">
        <v>20</v>
      </c>
      <c r="F6630" s="10" t="s">
        <v>21</v>
      </c>
      <c r="G6630" s="10" t="s">
        <v>3730</v>
      </c>
      <c r="H6630" s="10" t="s">
        <v>34</v>
      </c>
      <c r="I6630" s="10">
        <v>0</v>
      </c>
    </row>
    <row r="6631" spans="1:9" hidden="1" x14ac:dyDescent="0.25">
      <c r="A6631" s="10">
        <v>106</v>
      </c>
      <c r="B6631" s="10" t="s">
        <v>1112</v>
      </c>
      <c r="C6631" s="10" t="s">
        <v>1113</v>
      </c>
      <c r="D6631" s="10" t="s">
        <v>1120</v>
      </c>
      <c r="E6631" s="10" t="s">
        <v>20</v>
      </c>
      <c r="F6631" s="10" t="s">
        <v>21</v>
      </c>
      <c r="G6631" s="10" t="s">
        <v>4569</v>
      </c>
      <c r="H6631" s="10" t="s">
        <v>34</v>
      </c>
      <c r="I6631" s="10">
        <v>0</v>
      </c>
    </row>
    <row r="6632" spans="1:9" hidden="1" x14ac:dyDescent="0.25">
      <c r="A6632" s="10">
        <v>106</v>
      </c>
      <c r="B6632" s="10" t="s">
        <v>1112</v>
      </c>
      <c r="C6632" s="10" t="s">
        <v>1113</v>
      </c>
      <c r="D6632" s="10" t="s">
        <v>1120</v>
      </c>
      <c r="E6632" s="10" t="s">
        <v>20</v>
      </c>
      <c r="F6632" s="10" t="s">
        <v>21</v>
      </c>
      <c r="G6632" s="10" t="s">
        <v>3732</v>
      </c>
      <c r="H6632" s="10" t="s">
        <v>3892</v>
      </c>
      <c r="I6632" s="10">
        <v>0</v>
      </c>
    </row>
    <row r="6633" spans="1:9" hidden="1" x14ac:dyDescent="0.25">
      <c r="A6633" s="10">
        <v>106</v>
      </c>
      <c r="B6633" s="10" t="s">
        <v>1112</v>
      </c>
      <c r="C6633" s="10" t="s">
        <v>1113</v>
      </c>
      <c r="D6633" s="10" t="s">
        <v>1120</v>
      </c>
      <c r="E6633" s="10" t="s">
        <v>20</v>
      </c>
      <c r="F6633" s="10" t="s">
        <v>21</v>
      </c>
      <c r="G6633" s="10" t="s">
        <v>3734</v>
      </c>
      <c r="H6633" s="10" t="s">
        <v>57</v>
      </c>
      <c r="I6633" s="10">
        <v>0</v>
      </c>
    </row>
    <row r="6634" spans="1:9" hidden="1" x14ac:dyDescent="0.25">
      <c r="A6634" s="10">
        <v>106</v>
      </c>
      <c r="B6634" s="10" t="s">
        <v>1112</v>
      </c>
      <c r="C6634" s="10" t="s">
        <v>1113</v>
      </c>
      <c r="D6634" s="10" t="s">
        <v>1120</v>
      </c>
      <c r="E6634" s="10" t="s">
        <v>20</v>
      </c>
      <c r="F6634" s="10" t="s">
        <v>21</v>
      </c>
      <c r="G6634" s="10" t="s">
        <v>3735</v>
      </c>
      <c r="H6634" s="10" t="s">
        <v>57</v>
      </c>
      <c r="I6634" s="10">
        <v>0</v>
      </c>
    </row>
    <row r="6635" spans="1:9" hidden="1" x14ac:dyDescent="0.25">
      <c r="A6635" s="10">
        <v>106</v>
      </c>
      <c r="B6635" s="10" t="s">
        <v>1112</v>
      </c>
      <c r="C6635" s="10" t="s">
        <v>1113</v>
      </c>
      <c r="D6635" s="10" t="s">
        <v>1120</v>
      </c>
      <c r="E6635" s="10" t="s">
        <v>20</v>
      </c>
      <c r="F6635" s="10" t="s">
        <v>21</v>
      </c>
      <c r="G6635" s="10" t="s">
        <v>4386</v>
      </c>
      <c r="H6635" s="10" t="s">
        <v>34</v>
      </c>
      <c r="I6635" s="10">
        <v>0</v>
      </c>
    </row>
    <row r="6636" spans="1:9" hidden="1" x14ac:dyDescent="0.25">
      <c r="A6636" s="10">
        <v>106</v>
      </c>
      <c r="B6636" s="10" t="s">
        <v>1112</v>
      </c>
      <c r="C6636" s="10" t="s">
        <v>1113</v>
      </c>
      <c r="D6636" s="10" t="s">
        <v>1120</v>
      </c>
      <c r="E6636" s="10" t="s">
        <v>20</v>
      </c>
      <c r="F6636" s="10" t="s">
        <v>21</v>
      </c>
      <c r="G6636" s="10" t="s">
        <v>3736</v>
      </c>
      <c r="H6636" s="10" t="s">
        <v>34</v>
      </c>
      <c r="I6636" s="10">
        <v>0</v>
      </c>
    </row>
    <row r="6637" spans="1:9" hidden="1" x14ac:dyDescent="0.25">
      <c r="A6637" s="10">
        <v>106</v>
      </c>
      <c r="B6637" s="10" t="s">
        <v>1112</v>
      </c>
      <c r="C6637" s="10" t="s">
        <v>1113</v>
      </c>
      <c r="D6637" s="10" t="s">
        <v>1120</v>
      </c>
      <c r="E6637" s="10" t="s">
        <v>20</v>
      </c>
      <c r="F6637" s="10" t="s">
        <v>21</v>
      </c>
      <c r="G6637" s="10" t="s">
        <v>4387</v>
      </c>
      <c r="H6637" s="10" t="s">
        <v>34</v>
      </c>
      <c r="I6637" s="10">
        <v>0</v>
      </c>
    </row>
    <row r="6638" spans="1:9" hidden="1" x14ac:dyDescent="0.25">
      <c r="A6638" s="10">
        <v>106</v>
      </c>
      <c r="B6638" s="10" t="s">
        <v>1112</v>
      </c>
      <c r="C6638" s="10" t="s">
        <v>1113</v>
      </c>
      <c r="D6638" s="10" t="s">
        <v>1120</v>
      </c>
      <c r="E6638" s="10" t="s">
        <v>20</v>
      </c>
      <c r="F6638" s="10" t="s">
        <v>21</v>
      </c>
      <c r="G6638" s="10" t="s">
        <v>4388</v>
      </c>
      <c r="H6638" s="10" t="s">
        <v>57</v>
      </c>
      <c r="I6638" s="10">
        <v>0</v>
      </c>
    </row>
    <row r="6639" spans="1:9" hidden="1" x14ac:dyDescent="0.25">
      <c r="A6639" s="10">
        <v>106</v>
      </c>
      <c r="B6639" s="10" t="s">
        <v>1112</v>
      </c>
      <c r="C6639" s="10" t="s">
        <v>1113</v>
      </c>
      <c r="D6639" s="10" t="s">
        <v>1120</v>
      </c>
      <c r="E6639" s="10" t="s">
        <v>20</v>
      </c>
      <c r="F6639" s="10" t="s">
        <v>21</v>
      </c>
      <c r="G6639" s="10" t="s">
        <v>3741</v>
      </c>
      <c r="H6639" s="10" t="s">
        <v>34</v>
      </c>
      <c r="I6639" s="10">
        <v>0</v>
      </c>
    </row>
    <row r="6640" spans="1:9" hidden="1" x14ac:dyDescent="0.25">
      <c r="A6640" s="10">
        <v>106</v>
      </c>
      <c r="B6640" s="10" t="s">
        <v>1112</v>
      </c>
      <c r="C6640" s="10" t="s">
        <v>1113</v>
      </c>
      <c r="D6640" s="10" t="s">
        <v>1120</v>
      </c>
      <c r="E6640" s="10" t="s">
        <v>20</v>
      </c>
      <c r="F6640" s="10" t="s">
        <v>21</v>
      </c>
      <c r="G6640" s="10" t="s">
        <v>4389</v>
      </c>
      <c r="H6640" s="10" t="s">
        <v>34</v>
      </c>
      <c r="I6640" s="10">
        <v>0</v>
      </c>
    </row>
    <row r="6641" spans="1:11" hidden="1" x14ac:dyDescent="0.25">
      <c r="A6641" s="10">
        <v>106</v>
      </c>
      <c r="B6641" s="10" t="s">
        <v>1112</v>
      </c>
      <c r="C6641" s="10" t="s">
        <v>1113</v>
      </c>
      <c r="D6641" s="10" t="s">
        <v>1120</v>
      </c>
      <c r="E6641" s="10" t="s">
        <v>20</v>
      </c>
      <c r="F6641" s="10" t="s">
        <v>21</v>
      </c>
      <c r="G6641" s="10" t="s">
        <v>4390</v>
      </c>
      <c r="H6641" s="10" t="s">
        <v>34</v>
      </c>
      <c r="I6641" s="10">
        <v>0</v>
      </c>
    </row>
    <row r="6642" spans="1:11" hidden="1" x14ac:dyDescent="0.25">
      <c r="A6642" s="10">
        <v>106</v>
      </c>
      <c r="B6642" s="10" t="s">
        <v>1112</v>
      </c>
      <c r="C6642" s="10" t="s">
        <v>1113</v>
      </c>
      <c r="D6642" s="10" t="s">
        <v>1120</v>
      </c>
      <c r="E6642" s="10" t="s">
        <v>20</v>
      </c>
      <c r="F6642" s="10" t="s">
        <v>21</v>
      </c>
      <c r="G6642" s="10" t="s">
        <v>4324</v>
      </c>
      <c r="H6642" s="10" t="s">
        <v>34</v>
      </c>
      <c r="I6642" s="10">
        <v>0</v>
      </c>
    </row>
    <row r="6643" spans="1:11" hidden="1" x14ac:dyDescent="0.25">
      <c r="A6643" s="10">
        <v>106</v>
      </c>
      <c r="B6643" s="10" t="s">
        <v>1112</v>
      </c>
      <c r="C6643" s="10" t="s">
        <v>1113</v>
      </c>
      <c r="D6643" s="10" t="s">
        <v>1120</v>
      </c>
      <c r="E6643" s="10" t="s">
        <v>20</v>
      </c>
      <c r="F6643" s="10" t="s">
        <v>21</v>
      </c>
      <c r="G6643" s="10" t="s">
        <v>3743</v>
      </c>
      <c r="H6643" s="10" t="s">
        <v>57</v>
      </c>
      <c r="I6643" s="10">
        <v>0</v>
      </c>
    </row>
    <row r="6644" spans="1:11" hidden="1" x14ac:dyDescent="0.25">
      <c r="A6644" s="10">
        <v>106</v>
      </c>
      <c r="B6644" s="10" t="s">
        <v>1112</v>
      </c>
      <c r="C6644" s="10" t="s">
        <v>1113</v>
      </c>
      <c r="D6644" s="10" t="s">
        <v>1120</v>
      </c>
      <c r="E6644" s="10" t="s">
        <v>20</v>
      </c>
      <c r="F6644" s="10" t="s">
        <v>21</v>
      </c>
      <c r="G6644" s="10" t="s">
        <v>4391</v>
      </c>
      <c r="H6644" s="10" t="s">
        <v>4392</v>
      </c>
      <c r="I6644" s="10">
        <v>0</v>
      </c>
    </row>
    <row r="6645" spans="1:11" hidden="1" x14ac:dyDescent="0.25">
      <c r="A6645" s="10">
        <v>106</v>
      </c>
      <c r="B6645" s="10" t="s">
        <v>1112</v>
      </c>
      <c r="C6645" s="10" t="s">
        <v>1113</v>
      </c>
      <c r="D6645" s="10" t="s">
        <v>1120</v>
      </c>
      <c r="E6645" s="10" t="s">
        <v>20</v>
      </c>
      <c r="F6645" s="10" t="s">
        <v>21</v>
      </c>
      <c r="G6645" s="10" t="s">
        <v>3744</v>
      </c>
      <c r="H6645" s="10" t="s">
        <v>3830</v>
      </c>
      <c r="I6645" s="10">
        <v>0</v>
      </c>
    </row>
    <row r="6646" spans="1:11" hidden="1" x14ac:dyDescent="0.25">
      <c r="A6646" s="10">
        <v>106</v>
      </c>
      <c r="B6646" s="10" t="s">
        <v>1112</v>
      </c>
      <c r="C6646" s="10" t="s">
        <v>1113</v>
      </c>
      <c r="D6646" s="10" t="s">
        <v>1120</v>
      </c>
      <c r="E6646" s="10" t="s">
        <v>20</v>
      </c>
      <c r="F6646" s="10" t="s">
        <v>21</v>
      </c>
      <c r="G6646" s="10" t="s">
        <v>3746</v>
      </c>
      <c r="H6646" s="10" t="s">
        <v>34</v>
      </c>
      <c r="I6646" s="10">
        <v>0</v>
      </c>
    </row>
    <row r="6647" spans="1:11" hidden="1" x14ac:dyDescent="0.25">
      <c r="A6647" s="10">
        <v>106</v>
      </c>
      <c r="B6647" s="10" t="s">
        <v>1112</v>
      </c>
      <c r="C6647" s="10" t="s">
        <v>1113</v>
      </c>
      <c r="D6647" s="10" t="s">
        <v>1120</v>
      </c>
      <c r="E6647" s="10" t="s">
        <v>20</v>
      </c>
      <c r="F6647" s="10" t="s">
        <v>21</v>
      </c>
      <c r="G6647" s="10" t="s">
        <v>4393</v>
      </c>
      <c r="H6647" s="10" t="s">
        <v>34</v>
      </c>
      <c r="I6647" s="10">
        <v>0</v>
      </c>
    </row>
    <row r="6648" spans="1:11" hidden="1" x14ac:dyDescent="0.25">
      <c r="A6648" s="10">
        <v>106</v>
      </c>
      <c r="B6648" s="10" t="s">
        <v>1112</v>
      </c>
      <c r="C6648" s="10" t="s">
        <v>1113</v>
      </c>
      <c r="D6648" s="10" t="s">
        <v>1120</v>
      </c>
      <c r="E6648" s="10" t="s">
        <v>20</v>
      </c>
      <c r="F6648" s="10" t="s">
        <v>21</v>
      </c>
      <c r="G6648" s="21" t="s">
        <v>4394</v>
      </c>
      <c r="H6648" s="21" t="s">
        <v>4395</v>
      </c>
      <c r="I6648" s="21">
        <v>1</v>
      </c>
      <c r="J6648" s="21" t="str">
        <f>H6648</f>
        <v>Вертикальное</v>
      </c>
      <c r="K6648" s="21"/>
    </row>
    <row r="6649" spans="1:11" hidden="1" x14ac:dyDescent="0.25">
      <c r="A6649" s="10">
        <v>106</v>
      </c>
      <c r="B6649" s="10" t="s">
        <v>1112</v>
      </c>
      <c r="C6649" s="10" t="s">
        <v>1113</v>
      </c>
      <c r="D6649" s="10" t="s">
        <v>1120</v>
      </c>
      <c r="E6649" s="10" t="s">
        <v>20</v>
      </c>
      <c r="F6649" s="10" t="s">
        <v>21</v>
      </c>
      <c r="G6649" s="21" t="s">
        <v>3753</v>
      </c>
      <c r="H6649" s="21" t="s">
        <v>4329</v>
      </c>
      <c r="I6649" s="21">
        <v>1</v>
      </c>
      <c r="J6649" s="21">
        <f>MID(H6649,1,FIND(" ",H6649,1)-1)*1</f>
        <v>1.1000000000000001</v>
      </c>
      <c r="K6649" s="21" t="s">
        <v>5258</v>
      </c>
    </row>
    <row r="6650" spans="1:11" hidden="1" x14ac:dyDescent="0.25">
      <c r="A6650" s="10">
        <v>106</v>
      </c>
      <c r="B6650" s="10" t="s">
        <v>1112</v>
      </c>
      <c r="C6650" s="10" t="s">
        <v>1113</v>
      </c>
      <c r="D6650" s="10" t="s">
        <v>1120</v>
      </c>
      <c r="E6650" s="10" t="s">
        <v>20</v>
      </c>
      <c r="F6650" s="10" t="s">
        <v>21</v>
      </c>
      <c r="G6650" s="21" t="s">
        <v>3755</v>
      </c>
      <c r="H6650" s="21" t="s">
        <v>3756</v>
      </c>
      <c r="I6650" s="21">
        <v>1</v>
      </c>
      <c r="J6650" s="21" t="s">
        <v>5266</v>
      </c>
      <c r="K6650" s="21" t="s">
        <v>5265</v>
      </c>
    </row>
    <row r="6651" spans="1:11" hidden="1" x14ac:dyDescent="0.25">
      <c r="A6651" s="10">
        <v>106</v>
      </c>
      <c r="B6651" s="10" t="s">
        <v>1112</v>
      </c>
      <c r="C6651" s="10" t="s">
        <v>1113</v>
      </c>
      <c r="D6651" s="10" t="s">
        <v>1120</v>
      </c>
      <c r="E6651" s="10" t="s">
        <v>20</v>
      </c>
      <c r="F6651" s="10" t="s">
        <v>21</v>
      </c>
      <c r="G6651" s="10" t="s">
        <v>3757</v>
      </c>
      <c r="H6651" s="10" t="s">
        <v>3758</v>
      </c>
      <c r="I6651" s="10">
        <v>0</v>
      </c>
    </row>
    <row r="6652" spans="1:11" hidden="1" x14ac:dyDescent="0.25">
      <c r="A6652" s="10">
        <v>106</v>
      </c>
      <c r="B6652" s="10" t="s">
        <v>1112</v>
      </c>
      <c r="C6652" s="10" t="s">
        <v>1113</v>
      </c>
      <c r="D6652" s="10" t="s">
        <v>1120</v>
      </c>
      <c r="E6652" s="10" t="s">
        <v>20</v>
      </c>
      <c r="F6652" s="10" t="s">
        <v>21</v>
      </c>
      <c r="G6652" s="21" t="s">
        <v>4570</v>
      </c>
      <c r="H6652" s="21" t="s">
        <v>4571</v>
      </c>
      <c r="I6652" s="21">
        <v>0</v>
      </c>
      <c r="J6652" s="21">
        <f>MID(H6652,1,FIND(" ",H6652,1)-1)*1</f>
        <v>1</v>
      </c>
      <c r="K6652" s="21" t="s">
        <v>5264</v>
      </c>
    </row>
    <row r="6653" spans="1:11" hidden="1" x14ac:dyDescent="0.25">
      <c r="A6653" s="10">
        <v>106</v>
      </c>
      <c r="B6653" s="10" t="s">
        <v>1112</v>
      </c>
      <c r="C6653" s="10" t="s">
        <v>1113</v>
      </c>
      <c r="D6653" s="10" t="s">
        <v>1120</v>
      </c>
      <c r="E6653" s="10" t="s">
        <v>20</v>
      </c>
      <c r="F6653" s="10" t="s">
        <v>21</v>
      </c>
      <c r="G6653" s="10" t="s">
        <v>3766</v>
      </c>
      <c r="H6653" s="10" t="s">
        <v>34</v>
      </c>
      <c r="I6653" s="10">
        <v>0</v>
      </c>
    </row>
    <row r="6654" spans="1:11" hidden="1" x14ac:dyDescent="0.25">
      <c r="A6654" s="10">
        <v>106</v>
      </c>
      <c r="B6654" s="10" t="s">
        <v>1112</v>
      </c>
      <c r="C6654" s="10" t="s">
        <v>1113</v>
      </c>
      <c r="D6654" s="10" t="s">
        <v>1120</v>
      </c>
      <c r="E6654" s="10" t="s">
        <v>20</v>
      </c>
      <c r="F6654" s="10" t="s">
        <v>21</v>
      </c>
      <c r="G6654" s="10" t="s">
        <v>4397</v>
      </c>
      <c r="H6654" s="10" t="s">
        <v>34</v>
      </c>
      <c r="I6654" s="10">
        <v>0</v>
      </c>
    </row>
    <row r="6655" spans="1:11" hidden="1" x14ac:dyDescent="0.25">
      <c r="A6655" s="10">
        <v>106</v>
      </c>
      <c r="B6655" s="10" t="s">
        <v>1112</v>
      </c>
      <c r="C6655" s="10" t="s">
        <v>1113</v>
      </c>
      <c r="D6655" s="10" t="s">
        <v>1120</v>
      </c>
      <c r="E6655" s="10" t="s">
        <v>20</v>
      </c>
      <c r="F6655" s="10" t="s">
        <v>21</v>
      </c>
      <c r="G6655" s="21" t="s">
        <v>4398</v>
      </c>
      <c r="H6655" s="21" t="s">
        <v>34</v>
      </c>
      <c r="I6655" s="21">
        <v>1</v>
      </c>
      <c r="J6655" s="21" t="str">
        <f>H6655</f>
        <v>Да</v>
      </c>
      <c r="K6655" s="21"/>
    </row>
    <row r="6656" spans="1:11" hidden="1" x14ac:dyDescent="0.25">
      <c r="A6656" s="10">
        <v>106</v>
      </c>
      <c r="B6656" s="10" t="s">
        <v>1112</v>
      </c>
      <c r="C6656" s="10" t="s">
        <v>1113</v>
      </c>
      <c r="D6656" s="10" t="s">
        <v>1120</v>
      </c>
      <c r="E6656" s="10" t="s">
        <v>20</v>
      </c>
      <c r="F6656" s="10" t="s">
        <v>21</v>
      </c>
      <c r="G6656" s="10" t="s">
        <v>4399</v>
      </c>
      <c r="H6656" s="10" t="s">
        <v>34</v>
      </c>
      <c r="I6656" s="10">
        <v>0</v>
      </c>
    </row>
    <row r="6657" spans="1:11" hidden="1" x14ac:dyDescent="0.25">
      <c r="A6657" s="10">
        <v>106</v>
      </c>
      <c r="B6657" s="10" t="s">
        <v>1112</v>
      </c>
      <c r="C6657" s="10" t="s">
        <v>1113</v>
      </c>
      <c r="D6657" s="10" t="s">
        <v>1120</v>
      </c>
      <c r="E6657" s="10" t="s">
        <v>20</v>
      </c>
      <c r="F6657" s="10" t="s">
        <v>21</v>
      </c>
      <c r="G6657" s="10" t="s">
        <v>4400</v>
      </c>
      <c r="H6657" s="10" t="s">
        <v>34</v>
      </c>
      <c r="I6657" s="10">
        <v>0</v>
      </c>
    </row>
    <row r="6658" spans="1:11" hidden="1" x14ac:dyDescent="0.25">
      <c r="A6658" s="10">
        <v>106</v>
      </c>
      <c r="B6658" s="10" t="s">
        <v>1112</v>
      </c>
      <c r="C6658" s="10" t="s">
        <v>1113</v>
      </c>
      <c r="D6658" s="10" t="s">
        <v>1120</v>
      </c>
      <c r="E6658" s="10" t="s">
        <v>20</v>
      </c>
      <c r="F6658" s="10" t="s">
        <v>21</v>
      </c>
      <c r="G6658" s="10" t="s">
        <v>4401</v>
      </c>
      <c r="H6658" s="10" t="s">
        <v>4321</v>
      </c>
      <c r="I6658" s="10">
        <v>0</v>
      </c>
    </row>
    <row r="6659" spans="1:11" hidden="1" x14ac:dyDescent="0.25">
      <c r="A6659" s="10">
        <v>106</v>
      </c>
      <c r="B6659" s="10" t="s">
        <v>1112</v>
      </c>
      <c r="C6659" s="10" t="s">
        <v>1113</v>
      </c>
      <c r="D6659" s="10" t="s">
        <v>1120</v>
      </c>
      <c r="E6659" s="10" t="s">
        <v>20</v>
      </c>
      <c r="F6659" s="10" t="s">
        <v>21</v>
      </c>
      <c r="G6659" s="10" t="s">
        <v>4402</v>
      </c>
      <c r="H6659" s="10" t="s">
        <v>4321</v>
      </c>
      <c r="I6659" s="10">
        <v>0</v>
      </c>
    </row>
    <row r="6660" spans="1:11" hidden="1" x14ac:dyDescent="0.25">
      <c r="A6660" s="10">
        <v>106</v>
      </c>
      <c r="B6660" s="10" t="s">
        <v>1112</v>
      </c>
      <c r="C6660" s="10" t="s">
        <v>1113</v>
      </c>
      <c r="D6660" s="10" t="s">
        <v>1120</v>
      </c>
      <c r="E6660" s="10" t="s">
        <v>20</v>
      </c>
      <c r="F6660" s="10" t="s">
        <v>21</v>
      </c>
      <c r="G6660" s="21" t="s">
        <v>4403</v>
      </c>
      <c r="H6660" s="21" t="s">
        <v>3865</v>
      </c>
      <c r="I6660" s="21">
        <v>1</v>
      </c>
      <c r="J6660" s="21">
        <f t="shared" ref="J6660:J6661" si="417">MID(H6660,1,FIND(" ",H6660,1)-1)*1</f>
        <v>26</v>
      </c>
      <c r="K6660" s="21" t="s">
        <v>5255</v>
      </c>
    </row>
    <row r="6661" spans="1:11" hidden="1" x14ac:dyDescent="0.25">
      <c r="A6661" s="10">
        <v>106</v>
      </c>
      <c r="B6661" s="10" t="s">
        <v>1112</v>
      </c>
      <c r="C6661" s="10" t="s">
        <v>1113</v>
      </c>
      <c r="D6661" s="10" t="s">
        <v>1120</v>
      </c>
      <c r="E6661" s="10" t="s">
        <v>20</v>
      </c>
      <c r="F6661" s="10" t="s">
        <v>21</v>
      </c>
      <c r="G6661" s="21" t="s">
        <v>3785</v>
      </c>
      <c r="H6661" s="21" t="s">
        <v>4404</v>
      </c>
      <c r="I6661" s="21">
        <v>1</v>
      </c>
      <c r="J6661" s="21">
        <f t="shared" si="417"/>
        <v>30</v>
      </c>
      <c r="K6661" s="21" t="s">
        <v>5255</v>
      </c>
    </row>
    <row r="6662" spans="1:11" hidden="1" x14ac:dyDescent="0.25">
      <c r="A6662" s="10">
        <v>106</v>
      </c>
      <c r="B6662" s="10" t="s">
        <v>1112</v>
      </c>
      <c r="C6662" s="10" t="s">
        <v>1113</v>
      </c>
      <c r="D6662" s="10" t="s">
        <v>1120</v>
      </c>
      <c r="E6662" s="10" t="s">
        <v>20</v>
      </c>
      <c r="F6662" s="10" t="s">
        <v>21</v>
      </c>
      <c r="G6662" s="21" t="s">
        <v>4410</v>
      </c>
      <c r="H6662" s="21" t="s">
        <v>4533</v>
      </c>
      <c r="I6662" s="21">
        <v>1</v>
      </c>
      <c r="J6662" s="21">
        <f>MID(H6662,1,FIND(" ",H6662,1)-1)*10</f>
        <v>660</v>
      </c>
      <c r="K6662" s="22" t="s">
        <v>5256</v>
      </c>
    </row>
    <row r="6663" spans="1:11" hidden="1" x14ac:dyDescent="0.25">
      <c r="A6663" s="10">
        <v>106</v>
      </c>
      <c r="B6663" s="10" t="s">
        <v>1112</v>
      </c>
      <c r="C6663" s="10" t="s">
        <v>1113</v>
      </c>
      <c r="D6663" s="10" t="s">
        <v>1120</v>
      </c>
      <c r="E6663" s="10" t="s">
        <v>20</v>
      </c>
      <c r="F6663" s="10" t="s">
        <v>21</v>
      </c>
      <c r="G6663" s="21" t="s">
        <v>4412</v>
      </c>
      <c r="H6663" s="21" t="s">
        <v>4490</v>
      </c>
      <c r="I6663" s="21">
        <v>1</v>
      </c>
      <c r="J6663" s="21">
        <f>MID(H6663,1,FIND(" ",H6663,1)-1)*10</f>
        <v>450</v>
      </c>
      <c r="K6663" s="21" t="s">
        <v>5257</v>
      </c>
    </row>
    <row r="6664" spans="1:11" hidden="1" x14ac:dyDescent="0.25">
      <c r="A6664" s="10">
        <v>106</v>
      </c>
      <c r="B6664" s="10" t="s">
        <v>1112</v>
      </c>
      <c r="C6664" s="10" t="s">
        <v>1113</v>
      </c>
      <c r="D6664" s="10" t="s">
        <v>1120</v>
      </c>
      <c r="E6664" s="10" t="s">
        <v>20</v>
      </c>
      <c r="F6664" s="10" t="s">
        <v>21</v>
      </c>
      <c r="G6664" s="21" t="s">
        <v>4414</v>
      </c>
      <c r="H6664" s="21" t="s">
        <v>4573</v>
      </c>
      <c r="I6664" s="21">
        <v>1</v>
      </c>
      <c r="J6664" s="21">
        <f>MID(H6664,1,FIND(" ",H6664,1)-1)*10</f>
        <v>440</v>
      </c>
      <c r="K6664" s="21" t="s">
        <v>5257</v>
      </c>
    </row>
    <row r="6665" spans="1:11" hidden="1" x14ac:dyDescent="0.25">
      <c r="A6665" s="10">
        <v>106</v>
      </c>
      <c r="B6665" s="10" t="s">
        <v>1112</v>
      </c>
      <c r="C6665" s="10" t="s">
        <v>1113</v>
      </c>
      <c r="D6665" s="10" t="s">
        <v>1120</v>
      </c>
      <c r="E6665" s="10" t="s">
        <v>20</v>
      </c>
      <c r="F6665" s="10" t="s">
        <v>21</v>
      </c>
      <c r="G6665" s="10" t="s">
        <v>3787</v>
      </c>
      <c r="H6665" s="10" t="s">
        <v>3788</v>
      </c>
      <c r="I6665" s="10">
        <v>0</v>
      </c>
    </row>
    <row r="6666" spans="1:11" hidden="1" x14ac:dyDescent="0.25">
      <c r="A6666" s="10">
        <v>106</v>
      </c>
      <c r="B6666" s="10" t="s">
        <v>1112</v>
      </c>
      <c r="C6666" s="10" t="s">
        <v>1113</v>
      </c>
      <c r="D6666" s="10" t="s">
        <v>1120</v>
      </c>
      <c r="E6666" s="10" t="s">
        <v>20</v>
      </c>
      <c r="F6666" s="10" t="s">
        <v>21</v>
      </c>
      <c r="G6666" s="10" t="s">
        <v>3931</v>
      </c>
      <c r="H6666" s="10" t="s">
        <v>57</v>
      </c>
      <c r="I6666" s="10">
        <v>0</v>
      </c>
    </row>
    <row r="6667" spans="1:11" hidden="1" x14ac:dyDescent="0.25">
      <c r="A6667" s="10">
        <v>106</v>
      </c>
      <c r="B6667" s="10" t="s">
        <v>1112</v>
      </c>
      <c r="C6667" s="10" t="s">
        <v>1113</v>
      </c>
      <c r="D6667" s="10" t="s">
        <v>1120</v>
      </c>
      <c r="E6667" s="10" t="s">
        <v>20</v>
      </c>
      <c r="F6667" s="10" t="s">
        <v>21</v>
      </c>
      <c r="G6667" s="10" t="s">
        <v>3932</v>
      </c>
      <c r="H6667" s="10" t="s">
        <v>57</v>
      </c>
      <c r="I6667" s="10">
        <v>0</v>
      </c>
    </row>
    <row r="6668" spans="1:11" hidden="1" x14ac:dyDescent="0.25">
      <c r="A6668" s="10">
        <v>106</v>
      </c>
      <c r="B6668" s="10" t="s">
        <v>1112</v>
      </c>
      <c r="C6668" s="10" t="s">
        <v>1113</v>
      </c>
      <c r="D6668" s="10" t="s">
        <v>1120</v>
      </c>
      <c r="E6668" s="10" t="s">
        <v>20</v>
      </c>
      <c r="F6668" s="10" t="s">
        <v>21</v>
      </c>
      <c r="G6668" s="10" t="s">
        <v>3933</v>
      </c>
      <c r="H6668" s="10" t="s">
        <v>57</v>
      </c>
      <c r="I6668" s="10">
        <v>0</v>
      </c>
    </row>
    <row r="6669" spans="1:11" hidden="1" x14ac:dyDescent="0.25">
      <c r="A6669" s="10">
        <v>106</v>
      </c>
      <c r="B6669" s="10" t="s">
        <v>1112</v>
      </c>
      <c r="C6669" s="10" t="s">
        <v>1113</v>
      </c>
      <c r="D6669" s="10" t="s">
        <v>1120</v>
      </c>
      <c r="E6669" s="10" t="s">
        <v>20</v>
      </c>
      <c r="F6669" s="10" t="s">
        <v>21</v>
      </c>
      <c r="G6669" s="10" t="s">
        <v>3789</v>
      </c>
      <c r="H6669" s="10" t="s">
        <v>3789</v>
      </c>
      <c r="I6669" s="10">
        <v>0</v>
      </c>
    </row>
    <row r="6670" spans="1:11" hidden="1" x14ac:dyDescent="0.25">
      <c r="A6670" s="10">
        <v>107</v>
      </c>
      <c r="B6670" s="10" t="s">
        <v>1121</v>
      </c>
      <c r="C6670" s="10" t="s">
        <v>1122</v>
      </c>
      <c r="D6670" s="10" t="s">
        <v>1133</v>
      </c>
      <c r="E6670" s="10" t="s">
        <v>20</v>
      </c>
      <c r="F6670" s="10" t="s">
        <v>1123</v>
      </c>
      <c r="G6670" s="21" t="s">
        <v>3108</v>
      </c>
      <c r="H6670" s="21" t="s">
        <v>3700</v>
      </c>
      <c r="I6670" s="21">
        <v>1</v>
      </c>
      <c r="J6670" s="21">
        <f>MID(H6670,1,FIND(" ",H6670,1)-1)*1</f>
        <v>53</v>
      </c>
      <c r="K6670" s="21" t="s">
        <v>5260</v>
      </c>
    </row>
    <row r="6671" spans="1:11" hidden="1" x14ac:dyDescent="0.25">
      <c r="A6671" s="10">
        <v>107</v>
      </c>
      <c r="B6671" s="10" t="s">
        <v>1121</v>
      </c>
      <c r="C6671" s="10" t="s">
        <v>1122</v>
      </c>
      <c r="D6671" s="10" t="s">
        <v>1133</v>
      </c>
      <c r="E6671" s="10" t="s">
        <v>20</v>
      </c>
      <c r="F6671" s="10" t="s">
        <v>1123</v>
      </c>
      <c r="G6671" s="21" t="s">
        <v>3703</v>
      </c>
      <c r="H6671" s="21" t="s">
        <v>4525</v>
      </c>
      <c r="I6671" s="21">
        <v>1</v>
      </c>
      <c r="J6671" s="21">
        <f>MID(H6671,1,FIND(" ",H6671,1)-1)*1</f>
        <v>70</v>
      </c>
      <c r="K6671" s="21" t="s">
        <v>5254</v>
      </c>
    </row>
    <row r="6672" spans="1:11" hidden="1" x14ac:dyDescent="0.25">
      <c r="A6672" s="10">
        <v>107</v>
      </c>
      <c r="B6672" s="10" t="s">
        <v>1121</v>
      </c>
      <c r="C6672" s="10" t="s">
        <v>1122</v>
      </c>
      <c r="D6672" s="10" t="s">
        <v>1133</v>
      </c>
      <c r="E6672" s="10" t="s">
        <v>20</v>
      </c>
      <c r="F6672" s="10" t="s">
        <v>1123</v>
      </c>
      <c r="G6672" s="21" t="s">
        <v>3705</v>
      </c>
      <c r="H6672" s="21" t="s">
        <v>34</v>
      </c>
      <c r="I6672" s="21">
        <v>1</v>
      </c>
      <c r="J6672" s="21" t="str">
        <f>H6672</f>
        <v>Да</v>
      </c>
      <c r="K6672" s="21"/>
    </row>
    <row r="6673" spans="1:11" hidden="1" x14ac:dyDescent="0.25">
      <c r="A6673" s="10">
        <v>107</v>
      </c>
      <c r="B6673" s="10" t="s">
        <v>1121</v>
      </c>
      <c r="C6673" s="10" t="s">
        <v>1122</v>
      </c>
      <c r="D6673" s="10" t="s">
        <v>1133</v>
      </c>
      <c r="E6673" s="10" t="s">
        <v>20</v>
      </c>
      <c r="F6673" s="10" t="s">
        <v>1123</v>
      </c>
      <c r="G6673" s="21" t="s">
        <v>3706</v>
      </c>
      <c r="H6673" s="21" t="s">
        <v>5169</v>
      </c>
      <c r="I6673" s="21">
        <v>1</v>
      </c>
      <c r="J6673" s="21">
        <f t="shared" ref="J6673:J6676" si="418">MID(H6673,1,FIND(" ",H6673,1)-1)*1</f>
        <v>9.1999999999999993</v>
      </c>
      <c r="K6673" s="21" t="s">
        <v>5258</v>
      </c>
    </row>
    <row r="6674" spans="1:11" hidden="1" x14ac:dyDescent="0.25">
      <c r="A6674" s="10">
        <v>107</v>
      </c>
      <c r="B6674" s="10" t="s">
        <v>1121</v>
      </c>
      <c r="C6674" s="10" t="s">
        <v>1122</v>
      </c>
      <c r="D6674" s="10" t="s">
        <v>1133</v>
      </c>
      <c r="E6674" s="10" t="s">
        <v>20</v>
      </c>
      <c r="F6674" s="10" t="s">
        <v>1123</v>
      </c>
      <c r="G6674" s="21" t="s">
        <v>3708</v>
      </c>
      <c r="H6674" s="21" t="s">
        <v>4102</v>
      </c>
      <c r="I6674" s="21">
        <v>1</v>
      </c>
      <c r="J6674" s="21">
        <f t="shared" si="418"/>
        <v>8</v>
      </c>
      <c r="K6674" s="21" t="s">
        <v>5258</v>
      </c>
    </row>
    <row r="6675" spans="1:11" hidden="1" x14ac:dyDescent="0.25">
      <c r="A6675" s="10">
        <v>107</v>
      </c>
      <c r="B6675" s="10" t="s">
        <v>1121</v>
      </c>
      <c r="C6675" s="10" t="s">
        <v>1122</v>
      </c>
      <c r="D6675" s="10" t="s">
        <v>1133</v>
      </c>
      <c r="E6675" s="10" t="s">
        <v>20</v>
      </c>
      <c r="F6675" s="10" t="s">
        <v>1123</v>
      </c>
      <c r="G6675" s="21" t="s">
        <v>3709</v>
      </c>
      <c r="H6675" s="21" t="s">
        <v>4577</v>
      </c>
      <c r="I6675" s="21">
        <v>0</v>
      </c>
      <c r="J6675" s="21">
        <f t="shared" si="418"/>
        <v>8.4</v>
      </c>
      <c r="K6675" s="21" t="s">
        <v>5258</v>
      </c>
    </row>
    <row r="6676" spans="1:11" hidden="1" x14ac:dyDescent="0.25">
      <c r="A6676" s="10">
        <v>107</v>
      </c>
      <c r="B6676" s="10" t="s">
        <v>1121</v>
      </c>
      <c r="C6676" s="10" t="s">
        <v>1122</v>
      </c>
      <c r="D6676" s="10" t="s">
        <v>1133</v>
      </c>
      <c r="E6676" s="10" t="s">
        <v>20</v>
      </c>
      <c r="F6676" s="10" t="s">
        <v>1123</v>
      </c>
      <c r="G6676" s="21" t="s">
        <v>3711</v>
      </c>
      <c r="H6676" s="21" t="s">
        <v>3843</v>
      </c>
      <c r="I6676" s="21">
        <v>0</v>
      </c>
      <c r="J6676" s="21">
        <f t="shared" si="418"/>
        <v>7</v>
      </c>
      <c r="K6676" s="21" t="s">
        <v>5258</v>
      </c>
    </row>
    <row r="6677" spans="1:11" hidden="1" x14ac:dyDescent="0.25">
      <c r="A6677" s="10">
        <v>107</v>
      </c>
      <c r="B6677" s="10" t="s">
        <v>1121</v>
      </c>
      <c r="C6677" s="10" t="s">
        <v>1122</v>
      </c>
      <c r="D6677" s="10" t="s">
        <v>1133</v>
      </c>
      <c r="E6677" s="10" t="s">
        <v>20</v>
      </c>
      <c r="F6677" s="10" t="s">
        <v>1123</v>
      </c>
      <c r="G6677" s="21" t="s">
        <v>4578</v>
      </c>
      <c r="H6677" s="21" t="s">
        <v>4579</v>
      </c>
      <c r="I6677" s="21">
        <v>1</v>
      </c>
      <c r="J6677" s="21" t="str">
        <f>MID(H6677,1,FIND(" ",H6677,1)-1)</f>
        <v>4500</v>
      </c>
      <c r="K6677" s="21" t="s">
        <v>5269</v>
      </c>
    </row>
    <row r="6678" spans="1:11" hidden="1" x14ac:dyDescent="0.25">
      <c r="A6678" s="10">
        <v>107</v>
      </c>
      <c r="B6678" s="10" t="s">
        <v>1121</v>
      </c>
      <c r="C6678" s="10" t="s">
        <v>1122</v>
      </c>
      <c r="D6678" s="10" t="s">
        <v>1133</v>
      </c>
      <c r="E6678" s="10" t="s">
        <v>20</v>
      </c>
      <c r="F6678" s="10" t="s">
        <v>1123</v>
      </c>
      <c r="G6678" s="10" t="s">
        <v>3714</v>
      </c>
      <c r="H6678" s="10" t="s">
        <v>3715</v>
      </c>
      <c r="I6678" s="10">
        <v>0</v>
      </c>
    </row>
    <row r="6679" spans="1:11" hidden="1" x14ac:dyDescent="0.25">
      <c r="A6679" s="10">
        <v>107</v>
      </c>
      <c r="B6679" s="10" t="s">
        <v>1121</v>
      </c>
      <c r="C6679" s="10" t="s">
        <v>1122</v>
      </c>
      <c r="D6679" s="10" t="s">
        <v>1133</v>
      </c>
      <c r="E6679" s="10" t="s">
        <v>20</v>
      </c>
      <c r="F6679" s="10" t="s">
        <v>1123</v>
      </c>
      <c r="G6679" s="10" t="s">
        <v>3718</v>
      </c>
      <c r="H6679" s="10" t="s">
        <v>5168</v>
      </c>
      <c r="I6679" s="10">
        <v>0</v>
      </c>
    </row>
    <row r="6680" spans="1:11" hidden="1" x14ac:dyDescent="0.25">
      <c r="A6680" s="10">
        <v>107</v>
      </c>
      <c r="B6680" s="10" t="s">
        <v>1121</v>
      </c>
      <c r="C6680" s="10" t="s">
        <v>1122</v>
      </c>
      <c r="D6680" s="10" t="s">
        <v>1133</v>
      </c>
      <c r="E6680" s="10" t="s">
        <v>20</v>
      </c>
      <c r="F6680" s="10" t="s">
        <v>1123</v>
      </c>
      <c r="G6680" s="10" t="s">
        <v>3719</v>
      </c>
      <c r="H6680" s="10" t="s">
        <v>57</v>
      </c>
      <c r="I6680" s="10">
        <v>0</v>
      </c>
    </row>
    <row r="6681" spans="1:11" hidden="1" x14ac:dyDescent="0.25">
      <c r="A6681" s="10">
        <v>107</v>
      </c>
      <c r="B6681" s="10" t="s">
        <v>1121</v>
      </c>
      <c r="C6681" s="10" t="s">
        <v>1122</v>
      </c>
      <c r="D6681" s="10" t="s">
        <v>1133</v>
      </c>
      <c r="E6681" s="10" t="s">
        <v>20</v>
      </c>
      <c r="F6681" s="10" t="s">
        <v>1123</v>
      </c>
      <c r="G6681" s="10" t="s">
        <v>3721</v>
      </c>
      <c r="H6681" s="10" t="s">
        <v>34</v>
      </c>
      <c r="I6681" s="10">
        <v>0</v>
      </c>
    </row>
    <row r="6682" spans="1:11" hidden="1" x14ac:dyDescent="0.25">
      <c r="A6682" s="10">
        <v>107</v>
      </c>
      <c r="B6682" s="10" t="s">
        <v>1121</v>
      </c>
      <c r="C6682" s="10" t="s">
        <v>1122</v>
      </c>
      <c r="D6682" s="10" t="s">
        <v>1133</v>
      </c>
      <c r="E6682" s="10" t="s">
        <v>20</v>
      </c>
      <c r="F6682" s="10" t="s">
        <v>1123</v>
      </c>
      <c r="G6682" s="10" t="s">
        <v>3723</v>
      </c>
      <c r="H6682" s="10" t="s">
        <v>34</v>
      </c>
      <c r="I6682" s="10">
        <v>0</v>
      </c>
    </row>
    <row r="6683" spans="1:11" hidden="1" x14ac:dyDescent="0.25">
      <c r="A6683" s="10">
        <v>107</v>
      </c>
      <c r="B6683" s="10" t="s">
        <v>1121</v>
      </c>
      <c r="C6683" s="10" t="s">
        <v>1122</v>
      </c>
      <c r="D6683" s="10" t="s">
        <v>1133</v>
      </c>
      <c r="E6683" s="10" t="s">
        <v>20</v>
      </c>
      <c r="F6683" s="10" t="s">
        <v>1123</v>
      </c>
      <c r="G6683" s="10" t="s">
        <v>3724</v>
      </c>
      <c r="H6683" s="10" t="s">
        <v>34</v>
      </c>
      <c r="I6683" s="10">
        <v>0</v>
      </c>
    </row>
    <row r="6684" spans="1:11" hidden="1" x14ac:dyDescent="0.25">
      <c r="A6684" s="10">
        <v>107</v>
      </c>
      <c r="B6684" s="10" t="s">
        <v>1121</v>
      </c>
      <c r="C6684" s="10" t="s">
        <v>1122</v>
      </c>
      <c r="D6684" s="10" t="s">
        <v>1133</v>
      </c>
      <c r="E6684" s="10" t="s">
        <v>20</v>
      </c>
      <c r="F6684" s="10" t="s">
        <v>1123</v>
      </c>
      <c r="G6684" s="10" t="s">
        <v>3725</v>
      </c>
      <c r="H6684" s="10" t="s">
        <v>34</v>
      </c>
      <c r="I6684" s="10">
        <v>0</v>
      </c>
    </row>
    <row r="6685" spans="1:11" hidden="1" x14ac:dyDescent="0.25">
      <c r="A6685" s="10">
        <v>107</v>
      </c>
      <c r="B6685" s="10" t="s">
        <v>1121</v>
      </c>
      <c r="C6685" s="10" t="s">
        <v>1122</v>
      </c>
      <c r="D6685" s="10" t="s">
        <v>1133</v>
      </c>
      <c r="E6685" s="10" t="s">
        <v>20</v>
      </c>
      <c r="F6685" s="10" t="s">
        <v>1123</v>
      </c>
      <c r="G6685" s="10" t="s">
        <v>3726</v>
      </c>
      <c r="H6685" s="10" t="s">
        <v>34</v>
      </c>
      <c r="I6685" s="10">
        <v>0</v>
      </c>
    </row>
    <row r="6686" spans="1:11" hidden="1" x14ac:dyDescent="0.25">
      <c r="A6686" s="10">
        <v>107</v>
      </c>
      <c r="B6686" s="10" t="s">
        <v>1121</v>
      </c>
      <c r="C6686" s="10" t="s">
        <v>1122</v>
      </c>
      <c r="D6686" s="10" t="s">
        <v>1133</v>
      </c>
      <c r="E6686" s="10" t="s">
        <v>20</v>
      </c>
      <c r="F6686" s="10" t="s">
        <v>1123</v>
      </c>
      <c r="G6686" s="10" t="s">
        <v>3727</v>
      </c>
      <c r="H6686" s="10" t="s">
        <v>34</v>
      </c>
      <c r="I6686" s="10">
        <v>0</v>
      </c>
    </row>
    <row r="6687" spans="1:11" hidden="1" x14ac:dyDescent="0.25">
      <c r="A6687" s="10">
        <v>107</v>
      </c>
      <c r="B6687" s="10" t="s">
        <v>1121</v>
      </c>
      <c r="C6687" s="10" t="s">
        <v>1122</v>
      </c>
      <c r="D6687" s="10" t="s">
        <v>1133</v>
      </c>
      <c r="E6687" s="10" t="s">
        <v>20</v>
      </c>
      <c r="F6687" s="10" t="s">
        <v>1123</v>
      </c>
      <c r="G6687" s="10" t="s">
        <v>3731</v>
      </c>
      <c r="H6687" s="10" t="s">
        <v>34</v>
      </c>
      <c r="I6687" s="10">
        <v>0</v>
      </c>
    </row>
    <row r="6688" spans="1:11" hidden="1" x14ac:dyDescent="0.25">
      <c r="A6688" s="10">
        <v>107</v>
      </c>
      <c r="B6688" s="10" t="s">
        <v>1121</v>
      </c>
      <c r="C6688" s="10" t="s">
        <v>1122</v>
      </c>
      <c r="D6688" s="10" t="s">
        <v>1133</v>
      </c>
      <c r="E6688" s="10" t="s">
        <v>20</v>
      </c>
      <c r="F6688" s="10" t="s">
        <v>1123</v>
      </c>
      <c r="G6688" s="10" t="s">
        <v>3734</v>
      </c>
      <c r="H6688" s="10" t="s">
        <v>34</v>
      </c>
      <c r="I6688" s="10">
        <v>0</v>
      </c>
    </row>
    <row r="6689" spans="1:11" hidden="1" x14ac:dyDescent="0.25">
      <c r="A6689" s="10">
        <v>107</v>
      </c>
      <c r="B6689" s="10" t="s">
        <v>1121</v>
      </c>
      <c r="C6689" s="10" t="s">
        <v>1122</v>
      </c>
      <c r="D6689" s="10" t="s">
        <v>1133</v>
      </c>
      <c r="E6689" s="10" t="s">
        <v>20</v>
      </c>
      <c r="F6689" s="10" t="s">
        <v>1123</v>
      </c>
      <c r="G6689" s="10" t="s">
        <v>3735</v>
      </c>
      <c r="H6689" s="10" t="s">
        <v>57</v>
      </c>
      <c r="I6689" s="10">
        <v>0</v>
      </c>
    </row>
    <row r="6690" spans="1:11" hidden="1" x14ac:dyDescent="0.25">
      <c r="A6690" s="10">
        <v>107</v>
      </c>
      <c r="B6690" s="10" t="s">
        <v>1121</v>
      </c>
      <c r="C6690" s="10" t="s">
        <v>1122</v>
      </c>
      <c r="D6690" s="10" t="s">
        <v>1133</v>
      </c>
      <c r="E6690" s="10" t="s">
        <v>20</v>
      </c>
      <c r="F6690" s="10" t="s">
        <v>1123</v>
      </c>
      <c r="G6690" s="10" t="s">
        <v>3736</v>
      </c>
      <c r="H6690" s="10" t="s">
        <v>34</v>
      </c>
      <c r="I6690" s="10">
        <v>0</v>
      </c>
    </row>
    <row r="6691" spans="1:11" hidden="1" x14ac:dyDescent="0.25">
      <c r="A6691" s="10">
        <v>107</v>
      </c>
      <c r="B6691" s="10" t="s">
        <v>1121</v>
      </c>
      <c r="C6691" s="10" t="s">
        <v>1122</v>
      </c>
      <c r="D6691" s="10" t="s">
        <v>1133</v>
      </c>
      <c r="E6691" s="10" t="s">
        <v>20</v>
      </c>
      <c r="F6691" s="10" t="s">
        <v>1123</v>
      </c>
      <c r="G6691" s="10" t="s">
        <v>4388</v>
      </c>
      <c r="H6691" s="10" t="s">
        <v>34</v>
      </c>
      <c r="I6691" s="10">
        <v>0</v>
      </c>
    </row>
    <row r="6692" spans="1:11" hidden="1" x14ac:dyDescent="0.25">
      <c r="A6692" s="10">
        <v>107</v>
      </c>
      <c r="B6692" s="10" t="s">
        <v>1121</v>
      </c>
      <c r="C6692" s="10" t="s">
        <v>1122</v>
      </c>
      <c r="D6692" s="10" t="s">
        <v>1133</v>
      </c>
      <c r="E6692" s="10" t="s">
        <v>20</v>
      </c>
      <c r="F6692" s="10" t="s">
        <v>1123</v>
      </c>
      <c r="G6692" s="10" t="s">
        <v>3744</v>
      </c>
      <c r="H6692" s="10" t="s">
        <v>3917</v>
      </c>
      <c r="I6692" s="10">
        <v>0</v>
      </c>
    </row>
    <row r="6693" spans="1:11" hidden="1" x14ac:dyDescent="0.25">
      <c r="A6693" s="10">
        <v>107</v>
      </c>
      <c r="B6693" s="10" t="s">
        <v>1121</v>
      </c>
      <c r="C6693" s="10" t="s">
        <v>1122</v>
      </c>
      <c r="D6693" s="10" t="s">
        <v>1133</v>
      </c>
      <c r="E6693" s="10" t="s">
        <v>20</v>
      </c>
      <c r="F6693" s="10" t="s">
        <v>1123</v>
      </c>
      <c r="G6693" s="10" t="s">
        <v>3746</v>
      </c>
      <c r="H6693" s="10" t="s">
        <v>34</v>
      </c>
      <c r="I6693" s="10">
        <v>0</v>
      </c>
    </row>
    <row r="6694" spans="1:11" hidden="1" x14ac:dyDescent="0.25">
      <c r="A6694" s="10">
        <v>107</v>
      </c>
      <c r="B6694" s="10" t="s">
        <v>1121</v>
      </c>
      <c r="C6694" s="10" t="s">
        <v>1122</v>
      </c>
      <c r="D6694" s="10" t="s">
        <v>1133</v>
      </c>
      <c r="E6694" s="10" t="s">
        <v>20</v>
      </c>
      <c r="F6694" s="10" t="s">
        <v>1123</v>
      </c>
      <c r="G6694" s="21" t="s">
        <v>4394</v>
      </c>
      <c r="H6694" s="21" t="s">
        <v>4580</v>
      </c>
      <c r="I6694" s="21">
        <v>1</v>
      </c>
      <c r="J6694" s="21" t="str">
        <f t="shared" ref="J6694:J6695" si="419">H6694</f>
        <v>Снаружи помещения</v>
      </c>
      <c r="K6694" s="21"/>
    </row>
    <row r="6695" spans="1:11" hidden="1" x14ac:dyDescent="0.25">
      <c r="A6695" s="10">
        <v>107</v>
      </c>
      <c r="B6695" s="10" t="s">
        <v>1121</v>
      </c>
      <c r="C6695" s="10" t="s">
        <v>1122</v>
      </c>
      <c r="D6695" s="10" t="s">
        <v>1133</v>
      </c>
      <c r="E6695" s="10" t="s">
        <v>20</v>
      </c>
      <c r="F6695" s="10" t="s">
        <v>1123</v>
      </c>
      <c r="G6695" s="21" t="s">
        <v>3747</v>
      </c>
      <c r="H6695" s="21" t="s">
        <v>4581</v>
      </c>
      <c r="I6695" s="21">
        <v>1</v>
      </c>
      <c r="J6695" s="21" t="str">
        <f t="shared" si="419"/>
        <v>Наружная</v>
      </c>
      <c r="K6695" s="21"/>
    </row>
    <row r="6696" spans="1:11" hidden="1" x14ac:dyDescent="0.25">
      <c r="A6696" s="10">
        <v>107</v>
      </c>
      <c r="B6696" s="10" t="s">
        <v>1121</v>
      </c>
      <c r="C6696" s="10" t="s">
        <v>1122</v>
      </c>
      <c r="D6696" s="10" t="s">
        <v>1133</v>
      </c>
      <c r="E6696" s="10" t="s">
        <v>20</v>
      </c>
      <c r="F6696" s="10" t="s">
        <v>1123</v>
      </c>
      <c r="G6696" s="21" t="s">
        <v>3749</v>
      </c>
      <c r="H6696" s="21" t="s">
        <v>4582</v>
      </c>
      <c r="I6696" s="21">
        <v>1</v>
      </c>
      <c r="J6696" s="21">
        <f>MID(H6696,1,FIND(" ",H6696,1)-1)*1</f>
        <v>60</v>
      </c>
      <c r="K6696" s="21" t="s">
        <v>5264</v>
      </c>
    </row>
    <row r="6697" spans="1:11" hidden="1" x14ac:dyDescent="0.25">
      <c r="A6697" s="10">
        <v>107</v>
      </c>
      <c r="B6697" s="10" t="s">
        <v>1121</v>
      </c>
      <c r="C6697" s="10" t="s">
        <v>1122</v>
      </c>
      <c r="D6697" s="10" t="s">
        <v>1133</v>
      </c>
      <c r="E6697" s="10" t="s">
        <v>20</v>
      </c>
      <c r="F6697" s="10" t="s">
        <v>1123</v>
      </c>
      <c r="G6697" s="21" t="s">
        <v>3751</v>
      </c>
      <c r="H6697" s="21" t="s">
        <v>3750</v>
      </c>
      <c r="I6697" s="21">
        <v>1</v>
      </c>
      <c r="J6697" s="21">
        <f>MID(H6697,1,FIND(" ",H6697,1)-1)*1</f>
        <v>15</v>
      </c>
      <c r="K6697" s="21" t="s">
        <v>5264</v>
      </c>
    </row>
    <row r="6698" spans="1:11" hidden="1" x14ac:dyDescent="0.25">
      <c r="A6698" s="10">
        <v>107</v>
      </c>
      <c r="B6698" s="10" t="s">
        <v>1121</v>
      </c>
      <c r="C6698" s="10" t="s">
        <v>1122</v>
      </c>
      <c r="D6698" s="10" t="s">
        <v>1133</v>
      </c>
      <c r="E6698" s="10" t="s">
        <v>20</v>
      </c>
      <c r="F6698" s="10" t="s">
        <v>1123</v>
      </c>
      <c r="G6698" s="21" t="s">
        <v>3753</v>
      </c>
      <c r="H6698" s="21" t="s">
        <v>3871</v>
      </c>
      <c r="I6698" s="21">
        <v>1</v>
      </c>
      <c r="J6698" s="21">
        <f>MID(H6698,1,FIND(" ",H6698,1)-1)*1</f>
        <v>2.2000000000000002</v>
      </c>
      <c r="K6698" s="21" t="s">
        <v>5258</v>
      </c>
    </row>
    <row r="6699" spans="1:11" hidden="1" x14ac:dyDescent="0.25">
      <c r="A6699" s="10">
        <v>107</v>
      </c>
      <c r="B6699" s="10" t="s">
        <v>1121</v>
      </c>
      <c r="C6699" s="10" t="s">
        <v>1122</v>
      </c>
      <c r="D6699" s="10" t="s">
        <v>1133</v>
      </c>
      <c r="E6699" s="10" t="s">
        <v>20</v>
      </c>
      <c r="F6699" s="10" t="s">
        <v>1123</v>
      </c>
      <c r="G6699" s="21" t="s">
        <v>3755</v>
      </c>
      <c r="H6699" s="21" t="s">
        <v>3756</v>
      </c>
      <c r="I6699" s="21">
        <v>1</v>
      </c>
      <c r="J6699" s="21" t="s">
        <v>5266</v>
      </c>
      <c r="K6699" s="21" t="s">
        <v>5265</v>
      </c>
    </row>
    <row r="6700" spans="1:11" hidden="1" x14ac:dyDescent="0.25">
      <c r="A6700" s="10">
        <v>107</v>
      </c>
      <c r="B6700" s="10" t="s">
        <v>1121</v>
      </c>
      <c r="C6700" s="10" t="s">
        <v>1122</v>
      </c>
      <c r="D6700" s="10" t="s">
        <v>1133</v>
      </c>
      <c r="E6700" s="10" t="s">
        <v>20</v>
      </c>
      <c r="F6700" s="10" t="s">
        <v>1123</v>
      </c>
      <c r="G6700" s="10" t="s">
        <v>4583</v>
      </c>
      <c r="H6700" s="10" t="s">
        <v>3892</v>
      </c>
      <c r="I6700" s="10">
        <v>0</v>
      </c>
    </row>
    <row r="6701" spans="1:11" hidden="1" x14ac:dyDescent="0.25">
      <c r="A6701" s="10">
        <v>107</v>
      </c>
      <c r="B6701" s="10" t="s">
        <v>1121</v>
      </c>
      <c r="C6701" s="10" t="s">
        <v>1122</v>
      </c>
      <c r="D6701" s="10" t="s">
        <v>1133</v>
      </c>
      <c r="E6701" s="10" t="s">
        <v>20</v>
      </c>
      <c r="F6701" s="10" t="s">
        <v>1123</v>
      </c>
      <c r="G6701" s="21" t="s">
        <v>3759</v>
      </c>
      <c r="H6701" s="21">
        <v>24000</v>
      </c>
      <c r="I6701" s="21">
        <v>1</v>
      </c>
      <c r="J6701" s="21">
        <f>TRIM(H6701)*1</f>
        <v>24000</v>
      </c>
      <c r="K6701" s="21" t="s">
        <v>5261</v>
      </c>
    </row>
    <row r="6702" spans="1:11" hidden="1" x14ac:dyDescent="0.25">
      <c r="A6702" s="10">
        <v>107</v>
      </c>
      <c r="B6702" s="10" t="s">
        <v>1121</v>
      </c>
      <c r="C6702" s="10" t="s">
        <v>1122</v>
      </c>
      <c r="D6702" s="10" t="s">
        <v>1133</v>
      </c>
      <c r="E6702" s="10" t="s">
        <v>20</v>
      </c>
      <c r="F6702" s="10" t="s">
        <v>1123</v>
      </c>
      <c r="G6702" s="21" t="s">
        <v>3760</v>
      </c>
      <c r="H6702" s="21" t="s">
        <v>4065</v>
      </c>
      <c r="I6702" s="21">
        <v>1</v>
      </c>
      <c r="J6702" s="21">
        <f t="shared" ref="J6702:J6703" si="420">MID(H6702,1,FIND(" ",H6702,1)-1)*1</f>
        <v>2200</v>
      </c>
      <c r="K6702" s="21" t="s">
        <v>5259</v>
      </c>
    </row>
    <row r="6703" spans="1:11" hidden="1" x14ac:dyDescent="0.25">
      <c r="A6703" s="10">
        <v>107</v>
      </c>
      <c r="B6703" s="10" t="s">
        <v>1121</v>
      </c>
      <c r="C6703" s="10" t="s">
        <v>1122</v>
      </c>
      <c r="D6703" s="10" t="s">
        <v>1133</v>
      </c>
      <c r="E6703" s="10" t="s">
        <v>20</v>
      </c>
      <c r="F6703" s="10" t="s">
        <v>1123</v>
      </c>
      <c r="G6703" s="21" t="s">
        <v>3762</v>
      </c>
      <c r="H6703" s="21" t="s">
        <v>4584</v>
      </c>
      <c r="I6703" s="21">
        <v>1</v>
      </c>
      <c r="J6703" s="21">
        <f t="shared" si="420"/>
        <v>1800</v>
      </c>
      <c r="K6703" s="21" t="s">
        <v>5259</v>
      </c>
    </row>
    <row r="6704" spans="1:11" hidden="1" x14ac:dyDescent="0.25">
      <c r="A6704" s="10">
        <v>107</v>
      </c>
      <c r="B6704" s="10" t="s">
        <v>1121</v>
      </c>
      <c r="C6704" s="10" t="s">
        <v>1122</v>
      </c>
      <c r="D6704" s="10" t="s">
        <v>1133</v>
      </c>
      <c r="E6704" s="10" t="s">
        <v>20</v>
      </c>
      <c r="F6704" s="10" t="s">
        <v>1123</v>
      </c>
      <c r="G6704" s="21" t="s">
        <v>3764</v>
      </c>
      <c r="H6704" s="21">
        <v>24000</v>
      </c>
      <c r="I6704" s="21">
        <v>1</v>
      </c>
      <c r="J6704" s="21">
        <f>TRIM(H6704)*1</f>
        <v>24000</v>
      </c>
      <c r="K6704" s="21" t="s">
        <v>5261</v>
      </c>
    </row>
    <row r="6705" spans="1:11" hidden="1" x14ac:dyDescent="0.25">
      <c r="A6705" s="10">
        <v>107</v>
      </c>
      <c r="B6705" s="10" t="s">
        <v>1121</v>
      </c>
      <c r="C6705" s="10" t="s">
        <v>1122</v>
      </c>
      <c r="D6705" s="10" t="s">
        <v>1133</v>
      </c>
      <c r="E6705" s="10" t="s">
        <v>20</v>
      </c>
      <c r="F6705" s="10" t="s">
        <v>1123</v>
      </c>
      <c r="G6705" s="10" t="s">
        <v>3766</v>
      </c>
      <c r="H6705" s="10" t="s">
        <v>34</v>
      </c>
      <c r="I6705" s="10">
        <v>0</v>
      </c>
    </row>
    <row r="6706" spans="1:11" hidden="1" x14ac:dyDescent="0.25">
      <c r="A6706" s="10">
        <v>107</v>
      </c>
      <c r="B6706" s="10" t="s">
        <v>1121</v>
      </c>
      <c r="C6706" s="10" t="s">
        <v>1122</v>
      </c>
      <c r="D6706" s="10" t="s">
        <v>1133</v>
      </c>
      <c r="E6706" s="10" t="s">
        <v>20</v>
      </c>
      <c r="F6706" s="10" t="s">
        <v>1123</v>
      </c>
      <c r="G6706" s="10" t="s">
        <v>4585</v>
      </c>
      <c r="H6706" s="10" t="s">
        <v>57</v>
      </c>
      <c r="I6706" s="10">
        <v>0</v>
      </c>
    </row>
    <row r="6707" spans="1:11" hidden="1" x14ac:dyDescent="0.25">
      <c r="A6707" s="10">
        <v>107</v>
      </c>
      <c r="B6707" s="10" t="s">
        <v>1121</v>
      </c>
      <c r="C6707" s="10" t="s">
        <v>1122</v>
      </c>
      <c r="D6707" s="10" t="s">
        <v>1133</v>
      </c>
      <c r="E6707" s="10" t="s">
        <v>20</v>
      </c>
      <c r="F6707" s="10" t="s">
        <v>1123</v>
      </c>
      <c r="G6707" s="21" t="s">
        <v>3769</v>
      </c>
      <c r="H6707" s="21" t="s">
        <v>4586</v>
      </c>
      <c r="I6707" s="21">
        <v>1</v>
      </c>
      <c r="J6707" s="21">
        <f>MID(H6707,1,FIND(" ",H6707,1)-1)*1</f>
        <v>66</v>
      </c>
      <c r="K6707" s="21" t="s">
        <v>5255</v>
      </c>
    </row>
    <row r="6708" spans="1:11" hidden="1" x14ac:dyDescent="0.25">
      <c r="A6708" s="10">
        <v>107</v>
      </c>
      <c r="B6708" s="10" t="s">
        <v>1121</v>
      </c>
      <c r="C6708" s="10" t="s">
        <v>1122</v>
      </c>
      <c r="D6708" s="10" t="s">
        <v>1133</v>
      </c>
      <c r="E6708" s="10" t="s">
        <v>20</v>
      </c>
      <c r="F6708" s="10" t="s">
        <v>1123</v>
      </c>
      <c r="G6708" s="21" t="s">
        <v>3773</v>
      </c>
      <c r="H6708" s="21" t="s">
        <v>4587</v>
      </c>
      <c r="I6708" s="21">
        <v>1</v>
      </c>
      <c r="J6708" s="21">
        <f>MID(H6708,1,FIND(" ",H6708,1)-1)*1000</f>
        <v>840</v>
      </c>
      <c r="K6708" s="22" t="s">
        <v>5256</v>
      </c>
    </row>
    <row r="6709" spans="1:11" hidden="1" x14ac:dyDescent="0.25">
      <c r="A6709" s="10">
        <v>107</v>
      </c>
      <c r="B6709" s="10" t="s">
        <v>1121</v>
      </c>
      <c r="C6709" s="10" t="s">
        <v>1122</v>
      </c>
      <c r="D6709" s="10" t="s">
        <v>1133</v>
      </c>
      <c r="E6709" s="10" t="s">
        <v>20</v>
      </c>
      <c r="F6709" s="10" t="s">
        <v>1123</v>
      </c>
      <c r="G6709" s="21" t="s">
        <v>3777</v>
      </c>
      <c r="H6709" s="21" t="s">
        <v>4588</v>
      </c>
      <c r="I6709" s="21">
        <v>1</v>
      </c>
      <c r="J6709" s="21">
        <f t="shared" ref="J6709:J6710" si="421">MID(H6709,1,FIND(" ",H6709,1)-1)*1000</f>
        <v>340</v>
      </c>
      <c r="K6709" s="22" t="s">
        <v>5256</v>
      </c>
    </row>
    <row r="6710" spans="1:11" hidden="1" x14ac:dyDescent="0.25">
      <c r="A6710" s="10">
        <v>107</v>
      </c>
      <c r="B6710" s="10" t="s">
        <v>1121</v>
      </c>
      <c r="C6710" s="10" t="s">
        <v>1122</v>
      </c>
      <c r="D6710" s="10" t="s">
        <v>1133</v>
      </c>
      <c r="E6710" s="10" t="s">
        <v>20</v>
      </c>
      <c r="F6710" s="10" t="s">
        <v>1123</v>
      </c>
      <c r="G6710" s="21" t="s">
        <v>3781</v>
      </c>
      <c r="H6710" s="21" t="s">
        <v>4589</v>
      </c>
      <c r="I6710" s="21">
        <v>1</v>
      </c>
      <c r="J6710" s="21">
        <f t="shared" si="421"/>
        <v>950</v>
      </c>
      <c r="K6710" s="22" t="s">
        <v>5256</v>
      </c>
    </row>
    <row r="6711" spans="1:11" hidden="1" x14ac:dyDescent="0.25">
      <c r="A6711" s="10">
        <v>107</v>
      </c>
      <c r="B6711" s="10" t="s">
        <v>1121</v>
      </c>
      <c r="C6711" s="10" t="s">
        <v>1122</v>
      </c>
      <c r="D6711" s="10" t="s">
        <v>1133</v>
      </c>
      <c r="E6711" s="10" t="s">
        <v>20</v>
      </c>
      <c r="F6711" s="10" t="s">
        <v>1123</v>
      </c>
      <c r="G6711" s="21" t="s">
        <v>3223</v>
      </c>
      <c r="H6711" s="21" t="s">
        <v>4590</v>
      </c>
      <c r="I6711" s="21">
        <v>1</v>
      </c>
      <c r="J6711" s="21">
        <f>MID(H6711,1,FIND(" ",H6711,1)-1)*10</f>
        <v>840</v>
      </c>
      <c r="K6711" s="22" t="s">
        <v>5256</v>
      </c>
    </row>
    <row r="6712" spans="1:11" hidden="1" x14ac:dyDescent="0.25">
      <c r="A6712" s="10">
        <v>107</v>
      </c>
      <c r="B6712" s="10" t="s">
        <v>1121</v>
      </c>
      <c r="C6712" s="10" t="s">
        <v>1122</v>
      </c>
      <c r="D6712" s="10" t="s">
        <v>1133</v>
      </c>
      <c r="E6712" s="10" t="s">
        <v>20</v>
      </c>
      <c r="F6712" s="10" t="s">
        <v>1123</v>
      </c>
      <c r="G6712" s="21" t="s">
        <v>4406</v>
      </c>
      <c r="H6712" s="21" t="s">
        <v>4591</v>
      </c>
      <c r="I6712" s="21">
        <v>1</v>
      </c>
      <c r="J6712" s="21">
        <f>MID(H6712,1,FIND(" ",H6712,1)-1)*10</f>
        <v>340</v>
      </c>
      <c r="K6712" s="21" t="s">
        <v>5257</v>
      </c>
    </row>
    <row r="6713" spans="1:11" hidden="1" x14ac:dyDescent="0.25">
      <c r="A6713" s="10">
        <v>107</v>
      </c>
      <c r="B6713" s="10" t="s">
        <v>1121</v>
      </c>
      <c r="C6713" s="10" t="s">
        <v>1122</v>
      </c>
      <c r="D6713" s="10" t="s">
        <v>1133</v>
      </c>
      <c r="E6713" s="10" t="s">
        <v>20</v>
      </c>
      <c r="F6713" s="10" t="s">
        <v>1123</v>
      </c>
      <c r="G6713" s="21" t="s">
        <v>4408</v>
      </c>
      <c r="H6713" s="21" t="s">
        <v>4592</v>
      </c>
      <c r="I6713" s="21">
        <v>1</v>
      </c>
      <c r="J6713" s="21">
        <f>MID(H6713,1,FIND(" ",H6713,1)-1)*10</f>
        <v>950</v>
      </c>
      <c r="K6713" s="21" t="s">
        <v>5257</v>
      </c>
    </row>
    <row r="6714" spans="1:11" hidden="1" x14ac:dyDescent="0.25">
      <c r="A6714" s="10">
        <v>107</v>
      </c>
      <c r="B6714" s="10" t="s">
        <v>1121</v>
      </c>
      <c r="C6714" s="10" t="s">
        <v>1122</v>
      </c>
      <c r="D6714" s="10" t="s">
        <v>1133</v>
      </c>
      <c r="E6714" s="10" t="s">
        <v>20</v>
      </c>
      <c r="F6714" s="10" t="s">
        <v>1123</v>
      </c>
      <c r="G6714" s="21" t="s">
        <v>3785</v>
      </c>
      <c r="H6714" s="21" t="s">
        <v>4593</v>
      </c>
      <c r="I6714" s="21">
        <v>1</v>
      </c>
      <c r="J6714" s="21">
        <f>MID(H6714,1,FIND(" ",H6714,1)-1)*1</f>
        <v>76</v>
      </c>
      <c r="K6714" s="21" t="s">
        <v>5255</v>
      </c>
    </row>
    <row r="6715" spans="1:11" hidden="1" x14ac:dyDescent="0.25">
      <c r="A6715" s="10">
        <v>107</v>
      </c>
      <c r="B6715" s="10" t="s">
        <v>1121</v>
      </c>
      <c r="C6715" s="10" t="s">
        <v>1122</v>
      </c>
      <c r="D6715" s="10" t="s">
        <v>1133</v>
      </c>
      <c r="E6715" s="10" t="s">
        <v>20</v>
      </c>
      <c r="F6715" s="10" t="s">
        <v>1123</v>
      </c>
      <c r="G6715" s="21" t="s">
        <v>4410</v>
      </c>
      <c r="H6715" s="21" t="s">
        <v>4594</v>
      </c>
      <c r="I6715" s="21">
        <v>1</v>
      </c>
      <c r="J6715" s="21">
        <f>MID(H6715,1,FIND(" ",H6715,1)-1)*10</f>
        <v>980</v>
      </c>
      <c r="K6715" s="22" t="s">
        <v>5256</v>
      </c>
    </row>
    <row r="6716" spans="1:11" hidden="1" x14ac:dyDescent="0.25">
      <c r="A6716" s="10">
        <v>107</v>
      </c>
      <c r="B6716" s="10" t="s">
        <v>1121</v>
      </c>
      <c r="C6716" s="10" t="s">
        <v>1122</v>
      </c>
      <c r="D6716" s="10" t="s">
        <v>1133</v>
      </c>
      <c r="E6716" s="10" t="s">
        <v>20</v>
      </c>
      <c r="F6716" s="10" t="s">
        <v>1123</v>
      </c>
      <c r="G6716" s="21" t="s">
        <v>4412</v>
      </c>
      <c r="H6716" s="21" t="s">
        <v>4595</v>
      </c>
      <c r="I6716" s="21">
        <v>1</v>
      </c>
      <c r="J6716" s="21">
        <f>MID(H6716,1,FIND(" ",H6716,1)-1)*10</f>
        <v>1110</v>
      </c>
      <c r="K6716" s="21" t="s">
        <v>5257</v>
      </c>
    </row>
    <row r="6717" spans="1:11" hidden="1" x14ac:dyDescent="0.25">
      <c r="A6717" s="10">
        <v>107</v>
      </c>
      <c r="B6717" s="10" t="s">
        <v>1121</v>
      </c>
      <c r="C6717" s="10" t="s">
        <v>1122</v>
      </c>
      <c r="D6717" s="10" t="s">
        <v>1133</v>
      </c>
      <c r="E6717" s="10" t="s">
        <v>20</v>
      </c>
      <c r="F6717" s="10" t="s">
        <v>1123</v>
      </c>
      <c r="G6717" s="21" t="s">
        <v>4414</v>
      </c>
      <c r="H6717" s="21" t="s">
        <v>4596</v>
      </c>
      <c r="I6717" s="21">
        <v>1</v>
      </c>
      <c r="J6717" s="21">
        <f>MID(H6717,1,FIND(" ",H6717,1)-1)*10</f>
        <v>460</v>
      </c>
      <c r="K6717" s="21" t="s">
        <v>5257</v>
      </c>
    </row>
    <row r="6718" spans="1:11" hidden="1" x14ac:dyDescent="0.25">
      <c r="A6718" s="10">
        <v>107</v>
      </c>
      <c r="B6718" s="10" t="s">
        <v>1121</v>
      </c>
      <c r="C6718" s="10" t="s">
        <v>1122</v>
      </c>
      <c r="D6718" s="10" t="s">
        <v>1133</v>
      </c>
      <c r="E6718" s="10" t="s">
        <v>20</v>
      </c>
      <c r="F6718" s="10" t="s">
        <v>1123</v>
      </c>
      <c r="G6718" s="10" t="s">
        <v>3787</v>
      </c>
      <c r="H6718" s="10" t="s">
        <v>3788</v>
      </c>
      <c r="I6718" s="10">
        <v>0</v>
      </c>
    </row>
    <row r="6719" spans="1:11" hidden="1" x14ac:dyDescent="0.25">
      <c r="A6719" s="10">
        <v>107</v>
      </c>
      <c r="B6719" s="10" t="s">
        <v>1121</v>
      </c>
      <c r="C6719" s="10" t="s">
        <v>1122</v>
      </c>
      <c r="D6719" s="10" t="s">
        <v>1133</v>
      </c>
      <c r="E6719" s="10" t="s">
        <v>20</v>
      </c>
      <c r="F6719" s="10" t="s">
        <v>1123</v>
      </c>
      <c r="G6719" s="10" t="s">
        <v>3789</v>
      </c>
      <c r="H6719" s="10" t="s">
        <v>3789</v>
      </c>
      <c r="I6719" s="10">
        <v>0</v>
      </c>
    </row>
    <row r="6720" spans="1:11" hidden="1" x14ac:dyDescent="0.25">
      <c r="A6720" s="10">
        <v>108</v>
      </c>
      <c r="B6720" s="10" t="s">
        <v>1134</v>
      </c>
      <c r="C6720" s="10" t="s">
        <v>1135</v>
      </c>
      <c r="D6720" s="10" t="s">
        <v>1144</v>
      </c>
      <c r="E6720" s="10" t="s">
        <v>20</v>
      </c>
      <c r="F6720" s="10" t="s">
        <v>1123</v>
      </c>
      <c r="G6720" s="10" t="s">
        <v>3129</v>
      </c>
      <c r="H6720" s="10" t="s">
        <v>4540</v>
      </c>
      <c r="I6720" s="10">
        <v>0</v>
      </c>
    </row>
    <row r="6721" spans="1:11" hidden="1" x14ac:dyDescent="0.25">
      <c r="A6721" s="10">
        <v>108</v>
      </c>
      <c r="B6721" s="10" t="s">
        <v>1134</v>
      </c>
      <c r="C6721" s="10" t="s">
        <v>1135</v>
      </c>
      <c r="D6721" s="10" t="s">
        <v>1144</v>
      </c>
      <c r="E6721" s="10" t="s">
        <v>20</v>
      </c>
      <c r="F6721" s="10" t="s">
        <v>1123</v>
      </c>
      <c r="G6721" s="21" t="s">
        <v>3701</v>
      </c>
      <c r="H6721" s="21" t="s">
        <v>3702</v>
      </c>
      <c r="I6721" s="21">
        <v>1</v>
      </c>
      <c r="J6721" s="21">
        <f>MID(H6721,1,FIND(" ",H6721,1)-1)*1</f>
        <v>21</v>
      </c>
      <c r="K6721" s="21" t="s">
        <v>5260</v>
      </c>
    </row>
    <row r="6722" spans="1:11" hidden="1" x14ac:dyDescent="0.25">
      <c r="A6722" s="10">
        <v>108</v>
      </c>
      <c r="B6722" s="10" t="s">
        <v>1134</v>
      </c>
      <c r="C6722" s="10" t="s">
        <v>1135</v>
      </c>
      <c r="D6722" s="10" t="s">
        <v>1144</v>
      </c>
      <c r="E6722" s="10" t="s">
        <v>20</v>
      </c>
      <c r="F6722" s="10" t="s">
        <v>1123</v>
      </c>
      <c r="G6722" s="21" t="s">
        <v>3703</v>
      </c>
      <c r="H6722" s="21" t="s">
        <v>4424</v>
      </c>
      <c r="I6722" s="21">
        <v>1</v>
      </c>
      <c r="J6722" s="21">
        <f>MID(H6722,1,FIND(" ",H6722,1)-1)*1</f>
        <v>25</v>
      </c>
      <c r="K6722" s="21" t="s">
        <v>5254</v>
      </c>
    </row>
    <row r="6723" spans="1:11" hidden="1" x14ac:dyDescent="0.25">
      <c r="A6723" s="10">
        <v>108</v>
      </c>
      <c r="B6723" s="10" t="s">
        <v>1134</v>
      </c>
      <c r="C6723" s="10" t="s">
        <v>1135</v>
      </c>
      <c r="D6723" s="10" t="s">
        <v>1144</v>
      </c>
      <c r="E6723" s="10" t="s">
        <v>20</v>
      </c>
      <c r="F6723" s="10" t="s">
        <v>1123</v>
      </c>
      <c r="G6723" s="21" t="s">
        <v>3705</v>
      </c>
      <c r="H6723" s="21" t="s">
        <v>34</v>
      </c>
      <c r="I6723" s="21">
        <v>1</v>
      </c>
      <c r="J6723" s="21" t="str">
        <f>H6723</f>
        <v>Да</v>
      </c>
      <c r="K6723" s="21"/>
    </row>
    <row r="6724" spans="1:11" hidden="1" x14ac:dyDescent="0.25">
      <c r="A6724" s="10">
        <v>108</v>
      </c>
      <c r="B6724" s="10" t="s">
        <v>1134</v>
      </c>
      <c r="C6724" s="10" t="s">
        <v>1135</v>
      </c>
      <c r="D6724" s="10" t="s">
        <v>1144</v>
      </c>
      <c r="E6724" s="10" t="s">
        <v>20</v>
      </c>
      <c r="F6724" s="10" t="s">
        <v>1123</v>
      </c>
      <c r="G6724" s="21" t="s">
        <v>3706</v>
      </c>
      <c r="H6724" s="21" t="s">
        <v>4251</v>
      </c>
      <c r="I6724" s="21">
        <v>1</v>
      </c>
      <c r="J6724" s="21">
        <f t="shared" ref="J6724:J6727" si="422">MID(H6724,1,FIND(" ",H6724,1)-1)*1</f>
        <v>2.8</v>
      </c>
      <c r="K6724" s="21" t="s">
        <v>5258</v>
      </c>
    </row>
    <row r="6725" spans="1:11" hidden="1" x14ac:dyDescent="0.25">
      <c r="A6725" s="10">
        <v>108</v>
      </c>
      <c r="B6725" s="10" t="s">
        <v>1134</v>
      </c>
      <c r="C6725" s="10" t="s">
        <v>1135</v>
      </c>
      <c r="D6725" s="10" t="s">
        <v>1144</v>
      </c>
      <c r="E6725" s="10" t="s">
        <v>20</v>
      </c>
      <c r="F6725" s="10" t="s">
        <v>1123</v>
      </c>
      <c r="G6725" s="21" t="s">
        <v>3708</v>
      </c>
      <c r="H6725" s="21" t="s">
        <v>3995</v>
      </c>
      <c r="I6725" s="21">
        <v>1</v>
      </c>
      <c r="J6725" s="21">
        <f t="shared" si="422"/>
        <v>2.6</v>
      </c>
      <c r="K6725" s="21" t="s">
        <v>5258</v>
      </c>
    </row>
    <row r="6726" spans="1:11" hidden="1" x14ac:dyDescent="0.25">
      <c r="A6726" s="10">
        <v>108</v>
      </c>
      <c r="B6726" s="10" t="s">
        <v>1134</v>
      </c>
      <c r="C6726" s="10" t="s">
        <v>1135</v>
      </c>
      <c r="D6726" s="10" t="s">
        <v>1144</v>
      </c>
      <c r="E6726" s="10" t="s">
        <v>20</v>
      </c>
      <c r="F6726" s="10" t="s">
        <v>1123</v>
      </c>
      <c r="G6726" s="21" t="s">
        <v>3709</v>
      </c>
      <c r="H6726" s="21" t="s">
        <v>4251</v>
      </c>
      <c r="I6726" s="21">
        <v>0</v>
      </c>
      <c r="J6726" s="21">
        <f t="shared" si="422"/>
        <v>2.8</v>
      </c>
      <c r="K6726" s="21" t="s">
        <v>5258</v>
      </c>
    </row>
    <row r="6727" spans="1:11" hidden="1" x14ac:dyDescent="0.25">
      <c r="A6727" s="10">
        <v>108</v>
      </c>
      <c r="B6727" s="10" t="s">
        <v>1134</v>
      </c>
      <c r="C6727" s="10" t="s">
        <v>1135</v>
      </c>
      <c r="D6727" s="10" t="s">
        <v>1144</v>
      </c>
      <c r="E6727" s="10" t="s">
        <v>20</v>
      </c>
      <c r="F6727" s="10" t="s">
        <v>1123</v>
      </c>
      <c r="G6727" s="21" t="s">
        <v>3711</v>
      </c>
      <c r="H6727" s="21" t="s">
        <v>3995</v>
      </c>
      <c r="I6727" s="21">
        <v>0</v>
      </c>
      <c r="J6727" s="21">
        <f t="shared" si="422"/>
        <v>2.6</v>
      </c>
      <c r="K6727" s="21" t="s">
        <v>5258</v>
      </c>
    </row>
    <row r="6728" spans="1:11" hidden="1" x14ac:dyDescent="0.25">
      <c r="A6728" s="10">
        <v>108</v>
      </c>
      <c r="B6728" s="10" t="s">
        <v>1134</v>
      </c>
      <c r="C6728" s="10" t="s">
        <v>1135</v>
      </c>
      <c r="D6728" s="10" t="s">
        <v>1144</v>
      </c>
      <c r="E6728" s="10" t="s">
        <v>20</v>
      </c>
      <c r="F6728" s="10" t="s">
        <v>1123</v>
      </c>
      <c r="G6728" s="21" t="s">
        <v>4578</v>
      </c>
      <c r="H6728" s="21" t="s">
        <v>3828</v>
      </c>
      <c r="I6728" s="21">
        <v>1</v>
      </c>
      <c r="J6728" s="21" t="str">
        <f>MID(H6728,1,FIND(" ",H6728,1)-1)</f>
        <v>500</v>
      </c>
      <c r="K6728" s="21" t="s">
        <v>5269</v>
      </c>
    </row>
    <row r="6729" spans="1:11" hidden="1" x14ac:dyDescent="0.25">
      <c r="A6729" s="10">
        <v>108</v>
      </c>
      <c r="B6729" s="10" t="s">
        <v>1134</v>
      </c>
      <c r="C6729" s="10" t="s">
        <v>1135</v>
      </c>
      <c r="D6729" s="10" t="s">
        <v>1144</v>
      </c>
      <c r="E6729" s="10" t="s">
        <v>20</v>
      </c>
      <c r="F6729" s="10" t="s">
        <v>1123</v>
      </c>
      <c r="G6729" s="10" t="s">
        <v>3714</v>
      </c>
      <c r="H6729" s="10" t="s">
        <v>3715</v>
      </c>
      <c r="I6729" s="10">
        <v>0</v>
      </c>
    </row>
    <row r="6730" spans="1:11" hidden="1" x14ac:dyDescent="0.25">
      <c r="A6730" s="10">
        <v>108</v>
      </c>
      <c r="B6730" s="10" t="s">
        <v>1134</v>
      </c>
      <c r="C6730" s="10" t="s">
        <v>1135</v>
      </c>
      <c r="D6730" s="10" t="s">
        <v>1144</v>
      </c>
      <c r="E6730" s="10" t="s">
        <v>20</v>
      </c>
      <c r="F6730" s="10" t="s">
        <v>1123</v>
      </c>
      <c r="G6730" s="10" t="s">
        <v>3716</v>
      </c>
      <c r="H6730" s="10" t="s">
        <v>34</v>
      </c>
      <c r="I6730" s="10">
        <v>0</v>
      </c>
    </row>
    <row r="6731" spans="1:11" hidden="1" x14ac:dyDescent="0.25">
      <c r="A6731" s="10">
        <v>108</v>
      </c>
      <c r="B6731" s="10" t="s">
        <v>1134</v>
      </c>
      <c r="C6731" s="10" t="s">
        <v>1135</v>
      </c>
      <c r="D6731" s="10" t="s">
        <v>1144</v>
      </c>
      <c r="E6731" s="10" t="s">
        <v>20</v>
      </c>
      <c r="F6731" s="10" t="s">
        <v>1123</v>
      </c>
      <c r="G6731" s="10" t="s">
        <v>3717</v>
      </c>
      <c r="H6731" s="10" t="s">
        <v>34</v>
      </c>
      <c r="I6731" s="10">
        <v>0</v>
      </c>
    </row>
    <row r="6732" spans="1:11" hidden="1" x14ac:dyDescent="0.25">
      <c r="A6732" s="10">
        <v>108</v>
      </c>
      <c r="B6732" s="10" t="s">
        <v>1134</v>
      </c>
      <c r="C6732" s="10" t="s">
        <v>1135</v>
      </c>
      <c r="D6732" s="10" t="s">
        <v>1144</v>
      </c>
      <c r="E6732" s="10" t="s">
        <v>20</v>
      </c>
      <c r="F6732" s="10" t="s">
        <v>1123</v>
      </c>
      <c r="G6732" s="10" t="s">
        <v>3718</v>
      </c>
      <c r="H6732" s="10" t="s">
        <v>5168</v>
      </c>
      <c r="I6732" s="10">
        <v>0</v>
      </c>
    </row>
    <row r="6733" spans="1:11" hidden="1" x14ac:dyDescent="0.25">
      <c r="A6733" s="10">
        <v>108</v>
      </c>
      <c r="B6733" s="10" t="s">
        <v>1134</v>
      </c>
      <c r="C6733" s="10" t="s">
        <v>1135</v>
      </c>
      <c r="D6733" s="10" t="s">
        <v>1144</v>
      </c>
      <c r="E6733" s="10" t="s">
        <v>20</v>
      </c>
      <c r="F6733" s="10" t="s">
        <v>1123</v>
      </c>
      <c r="G6733" s="10" t="s">
        <v>3719</v>
      </c>
      <c r="H6733" s="10" t="s">
        <v>57</v>
      </c>
      <c r="I6733" s="10">
        <v>0</v>
      </c>
    </row>
    <row r="6734" spans="1:11" hidden="1" x14ac:dyDescent="0.25">
      <c r="A6734" s="10">
        <v>108</v>
      </c>
      <c r="B6734" s="10" t="s">
        <v>1134</v>
      </c>
      <c r="C6734" s="10" t="s">
        <v>1135</v>
      </c>
      <c r="D6734" s="10" t="s">
        <v>1144</v>
      </c>
      <c r="E6734" s="10" t="s">
        <v>20</v>
      </c>
      <c r="F6734" s="10" t="s">
        <v>1123</v>
      </c>
      <c r="G6734" s="10" t="s">
        <v>3720</v>
      </c>
      <c r="H6734" s="10" t="s">
        <v>34</v>
      </c>
      <c r="I6734" s="10">
        <v>0</v>
      </c>
    </row>
    <row r="6735" spans="1:11" hidden="1" x14ac:dyDescent="0.25">
      <c r="A6735" s="10">
        <v>108</v>
      </c>
      <c r="B6735" s="10" t="s">
        <v>1134</v>
      </c>
      <c r="C6735" s="10" t="s">
        <v>1135</v>
      </c>
      <c r="D6735" s="10" t="s">
        <v>1144</v>
      </c>
      <c r="E6735" s="10" t="s">
        <v>20</v>
      </c>
      <c r="F6735" s="10" t="s">
        <v>1123</v>
      </c>
      <c r="G6735" s="10" t="s">
        <v>3721</v>
      </c>
      <c r="H6735" s="10" t="s">
        <v>34</v>
      </c>
      <c r="I6735" s="10">
        <v>0</v>
      </c>
    </row>
    <row r="6736" spans="1:11" hidden="1" x14ac:dyDescent="0.25">
      <c r="A6736" s="10">
        <v>108</v>
      </c>
      <c r="B6736" s="10" t="s">
        <v>1134</v>
      </c>
      <c r="C6736" s="10" t="s">
        <v>1135</v>
      </c>
      <c r="D6736" s="10" t="s">
        <v>1144</v>
      </c>
      <c r="E6736" s="10" t="s">
        <v>20</v>
      </c>
      <c r="F6736" s="10" t="s">
        <v>1123</v>
      </c>
      <c r="G6736" s="10" t="s">
        <v>3722</v>
      </c>
      <c r="H6736" s="10" t="s">
        <v>34</v>
      </c>
      <c r="I6736" s="10">
        <v>0</v>
      </c>
    </row>
    <row r="6737" spans="1:11" hidden="1" x14ac:dyDescent="0.25">
      <c r="A6737" s="10">
        <v>108</v>
      </c>
      <c r="B6737" s="10" t="s">
        <v>1134</v>
      </c>
      <c r="C6737" s="10" t="s">
        <v>1135</v>
      </c>
      <c r="D6737" s="10" t="s">
        <v>1144</v>
      </c>
      <c r="E6737" s="10" t="s">
        <v>20</v>
      </c>
      <c r="F6737" s="10" t="s">
        <v>1123</v>
      </c>
      <c r="G6737" s="10" t="s">
        <v>3723</v>
      </c>
      <c r="H6737" s="10" t="s">
        <v>34</v>
      </c>
      <c r="I6737" s="10">
        <v>0</v>
      </c>
    </row>
    <row r="6738" spans="1:11" hidden="1" x14ac:dyDescent="0.25">
      <c r="A6738" s="10">
        <v>108</v>
      </c>
      <c r="B6738" s="10" t="s">
        <v>1134</v>
      </c>
      <c r="C6738" s="10" t="s">
        <v>1135</v>
      </c>
      <c r="D6738" s="10" t="s">
        <v>1144</v>
      </c>
      <c r="E6738" s="10" t="s">
        <v>20</v>
      </c>
      <c r="F6738" s="10" t="s">
        <v>1123</v>
      </c>
      <c r="G6738" s="10" t="s">
        <v>3724</v>
      </c>
      <c r="H6738" s="10" t="s">
        <v>34</v>
      </c>
      <c r="I6738" s="10">
        <v>0</v>
      </c>
    </row>
    <row r="6739" spans="1:11" hidden="1" x14ac:dyDescent="0.25">
      <c r="A6739" s="10">
        <v>108</v>
      </c>
      <c r="B6739" s="10" t="s">
        <v>1134</v>
      </c>
      <c r="C6739" s="10" t="s">
        <v>1135</v>
      </c>
      <c r="D6739" s="10" t="s">
        <v>1144</v>
      </c>
      <c r="E6739" s="10" t="s">
        <v>20</v>
      </c>
      <c r="F6739" s="10" t="s">
        <v>1123</v>
      </c>
      <c r="G6739" s="10" t="s">
        <v>3725</v>
      </c>
      <c r="H6739" s="10" t="s">
        <v>34</v>
      </c>
      <c r="I6739" s="10">
        <v>0</v>
      </c>
    </row>
    <row r="6740" spans="1:11" hidden="1" x14ac:dyDescent="0.25">
      <c r="A6740" s="10">
        <v>108</v>
      </c>
      <c r="B6740" s="10" t="s">
        <v>1134</v>
      </c>
      <c r="C6740" s="10" t="s">
        <v>1135</v>
      </c>
      <c r="D6740" s="10" t="s">
        <v>1144</v>
      </c>
      <c r="E6740" s="10" t="s">
        <v>20</v>
      </c>
      <c r="F6740" s="10" t="s">
        <v>1123</v>
      </c>
      <c r="G6740" s="10" t="s">
        <v>3726</v>
      </c>
      <c r="H6740" s="10" t="s">
        <v>34</v>
      </c>
      <c r="I6740" s="10">
        <v>0</v>
      </c>
    </row>
    <row r="6741" spans="1:11" hidden="1" x14ac:dyDescent="0.25">
      <c r="A6741" s="10">
        <v>108</v>
      </c>
      <c r="B6741" s="10" t="s">
        <v>1134</v>
      </c>
      <c r="C6741" s="10" t="s">
        <v>1135</v>
      </c>
      <c r="D6741" s="10" t="s">
        <v>1144</v>
      </c>
      <c r="E6741" s="10" t="s">
        <v>20</v>
      </c>
      <c r="F6741" s="10" t="s">
        <v>1123</v>
      </c>
      <c r="G6741" s="10" t="s">
        <v>3727</v>
      </c>
      <c r="H6741" s="10" t="s">
        <v>34</v>
      </c>
      <c r="I6741" s="10">
        <v>0</v>
      </c>
    </row>
    <row r="6742" spans="1:11" hidden="1" x14ac:dyDescent="0.25">
      <c r="A6742" s="10">
        <v>108</v>
      </c>
      <c r="B6742" s="10" t="s">
        <v>1134</v>
      </c>
      <c r="C6742" s="10" t="s">
        <v>1135</v>
      </c>
      <c r="D6742" s="10" t="s">
        <v>1144</v>
      </c>
      <c r="E6742" s="10" t="s">
        <v>20</v>
      </c>
      <c r="F6742" s="10" t="s">
        <v>1123</v>
      </c>
      <c r="G6742" s="10" t="s">
        <v>3734</v>
      </c>
      <c r="H6742" s="10" t="s">
        <v>34</v>
      </c>
      <c r="I6742" s="10">
        <v>0</v>
      </c>
    </row>
    <row r="6743" spans="1:11" hidden="1" x14ac:dyDescent="0.25">
      <c r="A6743" s="10">
        <v>108</v>
      </c>
      <c r="B6743" s="10" t="s">
        <v>1134</v>
      </c>
      <c r="C6743" s="10" t="s">
        <v>1135</v>
      </c>
      <c r="D6743" s="10" t="s">
        <v>1144</v>
      </c>
      <c r="E6743" s="10" t="s">
        <v>20</v>
      </c>
      <c r="F6743" s="10" t="s">
        <v>1123</v>
      </c>
      <c r="G6743" s="10" t="s">
        <v>3735</v>
      </c>
      <c r="H6743" s="10" t="s">
        <v>57</v>
      </c>
      <c r="I6743" s="10">
        <v>0</v>
      </c>
    </row>
    <row r="6744" spans="1:11" hidden="1" x14ac:dyDescent="0.25">
      <c r="A6744" s="10">
        <v>108</v>
      </c>
      <c r="B6744" s="10" t="s">
        <v>1134</v>
      </c>
      <c r="C6744" s="10" t="s">
        <v>1135</v>
      </c>
      <c r="D6744" s="10" t="s">
        <v>1144</v>
      </c>
      <c r="E6744" s="10" t="s">
        <v>20</v>
      </c>
      <c r="F6744" s="10" t="s">
        <v>1123</v>
      </c>
      <c r="G6744" s="10" t="s">
        <v>4597</v>
      </c>
      <c r="H6744" s="10" t="s">
        <v>57</v>
      </c>
      <c r="I6744" s="10">
        <v>0</v>
      </c>
    </row>
    <row r="6745" spans="1:11" hidden="1" x14ac:dyDescent="0.25">
      <c r="A6745" s="10">
        <v>108</v>
      </c>
      <c r="B6745" s="10" t="s">
        <v>1134</v>
      </c>
      <c r="C6745" s="10" t="s">
        <v>1135</v>
      </c>
      <c r="D6745" s="10" t="s">
        <v>1144</v>
      </c>
      <c r="E6745" s="10" t="s">
        <v>20</v>
      </c>
      <c r="F6745" s="10" t="s">
        <v>1123</v>
      </c>
      <c r="G6745" s="10" t="s">
        <v>3737</v>
      </c>
      <c r="H6745" s="10" t="s">
        <v>34</v>
      </c>
      <c r="I6745" s="10">
        <v>0</v>
      </c>
    </row>
    <row r="6746" spans="1:11" hidden="1" x14ac:dyDescent="0.25">
      <c r="A6746" s="10">
        <v>108</v>
      </c>
      <c r="B6746" s="10" t="s">
        <v>1134</v>
      </c>
      <c r="C6746" s="10" t="s">
        <v>1135</v>
      </c>
      <c r="D6746" s="10" t="s">
        <v>1144</v>
      </c>
      <c r="E6746" s="10" t="s">
        <v>20</v>
      </c>
      <c r="F6746" s="10" t="s">
        <v>1123</v>
      </c>
      <c r="G6746" s="10" t="s">
        <v>4387</v>
      </c>
      <c r="H6746" s="10" t="s">
        <v>34</v>
      </c>
      <c r="I6746" s="10">
        <v>0</v>
      </c>
    </row>
    <row r="6747" spans="1:11" hidden="1" x14ac:dyDescent="0.25">
      <c r="A6747" s="10">
        <v>108</v>
      </c>
      <c r="B6747" s="10" t="s">
        <v>1134</v>
      </c>
      <c r="C6747" s="10" t="s">
        <v>1135</v>
      </c>
      <c r="D6747" s="10" t="s">
        <v>1144</v>
      </c>
      <c r="E6747" s="10" t="s">
        <v>20</v>
      </c>
      <c r="F6747" s="10" t="s">
        <v>1123</v>
      </c>
      <c r="G6747" s="10" t="s">
        <v>4388</v>
      </c>
      <c r="H6747" s="10" t="s">
        <v>34</v>
      </c>
      <c r="I6747" s="10">
        <v>0</v>
      </c>
    </row>
    <row r="6748" spans="1:11" hidden="1" x14ac:dyDescent="0.25">
      <c r="A6748" s="10">
        <v>108</v>
      </c>
      <c r="B6748" s="10" t="s">
        <v>1134</v>
      </c>
      <c r="C6748" s="10" t="s">
        <v>1135</v>
      </c>
      <c r="D6748" s="10" t="s">
        <v>1144</v>
      </c>
      <c r="E6748" s="10" t="s">
        <v>20</v>
      </c>
      <c r="F6748" s="10" t="s">
        <v>1123</v>
      </c>
      <c r="G6748" s="10" t="s">
        <v>3740</v>
      </c>
      <c r="H6748" s="10" t="s">
        <v>34</v>
      </c>
      <c r="I6748" s="10">
        <v>0</v>
      </c>
    </row>
    <row r="6749" spans="1:11" hidden="1" x14ac:dyDescent="0.25">
      <c r="A6749" s="10">
        <v>108</v>
      </c>
      <c r="B6749" s="10" t="s">
        <v>1134</v>
      </c>
      <c r="C6749" s="10" t="s">
        <v>1135</v>
      </c>
      <c r="D6749" s="10" t="s">
        <v>1144</v>
      </c>
      <c r="E6749" s="10" t="s">
        <v>20</v>
      </c>
      <c r="F6749" s="10" t="s">
        <v>1123</v>
      </c>
      <c r="G6749" s="10" t="s">
        <v>4324</v>
      </c>
      <c r="H6749" s="10" t="s">
        <v>34</v>
      </c>
      <c r="I6749" s="10">
        <v>0</v>
      </c>
    </row>
    <row r="6750" spans="1:11" hidden="1" x14ac:dyDescent="0.25">
      <c r="A6750" s="10">
        <v>108</v>
      </c>
      <c r="B6750" s="10" t="s">
        <v>1134</v>
      </c>
      <c r="C6750" s="10" t="s">
        <v>1135</v>
      </c>
      <c r="D6750" s="10" t="s">
        <v>1144</v>
      </c>
      <c r="E6750" s="10" t="s">
        <v>20</v>
      </c>
      <c r="F6750" s="10" t="s">
        <v>1123</v>
      </c>
      <c r="G6750" s="10" t="s">
        <v>3744</v>
      </c>
      <c r="H6750" s="10" t="s">
        <v>3917</v>
      </c>
      <c r="I6750" s="10">
        <v>0</v>
      </c>
    </row>
    <row r="6751" spans="1:11" hidden="1" x14ac:dyDescent="0.25">
      <c r="A6751" s="10">
        <v>108</v>
      </c>
      <c r="B6751" s="10" t="s">
        <v>1134</v>
      </c>
      <c r="C6751" s="10" t="s">
        <v>1135</v>
      </c>
      <c r="D6751" s="10" t="s">
        <v>1144</v>
      </c>
      <c r="E6751" s="10" t="s">
        <v>20</v>
      </c>
      <c r="F6751" s="10" t="s">
        <v>1123</v>
      </c>
      <c r="G6751" s="10" t="s">
        <v>3746</v>
      </c>
      <c r="H6751" s="10" t="s">
        <v>34</v>
      </c>
      <c r="I6751" s="10">
        <v>0</v>
      </c>
    </row>
    <row r="6752" spans="1:11" hidden="1" x14ac:dyDescent="0.25">
      <c r="A6752" s="10">
        <v>108</v>
      </c>
      <c r="B6752" s="10" t="s">
        <v>1134</v>
      </c>
      <c r="C6752" s="10" t="s">
        <v>1135</v>
      </c>
      <c r="D6752" s="10" t="s">
        <v>1144</v>
      </c>
      <c r="E6752" s="10" t="s">
        <v>20</v>
      </c>
      <c r="F6752" s="10" t="s">
        <v>1123</v>
      </c>
      <c r="G6752" s="21" t="s">
        <v>4394</v>
      </c>
      <c r="H6752" s="21" t="s">
        <v>4598</v>
      </c>
      <c r="I6752" s="21">
        <v>1</v>
      </c>
      <c r="J6752" s="21" t="str">
        <f t="shared" ref="J6752:J6753" si="423">H6752</f>
        <v>Настенное</v>
      </c>
      <c r="K6752" s="21"/>
    </row>
    <row r="6753" spans="1:11" hidden="1" x14ac:dyDescent="0.25">
      <c r="A6753" s="10">
        <v>108</v>
      </c>
      <c r="B6753" s="10" t="s">
        <v>1134</v>
      </c>
      <c r="C6753" s="10" t="s">
        <v>1135</v>
      </c>
      <c r="D6753" s="10" t="s">
        <v>1144</v>
      </c>
      <c r="E6753" s="10" t="s">
        <v>20</v>
      </c>
      <c r="F6753" s="10" t="s">
        <v>1123</v>
      </c>
      <c r="G6753" s="21" t="s">
        <v>3747</v>
      </c>
      <c r="H6753" s="21" t="s">
        <v>3748</v>
      </c>
      <c r="I6753" s="21">
        <v>1</v>
      </c>
      <c r="J6753" s="21" t="str">
        <f t="shared" si="423"/>
        <v>Настенная</v>
      </c>
      <c r="K6753" s="21"/>
    </row>
    <row r="6754" spans="1:11" hidden="1" x14ac:dyDescent="0.25">
      <c r="A6754" s="10">
        <v>108</v>
      </c>
      <c r="B6754" s="10" t="s">
        <v>1134</v>
      </c>
      <c r="C6754" s="10" t="s">
        <v>1135</v>
      </c>
      <c r="D6754" s="10" t="s">
        <v>1144</v>
      </c>
      <c r="E6754" s="10" t="s">
        <v>20</v>
      </c>
      <c r="F6754" s="10" t="s">
        <v>1123</v>
      </c>
      <c r="G6754" s="21" t="s">
        <v>3753</v>
      </c>
      <c r="H6754" s="21" t="s">
        <v>4599</v>
      </c>
      <c r="I6754" s="21">
        <v>1</v>
      </c>
      <c r="J6754" s="21">
        <f>MID(H6754,1,FIND(" ",H6754,1)-1)*1</f>
        <v>4.2000000000000003E-2</v>
      </c>
      <c r="K6754" s="21" t="s">
        <v>5258</v>
      </c>
    </row>
    <row r="6755" spans="1:11" hidden="1" x14ac:dyDescent="0.25">
      <c r="A6755" s="10">
        <v>108</v>
      </c>
      <c r="B6755" s="10" t="s">
        <v>1134</v>
      </c>
      <c r="C6755" s="10" t="s">
        <v>1135</v>
      </c>
      <c r="D6755" s="10" t="s">
        <v>1144</v>
      </c>
      <c r="E6755" s="10" t="s">
        <v>20</v>
      </c>
      <c r="F6755" s="10" t="s">
        <v>1123</v>
      </c>
      <c r="G6755" s="21" t="s">
        <v>3755</v>
      </c>
      <c r="H6755" s="21" t="s">
        <v>3756</v>
      </c>
      <c r="I6755" s="21">
        <v>1</v>
      </c>
      <c r="J6755" s="21" t="s">
        <v>5266</v>
      </c>
      <c r="K6755" s="21" t="s">
        <v>5265</v>
      </c>
    </row>
    <row r="6756" spans="1:11" hidden="1" x14ac:dyDescent="0.25">
      <c r="A6756" s="10">
        <v>108</v>
      </c>
      <c r="B6756" s="10" t="s">
        <v>1134</v>
      </c>
      <c r="C6756" s="10" t="s">
        <v>1135</v>
      </c>
      <c r="D6756" s="10" t="s">
        <v>1144</v>
      </c>
      <c r="E6756" s="10" t="s">
        <v>20</v>
      </c>
      <c r="F6756" s="10" t="s">
        <v>1123</v>
      </c>
      <c r="G6756" s="21" t="s">
        <v>3759</v>
      </c>
      <c r="H6756" s="21">
        <v>9000</v>
      </c>
      <c r="I6756" s="21">
        <v>1</v>
      </c>
      <c r="J6756" s="21">
        <f>TRIM(H6756)*1</f>
        <v>9000</v>
      </c>
      <c r="K6756" s="21" t="s">
        <v>5261</v>
      </c>
    </row>
    <row r="6757" spans="1:11" hidden="1" x14ac:dyDescent="0.25">
      <c r="A6757" s="10">
        <v>108</v>
      </c>
      <c r="B6757" s="10" t="s">
        <v>1134</v>
      </c>
      <c r="C6757" s="10" t="s">
        <v>1135</v>
      </c>
      <c r="D6757" s="10" t="s">
        <v>1144</v>
      </c>
      <c r="E6757" s="10" t="s">
        <v>20</v>
      </c>
      <c r="F6757" s="10" t="s">
        <v>1123</v>
      </c>
      <c r="G6757" s="21" t="s">
        <v>3760</v>
      </c>
      <c r="H6757" s="21" t="s">
        <v>4600</v>
      </c>
      <c r="I6757" s="21">
        <v>1</v>
      </c>
      <c r="J6757" s="21">
        <f t="shared" ref="J6757:J6758" si="424">MID(H6757,1,FIND(" ",H6757,1)-1)*1</f>
        <v>25</v>
      </c>
      <c r="K6757" s="21" t="s">
        <v>5259</v>
      </c>
    </row>
    <row r="6758" spans="1:11" hidden="1" x14ac:dyDescent="0.25">
      <c r="A6758" s="10">
        <v>108</v>
      </c>
      <c r="B6758" s="10" t="s">
        <v>1134</v>
      </c>
      <c r="C6758" s="10" t="s">
        <v>1135</v>
      </c>
      <c r="D6758" s="10" t="s">
        <v>1144</v>
      </c>
      <c r="E6758" s="10" t="s">
        <v>20</v>
      </c>
      <c r="F6758" s="10" t="s">
        <v>1123</v>
      </c>
      <c r="G6758" s="21" t="s">
        <v>3762</v>
      </c>
      <c r="H6758" s="21" t="s">
        <v>4600</v>
      </c>
      <c r="I6758" s="21">
        <v>1</v>
      </c>
      <c r="J6758" s="21">
        <f t="shared" si="424"/>
        <v>25</v>
      </c>
      <c r="K6758" s="21" t="s">
        <v>5259</v>
      </c>
    </row>
    <row r="6759" spans="1:11" hidden="1" x14ac:dyDescent="0.25">
      <c r="A6759" s="10">
        <v>108</v>
      </c>
      <c r="B6759" s="10" t="s">
        <v>1134</v>
      </c>
      <c r="C6759" s="10" t="s">
        <v>1135</v>
      </c>
      <c r="D6759" s="10" t="s">
        <v>1144</v>
      </c>
      <c r="E6759" s="10" t="s">
        <v>20</v>
      </c>
      <c r="F6759" s="10" t="s">
        <v>1123</v>
      </c>
      <c r="G6759" s="21" t="s">
        <v>3764</v>
      </c>
      <c r="H6759" s="21">
        <v>9000</v>
      </c>
      <c r="I6759" s="21">
        <v>1</v>
      </c>
      <c r="J6759" s="21">
        <f>TRIM(H6759)*1</f>
        <v>9000</v>
      </c>
      <c r="K6759" s="21" t="s">
        <v>5261</v>
      </c>
    </row>
    <row r="6760" spans="1:11" hidden="1" x14ac:dyDescent="0.25">
      <c r="A6760" s="10">
        <v>108</v>
      </c>
      <c r="B6760" s="10" t="s">
        <v>1134</v>
      </c>
      <c r="C6760" s="10" t="s">
        <v>1135</v>
      </c>
      <c r="D6760" s="10" t="s">
        <v>1144</v>
      </c>
      <c r="E6760" s="10" t="s">
        <v>20</v>
      </c>
      <c r="F6760" s="10" t="s">
        <v>1123</v>
      </c>
      <c r="G6760" s="10" t="s">
        <v>3766</v>
      </c>
      <c r="H6760" s="10" t="s">
        <v>34</v>
      </c>
      <c r="I6760" s="10">
        <v>0</v>
      </c>
    </row>
    <row r="6761" spans="1:11" hidden="1" x14ac:dyDescent="0.25">
      <c r="A6761" s="10">
        <v>108</v>
      </c>
      <c r="B6761" s="10" t="s">
        <v>1134</v>
      </c>
      <c r="C6761" s="10" t="s">
        <v>1135</v>
      </c>
      <c r="D6761" s="10" t="s">
        <v>1144</v>
      </c>
      <c r="E6761" s="10" t="s">
        <v>20</v>
      </c>
      <c r="F6761" s="10" t="s">
        <v>1123</v>
      </c>
      <c r="G6761" s="10" t="s">
        <v>4601</v>
      </c>
      <c r="H6761" s="10" t="s">
        <v>4321</v>
      </c>
      <c r="I6761" s="10">
        <v>0</v>
      </c>
    </row>
    <row r="6762" spans="1:11" hidden="1" x14ac:dyDescent="0.25">
      <c r="A6762" s="10">
        <v>108</v>
      </c>
      <c r="B6762" s="10" t="s">
        <v>1134</v>
      </c>
      <c r="C6762" s="10" t="s">
        <v>1135</v>
      </c>
      <c r="D6762" s="10" t="s">
        <v>1144</v>
      </c>
      <c r="E6762" s="10" t="s">
        <v>20</v>
      </c>
      <c r="F6762" s="10" t="s">
        <v>1123</v>
      </c>
      <c r="G6762" s="10" t="s">
        <v>4397</v>
      </c>
      <c r="H6762" s="10" t="s">
        <v>34</v>
      </c>
      <c r="I6762" s="10">
        <v>0</v>
      </c>
    </row>
    <row r="6763" spans="1:11" hidden="1" x14ac:dyDescent="0.25">
      <c r="A6763" s="10">
        <v>108</v>
      </c>
      <c r="B6763" s="10" t="s">
        <v>1134</v>
      </c>
      <c r="C6763" s="10" t="s">
        <v>1135</v>
      </c>
      <c r="D6763" s="10" t="s">
        <v>1144</v>
      </c>
      <c r="E6763" s="10" t="s">
        <v>20</v>
      </c>
      <c r="F6763" s="10" t="s">
        <v>1123</v>
      </c>
      <c r="G6763" s="10" t="s">
        <v>4602</v>
      </c>
      <c r="H6763" s="10" t="s">
        <v>57</v>
      </c>
      <c r="I6763" s="10">
        <v>0</v>
      </c>
    </row>
    <row r="6764" spans="1:11" hidden="1" x14ac:dyDescent="0.25">
      <c r="A6764" s="10">
        <v>108</v>
      </c>
      <c r="B6764" s="10" t="s">
        <v>1134</v>
      </c>
      <c r="C6764" s="10" t="s">
        <v>1135</v>
      </c>
      <c r="D6764" s="10" t="s">
        <v>1144</v>
      </c>
      <c r="E6764" s="10" t="s">
        <v>20</v>
      </c>
      <c r="F6764" s="10" t="s">
        <v>1123</v>
      </c>
      <c r="G6764" s="10" t="s">
        <v>4603</v>
      </c>
      <c r="H6764" s="10" t="s">
        <v>57</v>
      </c>
      <c r="I6764" s="10">
        <v>0</v>
      </c>
    </row>
    <row r="6765" spans="1:11" hidden="1" x14ac:dyDescent="0.25">
      <c r="A6765" s="10">
        <v>108</v>
      </c>
      <c r="B6765" s="10" t="s">
        <v>1134</v>
      </c>
      <c r="C6765" s="10" t="s">
        <v>1135</v>
      </c>
      <c r="D6765" s="10" t="s">
        <v>1144</v>
      </c>
      <c r="E6765" s="10" t="s">
        <v>20</v>
      </c>
      <c r="F6765" s="10" t="s">
        <v>1123</v>
      </c>
      <c r="G6765" s="21" t="s">
        <v>3771</v>
      </c>
      <c r="H6765" s="21" t="s">
        <v>4138</v>
      </c>
      <c r="I6765" s="21">
        <v>1</v>
      </c>
      <c r="J6765" s="21">
        <f>MID(H6765,1,FIND(" ",H6765,1)-1)*1</f>
        <v>8.5</v>
      </c>
      <c r="K6765" s="21" t="s">
        <v>5255</v>
      </c>
    </row>
    <row r="6766" spans="1:11" hidden="1" x14ac:dyDescent="0.25">
      <c r="A6766" s="10">
        <v>108</v>
      </c>
      <c r="B6766" s="10" t="s">
        <v>1134</v>
      </c>
      <c r="C6766" s="10" t="s">
        <v>1135</v>
      </c>
      <c r="D6766" s="10" t="s">
        <v>1144</v>
      </c>
      <c r="E6766" s="10" t="s">
        <v>20</v>
      </c>
      <c r="F6766" s="10" t="s">
        <v>1123</v>
      </c>
      <c r="G6766" s="21" t="s">
        <v>3775</v>
      </c>
      <c r="H6766" s="21" t="s">
        <v>3776</v>
      </c>
      <c r="I6766" s="21">
        <v>1</v>
      </c>
      <c r="J6766" s="21">
        <f>MID(H6766,1,FIND(" ",H6766,1)-1)*1000</f>
        <v>270</v>
      </c>
      <c r="K6766" s="22" t="s">
        <v>5256</v>
      </c>
    </row>
    <row r="6767" spans="1:11" hidden="1" x14ac:dyDescent="0.25">
      <c r="A6767" s="10">
        <v>108</v>
      </c>
      <c r="B6767" s="10" t="s">
        <v>1134</v>
      </c>
      <c r="C6767" s="10" t="s">
        <v>1135</v>
      </c>
      <c r="D6767" s="10" t="s">
        <v>1144</v>
      </c>
      <c r="E6767" s="10" t="s">
        <v>20</v>
      </c>
      <c r="F6767" s="10" t="s">
        <v>1123</v>
      </c>
      <c r="G6767" s="21" t="s">
        <v>3779</v>
      </c>
      <c r="H6767" s="21" t="s">
        <v>4604</v>
      </c>
      <c r="I6767" s="21">
        <v>1</v>
      </c>
      <c r="J6767" s="21">
        <f t="shared" ref="J6767:J6768" si="425">MID(H6767,1,FIND(" ",H6767,1)-1)*1000</f>
        <v>208</v>
      </c>
      <c r="K6767" s="22" t="s">
        <v>5256</v>
      </c>
    </row>
    <row r="6768" spans="1:11" hidden="1" x14ac:dyDescent="0.25">
      <c r="A6768" s="10">
        <v>108</v>
      </c>
      <c r="B6768" s="10" t="s">
        <v>1134</v>
      </c>
      <c r="C6768" s="10" t="s">
        <v>1135</v>
      </c>
      <c r="D6768" s="10" t="s">
        <v>1144</v>
      </c>
      <c r="E6768" s="10" t="s">
        <v>20</v>
      </c>
      <c r="F6768" s="10" t="s">
        <v>1123</v>
      </c>
      <c r="G6768" s="21" t="s">
        <v>3783</v>
      </c>
      <c r="H6768" s="21" t="s">
        <v>4605</v>
      </c>
      <c r="I6768" s="21">
        <v>1</v>
      </c>
      <c r="J6768" s="21">
        <f t="shared" si="425"/>
        <v>850</v>
      </c>
      <c r="K6768" s="22" t="s">
        <v>5256</v>
      </c>
    </row>
    <row r="6769" spans="1:11" hidden="1" x14ac:dyDescent="0.25">
      <c r="A6769" s="10">
        <v>108</v>
      </c>
      <c r="B6769" s="10" t="s">
        <v>1134</v>
      </c>
      <c r="C6769" s="10" t="s">
        <v>1135</v>
      </c>
      <c r="D6769" s="10" t="s">
        <v>1144</v>
      </c>
      <c r="E6769" s="10" t="s">
        <v>20</v>
      </c>
      <c r="F6769" s="10" t="s">
        <v>1123</v>
      </c>
      <c r="G6769" s="21" t="s">
        <v>3223</v>
      </c>
      <c r="H6769" s="21" t="s">
        <v>4606</v>
      </c>
      <c r="I6769" s="21">
        <v>1</v>
      </c>
      <c r="J6769" s="21">
        <f>MID(H6769,1,FIND(" ",H6769,1)-1)*10</f>
        <v>270</v>
      </c>
      <c r="K6769" s="22" t="s">
        <v>5256</v>
      </c>
    </row>
    <row r="6770" spans="1:11" hidden="1" x14ac:dyDescent="0.25">
      <c r="A6770" s="10">
        <v>108</v>
      </c>
      <c r="B6770" s="10" t="s">
        <v>1134</v>
      </c>
      <c r="C6770" s="10" t="s">
        <v>1135</v>
      </c>
      <c r="D6770" s="10" t="s">
        <v>1144</v>
      </c>
      <c r="E6770" s="10" t="s">
        <v>20</v>
      </c>
      <c r="F6770" s="10" t="s">
        <v>1123</v>
      </c>
      <c r="G6770" s="21" t="s">
        <v>4406</v>
      </c>
      <c r="H6770" s="21" t="s">
        <v>4607</v>
      </c>
      <c r="I6770" s="21">
        <v>1</v>
      </c>
      <c r="J6770" s="21">
        <f>MID(H6770,1,FIND(" ",H6770,1)-1)*10</f>
        <v>208</v>
      </c>
      <c r="K6770" s="21" t="s">
        <v>5257</v>
      </c>
    </row>
    <row r="6771" spans="1:11" hidden="1" x14ac:dyDescent="0.25">
      <c r="A6771" s="10">
        <v>108</v>
      </c>
      <c r="B6771" s="10" t="s">
        <v>1134</v>
      </c>
      <c r="C6771" s="10" t="s">
        <v>1135</v>
      </c>
      <c r="D6771" s="10" t="s">
        <v>1144</v>
      </c>
      <c r="E6771" s="10" t="s">
        <v>20</v>
      </c>
      <c r="F6771" s="10" t="s">
        <v>1123</v>
      </c>
      <c r="G6771" s="21" t="s">
        <v>4408</v>
      </c>
      <c r="H6771" s="21" t="s">
        <v>4456</v>
      </c>
      <c r="I6771" s="21">
        <v>1</v>
      </c>
      <c r="J6771" s="21">
        <f>MID(H6771,1,FIND(" ",H6771,1)-1)*10</f>
        <v>850</v>
      </c>
      <c r="K6771" s="21" t="s">
        <v>5257</v>
      </c>
    </row>
    <row r="6772" spans="1:11" hidden="1" x14ac:dyDescent="0.25">
      <c r="A6772" s="10">
        <v>108</v>
      </c>
      <c r="B6772" s="10" t="s">
        <v>1134</v>
      </c>
      <c r="C6772" s="10" t="s">
        <v>1135</v>
      </c>
      <c r="D6772" s="10" t="s">
        <v>1144</v>
      </c>
      <c r="E6772" s="10" t="s">
        <v>20</v>
      </c>
      <c r="F6772" s="10" t="s">
        <v>1123</v>
      </c>
      <c r="G6772" s="21" t="s">
        <v>3785</v>
      </c>
      <c r="H6772" s="21" t="s">
        <v>4608</v>
      </c>
      <c r="I6772" s="21">
        <v>1</v>
      </c>
      <c r="J6772" s="21">
        <f>MID(H6772,1,FIND(" ",H6772,1)-1)*1</f>
        <v>11</v>
      </c>
      <c r="K6772" s="21" t="s">
        <v>5255</v>
      </c>
    </row>
    <row r="6773" spans="1:11" hidden="1" x14ac:dyDescent="0.25">
      <c r="A6773" s="10">
        <v>108</v>
      </c>
      <c r="B6773" s="10" t="s">
        <v>1134</v>
      </c>
      <c r="C6773" s="10" t="s">
        <v>1135</v>
      </c>
      <c r="D6773" s="10" t="s">
        <v>1144</v>
      </c>
      <c r="E6773" s="10" t="s">
        <v>20</v>
      </c>
      <c r="F6773" s="10" t="s">
        <v>1123</v>
      </c>
      <c r="G6773" s="21" t="s">
        <v>4410</v>
      </c>
      <c r="H6773" s="21" t="s">
        <v>4609</v>
      </c>
      <c r="I6773" s="21">
        <v>1</v>
      </c>
      <c r="J6773" s="21">
        <f>MID(H6773,1,FIND(" ",H6773,1)-1)*10</f>
        <v>260</v>
      </c>
      <c r="K6773" s="22" t="s">
        <v>5256</v>
      </c>
    </row>
    <row r="6774" spans="1:11" hidden="1" x14ac:dyDescent="0.25">
      <c r="A6774" s="10">
        <v>108</v>
      </c>
      <c r="B6774" s="10" t="s">
        <v>1134</v>
      </c>
      <c r="C6774" s="10" t="s">
        <v>1135</v>
      </c>
      <c r="D6774" s="10" t="s">
        <v>1144</v>
      </c>
      <c r="E6774" s="10" t="s">
        <v>20</v>
      </c>
      <c r="F6774" s="10" t="s">
        <v>1123</v>
      </c>
      <c r="G6774" s="21" t="s">
        <v>4412</v>
      </c>
      <c r="H6774" s="21" t="s">
        <v>4546</v>
      </c>
      <c r="I6774" s="21">
        <v>1</v>
      </c>
      <c r="J6774" s="21">
        <f>MID(H6774,1,FIND(" ",H6774,1)-1)*10</f>
        <v>900</v>
      </c>
      <c r="K6774" s="21" t="s">
        <v>5257</v>
      </c>
    </row>
    <row r="6775" spans="1:11" hidden="1" x14ac:dyDescent="0.25">
      <c r="A6775" s="10">
        <v>108</v>
      </c>
      <c r="B6775" s="10" t="s">
        <v>1134</v>
      </c>
      <c r="C6775" s="10" t="s">
        <v>1135</v>
      </c>
      <c r="D6775" s="10" t="s">
        <v>1144</v>
      </c>
      <c r="E6775" s="10" t="s">
        <v>20</v>
      </c>
      <c r="F6775" s="10" t="s">
        <v>1123</v>
      </c>
      <c r="G6775" s="21" t="s">
        <v>4414</v>
      </c>
      <c r="H6775" s="21" t="s">
        <v>4610</v>
      </c>
      <c r="I6775" s="21">
        <v>1</v>
      </c>
      <c r="J6775" s="21">
        <f>MID(H6775,1,FIND(" ",H6775,1)-1)*10</f>
        <v>335</v>
      </c>
      <c r="K6775" s="21" t="s">
        <v>5257</v>
      </c>
    </row>
    <row r="6776" spans="1:11" hidden="1" x14ac:dyDescent="0.25">
      <c r="A6776" s="10">
        <v>108</v>
      </c>
      <c r="B6776" s="10" t="s">
        <v>1134</v>
      </c>
      <c r="C6776" s="10" t="s">
        <v>1135</v>
      </c>
      <c r="D6776" s="10" t="s">
        <v>1144</v>
      </c>
      <c r="E6776" s="10" t="s">
        <v>20</v>
      </c>
      <c r="F6776" s="10" t="s">
        <v>1123</v>
      </c>
      <c r="G6776" s="10" t="s">
        <v>3787</v>
      </c>
      <c r="H6776" s="10" t="s">
        <v>3788</v>
      </c>
      <c r="I6776" s="10">
        <v>0</v>
      </c>
    </row>
    <row r="6777" spans="1:11" hidden="1" x14ac:dyDescent="0.25">
      <c r="A6777" s="10">
        <v>108</v>
      </c>
      <c r="B6777" s="10" t="s">
        <v>1134</v>
      </c>
      <c r="C6777" s="10" t="s">
        <v>1135</v>
      </c>
      <c r="D6777" s="10" t="s">
        <v>1144</v>
      </c>
      <c r="E6777" s="10" t="s">
        <v>20</v>
      </c>
      <c r="F6777" s="10" t="s">
        <v>1123</v>
      </c>
      <c r="G6777" s="10" t="s">
        <v>3789</v>
      </c>
      <c r="H6777" s="10" t="s">
        <v>3789</v>
      </c>
      <c r="I6777" s="10">
        <v>0</v>
      </c>
    </row>
    <row r="6778" spans="1:11" hidden="1" x14ac:dyDescent="0.25">
      <c r="A6778" s="10">
        <v>109</v>
      </c>
      <c r="B6778" s="10" t="s">
        <v>1145</v>
      </c>
      <c r="C6778" s="10" t="s">
        <v>1146</v>
      </c>
      <c r="D6778" s="10" t="s">
        <v>1154</v>
      </c>
      <c r="E6778" s="10" t="s">
        <v>20</v>
      </c>
      <c r="F6778" s="10" t="s">
        <v>1123</v>
      </c>
      <c r="G6778" s="21" t="s">
        <v>3108</v>
      </c>
      <c r="H6778" s="21" t="s">
        <v>3858</v>
      </c>
      <c r="I6778" s="21">
        <v>1</v>
      </c>
      <c r="J6778" s="21">
        <f>MID(H6778,1,FIND(" ",H6778,1)-1)*1</f>
        <v>55</v>
      </c>
      <c r="K6778" s="21" t="s">
        <v>5260</v>
      </c>
    </row>
    <row r="6779" spans="1:11" hidden="1" x14ac:dyDescent="0.25">
      <c r="A6779" s="10">
        <v>109</v>
      </c>
      <c r="B6779" s="10" t="s">
        <v>1145</v>
      </c>
      <c r="C6779" s="10" t="s">
        <v>1146</v>
      </c>
      <c r="D6779" s="10" t="s">
        <v>1154</v>
      </c>
      <c r="E6779" s="10" t="s">
        <v>20</v>
      </c>
      <c r="F6779" s="10" t="s">
        <v>1123</v>
      </c>
      <c r="G6779" s="21" t="s">
        <v>3703</v>
      </c>
      <c r="H6779" s="21" t="s">
        <v>4611</v>
      </c>
      <c r="I6779" s="21">
        <v>1</v>
      </c>
      <c r="J6779" s="21">
        <f>MID(H6779,1,FIND(" ",H6779,1)-1)*1</f>
        <v>120</v>
      </c>
      <c r="K6779" s="21" t="s">
        <v>5254</v>
      </c>
    </row>
    <row r="6780" spans="1:11" hidden="1" x14ac:dyDescent="0.25">
      <c r="A6780" s="10">
        <v>109</v>
      </c>
      <c r="B6780" s="10" t="s">
        <v>1145</v>
      </c>
      <c r="C6780" s="10" t="s">
        <v>1146</v>
      </c>
      <c r="D6780" s="10" t="s">
        <v>1154</v>
      </c>
      <c r="E6780" s="10" t="s">
        <v>20</v>
      </c>
      <c r="F6780" s="10" t="s">
        <v>1123</v>
      </c>
      <c r="G6780" s="21" t="s">
        <v>3705</v>
      </c>
      <c r="H6780" s="21" t="s">
        <v>34</v>
      </c>
      <c r="I6780" s="21">
        <v>1</v>
      </c>
      <c r="J6780" s="21" t="str">
        <f>H6780</f>
        <v>Да</v>
      </c>
      <c r="K6780" s="21"/>
    </row>
    <row r="6781" spans="1:11" hidden="1" x14ac:dyDescent="0.25">
      <c r="A6781" s="10">
        <v>109</v>
      </c>
      <c r="B6781" s="10" t="s">
        <v>1145</v>
      </c>
      <c r="C6781" s="10" t="s">
        <v>1146</v>
      </c>
      <c r="D6781" s="10" t="s">
        <v>1154</v>
      </c>
      <c r="E6781" s="10" t="s">
        <v>20</v>
      </c>
      <c r="F6781" s="10" t="s">
        <v>1123</v>
      </c>
      <c r="G6781" s="21" t="s">
        <v>3706</v>
      </c>
      <c r="H6781" s="21" t="s">
        <v>4554</v>
      </c>
      <c r="I6781" s="21">
        <v>1</v>
      </c>
      <c r="J6781" s="21">
        <f t="shared" ref="J6781:J6784" si="426">MID(H6781,1,FIND(" ",H6781,1)-1)*1</f>
        <v>15</v>
      </c>
      <c r="K6781" s="21" t="s">
        <v>5258</v>
      </c>
    </row>
    <row r="6782" spans="1:11" hidden="1" x14ac:dyDescent="0.25">
      <c r="A6782" s="10">
        <v>109</v>
      </c>
      <c r="B6782" s="10" t="s">
        <v>1145</v>
      </c>
      <c r="C6782" s="10" t="s">
        <v>1146</v>
      </c>
      <c r="D6782" s="10" t="s">
        <v>1154</v>
      </c>
      <c r="E6782" s="10" t="s">
        <v>20</v>
      </c>
      <c r="F6782" s="10" t="s">
        <v>1123</v>
      </c>
      <c r="G6782" s="21" t="s">
        <v>3708</v>
      </c>
      <c r="H6782" s="21" t="s">
        <v>4612</v>
      </c>
      <c r="I6782" s="21">
        <v>1</v>
      </c>
      <c r="J6782" s="21">
        <f t="shared" si="426"/>
        <v>13.5</v>
      </c>
      <c r="K6782" s="21" t="s">
        <v>5258</v>
      </c>
    </row>
    <row r="6783" spans="1:11" hidden="1" x14ac:dyDescent="0.25">
      <c r="A6783" s="10">
        <v>109</v>
      </c>
      <c r="B6783" s="10" t="s">
        <v>1145</v>
      </c>
      <c r="C6783" s="10" t="s">
        <v>1146</v>
      </c>
      <c r="D6783" s="10" t="s">
        <v>1154</v>
      </c>
      <c r="E6783" s="10" t="s">
        <v>20</v>
      </c>
      <c r="F6783" s="10" t="s">
        <v>1123</v>
      </c>
      <c r="G6783" s="21" t="s">
        <v>3709</v>
      </c>
      <c r="H6783" s="21" t="s">
        <v>4613</v>
      </c>
      <c r="I6783" s="21">
        <v>0</v>
      </c>
      <c r="J6783" s="21">
        <f t="shared" si="426"/>
        <v>14.5</v>
      </c>
      <c r="K6783" s="21" t="s">
        <v>5258</v>
      </c>
    </row>
    <row r="6784" spans="1:11" hidden="1" x14ac:dyDescent="0.25">
      <c r="A6784" s="10">
        <v>109</v>
      </c>
      <c r="B6784" s="10" t="s">
        <v>1145</v>
      </c>
      <c r="C6784" s="10" t="s">
        <v>1146</v>
      </c>
      <c r="D6784" s="10" t="s">
        <v>1154</v>
      </c>
      <c r="E6784" s="10" t="s">
        <v>20</v>
      </c>
      <c r="F6784" s="10" t="s">
        <v>1123</v>
      </c>
      <c r="G6784" s="21" t="s">
        <v>3711</v>
      </c>
      <c r="H6784" s="21" t="s">
        <v>4614</v>
      </c>
      <c r="I6784" s="21">
        <v>0</v>
      </c>
      <c r="J6784" s="21">
        <f t="shared" si="426"/>
        <v>12.5</v>
      </c>
      <c r="K6784" s="21" t="s">
        <v>5258</v>
      </c>
    </row>
    <row r="6785" spans="1:11" hidden="1" x14ac:dyDescent="0.25">
      <c r="A6785" s="10">
        <v>109</v>
      </c>
      <c r="B6785" s="10" t="s">
        <v>1145</v>
      </c>
      <c r="C6785" s="10" t="s">
        <v>1146</v>
      </c>
      <c r="D6785" s="10" t="s">
        <v>1154</v>
      </c>
      <c r="E6785" s="10" t="s">
        <v>20</v>
      </c>
      <c r="F6785" s="10" t="s">
        <v>1123</v>
      </c>
      <c r="G6785" s="21" t="s">
        <v>4578</v>
      </c>
      <c r="H6785" s="21" t="s">
        <v>4615</v>
      </c>
      <c r="I6785" s="21">
        <v>1</v>
      </c>
      <c r="J6785" s="21" t="str">
        <f>MID(H6785,1,FIND(" ",H6785,1)-1)</f>
        <v>5500</v>
      </c>
      <c r="K6785" s="21" t="s">
        <v>5269</v>
      </c>
    </row>
    <row r="6786" spans="1:11" hidden="1" x14ac:dyDescent="0.25">
      <c r="A6786" s="10">
        <v>109</v>
      </c>
      <c r="B6786" s="10" t="s">
        <v>1145</v>
      </c>
      <c r="C6786" s="10" t="s">
        <v>1146</v>
      </c>
      <c r="D6786" s="10" t="s">
        <v>1154</v>
      </c>
      <c r="E6786" s="10" t="s">
        <v>20</v>
      </c>
      <c r="F6786" s="10" t="s">
        <v>1123</v>
      </c>
      <c r="G6786" s="10" t="s">
        <v>3714</v>
      </c>
      <c r="H6786" s="10" t="s">
        <v>3715</v>
      </c>
      <c r="I6786" s="10">
        <v>0</v>
      </c>
    </row>
    <row r="6787" spans="1:11" hidden="1" x14ac:dyDescent="0.25">
      <c r="A6787" s="10">
        <v>109</v>
      </c>
      <c r="B6787" s="10" t="s">
        <v>1145</v>
      </c>
      <c r="C6787" s="10" t="s">
        <v>1146</v>
      </c>
      <c r="D6787" s="10" t="s">
        <v>1154</v>
      </c>
      <c r="E6787" s="10" t="s">
        <v>20</v>
      </c>
      <c r="F6787" s="10" t="s">
        <v>1123</v>
      </c>
      <c r="G6787" s="10" t="s">
        <v>3718</v>
      </c>
      <c r="H6787" s="10" t="s">
        <v>5168</v>
      </c>
      <c r="I6787" s="10">
        <v>0</v>
      </c>
    </row>
    <row r="6788" spans="1:11" hidden="1" x14ac:dyDescent="0.25">
      <c r="A6788" s="10">
        <v>109</v>
      </c>
      <c r="B6788" s="10" t="s">
        <v>1145</v>
      </c>
      <c r="C6788" s="10" t="s">
        <v>1146</v>
      </c>
      <c r="D6788" s="10" t="s">
        <v>1154</v>
      </c>
      <c r="E6788" s="10" t="s">
        <v>20</v>
      </c>
      <c r="F6788" s="10" t="s">
        <v>1123</v>
      </c>
      <c r="G6788" s="10" t="s">
        <v>3719</v>
      </c>
      <c r="H6788" s="10" t="s">
        <v>57</v>
      </c>
      <c r="I6788" s="10">
        <v>0</v>
      </c>
    </row>
    <row r="6789" spans="1:11" hidden="1" x14ac:dyDescent="0.25">
      <c r="A6789" s="10">
        <v>109</v>
      </c>
      <c r="B6789" s="10" t="s">
        <v>1145</v>
      </c>
      <c r="C6789" s="10" t="s">
        <v>1146</v>
      </c>
      <c r="D6789" s="10" t="s">
        <v>1154</v>
      </c>
      <c r="E6789" s="10" t="s">
        <v>20</v>
      </c>
      <c r="F6789" s="10" t="s">
        <v>1123</v>
      </c>
      <c r="G6789" s="10" t="s">
        <v>3721</v>
      </c>
      <c r="H6789" s="10" t="s">
        <v>34</v>
      </c>
      <c r="I6789" s="10">
        <v>0</v>
      </c>
    </row>
    <row r="6790" spans="1:11" hidden="1" x14ac:dyDescent="0.25">
      <c r="A6790" s="10">
        <v>109</v>
      </c>
      <c r="B6790" s="10" t="s">
        <v>1145</v>
      </c>
      <c r="C6790" s="10" t="s">
        <v>1146</v>
      </c>
      <c r="D6790" s="10" t="s">
        <v>1154</v>
      </c>
      <c r="E6790" s="10" t="s">
        <v>20</v>
      </c>
      <c r="F6790" s="10" t="s">
        <v>1123</v>
      </c>
      <c r="G6790" s="10" t="s">
        <v>3723</v>
      </c>
      <c r="H6790" s="10" t="s">
        <v>34</v>
      </c>
      <c r="I6790" s="10">
        <v>0</v>
      </c>
    </row>
    <row r="6791" spans="1:11" hidden="1" x14ac:dyDescent="0.25">
      <c r="A6791" s="10">
        <v>109</v>
      </c>
      <c r="B6791" s="10" t="s">
        <v>1145</v>
      </c>
      <c r="C6791" s="10" t="s">
        <v>1146</v>
      </c>
      <c r="D6791" s="10" t="s">
        <v>1154</v>
      </c>
      <c r="E6791" s="10" t="s">
        <v>20</v>
      </c>
      <c r="F6791" s="10" t="s">
        <v>1123</v>
      </c>
      <c r="G6791" s="10" t="s">
        <v>3724</v>
      </c>
      <c r="H6791" s="10" t="s">
        <v>34</v>
      </c>
      <c r="I6791" s="10">
        <v>0</v>
      </c>
    </row>
    <row r="6792" spans="1:11" hidden="1" x14ac:dyDescent="0.25">
      <c r="A6792" s="10">
        <v>109</v>
      </c>
      <c r="B6792" s="10" t="s">
        <v>1145</v>
      </c>
      <c r="C6792" s="10" t="s">
        <v>1146</v>
      </c>
      <c r="D6792" s="10" t="s">
        <v>1154</v>
      </c>
      <c r="E6792" s="10" t="s">
        <v>20</v>
      </c>
      <c r="F6792" s="10" t="s">
        <v>1123</v>
      </c>
      <c r="G6792" s="10" t="s">
        <v>3725</v>
      </c>
      <c r="H6792" s="10" t="s">
        <v>34</v>
      </c>
      <c r="I6792" s="10">
        <v>0</v>
      </c>
    </row>
    <row r="6793" spans="1:11" hidden="1" x14ac:dyDescent="0.25">
      <c r="A6793" s="10">
        <v>109</v>
      </c>
      <c r="B6793" s="10" t="s">
        <v>1145</v>
      </c>
      <c r="C6793" s="10" t="s">
        <v>1146</v>
      </c>
      <c r="D6793" s="10" t="s">
        <v>1154</v>
      </c>
      <c r="E6793" s="10" t="s">
        <v>20</v>
      </c>
      <c r="F6793" s="10" t="s">
        <v>1123</v>
      </c>
      <c r="G6793" s="10" t="s">
        <v>3726</v>
      </c>
      <c r="H6793" s="10" t="s">
        <v>34</v>
      </c>
      <c r="I6793" s="10">
        <v>0</v>
      </c>
    </row>
    <row r="6794" spans="1:11" hidden="1" x14ac:dyDescent="0.25">
      <c r="A6794" s="10">
        <v>109</v>
      </c>
      <c r="B6794" s="10" t="s">
        <v>1145</v>
      </c>
      <c r="C6794" s="10" t="s">
        <v>1146</v>
      </c>
      <c r="D6794" s="10" t="s">
        <v>1154</v>
      </c>
      <c r="E6794" s="10" t="s">
        <v>20</v>
      </c>
      <c r="F6794" s="10" t="s">
        <v>1123</v>
      </c>
      <c r="G6794" s="10" t="s">
        <v>3727</v>
      </c>
      <c r="H6794" s="10" t="s">
        <v>34</v>
      </c>
      <c r="I6794" s="10">
        <v>0</v>
      </c>
    </row>
    <row r="6795" spans="1:11" hidden="1" x14ac:dyDescent="0.25">
      <c r="A6795" s="10">
        <v>109</v>
      </c>
      <c r="B6795" s="10" t="s">
        <v>1145</v>
      </c>
      <c r="C6795" s="10" t="s">
        <v>1146</v>
      </c>
      <c r="D6795" s="10" t="s">
        <v>1154</v>
      </c>
      <c r="E6795" s="10" t="s">
        <v>20</v>
      </c>
      <c r="F6795" s="10" t="s">
        <v>1123</v>
      </c>
      <c r="G6795" s="10" t="s">
        <v>3731</v>
      </c>
      <c r="H6795" s="10" t="s">
        <v>34</v>
      </c>
      <c r="I6795" s="10">
        <v>0</v>
      </c>
    </row>
    <row r="6796" spans="1:11" hidden="1" x14ac:dyDescent="0.25">
      <c r="A6796" s="10">
        <v>109</v>
      </c>
      <c r="B6796" s="10" t="s">
        <v>1145</v>
      </c>
      <c r="C6796" s="10" t="s">
        <v>1146</v>
      </c>
      <c r="D6796" s="10" t="s">
        <v>1154</v>
      </c>
      <c r="E6796" s="10" t="s">
        <v>20</v>
      </c>
      <c r="F6796" s="10" t="s">
        <v>1123</v>
      </c>
      <c r="G6796" s="10" t="s">
        <v>3734</v>
      </c>
      <c r="H6796" s="10" t="s">
        <v>34</v>
      </c>
      <c r="I6796" s="10">
        <v>0</v>
      </c>
    </row>
    <row r="6797" spans="1:11" hidden="1" x14ac:dyDescent="0.25">
      <c r="A6797" s="10">
        <v>109</v>
      </c>
      <c r="B6797" s="10" t="s">
        <v>1145</v>
      </c>
      <c r="C6797" s="10" t="s">
        <v>1146</v>
      </c>
      <c r="D6797" s="10" t="s">
        <v>1154</v>
      </c>
      <c r="E6797" s="10" t="s">
        <v>20</v>
      </c>
      <c r="F6797" s="10" t="s">
        <v>1123</v>
      </c>
      <c r="G6797" s="10" t="s">
        <v>3735</v>
      </c>
      <c r="H6797" s="10" t="s">
        <v>57</v>
      </c>
      <c r="I6797" s="10">
        <v>0</v>
      </c>
    </row>
    <row r="6798" spans="1:11" hidden="1" x14ac:dyDescent="0.25">
      <c r="A6798" s="10">
        <v>109</v>
      </c>
      <c r="B6798" s="10" t="s">
        <v>1145</v>
      </c>
      <c r="C6798" s="10" t="s">
        <v>1146</v>
      </c>
      <c r="D6798" s="10" t="s">
        <v>1154</v>
      </c>
      <c r="E6798" s="10" t="s">
        <v>20</v>
      </c>
      <c r="F6798" s="10" t="s">
        <v>1123</v>
      </c>
      <c r="G6798" s="10" t="s">
        <v>3736</v>
      </c>
      <c r="H6798" s="10" t="s">
        <v>34</v>
      </c>
      <c r="I6798" s="10">
        <v>0</v>
      </c>
    </row>
    <row r="6799" spans="1:11" hidden="1" x14ac:dyDescent="0.25">
      <c r="A6799" s="10">
        <v>109</v>
      </c>
      <c r="B6799" s="10" t="s">
        <v>1145</v>
      </c>
      <c r="C6799" s="10" t="s">
        <v>1146</v>
      </c>
      <c r="D6799" s="10" t="s">
        <v>1154</v>
      </c>
      <c r="E6799" s="10" t="s">
        <v>20</v>
      </c>
      <c r="F6799" s="10" t="s">
        <v>1123</v>
      </c>
      <c r="G6799" s="10" t="s">
        <v>4388</v>
      </c>
      <c r="H6799" s="10" t="s">
        <v>34</v>
      </c>
      <c r="I6799" s="10">
        <v>0</v>
      </c>
    </row>
    <row r="6800" spans="1:11" hidden="1" x14ac:dyDescent="0.25">
      <c r="A6800" s="10">
        <v>109</v>
      </c>
      <c r="B6800" s="10" t="s">
        <v>1145</v>
      </c>
      <c r="C6800" s="10" t="s">
        <v>1146</v>
      </c>
      <c r="D6800" s="10" t="s">
        <v>1154</v>
      </c>
      <c r="E6800" s="10" t="s">
        <v>20</v>
      </c>
      <c r="F6800" s="10" t="s">
        <v>1123</v>
      </c>
      <c r="G6800" s="10" t="s">
        <v>3744</v>
      </c>
      <c r="H6800" s="10" t="s">
        <v>3917</v>
      </c>
      <c r="I6800" s="10">
        <v>0</v>
      </c>
    </row>
    <row r="6801" spans="1:11" hidden="1" x14ac:dyDescent="0.25">
      <c r="A6801" s="10">
        <v>109</v>
      </c>
      <c r="B6801" s="10" t="s">
        <v>1145</v>
      </c>
      <c r="C6801" s="10" t="s">
        <v>1146</v>
      </c>
      <c r="D6801" s="10" t="s">
        <v>1154</v>
      </c>
      <c r="E6801" s="10" t="s">
        <v>20</v>
      </c>
      <c r="F6801" s="10" t="s">
        <v>1123</v>
      </c>
      <c r="G6801" s="10" t="s">
        <v>3746</v>
      </c>
      <c r="H6801" s="10" t="s">
        <v>34</v>
      </c>
      <c r="I6801" s="10">
        <v>0</v>
      </c>
    </row>
    <row r="6802" spans="1:11" hidden="1" x14ac:dyDescent="0.25">
      <c r="A6802" s="10">
        <v>109</v>
      </c>
      <c r="B6802" s="10" t="s">
        <v>1145</v>
      </c>
      <c r="C6802" s="10" t="s">
        <v>1146</v>
      </c>
      <c r="D6802" s="10" t="s">
        <v>1154</v>
      </c>
      <c r="E6802" s="10" t="s">
        <v>20</v>
      </c>
      <c r="F6802" s="10" t="s">
        <v>1123</v>
      </c>
      <c r="G6802" s="21" t="s">
        <v>4394</v>
      </c>
      <c r="H6802" s="21" t="s">
        <v>4580</v>
      </c>
      <c r="I6802" s="21">
        <v>1</v>
      </c>
      <c r="J6802" s="21" t="str">
        <f t="shared" ref="J6802:J6803" si="427">H6802</f>
        <v>Снаружи помещения</v>
      </c>
      <c r="K6802" s="21"/>
    </row>
    <row r="6803" spans="1:11" hidden="1" x14ac:dyDescent="0.25">
      <c r="A6803" s="10">
        <v>109</v>
      </c>
      <c r="B6803" s="10" t="s">
        <v>1145</v>
      </c>
      <c r="C6803" s="10" t="s">
        <v>1146</v>
      </c>
      <c r="D6803" s="10" t="s">
        <v>1154</v>
      </c>
      <c r="E6803" s="10" t="s">
        <v>20</v>
      </c>
      <c r="F6803" s="10" t="s">
        <v>1123</v>
      </c>
      <c r="G6803" s="21" t="s">
        <v>3747</v>
      </c>
      <c r="H6803" s="21" t="s">
        <v>4581</v>
      </c>
      <c r="I6803" s="21">
        <v>1</v>
      </c>
      <c r="J6803" s="21" t="str">
        <f t="shared" si="427"/>
        <v>Наружная</v>
      </c>
      <c r="K6803" s="21"/>
    </row>
    <row r="6804" spans="1:11" hidden="1" x14ac:dyDescent="0.25">
      <c r="A6804" s="10">
        <v>109</v>
      </c>
      <c r="B6804" s="10" t="s">
        <v>1145</v>
      </c>
      <c r="C6804" s="10" t="s">
        <v>1146</v>
      </c>
      <c r="D6804" s="10" t="s">
        <v>1154</v>
      </c>
      <c r="E6804" s="10" t="s">
        <v>20</v>
      </c>
      <c r="F6804" s="10" t="s">
        <v>1123</v>
      </c>
      <c r="G6804" s="21" t="s">
        <v>3749</v>
      </c>
      <c r="H6804" s="21" t="s">
        <v>4582</v>
      </c>
      <c r="I6804" s="21">
        <v>1</v>
      </c>
      <c r="J6804" s="21">
        <f>MID(H6804,1,FIND(" ",H6804,1)-1)*1</f>
        <v>60</v>
      </c>
      <c r="K6804" s="21" t="s">
        <v>5264</v>
      </c>
    </row>
    <row r="6805" spans="1:11" hidden="1" x14ac:dyDescent="0.25">
      <c r="A6805" s="10">
        <v>109</v>
      </c>
      <c r="B6805" s="10" t="s">
        <v>1145</v>
      </c>
      <c r="C6805" s="10" t="s">
        <v>1146</v>
      </c>
      <c r="D6805" s="10" t="s">
        <v>1154</v>
      </c>
      <c r="E6805" s="10" t="s">
        <v>20</v>
      </c>
      <c r="F6805" s="10" t="s">
        <v>1123</v>
      </c>
      <c r="G6805" s="21" t="s">
        <v>3751</v>
      </c>
      <c r="H6805" s="21" t="s">
        <v>3808</v>
      </c>
      <c r="I6805" s="21">
        <v>1</v>
      </c>
      <c r="J6805" s="21">
        <f>MID(H6805,1,FIND(" ",H6805,1)-1)*1</f>
        <v>20</v>
      </c>
      <c r="K6805" s="21" t="s">
        <v>5264</v>
      </c>
    </row>
    <row r="6806" spans="1:11" hidden="1" x14ac:dyDescent="0.25">
      <c r="A6806" s="10">
        <v>109</v>
      </c>
      <c r="B6806" s="10" t="s">
        <v>1145</v>
      </c>
      <c r="C6806" s="10" t="s">
        <v>1146</v>
      </c>
      <c r="D6806" s="10" t="s">
        <v>1154</v>
      </c>
      <c r="E6806" s="10" t="s">
        <v>20</v>
      </c>
      <c r="F6806" s="10" t="s">
        <v>1123</v>
      </c>
      <c r="G6806" s="21" t="s">
        <v>3753</v>
      </c>
      <c r="H6806" s="21" t="s">
        <v>4245</v>
      </c>
      <c r="I6806" s="21">
        <v>1</v>
      </c>
      <c r="J6806" s="21">
        <f>MID(H6806,1,FIND(" ",H6806,1)-1)*1</f>
        <v>4</v>
      </c>
      <c r="K6806" s="21" t="s">
        <v>5258</v>
      </c>
    </row>
    <row r="6807" spans="1:11" hidden="1" x14ac:dyDescent="0.25">
      <c r="A6807" s="10">
        <v>109</v>
      </c>
      <c r="B6807" s="10" t="s">
        <v>1145</v>
      </c>
      <c r="C6807" s="10" t="s">
        <v>1146</v>
      </c>
      <c r="D6807" s="10" t="s">
        <v>1154</v>
      </c>
      <c r="E6807" s="10" t="s">
        <v>20</v>
      </c>
      <c r="F6807" s="10" t="s">
        <v>1123</v>
      </c>
      <c r="G6807" s="21" t="s">
        <v>3755</v>
      </c>
      <c r="H6807" s="21" t="s">
        <v>3756</v>
      </c>
      <c r="I6807" s="21">
        <v>1</v>
      </c>
      <c r="J6807" s="21" t="s">
        <v>5266</v>
      </c>
      <c r="K6807" s="21" t="s">
        <v>5265</v>
      </c>
    </row>
    <row r="6808" spans="1:11" hidden="1" x14ac:dyDescent="0.25">
      <c r="A6808" s="10">
        <v>109</v>
      </c>
      <c r="B6808" s="10" t="s">
        <v>1145</v>
      </c>
      <c r="C6808" s="10" t="s">
        <v>1146</v>
      </c>
      <c r="D6808" s="10" t="s">
        <v>1154</v>
      </c>
      <c r="E6808" s="10" t="s">
        <v>20</v>
      </c>
      <c r="F6808" s="10" t="s">
        <v>1123</v>
      </c>
      <c r="G6808" s="10" t="s">
        <v>4583</v>
      </c>
      <c r="H6808" s="10" t="s">
        <v>3733</v>
      </c>
      <c r="I6808" s="10">
        <v>0</v>
      </c>
    </row>
    <row r="6809" spans="1:11" hidden="1" x14ac:dyDescent="0.25">
      <c r="A6809" s="10">
        <v>109</v>
      </c>
      <c r="B6809" s="10" t="s">
        <v>1145</v>
      </c>
      <c r="C6809" s="10" t="s">
        <v>1146</v>
      </c>
      <c r="D6809" s="10" t="s">
        <v>1154</v>
      </c>
      <c r="E6809" s="10" t="s">
        <v>20</v>
      </c>
      <c r="F6809" s="10" t="s">
        <v>1123</v>
      </c>
      <c r="G6809" s="21" t="s">
        <v>3759</v>
      </c>
      <c r="H6809" s="21">
        <v>42000</v>
      </c>
      <c r="I6809" s="21">
        <v>1</v>
      </c>
      <c r="J6809" s="21">
        <f>TRIM(H6809)*1</f>
        <v>42000</v>
      </c>
      <c r="K6809" s="21" t="s">
        <v>5261</v>
      </c>
    </row>
    <row r="6810" spans="1:11" hidden="1" x14ac:dyDescent="0.25">
      <c r="A6810" s="10">
        <v>109</v>
      </c>
      <c r="B6810" s="10" t="s">
        <v>1145</v>
      </c>
      <c r="C6810" s="10" t="s">
        <v>1146</v>
      </c>
      <c r="D6810" s="10" t="s">
        <v>1154</v>
      </c>
      <c r="E6810" s="10" t="s">
        <v>20</v>
      </c>
      <c r="F6810" s="10" t="s">
        <v>1123</v>
      </c>
      <c r="G6810" s="21" t="s">
        <v>3760</v>
      </c>
      <c r="H6810" s="21" t="s">
        <v>4616</v>
      </c>
      <c r="I6810" s="21">
        <v>1</v>
      </c>
      <c r="J6810" s="21">
        <f t="shared" ref="J6810:J6811" si="428">MID(H6810,1,FIND(" ",H6810,1)-1)*1</f>
        <v>4000</v>
      </c>
      <c r="K6810" s="21" t="s">
        <v>5259</v>
      </c>
    </row>
    <row r="6811" spans="1:11" hidden="1" x14ac:dyDescent="0.25">
      <c r="A6811" s="10">
        <v>109</v>
      </c>
      <c r="B6811" s="10" t="s">
        <v>1145</v>
      </c>
      <c r="C6811" s="10" t="s">
        <v>1146</v>
      </c>
      <c r="D6811" s="10" t="s">
        <v>1154</v>
      </c>
      <c r="E6811" s="10" t="s">
        <v>20</v>
      </c>
      <c r="F6811" s="10" t="s">
        <v>1123</v>
      </c>
      <c r="G6811" s="21" t="s">
        <v>3762</v>
      </c>
      <c r="H6811" s="21" t="s">
        <v>4617</v>
      </c>
      <c r="I6811" s="21">
        <v>1</v>
      </c>
      <c r="J6811" s="21">
        <f t="shared" si="428"/>
        <v>3000</v>
      </c>
      <c r="K6811" s="21" t="s">
        <v>5259</v>
      </c>
    </row>
    <row r="6812" spans="1:11" hidden="1" x14ac:dyDescent="0.25">
      <c r="A6812" s="10">
        <v>109</v>
      </c>
      <c r="B6812" s="10" t="s">
        <v>1145</v>
      </c>
      <c r="C6812" s="10" t="s">
        <v>1146</v>
      </c>
      <c r="D6812" s="10" t="s">
        <v>1154</v>
      </c>
      <c r="E6812" s="10" t="s">
        <v>20</v>
      </c>
      <c r="F6812" s="10" t="s">
        <v>1123</v>
      </c>
      <c r="G6812" s="21" t="s">
        <v>3764</v>
      </c>
      <c r="H6812" s="21">
        <v>42000</v>
      </c>
      <c r="I6812" s="21">
        <v>1</v>
      </c>
      <c r="J6812" s="21">
        <f>TRIM(H6812)*1</f>
        <v>42000</v>
      </c>
      <c r="K6812" s="21" t="s">
        <v>5261</v>
      </c>
    </row>
    <row r="6813" spans="1:11" hidden="1" x14ac:dyDescent="0.25">
      <c r="A6813" s="10">
        <v>109</v>
      </c>
      <c r="B6813" s="10" t="s">
        <v>1145</v>
      </c>
      <c r="C6813" s="10" t="s">
        <v>1146</v>
      </c>
      <c r="D6813" s="10" t="s">
        <v>1154</v>
      </c>
      <c r="E6813" s="10" t="s">
        <v>20</v>
      </c>
      <c r="F6813" s="10" t="s">
        <v>1123</v>
      </c>
      <c r="G6813" s="10" t="s">
        <v>3766</v>
      </c>
      <c r="H6813" s="10" t="s">
        <v>34</v>
      </c>
      <c r="I6813" s="10">
        <v>0</v>
      </c>
    </row>
    <row r="6814" spans="1:11" hidden="1" x14ac:dyDescent="0.25">
      <c r="A6814" s="10">
        <v>109</v>
      </c>
      <c r="B6814" s="10" t="s">
        <v>1145</v>
      </c>
      <c r="C6814" s="10" t="s">
        <v>1146</v>
      </c>
      <c r="D6814" s="10" t="s">
        <v>1154</v>
      </c>
      <c r="E6814" s="10" t="s">
        <v>20</v>
      </c>
      <c r="F6814" s="10" t="s">
        <v>1123</v>
      </c>
      <c r="G6814" s="10" t="s">
        <v>4585</v>
      </c>
      <c r="H6814" s="10" t="s">
        <v>34</v>
      </c>
      <c r="I6814" s="10">
        <v>0</v>
      </c>
    </row>
    <row r="6815" spans="1:11" hidden="1" x14ac:dyDescent="0.25">
      <c r="A6815" s="10">
        <v>109</v>
      </c>
      <c r="B6815" s="10" t="s">
        <v>1145</v>
      </c>
      <c r="C6815" s="10" t="s">
        <v>1146</v>
      </c>
      <c r="D6815" s="10" t="s">
        <v>1154</v>
      </c>
      <c r="E6815" s="10" t="s">
        <v>20</v>
      </c>
      <c r="F6815" s="10" t="s">
        <v>1123</v>
      </c>
      <c r="G6815" s="21" t="s">
        <v>3769</v>
      </c>
      <c r="H6815" s="21" t="s">
        <v>4618</v>
      </c>
      <c r="I6815" s="21">
        <v>1</v>
      </c>
      <c r="J6815" s="21">
        <f>MID(H6815,1,FIND(" ",H6815,1)-1)*1</f>
        <v>82</v>
      </c>
      <c r="K6815" s="21" t="s">
        <v>5255</v>
      </c>
    </row>
    <row r="6816" spans="1:11" hidden="1" x14ac:dyDescent="0.25">
      <c r="A6816" s="10">
        <v>109</v>
      </c>
      <c r="B6816" s="10" t="s">
        <v>1145</v>
      </c>
      <c r="C6816" s="10" t="s">
        <v>1146</v>
      </c>
      <c r="D6816" s="10" t="s">
        <v>1154</v>
      </c>
      <c r="E6816" s="10" t="s">
        <v>20</v>
      </c>
      <c r="F6816" s="10" t="s">
        <v>1123</v>
      </c>
      <c r="G6816" s="21" t="s">
        <v>3773</v>
      </c>
      <c r="H6816" s="21" t="s">
        <v>4619</v>
      </c>
      <c r="I6816" s="21">
        <v>1</v>
      </c>
      <c r="J6816" s="21">
        <f>MID(H6816,1,FIND(" ",H6816,1)-1)*1000</f>
        <v>1050</v>
      </c>
      <c r="K6816" s="22" t="s">
        <v>5256</v>
      </c>
    </row>
    <row r="6817" spans="1:11" hidden="1" x14ac:dyDescent="0.25">
      <c r="A6817" s="10">
        <v>109</v>
      </c>
      <c r="B6817" s="10" t="s">
        <v>1145</v>
      </c>
      <c r="C6817" s="10" t="s">
        <v>1146</v>
      </c>
      <c r="D6817" s="10" t="s">
        <v>1154</v>
      </c>
      <c r="E6817" s="10" t="s">
        <v>20</v>
      </c>
      <c r="F6817" s="10" t="s">
        <v>1123</v>
      </c>
      <c r="G6817" s="21" t="s">
        <v>3777</v>
      </c>
      <c r="H6817" s="21" t="s">
        <v>4588</v>
      </c>
      <c r="I6817" s="21">
        <v>1</v>
      </c>
      <c r="J6817" s="21">
        <f t="shared" ref="J6817:J6818" si="429">MID(H6817,1,FIND(" ",H6817,1)-1)*1000</f>
        <v>340</v>
      </c>
      <c r="K6817" s="22" t="s">
        <v>5256</v>
      </c>
    </row>
    <row r="6818" spans="1:11" hidden="1" x14ac:dyDescent="0.25">
      <c r="A6818" s="10">
        <v>109</v>
      </c>
      <c r="B6818" s="10" t="s">
        <v>1145</v>
      </c>
      <c r="C6818" s="10" t="s">
        <v>1146</v>
      </c>
      <c r="D6818" s="10" t="s">
        <v>1154</v>
      </c>
      <c r="E6818" s="10" t="s">
        <v>20</v>
      </c>
      <c r="F6818" s="10" t="s">
        <v>1123</v>
      </c>
      <c r="G6818" s="21" t="s">
        <v>3781</v>
      </c>
      <c r="H6818" s="21" t="s">
        <v>4619</v>
      </c>
      <c r="I6818" s="21">
        <v>1</v>
      </c>
      <c r="J6818" s="21">
        <f t="shared" si="429"/>
        <v>1050</v>
      </c>
      <c r="K6818" s="22" t="s">
        <v>5256</v>
      </c>
    </row>
    <row r="6819" spans="1:11" hidden="1" x14ac:dyDescent="0.25">
      <c r="A6819" s="10">
        <v>109</v>
      </c>
      <c r="B6819" s="10" t="s">
        <v>1145</v>
      </c>
      <c r="C6819" s="10" t="s">
        <v>1146</v>
      </c>
      <c r="D6819" s="10" t="s">
        <v>1154</v>
      </c>
      <c r="E6819" s="10" t="s">
        <v>20</v>
      </c>
      <c r="F6819" s="10" t="s">
        <v>1123</v>
      </c>
      <c r="G6819" s="21" t="s">
        <v>3223</v>
      </c>
      <c r="H6819" s="21" t="s">
        <v>4620</v>
      </c>
      <c r="I6819" s="21">
        <v>1</v>
      </c>
      <c r="J6819" s="21">
        <f>MID(H6819,1,FIND(" ",H6819,1)-1)*10</f>
        <v>1050</v>
      </c>
      <c r="K6819" s="22" t="s">
        <v>5256</v>
      </c>
    </row>
    <row r="6820" spans="1:11" hidden="1" x14ac:dyDescent="0.25">
      <c r="A6820" s="10">
        <v>109</v>
      </c>
      <c r="B6820" s="10" t="s">
        <v>1145</v>
      </c>
      <c r="C6820" s="10" t="s">
        <v>1146</v>
      </c>
      <c r="D6820" s="10" t="s">
        <v>1154</v>
      </c>
      <c r="E6820" s="10" t="s">
        <v>20</v>
      </c>
      <c r="F6820" s="10" t="s">
        <v>1123</v>
      </c>
      <c r="G6820" s="21" t="s">
        <v>4406</v>
      </c>
      <c r="H6820" s="21" t="s">
        <v>4591</v>
      </c>
      <c r="I6820" s="21">
        <v>1</v>
      </c>
      <c r="J6820" s="21">
        <f>MID(H6820,1,FIND(" ",H6820,1)-1)*10</f>
        <v>340</v>
      </c>
      <c r="K6820" s="21" t="s">
        <v>5257</v>
      </c>
    </row>
    <row r="6821" spans="1:11" hidden="1" x14ac:dyDescent="0.25">
      <c r="A6821" s="10">
        <v>109</v>
      </c>
      <c r="B6821" s="10" t="s">
        <v>1145</v>
      </c>
      <c r="C6821" s="10" t="s">
        <v>1146</v>
      </c>
      <c r="D6821" s="10" t="s">
        <v>1154</v>
      </c>
      <c r="E6821" s="10" t="s">
        <v>20</v>
      </c>
      <c r="F6821" s="10" t="s">
        <v>1123</v>
      </c>
      <c r="G6821" s="21" t="s">
        <v>4408</v>
      </c>
      <c r="H6821" s="21" t="s">
        <v>4620</v>
      </c>
      <c r="I6821" s="21">
        <v>1</v>
      </c>
      <c r="J6821" s="21">
        <f>MID(H6821,1,FIND(" ",H6821,1)-1)*10</f>
        <v>1050</v>
      </c>
      <c r="K6821" s="21" t="s">
        <v>5257</v>
      </c>
    </row>
    <row r="6822" spans="1:11" hidden="1" x14ac:dyDescent="0.25">
      <c r="A6822" s="10">
        <v>109</v>
      </c>
      <c r="B6822" s="10" t="s">
        <v>1145</v>
      </c>
      <c r="C6822" s="10" t="s">
        <v>1146</v>
      </c>
      <c r="D6822" s="10" t="s">
        <v>1154</v>
      </c>
      <c r="E6822" s="10" t="s">
        <v>20</v>
      </c>
      <c r="F6822" s="10" t="s">
        <v>1123</v>
      </c>
      <c r="G6822" s="21" t="s">
        <v>3785</v>
      </c>
      <c r="H6822" s="21" t="s">
        <v>4621</v>
      </c>
      <c r="I6822" s="21">
        <v>1</v>
      </c>
      <c r="J6822" s="21">
        <f>MID(H6822,1,FIND(" ",H6822,1)-1)*1</f>
        <v>96</v>
      </c>
      <c r="K6822" s="21" t="s">
        <v>5255</v>
      </c>
    </row>
    <row r="6823" spans="1:11" hidden="1" x14ac:dyDescent="0.25">
      <c r="A6823" s="10">
        <v>109</v>
      </c>
      <c r="B6823" s="10" t="s">
        <v>1145</v>
      </c>
      <c r="C6823" s="10" t="s">
        <v>1146</v>
      </c>
      <c r="D6823" s="10" t="s">
        <v>1154</v>
      </c>
      <c r="E6823" s="10" t="s">
        <v>20</v>
      </c>
      <c r="F6823" s="10" t="s">
        <v>1123</v>
      </c>
      <c r="G6823" s="21" t="s">
        <v>4410</v>
      </c>
      <c r="H6823" s="21" t="s">
        <v>4622</v>
      </c>
      <c r="I6823" s="21">
        <v>1</v>
      </c>
      <c r="J6823" s="21">
        <f>MID(H6823,1,FIND(" ",H6823,1)-1)*10</f>
        <v>1170</v>
      </c>
      <c r="K6823" s="22" t="s">
        <v>5256</v>
      </c>
    </row>
    <row r="6824" spans="1:11" hidden="1" x14ac:dyDescent="0.25">
      <c r="A6824" s="10">
        <v>109</v>
      </c>
      <c r="B6824" s="10" t="s">
        <v>1145</v>
      </c>
      <c r="C6824" s="10" t="s">
        <v>1146</v>
      </c>
      <c r="D6824" s="10" t="s">
        <v>1154</v>
      </c>
      <c r="E6824" s="10" t="s">
        <v>20</v>
      </c>
      <c r="F6824" s="10" t="s">
        <v>1123</v>
      </c>
      <c r="G6824" s="21" t="s">
        <v>4412</v>
      </c>
      <c r="H6824" s="21" t="s">
        <v>4595</v>
      </c>
      <c r="I6824" s="21">
        <v>1</v>
      </c>
      <c r="J6824" s="21">
        <f>MID(H6824,1,FIND(" ",H6824,1)-1)*10</f>
        <v>1110</v>
      </c>
      <c r="K6824" s="21" t="s">
        <v>5257</v>
      </c>
    </row>
    <row r="6825" spans="1:11" hidden="1" x14ac:dyDescent="0.25">
      <c r="A6825" s="10">
        <v>109</v>
      </c>
      <c r="B6825" s="10" t="s">
        <v>1145</v>
      </c>
      <c r="C6825" s="10" t="s">
        <v>1146</v>
      </c>
      <c r="D6825" s="10" t="s">
        <v>1154</v>
      </c>
      <c r="E6825" s="10" t="s">
        <v>20</v>
      </c>
      <c r="F6825" s="10" t="s">
        <v>1123</v>
      </c>
      <c r="G6825" s="21" t="s">
        <v>4414</v>
      </c>
      <c r="H6825" s="21" t="s">
        <v>4596</v>
      </c>
      <c r="I6825" s="21">
        <v>1</v>
      </c>
      <c r="J6825" s="21">
        <f>MID(H6825,1,FIND(" ",H6825,1)-1)*10</f>
        <v>460</v>
      </c>
      <c r="K6825" s="21" t="s">
        <v>5257</v>
      </c>
    </row>
    <row r="6826" spans="1:11" hidden="1" x14ac:dyDescent="0.25">
      <c r="A6826" s="10">
        <v>109</v>
      </c>
      <c r="B6826" s="10" t="s">
        <v>1145</v>
      </c>
      <c r="C6826" s="10" t="s">
        <v>1146</v>
      </c>
      <c r="D6826" s="10" t="s">
        <v>1154</v>
      </c>
      <c r="E6826" s="10" t="s">
        <v>20</v>
      </c>
      <c r="F6826" s="10" t="s">
        <v>1123</v>
      </c>
      <c r="G6826" s="10" t="s">
        <v>3787</v>
      </c>
      <c r="H6826" s="10" t="s">
        <v>3788</v>
      </c>
      <c r="I6826" s="10">
        <v>0</v>
      </c>
    </row>
    <row r="6827" spans="1:11" hidden="1" x14ac:dyDescent="0.25">
      <c r="A6827" s="10">
        <v>109</v>
      </c>
      <c r="B6827" s="10" t="s">
        <v>1145</v>
      </c>
      <c r="C6827" s="10" t="s">
        <v>1146</v>
      </c>
      <c r="D6827" s="10" t="s">
        <v>1154</v>
      </c>
      <c r="E6827" s="10" t="s">
        <v>20</v>
      </c>
      <c r="F6827" s="10" t="s">
        <v>1123</v>
      </c>
      <c r="G6827" s="10" t="s">
        <v>3789</v>
      </c>
      <c r="H6827" s="10" t="s">
        <v>3789</v>
      </c>
      <c r="I6827" s="10">
        <v>0</v>
      </c>
    </row>
    <row r="6828" spans="1:11" hidden="1" x14ac:dyDescent="0.25">
      <c r="A6828" s="10">
        <v>110</v>
      </c>
      <c r="B6828" s="10" t="s">
        <v>1155</v>
      </c>
      <c r="C6828" s="10" t="s">
        <v>1156</v>
      </c>
      <c r="D6828" s="10" t="s">
        <v>1163</v>
      </c>
      <c r="E6828" s="10" t="s">
        <v>20</v>
      </c>
      <c r="F6828" s="10" t="s">
        <v>1123</v>
      </c>
      <c r="G6828" s="10" t="s">
        <v>3129</v>
      </c>
      <c r="H6828" s="10" t="s">
        <v>4540</v>
      </c>
      <c r="I6828" s="10">
        <v>0</v>
      </c>
    </row>
    <row r="6829" spans="1:11" hidden="1" x14ac:dyDescent="0.25">
      <c r="A6829" s="10">
        <v>110</v>
      </c>
      <c r="B6829" s="10" t="s">
        <v>1155</v>
      </c>
      <c r="C6829" s="10" t="s">
        <v>1156</v>
      </c>
      <c r="D6829" s="10" t="s">
        <v>1163</v>
      </c>
      <c r="E6829" s="10" t="s">
        <v>20</v>
      </c>
      <c r="F6829" s="10" t="s">
        <v>1123</v>
      </c>
      <c r="G6829" s="21" t="s">
        <v>3701</v>
      </c>
      <c r="H6829" s="21" t="s">
        <v>3824</v>
      </c>
      <c r="I6829" s="21">
        <v>1</v>
      </c>
      <c r="J6829" s="21">
        <f>MID(H6829,1,FIND(" ",H6829,1)-1)*1</f>
        <v>25</v>
      </c>
      <c r="K6829" s="21" t="s">
        <v>5260</v>
      </c>
    </row>
    <row r="6830" spans="1:11" hidden="1" x14ac:dyDescent="0.25">
      <c r="A6830" s="10">
        <v>110</v>
      </c>
      <c r="B6830" s="10" t="s">
        <v>1155</v>
      </c>
      <c r="C6830" s="10" t="s">
        <v>1156</v>
      </c>
      <c r="D6830" s="10" t="s">
        <v>1163</v>
      </c>
      <c r="E6830" s="10" t="s">
        <v>20</v>
      </c>
      <c r="F6830" s="10" t="s">
        <v>1123</v>
      </c>
      <c r="G6830" s="21" t="s">
        <v>3703</v>
      </c>
      <c r="H6830" s="21" t="s">
        <v>4424</v>
      </c>
      <c r="I6830" s="21">
        <v>1</v>
      </c>
      <c r="J6830" s="21">
        <f>MID(H6830,1,FIND(" ",H6830,1)-1)*1</f>
        <v>25</v>
      </c>
      <c r="K6830" s="21" t="s">
        <v>5254</v>
      </c>
    </row>
    <row r="6831" spans="1:11" hidden="1" x14ac:dyDescent="0.25">
      <c r="A6831" s="10">
        <v>110</v>
      </c>
      <c r="B6831" s="10" t="s">
        <v>1155</v>
      </c>
      <c r="C6831" s="10" t="s">
        <v>1156</v>
      </c>
      <c r="D6831" s="10" t="s">
        <v>1163</v>
      </c>
      <c r="E6831" s="10" t="s">
        <v>20</v>
      </c>
      <c r="F6831" s="10" t="s">
        <v>1123</v>
      </c>
      <c r="G6831" s="21" t="s">
        <v>3705</v>
      </c>
      <c r="H6831" s="21" t="s">
        <v>34</v>
      </c>
      <c r="I6831" s="21">
        <v>1</v>
      </c>
      <c r="J6831" s="21" t="str">
        <f>H6831</f>
        <v>Да</v>
      </c>
      <c r="K6831" s="21"/>
    </row>
    <row r="6832" spans="1:11" hidden="1" x14ac:dyDescent="0.25">
      <c r="A6832" s="10">
        <v>110</v>
      </c>
      <c r="B6832" s="10" t="s">
        <v>1155</v>
      </c>
      <c r="C6832" s="10" t="s">
        <v>1156</v>
      </c>
      <c r="D6832" s="10" t="s">
        <v>1163</v>
      </c>
      <c r="E6832" s="10" t="s">
        <v>20</v>
      </c>
      <c r="F6832" s="10" t="s">
        <v>1123</v>
      </c>
      <c r="G6832" s="21" t="s">
        <v>3706</v>
      </c>
      <c r="H6832" s="21" t="s">
        <v>3707</v>
      </c>
      <c r="I6832" s="21">
        <v>1</v>
      </c>
      <c r="J6832" s="21">
        <f t="shared" ref="J6832:J6835" si="430">MID(H6832,1,FIND(" ",H6832,1)-1)*1</f>
        <v>3</v>
      </c>
      <c r="K6832" s="21" t="s">
        <v>5258</v>
      </c>
    </row>
    <row r="6833" spans="1:11" hidden="1" x14ac:dyDescent="0.25">
      <c r="A6833" s="10">
        <v>110</v>
      </c>
      <c r="B6833" s="10" t="s">
        <v>1155</v>
      </c>
      <c r="C6833" s="10" t="s">
        <v>1156</v>
      </c>
      <c r="D6833" s="10" t="s">
        <v>1163</v>
      </c>
      <c r="E6833" s="10" t="s">
        <v>20</v>
      </c>
      <c r="F6833" s="10" t="s">
        <v>1123</v>
      </c>
      <c r="G6833" s="21" t="s">
        <v>3708</v>
      </c>
      <c r="H6833" s="21" t="s">
        <v>3995</v>
      </c>
      <c r="I6833" s="21">
        <v>1</v>
      </c>
      <c r="J6833" s="21">
        <f t="shared" si="430"/>
        <v>2.6</v>
      </c>
      <c r="K6833" s="21" t="s">
        <v>5258</v>
      </c>
    </row>
    <row r="6834" spans="1:11" hidden="1" x14ac:dyDescent="0.25">
      <c r="A6834" s="10">
        <v>110</v>
      </c>
      <c r="B6834" s="10" t="s">
        <v>1155</v>
      </c>
      <c r="C6834" s="10" t="s">
        <v>1156</v>
      </c>
      <c r="D6834" s="10" t="s">
        <v>1163</v>
      </c>
      <c r="E6834" s="10" t="s">
        <v>20</v>
      </c>
      <c r="F6834" s="10" t="s">
        <v>1123</v>
      </c>
      <c r="G6834" s="21" t="s">
        <v>3709</v>
      </c>
      <c r="H6834" s="21" t="s">
        <v>3707</v>
      </c>
      <c r="I6834" s="21">
        <v>0</v>
      </c>
      <c r="J6834" s="21">
        <f t="shared" si="430"/>
        <v>3</v>
      </c>
      <c r="K6834" s="21" t="s">
        <v>5258</v>
      </c>
    </row>
    <row r="6835" spans="1:11" hidden="1" x14ac:dyDescent="0.25">
      <c r="A6835" s="10">
        <v>110</v>
      </c>
      <c r="B6835" s="10" t="s">
        <v>1155</v>
      </c>
      <c r="C6835" s="10" t="s">
        <v>1156</v>
      </c>
      <c r="D6835" s="10" t="s">
        <v>1163</v>
      </c>
      <c r="E6835" s="10" t="s">
        <v>20</v>
      </c>
      <c r="F6835" s="10" t="s">
        <v>1123</v>
      </c>
      <c r="G6835" s="21" t="s">
        <v>3711</v>
      </c>
      <c r="H6835" s="21" t="s">
        <v>3995</v>
      </c>
      <c r="I6835" s="21">
        <v>0</v>
      </c>
      <c r="J6835" s="21">
        <f t="shared" si="430"/>
        <v>2.6</v>
      </c>
      <c r="K6835" s="21" t="s">
        <v>5258</v>
      </c>
    </row>
    <row r="6836" spans="1:11" hidden="1" x14ac:dyDescent="0.25">
      <c r="A6836" s="10">
        <v>110</v>
      </c>
      <c r="B6836" s="10" t="s">
        <v>1155</v>
      </c>
      <c r="C6836" s="10" t="s">
        <v>1156</v>
      </c>
      <c r="D6836" s="10" t="s">
        <v>1163</v>
      </c>
      <c r="E6836" s="10" t="s">
        <v>20</v>
      </c>
      <c r="F6836" s="10" t="s">
        <v>1123</v>
      </c>
      <c r="G6836" s="21" t="s">
        <v>4578</v>
      </c>
      <c r="H6836" s="21" t="s">
        <v>4145</v>
      </c>
      <c r="I6836" s="21">
        <v>1</v>
      </c>
      <c r="J6836" s="21" t="str">
        <f>MID(H6836,1,FIND(" ",H6836,1)-1)</f>
        <v>520</v>
      </c>
      <c r="K6836" s="21" t="s">
        <v>5269</v>
      </c>
    </row>
    <row r="6837" spans="1:11" hidden="1" x14ac:dyDescent="0.25">
      <c r="A6837" s="10">
        <v>110</v>
      </c>
      <c r="B6837" s="10" t="s">
        <v>1155</v>
      </c>
      <c r="C6837" s="10" t="s">
        <v>1156</v>
      </c>
      <c r="D6837" s="10" t="s">
        <v>1163</v>
      </c>
      <c r="E6837" s="10" t="s">
        <v>20</v>
      </c>
      <c r="F6837" s="10" t="s">
        <v>1123</v>
      </c>
      <c r="G6837" s="10" t="s">
        <v>3714</v>
      </c>
      <c r="H6837" s="10" t="s">
        <v>4623</v>
      </c>
      <c r="I6837" s="10">
        <v>0</v>
      </c>
    </row>
    <row r="6838" spans="1:11" hidden="1" x14ac:dyDescent="0.25">
      <c r="A6838" s="10">
        <v>110</v>
      </c>
      <c r="B6838" s="10" t="s">
        <v>1155</v>
      </c>
      <c r="C6838" s="10" t="s">
        <v>1156</v>
      </c>
      <c r="D6838" s="10" t="s">
        <v>1163</v>
      </c>
      <c r="E6838" s="10" t="s">
        <v>20</v>
      </c>
      <c r="F6838" s="10" t="s">
        <v>1123</v>
      </c>
      <c r="G6838" s="10" t="s">
        <v>3716</v>
      </c>
      <c r="H6838" s="10" t="s">
        <v>34</v>
      </c>
      <c r="I6838" s="10">
        <v>0</v>
      </c>
    </row>
    <row r="6839" spans="1:11" hidden="1" x14ac:dyDescent="0.25">
      <c r="A6839" s="10">
        <v>110</v>
      </c>
      <c r="B6839" s="10" t="s">
        <v>1155</v>
      </c>
      <c r="C6839" s="10" t="s">
        <v>1156</v>
      </c>
      <c r="D6839" s="10" t="s">
        <v>1163</v>
      </c>
      <c r="E6839" s="10" t="s">
        <v>20</v>
      </c>
      <c r="F6839" s="10" t="s">
        <v>1123</v>
      </c>
      <c r="G6839" s="10" t="s">
        <v>3717</v>
      </c>
      <c r="H6839" s="10" t="s">
        <v>34</v>
      </c>
      <c r="I6839" s="10">
        <v>0</v>
      </c>
    </row>
    <row r="6840" spans="1:11" hidden="1" x14ac:dyDescent="0.25">
      <c r="A6840" s="10">
        <v>110</v>
      </c>
      <c r="B6840" s="10" t="s">
        <v>1155</v>
      </c>
      <c r="C6840" s="10" t="s">
        <v>1156</v>
      </c>
      <c r="D6840" s="10" t="s">
        <v>1163</v>
      </c>
      <c r="E6840" s="10" t="s">
        <v>20</v>
      </c>
      <c r="F6840" s="10" t="s">
        <v>1123</v>
      </c>
      <c r="G6840" s="10" t="s">
        <v>3718</v>
      </c>
      <c r="H6840" s="10" t="s">
        <v>5168</v>
      </c>
      <c r="I6840" s="10">
        <v>0</v>
      </c>
    </row>
    <row r="6841" spans="1:11" hidden="1" x14ac:dyDescent="0.25">
      <c r="A6841" s="10">
        <v>110</v>
      </c>
      <c r="B6841" s="10" t="s">
        <v>1155</v>
      </c>
      <c r="C6841" s="10" t="s">
        <v>1156</v>
      </c>
      <c r="D6841" s="10" t="s">
        <v>1163</v>
      </c>
      <c r="E6841" s="10" t="s">
        <v>20</v>
      </c>
      <c r="F6841" s="10" t="s">
        <v>1123</v>
      </c>
      <c r="G6841" s="10" t="s">
        <v>3719</v>
      </c>
      <c r="H6841" s="10" t="s">
        <v>57</v>
      </c>
      <c r="I6841" s="10">
        <v>0</v>
      </c>
    </row>
    <row r="6842" spans="1:11" hidden="1" x14ac:dyDescent="0.25">
      <c r="A6842" s="10">
        <v>110</v>
      </c>
      <c r="B6842" s="10" t="s">
        <v>1155</v>
      </c>
      <c r="C6842" s="10" t="s">
        <v>1156</v>
      </c>
      <c r="D6842" s="10" t="s">
        <v>1163</v>
      </c>
      <c r="E6842" s="10" t="s">
        <v>20</v>
      </c>
      <c r="F6842" s="10" t="s">
        <v>1123</v>
      </c>
      <c r="G6842" s="10" t="s">
        <v>3720</v>
      </c>
      <c r="H6842" s="10" t="s">
        <v>34</v>
      </c>
      <c r="I6842" s="10">
        <v>0</v>
      </c>
    </row>
    <row r="6843" spans="1:11" hidden="1" x14ac:dyDescent="0.25">
      <c r="A6843" s="10">
        <v>110</v>
      </c>
      <c r="B6843" s="10" t="s">
        <v>1155</v>
      </c>
      <c r="C6843" s="10" t="s">
        <v>1156</v>
      </c>
      <c r="D6843" s="10" t="s">
        <v>1163</v>
      </c>
      <c r="E6843" s="10" t="s">
        <v>20</v>
      </c>
      <c r="F6843" s="10" t="s">
        <v>1123</v>
      </c>
      <c r="G6843" s="10" t="s">
        <v>3721</v>
      </c>
      <c r="H6843" s="10" t="s">
        <v>34</v>
      </c>
      <c r="I6843" s="10">
        <v>0</v>
      </c>
    </row>
    <row r="6844" spans="1:11" hidden="1" x14ac:dyDescent="0.25">
      <c r="A6844" s="10">
        <v>110</v>
      </c>
      <c r="B6844" s="10" t="s">
        <v>1155</v>
      </c>
      <c r="C6844" s="10" t="s">
        <v>1156</v>
      </c>
      <c r="D6844" s="10" t="s">
        <v>1163</v>
      </c>
      <c r="E6844" s="10" t="s">
        <v>20</v>
      </c>
      <c r="F6844" s="10" t="s">
        <v>1123</v>
      </c>
      <c r="G6844" s="10" t="s">
        <v>3723</v>
      </c>
      <c r="H6844" s="10" t="s">
        <v>34</v>
      </c>
      <c r="I6844" s="10">
        <v>0</v>
      </c>
    </row>
    <row r="6845" spans="1:11" hidden="1" x14ac:dyDescent="0.25">
      <c r="A6845" s="10">
        <v>110</v>
      </c>
      <c r="B6845" s="10" t="s">
        <v>1155</v>
      </c>
      <c r="C6845" s="10" t="s">
        <v>1156</v>
      </c>
      <c r="D6845" s="10" t="s">
        <v>1163</v>
      </c>
      <c r="E6845" s="10" t="s">
        <v>20</v>
      </c>
      <c r="F6845" s="10" t="s">
        <v>1123</v>
      </c>
      <c r="G6845" s="10" t="s">
        <v>3724</v>
      </c>
      <c r="H6845" s="10" t="s">
        <v>34</v>
      </c>
      <c r="I6845" s="10">
        <v>0</v>
      </c>
    </row>
    <row r="6846" spans="1:11" hidden="1" x14ac:dyDescent="0.25">
      <c r="A6846" s="10">
        <v>110</v>
      </c>
      <c r="B6846" s="10" t="s">
        <v>1155</v>
      </c>
      <c r="C6846" s="10" t="s">
        <v>1156</v>
      </c>
      <c r="D6846" s="10" t="s">
        <v>1163</v>
      </c>
      <c r="E6846" s="10" t="s">
        <v>20</v>
      </c>
      <c r="F6846" s="10" t="s">
        <v>1123</v>
      </c>
      <c r="G6846" s="10" t="s">
        <v>3725</v>
      </c>
      <c r="H6846" s="10" t="s">
        <v>34</v>
      </c>
      <c r="I6846" s="10">
        <v>0</v>
      </c>
    </row>
    <row r="6847" spans="1:11" hidden="1" x14ac:dyDescent="0.25">
      <c r="A6847" s="10">
        <v>110</v>
      </c>
      <c r="B6847" s="10" t="s">
        <v>1155</v>
      </c>
      <c r="C6847" s="10" t="s">
        <v>1156</v>
      </c>
      <c r="D6847" s="10" t="s">
        <v>1163</v>
      </c>
      <c r="E6847" s="10" t="s">
        <v>20</v>
      </c>
      <c r="F6847" s="10" t="s">
        <v>1123</v>
      </c>
      <c r="G6847" s="10" t="s">
        <v>3726</v>
      </c>
      <c r="H6847" s="10" t="s">
        <v>34</v>
      </c>
      <c r="I6847" s="10">
        <v>0</v>
      </c>
    </row>
    <row r="6848" spans="1:11" hidden="1" x14ac:dyDescent="0.25">
      <c r="A6848" s="10">
        <v>110</v>
      </c>
      <c r="B6848" s="10" t="s">
        <v>1155</v>
      </c>
      <c r="C6848" s="10" t="s">
        <v>1156</v>
      </c>
      <c r="D6848" s="10" t="s">
        <v>1163</v>
      </c>
      <c r="E6848" s="10" t="s">
        <v>20</v>
      </c>
      <c r="F6848" s="10" t="s">
        <v>1123</v>
      </c>
      <c r="G6848" s="10" t="s">
        <v>3727</v>
      </c>
      <c r="H6848" s="10" t="s">
        <v>34</v>
      </c>
      <c r="I6848" s="10">
        <v>0</v>
      </c>
    </row>
    <row r="6849" spans="1:11" hidden="1" x14ac:dyDescent="0.25">
      <c r="A6849" s="10">
        <v>110</v>
      </c>
      <c r="B6849" s="10" t="s">
        <v>1155</v>
      </c>
      <c r="C6849" s="10" t="s">
        <v>1156</v>
      </c>
      <c r="D6849" s="10" t="s">
        <v>1163</v>
      </c>
      <c r="E6849" s="10" t="s">
        <v>20</v>
      </c>
      <c r="F6849" s="10" t="s">
        <v>1123</v>
      </c>
      <c r="G6849" s="10" t="s">
        <v>3731</v>
      </c>
      <c r="H6849" s="10" t="s">
        <v>34</v>
      </c>
      <c r="I6849" s="10">
        <v>0</v>
      </c>
    </row>
    <row r="6850" spans="1:11" hidden="1" x14ac:dyDescent="0.25">
      <c r="A6850" s="10">
        <v>110</v>
      </c>
      <c r="B6850" s="10" t="s">
        <v>1155</v>
      </c>
      <c r="C6850" s="10" t="s">
        <v>1156</v>
      </c>
      <c r="D6850" s="10" t="s">
        <v>1163</v>
      </c>
      <c r="E6850" s="10" t="s">
        <v>20</v>
      </c>
      <c r="F6850" s="10" t="s">
        <v>1123</v>
      </c>
      <c r="G6850" s="10" t="s">
        <v>3734</v>
      </c>
      <c r="H6850" s="10" t="s">
        <v>34</v>
      </c>
      <c r="I6850" s="10">
        <v>0</v>
      </c>
    </row>
    <row r="6851" spans="1:11" hidden="1" x14ac:dyDescent="0.25">
      <c r="A6851" s="10">
        <v>110</v>
      </c>
      <c r="B6851" s="10" t="s">
        <v>1155</v>
      </c>
      <c r="C6851" s="10" t="s">
        <v>1156</v>
      </c>
      <c r="D6851" s="10" t="s">
        <v>1163</v>
      </c>
      <c r="E6851" s="10" t="s">
        <v>20</v>
      </c>
      <c r="F6851" s="10" t="s">
        <v>1123</v>
      </c>
      <c r="G6851" s="10" t="s">
        <v>3735</v>
      </c>
      <c r="H6851" s="10" t="s">
        <v>57</v>
      </c>
      <c r="I6851" s="10">
        <v>0</v>
      </c>
    </row>
    <row r="6852" spans="1:11" hidden="1" x14ac:dyDescent="0.25">
      <c r="A6852" s="10">
        <v>110</v>
      </c>
      <c r="B6852" s="10" t="s">
        <v>1155</v>
      </c>
      <c r="C6852" s="10" t="s">
        <v>1156</v>
      </c>
      <c r="D6852" s="10" t="s">
        <v>1163</v>
      </c>
      <c r="E6852" s="10" t="s">
        <v>20</v>
      </c>
      <c r="F6852" s="10" t="s">
        <v>1123</v>
      </c>
      <c r="G6852" s="10" t="s">
        <v>4597</v>
      </c>
      <c r="H6852" s="10" t="s">
        <v>34</v>
      </c>
      <c r="I6852" s="10">
        <v>0</v>
      </c>
    </row>
    <row r="6853" spans="1:11" hidden="1" x14ac:dyDescent="0.25">
      <c r="A6853" s="10">
        <v>110</v>
      </c>
      <c r="B6853" s="10" t="s">
        <v>1155</v>
      </c>
      <c r="C6853" s="10" t="s">
        <v>1156</v>
      </c>
      <c r="D6853" s="10" t="s">
        <v>1163</v>
      </c>
      <c r="E6853" s="10" t="s">
        <v>20</v>
      </c>
      <c r="F6853" s="10" t="s">
        <v>1123</v>
      </c>
      <c r="G6853" s="10" t="s">
        <v>3737</v>
      </c>
      <c r="H6853" s="10" t="s">
        <v>34</v>
      </c>
      <c r="I6853" s="10">
        <v>0</v>
      </c>
    </row>
    <row r="6854" spans="1:11" hidden="1" x14ac:dyDescent="0.25">
      <c r="A6854" s="10">
        <v>110</v>
      </c>
      <c r="B6854" s="10" t="s">
        <v>1155</v>
      </c>
      <c r="C6854" s="10" t="s">
        <v>1156</v>
      </c>
      <c r="D6854" s="10" t="s">
        <v>1163</v>
      </c>
      <c r="E6854" s="10" t="s">
        <v>20</v>
      </c>
      <c r="F6854" s="10" t="s">
        <v>1123</v>
      </c>
      <c r="G6854" s="10" t="s">
        <v>4388</v>
      </c>
      <c r="H6854" s="10" t="s">
        <v>34</v>
      </c>
      <c r="I6854" s="10">
        <v>0</v>
      </c>
    </row>
    <row r="6855" spans="1:11" hidden="1" x14ac:dyDescent="0.25">
      <c r="A6855" s="10">
        <v>110</v>
      </c>
      <c r="B6855" s="10" t="s">
        <v>1155</v>
      </c>
      <c r="C6855" s="10" t="s">
        <v>1156</v>
      </c>
      <c r="D6855" s="10" t="s">
        <v>1163</v>
      </c>
      <c r="E6855" s="10" t="s">
        <v>20</v>
      </c>
      <c r="F6855" s="10" t="s">
        <v>1123</v>
      </c>
      <c r="G6855" s="10" t="s">
        <v>3744</v>
      </c>
      <c r="H6855" s="10" t="s">
        <v>3917</v>
      </c>
      <c r="I6855" s="10">
        <v>0</v>
      </c>
    </row>
    <row r="6856" spans="1:11" hidden="1" x14ac:dyDescent="0.25">
      <c r="A6856" s="10">
        <v>110</v>
      </c>
      <c r="B6856" s="10" t="s">
        <v>1155</v>
      </c>
      <c r="C6856" s="10" t="s">
        <v>1156</v>
      </c>
      <c r="D6856" s="10" t="s">
        <v>1163</v>
      </c>
      <c r="E6856" s="10" t="s">
        <v>20</v>
      </c>
      <c r="F6856" s="10" t="s">
        <v>1123</v>
      </c>
      <c r="G6856" s="10" t="s">
        <v>3746</v>
      </c>
      <c r="H6856" s="10" t="s">
        <v>34</v>
      </c>
      <c r="I6856" s="10">
        <v>0</v>
      </c>
    </row>
    <row r="6857" spans="1:11" hidden="1" x14ac:dyDescent="0.25">
      <c r="A6857" s="10">
        <v>110</v>
      </c>
      <c r="B6857" s="10" t="s">
        <v>1155</v>
      </c>
      <c r="C6857" s="10" t="s">
        <v>1156</v>
      </c>
      <c r="D6857" s="10" t="s">
        <v>1163</v>
      </c>
      <c r="E6857" s="10" t="s">
        <v>20</v>
      </c>
      <c r="F6857" s="10" t="s">
        <v>1123</v>
      </c>
      <c r="G6857" s="21" t="s">
        <v>4394</v>
      </c>
      <c r="H6857" s="21" t="s">
        <v>4624</v>
      </c>
      <c r="I6857" s="21">
        <v>1</v>
      </c>
      <c r="J6857" s="21" t="str">
        <f t="shared" ref="J6857:J6858" si="431">H6857</f>
        <v>Подвесное запотолочное</v>
      </c>
      <c r="K6857" s="21"/>
    </row>
    <row r="6858" spans="1:11" hidden="1" x14ac:dyDescent="0.25">
      <c r="A6858" s="10">
        <v>110</v>
      </c>
      <c r="B6858" s="10" t="s">
        <v>1155</v>
      </c>
      <c r="C6858" s="10" t="s">
        <v>1156</v>
      </c>
      <c r="D6858" s="10" t="s">
        <v>1163</v>
      </c>
      <c r="E6858" s="10" t="s">
        <v>20</v>
      </c>
      <c r="F6858" s="10" t="s">
        <v>1123</v>
      </c>
      <c r="G6858" s="21" t="s">
        <v>3747</v>
      </c>
      <c r="H6858" s="21" t="s">
        <v>4625</v>
      </c>
      <c r="I6858" s="21">
        <v>1</v>
      </c>
      <c r="J6858" s="21" t="str">
        <f t="shared" si="431"/>
        <v>Монтаж скрытый</v>
      </c>
      <c r="K6858" s="21"/>
    </row>
    <row r="6859" spans="1:11" hidden="1" x14ac:dyDescent="0.25">
      <c r="A6859" s="10">
        <v>110</v>
      </c>
      <c r="B6859" s="10" t="s">
        <v>1155</v>
      </c>
      <c r="C6859" s="10" t="s">
        <v>1156</v>
      </c>
      <c r="D6859" s="10" t="s">
        <v>1163</v>
      </c>
      <c r="E6859" s="10" t="s">
        <v>20</v>
      </c>
      <c r="F6859" s="10" t="s">
        <v>1123</v>
      </c>
      <c r="G6859" s="21" t="s">
        <v>3753</v>
      </c>
      <c r="H6859" s="21" t="s">
        <v>4626</v>
      </c>
      <c r="I6859" s="21">
        <v>1</v>
      </c>
      <c r="J6859" s="21">
        <f>MID(H6859,1,FIND(" ",H6859,1)-1)*1</f>
        <v>4.3999999999999997E-2</v>
      </c>
      <c r="K6859" s="21" t="s">
        <v>5258</v>
      </c>
    </row>
    <row r="6860" spans="1:11" hidden="1" x14ac:dyDescent="0.25">
      <c r="A6860" s="10">
        <v>110</v>
      </c>
      <c r="B6860" s="10" t="s">
        <v>1155</v>
      </c>
      <c r="C6860" s="10" t="s">
        <v>1156</v>
      </c>
      <c r="D6860" s="10" t="s">
        <v>1163</v>
      </c>
      <c r="E6860" s="10" t="s">
        <v>20</v>
      </c>
      <c r="F6860" s="10" t="s">
        <v>1123</v>
      </c>
      <c r="G6860" s="21" t="s">
        <v>3755</v>
      </c>
      <c r="H6860" s="21" t="s">
        <v>3756</v>
      </c>
      <c r="I6860" s="21">
        <v>1</v>
      </c>
      <c r="J6860" s="21" t="s">
        <v>5266</v>
      </c>
      <c r="K6860" s="21" t="s">
        <v>5265</v>
      </c>
    </row>
    <row r="6861" spans="1:11" hidden="1" x14ac:dyDescent="0.25">
      <c r="A6861" s="10">
        <v>110</v>
      </c>
      <c r="B6861" s="10" t="s">
        <v>1155</v>
      </c>
      <c r="C6861" s="10" t="s">
        <v>1156</v>
      </c>
      <c r="D6861" s="10" t="s">
        <v>1163</v>
      </c>
      <c r="E6861" s="10" t="s">
        <v>20</v>
      </c>
      <c r="F6861" s="10" t="s">
        <v>1123</v>
      </c>
      <c r="G6861" s="10" t="s">
        <v>4627</v>
      </c>
      <c r="H6861" s="10" t="s">
        <v>4628</v>
      </c>
      <c r="I6861" s="10">
        <v>0</v>
      </c>
    </row>
    <row r="6862" spans="1:11" hidden="1" x14ac:dyDescent="0.25">
      <c r="A6862" s="10">
        <v>110</v>
      </c>
      <c r="B6862" s="10" t="s">
        <v>1155</v>
      </c>
      <c r="C6862" s="10" t="s">
        <v>1156</v>
      </c>
      <c r="D6862" s="10" t="s">
        <v>1163</v>
      </c>
      <c r="E6862" s="10" t="s">
        <v>20</v>
      </c>
      <c r="F6862" s="10" t="s">
        <v>1123</v>
      </c>
      <c r="G6862" s="21" t="s">
        <v>3759</v>
      </c>
      <c r="H6862" s="21">
        <v>9000</v>
      </c>
      <c r="I6862" s="21">
        <v>1</v>
      </c>
      <c r="J6862" s="21">
        <f>TRIM(H6862)*1</f>
        <v>9000</v>
      </c>
      <c r="K6862" s="21" t="s">
        <v>5261</v>
      </c>
    </row>
    <row r="6863" spans="1:11" hidden="1" x14ac:dyDescent="0.25">
      <c r="A6863" s="10">
        <v>110</v>
      </c>
      <c r="B6863" s="10" t="s">
        <v>1155</v>
      </c>
      <c r="C6863" s="10" t="s">
        <v>1156</v>
      </c>
      <c r="D6863" s="10" t="s">
        <v>1163</v>
      </c>
      <c r="E6863" s="10" t="s">
        <v>20</v>
      </c>
      <c r="F6863" s="10" t="s">
        <v>1123</v>
      </c>
      <c r="G6863" s="21" t="s">
        <v>3760</v>
      </c>
      <c r="H6863" s="21" t="s">
        <v>4629</v>
      </c>
      <c r="I6863" s="21">
        <v>1</v>
      </c>
      <c r="J6863" s="21">
        <f t="shared" ref="J6863:J6864" si="432">MID(H6863,1,FIND(" ",H6863,1)-1)*1</f>
        <v>55</v>
      </c>
      <c r="K6863" s="21" t="s">
        <v>5259</v>
      </c>
    </row>
    <row r="6864" spans="1:11" hidden="1" x14ac:dyDescent="0.25">
      <c r="A6864" s="10">
        <v>110</v>
      </c>
      <c r="B6864" s="10" t="s">
        <v>1155</v>
      </c>
      <c r="C6864" s="10" t="s">
        <v>1156</v>
      </c>
      <c r="D6864" s="10" t="s">
        <v>1163</v>
      </c>
      <c r="E6864" s="10" t="s">
        <v>20</v>
      </c>
      <c r="F6864" s="10" t="s">
        <v>1123</v>
      </c>
      <c r="G6864" s="21" t="s">
        <v>3762</v>
      </c>
      <c r="H6864" s="21" t="s">
        <v>4629</v>
      </c>
      <c r="I6864" s="21">
        <v>1</v>
      </c>
      <c r="J6864" s="21">
        <f t="shared" si="432"/>
        <v>55</v>
      </c>
      <c r="K6864" s="21" t="s">
        <v>5259</v>
      </c>
    </row>
    <row r="6865" spans="1:11" hidden="1" x14ac:dyDescent="0.25">
      <c r="A6865" s="10">
        <v>110</v>
      </c>
      <c r="B6865" s="10" t="s">
        <v>1155</v>
      </c>
      <c r="C6865" s="10" t="s">
        <v>1156</v>
      </c>
      <c r="D6865" s="10" t="s">
        <v>1163</v>
      </c>
      <c r="E6865" s="10" t="s">
        <v>20</v>
      </c>
      <c r="F6865" s="10" t="s">
        <v>1123</v>
      </c>
      <c r="G6865" s="21" t="s">
        <v>3764</v>
      </c>
      <c r="H6865" s="21">
        <v>9000</v>
      </c>
      <c r="I6865" s="21">
        <v>1</v>
      </c>
      <c r="J6865" s="21">
        <f>TRIM(H6865)*1</f>
        <v>9000</v>
      </c>
      <c r="K6865" s="21" t="s">
        <v>5261</v>
      </c>
    </row>
    <row r="6866" spans="1:11" hidden="1" x14ac:dyDescent="0.25">
      <c r="A6866" s="10">
        <v>110</v>
      </c>
      <c r="B6866" s="10" t="s">
        <v>1155</v>
      </c>
      <c r="C6866" s="10" t="s">
        <v>1156</v>
      </c>
      <c r="D6866" s="10" t="s">
        <v>1163</v>
      </c>
      <c r="E6866" s="10" t="s">
        <v>20</v>
      </c>
      <c r="F6866" s="10" t="s">
        <v>1123</v>
      </c>
      <c r="G6866" s="10" t="s">
        <v>3766</v>
      </c>
      <c r="H6866" s="10" t="s">
        <v>34</v>
      </c>
      <c r="I6866" s="10">
        <v>0</v>
      </c>
    </row>
    <row r="6867" spans="1:11" hidden="1" x14ac:dyDescent="0.25">
      <c r="A6867" s="10">
        <v>110</v>
      </c>
      <c r="B6867" s="10" t="s">
        <v>1155</v>
      </c>
      <c r="C6867" s="10" t="s">
        <v>1156</v>
      </c>
      <c r="D6867" s="10" t="s">
        <v>1163</v>
      </c>
      <c r="E6867" s="10" t="s">
        <v>20</v>
      </c>
      <c r="F6867" s="10" t="s">
        <v>1123</v>
      </c>
      <c r="G6867" s="10" t="s">
        <v>4601</v>
      </c>
      <c r="H6867" s="10" t="s">
        <v>4321</v>
      </c>
      <c r="I6867" s="10">
        <v>0</v>
      </c>
    </row>
    <row r="6868" spans="1:11" hidden="1" x14ac:dyDescent="0.25">
      <c r="A6868" s="10">
        <v>110</v>
      </c>
      <c r="B6868" s="10" t="s">
        <v>1155</v>
      </c>
      <c r="C6868" s="10" t="s">
        <v>1156</v>
      </c>
      <c r="D6868" s="10" t="s">
        <v>1163</v>
      </c>
      <c r="E6868" s="10" t="s">
        <v>20</v>
      </c>
      <c r="F6868" s="10" t="s">
        <v>1123</v>
      </c>
      <c r="G6868" s="10" t="s">
        <v>4397</v>
      </c>
      <c r="H6868" s="10" t="s">
        <v>34</v>
      </c>
      <c r="I6868" s="10">
        <v>0</v>
      </c>
    </row>
    <row r="6869" spans="1:11" hidden="1" x14ac:dyDescent="0.25">
      <c r="A6869" s="10">
        <v>110</v>
      </c>
      <c r="B6869" s="10" t="s">
        <v>1155</v>
      </c>
      <c r="C6869" s="10" t="s">
        <v>1156</v>
      </c>
      <c r="D6869" s="10" t="s">
        <v>1163</v>
      </c>
      <c r="E6869" s="10" t="s">
        <v>20</v>
      </c>
      <c r="F6869" s="10" t="s">
        <v>1123</v>
      </c>
      <c r="G6869" s="10" t="s">
        <v>4602</v>
      </c>
      <c r="H6869" s="10" t="s">
        <v>57</v>
      </c>
      <c r="I6869" s="10">
        <v>0</v>
      </c>
    </row>
    <row r="6870" spans="1:11" hidden="1" x14ac:dyDescent="0.25">
      <c r="A6870" s="10">
        <v>110</v>
      </c>
      <c r="B6870" s="10" t="s">
        <v>1155</v>
      </c>
      <c r="C6870" s="10" t="s">
        <v>1156</v>
      </c>
      <c r="D6870" s="10" t="s">
        <v>1163</v>
      </c>
      <c r="E6870" s="10" t="s">
        <v>20</v>
      </c>
      <c r="F6870" s="10" t="s">
        <v>1123</v>
      </c>
      <c r="G6870" s="10" t="s">
        <v>4603</v>
      </c>
      <c r="H6870" s="10" t="s">
        <v>57</v>
      </c>
      <c r="I6870" s="10">
        <v>0</v>
      </c>
    </row>
    <row r="6871" spans="1:11" hidden="1" x14ac:dyDescent="0.25">
      <c r="A6871" s="10">
        <v>110</v>
      </c>
      <c r="B6871" s="10" t="s">
        <v>1155</v>
      </c>
      <c r="C6871" s="10" t="s">
        <v>1156</v>
      </c>
      <c r="D6871" s="10" t="s">
        <v>1163</v>
      </c>
      <c r="E6871" s="10" t="s">
        <v>20</v>
      </c>
      <c r="F6871" s="10" t="s">
        <v>1123</v>
      </c>
      <c r="G6871" s="21" t="s">
        <v>3771</v>
      </c>
      <c r="H6871" s="21" t="s">
        <v>4028</v>
      </c>
      <c r="I6871" s="21">
        <v>1</v>
      </c>
      <c r="J6871" s="21">
        <f>MID(H6871,1,FIND(" ",H6871,1)-1)*1</f>
        <v>20</v>
      </c>
      <c r="K6871" s="21" t="s">
        <v>5255</v>
      </c>
    </row>
    <row r="6872" spans="1:11" hidden="1" x14ac:dyDescent="0.25">
      <c r="A6872" s="10">
        <v>110</v>
      </c>
      <c r="B6872" s="10" t="s">
        <v>1155</v>
      </c>
      <c r="C6872" s="10" t="s">
        <v>1156</v>
      </c>
      <c r="D6872" s="10" t="s">
        <v>1163</v>
      </c>
      <c r="E6872" s="10" t="s">
        <v>20</v>
      </c>
      <c r="F6872" s="10" t="s">
        <v>1123</v>
      </c>
      <c r="G6872" s="21" t="s">
        <v>3775</v>
      </c>
      <c r="H6872" s="21" t="s">
        <v>4242</v>
      </c>
      <c r="I6872" s="21">
        <v>1</v>
      </c>
      <c r="J6872" s="21">
        <f>MID(H6872,1,FIND(" ",H6872,1)-1)*1000</f>
        <v>190</v>
      </c>
      <c r="K6872" s="22" t="s">
        <v>5256</v>
      </c>
    </row>
    <row r="6873" spans="1:11" hidden="1" x14ac:dyDescent="0.25">
      <c r="A6873" s="10">
        <v>110</v>
      </c>
      <c r="B6873" s="10" t="s">
        <v>1155</v>
      </c>
      <c r="C6873" s="10" t="s">
        <v>1156</v>
      </c>
      <c r="D6873" s="10" t="s">
        <v>1163</v>
      </c>
      <c r="E6873" s="10" t="s">
        <v>20</v>
      </c>
      <c r="F6873" s="10" t="s">
        <v>1123</v>
      </c>
      <c r="G6873" s="21" t="s">
        <v>3779</v>
      </c>
      <c r="H6873" s="21" t="s">
        <v>4630</v>
      </c>
      <c r="I6873" s="21">
        <v>1</v>
      </c>
      <c r="J6873" s="21">
        <f t="shared" ref="J6873:J6874" si="433">MID(H6873,1,FIND(" ",H6873,1)-1)*1000</f>
        <v>600</v>
      </c>
      <c r="K6873" s="22" t="s">
        <v>5256</v>
      </c>
    </row>
    <row r="6874" spans="1:11" hidden="1" x14ac:dyDescent="0.25">
      <c r="A6874" s="10">
        <v>110</v>
      </c>
      <c r="B6874" s="10" t="s">
        <v>1155</v>
      </c>
      <c r="C6874" s="10" t="s">
        <v>1156</v>
      </c>
      <c r="D6874" s="10" t="s">
        <v>1163</v>
      </c>
      <c r="E6874" s="10" t="s">
        <v>20</v>
      </c>
      <c r="F6874" s="10" t="s">
        <v>1123</v>
      </c>
      <c r="G6874" s="21" t="s">
        <v>3783</v>
      </c>
      <c r="H6874" s="21" t="s">
        <v>4249</v>
      </c>
      <c r="I6874" s="21">
        <v>1</v>
      </c>
      <c r="J6874" s="21">
        <f t="shared" si="433"/>
        <v>770</v>
      </c>
      <c r="K6874" s="22" t="s">
        <v>5256</v>
      </c>
    </row>
    <row r="6875" spans="1:11" hidden="1" x14ac:dyDescent="0.25">
      <c r="A6875" s="10">
        <v>110</v>
      </c>
      <c r="B6875" s="10" t="s">
        <v>1155</v>
      </c>
      <c r="C6875" s="10" t="s">
        <v>1156</v>
      </c>
      <c r="D6875" s="10" t="s">
        <v>1163</v>
      </c>
      <c r="E6875" s="10" t="s">
        <v>20</v>
      </c>
      <c r="F6875" s="10" t="s">
        <v>1123</v>
      </c>
      <c r="G6875" s="21" t="s">
        <v>3223</v>
      </c>
      <c r="H6875" s="21" t="s">
        <v>4631</v>
      </c>
      <c r="I6875" s="21">
        <v>1</v>
      </c>
      <c r="J6875" s="21">
        <f>MID(H6875,1,FIND(" ",H6875,1)-1)*10</f>
        <v>190</v>
      </c>
      <c r="K6875" s="22" t="s">
        <v>5256</v>
      </c>
    </row>
    <row r="6876" spans="1:11" hidden="1" x14ac:dyDescent="0.25">
      <c r="A6876" s="10">
        <v>110</v>
      </c>
      <c r="B6876" s="10" t="s">
        <v>1155</v>
      </c>
      <c r="C6876" s="10" t="s">
        <v>1156</v>
      </c>
      <c r="D6876" s="10" t="s">
        <v>1163</v>
      </c>
      <c r="E6876" s="10" t="s">
        <v>20</v>
      </c>
      <c r="F6876" s="10" t="s">
        <v>1123</v>
      </c>
      <c r="G6876" s="21" t="s">
        <v>4406</v>
      </c>
      <c r="H6876" s="21" t="s">
        <v>4632</v>
      </c>
      <c r="I6876" s="21">
        <v>1</v>
      </c>
      <c r="J6876" s="21">
        <f>MID(H6876,1,FIND(" ",H6876,1)-1)*10</f>
        <v>600</v>
      </c>
      <c r="K6876" s="21" t="s">
        <v>5257</v>
      </c>
    </row>
    <row r="6877" spans="1:11" hidden="1" x14ac:dyDescent="0.25">
      <c r="A6877" s="10">
        <v>110</v>
      </c>
      <c r="B6877" s="10" t="s">
        <v>1155</v>
      </c>
      <c r="C6877" s="10" t="s">
        <v>1156</v>
      </c>
      <c r="D6877" s="10" t="s">
        <v>1163</v>
      </c>
      <c r="E6877" s="10" t="s">
        <v>20</v>
      </c>
      <c r="F6877" s="10" t="s">
        <v>1123</v>
      </c>
      <c r="G6877" s="21" t="s">
        <v>4408</v>
      </c>
      <c r="H6877" s="21" t="s">
        <v>4633</v>
      </c>
      <c r="I6877" s="21">
        <v>1</v>
      </c>
      <c r="J6877" s="21">
        <f>MID(H6877,1,FIND(" ",H6877,1)-1)*10</f>
        <v>770</v>
      </c>
      <c r="K6877" s="21" t="s">
        <v>5257</v>
      </c>
    </row>
    <row r="6878" spans="1:11" hidden="1" x14ac:dyDescent="0.25">
      <c r="A6878" s="10">
        <v>110</v>
      </c>
      <c r="B6878" s="10" t="s">
        <v>1155</v>
      </c>
      <c r="C6878" s="10" t="s">
        <v>1156</v>
      </c>
      <c r="D6878" s="10" t="s">
        <v>1163</v>
      </c>
      <c r="E6878" s="10" t="s">
        <v>20</v>
      </c>
      <c r="F6878" s="10" t="s">
        <v>1123</v>
      </c>
      <c r="G6878" s="21" t="s">
        <v>3785</v>
      </c>
      <c r="H6878" s="21" t="s">
        <v>4446</v>
      </c>
      <c r="I6878" s="21">
        <v>1</v>
      </c>
      <c r="J6878" s="21">
        <f>MID(H6878,1,FIND(" ",H6878,1)-1)*1</f>
        <v>24</v>
      </c>
      <c r="K6878" s="21" t="s">
        <v>5255</v>
      </c>
    </row>
    <row r="6879" spans="1:11" hidden="1" x14ac:dyDescent="0.25">
      <c r="A6879" s="10">
        <v>110</v>
      </c>
      <c r="B6879" s="10" t="s">
        <v>1155</v>
      </c>
      <c r="C6879" s="10" t="s">
        <v>1156</v>
      </c>
      <c r="D6879" s="10" t="s">
        <v>1163</v>
      </c>
      <c r="E6879" s="10" t="s">
        <v>20</v>
      </c>
      <c r="F6879" s="10" t="s">
        <v>1123</v>
      </c>
      <c r="G6879" s="21" t="s">
        <v>4410</v>
      </c>
      <c r="H6879" s="21" t="s">
        <v>4634</v>
      </c>
      <c r="I6879" s="21">
        <v>1</v>
      </c>
      <c r="J6879" s="21">
        <f>MID(H6879,1,FIND(" ",H6879,1)-1)*10</f>
        <v>250</v>
      </c>
      <c r="K6879" s="22" t="s">
        <v>5256</v>
      </c>
    </row>
    <row r="6880" spans="1:11" hidden="1" x14ac:dyDescent="0.25">
      <c r="A6880" s="10">
        <v>110</v>
      </c>
      <c r="B6880" s="10" t="s">
        <v>1155</v>
      </c>
      <c r="C6880" s="10" t="s">
        <v>1156</v>
      </c>
      <c r="D6880" s="10" t="s">
        <v>1163</v>
      </c>
      <c r="E6880" s="10" t="s">
        <v>20</v>
      </c>
      <c r="F6880" s="10" t="s">
        <v>1123</v>
      </c>
      <c r="G6880" s="21" t="s">
        <v>4412</v>
      </c>
      <c r="H6880" s="21" t="s">
        <v>4592</v>
      </c>
      <c r="I6880" s="21">
        <v>1</v>
      </c>
      <c r="J6880" s="21">
        <f>MID(H6880,1,FIND(" ",H6880,1)-1)*10</f>
        <v>950</v>
      </c>
      <c r="K6880" s="21" t="s">
        <v>5257</v>
      </c>
    </row>
    <row r="6881" spans="1:11" hidden="1" x14ac:dyDescent="0.25">
      <c r="A6881" s="10">
        <v>110</v>
      </c>
      <c r="B6881" s="10" t="s">
        <v>1155</v>
      </c>
      <c r="C6881" s="10" t="s">
        <v>1156</v>
      </c>
      <c r="D6881" s="10" t="s">
        <v>1163</v>
      </c>
      <c r="E6881" s="10" t="s">
        <v>20</v>
      </c>
      <c r="F6881" s="10" t="s">
        <v>1123</v>
      </c>
      <c r="G6881" s="21" t="s">
        <v>4414</v>
      </c>
      <c r="H6881" s="21" t="s">
        <v>4474</v>
      </c>
      <c r="I6881" s="21">
        <v>1</v>
      </c>
      <c r="J6881" s="21">
        <f>MID(H6881,1,FIND(" ",H6881,1)-1)*10</f>
        <v>710</v>
      </c>
      <c r="K6881" s="21" t="s">
        <v>5257</v>
      </c>
    </row>
    <row r="6882" spans="1:11" hidden="1" x14ac:dyDescent="0.25">
      <c r="A6882" s="10">
        <v>110</v>
      </c>
      <c r="B6882" s="10" t="s">
        <v>1155</v>
      </c>
      <c r="C6882" s="10" t="s">
        <v>1156</v>
      </c>
      <c r="D6882" s="10" t="s">
        <v>1163</v>
      </c>
      <c r="E6882" s="10" t="s">
        <v>20</v>
      </c>
      <c r="F6882" s="10" t="s">
        <v>1123</v>
      </c>
      <c r="G6882" s="10" t="s">
        <v>3787</v>
      </c>
      <c r="H6882" s="10" t="s">
        <v>3788</v>
      </c>
      <c r="I6882" s="10">
        <v>0</v>
      </c>
    </row>
    <row r="6883" spans="1:11" hidden="1" x14ac:dyDescent="0.25">
      <c r="A6883" s="10">
        <v>110</v>
      </c>
      <c r="B6883" s="10" t="s">
        <v>1155</v>
      </c>
      <c r="C6883" s="10" t="s">
        <v>1156</v>
      </c>
      <c r="D6883" s="10" t="s">
        <v>1163</v>
      </c>
      <c r="E6883" s="10" t="s">
        <v>20</v>
      </c>
      <c r="F6883" s="10" t="s">
        <v>1123</v>
      </c>
      <c r="G6883" s="10" t="s">
        <v>3789</v>
      </c>
      <c r="H6883" s="10" t="s">
        <v>3789</v>
      </c>
      <c r="I6883" s="10">
        <v>0</v>
      </c>
    </row>
    <row r="6884" spans="1:11" hidden="1" x14ac:dyDescent="0.25">
      <c r="A6884" s="10">
        <v>111</v>
      </c>
      <c r="B6884" s="10" t="s">
        <v>1164</v>
      </c>
      <c r="C6884" s="10" t="s">
        <v>1165</v>
      </c>
      <c r="D6884" s="10" t="s">
        <v>1173</v>
      </c>
      <c r="E6884" s="10" t="s">
        <v>20</v>
      </c>
      <c r="F6884" s="10" t="s">
        <v>1123</v>
      </c>
      <c r="G6884" s="21" t="s">
        <v>3108</v>
      </c>
      <c r="H6884" s="21" t="s">
        <v>3700</v>
      </c>
      <c r="I6884" s="21">
        <v>1</v>
      </c>
      <c r="J6884" s="21">
        <f>MID(H6884,1,FIND(" ",H6884,1)-1)*1</f>
        <v>53</v>
      </c>
      <c r="K6884" s="21" t="s">
        <v>5260</v>
      </c>
    </row>
    <row r="6885" spans="1:11" hidden="1" x14ac:dyDescent="0.25">
      <c r="A6885" s="10">
        <v>111</v>
      </c>
      <c r="B6885" s="10" t="s">
        <v>1164</v>
      </c>
      <c r="C6885" s="10" t="s">
        <v>1165</v>
      </c>
      <c r="D6885" s="10" t="s">
        <v>1173</v>
      </c>
      <c r="E6885" s="10" t="s">
        <v>20</v>
      </c>
      <c r="F6885" s="10" t="s">
        <v>1123</v>
      </c>
      <c r="G6885" s="21" t="s">
        <v>3703</v>
      </c>
      <c r="H6885" s="21" t="s">
        <v>4635</v>
      </c>
      <c r="I6885" s="21">
        <v>1</v>
      </c>
      <c r="J6885" s="21">
        <f>MID(H6885,1,FIND(" ",H6885,1)-1)*1</f>
        <v>80</v>
      </c>
      <c r="K6885" s="21" t="s">
        <v>5254</v>
      </c>
    </row>
    <row r="6886" spans="1:11" hidden="1" x14ac:dyDescent="0.25">
      <c r="A6886" s="10">
        <v>111</v>
      </c>
      <c r="B6886" s="10" t="s">
        <v>1164</v>
      </c>
      <c r="C6886" s="10" t="s">
        <v>1165</v>
      </c>
      <c r="D6886" s="10" t="s">
        <v>1173</v>
      </c>
      <c r="E6886" s="10" t="s">
        <v>20</v>
      </c>
      <c r="F6886" s="10" t="s">
        <v>1123</v>
      </c>
      <c r="G6886" s="21" t="s">
        <v>3705</v>
      </c>
      <c r="H6886" s="21" t="s">
        <v>34</v>
      </c>
      <c r="I6886" s="21">
        <v>1</v>
      </c>
      <c r="J6886" s="21" t="str">
        <f>H6886</f>
        <v>Да</v>
      </c>
      <c r="K6886" s="21"/>
    </row>
    <row r="6887" spans="1:11" hidden="1" x14ac:dyDescent="0.25">
      <c r="A6887" s="10">
        <v>111</v>
      </c>
      <c r="B6887" s="10" t="s">
        <v>1164</v>
      </c>
      <c r="C6887" s="10" t="s">
        <v>1165</v>
      </c>
      <c r="D6887" s="10" t="s">
        <v>1173</v>
      </c>
      <c r="E6887" s="10" t="s">
        <v>20</v>
      </c>
      <c r="F6887" s="10" t="s">
        <v>1123</v>
      </c>
      <c r="G6887" s="21" t="s">
        <v>3706</v>
      </c>
      <c r="H6887" s="21" t="s">
        <v>4636</v>
      </c>
      <c r="I6887" s="21">
        <v>1</v>
      </c>
      <c r="J6887" s="21">
        <f t="shared" ref="J6887:J6890" si="434">MID(H6887,1,FIND(" ",H6887,1)-1)*1</f>
        <v>10</v>
      </c>
      <c r="K6887" s="21" t="s">
        <v>5258</v>
      </c>
    </row>
    <row r="6888" spans="1:11" hidden="1" x14ac:dyDescent="0.25">
      <c r="A6888" s="10">
        <v>111</v>
      </c>
      <c r="B6888" s="10" t="s">
        <v>1164</v>
      </c>
      <c r="C6888" s="10" t="s">
        <v>1165</v>
      </c>
      <c r="D6888" s="10" t="s">
        <v>1173</v>
      </c>
      <c r="E6888" s="10" t="s">
        <v>20</v>
      </c>
      <c r="F6888" s="10" t="s">
        <v>1123</v>
      </c>
      <c r="G6888" s="21" t="s">
        <v>3708</v>
      </c>
      <c r="H6888" s="21" t="s">
        <v>4637</v>
      </c>
      <c r="I6888" s="21">
        <v>1</v>
      </c>
      <c r="J6888" s="21">
        <f t="shared" si="434"/>
        <v>9</v>
      </c>
      <c r="K6888" s="21" t="s">
        <v>5258</v>
      </c>
    </row>
    <row r="6889" spans="1:11" hidden="1" x14ac:dyDescent="0.25">
      <c r="A6889" s="10">
        <v>111</v>
      </c>
      <c r="B6889" s="10" t="s">
        <v>1164</v>
      </c>
      <c r="C6889" s="10" t="s">
        <v>1165</v>
      </c>
      <c r="D6889" s="10" t="s">
        <v>1173</v>
      </c>
      <c r="E6889" s="10" t="s">
        <v>20</v>
      </c>
      <c r="F6889" s="10" t="s">
        <v>1123</v>
      </c>
      <c r="G6889" s="21" t="s">
        <v>3709</v>
      </c>
      <c r="H6889" s="21" t="s">
        <v>4637</v>
      </c>
      <c r="I6889" s="21">
        <v>0</v>
      </c>
      <c r="J6889" s="21">
        <f t="shared" si="434"/>
        <v>9</v>
      </c>
      <c r="K6889" s="21" t="s">
        <v>5258</v>
      </c>
    </row>
    <row r="6890" spans="1:11" hidden="1" x14ac:dyDescent="0.25">
      <c r="A6890" s="10">
        <v>111</v>
      </c>
      <c r="B6890" s="10" t="s">
        <v>1164</v>
      </c>
      <c r="C6890" s="10" t="s">
        <v>1165</v>
      </c>
      <c r="D6890" s="10" t="s">
        <v>1173</v>
      </c>
      <c r="E6890" s="10" t="s">
        <v>20</v>
      </c>
      <c r="F6890" s="10" t="s">
        <v>1123</v>
      </c>
      <c r="G6890" s="21" t="s">
        <v>3711</v>
      </c>
      <c r="H6890" s="21" t="s">
        <v>4332</v>
      </c>
      <c r="I6890" s="21">
        <v>0</v>
      </c>
      <c r="J6890" s="21">
        <f t="shared" si="434"/>
        <v>8.1999999999999993</v>
      </c>
      <c r="K6890" s="21" t="s">
        <v>5258</v>
      </c>
    </row>
    <row r="6891" spans="1:11" hidden="1" x14ac:dyDescent="0.25">
      <c r="A6891" s="10">
        <v>111</v>
      </c>
      <c r="B6891" s="10" t="s">
        <v>1164</v>
      </c>
      <c r="C6891" s="10" t="s">
        <v>1165</v>
      </c>
      <c r="D6891" s="10" t="s">
        <v>1173</v>
      </c>
      <c r="E6891" s="10" t="s">
        <v>20</v>
      </c>
      <c r="F6891" s="10" t="s">
        <v>1123</v>
      </c>
      <c r="G6891" s="21" t="s">
        <v>4578</v>
      </c>
      <c r="H6891" s="21" t="s">
        <v>4579</v>
      </c>
      <c r="I6891" s="21">
        <v>1</v>
      </c>
      <c r="J6891" s="21" t="str">
        <f>MID(H6891,1,FIND(" ",H6891,1)-1)</f>
        <v>4500</v>
      </c>
      <c r="K6891" s="21" t="s">
        <v>5269</v>
      </c>
    </row>
    <row r="6892" spans="1:11" hidden="1" x14ac:dyDescent="0.25">
      <c r="A6892" s="10">
        <v>111</v>
      </c>
      <c r="B6892" s="10" t="s">
        <v>1164</v>
      </c>
      <c r="C6892" s="10" t="s">
        <v>1165</v>
      </c>
      <c r="D6892" s="10" t="s">
        <v>1173</v>
      </c>
      <c r="E6892" s="10" t="s">
        <v>20</v>
      </c>
      <c r="F6892" s="10" t="s">
        <v>1123</v>
      </c>
      <c r="G6892" s="10" t="s">
        <v>3714</v>
      </c>
      <c r="H6892" s="10" t="s">
        <v>3715</v>
      </c>
      <c r="I6892" s="10">
        <v>0</v>
      </c>
    </row>
    <row r="6893" spans="1:11" hidden="1" x14ac:dyDescent="0.25">
      <c r="A6893" s="10">
        <v>111</v>
      </c>
      <c r="B6893" s="10" t="s">
        <v>1164</v>
      </c>
      <c r="C6893" s="10" t="s">
        <v>1165</v>
      </c>
      <c r="D6893" s="10" t="s">
        <v>1173</v>
      </c>
      <c r="E6893" s="10" t="s">
        <v>20</v>
      </c>
      <c r="F6893" s="10" t="s">
        <v>1123</v>
      </c>
      <c r="G6893" s="10" t="s">
        <v>3718</v>
      </c>
      <c r="H6893" s="10" t="s">
        <v>5168</v>
      </c>
      <c r="I6893" s="10">
        <v>0</v>
      </c>
    </row>
    <row r="6894" spans="1:11" hidden="1" x14ac:dyDescent="0.25">
      <c r="A6894" s="10">
        <v>111</v>
      </c>
      <c r="B6894" s="10" t="s">
        <v>1164</v>
      </c>
      <c r="C6894" s="10" t="s">
        <v>1165</v>
      </c>
      <c r="D6894" s="10" t="s">
        <v>1173</v>
      </c>
      <c r="E6894" s="10" t="s">
        <v>20</v>
      </c>
      <c r="F6894" s="10" t="s">
        <v>1123</v>
      </c>
      <c r="G6894" s="10" t="s">
        <v>3719</v>
      </c>
      <c r="H6894" s="10" t="s">
        <v>57</v>
      </c>
      <c r="I6894" s="10">
        <v>0</v>
      </c>
    </row>
    <row r="6895" spans="1:11" hidden="1" x14ac:dyDescent="0.25">
      <c r="A6895" s="10">
        <v>111</v>
      </c>
      <c r="B6895" s="10" t="s">
        <v>1164</v>
      </c>
      <c r="C6895" s="10" t="s">
        <v>1165</v>
      </c>
      <c r="D6895" s="10" t="s">
        <v>1173</v>
      </c>
      <c r="E6895" s="10" t="s">
        <v>20</v>
      </c>
      <c r="F6895" s="10" t="s">
        <v>1123</v>
      </c>
      <c r="G6895" s="10" t="s">
        <v>3721</v>
      </c>
      <c r="H6895" s="10" t="s">
        <v>34</v>
      </c>
      <c r="I6895" s="10">
        <v>0</v>
      </c>
    </row>
    <row r="6896" spans="1:11" hidden="1" x14ac:dyDescent="0.25">
      <c r="A6896" s="10">
        <v>111</v>
      </c>
      <c r="B6896" s="10" t="s">
        <v>1164</v>
      </c>
      <c r="C6896" s="10" t="s">
        <v>1165</v>
      </c>
      <c r="D6896" s="10" t="s">
        <v>1173</v>
      </c>
      <c r="E6896" s="10" t="s">
        <v>20</v>
      </c>
      <c r="F6896" s="10" t="s">
        <v>1123</v>
      </c>
      <c r="G6896" s="10" t="s">
        <v>3723</v>
      </c>
      <c r="H6896" s="10" t="s">
        <v>34</v>
      </c>
      <c r="I6896" s="10">
        <v>0</v>
      </c>
    </row>
    <row r="6897" spans="1:11" hidden="1" x14ac:dyDescent="0.25">
      <c r="A6897" s="10">
        <v>111</v>
      </c>
      <c r="B6897" s="10" t="s">
        <v>1164</v>
      </c>
      <c r="C6897" s="10" t="s">
        <v>1165</v>
      </c>
      <c r="D6897" s="10" t="s">
        <v>1173</v>
      </c>
      <c r="E6897" s="10" t="s">
        <v>20</v>
      </c>
      <c r="F6897" s="10" t="s">
        <v>1123</v>
      </c>
      <c r="G6897" s="10" t="s">
        <v>3724</v>
      </c>
      <c r="H6897" s="10" t="s">
        <v>34</v>
      </c>
      <c r="I6897" s="10">
        <v>0</v>
      </c>
    </row>
    <row r="6898" spans="1:11" hidden="1" x14ac:dyDescent="0.25">
      <c r="A6898" s="10">
        <v>111</v>
      </c>
      <c r="B6898" s="10" t="s">
        <v>1164</v>
      </c>
      <c r="C6898" s="10" t="s">
        <v>1165</v>
      </c>
      <c r="D6898" s="10" t="s">
        <v>1173</v>
      </c>
      <c r="E6898" s="10" t="s">
        <v>20</v>
      </c>
      <c r="F6898" s="10" t="s">
        <v>1123</v>
      </c>
      <c r="G6898" s="10" t="s">
        <v>3725</v>
      </c>
      <c r="H6898" s="10" t="s">
        <v>34</v>
      </c>
      <c r="I6898" s="10">
        <v>0</v>
      </c>
    </row>
    <row r="6899" spans="1:11" hidden="1" x14ac:dyDescent="0.25">
      <c r="A6899" s="10">
        <v>111</v>
      </c>
      <c r="B6899" s="10" t="s">
        <v>1164</v>
      </c>
      <c r="C6899" s="10" t="s">
        <v>1165</v>
      </c>
      <c r="D6899" s="10" t="s">
        <v>1173</v>
      </c>
      <c r="E6899" s="10" t="s">
        <v>20</v>
      </c>
      <c r="F6899" s="10" t="s">
        <v>1123</v>
      </c>
      <c r="G6899" s="10" t="s">
        <v>3726</v>
      </c>
      <c r="H6899" s="10" t="s">
        <v>34</v>
      </c>
      <c r="I6899" s="10">
        <v>0</v>
      </c>
    </row>
    <row r="6900" spans="1:11" hidden="1" x14ac:dyDescent="0.25">
      <c r="A6900" s="10">
        <v>111</v>
      </c>
      <c r="B6900" s="10" t="s">
        <v>1164</v>
      </c>
      <c r="C6900" s="10" t="s">
        <v>1165</v>
      </c>
      <c r="D6900" s="10" t="s">
        <v>1173</v>
      </c>
      <c r="E6900" s="10" t="s">
        <v>20</v>
      </c>
      <c r="F6900" s="10" t="s">
        <v>1123</v>
      </c>
      <c r="G6900" s="10" t="s">
        <v>3727</v>
      </c>
      <c r="H6900" s="10" t="s">
        <v>34</v>
      </c>
      <c r="I6900" s="10">
        <v>0</v>
      </c>
    </row>
    <row r="6901" spans="1:11" hidden="1" x14ac:dyDescent="0.25">
      <c r="A6901" s="10">
        <v>111</v>
      </c>
      <c r="B6901" s="10" t="s">
        <v>1164</v>
      </c>
      <c r="C6901" s="10" t="s">
        <v>1165</v>
      </c>
      <c r="D6901" s="10" t="s">
        <v>1173</v>
      </c>
      <c r="E6901" s="10" t="s">
        <v>20</v>
      </c>
      <c r="F6901" s="10" t="s">
        <v>1123</v>
      </c>
      <c r="G6901" s="10" t="s">
        <v>3731</v>
      </c>
      <c r="H6901" s="10" t="s">
        <v>34</v>
      </c>
      <c r="I6901" s="10">
        <v>0</v>
      </c>
    </row>
    <row r="6902" spans="1:11" hidden="1" x14ac:dyDescent="0.25">
      <c r="A6902" s="10">
        <v>111</v>
      </c>
      <c r="B6902" s="10" t="s">
        <v>1164</v>
      </c>
      <c r="C6902" s="10" t="s">
        <v>1165</v>
      </c>
      <c r="D6902" s="10" t="s">
        <v>1173</v>
      </c>
      <c r="E6902" s="10" t="s">
        <v>20</v>
      </c>
      <c r="F6902" s="10" t="s">
        <v>1123</v>
      </c>
      <c r="G6902" s="10" t="s">
        <v>3734</v>
      </c>
      <c r="H6902" s="10" t="s">
        <v>34</v>
      </c>
      <c r="I6902" s="10">
        <v>0</v>
      </c>
    </row>
    <row r="6903" spans="1:11" hidden="1" x14ac:dyDescent="0.25">
      <c r="A6903" s="10">
        <v>111</v>
      </c>
      <c r="B6903" s="10" t="s">
        <v>1164</v>
      </c>
      <c r="C6903" s="10" t="s">
        <v>1165</v>
      </c>
      <c r="D6903" s="10" t="s">
        <v>1173</v>
      </c>
      <c r="E6903" s="10" t="s">
        <v>20</v>
      </c>
      <c r="F6903" s="10" t="s">
        <v>1123</v>
      </c>
      <c r="G6903" s="10" t="s">
        <v>3735</v>
      </c>
      <c r="H6903" s="10" t="s">
        <v>57</v>
      </c>
      <c r="I6903" s="10">
        <v>0</v>
      </c>
    </row>
    <row r="6904" spans="1:11" hidden="1" x14ac:dyDescent="0.25">
      <c r="A6904" s="10">
        <v>111</v>
      </c>
      <c r="B6904" s="10" t="s">
        <v>1164</v>
      </c>
      <c r="C6904" s="10" t="s">
        <v>1165</v>
      </c>
      <c r="D6904" s="10" t="s">
        <v>1173</v>
      </c>
      <c r="E6904" s="10" t="s">
        <v>20</v>
      </c>
      <c r="F6904" s="10" t="s">
        <v>1123</v>
      </c>
      <c r="G6904" s="10" t="s">
        <v>3736</v>
      </c>
      <c r="H6904" s="10" t="s">
        <v>34</v>
      </c>
      <c r="I6904" s="10">
        <v>0</v>
      </c>
    </row>
    <row r="6905" spans="1:11" hidden="1" x14ac:dyDescent="0.25">
      <c r="A6905" s="10">
        <v>111</v>
      </c>
      <c r="B6905" s="10" t="s">
        <v>1164</v>
      </c>
      <c r="C6905" s="10" t="s">
        <v>1165</v>
      </c>
      <c r="D6905" s="10" t="s">
        <v>1173</v>
      </c>
      <c r="E6905" s="10" t="s">
        <v>20</v>
      </c>
      <c r="F6905" s="10" t="s">
        <v>1123</v>
      </c>
      <c r="G6905" s="10" t="s">
        <v>4388</v>
      </c>
      <c r="H6905" s="10" t="s">
        <v>34</v>
      </c>
      <c r="I6905" s="10">
        <v>0</v>
      </c>
    </row>
    <row r="6906" spans="1:11" hidden="1" x14ac:dyDescent="0.25">
      <c r="A6906" s="10">
        <v>111</v>
      </c>
      <c r="B6906" s="10" t="s">
        <v>1164</v>
      </c>
      <c r="C6906" s="10" t="s">
        <v>1165</v>
      </c>
      <c r="D6906" s="10" t="s">
        <v>1173</v>
      </c>
      <c r="E6906" s="10" t="s">
        <v>20</v>
      </c>
      <c r="F6906" s="10" t="s">
        <v>1123</v>
      </c>
      <c r="G6906" s="10" t="s">
        <v>3744</v>
      </c>
      <c r="H6906" s="10" t="s">
        <v>3917</v>
      </c>
      <c r="I6906" s="10">
        <v>0</v>
      </c>
    </row>
    <row r="6907" spans="1:11" hidden="1" x14ac:dyDescent="0.25">
      <c r="A6907" s="10">
        <v>111</v>
      </c>
      <c r="B6907" s="10" t="s">
        <v>1164</v>
      </c>
      <c r="C6907" s="10" t="s">
        <v>1165</v>
      </c>
      <c r="D6907" s="10" t="s">
        <v>1173</v>
      </c>
      <c r="E6907" s="10" t="s">
        <v>20</v>
      </c>
      <c r="F6907" s="10" t="s">
        <v>1123</v>
      </c>
      <c r="G6907" s="10" t="s">
        <v>3746</v>
      </c>
      <c r="H6907" s="10" t="s">
        <v>34</v>
      </c>
      <c r="I6907" s="10">
        <v>0</v>
      </c>
    </row>
    <row r="6908" spans="1:11" hidden="1" x14ac:dyDescent="0.25">
      <c r="A6908" s="10">
        <v>111</v>
      </c>
      <c r="B6908" s="10" t="s">
        <v>1164</v>
      </c>
      <c r="C6908" s="10" t="s">
        <v>1165</v>
      </c>
      <c r="D6908" s="10" t="s">
        <v>1173</v>
      </c>
      <c r="E6908" s="10" t="s">
        <v>20</v>
      </c>
      <c r="F6908" s="10" t="s">
        <v>1123</v>
      </c>
      <c r="G6908" s="21" t="s">
        <v>4394</v>
      </c>
      <c r="H6908" s="21" t="s">
        <v>4580</v>
      </c>
      <c r="I6908" s="21">
        <v>1</v>
      </c>
      <c r="J6908" s="21" t="str">
        <f t="shared" ref="J6908:J6909" si="435">H6908</f>
        <v>Снаружи помещения</v>
      </c>
      <c r="K6908" s="21"/>
    </row>
    <row r="6909" spans="1:11" hidden="1" x14ac:dyDescent="0.25">
      <c r="A6909" s="10">
        <v>111</v>
      </c>
      <c r="B6909" s="10" t="s">
        <v>1164</v>
      </c>
      <c r="C6909" s="10" t="s">
        <v>1165</v>
      </c>
      <c r="D6909" s="10" t="s">
        <v>1173</v>
      </c>
      <c r="E6909" s="10" t="s">
        <v>20</v>
      </c>
      <c r="F6909" s="10" t="s">
        <v>1123</v>
      </c>
      <c r="G6909" s="21" t="s">
        <v>3747</v>
      </c>
      <c r="H6909" s="21" t="s">
        <v>4581</v>
      </c>
      <c r="I6909" s="21">
        <v>1</v>
      </c>
      <c r="J6909" s="21" t="str">
        <f t="shared" si="435"/>
        <v>Наружная</v>
      </c>
      <c r="K6909" s="21"/>
    </row>
    <row r="6910" spans="1:11" hidden="1" x14ac:dyDescent="0.25">
      <c r="A6910" s="10">
        <v>111</v>
      </c>
      <c r="B6910" s="10" t="s">
        <v>1164</v>
      </c>
      <c r="C6910" s="10" t="s">
        <v>1165</v>
      </c>
      <c r="D6910" s="10" t="s">
        <v>1173</v>
      </c>
      <c r="E6910" s="10" t="s">
        <v>20</v>
      </c>
      <c r="F6910" s="10" t="s">
        <v>1123</v>
      </c>
      <c r="G6910" s="21" t="s">
        <v>3749</v>
      </c>
      <c r="H6910" s="21" t="s">
        <v>4582</v>
      </c>
      <c r="I6910" s="21">
        <v>1</v>
      </c>
      <c r="J6910" s="21">
        <f>MID(H6910,1,FIND(" ",H6910,1)-1)*1</f>
        <v>60</v>
      </c>
      <c r="K6910" s="21" t="s">
        <v>5264</v>
      </c>
    </row>
    <row r="6911" spans="1:11" hidden="1" x14ac:dyDescent="0.25">
      <c r="A6911" s="10">
        <v>111</v>
      </c>
      <c r="B6911" s="10" t="s">
        <v>1164</v>
      </c>
      <c r="C6911" s="10" t="s">
        <v>1165</v>
      </c>
      <c r="D6911" s="10" t="s">
        <v>1173</v>
      </c>
      <c r="E6911" s="10" t="s">
        <v>20</v>
      </c>
      <c r="F6911" s="10" t="s">
        <v>1123</v>
      </c>
      <c r="G6911" s="21" t="s">
        <v>3751</v>
      </c>
      <c r="H6911" s="21" t="s">
        <v>3750</v>
      </c>
      <c r="I6911" s="21">
        <v>1</v>
      </c>
      <c r="J6911" s="21">
        <f>MID(H6911,1,FIND(" ",H6911,1)-1)*1</f>
        <v>15</v>
      </c>
      <c r="K6911" s="21" t="s">
        <v>5264</v>
      </c>
    </row>
    <row r="6912" spans="1:11" hidden="1" x14ac:dyDescent="0.25">
      <c r="A6912" s="10">
        <v>111</v>
      </c>
      <c r="B6912" s="10" t="s">
        <v>1164</v>
      </c>
      <c r="C6912" s="10" t="s">
        <v>1165</v>
      </c>
      <c r="D6912" s="10" t="s">
        <v>1173</v>
      </c>
      <c r="E6912" s="10" t="s">
        <v>20</v>
      </c>
      <c r="F6912" s="10" t="s">
        <v>1123</v>
      </c>
      <c r="G6912" s="21" t="s">
        <v>3753</v>
      </c>
      <c r="H6912" s="21" t="s">
        <v>3871</v>
      </c>
      <c r="I6912" s="21">
        <v>1</v>
      </c>
      <c r="J6912" s="21">
        <f>MID(H6912,1,FIND(" ",H6912,1)-1)*1</f>
        <v>2.2000000000000002</v>
      </c>
      <c r="K6912" s="21" t="s">
        <v>5258</v>
      </c>
    </row>
    <row r="6913" spans="1:11" hidden="1" x14ac:dyDescent="0.25">
      <c r="A6913" s="10">
        <v>111</v>
      </c>
      <c r="B6913" s="10" t="s">
        <v>1164</v>
      </c>
      <c r="C6913" s="10" t="s">
        <v>1165</v>
      </c>
      <c r="D6913" s="10" t="s">
        <v>1173</v>
      </c>
      <c r="E6913" s="10" t="s">
        <v>20</v>
      </c>
      <c r="F6913" s="10" t="s">
        <v>1123</v>
      </c>
      <c r="G6913" s="21" t="s">
        <v>3755</v>
      </c>
      <c r="H6913" s="21" t="s">
        <v>3756</v>
      </c>
      <c r="I6913" s="21">
        <v>1</v>
      </c>
      <c r="J6913" s="21" t="s">
        <v>5266</v>
      </c>
      <c r="K6913" s="21" t="s">
        <v>5265</v>
      </c>
    </row>
    <row r="6914" spans="1:11" hidden="1" x14ac:dyDescent="0.25">
      <c r="A6914" s="10">
        <v>111</v>
      </c>
      <c r="B6914" s="10" t="s">
        <v>1164</v>
      </c>
      <c r="C6914" s="10" t="s">
        <v>1165</v>
      </c>
      <c r="D6914" s="10" t="s">
        <v>1173</v>
      </c>
      <c r="E6914" s="10" t="s">
        <v>20</v>
      </c>
      <c r="F6914" s="10" t="s">
        <v>1123</v>
      </c>
      <c r="G6914" s="10" t="s">
        <v>4583</v>
      </c>
      <c r="H6914" s="10" t="s">
        <v>4638</v>
      </c>
      <c r="I6914" s="10">
        <v>0</v>
      </c>
    </row>
    <row r="6915" spans="1:11" hidden="1" x14ac:dyDescent="0.25">
      <c r="A6915" s="10">
        <v>111</v>
      </c>
      <c r="B6915" s="10" t="s">
        <v>1164</v>
      </c>
      <c r="C6915" s="10" t="s">
        <v>1165</v>
      </c>
      <c r="D6915" s="10" t="s">
        <v>1173</v>
      </c>
      <c r="E6915" s="10" t="s">
        <v>20</v>
      </c>
      <c r="F6915" s="10" t="s">
        <v>1123</v>
      </c>
      <c r="G6915" s="21" t="s">
        <v>3759</v>
      </c>
      <c r="H6915" s="21">
        <v>28000</v>
      </c>
      <c r="I6915" s="21">
        <v>1</v>
      </c>
      <c r="J6915" s="21">
        <f>TRIM(H6915)*1</f>
        <v>28000</v>
      </c>
      <c r="K6915" s="21" t="s">
        <v>5261</v>
      </c>
    </row>
    <row r="6916" spans="1:11" hidden="1" x14ac:dyDescent="0.25">
      <c r="A6916" s="10">
        <v>111</v>
      </c>
      <c r="B6916" s="10" t="s">
        <v>1164</v>
      </c>
      <c r="C6916" s="10" t="s">
        <v>1165</v>
      </c>
      <c r="D6916" s="10" t="s">
        <v>1173</v>
      </c>
      <c r="E6916" s="10" t="s">
        <v>20</v>
      </c>
      <c r="F6916" s="10" t="s">
        <v>1123</v>
      </c>
      <c r="G6916" s="21" t="s">
        <v>3760</v>
      </c>
      <c r="H6916" s="21" t="s">
        <v>4065</v>
      </c>
      <c r="I6916" s="21">
        <v>1</v>
      </c>
      <c r="J6916" s="21">
        <f t="shared" ref="J6916:J6917" si="436">MID(H6916,1,FIND(" ",H6916,1)-1)*1</f>
        <v>2200</v>
      </c>
      <c r="K6916" s="21" t="s">
        <v>5259</v>
      </c>
    </row>
    <row r="6917" spans="1:11" hidden="1" x14ac:dyDescent="0.25">
      <c r="A6917" s="10">
        <v>111</v>
      </c>
      <c r="B6917" s="10" t="s">
        <v>1164</v>
      </c>
      <c r="C6917" s="10" t="s">
        <v>1165</v>
      </c>
      <c r="D6917" s="10" t="s">
        <v>1173</v>
      </c>
      <c r="E6917" s="10" t="s">
        <v>20</v>
      </c>
      <c r="F6917" s="10" t="s">
        <v>1123</v>
      </c>
      <c r="G6917" s="21" t="s">
        <v>3762</v>
      </c>
      <c r="H6917" s="21" t="s">
        <v>4065</v>
      </c>
      <c r="I6917" s="21">
        <v>1</v>
      </c>
      <c r="J6917" s="21">
        <f t="shared" si="436"/>
        <v>2200</v>
      </c>
      <c r="K6917" s="21" t="s">
        <v>5259</v>
      </c>
    </row>
    <row r="6918" spans="1:11" hidden="1" x14ac:dyDescent="0.25">
      <c r="A6918" s="10">
        <v>111</v>
      </c>
      <c r="B6918" s="10" t="s">
        <v>1164</v>
      </c>
      <c r="C6918" s="10" t="s">
        <v>1165</v>
      </c>
      <c r="D6918" s="10" t="s">
        <v>1173</v>
      </c>
      <c r="E6918" s="10" t="s">
        <v>20</v>
      </c>
      <c r="F6918" s="10" t="s">
        <v>1123</v>
      </c>
      <c r="G6918" s="21" t="s">
        <v>3764</v>
      </c>
      <c r="H6918" s="21">
        <v>28000</v>
      </c>
      <c r="I6918" s="21">
        <v>1</v>
      </c>
      <c r="J6918" s="21">
        <f>TRIM(H6918)*1</f>
        <v>28000</v>
      </c>
      <c r="K6918" s="21" t="s">
        <v>5261</v>
      </c>
    </row>
    <row r="6919" spans="1:11" hidden="1" x14ac:dyDescent="0.25">
      <c r="A6919" s="10">
        <v>111</v>
      </c>
      <c r="B6919" s="10" t="s">
        <v>1164</v>
      </c>
      <c r="C6919" s="10" t="s">
        <v>1165</v>
      </c>
      <c r="D6919" s="10" t="s">
        <v>1173</v>
      </c>
      <c r="E6919" s="10" t="s">
        <v>20</v>
      </c>
      <c r="F6919" s="10" t="s">
        <v>1123</v>
      </c>
      <c r="G6919" s="10" t="s">
        <v>3766</v>
      </c>
      <c r="H6919" s="10" t="s">
        <v>34</v>
      </c>
      <c r="I6919" s="10">
        <v>0</v>
      </c>
    </row>
    <row r="6920" spans="1:11" hidden="1" x14ac:dyDescent="0.25">
      <c r="A6920" s="10">
        <v>111</v>
      </c>
      <c r="B6920" s="10" t="s">
        <v>1164</v>
      </c>
      <c r="C6920" s="10" t="s">
        <v>1165</v>
      </c>
      <c r="D6920" s="10" t="s">
        <v>1173</v>
      </c>
      <c r="E6920" s="10" t="s">
        <v>20</v>
      </c>
      <c r="F6920" s="10" t="s">
        <v>1123</v>
      </c>
      <c r="G6920" s="10" t="s">
        <v>4585</v>
      </c>
      <c r="H6920" s="10" t="s">
        <v>57</v>
      </c>
      <c r="I6920" s="10">
        <v>0</v>
      </c>
    </row>
    <row r="6921" spans="1:11" hidden="1" x14ac:dyDescent="0.25">
      <c r="A6921" s="10">
        <v>111</v>
      </c>
      <c r="B6921" s="10" t="s">
        <v>1164</v>
      </c>
      <c r="C6921" s="10" t="s">
        <v>1165</v>
      </c>
      <c r="D6921" s="10" t="s">
        <v>1173</v>
      </c>
      <c r="E6921" s="10" t="s">
        <v>20</v>
      </c>
      <c r="F6921" s="10" t="s">
        <v>1123</v>
      </c>
      <c r="G6921" s="21" t="s">
        <v>3769</v>
      </c>
      <c r="H6921" s="21" t="s">
        <v>4639</v>
      </c>
      <c r="I6921" s="21">
        <v>1</v>
      </c>
      <c r="J6921" s="21">
        <f>MID(H6921,1,FIND(" ",H6921,1)-1)*1</f>
        <v>67</v>
      </c>
      <c r="K6921" s="21" t="s">
        <v>5255</v>
      </c>
    </row>
    <row r="6922" spans="1:11" hidden="1" x14ac:dyDescent="0.25">
      <c r="A6922" s="10">
        <v>111</v>
      </c>
      <c r="B6922" s="10" t="s">
        <v>1164</v>
      </c>
      <c r="C6922" s="10" t="s">
        <v>1165</v>
      </c>
      <c r="D6922" s="10" t="s">
        <v>1173</v>
      </c>
      <c r="E6922" s="10" t="s">
        <v>20</v>
      </c>
      <c r="F6922" s="10" t="s">
        <v>1123</v>
      </c>
      <c r="G6922" s="21" t="s">
        <v>3773</v>
      </c>
      <c r="H6922" s="21" t="s">
        <v>4587</v>
      </c>
      <c r="I6922" s="21">
        <v>1</v>
      </c>
      <c r="J6922" s="21">
        <f>MID(H6922,1,FIND(" ",H6922,1)-1)*1000</f>
        <v>840</v>
      </c>
      <c r="K6922" s="22" t="s">
        <v>5256</v>
      </c>
    </row>
    <row r="6923" spans="1:11" hidden="1" x14ac:dyDescent="0.25">
      <c r="A6923" s="10">
        <v>111</v>
      </c>
      <c r="B6923" s="10" t="s">
        <v>1164</v>
      </c>
      <c r="C6923" s="10" t="s">
        <v>1165</v>
      </c>
      <c r="D6923" s="10" t="s">
        <v>1173</v>
      </c>
      <c r="E6923" s="10" t="s">
        <v>20</v>
      </c>
      <c r="F6923" s="10" t="s">
        <v>1123</v>
      </c>
      <c r="G6923" s="21" t="s">
        <v>3777</v>
      </c>
      <c r="H6923" s="21" t="s">
        <v>4588</v>
      </c>
      <c r="I6923" s="21">
        <v>1</v>
      </c>
      <c r="J6923" s="21">
        <f t="shared" ref="J6923:J6924" si="437">MID(H6923,1,FIND(" ",H6923,1)-1)*1000</f>
        <v>340</v>
      </c>
      <c r="K6923" s="22" t="s">
        <v>5256</v>
      </c>
    </row>
    <row r="6924" spans="1:11" hidden="1" x14ac:dyDescent="0.25">
      <c r="A6924" s="10">
        <v>111</v>
      </c>
      <c r="B6924" s="10" t="s">
        <v>1164</v>
      </c>
      <c r="C6924" s="10" t="s">
        <v>1165</v>
      </c>
      <c r="D6924" s="10" t="s">
        <v>1173</v>
      </c>
      <c r="E6924" s="10" t="s">
        <v>20</v>
      </c>
      <c r="F6924" s="10" t="s">
        <v>1123</v>
      </c>
      <c r="G6924" s="21" t="s">
        <v>3781</v>
      </c>
      <c r="H6924" s="21" t="s">
        <v>4589</v>
      </c>
      <c r="I6924" s="21">
        <v>1</v>
      </c>
      <c r="J6924" s="21">
        <f t="shared" si="437"/>
        <v>950</v>
      </c>
      <c r="K6924" s="22" t="s">
        <v>5256</v>
      </c>
    </row>
    <row r="6925" spans="1:11" hidden="1" x14ac:dyDescent="0.25">
      <c r="A6925" s="10">
        <v>111</v>
      </c>
      <c r="B6925" s="10" t="s">
        <v>1164</v>
      </c>
      <c r="C6925" s="10" t="s">
        <v>1165</v>
      </c>
      <c r="D6925" s="10" t="s">
        <v>1173</v>
      </c>
      <c r="E6925" s="10" t="s">
        <v>20</v>
      </c>
      <c r="F6925" s="10" t="s">
        <v>1123</v>
      </c>
      <c r="G6925" s="21" t="s">
        <v>3223</v>
      </c>
      <c r="H6925" s="21" t="s">
        <v>4590</v>
      </c>
      <c r="I6925" s="21">
        <v>1</v>
      </c>
      <c r="J6925" s="21">
        <f>MID(H6925,1,FIND(" ",H6925,1)-1)*10</f>
        <v>840</v>
      </c>
      <c r="K6925" s="22" t="s">
        <v>5256</v>
      </c>
    </row>
    <row r="6926" spans="1:11" hidden="1" x14ac:dyDescent="0.25">
      <c r="A6926" s="10">
        <v>111</v>
      </c>
      <c r="B6926" s="10" t="s">
        <v>1164</v>
      </c>
      <c r="C6926" s="10" t="s">
        <v>1165</v>
      </c>
      <c r="D6926" s="10" t="s">
        <v>1173</v>
      </c>
      <c r="E6926" s="10" t="s">
        <v>20</v>
      </c>
      <c r="F6926" s="10" t="s">
        <v>1123</v>
      </c>
      <c r="G6926" s="21" t="s">
        <v>4406</v>
      </c>
      <c r="H6926" s="21" t="s">
        <v>4591</v>
      </c>
      <c r="I6926" s="21">
        <v>1</v>
      </c>
      <c r="J6926" s="21">
        <f>MID(H6926,1,FIND(" ",H6926,1)-1)*10</f>
        <v>340</v>
      </c>
      <c r="K6926" s="21" t="s">
        <v>5257</v>
      </c>
    </row>
    <row r="6927" spans="1:11" hidden="1" x14ac:dyDescent="0.25">
      <c r="A6927" s="10">
        <v>111</v>
      </c>
      <c r="B6927" s="10" t="s">
        <v>1164</v>
      </c>
      <c r="C6927" s="10" t="s">
        <v>1165</v>
      </c>
      <c r="D6927" s="10" t="s">
        <v>1173</v>
      </c>
      <c r="E6927" s="10" t="s">
        <v>20</v>
      </c>
      <c r="F6927" s="10" t="s">
        <v>1123</v>
      </c>
      <c r="G6927" s="21" t="s">
        <v>4408</v>
      </c>
      <c r="H6927" s="21" t="s">
        <v>4592</v>
      </c>
      <c r="I6927" s="21">
        <v>1</v>
      </c>
      <c r="J6927" s="21">
        <f>MID(H6927,1,FIND(" ",H6927,1)-1)*10</f>
        <v>950</v>
      </c>
      <c r="K6927" s="21" t="s">
        <v>5257</v>
      </c>
    </row>
    <row r="6928" spans="1:11" hidden="1" x14ac:dyDescent="0.25">
      <c r="A6928" s="10">
        <v>111</v>
      </c>
      <c r="B6928" s="10" t="s">
        <v>1164</v>
      </c>
      <c r="C6928" s="10" t="s">
        <v>1165</v>
      </c>
      <c r="D6928" s="10" t="s">
        <v>1173</v>
      </c>
      <c r="E6928" s="10" t="s">
        <v>20</v>
      </c>
      <c r="F6928" s="10" t="s">
        <v>1123</v>
      </c>
      <c r="G6928" s="21" t="s">
        <v>3785</v>
      </c>
      <c r="H6928" s="21" t="s">
        <v>4640</v>
      </c>
      <c r="I6928" s="21">
        <v>1</v>
      </c>
      <c r="J6928" s="21">
        <f>MID(H6928,1,FIND(" ",H6928,1)-1)*1</f>
        <v>77</v>
      </c>
      <c r="K6928" s="21" t="s">
        <v>5255</v>
      </c>
    </row>
    <row r="6929" spans="1:11" hidden="1" x14ac:dyDescent="0.25">
      <c r="A6929" s="10">
        <v>111</v>
      </c>
      <c r="B6929" s="10" t="s">
        <v>1164</v>
      </c>
      <c r="C6929" s="10" t="s">
        <v>1165</v>
      </c>
      <c r="D6929" s="10" t="s">
        <v>1173</v>
      </c>
      <c r="E6929" s="10" t="s">
        <v>20</v>
      </c>
      <c r="F6929" s="10" t="s">
        <v>1123</v>
      </c>
      <c r="G6929" s="21" t="s">
        <v>4410</v>
      </c>
      <c r="H6929" s="21" t="s">
        <v>4594</v>
      </c>
      <c r="I6929" s="21">
        <v>1</v>
      </c>
      <c r="J6929" s="21">
        <f>MID(H6929,1,FIND(" ",H6929,1)-1)*10</f>
        <v>980</v>
      </c>
      <c r="K6929" s="22" t="s">
        <v>5256</v>
      </c>
    </row>
    <row r="6930" spans="1:11" hidden="1" x14ac:dyDescent="0.25">
      <c r="A6930" s="10">
        <v>111</v>
      </c>
      <c r="B6930" s="10" t="s">
        <v>1164</v>
      </c>
      <c r="C6930" s="10" t="s">
        <v>1165</v>
      </c>
      <c r="D6930" s="10" t="s">
        <v>1173</v>
      </c>
      <c r="E6930" s="10" t="s">
        <v>20</v>
      </c>
      <c r="F6930" s="10" t="s">
        <v>1123</v>
      </c>
      <c r="G6930" s="21" t="s">
        <v>4412</v>
      </c>
      <c r="H6930" s="21" t="s">
        <v>4595</v>
      </c>
      <c r="I6930" s="21">
        <v>1</v>
      </c>
      <c r="J6930" s="21">
        <f>MID(H6930,1,FIND(" ",H6930,1)-1)*10</f>
        <v>1110</v>
      </c>
      <c r="K6930" s="21" t="s">
        <v>5257</v>
      </c>
    </row>
    <row r="6931" spans="1:11" hidden="1" x14ac:dyDescent="0.25">
      <c r="A6931" s="10">
        <v>111</v>
      </c>
      <c r="B6931" s="10" t="s">
        <v>1164</v>
      </c>
      <c r="C6931" s="10" t="s">
        <v>1165</v>
      </c>
      <c r="D6931" s="10" t="s">
        <v>1173</v>
      </c>
      <c r="E6931" s="10" t="s">
        <v>20</v>
      </c>
      <c r="F6931" s="10" t="s">
        <v>1123</v>
      </c>
      <c r="G6931" s="21" t="s">
        <v>4414</v>
      </c>
      <c r="H6931" s="21" t="s">
        <v>4596</v>
      </c>
      <c r="I6931" s="21">
        <v>1</v>
      </c>
      <c r="J6931" s="21">
        <f>MID(H6931,1,FIND(" ",H6931,1)-1)*10</f>
        <v>460</v>
      </c>
      <c r="K6931" s="21" t="s">
        <v>5257</v>
      </c>
    </row>
    <row r="6932" spans="1:11" hidden="1" x14ac:dyDescent="0.25">
      <c r="A6932" s="10">
        <v>111</v>
      </c>
      <c r="B6932" s="10" t="s">
        <v>1164</v>
      </c>
      <c r="C6932" s="10" t="s">
        <v>1165</v>
      </c>
      <c r="D6932" s="10" t="s">
        <v>1173</v>
      </c>
      <c r="E6932" s="10" t="s">
        <v>20</v>
      </c>
      <c r="F6932" s="10" t="s">
        <v>1123</v>
      </c>
      <c r="G6932" s="10" t="s">
        <v>3787</v>
      </c>
      <c r="H6932" s="10" t="s">
        <v>3788</v>
      </c>
      <c r="I6932" s="10">
        <v>0</v>
      </c>
    </row>
    <row r="6933" spans="1:11" hidden="1" x14ac:dyDescent="0.25">
      <c r="A6933" s="10">
        <v>111</v>
      </c>
      <c r="B6933" s="10" t="s">
        <v>1164</v>
      </c>
      <c r="C6933" s="10" t="s">
        <v>1165</v>
      </c>
      <c r="D6933" s="10" t="s">
        <v>1173</v>
      </c>
      <c r="E6933" s="10" t="s">
        <v>20</v>
      </c>
      <c r="F6933" s="10" t="s">
        <v>1123</v>
      </c>
      <c r="G6933" s="10" t="s">
        <v>3789</v>
      </c>
      <c r="H6933" s="10" t="s">
        <v>3789</v>
      </c>
      <c r="I6933" s="10">
        <v>0</v>
      </c>
    </row>
    <row r="6934" spans="1:11" hidden="1" x14ac:dyDescent="0.25">
      <c r="A6934" s="10">
        <v>112</v>
      </c>
      <c r="B6934" s="10" t="s">
        <v>1174</v>
      </c>
      <c r="C6934" s="10" t="s">
        <v>1175</v>
      </c>
      <c r="D6934" s="10" t="s">
        <v>1184</v>
      </c>
      <c r="E6934" s="10" t="s">
        <v>20</v>
      </c>
      <c r="F6934" s="10" t="s">
        <v>1123</v>
      </c>
      <c r="G6934" s="10" t="s">
        <v>3129</v>
      </c>
      <c r="H6934" s="10" t="s">
        <v>4540</v>
      </c>
      <c r="I6934" s="10">
        <v>0</v>
      </c>
    </row>
    <row r="6935" spans="1:11" hidden="1" x14ac:dyDescent="0.25">
      <c r="A6935" s="10">
        <v>112</v>
      </c>
      <c r="B6935" s="10" t="s">
        <v>1174</v>
      </c>
      <c r="C6935" s="10" t="s">
        <v>1175</v>
      </c>
      <c r="D6935" s="10" t="s">
        <v>1184</v>
      </c>
      <c r="E6935" s="10" t="s">
        <v>20</v>
      </c>
      <c r="F6935" s="10" t="s">
        <v>1123</v>
      </c>
      <c r="G6935" s="21" t="s">
        <v>3701</v>
      </c>
      <c r="H6935" s="21" t="s">
        <v>4641</v>
      </c>
      <c r="I6935" s="21">
        <v>1</v>
      </c>
      <c r="J6935" s="21">
        <f>MID(H6935,1,FIND(" ",H6935,1)-1)*1</f>
        <v>27</v>
      </c>
      <c r="K6935" s="21" t="s">
        <v>5260</v>
      </c>
    </row>
    <row r="6936" spans="1:11" hidden="1" x14ac:dyDescent="0.25">
      <c r="A6936" s="10">
        <v>112</v>
      </c>
      <c r="B6936" s="10" t="s">
        <v>1174</v>
      </c>
      <c r="C6936" s="10" t="s">
        <v>1175</v>
      </c>
      <c r="D6936" s="10" t="s">
        <v>1184</v>
      </c>
      <c r="E6936" s="10" t="s">
        <v>20</v>
      </c>
      <c r="F6936" s="10" t="s">
        <v>1123</v>
      </c>
      <c r="G6936" s="21" t="s">
        <v>3703</v>
      </c>
      <c r="H6936" s="21" t="s">
        <v>4465</v>
      </c>
      <c r="I6936" s="21">
        <v>1</v>
      </c>
      <c r="J6936" s="21">
        <f>MID(H6936,1,FIND(" ",H6936,1)-1)*1</f>
        <v>50</v>
      </c>
      <c r="K6936" s="21" t="s">
        <v>5254</v>
      </c>
    </row>
    <row r="6937" spans="1:11" hidden="1" x14ac:dyDescent="0.25">
      <c r="A6937" s="10">
        <v>112</v>
      </c>
      <c r="B6937" s="10" t="s">
        <v>1174</v>
      </c>
      <c r="C6937" s="10" t="s">
        <v>1175</v>
      </c>
      <c r="D6937" s="10" t="s">
        <v>1184</v>
      </c>
      <c r="E6937" s="10" t="s">
        <v>20</v>
      </c>
      <c r="F6937" s="10" t="s">
        <v>1123</v>
      </c>
      <c r="G6937" s="21" t="s">
        <v>3705</v>
      </c>
      <c r="H6937" s="21" t="s">
        <v>34</v>
      </c>
      <c r="I6937" s="21">
        <v>1</v>
      </c>
      <c r="J6937" s="21" t="str">
        <f>H6937</f>
        <v>Да</v>
      </c>
      <c r="K6937" s="21"/>
    </row>
    <row r="6938" spans="1:11" hidden="1" x14ac:dyDescent="0.25">
      <c r="A6938" s="10">
        <v>112</v>
      </c>
      <c r="B6938" s="10" t="s">
        <v>1174</v>
      </c>
      <c r="C6938" s="10" t="s">
        <v>1175</v>
      </c>
      <c r="D6938" s="10" t="s">
        <v>1184</v>
      </c>
      <c r="E6938" s="10" t="s">
        <v>20</v>
      </c>
      <c r="F6938" s="10" t="s">
        <v>1123</v>
      </c>
      <c r="G6938" s="21" t="s">
        <v>3706</v>
      </c>
      <c r="H6938" s="21" t="s">
        <v>4086</v>
      </c>
      <c r="I6938" s="21">
        <v>1</v>
      </c>
      <c r="J6938" s="21">
        <f t="shared" ref="J6938:J6941" si="438">MID(H6938,1,FIND(" ",H6938,1)-1)*1</f>
        <v>5.6</v>
      </c>
      <c r="K6938" s="21" t="s">
        <v>5258</v>
      </c>
    </row>
    <row r="6939" spans="1:11" hidden="1" x14ac:dyDescent="0.25">
      <c r="A6939" s="10">
        <v>112</v>
      </c>
      <c r="B6939" s="10" t="s">
        <v>1174</v>
      </c>
      <c r="C6939" s="10" t="s">
        <v>1175</v>
      </c>
      <c r="D6939" s="10" t="s">
        <v>1184</v>
      </c>
      <c r="E6939" s="10" t="s">
        <v>20</v>
      </c>
      <c r="F6939" s="10" t="s">
        <v>1123</v>
      </c>
      <c r="G6939" s="21" t="s">
        <v>3708</v>
      </c>
      <c r="H6939" s="21" t="s">
        <v>4557</v>
      </c>
      <c r="I6939" s="21">
        <v>1</v>
      </c>
      <c r="J6939" s="21">
        <f t="shared" si="438"/>
        <v>5</v>
      </c>
      <c r="K6939" s="21" t="s">
        <v>5258</v>
      </c>
    </row>
    <row r="6940" spans="1:11" hidden="1" x14ac:dyDescent="0.25">
      <c r="A6940" s="10">
        <v>112</v>
      </c>
      <c r="B6940" s="10" t="s">
        <v>1174</v>
      </c>
      <c r="C6940" s="10" t="s">
        <v>1175</v>
      </c>
      <c r="D6940" s="10" t="s">
        <v>1184</v>
      </c>
      <c r="E6940" s="10" t="s">
        <v>20</v>
      </c>
      <c r="F6940" s="10" t="s">
        <v>1123</v>
      </c>
      <c r="G6940" s="21" t="s">
        <v>3709</v>
      </c>
      <c r="H6940" s="21" t="s">
        <v>4086</v>
      </c>
      <c r="I6940" s="21">
        <v>0</v>
      </c>
      <c r="J6940" s="21">
        <f t="shared" si="438"/>
        <v>5.6</v>
      </c>
      <c r="K6940" s="21" t="s">
        <v>5258</v>
      </c>
    </row>
    <row r="6941" spans="1:11" hidden="1" x14ac:dyDescent="0.25">
      <c r="A6941" s="10">
        <v>112</v>
      </c>
      <c r="B6941" s="10" t="s">
        <v>1174</v>
      </c>
      <c r="C6941" s="10" t="s">
        <v>1175</v>
      </c>
      <c r="D6941" s="10" t="s">
        <v>1184</v>
      </c>
      <c r="E6941" s="10" t="s">
        <v>20</v>
      </c>
      <c r="F6941" s="10" t="s">
        <v>1123</v>
      </c>
      <c r="G6941" s="21" t="s">
        <v>3711</v>
      </c>
      <c r="H6941" s="21" t="s">
        <v>4557</v>
      </c>
      <c r="I6941" s="21">
        <v>0</v>
      </c>
      <c r="J6941" s="21">
        <f t="shared" si="438"/>
        <v>5</v>
      </c>
      <c r="K6941" s="21" t="s">
        <v>5258</v>
      </c>
    </row>
    <row r="6942" spans="1:11" hidden="1" x14ac:dyDescent="0.25">
      <c r="A6942" s="10">
        <v>112</v>
      </c>
      <c r="B6942" s="10" t="s">
        <v>1174</v>
      </c>
      <c r="C6942" s="10" t="s">
        <v>1175</v>
      </c>
      <c r="D6942" s="10" t="s">
        <v>1184</v>
      </c>
      <c r="E6942" s="10" t="s">
        <v>20</v>
      </c>
      <c r="F6942" s="10" t="s">
        <v>1123</v>
      </c>
      <c r="G6942" s="21" t="s">
        <v>4578</v>
      </c>
      <c r="H6942" s="21" t="s">
        <v>4268</v>
      </c>
      <c r="I6942" s="21">
        <v>1</v>
      </c>
      <c r="J6942" s="21" t="str">
        <f>MID(H6942,1,FIND(" ",H6942,1)-1)</f>
        <v>700</v>
      </c>
      <c r="K6942" s="21" t="s">
        <v>5269</v>
      </c>
    </row>
    <row r="6943" spans="1:11" hidden="1" x14ac:dyDescent="0.25">
      <c r="A6943" s="10">
        <v>112</v>
      </c>
      <c r="B6943" s="10" t="s">
        <v>1174</v>
      </c>
      <c r="C6943" s="10" t="s">
        <v>1175</v>
      </c>
      <c r="D6943" s="10" t="s">
        <v>1184</v>
      </c>
      <c r="E6943" s="10" t="s">
        <v>20</v>
      </c>
      <c r="F6943" s="10" t="s">
        <v>1123</v>
      </c>
      <c r="G6943" s="10" t="s">
        <v>3714</v>
      </c>
      <c r="H6943" s="10" t="s">
        <v>4623</v>
      </c>
      <c r="I6943" s="10">
        <v>0</v>
      </c>
    </row>
    <row r="6944" spans="1:11" hidden="1" x14ac:dyDescent="0.25">
      <c r="A6944" s="10">
        <v>112</v>
      </c>
      <c r="B6944" s="10" t="s">
        <v>1174</v>
      </c>
      <c r="C6944" s="10" t="s">
        <v>1175</v>
      </c>
      <c r="D6944" s="10" t="s">
        <v>1184</v>
      </c>
      <c r="E6944" s="10" t="s">
        <v>20</v>
      </c>
      <c r="F6944" s="10" t="s">
        <v>1123</v>
      </c>
      <c r="G6944" s="10" t="s">
        <v>3716</v>
      </c>
      <c r="H6944" s="10" t="s">
        <v>34</v>
      </c>
      <c r="I6944" s="10">
        <v>0</v>
      </c>
    </row>
    <row r="6945" spans="1:9" hidden="1" x14ac:dyDescent="0.25">
      <c r="A6945" s="10">
        <v>112</v>
      </c>
      <c r="B6945" s="10" t="s">
        <v>1174</v>
      </c>
      <c r="C6945" s="10" t="s">
        <v>1175</v>
      </c>
      <c r="D6945" s="10" t="s">
        <v>1184</v>
      </c>
      <c r="E6945" s="10" t="s">
        <v>20</v>
      </c>
      <c r="F6945" s="10" t="s">
        <v>1123</v>
      </c>
      <c r="G6945" s="10" t="s">
        <v>3717</v>
      </c>
      <c r="H6945" s="10" t="s">
        <v>34</v>
      </c>
      <c r="I6945" s="10">
        <v>0</v>
      </c>
    </row>
    <row r="6946" spans="1:9" hidden="1" x14ac:dyDescent="0.25">
      <c r="A6946" s="10">
        <v>112</v>
      </c>
      <c r="B6946" s="10" t="s">
        <v>1174</v>
      </c>
      <c r="C6946" s="10" t="s">
        <v>1175</v>
      </c>
      <c r="D6946" s="10" t="s">
        <v>1184</v>
      </c>
      <c r="E6946" s="10" t="s">
        <v>20</v>
      </c>
      <c r="F6946" s="10" t="s">
        <v>1123</v>
      </c>
      <c r="G6946" s="10" t="s">
        <v>3718</v>
      </c>
      <c r="H6946" s="10" t="s">
        <v>5168</v>
      </c>
      <c r="I6946" s="10">
        <v>0</v>
      </c>
    </row>
    <row r="6947" spans="1:9" hidden="1" x14ac:dyDescent="0.25">
      <c r="A6947" s="10">
        <v>112</v>
      </c>
      <c r="B6947" s="10" t="s">
        <v>1174</v>
      </c>
      <c r="C6947" s="10" t="s">
        <v>1175</v>
      </c>
      <c r="D6947" s="10" t="s">
        <v>1184</v>
      </c>
      <c r="E6947" s="10" t="s">
        <v>20</v>
      </c>
      <c r="F6947" s="10" t="s">
        <v>1123</v>
      </c>
      <c r="G6947" s="10" t="s">
        <v>3719</v>
      </c>
      <c r="H6947" s="10" t="s">
        <v>57</v>
      </c>
      <c r="I6947" s="10">
        <v>0</v>
      </c>
    </row>
    <row r="6948" spans="1:9" hidden="1" x14ac:dyDescent="0.25">
      <c r="A6948" s="10">
        <v>112</v>
      </c>
      <c r="B6948" s="10" t="s">
        <v>1174</v>
      </c>
      <c r="C6948" s="10" t="s">
        <v>1175</v>
      </c>
      <c r="D6948" s="10" t="s">
        <v>1184</v>
      </c>
      <c r="E6948" s="10" t="s">
        <v>20</v>
      </c>
      <c r="F6948" s="10" t="s">
        <v>1123</v>
      </c>
      <c r="G6948" s="10" t="s">
        <v>3720</v>
      </c>
      <c r="H6948" s="10" t="s">
        <v>34</v>
      </c>
      <c r="I6948" s="10">
        <v>0</v>
      </c>
    </row>
    <row r="6949" spans="1:9" hidden="1" x14ac:dyDescent="0.25">
      <c r="A6949" s="10">
        <v>112</v>
      </c>
      <c r="B6949" s="10" t="s">
        <v>1174</v>
      </c>
      <c r="C6949" s="10" t="s">
        <v>1175</v>
      </c>
      <c r="D6949" s="10" t="s">
        <v>1184</v>
      </c>
      <c r="E6949" s="10" t="s">
        <v>20</v>
      </c>
      <c r="F6949" s="10" t="s">
        <v>1123</v>
      </c>
      <c r="G6949" s="10" t="s">
        <v>3721</v>
      </c>
      <c r="H6949" s="10" t="s">
        <v>34</v>
      </c>
      <c r="I6949" s="10">
        <v>0</v>
      </c>
    </row>
    <row r="6950" spans="1:9" hidden="1" x14ac:dyDescent="0.25">
      <c r="A6950" s="10">
        <v>112</v>
      </c>
      <c r="B6950" s="10" t="s">
        <v>1174</v>
      </c>
      <c r="C6950" s="10" t="s">
        <v>1175</v>
      </c>
      <c r="D6950" s="10" t="s">
        <v>1184</v>
      </c>
      <c r="E6950" s="10" t="s">
        <v>20</v>
      </c>
      <c r="F6950" s="10" t="s">
        <v>1123</v>
      </c>
      <c r="G6950" s="10" t="s">
        <v>3723</v>
      </c>
      <c r="H6950" s="10" t="s">
        <v>34</v>
      </c>
      <c r="I6950" s="10">
        <v>0</v>
      </c>
    </row>
    <row r="6951" spans="1:9" hidden="1" x14ac:dyDescent="0.25">
      <c r="A6951" s="10">
        <v>112</v>
      </c>
      <c r="B6951" s="10" t="s">
        <v>1174</v>
      </c>
      <c r="C6951" s="10" t="s">
        <v>1175</v>
      </c>
      <c r="D6951" s="10" t="s">
        <v>1184</v>
      </c>
      <c r="E6951" s="10" t="s">
        <v>20</v>
      </c>
      <c r="F6951" s="10" t="s">
        <v>1123</v>
      </c>
      <c r="G6951" s="10" t="s">
        <v>3724</v>
      </c>
      <c r="H6951" s="10" t="s">
        <v>34</v>
      </c>
      <c r="I6951" s="10">
        <v>0</v>
      </c>
    </row>
    <row r="6952" spans="1:9" hidden="1" x14ac:dyDescent="0.25">
      <c r="A6952" s="10">
        <v>112</v>
      </c>
      <c r="B6952" s="10" t="s">
        <v>1174</v>
      </c>
      <c r="C6952" s="10" t="s">
        <v>1175</v>
      </c>
      <c r="D6952" s="10" t="s">
        <v>1184</v>
      </c>
      <c r="E6952" s="10" t="s">
        <v>20</v>
      </c>
      <c r="F6952" s="10" t="s">
        <v>1123</v>
      </c>
      <c r="G6952" s="10" t="s">
        <v>3725</v>
      </c>
      <c r="H6952" s="10" t="s">
        <v>34</v>
      </c>
      <c r="I6952" s="10">
        <v>0</v>
      </c>
    </row>
    <row r="6953" spans="1:9" hidden="1" x14ac:dyDescent="0.25">
      <c r="A6953" s="10">
        <v>112</v>
      </c>
      <c r="B6953" s="10" t="s">
        <v>1174</v>
      </c>
      <c r="C6953" s="10" t="s">
        <v>1175</v>
      </c>
      <c r="D6953" s="10" t="s">
        <v>1184</v>
      </c>
      <c r="E6953" s="10" t="s">
        <v>20</v>
      </c>
      <c r="F6953" s="10" t="s">
        <v>1123</v>
      </c>
      <c r="G6953" s="10" t="s">
        <v>3726</v>
      </c>
      <c r="H6953" s="10" t="s">
        <v>34</v>
      </c>
      <c r="I6953" s="10">
        <v>0</v>
      </c>
    </row>
    <row r="6954" spans="1:9" hidden="1" x14ac:dyDescent="0.25">
      <c r="A6954" s="10">
        <v>112</v>
      </c>
      <c r="B6954" s="10" t="s">
        <v>1174</v>
      </c>
      <c r="C6954" s="10" t="s">
        <v>1175</v>
      </c>
      <c r="D6954" s="10" t="s">
        <v>1184</v>
      </c>
      <c r="E6954" s="10" t="s">
        <v>20</v>
      </c>
      <c r="F6954" s="10" t="s">
        <v>1123</v>
      </c>
      <c r="G6954" s="10" t="s">
        <v>3727</v>
      </c>
      <c r="H6954" s="10" t="s">
        <v>34</v>
      </c>
      <c r="I6954" s="10">
        <v>0</v>
      </c>
    </row>
    <row r="6955" spans="1:9" hidden="1" x14ac:dyDescent="0.25">
      <c r="A6955" s="10">
        <v>112</v>
      </c>
      <c r="B6955" s="10" t="s">
        <v>1174</v>
      </c>
      <c r="C6955" s="10" t="s">
        <v>1175</v>
      </c>
      <c r="D6955" s="10" t="s">
        <v>1184</v>
      </c>
      <c r="E6955" s="10" t="s">
        <v>20</v>
      </c>
      <c r="F6955" s="10" t="s">
        <v>1123</v>
      </c>
      <c r="G6955" s="10" t="s">
        <v>3731</v>
      </c>
      <c r="H6955" s="10" t="s">
        <v>34</v>
      </c>
      <c r="I6955" s="10">
        <v>0</v>
      </c>
    </row>
    <row r="6956" spans="1:9" hidden="1" x14ac:dyDescent="0.25">
      <c r="A6956" s="10">
        <v>112</v>
      </c>
      <c r="B6956" s="10" t="s">
        <v>1174</v>
      </c>
      <c r="C6956" s="10" t="s">
        <v>1175</v>
      </c>
      <c r="D6956" s="10" t="s">
        <v>1184</v>
      </c>
      <c r="E6956" s="10" t="s">
        <v>20</v>
      </c>
      <c r="F6956" s="10" t="s">
        <v>1123</v>
      </c>
      <c r="G6956" s="10" t="s">
        <v>3734</v>
      </c>
      <c r="H6956" s="10" t="s">
        <v>34</v>
      </c>
      <c r="I6956" s="10">
        <v>0</v>
      </c>
    </row>
    <row r="6957" spans="1:9" hidden="1" x14ac:dyDescent="0.25">
      <c r="A6957" s="10">
        <v>112</v>
      </c>
      <c r="B6957" s="10" t="s">
        <v>1174</v>
      </c>
      <c r="C6957" s="10" t="s">
        <v>1175</v>
      </c>
      <c r="D6957" s="10" t="s">
        <v>1184</v>
      </c>
      <c r="E6957" s="10" t="s">
        <v>20</v>
      </c>
      <c r="F6957" s="10" t="s">
        <v>1123</v>
      </c>
      <c r="G6957" s="10" t="s">
        <v>3735</v>
      </c>
      <c r="H6957" s="10" t="s">
        <v>57</v>
      </c>
      <c r="I6957" s="10">
        <v>0</v>
      </c>
    </row>
    <row r="6958" spans="1:9" hidden="1" x14ac:dyDescent="0.25">
      <c r="A6958" s="10">
        <v>112</v>
      </c>
      <c r="B6958" s="10" t="s">
        <v>1174</v>
      </c>
      <c r="C6958" s="10" t="s">
        <v>1175</v>
      </c>
      <c r="D6958" s="10" t="s">
        <v>1184</v>
      </c>
      <c r="E6958" s="10" t="s">
        <v>20</v>
      </c>
      <c r="F6958" s="10" t="s">
        <v>1123</v>
      </c>
      <c r="G6958" s="10" t="s">
        <v>4597</v>
      </c>
      <c r="H6958" s="10" t="s">
        <v>34</v>
      </c>
      <c r="I6958" s="10">
        <v>0</v>
      </c>
    </row>
    <row r="6959" spans="1:9" hidden="1" x14ac:dyDescent="0.25">
      <c r="A6959" s="10">
        <v>112</v>
      </c>
      <c r="B6959" s="10" t="s">
        <v>1174</v>
      </c>
      <c r="C6959" s="10" t="s">
        <v>1175</v>
      </c>
      <c r="D6959" s="10" t="s">
        <v>1184</v>
      </c>
      <c r="E6959" s="10" t="s">
        <v>20</v>
      </c>
      <c r="F6959" s="10" t="s">
        <v>1123</v>
      </c>
      <c r="G6959" s="10" t="s">
        <v>3737</v>
      </c>
      <c r="H6959" s="10" t="s">
        <v>34</v>
      </c>
      <c r="I6959" s="10">
        <v>0</v>
      </c>
    </row>
    <row r="6960" spans="1:9" hidden="1" x14ac:dyDescent="0.25">
      <c r="A6960" s="10">
        <v>112</v>
      </c>
      <c r="B6960" s="10" t="s">
        <v>1174</v>
      </c>
      <c r="C6960" s="10" t="s">
        <v>1175</v>
      </c>
      <c r="D6960" s="10" t="s">
        <v>1184</v>
      </c>
      <c r="E6960" s="10" t="s">
        <v>20</v>
      </c>
      <c r="F6960" s="10" t="s">
        <v>1123</v>
      </c>
      <c r="G6960" s="10" t="s">
        <v>4388</v>
      </c>
      <c r="H6960" s="10" t="s">
        <v>34</v>
      </c>
      <c r="I6960" s="10">
        <v>0</v>
      </c>
    </row>
    <row r="6961" spans="1:11" hidden="1" x14ac:dyDescent="0.25">
      <c r="A6961" s="10">
        <v>112</v>
      </c>
      <c r="B6961" s="10" t="s">
        <v>1174</v>
      </c>
      <c r="C6961" s="10" t="s">
        <v>1175</v>
      </c>
      <c r="D6961" s="10" t="s">
        <v>1184</v>
      </c>
      <c r="E6961" s="10" t="s">
        <v>20</v>
      </c>
      <c r="F6961" s="10" t="s">
        <v>1123</v>
      </c>
      <c r="G6961" s="10" t="s">
        <v>3744</v>
      </c>
      <c r="H6961" s="10" t="s">
        <v>3917</v>
      </c>
      <c r="I6961" s="10">
        <v>0</v>
      </c>
    </row>
    <row r="6962" spans="1:11" hidden="1" x14ac:dyDescent="0.25">
      <c r="A6962" s="10">
        <v>112</v>
      </c>
      <c r="B6962" s="10" t="s">
        <v>1174</v>
      </c>
      <c r="C6962" s="10" t="s">
        <v>1175</v>
      </c>
      <c r="D6962" s="10" t="s">
        <v>1184</v>
      </c>
      <c r="E6962" s="10" t="s">
        <v>20</v>
      </c>
      <c r="F6962" s="10" t="s">
        <v>1123</v>
      </c>
      <c r="G6962" s="10" t="s">
        <v>3746</v>
      </c>
      <c r="H6962" s="10" t="s">
        <v>34</v>
      </c>
      <c r="I6962" s="10">
        <v>0</v>
      </c>
    </row>
    <row r="6963" spans="1:11" hidden="1" x14ac:dyDescent="0.25">
      <c r="A6963" s="10">
        <v>112</v>
      </c>
      <c r="B6963" s="10" t="s">
        <v>1174</v>
      </c>
      <c r="C6963" s="10" t="s">
        <v>1175</v>
      </c>
      <c r="D6963" s="10" t="s">
        <v>1184</v>
      </c>
      <c r="E6963" s="10" t="s">
        <v>20</v>
      </c>
      <c r="F6963" s="10" t="s">
        <v>1123</v>
      </c>
      <c r="G6963" s="21" t="s">
        <v>4394</v>
      </c>
      <c r="H6963" s="21" t="s">
        <v>4624</v>
      </c>
      <c r="I6963" s="21">
        <v>1</v>
      </c>
      <c r="J6963" s="21" t="str">
        <f t="shared" ref="J6963:J6964" si="439">H6963</f>
        <v>Подвесное запотолочное</v>
      </c>
      <c r="K6963" s="21"/>
    </row>
    <row r="6964" spans="1:11" hidden="1" x14ac:dyDescent="0.25">
      <c r="A6964" s="10">
        <v>112</v>
      </c>
      <c r="B6964" s="10" t="s">
        <v>1174</v>
      </c>
      <c r="C6964" s="10" t="s">
        <v>1175</v>
      </c>
      <c r="D6964" s="10" t="s">
        <v>1184</v>
      </c>
      <c r="E6964" s="10" t="s">
        <v>20</v>
      </c>
      <c r="F6964" s="10" t="s">
        <v>1123</v>
      </c>
      <c r="G6964" s="21" t="s">
        <v>3747</v>
      </c>
      <c r="H6964" s="21" t="s">
        <v>4625</v>
      </c>
      <c r="I6964" s="21">
        <v>1</v>
      </c>
      <c r="J6964" s="21" t="str">
        <f t="shared" si="439"/>
        <v>Монтаж скрытый</v>
      </c>
      <c r="K6964" s="21"/>
    </row>
    <row r="6965" spans="1:11" hidden="1" x14ac:dyDescent="0.25">
      <c r="A6965" s="10">
        <v>112</v>
      </c>
      <c r="B6965" s="10" t="s">
        <v>1174</v>
      </c>
      <c r="C6965" s="10" t="s">
        <v>1175</v>
      </c>
      <c r="D6965" s="10" t="s">
        <v>1184</v>
      </c>
      <c r="E6965" s="10" t="s">
        <v>20</v>
      </c>
      <c r="F6965" s="10" t="s">
        <v>1123</v>
      </c>
      <c r="G6965" s="21" t="s">
        <v>3753</v>
      </c>
      <c r="H6965" s="21" t="s">
        <v>4642</v>
      </c>
      <c r="I6965" s="21">
        <v>1</v>
      </c>
      <c r="J6965" s="21">
        <f>MID(H6965,1,FIND(" ",H6965,1)-1)*1</f>
        <v>6.6000000000000003E-2</v>
      </c>
      <c r="K6965" s="21" t="s">
        <v>5258</v>
      </c>
    </row>
    <row r="6966" spans="1:11" hidden="1" x14ac:dyDescent="0.25">
      <c r="A6966" s="10">
        <v>112</v>
      </c>
      <c r="B6966" s="10" t="s">
        <v>1174</v>
      </c>
      <c r="C6966" s="10" t="s">
        <v>1175</v>
      </c>
      <c r="D6966" s="10" t="s">
        <v>1184</v>
      </c>
      <c r="E6966" s="10" t="s">
        <v>20</v>
      </c>
      <c r="F6966" s="10" t="s">
        <v>1123</v>
      </c>
      <c r="G6966" s="21" t="s">
        <v>3755</v>
      </c>
      <c r="H6966" s="21" t="s">
        <v>3756</v>
      </c>
      <c r="I6966" s="21">
        <v>1</v>
      </c>
      <c r="J6966" s="21" t="s">
        <v>5266</v>
      </c>
      <c r="K6966" s="21" t="s">
        <v>5265</v>
      </c>
    </row>
    <row r="6967" spans="1:11" hidden="1" x14ac:dyDescent="0.25">
      <c r="A6967" s="10">
        <v>112</v>
      </c>
      <c r="B6967" s="10" t="s">
        <v>1174</v>
      </c>
      <c r="C6967" s="10" t="s">
        <v>1175</v>
      </c>
      <c r="D6967" s="10" t="s">
        <v>1184</v>
      </c>
      <c r="E6967" s="10" t="s">
        <v>20</v>
      </c>
      <c r="F6967" s="10" t="s">
        <v>1123</v>
      </c>
      <c r="G6967" s="10" t="s">
        <v>4627</v>
      </c>
      <c r="H6967" s="10" t="s">
        <v>4628</v>
      </c>
      <c r="I6967" s="10">
        <v>0</v>
      </c>
    </row>
    <row r="6968" spans="1:11" hidden="1" x14ac:dyDescent="0.25">
      <c r="A6968" s="10">
        <v>112</v>
      </c>
      <c r="B6968" s="10" t="s">
        <v>1174</v>
      </c>
      <c r="C6968" s="10" t="s">
        <v>1175</v>
      </c>
      <c r="D6968" s="10" t="s">
        <v>1184</v>
      </c>
      <c r="E6968" s="10" t="s">
        <v>20</v>
      </c>
      <c r="F6968" s="10" t="s">
        <v>1123</v>
      </c>
      <c r="G6968" s="21" t="s">
        <v>3759</v>
      </c>
      <c r="H6968" s="21">
        <v>18000</v>
      </c>
      <c r="I6968" s="21">
        <v>1</v>
      </c>
      <c r="J6968" s="21">
        <f>TRIM(H6968)*1</f>
        <v>18000</v>
      </c>
      <c r="K6968" s="21" t="s">
        <v>5261</v>
      </c>
    </row>
    <row r="6969" spans="1:11" hidden="1" x14ac:dyDescent="0.25">
      <c r="A6969" s="10">
        <v>112</v>
      </c>
      <c r="B6969" s="10" t="s">
        <v>1174</v>
      </c>
      <c r="C6969" s="10" t="s">
        <v>1175</v>
      </c>
      <c r="D6969" s="10" t="s">
        <v>1184</v>
      </c>
      <c r="E6969" s="10" t="s">
        <v>20</v>
      </c>
      <c r="F6969" s="10" t="s">
        <v>1123</v>
      </c>
      <c r="G6969" s="21" t="s">
        <v>3760</v>
      </c>
      <c r="H6969" s="21" t="s">
        <v>4643</v>
      </c>
      <c r="I6969" s="21">
        <v>1</v>
      </c>
      <c r="J6969" s="21">
        <f t="shared" ref="J6969:J6970" si="440">MID(H6969,1,FIND(" ",H6969,1)-1)*1</f>
        <v>66</v>
      </c>
      <c r="K6969" s="21" t="s">
        <v>5259</v>
      </c>
    </row>
    <row r="6970" spans="1:11" hidden="1" x14ac:dyDescent="0.25">
      <c r="A6970" s="10">
        <v>112</v>
      </c>
      <c r="B6970" s="10" t="s">
        <v>1174</v>
      </c>
      <c r="C6970" s="10" t="s">
        <v>1175</v>
      </c>
      <c r="D6970" s="10" t="s">
        <v>1184</v>
      </c>
      <c r="E6970" s="10" t="s">
        <v>20</v>
      </c>
      <c r="F6970" s="10" t="s">
        <v>1123</v>
      </c>
      <c r="G6970" s="21" t="s">
        <v>3762</v>
      </c>
      <c r="H6970" s="21" t="s">
        <v>4643</v>
      </c>
      <c r="I6970" s="21">
        <v>1</v>
      </c>
      <c r="J6970" s="21">
        <f t="shared" si="440"/>
        <v>66</v>
      </c>
      <c r="K6970" s="21" t="s">
        <v>5259</v>
      </c>
    </row>
    <row r="6971" spans="1:11" hidden="1" x14ac:dyDescent="0.25">
      <c r="A6971" s="10">
        <v>112</v>
      </c>
      <c r="B6971" s="10" t="s">
        <v>1174</v>
      </c>
      <c r="C6971" s="10" t="s">
        <v>1175</v>
      </c>
      <c r="D6971" s="10" t="s">
        <v>1184</v>
      </c>
      <c r="E6971" s="10" t="s">
        <v>20</v>
      </c>
      <c r="F6971" s="10" t="s">
        <v>1123</v>
      </c>
      <c r="G6971" s="21" t="s">
        <v>3764</v>
      </c>
      <c r="H6971" s="21">
        <v>18000</v>
      </c>
      <c r="I6971" s="21">
        <v>1</v>
      </c>
      <c r="J6971" s="21">
        <f>TRIM(H6971)*1</f>
        <v>18000</v>
      </c>
      <c r="K6971" s="21" t="s">
        <v>5261</v>
      </c>
    </row>
    <row r="6972" spans="1:11" hidden="1" x14ac:dyDescent="0.25">
      <c r="A6972" s="10">
        <v>112</v>
      </c>
      <c r="B6972" s="10" t="s">
        <v>1174</v>
      </c>
      <c r="C6972" s="10" t="s">
        <v>1175</v>
      </c>
      <c r="D6972" s="10" t="s">
        <v>1184</v>
      </c>
      <c r="E6972" s="10" t="s">
        <v>20</v>
      </c>
      <c r="F6972" s="10" t="s">
        <v>1123</v>
      </c>
      <c r="G6972" s="10" t="s">
        <v>3766</v>
      </c>
      <c r="H6972" s="10" t="s">
        <v>34</v>
      </c>
      <c r="I6972" s="10">
        <v>0</v>
      </c>
    </row>
    <row r="6973" spans="1:11" hidden="1" x14ac:dyDescent="0.25">
      <c r="A6973" s="10">
        <v>112</v>
      </c>
      <c r="B6973" s="10" t="s">
        <v>1174</v>
      </c>
      <c r="C6973" s="10" t="s">
        <v>1175</v>
      </c>
      <c r="D6973" s="10" t="s">
        <v>1184</v>
      </c>
      <c r="E6973" s="10" t="s">
        <v>20</v>
      </c>
      <c r="F6973" s="10" t="s">
        <v>1123</v>
      </c>
      <c r="G6973" s="10" t="s">
        <v>4601</v>
      </c>
      <c r="H6973" s="10" t="s">
        <v>4321</v>
      </c>
      <c r="I6973" s="10">
        <v>0</v>
      </c>
    </row>
    <row r="6974" spans="1:11" hidden="1" x14ac:dyDescent="0.25">
      <c r="A6974" s="10">
        <v>112</v>
      </c>
      <c r="B6974" s="10" t="s">
        <v>1174</v>
      </c>
      <c r="C6974" s="10" t="s">
        <v>1175</v>
      </c>
      <c r="D6974" s="10" t="s">
        <v>1184</v>
      </c>
      <c r="E6974" s="10" t="s">
        <v>20</v>
      </c>
      <c r="F6974" s="10" t="s">
        <v>1123</v>
      </c>
      <c r="G6974" s="10" t="s">
        <v>4397</v>
      </c>
      <c r="H6974" s="10" t="s">
        <v>34</v>
      </c>
      <c r="I6974" s="10">
        <v>0</v>
      </c>
    </row>
    <row r="6975" spans="1:11" hidden="1" x14ac:dyDescent="0.25">
      <c r="A6975" s="10">
        <v>112</v>
      </c>
      <c r="B6975" s="10" t="s">
        <v>1174</v>
      </c>
      <c r="C6975" s="10" t="s">
        <v>1175</v>
      </c>
      <c r="D6975" s="10" t="s">
        <v>1184</v>
      </c>
      <c r="E6975" s="10" t="s">
        <v>20</v>
      </c>
      <c r="F6975" s="10" t="s">
        <v>1123</v>
      </c>
      <c r="G6975" s="10" t="s">
        <v>4602</v>
      </c>
      <c r="H6975" s="10" t="s">
        <v>57</v>
      </c>
      <c r="I6975" s="10">
        <v>0</v>
      </c>
    </row>
    <row r="6976" spans="1:11" hidden="1" x14ac:dyDescent="0.25">
      <c r="A6976" s="10">
        <v>112</v>
      </c>
      <c r="B6976" s="10" t="s">
        <v>1174</v>
      </c>
      <c r="C6976" s="10" t="s">
        <v>1175</v>
      </c>
      <c r="D6976" s="10" t="s">
        <v>1184</v>
      </c>
      <c r="E6976" s="10" t="s">
        <v>20</v>
      </c>
      <c r="F6976" s="10" t="s">
        <v>1123</v>
      </c>
      <c r="G6976" s="10" t="s">
        <v>4603</v>
      </c>
      <c r="H6976" s="10" t="s">
        <v>57</v>
      </c>
      <c r="I6976" s="10">
        <v>0</v>
      </c>
    </row>
    <row r="6977" spans="1:11" hidden="1" x14ac:dyDescent="0.25">
      <c r="A6977" s="10">
        <v>112</v>
      </c>
      <c r="B6977" s="10" t="s">
        <v>1174</v>
      </c>
      <c r="C6977" s="10" t="s">
        <v>1175</v>
      </c>
      <c r="D6977" s="10" t="s">
        <v>1184</v>
      </c>
      <c r="E6977" s="10" t="s">
        <v>20</v>
      </c>
      <c r="F6977" s="10" t="s">
        <v>1123</v>
      </c>
      <c r="G6977" s="21" t="s">
        <v>3771</v>
      </c>
      <c r="H6977" s="21" t="s">
        <v>4240</v>
      </c>
      <c r="I6977" s="21">
        <v>1</v>
      </c>
      <c r="J6977" s="21">
        <f>MID(H6977,1,FIND(" ",H6977,1)-1)*1</f>
        <v>21</v>
      </c>
      <c r="K6977" s="21" t="s">
        <v>5255</v>
      </c>
    </row>
    <row r="6978" spans="1:11" hidden="1" x14ac:dyDescent="0.25">
      <c r="A6978" s="10">
        <v>112</v>
      </c>
      <c r="B6978" s="10" t="s">
        <v>1174</v>
      </c>
      <c r="C6978" s="10" t="s">
        <v>1175</v>
      </c>
      <c r="D6978" s="10" t="s">
        <v>1184</v>
      </c>
      <c r="E6978" s="10" t="s">
        <v>20</v>
      </c>
      <c r="F6978" s="10" t="s">
        <v>1123</v>
      </c>
      <c r="G6978" s="21" t="s">
        <v>3775</v>
      </c>
      <c r="H6978" s="21" t="s">
        <v>4242</v>
      </c>
      <c r="I6978" s="21">
        <v>1</v>
      </c>
      <c r="J6978" s="21">
        <f>MID(H6978,1,FIND(" ",H6978,1)-1)*1000</f>
        <v>190</v>
      </c>
      <c r="K6978" s="22" t="s">
        <v>5256</v>
      </c>
    </row>
    <row r="6979" spans="1:11" hidden="1" x14ac:dyDescent="0.25">
      <c r="A6979" s="10">
        <v>112</v>
      </c>
      <c r="B6979" s="10" t="s">
        <v>1174</v>
      </c>
      <c r="C6979" s="10" t="s">
        <v>1175</v>
      </c>
      <c r="D6979" s="10" t="s">
        <v>1184</v>
      </c>
      <c r="E6979" s="10" t="s">
        <v>20</v>
      </c>
      <c r="F6979" s="10" t="s">
        <v>1123</v>
      </c>
      <c r="G6979" s="21" t="s">
        <v>3779</v>
      </c>
      <c r="H6979" s="21" t="s">
        <v>4630</v>
      </c>
      <c r="I6979" s="21">
        <v>1</v>
      </c>
      <c r="J6979" s="21">
        <f t="shared" ref="J6979:J6980" si="441">MID(H6979,1,FIND(" ",H6979,1)-1)*1000</f>
        <v>600</v>
      </c>
      <c r="K6979" s="22" t="s">
        <v>5256</v>
      </c>
    </row>
    <row r="6980" spans="1:11" hidden="1" x14ac:dyDescent="0.25">
      <c r="A6980" s="10">
        <v>112</v>
      </c>
      <c r="B6980" s="10" t="s">
        <v>1174</v>
      </c>
      <c r="C6980" s="10" t="s">
        <v>1175</v>
      </c>
      <c r="D6980" s="10" t="s">
        <v>1184</v>
      </c>
      <c r="E6980" s="10" t="s">
        <v>20</v>
      </c>
      <c r="F6980" s="10" t="s">
        <v>1123</v>
      </c>
      <c r="G6980" s="21" t="s">
        <v>3783</v>
      </c>
      <c r="H6980" s="21" t="s">
        <v>4249</v>
      </c>
      <c r="I6980" s="21">
        <v>1</v>
      </c>
      <c r="J6980" s="21">
        <f t="shared" si="441"/>
        <v>770</v>
      </c>
      <c r="K6980" s="22" t="s">
        <v>5256</v>
      </c>
    </row>
    <row r="6981" spans="1:11" hidden="1" x14ac:dyDescent="0.25">
      <c r="A6981" s="10">
        <v>112</v>
      </c>
      <c r="B6981" s="10" t="s">
        <v>1174</v>
      </c>
      <c r="C6981" s="10" t="s">
        <v>1175</v>
      </c>
      <c r="D6981" s="10" t="s">
        <v>1184</v>
      </c>
      <c r="E6981" s="10" t="s">
        <v>20</v>
      </c>
      <c r="F6981" s="10" t="s">
        <v>1123</v>
      </c>
      <c r="G6981" s="21" t="s">
        <v>3223</v>
      </c>
      <c r="H6981" s="21" t="s">
        <v>4631</v>
      </c>
      <c r="I6981" s="21">
        <v>1</v>
      </c>
      <c r="J6981" s="21">
        <f>MID(H6981,1,FIND(" ",H6981,1)-1)*10</f>
        <v>190</v>
      </c>
      <c r="K6981" s="22" t="s">
        <v>5256</v>
      </c>
    </row>
    <row r="6982" spans="1:11" hidden="1" x14ac:dyDescent="0.25">
      <c r="A6982" s="10">
        <v>112</v>
      </c>
      <c r="B6982" s="10" t="s">
        <v>1174</v>
      </c>
      <c r="C6982" s="10" t="s">
        <v>1175</v>
      </c>
      <c r="D6982" s="10" t="s">
        <v>1184</v>
      </c>
      <c r="E6982" s="10" t="s">
        <v>20</v>
      </c>
      <c r="F6982" s="10" t="s">
        <v>1123</v>
      </c>
      <c r="G6982" s="21" t="s">
        <v>4406</v>
      </c>
      <c r="H6982" s="21" t="s">
        <v>4632</v>
      </c>
      <c r="I6982" s="21">
        <v>1</v>
      </c>
      <c r="J6982" s="21">
        <f>MID(H6982,1,FIND(" ",H6982,1)-1)*10</f>
        <v>600</v>
      </c>
      <c r="K6982" s="21" t="s">
        <v>5257</v>
      </c>
    </row>
    <row r="6983" spans="1:11" hidden="1" x14ac:dyDescent="0.25">
      <c r="A6983" s="10">
        <v>112</v>
      </c>
      <c r="B6983" s="10" t="s">
        <v>1174</v>
      </c>
      <c r="C6983" s="10" t="s">
        <v>1175</v>
      </c>
      <c r="D6983" s="10" t="s">
        <v>1184</v>
      </c>
      <c r="E6983" s="10" t="s">
        <v>20</v>
      </c>
      <c r="F6983" s="10" t="s">
        <v>1123</v>
      </c>
      <c r="G6983" s="21" t="s">
        <v>4408</v>
      </c>
      <c r="H6983" s="21" t="s">
        <v>4633</v>
      </c>
      <c r="I6983" s="21">
        <v>1</v>
      </c>
      <c r="J6983" s="21">
        <f>MID(H6983,1,FIND(" ",H6983,1)-1)*10</f>
        <v>770</v>
      </c>
      <c r="K6983" s="21" t="s">
        <v>5257</v>
      </c>
    </row>
    <row r="6984" spans="1:11" hidden="1" x14ac:dyDescent="0.25">
      <c r="A6984" s="10">
        <v>112</v>
      </c>
      <c r="B6984" s="10" t="s">
        <v>1174</v>
      </c>
      <c r="C6984" s="10" t="s">
        <v>1175</v>
      </c>
      <c r="D6984" s="10" t="s">
        <v>1184</v>
      </c>
      <c r="E6984" s="10" t="s">
        <v>20</v>
      </c>
      <c r="F6984" s="10" t="s">
        <v>1123</v>
      </c>
      <c r="G6984" s="21" t="s">
        <v>3785</v>
      </c>
      <c r="H6984" s="21" t="s">
        <v>4248</v>
      </c>
      <c r="I6984" s="21">
        <v>1</v>
      </c>
      <c r="J6984" s="21">
        <f>MID(H6984,1,FIND(" ",H6984,1)-1)*1</f>
        <v>25</v>
      </c>
      <c r="K6984" s="21" t="s">
        <v>5255</v>
      </c>
    </row>
    <row r="6985" spans="1:11" hidden="1" x14ac:dyDescent="0.25">
      <c r="A6985" s="10">
        <v>112</v>
      </c>
      <c r="B6985" s="10" t="s">
        <v>1174</v>
      </c>
      <c r="C6985" s="10" t="s">
        <v>1175</v>
      </c>
      <c r="D6985" s="10" t="s">
        <v>1184</v>
      </c>
      <c r="E6985" s="10" t="s">
        <v>20</v>
      </c>
      <c r="F6985" s="10" t="s">
        <v>1123</v>
      </c>
      <c r="G6985" s="21" t="s">
        <v>4410</v>
      </c>
      <c r="H6985" s="21" t="s">
        <v>4634</v>
      </c>
      <c r="I6985" s="21">
        <v>1</v>
      </c>
      <c r="J6985" s="21">
        <f>MID(H6985,1,FIND(" ",H6985,1)-1)*10</f>
        <v>250</v>
      </c>
      <c r="K6985" s="22" t="s">
        <v>5256</v>
      </c>
    </row>
    <row r="6986" spans="1:11" hidden="1" x14ac:dyDescent="0.25">
      <c r="A6986" s="10">
        <v>112</v>
      </c>
      <c r="B6986" s="10" t="s">
        <v>1174</v>
      </c>
      <c r="C6986" s="10" t="s">
        <v>1175</v>
      </c>
      <c r="D6986" s="10" t="s">
        <v>1184</v>
      </c>
      <c r="E6986" s="10" t="s">
        <v>20</v>
      </c>
      <c r="F6986" s="10" t="s">
        <v>1123</v>
      </c>
      <c r="G6986" s="21" t="s">
        <v>4412</v>
      </c>
      <c r="H6986" s="21" t="s">
        <v>4592</v>
      </c>
      <c r="I6986" s="21">
        <v>1</v>
      </c>
      <c r="J6986" s="21">
        <f>MID(H6986,1,FIND(" ",H6986,1)-1)*10</f>
        <v>950</v>
      </c>
      <c r="K6986" s="21" t="s">
        <v>5257</v>
      </c>
    </row>
    <row r="6987" spans="1:11" hidden="1" x14ac:dyDescent="0.25">
      <c r="A6987" s="10">
        <v>112</v>
      </c>
      <c r="B6987" s="10" t="s">
        <v>1174</v>
      </c>
      <c r="C6987" s="10" t="s">
        <v>1175</v>
      </c>
      <c r="D6987" s="10" t="s">
        <v>1184</v>
      </c>
      <c r="E6987" s="10" t="s">
        <v>20</v>
      </c>
      <c r="F6987" s="10" t="s">
        <v>1123</v>
      </c>
      <c r="G6987" s="21" t="s">
        <v>4414</v>
      </c>
      <c r="H6987" s="21" t="s">
        <v>4474</v>
      </c>
      <c r="I6987" s="21">
        <v>1</v>
      </c>
      <c r="J6987" s="21">
        <f>MID(H6987,1,FIND(" ",H6987,1)-1)*10</f>
        <v>710</v>
      </c>
      <c r="K6987" s="21" t="s">
        <v>5257</v>
      </c>
    </row>
    <row r="6988" spans="1:11" hidden="1" x14ac:dyDescent="0.25">
      <c r="A6988" s="10">
        <v>112</v>
      </c>
      <c r="B6988" s="10" t="s">
        <v>1174</v>
      </c>
      <c r="C6988" s="10" t="s">
        <v>1175</v>
      </c>
      <c r="D6988" s="10" t="s">
        <v>1184</v>
      </c>
      <c r="E6988" s="10" t="s">
        <v>20</v>
      </c>
      <c r="F6988" s="10" t="s">
        <v>1123</v>
      </c>
      <c r="G6988" s="10" t="s">
        <v>3787</v>
      </c>
      <c r="H6988" s="10" t="s">
        <v>3788</v>
      </c>
      <c r="I6988" s="10">
        <v>0</v>
      </c>
    </row>
    <row r="6989" spans="1:11" hidden="1" x14ac:dyDescent="0.25">
      <c r="A6989" s="10">
        <v>112</v>
      </c>
      <c r="B6989" s="10" t="s">
        <v>1174</v>
      </c>
      <c r="C6989" s="10" t="s">
        <v>1175</v>
      </c>
      <c r="D6989" s="10" t="s">
        <v>1184</v>
      </c>
      <c r="E6989" s="10" t="s">
        <v>20</v>
      </c>
      <c r="F6989" s="10" t="s">
        <v>1123</v>
      </c>
      <c r="G6989" s="10" t="s">
        <v>3789</v>
      </c>
      <c r="H6989" s="10" t="s">
        <v>3789</v>
      </c>
      <c r="I6989" s="10">
        <v>0</v>
      </c>
    </row>
    <row r="6990" spans="1:11" hidden="1" x14ac:dyDescent="0.25">
      <c r="A6990" s="10">
        <v>113</v>
      </c>
      <c r="B6990" s="10" t="s">
        <v>1185</v>
      </c>
      <c r="C6990" s="10" t="s">
        <v>1186</v>
      </c>
      <c r="D6990" s="10" t="s">
        <v>1195</v>
      </c>
      <c r="E6990" s="10" t="s">
        <v>20</v>
      </c>
      <c r="F6990" s="10" t="s">
        <v>1123</v>
      </c>
      <c r="G6990" s="10" t="s">
        <v>3129</v>
      </c>
      <c r="H6990" s="10" t="s">
        <v>4540</v>
      </c>
      <c r="I6990" s="10">
        <v>0</v>
      </c>
    </row>
    <row r="6991" spans="1:11" hidden="1" x14ac:dyDescent="0.25">
      <c r="A6991" s="10">
        <v>113</v>
      </c>
      <c r="B6991" s="10" t="s">
        <v>1185</v>
      </c>
      <c r="C6991" s="10" t="s">
        <v>1186</v>
      </c>
      <c r="D6991" s="10" t="s">
        <v>1195</v>
      </c>
      <c r="E6991" s="10" t="s">
        <v>20</v>
      </c>
      <c r="F6991" s="10" t="s">
        <v>1123</v>
      </c>
      <c r="G6991" s="21" t="s">
        <v>3701</v>
      </c>
      <c r="H6991" s="21" t="s">
        <v>3790</v>
      </c>
      <c r="I6991" s="21">
        <v>1</v>
      </c>
      <c r="J6991" s="21">
        <f>MID(H6991,1,FIND(" ",H6991,1)-1)*1</f>
        <v>23</v>
      </c>
      <c r="K6991" s="21" t="s">
        <v>5260</v>
      </c>
    </row>
    <row r="6992" spans="1:11" hidden="1" x14ac:dyDescent="0.25">
      <c r="A6992" s="10">
        <v>113</v>
      </c>
      <c r="B6992" s="10" t="s">
        <v>1185</v>
      </c>
      <c r="C6992" s="10" t="s">
        <v>1186</v>
      </c>
      <c r="D6992" s="10" t="s">
        <v>1195</v>
      </c>
      <c r="E6992" s="10" t="s">
        <v>20</v>
      </c>
      <c r="F6992" s="10" t="s">
        <v>1123</v>
      </c>
      <c r="G6992" s="21" t="s">
        <v>3703</v>
      </c>
      <c r="H6992" s="21" t="s">
        <v>4435</v>
      </c>
      <c r="I6992" s="21">
        <v>1</v>
      </c>
      <c r="J6992" s="21">
        <f>MID(H6992,1,FIND(" ",H6992,1)-1)*1</f>
        <v>35</v>
      </c>
      <c r="K6992" s="21" t="s">
        <v>5254</v>
      </c>
    </row>
    <row r="6993" spans="1:11" hidden="1" x14ac:dyDescent="0.25">
      <c r="A6993" s="10">
        <v>113</v>
      </c>
      <c r="B6993" s="10" t="s">
        <v>1185</v>
      </c>
      <c r="C6993" s="10" t="s">
        <v>1186</v>
      </c>
      <c r="D6993" s="10" t="s">
        <v>1195</v>
      </c>
      <c r="E6993" s="10" t="s">
        <v>20</v>
      </c>
      <c r="F6993" s="10" t="s">
        <v>1123</v>
      </c>
      <c r="G6993" s="21" t="s">
        <v>3705</v>
      </c>
      <c r="H6993" s="21" t="s">
        <v>34</v>
      </c>
      <c r="I6993" s="21">
        <v>1</v>
      </c>
      <c r="J6993" s="21" t="str">
        <f>H6993</f>
        <v>Да</v>
      </c>
      <c r="K6993" s="21"/>
    </row>
    <row r="6994" spans="1:11" hidden="1" x14ac:dyDescent="0.25">
      <c r="A6994" s="10">
        <v>113</v>
      </c>
      <c r="B6994" s="10" t="s">
        <v>1185</v>
      </c>
      <c r="C6994" s="10" t="s">
        <v>1186</v>
      </c>
      <c r="D6994" s="10" t="s">
        <v>1195</v>
      </c>
      <c r="E6994" s="10" t="s">
        <v>20</v>
      </c>
      <c r="F6994" s="10" t="s">
        <v>1123</v>
      </c>
      <c r="G6994" s="21" t="s">
        <v>3706</v>
      </c>
      <c r="H6994" s="21" t="s">
        <v>3793</v>
      </c>
      <c r="I6994" s="21">
        <v>1</v>
      </c>
      <c r="J6994" s="21">
        <f t="shared" ref="J6994:J6997" si="442">MID(H6994,1,FIND(" ",H6994,1)-1)*1</f>
        <v>3.8</v>
      </c>
      <c r="K6994" s="21" t="s">
        <v>5258</v>
      </c>
    </row>
    <row r="6995" spans="1:11" hidden="1" x14ac:dyDescent="0.25">
      <c r="A6995" s="10">
        <v>113</v>
      </c>
      <c r="B6995" s="10" t="s">
        <v>1185</v>
      </c>
      <c r="C6995" s="10" t="s">
        <v>1186</v>
      </c>
      <c r="D6995" s="10" t="s">
        <v>1195</v>
      </c>
      <c r="E6995" s="10" t="s">
        <v>20</v>
      </c>
      <c r="F6995" s="10" t="s">
        <v>1123</v>
      </c>
      <c r="G6995" s="21" t="s">
        <v>3708</v>
      </c>
      <c r="H6995" s="21" t="s">
        <v>3794</v>
      </c>
      <c r="I6995" s="21">
        <v>1</v>
      </c>
      <c r="J6995" s="21">
        <f t="shared" si="442"/>
        <v>3.5</v>
      </c>
      <c r="K6995" s="21" t="s">
        <v>5258</v>
      </c>
    </row>
    <row r="6996" spans="1:11" hidden="1" x14ac:dyDescent="0.25">
      <c r="A6996" s="10">
        <v>113</v>
      </c>
      <c r="B6996" s="10" t="s">
        <v>1185</v>
      </c>
      <c r="C6996" s="10" t="s">
        <v>1186</v>
      </c>
      <c r="D6996" s="10" t="s">
        <v>1195</v>
      </c>
      <c r="E6996" s="10" t="s">
        <v>20</v>
      </c>
      <c r="F6996" s="10" t="s">
        <v>1123</v>
      </c>
      <c r="G6996" s="21" t="s">
        <v>3709</v>
      </c>
      <c r="H6996" s="21" t="s">
        <v>3793</v>
      </c>
      <c r="I6996" s="21">
        <v>0</v>
      </c>
      <c r="J6996" s="21">
        <f t="shared" si="442"/>
        <v>3.8</v>
      </c>
      <c r="K6996" s="21" t="s">
        <v>5258</v>
      </c>
    </row>
    <row r="6997" spans="1:11" hidden="1" x14ac:dyDescent="0.25">
      <c r="A6997" s="10">
        <v>113</v>
      </c>
      <c r="B6997" s="10" t="s">
        <v>1185</v>
      </c>
      <c r="C6997" s="10" t="s">
        <v>1186</v>
      </c>
      <c r="D6997" s="10" t="s">
        <v>1195</v>
      </c>
      <c r="E6997" s="10" t="s">
        <v>20</v>
      </c>
      <c r="F6997" s="10" t="s">
        <v>1123</v>
      </c>
      <c r="G6997" s="21" t="s">
        <v>3711</v>
      </c>
      <c r="H6997" s="21" t="s">
        <v>3794</v>
      </c>
      <c r="I6997" s="21">
        <v>0</v>
      </c>
      <c r="J6997" s="21">
        <f t="shared" si="442"/>
        <v>3.5</v>
      </c>
      <c r="K6997" s="21" t="s">
        <v>5258</v>
      </c>
    </row>
    <row r="6998" spans="1:11" hidden="1" x14ac:dyDescent="0.25">
      <c r="A6998" s="10">
        <v>113</v>
      </c>
      <c r="B6998" s="10" t="s">
        <v>1185</v>
      </c>
      <c r="C6998" s="10" t="s">
        <v>1186</v>
      </c>
      <c r="D6998" s="10" t="s">
        <v>1195</v>
      </c>
      <c r="E6998" s="10" t="s">
        <v>20</v>
      </c>
      <c r="F6998" s="10" t="s">
        <v>1123</v>
      </c>
      <c r="G6998" s="21" t="s">
        <v>4578</v>
      </c>
      <c r="H6998" s="21" t="s">
        <v>4132</v>
      </c>
      <c r="I6998" s="21">
        <v>1</v>
      </c>
      <c r="J6998" s="21" t="str">
        <f>MID(H6998,1,FIND(" ",H6998,1)-1)</f>
        <v>600</v>
      </c>
      <c r="K6998" s="21" t="s">
        <v>5269</v>
      </c>
    </row>
    <row r="6999" spans="1:11" hidden="1" x14ac:dyDescent="0.25">
      <c r="A6999" s="10">
        <v>113</v>
      </c>
      <c r="B6999" s="10" t="s">
        <v>1185</v>
      </c>
      <c r="C6999" s="10" t="s">
        <v>1186</v>
      </c>
      <c r="D6999" s="10" t="s">
        <v>1195</v>
      </c>
      <c r="E6999" s="10" t="s">
        <v>20</v>
      </c>
      <c r="F6999" s="10" t="s">
        <v>1123</v>
      </c>
      <c r="G6999" s="10" t="s">
        <v>3714</v>
      </c>
      <c r="H6999" s="10" t="s">
        <v>3715</v>
      </c>
      <c r="I6999" s="10">
        <v>0</v>
      </c>
    </row>
    <row r="7000" spans="1:11" hidden="1" x14ac:dyDescent="0.25">
      <c r="A7000" s="10">
        <v>113</v>
      </c>
      <c r="B7000" s="10" t="s">
        <v>1185</v>
      </c>
      <c r="C7000" s="10" t="s">
        <v>1186</v>
      </c>
      <c r="D7000" s="10" t="s">
        <v>1195</v>
      </c>
      <c r="E7000" s="10" t="s">
        <v>20</v>
      </c>
      <c r="F7000" s="10" t="s">
        <v>1123</v>
      </c>
      <c r="G7000" s="10" t="s">
        <v>3716</v>
      </c>
      <c r="H7000" s="10" t="s">
        <v>34</v>
      </c>
      <c r="I7000" s="10">
        <v>0</v>
      </c>
    </row>
    <row r="7001" spans="1:11" hidden="1" x14ac:dyDescent="0.25">
      <c r="A7001" s="10">
        <v>113</v>
      </c>
      <c r="B7001" s="10" t="s">
        <v>1185</v>
      </c>
      <c r="C7001" s="10" t="s">
        <v>1186</v>
      </c>
      <c r="D7001" s="10" t="s">
        <v>1195</v>
      </c>
      <c r="E7001" s="10" t="s">
        <v>20</v>
      </c>
      <c r="F7001" s="10" t="s">
        <v>1123</v>
      </c>
      <c r="G7001" s="10" t="s">
        <v>3717</v>
      </c>
      <c r="H7001" s="10" t="s">
        <v>34</v>
      </c>
      <c r="I7001" s="10">
        <v>0</v>
      </c>
    </row>
    <row r="7002" spans="1:11" hidden="1" x14ac:dyDescent="0.25">
      <c r="A7002" s="10">
        <v>113</v>
      </c>
      <c r="B7002" s="10" t="s">
        <v>1185</v>
      </c>
      <c r="C7002" s="10" t="s">
        <v>1186</v>
      </c>
      <c r="D7002" s="10" t="s">
        <v>1195</v>
      </c>
      <c r="E7002" s="10" t="s">
        <v>20</v>
      </c>
      <c r="F7002" s="10" t="s">
        <v>1123</v>
      </c>
      <c r="G7002" s="10" t="s">
        <v>3718</v>
      </c>
      <c r="H7002" s="10" t="s">
        <v>5168</v>
      </c>
      <c r="I7002" s="10">
        <v>0</v>
      </c>
    </row>
    <row r="7003" spans="1:11" hidden="1" x14ac:dyDescent="0.25">
      <c r="A7003" s="10">
        <v>113</v>
      </c>
      <c r="B7003" s="10" t="s">
        <v>1185</v>
      </c>
      <c r="C7003" s="10" t="s">
        <v>1186</v>
      </c>
      <c r="D7003" s="10" t="s">
        <v>1195</v>
      </c>
      <c r="E7003" s="10" t="s">
        <v>20</v>
      </c>
      <c r="F7003" s="10" t="s">
        <v>1123</v>
      </c>
      <c r="G7003" s="10" t="s">
        <v>3719</v>
      </c>
      <c r="H7003" s="10" t="s">
        <v>57</v>
      </c>
      <c r="I7003" s="10">
        <v>0</v>
      </c>
    </row>
    <row r="7004" spans="1:11" hidden="1" x14ac:dyDescent="0.25">
      <c r="A7004" s="10">
        <v>113</v>
      </c>
      <c r="B7004" s="10" t="s">
        <v>1185</v>
      </c>
      <c r="C7004" s="10" t="s">
        <v>1186</v>
      </c>
      <c r="D7004" s="10" t="s">
        <v>1195</v>
      </c>
      <c r="E7004" s="10" t="s">
        <v>20</v>
      </c>
      <c r="F7004" s="10" t="s">
        <v>1123</v>
      </c>
      <c r="G7004" s="10" t="s">
        <v>3720</v>
      </c>
      <c r="H7004" s="10" t="s">
        <v>34</v>
      </c>
      <c r="I7004" s="10">
        <v>0</v>
      </c>
    </row>
    <row r="7005" spans="1:11" hidden="1" x14ac:dyDescent="0.25">
      <c r="A7005" s="10">
        <v>113</v>
      </c>
      <c r="B7005" s="10" t="s">
        <v>1185</v>
      </c>
      <c r="C7005" s="10" t="s">
        <v>1186</v>
      </c>
      <c r="D7005" s="10" t="s">
        <v>1195</v>
      </c>
      <c r="E7005" s="10" t="s">
        <v>20</v>
      </c>
      <c r="F7005" s="10" t="s">
        <v>1123</v>
      </c>
      <c r="G7005" s="10" t="s">
        <v>3721</v>
      </c>
      <c r="H7005" s="10" t="s">
        <v>34</v>
      </c>
      <c r="I7005" s="10">
        <v>0</v>
      </c>
    </row>
    <row r="7006" spans="1:11" hidden="1" x14ac:dyDescent="0.25">
      <c r="A7006" s="10">
        <v>113</v>
      </c>
      <c r="B7006" s="10" t="s">
        <v>1185</v>
      </c>
      <c r="C7006" s="10" t="s">
        <v>1186</v>
      </c>
      <c r="D7006" s="10" t="s">
        <v>1195</v>
      </c>
      <c r="E7006" s="10" t="s">
        <v>20</v>
      </c>
      <c r="F7006" s="10" t="s">
        <v>1123</v>
      </c>
      <c r="G7006" s="10" t="s">
        <v>3722</v>
      </c>
      <c r="H7006" s="10" t="s">
        <v>34</v>
      </c>
      <c r="I7006" s="10">
        <v>0</v>
      </c>
    </row>
    <row r="7007" spans="1:11" hidden="1" x14ac:dyDescent="0.25">
      <c r="A7007" s="10">
        <v>113</v>
      </c>
      <c r="B7007" s="10" t="s">
        <v>1185</v>
      </c>
      <c r="C7007" s="10" t="s">
        <v>1186</v>
      </c>
      <c r="D7007" s="10" t="s">
        <v>1195</v>
      </c>
      <c r="E7007" s="10" t="s">
        <v>20</v>
      </c>
      <c r="F7007" s="10" t="s">
        <v>1123</v>
      </c>
      <c r="G7007" s="10" t="s">
        <v>3723</v>
      </c>
      <c r="H7007" s="10" t="s">
        <v>34</v>
      </c>
      <c r="I7007" s="10">
        <v>0</v>
      </c>
    </row>
    <row r="7008" spans="1:11" hidden="1" x14ac:dyDescent="0.25">
      <c r="A7008" s="10">
        <v>113</v>
      </c>
      <c r="B7008" s="10" t="s">
        <v>1185</v>
      </c>
      <c r="C7008" s="10" t="s">
        <v>1186</v>
      </c>
      <c r="D7008" s="10" t="s">
        <v>1195</v>
      </c>
      <c r="E7008" s="10" t="s">
        <v>20</v>
      </c>
      <c r="F7008" s="10" t="s">
        <v>1123</v>
      </c>
      <c r="G7008" s="10" t="s">
        <v>3724</v>
      </c>
      <c r="H7008" s="10" t="s">
        <v>34</v>
      </c>
      <c r="I7008" s="10">
        <v>0</v>
      </c>
    </row>
    <row r="7009" spans="1:11" hidden="1" x14ac:dyDescent="0.25">
      <c r="A7009" s="10">
        <v>113</v>
      </c>
      <c r="B7009" s="10" t="s">
        <v>1185</v>
      </c>
      <c r="C7009" s="10" t="s">
        <v>1186</v>
      </c>
      <c r="D7009" s="10" t="s">
        <v>1195</v>
      </c>
      <c r="E7009" s="10" t="s">
        <v>20</v>
      </c>
      <c r="F7009" s="10" t="s">
        <v>1123</v>
      </c>
      <c r="G7009" s="10" t="s">
        <v>3725</v>
      </c>
      <c r="H7009" s="10" t="s">
        <v>34</v>
      </c>
      <c r="I7009" s="10">
        <v>0</v>
      </c>
    </row>
    <row r="7010" spans="1:11" hidden="1" x14ac:dyDescent="0.25">
      <c r="A7010" s="10">
        <v>113</v>
      </c>
      <c r="B7010" s="10" t="s">
        <v>1185</v>
      </c>
      <c r="C7010" s="10" t="s">
        <v>1186</v>
      </c>
      <c r="D7010" s="10" t="s">
        <v>1195</v>
      </c>
      <c r="E7010" s="10" t="s">
        <v>20</v>
      </c>
      <c r="F7010" s="10" t="s">
        <v>1123</v>
      </c>
      <c r="G7010" s="10" t="s">
        <v>3726</v>
      </c>
      <c r="H7010" s="10" t="s">
        <v>34</v>
      </c>
      <c r="I7010" s="10">
        <v>0</v>
      </c>
    </row>
    <row r="7011" spans="1:11" hidden="1" x14ac:dyDescent="0.25">
      <c r="A7011" s="10">
        <v>113</v>
      </c>
      <c r="B7011" s="10" t="s">
        <v>1185</v>
      </c>
      <c r="C7011" s="10" t="s">
        <v>1186</v>
      </c>
      <c r="D7011" s="10" t="s">
        <v>1195</v>
      </c>
      <c r="E7011" s="10" t="s">
        <v>20</v>
      </c>
      <c r="F7011" s="10" t="s">
        <v>1123</v>
      </c>
      <c r="G7011" s="10" t="s">
        <v>3727</v>
      </c>
      <c r="H7011" s="10" t="s">
        <v>34</v>
      </c>
      <c r="I7011" s="10">
        <v>0</v>
      </c>
    </row>
    <row r="7012" spans="1:11" hidden="1" x14ac:dyDescent="0.25">
      <c r="A7012" s="10">
        <v>113</v>
      </c>
      <c r="B7012" s="10" t="s">
        <v>1185</v>
      </c>
      <c r="C7012" s="10" t="s">
        <v>1186</v>
      </c>
      <c r="D7012" s="10" t="s">
        <v>1195</v>
      </c>
      <c r="E7012" s="10" t="s">
        <v>20</v>
      </c>
      <c r="F7012" s="10" t="s">
        <v>1123</v>
      </c>
      <c r="G7012" s="10" t="s">
        <v>3734</v>
      </c>
      <c r="H7012" s="10" t="s">
        <v>34</v>
      </c>
      <c r="I7012" s="10">
        <v>0</v>
      </c>
    </row>
    <row r="7013" spans="1:11" hidden="1" x14ac:dyDescent="0.25">
      <c r="A7013" s="10">
        <v>113</v>
      </c>
      <c r="B7013" s="10" t="s">
        <v>1185</v>
      </c>
      <c r="C7013" s="10" t="s">
        <v>1186</v>
      </c>
      <c r="D7013" s="10" t="s">
        <v>1195</v>
      </c>
      <c r="E7013" s="10" t="s">
        <v>20</v>
      </c>
      <c r="F7013" s="10" t="s">
        <v>1123</v>
      </c>
      <c r="G7013" s="10" t="s">
        <v>3735</v>
      </c>
      <c r="H7013" s="10" t="s">
        <v>57</v>
      </c>
      <c r="I7013" s="10">
        <v>0</v>
      </c>
    </row>
    <row r="7014" spans="1:11" hidden="1" x14ac:dyDescent="0.25">
      <c r="A7014" s="10">
        <v>113</v>
      </c>
      <c r="B7014" s="10" t="s">
        <v>1185</v>
      </c>
      <c r="C7014" s="10" t="s">
        <v>1186</v>
      </c>
      <c r="D7014" s="10" t="s">
        <v>1195</v>
      </c>
      <c r="E7014" s="10" t="s">
        <v>20</v>
      </c>
      <c r="F7014" s="10" t="s">
        <v>1123</v>
      </c>
      <c r="G7014" s="10" t="s">
        <v>4597</v>
      </c>
      <c r="H7014" s="10" t="s">
        <v>57</v>
      </c>
      <c r="I7014" s="10">
        <v>0</v>
      </c>
    </row>
    <row r="7015" spans="1:11" hidden="1" x14ac:dyDescent="0.25">
      <c r="A7015" s="10">
        <v>113</v>
      </c>
      <c r="B7015" s="10" t="s">
        <v>1185</v>
      </c>
      <c r="C7015" s="10" t="s">
        <v>1186</v>
      </c>
      <c r="D7015" s="10" t="s">
        <v>1195</v>
      </c>
      <c r="E7015" s="10" t="s">
        <v>20</v>
      </c>
      <c r="F7015" s="10" t="s">
        <v>1123</v>
      </c>
      <c r="G7015" s="10" t="s">
        <v>3737</v>
      </c>
      <c r="H7015" s="10" t="s">
        <v>34</v>
      </c>
      <c r="I7015" s="10">
        <v>0</v>
      </c>
    </row>
    <row r="7016" spans="1:11" hidden="1" x14ac:dyDescent="0.25">
      <c r="A7016" s="10">
        <v>113</v>
      </c>
      <c r="B7016" s="10" t="s">
        <v>1185</v>
      </c>
      <c r="C7016" s="10" t="s">
        <v>1186</v>
      </c>
      <c r="D7016" s="10" t="s">
        <v>1195</v>
      </c>
      <c r="E7016" s="10" t="s">
        <v>20</v>
      </c>
      <c r="F7016" s="10" t="s">
        <v>1123</v>
      </c>
      <c r="G7016" s="10" t="s">
        <v>4387</v>
      </c>
      <c r="H7016" s="10" t="s">
        <v>34</v>
      </c>
      <c r="I7016" s="10">
        <v>0</v>
      </c>
    </row>
    <row r="7017" spans="1:11" hidden="1" x14ac:dyDescent="0.25">
      <c r="A7017" s="10">
        <v>113</v>
      </c>
      <c r="B7017" s="10" t="s">
        <v>1185</v>
      </c>
      <c r="C7017" s="10" t="s">
        <v>1186</v>
      </c>
      <c r="D7017" s="10" t="s">
        <v>1195</v>
      </c>
      <c r="E7017" s="10" t="s">
        <v>20</v>
      </c>
      <c r="F7017" s="10" t="s">
        <v>1123</v>
      </c>
      <c r="G7017" s="10" t="s">
        <v>4388</v>
      </c>
      <c r="H7017" s="10" t="s">
        <v>34</v>
      </c>
      <c r="I7017" s="10">
        <v>0</v>
      </c>
    </row>
    <row r="7018" spans="1:11" hidden="1" x14ac:dyDescent="0.25">
      <c r="A7018" s="10">
        <v>113</v>
      </c>
      <c r="B7018" s="10" t="s">
        <v>1185</v>
      </c>
      <c r="C7018" s="10" t="s">
        <v>1186</v>
      </c>
      <c r="D7018" s="10" t="s">
        <v>1195</v>
      </c>
      <c r="E7018" s="10" t="s">
        <v>20</v>
      </c>
      <c r="F7018" s="10" t="s">
        <v>1123</v>
      </c>
      <c r="G7018" s="10" t="s">
        <v>3740</v>
      </c>
      <c r="H7018" s="10" t="s">
        <v>34</v>
      </c>
      <c r="I7018" s="10">
        <v>0</v>
      </c>
    </row>
    <row r="7019" spans="1:11" hidden="1" x14ac:dyDescent="0.25">
      <c r="A7019" s="10">
        <v>113</v>
      </c>
      <c r="B7019" s="10" t="s">
        <v>1185</v>
      </c>
      <c r="C7019" s="10" t="s">
        <v>1186</v>
      </c>
      <c r="D7019" s="10" t="s">
        <v>1195</v>
      </c>
      <c r="E7019" s="10" t="s">
        <v>20</v>
      </c>
      <c r="F7019" s="10" t="s">
        <v>1123</v>
      </c>
      <c r="G7019" s="10" t="s">
        <v>4324</v>
      </c>
      <c r="H7019" s="10" t="s">
        <v>34</v>
      </c>
      <c r="I7019" s="10">
        <v>0</v>
      </c>
    </row>
    <row r="7020" spans="1:11" hidden="1" x14ac:dyDescent="0.25">
      <c r="A7020" s="10">
        <v>113</v>
      </c>
      <c r="B7020" s="10" t="s">
        <v>1185</v>
      </c>
      <c r="C7020" s="10" t="s">
        <v>1186</v>
      </c>
      <c r="D7020" s="10" t="s">
        <v>1195</v>
      </c>
      <c r="E7020" s="10" t="s">
        <v>20</v>
      </c>
      <c r="F7020" s="10" t="s">
        <v>1123</v>
      </c>
      <c r="G7020" s="10" t="s">
        <v>3744</v>
      </c>
      <c r="H7020" s="10" t="s">
        <v>3917</v>
      </c>
      <c r="I7020" s="10">
        <v>0</v>
      </c>
    </row>
    <row r="7021" spans="1:11" hidden="1" x14ac:dyDescent="0.25">
      <c r="A7021" s="10">
        <v>113</v>
      </c>
      <c r="B7021" s="10" t="s">
        <v>1185</v>
      </c>
      <c r="C7021" s="10" t="s">
        <v>1186</v>
      </c>
      <c r="D7021" s="10" t="s">
        <v>1195</v>
      </c>
      <c r="E7021" s="10" t="s">
        <v>20</v>
      </c>
      <c r="F7021" s="10" t="s">
        <v>1123</v>
      </c>
      <c r="G7021" s="10" t="s">
        <v>3746</v>
      </c>
      <c r="H7021" s="10" t="s">
        <v>34</v>
      </c>
      <c r="I7021" s="10">
        <v>0</v>
      </c>
    </row>
    <row r="7022" spans="1:11" hidden="1" x14ac:dyDescent="0.25">
      <c r="A7022" s="10">
        <v>113</v>
      </c>
      <c r="B7022" s="10" t="s">
        <v>1185</v>
      </c>
      <c r="C7022" s="10" t="s">
        <v>1186</v>
      </c>
      <c r="D7022" s="10" t="s">
        <v>1195</v>
      </c>
      <c r="E7022" s="10" t="s">
        <v>20</v>
      </c>
      <c r="F7022" s="10" t="s">
        <v>1123</v>
      </c>
      <c r="G7022" s="21" t="s">
        <v>4394</v>
      </c>
      <c r="H7022" s="21" t="s">
        <v>4598</v>
      </c>
      <c r="I7022" s="21">
        <v>1</v>
      </c>
      <c r="J7022" s="21" t="str">
        <f t="shared" ref="J7022:J7023" si="443">H7022</f>
        <v>Настенное</v>
      </c>
      <c r="K7022" s="21"/>
    </row>
    <row r="7023" spans="1:11" hidden="1" x14ac:dyDescent="0.25">
      <c r="A7023" s="10">
        <v>113</v>
      </c>
      <c r="B7023" s="10" t="s">
        <v>1185</v>
      </c>
      <c r="C7023" s="10" t="s">
        <v>1186</v>
      </c>
      <c r="D7023" s="10" t="s">
        <v>1195</v>
      </c>
      <c r="E7023" s="10" t="s">
        <v>20</v>
      </c>
      <c r="F7023" s="10" t="s">
        <v>1123</v>
      </c>
      <c r="G7023" s="21" t="s">
        <v>3747</v>
      </c>
      <c r="H7023" s="21" t="s">
        <v>3748</v>
      </c>
      <c r="I7023" s="21">
        <v>1</v>
      </c>
      <c r="J7023" s="21" t="str">
        <f t="shared" si="443"/>
        <v>Настенная</v>
      </c>
      <c r="K7023" s="21"/>
    </row>
    <row r="7024" spans="1:11" hidden="1" x14ac:dyDescent="0.25">
      <c r="A7024" s="10">
        <v>113</v>
      </c>
      <c r="B7024" s="10" t="s">
        <v>1185</v>
      </c>
      <c r="C7024" s="10" t="s">
        <v>1186</v>
      </c>
      <c r="D7024" s="10" t="s">
        <v>1195</v>
      </c>
      <c r="E7024" s="10" t="s">
        <v>20</v>
      </c>
      <c r="F7024" s="10" t="s">
        <v>1123</v>
      </c>
      <c r="G7024" s="21" t="s">
        <v>3753</v>
      </c>
      <c r="H7024" s="21" t="s">
        <v>4626</v>
      </c>
      <c r="I7024" s="21">
        <v>1</v>
      </c>
      <c r="J7024" s="21">
        <f>MID(H7024,1,FIND(" ",H7024,1)-1)*1</f>
        <v>4.3999999999999997E-2</v>
      </c>
      <c r="K7024" s="21" t="s">
        <v>5258</v>
      </c>
    </row>
    <row r="7025" spans="1:11" hidden="1" x14ac:dyDescent="0.25">
      <c r="A7025" s="10">
        <v>113</v>
      </c>
      <c r="B7025" s="10" t="s">
        <v>1185</v>
      </c>
      <c r="C7025" s="10" t="s">
        <v>1186</v>
      </c>
      <c r="D7025" s="10" t="s">
        <v>1195</v>
      </c>
      <c r="E7025" s="10" t="s">
        <v>20</v>
      </c>
      <c r="F7025" s="10" t="s">
        <v>1123</v>
      </c>
      <c r="G7025" s="21" t="s">
        <v>3755</v>
      </c>
      <c r="H7025" s="21" t="s">
        <v>3756</v>
      </c>
      <c r="I7025" s="21">
        <v>1</v>
      </c>
      <c r="J7025" s="21" t="s">
        <v>5266</v>
      </c>
      <c r="K7025" s="21" t="s">
        <v>5265</v>
      </c>
    </row>
    <row r="7026" spans="1:11" hidden="1" x14ac:dyDescent="0.25">
      <c r="A7026" s="10">
        <v>113</v>
      </c>
      <c r="B7026" s="10" t="s">
        <v>1185</v>
      </c>
      <c r="C7026" s="10" t="s">
        <v>1186</v>
      </c>
      <c r="D7026" s="10" t="s">
        <v>1195</v>
      </c>
      <c r="E7026" s="10" t="s">
        <v>20</v>
      </c>
      <c r="F7026" s="10" t="s">
        <v>1123</v>
      </c>
      <c r="G7026" s="21" t="s">
        <v>3759</v>
      </c>
      <c r="H7026" s="21">
        <v>12000</v>
      </c>
      <c r="I7026" s="21">
        <v>1</v>
      </c>
      <c r="J7026" s="21">
        <f>TRIM(H7026)*1</f>
        <v>12000</v>
      </c>
      <c r="K7026" s="21" t="s">
        <v>5261</v>
      </c>
    </row>
    <row r="7027" spans="1:11" hidden="1" x14ac:dyDescent="0.25">
      <c r="A7027" s="10">
        <v>113</v>
      </c>
      <c r="B7027" s="10" t="s">
        <v>1185</v>
      </c>
      <c r="C7027" s="10" t="s">
        <v>1186</v>
      </c>
      <c r="D7027" s="10" t="s">
        <v>1195</v>
      </c>
      <c r="E7027" s="10" t="s">
        <v>20</v>
      </c>
      <c r="F7027" s="10" t="s">
        <v>1123</v>
      </c>
      <c r="G7027" s="21" t="s">
        <v>3760</v>
      </c>
      <c r="H7027" s="21" t="s">
        <v>4600</v>
      </c>
      <c r="I7027" s="21">
        <v>1</v>
      </c>
      <c r="J7027" s="21">
        <f t="shared" ref="J7027:J7028" si="444">MID(H7027,1,FIND(" ",H7027,1)-1)*1</f>
        <v>25</v>
      </c>
      <c r="K7027" s="21" t="s">
        <v>5259</v>
      </c>
    </row>
    <row r="7028" spans="1:11" hidden="1" x14ac:dyDescent="0.25">
      <c r="A7028" s="10">
        <v>113</v>
      </c>
      <c r="B7028" s="10" t="s">
        <v>1185</v>
      </c>
      <c r="C7028" s="10" t="s">
        <v>1186</v>
      </c>
      <c r="D7028" s="10" t="s">
        <v>1195</v>
      </c>
      <c r="E7028" s="10" t="s">
        <v>20</v>
      </c>
      <c r="F7028" s="10" t="s">
        <v>1123</v>
      </c>
      <c r="G7028" s="21" t="s">
        <v>3762</v>
      </c>
      <c r="H7028" s="21" t="s">
        <v>4600</v>
      </c>
      <c r="I7028" s="21">
        <v>1</v>
      </c>
      <c r="J7028" s="21">
        <f t="shared" si="444"/>
        <v>25</v>
      </c>
      <c r="K7028" s="21" t="s">
        <v>5259</v>
      </c>
    </row>
    <row r="7029" spans="1:11" hidden="1" x14ac:dyDescent="0.25">
      <c r="A7029" s="10">
        <v>113</v>
      </c>
      <c r="B7029" s="10" t="s">
        <v>1185</v>
      </c>
      <c r="C7029" s="10" t="s">
        <v>1186</v>
      </c>
      <c r="D7029" s="10" t="s">
        <v>1195</v>
      </c>
      <c r="E7029" s="10" t="s">
        <v>20</v>
      </c>
      <c r="F7029" s="10" t="s">
        <v>1123</v>
      </c>
      <c r="G7029" s="21" t="s">
        <v>3764</v>
      </c>
      <c r="H7029" s="21">
        <v>12000</v>
      </c>
      <c r="I7029" s="21">
        <v>1</v>
      </c>
      <c r="J7029" s="21">
        <f>TRIM(H7029)*1</f>
        <v>12000</v>
      </c>
      <c r="K7029" s="21" t="s">
        <v>5261</v>
      </c>
    </row>
    <row r="7030" spans="1:11" hidden="1" x14ac:dyDescent="0.25">
      <c r="A7030" s="10">
        <v>113</v>
      </c>
      <c r="B7030" s="10" t="s">
        <v>1185</v>
      </c>
      <c r="C7030" s="10" t="s">
        <v>1186</v>
      </c>
      <c r="D7030" s="10" t="s">
        <v>1195</v>
      </c>
      <c r="E7030" s="10" t="s">
        <v>20</v>
      </c>
      <c r="F7030" s="10" t="s">
        <v>1123</v>
      </c>
      <c r="G7030" s="10" t="s">
        <v>3766</v>
      </c>
      <c r="H7030" s="10" t="s">
        <v>34</v>
      </c>
      <c r="I7030" s="10">
        <v>0</v>
      </c>
    </row>
    <row r="7031" spans="1:11" hidden="1" x14ac:dyDescent="0.25">
      <c r="A7031" s="10">
        <v>113</v>
      </c>
      <c r="B7031" s="10" t="s">
        <v>1185</v>
      </c>
      <c r="C7031" s="10" t="s">
        <v>1186</v>
      </c>
      <c r="D7031" s="10" t="s">
        <v>1195</v>
      </c>
      <c r="E7031" s="10" t="s">
        <v>20</v>
      </c>
      <c r="F7031" s="10" t="s">
        <v>1123</v>
      </c>
      <c r="G7031" s="10" t="s">
        <v>4601</v>
      </c>
      <c r="H7031" s="10" t="s">
        <v>4321</v>
      </c>
      <c r="I7031" s="10">
        <v>0</v>
      </c>
    </row>
    <row r="7032" spans="1:11" hidden="1" x14ac:dyDescent="0.25">
      <c r="A7032" s="10">
        <v>113</v>
      </c>
      <c r="B7032" s="10" t="s">
        <v>1185</v>
      </c>
      <c r="C7032" s="10" t="s">
        <v>1186</v>
      </c>
      <c r="D7032" s="10" t="s">
        <v>1195</v>
      </c>
      <c r="E7032" s="10" t="s">
        <v>20</v>
      </c>
      <c r="F7032" s="10" t="s">
        <v>1123</v>
      </c>
      <c r="G7032" s="10" t="s">
        <v>4397</v>
      </c>
      <c r="H7032" s="10" t="s">
        <v>34</v>
      </c>
      <c r="I7032" s="10">
        <v>0</v>
      </c>
    </row>
    <row r="7033" spans="1:11" hidden="1" x14ac:dyDescent="0.25">
      <c r="A7033" s="10">
        <v>113</v>
      </c>
      <c r="B7033" s="10" t="s">
        <v>1185</v>
      </c>
      <c r="C7033" s="10" t="s">
        <v>1186</v>
      </c>
      <c r="D7033" s="10" t="s">
        <v>1195</v>
      </c>
      <c r="E7033" s="10" t="s">
        <v>20</v>
      </c>
      <c r="F7033" s="10" t="s">
        <v>1123</v>
      </c>
      <c r="G7033" s="10" t="s">
        <v>4602</v>
      </c>
      <c r="H7033" s="10" t="s">
        <v>57</v>
      </c>
      <c r="I7033" s="10">
        <v>0</v>
      </c>
    </row>
    <row r="7034" spans="1:11" hidden="1" x14ac:dyDescent="0.25">
      <c r="A7034" s="10">
        <v>113</v>
      </c>
      <c r="B7034" s="10" t="s">
        <v>1185</v>
      </c>
      <c r="C7034" s="10" t="s">
        <v>1186</v>
      </c>
      <c r="D7034" s="10" t="s">
        <v>1195</v>
      </c>
      <c r="E7034" s="10" t="s">
        <v>20</v>
      </c>
      <c r="F7034" s="10" t="s">
        <v>1123</v>
      </c>
      <c r="G7034" s="10" t="s">
        <v>4603</v>
      </c>
      <c r="H7034" s="10" t="s">
        <v>57</v>
      </c>
      <c r="I7034" s="10">
        <v>0</v>
      </c>
    </row>
    <row r="7035" spans="1:11" hidden="1" x14ac:dyDescent="0.25">
      <c r="A7035" s="10">
        <v>113</v>
      </c>
      <c r="B7035" s="10" t="s">
        <v>1185</v>
      </c>
      <c r="C7035" s="10" t="s">
        <v>1186</v>
      </c>
      <c r="D7035" s="10" t="s">
        <v>1195</v>
      </c>
      <c r="E7035" s="10" t="s">
        <v>20</v>
      </c>
      <c r="F7035" s="10" t="s">
        <v>1123</v>
      </c>
      <c r="G7035" s="21" t="s">
        <v>3771</v>
      </c>
      <c r="H7035" s="21" t="s">
        <v>4138</v>
      </c>
      <c r="I7035" s="21">
        <v>1</v>
      </c>
      <c r="J7035" s="21">
        <f>MID(H7035,1,FIND(" ",H7035,1)-1)*1</f>
        <v>8.5</v>
      </c>
      <c r="K7035" s="21" t="s">
        <v>5255</v>
      </c>
    </row>
    <row r="7036" spans="1:11" hidden="1" x14ac:dyDescent="0.25">
      <c r="A7036" s="10">
        <v>113</v>
      </c>
      <c r="B7036" s="10" t="s">
        <v>1185</v>
      </c>
      <c r="C7036" s="10" t="s">
        <v>1186</v>
      </c>
      <c r="D7036" s="10" t="s">
        <v>1195</v>
      </c>
      <c r="E7036" s="10" t="s">
        <v>20</v>
      </c>
      <c r="F7036" s="10" t="s">
        <v>1123</v>
      </c>
      <c r="G7036" s="21" t="s">
        <v>3775</v>
      </c>
      <c r="H7036" s="21" t="s">
        <v>3776</v>
      </c>
      <c r="I7036" s="21">
        <v>1</v>
      </c>
      <c r="J7036" s="21">
        <f>MID(H7036,1,FIND(" ",H7036,1)-1)*1000</f>
        <v>270</v>
      </c>
      <c r="K7036" s="22" t="s">
        <v>5256</v>
      </c>
    </row>
    <row r="7037" spans="1:11" hidden="1" x14ac:dyDescent="0.25">
      <c r="A7037" s="10">
        <v>113</v>
      </c>
      <c r="B7037" s="10" t="s">
        <v>1185</v>
      </c>
      <c r="C7037" s="10" t="s">
        <v>1186</v>
      </c>
      <c r="D7037" s="10" t="s">
        <v>1195</v>
      </c>
      <c r="E7037" s="10" t="s">
        <v>20</v>
      </c>
      <c r="F7037" s="10" t="s">
        <v>1123</v>
      </c>
      <c r="G7037" s="21" t="s">
        <v>3779</v>
      </c>
      <c r="H7037" s="21" t="s">
        <v>4604</v>
      </c>
      <c r="I7037" s="21">
        <v>1</v>
      </c>
      <c r="J7037" s="21">
        <f t="shared" ref="J7037:J7038" si="445">MID(H7037,1,FIND(" ",H7037,1)-1)*1000</f>
        <v>208</v>
      </c>
      <c r="K7037" s="22" t="s">
        <v>5256</v>
      </c>
    </row>
    <row r="7038" spans="1:11" hidden="1" x14ac:dyDescent="0.25">
      <c r="A7038" s="10">
        <v>113</v>
      </c>
      <c r="B7038" s="10" t="s">
        <v>1185</v>
      </c>
      <c r="C7038" s="10" t="s">
        <v>1186</v>
      </c>
      <c r="D7038" s="10" t="s">
        <v>1195</v>
      </c>
      <c r="E7038" s="10" t="s">
        <v>20</v>
      </c>
      <c r="F7038" s="10" t="s">
        <v>1123</v>
      </c>
      <c r="G7038" s="21" t="s">
        <v>3783</v>
      </c>
      <c r="H7038" s="21" t="s">
        <v>4605</v>
      </c>
      <c r="I7038" s="21">
        <v>1</v>
      </c>
      <c r="J7038" s="21">
        <f t="shared" si="445"/>
        <v>850</v>
      </c>
      <c r="K7038" s="22" t="s">
        <v>5256</v>
      </c>
    </row>
    <row r="7039" spans="1:11" hidden="1" x14ac:dyDescent="0.25">
      <c r="A7039" s="10">
        <v>113</v>
      </c>
      <c r="B7039" s="10" t="s">
        <v>1185</v>
      </c>
      <c r="C7039" s="10" t="s">
        <v>1186</v>
      </c>
      <c r="D7039" s="10" t="s">
        <v>1195</v>
      </c>
      <c r="E7039" s="10" t="s">
        <v>20</v>
      </c>
      <c r="F7039" s="10" t="s">
        <v>1123</v>
      </c>
      <c r="G7039" s="21" t="s">
        <v>3223</v>
      </c>
      <c r="H7039" s="21" t="s">
        <v>4606</v>
      </c>
      <c r="I7039" s="21">
        <v>1</v>
      </c>
      <c r="J7039" s="21">
        <f>MID(H7039,1,FIND(" ",H7039,1)-1)*10</f>
        <v>270</v>
      </c>
      <c r="K7039" s="22" t="s">
        <v>5256</v>
      </c>
    </row>
    <row r="7040" spans="1:11" hidden="1" x14ac:dyDescent="0.25">
      <c r="A7040" s="10">
        <v>113</v>
      </c>
      <c r="B7040" s="10" t="s">
        <v>1185</v>
      </c>
      <c r="C7040" s="10" t="s">
        <v>1186</v>
      </c>
      <c r="D7040" s="10" t="s">
        <v>1195</v>
      </c>
      <c r="E7040" s="10" t="s">
        <v>20</v>
      </c>
      <c r="F7040" s="10" t="s">
        <v>1123</v>
      </c>
      <c r="G7040" s="21" t="s">
        <v>4406</v>
      </c>
      <c r="H7040" s="21" t="s">
        <v>4607</v>
      </c>
      <c r="I7040" s="21">
        <v>1</v>
      </c>
      <c r="J7040" s="21">
        <f>MID(H7040,1,FIND(" ",H7040,1)-1)*10</f>
        <v>208</v>
      </c>
      <c r="K7040" s="21" t="s">
        <v>5257</v>
      </c>
    </row>
    <row r="7041" spans="1:11" hidden="1" x14ac:dyDescent="0.25">
      <c r="A7041" s="10">
        <v>113</v>
      </c>
      <c r="B7041" s="10" t="s">
        <v>1185</v>
      </c>
      <c r="C7041" s="10" t="s">
        <v>1186</v>
      </c>
      <c r="D7041" s="10" t="s">
        <v>1195</v>
      </c>
      <c r="E7041" s="10" t="s">
        <v>20</v>
      </c>
      <c r="F7041" s="10" t="s">
        <v>1123</v>
      </c>
      <c r="G7041" s="21" t="s">
        <v>4408</v>
      </c>
      <c r="H7041" s="21" t="s">
        <v>4456</v>
      </c>
      <c r="I7041" s="21">
        <v>1</v>
      </c>
      <c r="J7041" s="21">
        <f>MID(H7041,1,FIND(" ",H7041,1)-1)*10</f>
        <v>850</v>
      </c>
      <c r="K7041" s="21" t="s">
        <v>5257</v>
      </c>
    </row>
    <row r="7042" spans="1:11" hidden="1" x14ac:dyDescent="0.25">
      <c r="A7042" s="10">
        <v>113</v>
      </c>
      <c r="B7042" s="10" t="s">
        <v>1185</v>
      </c>
      <c r="C7042" s="10" t="s">
        <v>1186</v>
      </c>
      <c r="D7042" s="10" t="s">
        <v>1195</v>
      </c>
      <c r="E7042" s="10" t="s">
        <v>20</v>
      </c>
      <c r="F7042" s="10" t="s">
        <v>1123</v>
      </c>
      <c r="G7042" s="21" t="s">
        <v>3785</v>
      </c>
      <c r="H7042" s="21" t="s">
        <v>4608</v>
      </c>
      <c r="I7042" s="21">
        <v>1</v>
      </c>
      <c r="J7042" s="21">
        <f>MID(H7042,1,FIND(" ",H7042,1)-1)*1</f>
        <v>11</v>
      </c>
      <c r="K7042" s="21" t="s">
        <v>5255</v>
      </c>
    </row>
    <row r="7043" spans="1:11" hidden="1" x14ac:dyDescent="0.25">
      <c r="A7043" s="10">
        <v>113</v>
      </c>
      <c r="B7043" s="10" t="s">
        <v>1185</v>
      </c>
      <c r="C7043" s="10" t="s">
        <v>1186</v>
      </c>
      <c r="D7043" s="10" t="s">
        <v>1195</v>
      </c>
      <c r="E7043" s="10" t="s">
        <v>20</v>
      </c>
      <c r="F7043" s="10" t="s">
        <v>1123</v>
      </c>
      <c r="G7043" s="21" t="s">
        <v>4410</v>
      </c>
      <c r="H7043" s="21" t="s">
        <v>4609</v>
      </c>
      <c r="I7043" s="21">
        <v>1</v>
      </c>
      <c r="J7043" s="21">
        <f>MID(H7043,1,FIND(" ",H7043,1)-1)*10</f>
        <v>260</v>
      </c>
      <c r="K7043" s="22" t="s">
        <v>5256</v>
      </c>
    </row>
    <row r="7044" spans="1:11" hidden="1" x14ac:dyDescent="0.25">
      <c r="A7044" s="10">
        <v>113</v>
      </c>
      <c r="B7044" s="10" t="s">
        <v>1185</v>
      </c>
      <c r="C7044" s="10" t="s">
        <v>1186</v>
      </c>
      <c r="D7044" s="10" t="s">
        <v>1195</v>
      </c>
      <c r="E7044" s="10" t="s">
        <v>20</v>
      </c>
      <c r="F7044" s="10" t="s">
        <v>1123</v>
      </c>
      <c r="G7044" s="21" t="s">
        <v>4412</v>
      </c>
      <c r="H7044" s="21" t="s">
        <v>4546</v>
      </c>
      <c r="I7044" s="21">
        <v>1</v>
      </c>
      <c r="J7044" s="21">
        <f>MID(H7044,1,FIND(" ",H7044,1)-1)*10</f>
        <v>900</v>
      </c>
      <c r="K7044" s="21" t="s">
        <v>5257</v>
      </c>
    </row>
    <row r="7045" spans="1:11" hidden="1" x14ac:dyDescent="0.25">
      <c r="A7045" s="10">
        <v>113</v>
      </c>
      <c r="B7045" s="10" t="s">
        <v>1185</v>
      </c>
      <c r="C7045" s="10" t="s">
        <v>1186</v>
      </c>
      <c r="D7045" s="10" t="s">
        <v>1195</v>
      </c>
      <c r="E7045" s="10" t="s">
        <v>20</v>
      </c>
      <c r="F7045" s="10" t="s">
        <v>1123</v>
      </c>
      <c r="G7045" s="21" t="s">
        <v>4414</v>
      </c>
      <c r="H7045" s="21" t="s">
        <v>4610</v>
      </c>
      <c r="I7045" s="21">
        <v>1</v>
      </c>
      <c r="J7045" s="21">
        <f>MID(H7045,1,FIND(" ",H7045,1)-1)*10</f>
        <v>335</v>
      </c>
      <c r="K7045" s="21" t="s">
        <v>5257</v>
      </c>
    </row>
    <row r="7046" spans="1:11" hidden="1" x14ac:dyDescent="0.25">
      <c r="A7046" s="10">
        <v>113</v>
      </c>
      <c r="B7046" s="10" t="s">
        <v>1185</v>
      </c>
      <c r="C7046" s="10" t="s">
        <v>1186</v>
      </c>
      <c r="D7046" s="10" t="s">
        <v>1195</v>
      </c>
      <c r="E7046" s="10" t="s">
        <v>20</v>
      </c>
      <c r="F7046" s="10" t="s">
        <v>1123</v>
      </c>
      <c r="G7046" s="10" t="s">
        <v>3787</v>
      </c>
      <c r="H7046" s="10" t="s">
        <v>3788</v>
      </c>
      <c r="I7046" s="10">
        <v>0</v>
      </c>
    </row>
    <row r="7047" spans="1:11" hidden="1" x14ac:dyDescent="0.25">
      <c r="A7047" s="10">
        <v>113</v>
      </c>
      <c r="B7047" s="10" t="s">
        <v>1185</v>
      </c>
      <c r="C7047" s="10" t="s">
        <v>1186</v>
      </c>
      <c r="D7047" s="10" t="s">
        <v>1195</v>
      </c>
      <c r="E7047" s="10" t="s">
        <v>20</v>
      </c>
      <c r="F7047" s="10" t="s">
        <v>1123</v>
      </c>
      <c r="G7047" s="10" t="s">
        <v>3789</v>
      </c>
      <c r="H7047" s="10" t="s">
        <v>3789</v>
      </c>
      <c r="I7047" s="10">
        <v>0</v>
      </c>
    </row>
    <row r="7048" spans="1:11" hidden="1" x14ac:dyDescent="0.25">
      <c r="A7048" s="10">
        <v>114</v>
      </c>
      <c r="B7048" s="10" t="s">
        <v>1196</v>
      </c>
      <c r="C7048" s="10" t="s">
        <v>1197</v>
      </c>
      <c r="D7048" s="10" t="s">
        <v>1205</v>
      </c>
      <c r="E7048" s="10" t="s">
        <v>20</v>
      </c>
      <c r="F7048" s="10" t="s">
        <v>1123</v>
      </c>
      <c r="G7048" s="21" t="s">
        <v>3108</v>
      </c>
      <c r="H7048" s="21" t="s">
        <v>3700</v>
      </c>
      <c r="I7048" s="21">
        <v>1</v>
      </c>
      <c r="J7048" s="21">
        <f>MID(H7048,1,FIND(" ",H7048,1)-1)*1</f>
        <v>53</v>
      </c>
      <c r="K7048" s="21" t="s">
        <v>5260</v>
      </c>
    </row>
    <row r="7049" spans="1:11" hidden="1" x14ac:dyDescent="0.25">
      <c r="A7049" s="10">
        <v>114</v>
      </c>
      <c r="B7049" s="10" t="s">
        <v>1196</v>
      </c>
      <c r="C7049" s="10" t="s">
        <v>1197</v>
      </c>
      <c r="D7049" s="10" t="s">
        <v>1205</v>
      </c>
      <c r="E7049" s="10" t="s">
        <v>20</v>
      </c>
      <c r="F7049" s="10" t="s">
        <v>1123</v>
      </c>
      <c r="G7049" s="21" t="s">
        <v>3703</v>
      </c>
      <c r="H7049" s="21" t="s">
        <v>4644</v>
      </c>
      <c r="I7049" s="21">
        <v>1</v>
      </c>
      <c r="J7049" s="21">
        <f>MID(H7049,1,FIND(" ",H7049,1)-1)*1</f>
        <v>100</v>
      </c>
      <c r="K7049" s="21" t="s">
        <v>5254</v>
      </c>
    </row>
    <row r="7050" spans="1:11" hidden="1" x14ac:dyDescent="0.25">
      <c r="A7050" s="10">
        <v>114</v>
      </c>
      <c r="B7050" s="10" t="s">
        <v>1196</v>
      </c>
      <c r="C7050" s="10" t="s">
        <v>1197</v>
      </c>
      <c r="D7050" s="10" t="s">
        <v>1205</v>
      </c>
      <c r="E7050" s="10" t="s">
        <v>20</v>
      </c>
      <c r="F7050" s="10" t="s">
        <v>1123</v>
      </c>
      <c r="G7050" s="21" t="s">
        <v>3705</v>
      </c>
      <c r="H7050" s="21" t="s">
        <v>34</v>
      </c>
      <c r="I7050" s="21">
        <v>1</v>
      </c>
      <c r="J7050" s="21" t="str">
        <f>H7050</f>
        <v>Да</v>
      </c>
      <c r="K7050" s="21"/>
    </row>
    <row r="7051" spans="1:11" hidden="1" x14ac:dyDescent="0.25">
      <c r="A7051" s="10">
        <v>114</v>
      </c>
      <c r="B7051" s="10" t="s">
        <v>1196</v>
      </c>
      <c r="C7051" s="10" t="s">
        <v>1197</v>
      </c>
      <c r="D7051" s="10" t="s">
        <v>1205</v>
      </c>
      <c r="E7051" s="10" t="s">
        <v>20</v>
      </c>
      <c r="F7051" s="10" t="s">
        <v>1123</v>
      </c>
      <c r="G7051" s="21" t="s">
        <v>3706</v>
      </c>
      <c r="H7051" s="21" t="s">
        <v>4645</v>
      </c>
      <c r="I7051" s="21">
        <v>1</v>
      </c>
      <c r="J7051" s="21">
        <f t="shared" ref="J7051:J7054" si="446">MID(H7051,1,FIND(" ",H7051,1)-1)*1</f>
        <v>12</v>
      </c>
      <c r="K7051" s="21" t="s">
        <v>5258</v>
      </c>
    </row>
    <row r="7052" spans="1:11" hidden="1" x14ac:dyDescent="0.25">
      <c r="A7052" s="10">
        <v>114</v>
      </c>
      <c r="B7052" s="10" t="s">
        <v>1196</v>
      </c>
      <c r="C7052" s="10" t="s">
        <v>1197</v>
      </c>
      <c r="D7052" s="10" t="s">
        <v>1205</v>
      </c>
      <c r="E7052" s="10" t="s">
        <v>20</v>
      </c>
      <c r="F7052" s="10" t="s">
        <v>1123</v>
      </c>
      <c r="G7052" s="21" t="s">
        <v>3708</v>
      </c>
      <c r="H7052" s="21" t="s">
        <v>4646</v>
      </c>
      <c r="I7052" s="21">
        <v>1</v>
      </c>
      <c r="J7052" s="21">
        <f t="shared" si="446"/>
        <v>11</v>
      </c>
      <c r="K7052" s="21" t="s">
        <v>5258</v>
      </c>
    </row>
    <row r="7053" spans="1:11" hidden="1" x14ac:dyDescent="0.25">
      <c r="A7053" s="10">
        <v>114</v>
      </c>
      <c r="B7053" s="10" t="s">
        <v>1196</v>
      </c>
      <c r="C7053" s="10" t="s">
        <v>1197</v>
      </c>
      <c r="D7053" s="10" t="s">
        <v>1205</v>
      </c>
      <c r="E7053" s="10" t="s">
        <v>20</v>
      </c>
      <c r="F7053" s="10" t="s">
        <v>1123</v>
      </c>
      <c r="G7053" s="21" t="s">
        <v>3709</v>
      </c>
      <c r="H7053" s="21" t="s">
        <v>4646</v>
      </c>
      <c r="I7053" s="21">
        <v>0</v>
      </c>
      <c r="J7053" s="21">
        <f t="shared" si="446"/>
        <v>11</v>
      </c>
      <c r="K7053" s="21" t="s">
        <v>5258</v>
      </c>
    </row>
    <row r="7054" spans="1:11" hidden="1" x14ac:dyDescent="0.25">
      <c r="A7054" s="10">
        <v>114</v>
      </c>
      <c r="B7054" s="10" t="s">
        <v>1196</v>
      </c>
      <c r="C7054" s="10" t="s">
        <v>1197</v>
      </c>
      <c r="D7054" s="10" t="s">
        <v>1205</v>
      </c>
      <c r="E7054" s="10" t="s">
        <v>20</v>
      </c>
      <c r="F7054" s="10" t="s">
        <v>1123</v>
      </c>
      <c r="G7054" s="21" t="s">
        <v>3711</v>
      </c>
      <c r="H7054" s="21" t="s">
        <v>4636</v>
      </c>
      <c r="I7054" s="21">
        <v>0</v>
      </c>
      <c r="J7054" s="21">
        <f t="shared" si="446"/>
        <v>10</v>
      </c>
      <c r="K7054" s="21" t="s">
        <v>5258</v>
      </c>
    </row>
    <row r="7055" spans="1:11" hidden="1" x14ac:dyDescent="0.25">
      <c r="A7055" s="10">
        <v>114</v>
      </c>
      <c r="B7055" s="10" t="s">
        <v>1196</v>
      </c>
      <c r="C7055" s="10" t="s">
        <v>1197</v>
      </c>
      <c r="D7055" s="10" t="s">
        <v>1205</v>
      </c>
      <c r="E7055" s="10" t="s">
        <v>20</v>
      </c>
      <c r="F7055" s="10" t="s">
        <v>1123</v>
      </c>
      <c r="G7055" s="21" t="s">
        <v>4578</v>
      </c>
      <c r="H7055" s="21" t="s">
        <v>4647</v>
      </c>
      <c r="I7055" s="21">
        <v>1</v>
      </c>
      <c r="J7055" s="21" t="str">
        <f>MID(H7055,1,FIND(" ",H7055,1)-1)</f>
        <v>4800</v>
      </c>
      <c r="K7055" s="21" t="s">
        <v>5269</v>
      </c>
    </row>
    <row r="7056" spans="1:11" hidden="1" x14ac:dyDescent="0.25">
      <c r="A7056" s="10">
        <v>114</v>
      </c>
      <c r="B7056" s="10" t="s">
        <v>1196</v>
      </c>
      <c r="C7056" s="10" t="s">
        <v>1197</v>
      </c>
      <c r="D7056" s="10" t="s">
        <v>1205</v>
      </c>
      <c r="E7056" s="10" t="s">
        <v>20</v>
      </c>
      <c r="F7056" s="10" t="s">
        <v>1123</v>
      </c>
      <c r="G7056" s="10" t="s">
        <v>3714</v>
      </c>
      <c r="H7056" s="10" t="s">
        <v>3715</v>
      </c>
      <c r="I7056" s="10">
        <v>0</v>
      </c>
    </row>
    <row r="7057" spans="1:11" hidden="1" x14ac:dyDescent="0.25">
      <c r="A7057" s="10">
        <v>114</v>
      </c>
      <c r="B7057" s="10" t="s">
        <v>1196</v>
      </c>
      <c r="C7057" s="10" t="s">
        <v>1197</v>
      </c>
      <c r="D7057" s="10" t="s">
        <v>1205</v>
      </c>
      <c r="E7057" s="10" t="s">
        <v>20</v>
      </c>
      <c r="F7057" s="10" t="s">
        <v>1123</v>
      </c>
      <c r="G7057" s="10" t="s">
        <v>3718</v>
      </c>
      <c r="H7057" s="10" t="s">
        <v>5168</v>
      </c>
      <c r="I7057" s="10">
        <v>0</v>
      </c>
    </row>
    <row r="7058" spans="1:11" hidden="1" x14ac:dyDescent="0.25">
      <c r="A7058" s="10">
        <v>114</v>
      </c>
      <c r="B7058" s="10" t="s">
        <v>1196</v>
      </c>
      <c r="C7058" s="10" t="s">
        <v>1197</v>
      </c>
      <c r="D7058" s="10" t="s">
        <v>1205</v>
      </c>
      <c r="E7058" s="10" t="s">
        <v>20</v>
      </c>
      <c r="F7058" s="10" t="s">
        <v>1123</v>
      </c>
      <c r="G7058" s="10" t="s">
        <v>3719</v>
      </c>
      <c r="H7058" s="10" t="s">
        <v>57</v>
      </c>
      <c r="I7058" s="10">
        <v>0</v>
      </c>
    </row>
    <row r="7059" spans="1:11" hidden="1" x14ac:dyDescent="0.25">
      <c r="A7059" s="10">
        <v>114</v>
      </c>
      <c r="B7059" s="10" t="s">
        <v>1196</v>
      </c>
      <c r="C7059" s="10" t="s">
        <v>1197</v>
      </c>
      <c r="D7059" s="10" t="s">
        <v>1205</v>
      </c>
      <c r="E7059" s="10" t="s">
        <v>20</v>
      </c>
      <c r="F7059" s="10" t="s">
        <v>1123</v>
      </c>
      <c r="G7059" s="10" t="s">
        <v>3721</v>
      </c>
      <c r="H7059" s="10" t="s">
        <v>34</v>
      </c>
      <c r="I7059" s="10">
        <v>0</v>
      </c>
    </row>
    <row r="7060" spans="1:11" hidden="1" x14ac:dyDescent="0.25">
      <c r="A7060" s="10">
        <v>114</v>
      </c>
      <c r="B7060" s="10" t="s">
        <v>1196</v>
      </c>
      <c r="C7060" s="10" t="s">
        <v>1197</v>
      </c>
      <c r="D7060" s="10" t="s">
        <v>1205</v>
      </c>
      <c r="E7060" s="10" t="s">
        <v>20</v>
      </c>
      <c r="F7060" s="10" t="s">
        <v>1123</v>
      </c>
      <c r="G7060" s="10" t="s">
        <v>3723</v>
      </c>
      <c r="H7060" s="10" t="s">
        <v>34</v>
      </c>
      <c r="I7060" s="10">
        <v>0</v>
      </c>
    </row>
    <row r="7061" spans="1:11" hidden="1" x14ac:dyDescent="0.25">
      <c r="A7061" s="10">
        <v>114</v>
      </c>
      <c r="B7061" s="10" t="s">
        <v>1196</v>
      </c>
      <c r="C7061" s="10" t="s">
        <v>1197</v>
      </c>
      <c r="D7061" s="10" t="s">
        <v>1205</v>
      </c>
      <c r="E7061" s="10" t="s">
        <v>20</v>
      </c>
      <c r="F7061" s="10" t="s">
        <v>1123</v>
      </c>
      <c r="G7061" s="10" t="s">
        <v>3724</v>
      </c>
      <c r="H7061" s="10" t="s">
        <v>34</v>
      </c>
      <c r="I7061" s="10">
        <v>0</v>
      </c>
    </row>
    <row r="7062" spans="1:11" hidden="1" x14ac:dyDescent="0.25">
      <c r="A7062" s="10">
        <v>114</v>
      </c>
      <c r="B7062" s="10" t="s">
        <v>1196</v>
      </c>
      <c r="C7062" s="10" t="s">
        <v>1197</v>
      </c>
      <c r="D7062" s="10" t="s">
        <v>1205</v>
      </c>
      <c r="E7062" s="10" t="s">
        <v>20</v>
      </c>
      <c r="F7062" s="10" t="s">
        <v>1123</v>
      </c>
      <c r="G7062" s="10" t="s">
        <v>3725</v>
      </c>
      <c r="H7062" s="10" t="s">
        <v>34</v>
      </c>
      <c r="I7062" s="10">
        <v>0</v>
      </c>
    </row>
    <row r="7063" spans="1:11" hidden="1" x14ac:dyDescent="0.25">
      <c r="A7063" s="10">
        <v>114</v>
      </c>
      <c r="B7063" s="10" t="s">
        <v>1196</v>
      </c>
      <c r="C7063" s="10" t="s">
        <v>1197</v>
      </c>
      <c r="D7063" s="10" t="s">
        <v>1205</v>
      </c>
      <c r="E7063" s="10" t="s">
        <v>20</v>
      </c>
      <c r="F7063" s="10" t="s">
        <v>1123</v>
      </c>
      <c r="G7063" s="10" t="s">
        <v>3726</v>
      </c>
      <c r="H7063" s="10" t="s">
        <v>34</v>
      </c>
      <c r="I7063" s="10">
        <v>0</v>
      </c>
    </row>
    <row r="7064" spans="1:11" hidden="1" x14ac:dyDescent="0.25">
      <c r="A7064" s="10">
        <v>114</v>
      </c>
      <c r="B7064" s="10" t="s">
        <v>1196</v>
      </c>
      <c r="C7064" s="10" t="s">
        <v>1197</v>
      </c>
      <c r="D7064" s="10" t="s">
        <v>1205</v>
      </c>
      <c r="E7064" s="10" t="s">
        <v>20</v>
      </c>
      <c r="F7064" s="10" t="s">
        <v>1123</v>
      </c>
      <c r="G7064" s="10" t="s">
        <v>3727</v>
      </c>
      <c r="H7064" s="10" t="s">
        <v>34</v>
      </c>
      <c r="I7064" s="10">
        <v>0</v>
      </c>
    </row>
    <row r="7065" spans="1:11" hidden="1" x14ac:dyDescent="0.25">
      <c r="A7065" s="10">
        <v>114</v>
      </c>
      <c r="B7065" s="10" t="s">
        <v>1196</v>
      </c>
      <c r="C7065" s="10" t="s">
        <v>1197</v>
      </c>
      <c r="D7065" s="10" t="s">
        <v>1205</v>
      </c>
      <c r="E7065" s="10" t="s">
        <v>20</v>
      </c>
      <c r="F7065" s="10" t="s">
        <v>1123</v>
      </c>
      <c r="G7065" s="10" t="s">
        <v>3731</v>
      </c>
      <c r="H7065" s="10" t="s">
        <v>34</v>
      </c>
      <c r="I7065" s="10">
        <v>0</v>
      </c>
    </row>
    <row r="7066" spans="1:11" hidden="1" x14ac:dyDescent="0.25">
      <c r="A7066" s="10">
        <v>114</v>
      </c>
      <c r="B7066" s="10" t="s">
        <v>1196</v>
      </c>
      <c r="C7066" s="10" t="s">
        <v>1197</v>
      </c>
      <c r="D7066" s="10" t="s">
        <v>1205</v>
      </c>
      <c r="E7066" s="10" t="s">
        <v>20</v>
      </c>
      <c r="F7066" s="10" t="s">
        <v>1123</v>
      </c>
      <c r="G7066" s="10" t="s">
        <v>3734</v>
      </c>
      <c r="H7066" s="10" t="s">
        <v>34</v>
      </c>
      <c r="I7066" s="10">
        <v>0</v>
      </c>
    </row>
    <row r="7067" spans="1:11" hidden="1" x14ac:dyDescent="0.25">
      <c r="A7067" s="10">
        <v>114</v>
      </c>
      <c r="B7067" s="10" t="s">
        <v>1196</v>
      </c>
      <c r="C7067" s="10" t="s">
        <v>1197</v>
      </c>
      <c r="D7067" s="10" t="s">
        <v>1205</v>
      </c>
      <c r="E7067" s="10" t="s">
        <v>20</v>
      </c>
      <c r="F7067" s="10" t="s">
        <v>1123</v>
      </c>
      <c r="G7067" s="10" t="s">
        <v>3735</v>
      </c>
      <c r="H7067" s="10" t="s">
        <v>57</v>
      </c>
      <c r="I7067" s="10">
        <v>0</v>
      </c>
    </row>
    <row r="7068" spans="1:11" hidden="1" x14ac:dyDescent="0.25">
      <c r="A7068" s="10">
        <v>114</v>
      </c>
      <c r="B7068" s="10" t="s">
        <v>1196</v>
      </c>
      <c r="C7068" s="10" t="s">
        <v>1197</v>
      </c>
      <c r="D7068" s="10" t="s">
        <v>1205</v>
      </c>
      <c r="E7068" s="10" t="s">
        <v>20</v>
      </c>
      <c r="F7068" s="10" t="s">
        <v>1123</v>
      </c>
      <c r="G7068" s="10" t="s">
        <v>3736</v>
      </c>
      <c r="H7068" s="10" t="s">
        <v>34</v>
      </c>
      <c r="I7068" s="10">
        <v>0</v>
      </c>
    </row>
    <row r="7069" spans="1:11" hidden="1" x14ac:dyDescent="0.25">
      <c r="A7069" s="10">
        <v>114</v>
      </c>
      <c r="B7069" s="10" t="s">
        <v>1196</v>
      </c>
      <c r="C7069" s="10" t="s">
        <v>1197</v>
      </c>
      <c r="D7069" s="10" t="s">
        <v>1205</v>
      </c>
      <c r="E7069" s="10" t="s">
        <v>20</v>
      </c>
      <c r="F7069" s="10" t="s">
        <v>1123</v>
      </c>
      <c r="G7069" s="10" t="s">
        <v>4388</v>
      </c>
      <c r="H7069" s="10" t="s">
        <v>34</v>
      </c>
      <c r="I7069" s="10">
        <v>0</v>
      </c>
    </row>
    <row r="7070" spans="1:11" hidden="1" x14ac:dyDescent="0.25">
      <c r="A7070" s="10">
        <v>114</v>
      </c>
      <c r="B7070" s="10" t="s">
        <v>1196</v>
      </c>
      <c r="C7070" s="10" t="s">
        <v>1197</v>
      </c>
      <c r="D7070" s="10" t="s">
        <v>1205</v>
      </c>
      <c r="E7070" s="10" t="s">
        <v>20</v>
      </c>
      <c r="F7070" s="10" t="s">
        <v>1123</v>
      </c>
      <c r="G7070" s="10" t="s">
        <v>3744</v>
      </c>
      <c r="H7070" s="10" t="s">
        <v>3917</v>
      </c>
      <c r="I7070" s="10">
        <v>0</v>
      </c>
    </row>
    <row r="7071" spans="1:11" hidden="1" x14ac:dyDescent="0.25">
      <c r="A7071" s="10">
        <v>114</v>
      </c>
      <c r="B7071" s="10" t="s">
        <v>1196</v>
      </c>
      <c r="C7071" s="10" t="s">
        <v>1197</v>
      </c>
      <c r="D7071" s="10" t="s">
        <v>1205</v>
      </c>
      <c r="E7071" s="10" t="s">
        <v>20</v>
      </c>
      <c r="F7071" s="10" t="s">
        <v>1123</v>
      </c>
      <c r="G7071" s="10" t="s">
        <v>3746</v>
      </c>
      <c r="H7071" s="10" t="s">
        <v>34</v>
      </c>
      <c r="I7071" s="10">
        <v>0</v>
      </c>
    </row>
    <row r="7072" spans="1:11" hidden="1" x14ac:dyDescent="0.25">
      <c r="A7072" s="10">
        <v>114</v>
      </c>
      <c r="B7072" s="10" t="s">
        <v>1196</v>
      </c>
      <c r="C7072" s="10" t="s">
        <v>1197</v>
      </c>
      <c r="D7072" s="10" t="s">
        <v>1205</v>
      </c>
      <c r="E7072" s="10" t="s">
        <v>20</v>
      </c>
      <c r="F7072" s="10" t="s">
        <v>1123</v>
      </c>
      <c r="G7072" s="21" t="s">
        <v>4394</v>
      </c>
      <c r="H7072" s="21" t="s">
        <v>4580</v>
      </c>
      <c r="I7072" s="21">
        <v>1</v>
      </c>
      <c r="J7072" s="21" t="str">
        <f t="shared" ref="J7072:J7073" si="447">H7072</f>
        <v>Снаружи помещения</v>
      </c>
      <c r="K7072" s="21"/>
    </row>
    <row r="7073" spans="1:11" hidden="1" x14ac:dyDescent="0.25">
      <c r="A7073" s="10">
        <v>114</v>
      </c>
      <c r="B7073" s="10" t="s">
        <v>1196</v>
      </c>
      <c r="C7073" s="10" t="s">
        <v>1197</v>
      </c>
      <c r="D7073" s="10" t="s">
        <v>1205</v>
      </c>
      <c r="E7073" s="10" t="s">
        <v>20</v>
      </c>
      <c r="F7073" s="10" t="s">
        <v>1123</v>
      </c>
      <c r="G7073" s="21" t="s">
        <v>3747</v>
      </c>
      <c r="H7073" s="21" t="s">
        <v>4581</v>
      </c>
      <c r="I7073" s="21">
        <v>1</v>
      </c>
      <c r="J7073" s="21" t="str">
        <f t="shared" si="447"/>
        <v>Наружная</v>
      </c>
      <c r="K7073" s="21"/>
    </row>
    <row r="7074" spans="1:11" hidden="1" x14ac:dyDescent="0.25">
      <c r="A7074" s="10">
        <v>114</v>
      </c>
      <c r="B7074" s="10" t="s">
        <v>1196</v>
      </c>
      <c r="C7074" s="10" t="s">
        <v>1197</v>
      </c>
      <c r="D7074" s="10" t="s">
        <v>1205</v>
      </c>
      <c r="E7074" s="10" t="s">
        <v>20</v>
      </c>
      <c r="F7074" s="10" t="s">
        <v>1123</v>
      </c>
      <c r="G7074" s="21" t="s">
        <v>3749</v>
      </c>
      <c r="H7074" s="21" t="s">
        <v>4582</v>
      </c>
      <c r="I7074" s="21">
        <v>1</v>
      </c>
      <c r="J7074" s="21">
        <f>MID(H7074,1,FIND(" ",H7074,1)-1)*1</f>
        <v>60</v>
      </c>
      <c r="K7074" s="21" t="s">
        <v>5264</v>
      </c>
    </row>
    <row r="7075" spans="1:11" hidden="1" x14ac:dyDescent="0.25">
      <c r="A7075" s="10">
        <v>114</v>
      </c>
      <c r="B7075" s="10" t="s">
        <v>1196</v>
      </c>
      <c r="C7075" s="10" t="s">
        <v>1197</v>
      </c>
      <c r="D7075" s="10" t="s">
        <v>1205</v>
      </c>
      <c r="E7075" s="10" t="s">
        <v>20</v>
      </c>
      <c r="F7075" s="10" t="s">
        <v>1123</v>
      </c>
      <c r="G7075" s="21" t="s">
        <v>3751</v>
      </c>
      <c r="H7075" s="21" t="s">
        <v>3750</v>
      </c>
      <c r="I7075" s="21">
        <v>1</v>
      </c>
      <c r="J7075" s="21">
        <f>MID(H7075,1,FIND(" ",H7075,1)-1)*1</f>
        <v>15</v>
      </c>
      <c r="K7075" s="21" t="s">
        <v>5264</v>
      </c>
    </row>
    <row r="7076" spans="1:11" hidden="1" x14ac:dyDescent="0.25">
      <c r="A7076" s="10">
        <v>114</v>
      </c>
      <c r="B7076" s="10" t="s">
        <v>1196</v>
      </c>
      <c r="C7076" s="10" t="s">
        <v>1197</v>
      </c>
      <c r="D7076" s="10" t="s">
        <v>1205</v>
      </c>
      <c r="E7076" s="10" t="s">
        <v>20</v>
      </c>
      <c r="F7076" s="10" t="s">
        <v>1123</v>
      </c>
      <c r="G7076" s="21" t="s">
        <v>3753</v>
      </c>
      <c r="H7076" s="21" t="s">
        <v>4251</v>
      </c>
      <c r="I7076" s="21">
        <v>1</v>
      </c>
      <c r="J7076" s="21">
        <f>MID(H7076,1,FIND(" ",H7076,1)-1)*1</f>
        <v>2.8</v>
      </c>
      <c r="K7076" s="21" t="s">
        <v>5258</v>
      </c>
    </row>
    <row r="7077" spans="1:11" hidden="1" x14ac:dyDescent="0.25">
      <c r="A7077" s="10">
        <v>114</v>
      </c>
      <c r="B7077" s="10" t="s">
        <v>1196</v>
      </c>
      <c r="C7077" s="10" t="s">
        <v>1197</v>
      </c>
      <c r="D7077" s="10" t="s">
        <v>1205</v>
      </c>
      <c r="E7077" s="10" t="s">
        <v>20</v>
      </c>
      <c r="F7077" s="10" t="s">
        <v>1123</v>
      </c>
      <c r="G7077" s="21" t="s">
        <v>3755</v>
      </c>
      <c r="H7077" s="21" t="s">
        <v>3756</v>
      </c>
      <c r="I7077" s="21">
        <v>1</v>
      </c>
      <c r="J7077" s="21" t="s">
        <v>5266</v>
      </c>
      <c r="K7077" s="21" t="s">
        <v>5265</v>
      </c>
    </row>
    <row r="7078" spans="1:11" hidden="1" x14ac:dyDescent="0.25">
      <c r="A7078" s="10">
        <v>114</v>
      </c>
      <c r="B7078" s="10" t="s">
        <v>1196</v>
      </c>
      <c r="C7078" s="10" t="s">
        <v>1197</v>
      </c>
      <c r="D7078" s="10" t="s">
        <v>1205</v>
      </c>
      <c r="E7078" s="10" t="s">
        <v>20</v>
      </c>
      <c r="F7078" s="10" t="s">
        <v>1123</v>
      </c>
      <c r="G7078" s="10" t="s">
        <v>4583</v>
      </c>
      <c r="H7078" s="10" t="s">
        <v>4638</v>
      </c>
      <c r="I7078" s="10">
        <v>0</v>
      </c>
    </row>
    <row r="7079" spans="1:11" hidden="1" x14ac:dyDescent="0.25">
      <c r="A7079" s="10">
        <v>114</v>
      </c>
      <c r="B7079" s="10" t="s">
        <v>1196</v>
      </c>
      <c r="C7079" s="10" t="s">
        <v>1197</v>
      </c>
      <c r="D7079" s="10" t="s">
        <v>1205</v>
      </c>
      <c r="E7079" s="10" t="s">
        <v>20</v>
      </c>
      <c r="F7079" s="10" t="s">
        <v>1123</v>
      </c>
      <c r="G7079" s="21" t="s">
        <v>3759</v>
      </c>
      <c r="H7079" s="21">
        <v>36000</v>
      </c>
      <c r="I7079" s="21">
        <v>1</v>
      </c>
      <c r="J7079" s="21">
        <f>TRIM(H7079)*1</f>
        <v>36000</v>
      </c>
      <c r="K7079" s="21" t="s">
        <v>5261</v>
      </c>
    </row>
    <row r="7080" spans="1:11" hidden="1" x14ac:dyDescent="0.25">
      <c r="A7080" s="10">
        <v>114</v>
      </c>
      <c r="B7080" s="10" t="s">
        <v>1196</v>
      </c>
      <c r="C7080" s="10" t="s">
        <v>1197</v>
      </c>
      <c r="D7080" s="10" t="s">
        <v>1205</v>
      </c>
      <c r="E7080" s="10" t="s">
        <v>20</v>
      </c>
      <c r="F7080" s="10" t="s">
        <v>1123</v>
      </c>
      <c r="G7080" s="21" t="s">
        <v>3760</v>
      </c>
      <c r="H7080" s="21" t="s">
        <v>4648</v>
      </c>
      <c r="I7080" s="21">
        <v>1</v>
      </c>
      <c r="J7080" s="21">
        <f t="shared" ref="J7080:J7081" si="448">MID(H7080,1,FIND(" ",H7080,1)-1)*1</f>
        <v>2800</v>
      </c>
      <c r="K7080" s="21" t="s">
        <v>5259</v>
      </c>
    </row>
    <row r="7081" spans="1:11" hidden="1" x14ac:dyDescent="0.25">
      <c r="A7081" s="10">
        <v>114</v>
      </c>
      <c r="B7081" s="10" t="s">
        <v>1196</v>
      </c>
      <c r="C7081" s="10" t="s">
        <v>1197</v>
      </c>
      <c r="D7081" s="10" t="s">
        <v>1205</v>
      </c>
      <c r="E7081" s="10" t="s">
        <v>20</v>
      </c>
      <c r="F7081" s="10" t="s">
        <v>1123</v>
      </c>
      <c r="G7081" s="21" t="s">
        <v>3762</v>
      </c>
      <c r="H7081" s="21" t="s">
        <v>4649</v>
      </c>
      <c r="I7081" s="21">
        <v>1</v>
      </c>
      <c r="J7081" s="21">
        <f t="shared" si="448"/>
        <v>2980</v>
      </c>
      <c r="K7081" s="21" t="s">
        <v>5259</v>
      </c>
    </row>
    <row r="7082" spans="1:11" hidden="1" x14ac:dyDescent="0.25">
      <c r="A7082" s="10">
        <v>114</v>
      </c>
      <c r="B7082" s="10" t="s">
        <v>1196</v>
      </c>
      <c r="C7082" s="10" t="s">
        <v>1197</v>
      </c>
      <c r="D7082" s="10" t="s">
        <v>1205</v>
      </c>
      <c r="E7082" s="10" t="s">
        <v>20</v>
      </c>
      <c r="F7082" s="10" t="s">
        <v>1123</v>
      </c>
      <c r="G7082" s="21" t="s">
        <v>3764</v>
      </c>
      <c r="H7082" s="21">
        <v>36000</v>
      </c>
      <c r="I7082" s="21">
        <v>1</v>
      </c>
      <c r="J7082" s="21">
        <f>TRIM(H7082)*1</f>
        <v>36000</v>
      </c>
      <c r="K7082" s="21" t="s">
        <v>5261</v>
      </c>
    </row>
    <row r="7083" spans="1:11" hidden="1" x14ac:dyDescent="0.25">
      <c r="A7083" s="10">
        <v>114</v>
      </c>
      <c r="B7083" s="10" t="s">
        <v>1196</v>
      </c>
      <c r="C7083" s="10" t="s">
        <v>1197</v>
      </c>
      <c r="D7083" s="10" t="s">
        <v>1205</v>
      </c>
      <c r="E7083" s="10" t="s">
        <v>20</v>
      </c>
      <c r="F7083" s="10" t="s">
        <v>1123</v>
      </c>
      <c r="G7083" s="10" t="s">
        <v>3766</v>
      </c>
      <c r="H7083" s="10" t="s">
        <v>34</v>
      </c>
      <c r="I7083" s="10">
        <v>0</v>
      </c>
    </row>
    <row r="7084" spans="1:11" hidden="1" x14ac:dyDescent="0.25">
      <c r="A7084" s="10">
        <v>114</v>
      </c>
      <c r="B7084" s="10" t="s">
        <v>1196</v>
      </c>
      <c r="C7084" s="10" t="s">
        <v>1197</v>
      </c>
      <c r="D7084" s="10" t="s">
        <v>1205</v>
      </c>
      <c r="E7084" s="10" t="s">
        <v>20</v>
      </c>
      <c r="F7084" s="10" t="s">
        <v>1123</v>
      </c>
      <c r="G7084" s="10" t="s">
        <v>4585</v>
      </c>
      <c r="H7084" s="10" t="s">
        <v>57</v>
      </c>
      <c r="I7084" s="10">
        <v>0</v>
      </c>
    </row>
    <row r="7085" spans="1:11" hidden="1" x14ac:dyDescent="0.25">
      <c r="A7085" s="10">
        <v>114</v>
      </c>
      <c r="B7085" s="10" t="s">
        <v>1196</v>
      </c>
      <c r="C7085" s="10" t="s">
        <v>1197</v>
      </c>
      <c r="D7085" s="10" t="s">
        <v>1205</v>
      </c>
      <c r="E7085" s="10" t="s">
        <v>20</v>
      </c>
      <c r="F7085" s="10" t="s">
        <v>1123</v>
      </c>
      <c r="G7085" s="21" t="s">
        <v>3769</v>
      </c>
      <c r="H7085" s="21" t="s">
        <v>4639</v>
      </c>
      <c r="I7085" s="21">
        <v>1</v>
      </c>
      <c r="J7085" s="21">
        <f>MID(H7085,1,FIND(" ",H7085,1)-1)*1</f>
        <v>67</v>
      </c>
      <c r="K7085" s="21" t="s">
        <v>5255</v>
      </c>
    </row>
    <row r="7086" spans="1:11" hidden="1" x14ac:dyDescent="0.25">
      <c r="A7086" s="10">
        <v>114</v>
      </c>
      <c r="B7086" s="10" t="s">
        <v>1196</v>
      </c>
      <c r="C7086" s="10" t="s">
        <v>1197</v>
      </c>
      <c r="D7086" s="10" t="s">
        <v>1205</v>
      </c>
      <c r="E7086" s="10" t="s">
        <v>20</v>
      </c>
      <c r="F7086" s="10" t="s">
        <v>1123</v>
      </c>
      <c r="G7086" s="21" t="s">
        <v>3773</v>
      </c>
      <c r="H7086" s="21" t="s">
        <v>4587</v>
      </c>
      <c r="I7086" s="21">
        <v>1</v>
      </c>
      <c r="J7086" s="21">
        <f>MID(H7086,1,FIND(" ",H7086,1)-1)*1000</f>
        <v>840</v>
      </c>
      <c r="K7086" s="22" t="s">
        <v>5256</v>
      </c>
    </row>
    <row r="7087" spans="1:11" hidden="1" x14ac:dyDescent="0.25">
      <c r="A7087" s="10">
        <v>114</v>
      </c>
      <c r="B7087" s="10" t="s">
        <v>1196</v>
      </c>
      <c r="C7087" s="10" t="s">
        <v>1197</v>
      </c>
      <c r="D7087" s="10" t="s">
        <v>1205</v>
      </c>
      <c r="E7087" s="10" t="s">
        <v>20</v>
      </c>
      <c r="F7087" s="10" t="s">
        <v>1123</v>
      </c>
      <c r="G7087" s="21" t="s">
        <v>3777</v>
      </c>
      <c r="H7087" s="21" t="s">
        <v>4588</v>
      </c>
      <c r="I7087" s="21">
        <v>1</v>
      </c>
      <c r="J7087" s="21">
        <f t="shared" ref="J7087:J7088" si="449">MID(H7087,1,FIND(" ",H7087,1)-1)*1000</f>
        <v>340</v>
      </c>
      <c r="K7087" s="22" t="s">
        <v>5256</v>
      </c>
    </row>
    <row r="7088" spans="1:11" hidden="1" x14ac:dyDescent="0.25">
      <c r="A7088" s="10">
        <v>114</v>
      </c>
      <c r="B7088" s="10" t="s">
        <v>1196</v>
      </c>
      <c r="C7088" s="10" t="s">
        <v>1197</v>
      </c>
      <c r="D7088" s="10" t="s">
        <v>1205</v>
      </c>
      <c r="E7088" s="10" t="s">
        <v>20</v>
      </c>
      <c r="F7088" s="10" t="s">
        <v>1123</v>
      </c>
      <c r="G7088" s="21" t="s">
        <v>3781</v>
      </c>
      <c r="H7088" s="21" t="s">
        <v>4589</v>
      </c>
      <c r="I7088" s="21">
        <v>1</v>
      </c>
      <c r="J7088" s="21">
        <f t="shared" si="449"/>
        <v>950</v>
      </c>
      <c r="K7088" s="22" t="s">
        <v>5256</v>
      </c>
    </row>
    <row r="7089" spans="1:11" hidden="1" x14ac:dyDescent="0.25">
      <c r="A7089" s="10">
        <v>114</v>
      </c>
      <c r="B7089" s="10" t="s">
        <v>1196</v>
      </c>
      <c r="C7089" s="10" t="s">
        <v>1197</v>
      </c>
      <c r="D7089" s="10" t="s">
        <v>1205</v>
      </c>
      <c r="E7089" s="10" t="s">
        <v>20</v>
      </c>
      <c r="F7089" s="10" t="s">
        <v>1123</v>
      </c>
      <c r="G7089" s="21" t="s">
        <v>3223</v>
      </c>
      <c r="H7089" s="21" t="s">
        <v>4590</v>
      </c>
      <c r="I7089" s="21">
        <v>1</v>
      </c>
      <c r="J7089" s="21">
        <f>MID(H7089,1,FIND(" ",H7089,1)-1)*10</f>
        <v>840</v>
      </c>
      <c r="K7089" s="22" t="s">
        <v>5256</v>
      </c>
    </row>
    <row r="7090" spans="1:11" hidden="1" x14ac:dyDescent="0.25">
      <c r="A7090" s="10">
        <v>114</v>
      </c>
      <c r="B7090" s="10" t="s">
        <v>1196</v>
      </c>
      <c r="C7090" s="10" t="s">
        <v>1197</v>
      </c>
      <c r="D7090" s="10" t="s">
        <v>1205</v>
      </c>
      <c r="E7090" s="10" t="s">
        <v>20</v>
      </c>
      <c r="F7090" s="10" t="s">
        <v>1123</v>
      </c>
      <c r="G7090" s="21" t="s">
        <v>4406</v>
      </c>
      <c r="H7090" s="21" t="s">
        <v>4591</v>
      </c>
      <c r="I7090" s="21">
        <v>1</v>
      </c>
      <c r="J7090" s="21">
        <f>MID(H7090,1,FIND(" ",H7090,1)-1)*10</f>
        <v>340</v>
      </c>
      <c r="K7090" s="21" t="s">
        <v>5257</v>
      </c>
    </row>
    <row r="7091" spans="1:11" hidden="1" x14ac:dyDescent="0.25">
      <c r="A7091" s="10">
        <v>114</v>
      </c>
      <c r="B7091" s="10" t="s">
        <v>1196</v>
      </c>
      <c r="C7091" s="10" t="s">
        <v>1197</v>
      </c>
      <c r="D7091" s="10" t="s">
        <v>1205</v>
      </c>
      <c r="E7091" s="10" t="s">
        <v>20</v>
      </c>
      <c r="F7091" s="10" t="s">
        <v>1123</v>
      </c>
      <c r="G7091" s="21" t="s">
        <v>4408</v>
      </c>
      <c r="H7091" s="21" t="s">
        <v>4592</v>
      </c>
      <c r="I7091" s="21">
        <v>1</v>
      </c>
      <c r="J7091" s="21">
        <f>MID(H7091,1,FIND(" ",H7091,1)-1)*10</f>
        <v>950</v>
      </c>
      <c r="K7091" s="21" t="s">
        <v>5257</v>
      </c>
    </row>
    <row r="7092" spans="1:11" hidden="1" x14ac:dyDescent="0.25">
      <c r="A7092" s="10">
        <v>114</v>
      </c>
      <c r="B7092" s="10" t="s">
        <v>1196</v>
      </c>
      <c r="C7092" s="10" t="s">
        <v>1197</v>
      </c>
      <c r="D7092" s="10" t="s">
        <v>1205</v>
      </c>
      <c r="E7092" s="10" t="s">
        <v>20</v>
      </c>
      <c r="F7092" s="10" t="s">
        <v>1123</v>
      </c>
      <c r="G7092" s="21" t="s">
        <v>3785</v>
      </c>
      <c r="H7092" s="21" t="s">
        <v>4640</v>
      </c>
      <c r="I7092" s="21">
        <v>1</v>
      </c>
      <c r="J7092" s="21">
        <f>MID(H7092,1,FIND(" ",H7092,1)-1)*1</f>
        <v>77</v>
      </c>
      <c r="K7092" s="21" t="s">
        <v>5255</v>
      </c>
    </row>
    <row r="7093" spans="1:11" hidden="1" x14ac:dyDescent="0.25">
      <c r="A7093" s="10">
        <v>114</v>
      </c>
      <c r="B7093" s="10" t="s">
        <v>1196</v>
      </c>
      <c r="C7093" s="10" t="s">
        <v>1197</v>
      </c>
      <c r="D7093" s="10" t="s">
        <v>1205</v>
      </c>
      <c r="E7093" s="10" t="s">
        <v>20</v>
      </c>
      <c r="F7093" s="10" t="s">
        <v>1123</v>
      </c>
      <c r="G7093" s="21" t="s">
        <v>4410</v>
      </c>
      <c r="H7093" s="21" t="s">
        <v>4594</v>
      </c>
      <c r="I7093" s="21">
        <v>1</v>
      </c>
      <c r="J7093" s="21">
        <f>MID(H7093,1,FIND(" ",H7093,1)-1)*10</f>
        <v>980</v>
      </c>
      <c r="K7093" s="22" t="s">
        <v>5256</v>
      </c>
    </row>
    <row r="7094" spans="1:11" hidden="1" x14ac:dyDescent="0.25">
      <c r="A7094" s="10">
        <v>114</v>
      </c>
      <c r="B7094" s="10" t="s">
        <v>1196</v>
      </c>
      <c r="C7094" s="10" t="s">
        <v>1197</v>
      </c>
      <c r="D7094" s="10" t="s">
        <v>1205</v>
      </c>
      <c r="E7094" s="10" t="s">
        <v>20</v>
      </c>
      <c r="F7094" s="10" t="s">
        <v>1123</v>
      </c>
      <c r="G7094" s="21" t="s">
        <v>4412</v>
      </c>
      <c r="H7094" s="21" t="s">
        <v>4595</v>
      </c>
      <c r="I7094" s="21">
        <v>1</v>
      </c>
      <c r="J7094" s="21">
        <f>MID(H7094,1,FIND(" ",H7094,1)-1)*10</f>
        <v>1110</v>
      </c>
      <c r="K7094" s="21" t="s">
        <v>5257</v>
      </c>
    </row>
    <row r="7095" spans="1:11" hidden="1" x14ac:dyDescent="0.25">
      <c r="A7095" s="10">
        <v>114</v>
      </c>
      <c r="B7095" s="10" t="s">
        <v>1196</v>
      </c>
      <c r="C7095" s="10" t="s">
        <v>1197</v>
      </c>
      <c r="D7095" s="10" t="s">
        <v>1205</v>
      </c>
      <c r="E7095" s="10" t="s">
        <v>20</v>
      </c>
      <c r="F7095" s="10" t="s">
        <v>1123</v>
      </c>
      <c r="G7095" s="21" t="s">
        <v>4414</v>
      </c>
      <c r="H7095" s="21" t="s">
        <v>4596</v>
      </c>
      <c r="I7095" s="21">
        <v>1</v>
      </c>
      <c r="J7095" s="21">
        <f>MID(H7095,1,FIND(" ",H7095,1)-1)*10</f>
        <v>460</v>
      </c>
      <c r="K7095" s="21" t="s">
        <v>5257</v>
      </c>
    </row>
    <row r="7096" spans="1:11" hidden="1" x14ac:dyDescent="0.25">
      <c r="A7096" s="10">
        <v>114</v>
      </c>
      <c r="B7096" s="10" t="s">
        <v>1196</v>
      </c>
      <c r="C7096" s="10" t="s">
        <v>1197</v>
      </c>
      <c r="D7096" s="10" t="s">
        <v>1205</v>
      </c>
      <c r="E7096" s="10" t="s">
        <v>20</v>
      </c>
      <c r="F7096" s="10" t="s">
        <v>1123</v>
      </c>
      <c r="G7096" s="10" t="s">
        <v>3787</v>
      </c>
      <c r="H7096" s="10" t="s">
        <v>3788</v>
      </c>
      <c r="I7096" s="10">
        <v>0</v>
      </c>
    </row>
    <row r="7097" spans="1:11" hidden="1" x14ac:dyDescent="0.25">
      <c r="A7097" s="10">
        <v>114</v>
      </c>
      <c r="B7097" s="10" t="s">
        <v>1196</v>
      </c>
      <c r="C7097" s="10" t="s">
        <v>1197</v>
      </c>
      <c r="D7097" s="10" t="s">
        <v>1205</v>
      </c>
      <c r="E7097" s="10" t="s">
        <v>20</v>
      </c>
      <c r="F7097" s="10" t="s">
        <v>1123</v>
      </c>
      <c r="G7097" s="10" t="s">
        <v>3789</v>
      </c>
      <c r="H7097" s="10" t="s">
        <v>3789</v>
      </c>
      <c r="I7097" s="10">
        <v>0</v>
      </c>
    </row>
    <row r="7098" spans="1:11" hidden="1" x14ac:dyDescent="0.25">
      <c r="A7098" s="10">
        <v>115</v>
      </c>
      <c r="B7098" s="10" t="s">
        <v>1206</v>
      </c>
      <c r="C7098" s="10" t="s">
        <v>1207</v>
      </c>
      <c r="D7098" s="10" t="s">
        <v>1215</v>
      </c>
      <c r="E7098" s="10" t="s">
        <v>20</v>
      </c>
      <c r="F7098" s="10" t="s">
        <v>1123</v>
      </c>
      <c r="G7098" s="21" t="s">
        <v>3108</v>
      </c>
      <c r="H7098" s="21" t="s">
        <v>4381</v>
      </c>
      <c r="I7098" s="21">
        <v>1</v>
      </c>
      <c r="J7098" s="21">
        <f>MID(H7098,1,FIND(" ",H7098,1)-1)*1</f>
        <v>48</v>
      </c>
      <c r="K7098" s="21" t="s">
        <v>5260</v>
      </c>
    </row>
    <row r="7099" spans="1:11" hidden="1" x14ac:dyDescent="0.25">
      <c r="A7099" s="10">
        <v>115</v>
      </c>
      <c r="B7099" s="10" t="s">
        <v>1206</v>
      </c>
      <c r="C7099" s="10" t="s">
        <v>1207</v>
      </c>
      <c r="D7099" s="10" t="s">
        <v>1215</v>
      </c>
      <c r="E7099" s="10" t="s">
        <v>20</v>
      </c>
      <c r="F7099" s="10" t="s">
        <v>1123</v>
      </c>
      <c r="G7099" s="21" t="s">
        <v>3703</v>
      </c>
      <c r="H7099" s="21" t="s">
        <v>4650</v>
      </c>
      <c r="I7099" s="21">
        <v>1</v>
      </c>
      <c r="J7099" s="21">
        <f>MID(H7099,1,FIND(" ",H7099,1)-1)*1</f>
        <v>40</v>
      </c>
      <c r="K7099" s="21" t="s">
        <v>5254</v>
      </c>
    </row>
    <row r="7100" spans="1:11" hidden="1" x14ac:dyDescent="0.25">
      <c r="A7100" s="10">
        <v>115</v>
      </c>
      <c r="B7100" s="10" t="s">
        <v>1206</v>
      </c>
      <c r="C7100" s="10" t="s">
        <v>1207</v>
      </c>
      <c r="D7100" s="10" t="s">
        <v>1215</v>
      </c>
      <c r="E7100" s="10" t="s">
        <v>20</v>
      </c>
      <c r="F7100" s="10" t="s">
        <v>1123</v>
      </c>
      <c r="G7100" s="21" t="s">
        <v>3705</v>
      </c>
      <c r="H7100" s="21" t="s">
        <v>34</v>
      </c>
      <c r="I7100" s="21">
        <v>1</v>
      </c>
      <c r="J7100" s="21" t="str">
        <f>H7100</f>
        <v>Да</v>
      </c>
      <c r="K7100" s="21"/>
    </row>
    <row r="7101" spans="1:11" hidden="1" x14ac:dyDescent="0.25">
      <c r="A7101" s="10">
        <v>115</v>
      </c>
      <c r="B7101" s="10" t="s">
        <v>1206</v>
      </c>
      <c r="C7101" s="10" t="s">
        <v>1207</v>
      </c>
      <c r="D7101" s="10" t="s">
        <v>1215</v>
      </c>
      <c r="E7101" s="10" t="s">
        <v>20</v>
      </c>
      <c r="F7101" s="10" t="s">
        <v>1123</v>
      </c>
      <c r="G7101" s="21" t="s">
        <v>3706</v>
      </c>
      <c r="H7101" s="21" t="s">
        <v>4557</v>
      </c>
      <c r="I7101" s="21">
        <v>1</v>
      </c>
      <c r="J7101" s="21">
        <f t="shared" ref="J7101:J7104" si="450">MID(H7101,1,FIND(" ",H7101,1)-1)*1</f>
        <v>5</v>
      </c>
      <c r="K7101" s="21" t="s">
        <v>5258</v>
      </c>
    </row>
    <row r="7102" spans="1:11" hidden="1" x14ac:dyDescent="0.25">
      <c r="A7102" s="10">
        <v>115</v>
      </c>
      <c r="B7102" s="10" t="s">
        <v>1206</v>
      </c>
      <c r="C7102" s="10" t="s">
        <v>1207</v>
      </c>
      <c r="D7102" s="10" t="s">
        <v>1215</v>
      </c>
      <c r="E7102" s="10" t="s">
        <v>20</v>
      </c>
      <c r="F7102" s="10" t="s">
        <v>1123</v>
      </c>
      <c r="G7102" s="21" t="s">
        <v>3708</v>
      </c>
      <c r="H7102" s="21" t="s">
        <v>4102</v>
      </c>
      <c r="I7102" s="21">
        <v>1</v>
      </c>
      <c r="J7102" s="21">
        <f t="shared" si="450"/>
        <v>8</v>
      </c>
      <c r="K7102" s="21" t="s">
        <v>5258</v>
      </c>
    </row>
    <row r="7103" spans="1:11" hidden="1" x14ac:dyDescent="0.25">
      <c r="A7103" s="10">
        <v>115</v>
      </c>
      <c r="B7103" s="10" t="s">
        <v>1206</v>
      </c>
      <c r="C7103" s="10" t="s">
        <v>1207</v>
      </c>
      <c r="D7103" s="10" t="s">
        <v>1215</v>
      </c>
      <c r="E7103" s="10" t="s">
        <v>20</v>
      </c>
      <c r="F7103" s="10" t="s">
        <v>1123</v>
      </c>
      <c r="G7103" s="21" t="s">
        <v>3709</v>
      </c>
      <c r="H7103" s="21" t="s">
        <v>4513</v>
      </c>
      <c r="I7103" s="21">
        <v>0</v>
      </c>
      <c r="J7103" s="21">
        <f t="shared" si="450"/>
        <v>4.5</v>
      </c>
      <c r="K7103" s="21" t="s">
        <v>5258</v>
      </c>
    </row>
    <row r="7104" spans="1:11" hidden="1" x14ac:dyDescent="0.25">
      <c r="A7104" s="10">
        <v>115</v>
      </c>
      <c r="B7104" s="10" t="s">
        <v>1206</v>
      </c>
      <c r="C7104" s="10" t="s">
        <v>1207</v>
      </c>
      <c r="D7104" s="10" t="s">
        <v>1215</v>
      </c>
      <c r="E7104" s="10" t="s">
        <v>20</v>
      </c>
      <c r="F7104" s="10" t="s">
        <v>1123</v>
      </c>
      <c r="G7104" s="21" t="s">
        <v>3711</v>
      </c>
      <c r="H7104" s="21" t="s">
        <v>4131</v>
      </c>
      <c r="I7104" s="21">
        <v>0</v>
      </c>
      <c r="J7104" s="21">
        <f t="shared" si="450"/>
        <v>4.0999999999999996</v>
      </c>
      <c r="K7104" s="21" t="s">
        <v>5258</v>
      </c>
    </row>
    <row r="7105" spans="1:11" hidden="1" x14ac:dyDescent="0.25">
      <c r="A7105" s="10">
        <v>115</v>
      </c>
      <c r="B7105" s="10" t="s">
        <v>1206</v>
      </c>
      <c r="C7105" s="10" t="s">
        <v>1207</v>
      </c>
      <c r="D7105" s="10" t="s">
        <v>1215</v>
      </c>
      <c r="E7105" s="10" t="s">
        <v>20</v>
      </c>
      <c r="F7105" s="10" t="s">
        <v>1123</v>
      </c>
      <c r="G7105" s="21" t="s">
        <v>4578</v>
      </c>
      <c r="H7105" s="21" t="s">
        <v>4651</v>
      </c>
      <c r="I7105" s="21">
        <v>1</v>
      </c>
      <c r="J7105" s="21" t="str">
        <f>MID(H7105,1,FIND(" ",H7105,1)-1)</f>
        <v>2200</v>
      </c>
      <c r="K7105" s="21" t="s">
        <v>5269</v>
      </c>
    </row>
    <row r="7106" spans="1:11" hidden="1" x14ac:dyDescent="0.25">
      <c r="A7106" s="10">
        <v>115</v>
      </c>
      <c r="B7106" s="10" t="s">
        <v>1206</v>
      </c>
      <c r="C7106" s="10" t="s">
        <v>1207</v>
      </c>
      <c r="D7106" s="10" t="s">
        <v>1215</v>
      </c>
      <c r="E7106" s="10" t="s">
        <v>20</v>
      </c>
      <c r="F7106" s="10" t="s">
        <v>1123</v>
      </c>
      <c r="G7106" s="10" t="s">
        <v>3714</v>
      </c>
      <c r="H7106" s="10" t="s">
        <v>3715</v>
      </c>
      <c r="I7106" s="10">
        <v>0</v>
      </c>
    </row>
    <row r="7107" spans="1:11" hidden="1" x14ac:dyDescent="0.25">
      <c r="A7107" s="10">
        <v>115</v>
      </c>
      <c r="B7107" s="10" t="s">
        <v>1206</v>
      </c>
      <c r="C7107" s="10" t="s">
        <v>1207</v>
      </c>
      <c r="D7107" s="10" t="s">
        <v>1215</v>
      </c>
      <c r="E7107" s="10" t="s">
        <v>20</v>
      </c>
      <c r="F7107" s="10" t="s">
        <v>1123</v>
      </c>
      <c r="G7107" s="10" t="s">
        <v>3716</v>
      </c>
      <c r="H7107" s="10" t="s">
        <v>34</v>
      </c>
      <c r="I7107" s="10">
        <v>0</v>
      </c>
    </row>
    <row r="7108" spans="1:11" hidden="1" x14ac:dyDescent="0.25">
      <c r="A7108" s="10">
        <v>115</v>
      </c>
      <c r="B7108" s="10" t="s">
        <v>1206</v>
      </c>
      <c r="C7108" s="10" t="s">
        <v>1207</v>
      </c>
      <c r="D7108" s="10" t="s">
        <v>1215</v>
      </c>
      <c r="E7108" s="10" t="s">
        <v>20</v>
      </c>
      <c r="F7108" s="10" t="s">
        <v>1123</v>
      </c>
      <c r="G7108" s="10" t="s">
        <v>3718</v>
      </c>
      <c r="H7108" s="10" t="s">
        <v>5168</v>
      </c>
      <c r="I7108" s="10">
        <v>0</v>
      </c>
    </row>
    <row r="7109" spans="1:11" hidden="1" x14ac:dyDescent="0.25">
      <c r="A7109" s="10">
        <v>115</v>
      </c>
      <c r="B7109" s="10" t="s">
        <v>1206</v>
      </c>
      <c r="C7109" s="10" t="s">
        <v>1207</v>
      </c>
      <c r="D7109" s="10" t="s">
        <v>1215</v>
      </c>
      <c r="E7109" s="10" t="s">
        <v>20</v>
      </c>
      <c r="F7109" s="10" t="s">
        <v>1123</v>
      </c>
      <c r="G7109" s="10" t="s">
        <v>3719</v>
      </c>
      <c r="H7109" s="10" t="s">
        <v>57</v>
      </c>
      <c r="I7109" s="10">
        <v>0</v>
      </c>
    </row>
    <row r="7110" spans="1:11" hidden="1" x14ac:dyDescent="0.25">
      <c r="A7110" s="10">
        <v>115</v>
      </c>
      <c r="B7110" s="10" t="s">
        <v>1206</v>
      </c>
      <c r="C7110" s="10" t="s">
        <v>1207</v>
      </c>
      <c r="D7110" s="10" t="s">
        <v>1215</v>
      </c>
      <c r="E7110" s="10" t="s">
        <v>20</v>
      </c>
      <c r="F7110" s="10" t="s">
        <v>1123</v>
      </c>
      <c r="G7110" s="10" t="s">
        <v>3721</v>
      </c>
      <c r="H7110" s="10" t="s">
        <v>34</v>
      </c>
      <c r="I7110" s="10">
        <v>0</v>
      </c>
    </row>
    <row r="7111" spans="1:11" hidden="1" x14ac:dyDescent="0.25">
      <c r="A7111" s="10">
        <v>115</v>
      </c>
      <c r="B7111" s="10" t="s">
        <v>1206</v>
      </c>
      <c r="C7111" s="10" t="s">
        <v>1207</v>
      </c>
      <c r="D7111" s="10" t="s">
        <v>1215</v>
      </c>
      <c r="E7111" s="10" t="s">
        <v>20</v>
      </c>
      <c r="F7111" s="10" t="s">
        <v>1123</v>
      </c>
      <c r="G7111" s="10" t="s">
        <v>3723</v>
      </c>
      <c r="H7111" s="10" t="s">
        <v>34</v>
      </c>
      <c r="I7111" s="10">
        <v>0</v>
      </c>
    </row>
    <row r="7112" spans="1:11" hidden="1" x14ac:dyDescent="0.25">
      <c r="A7112" s="10">
        <v>115</v>
      </c>
      <c r="B7112" s="10" t="s">
        <v>1206</v>
      </c>
      <c r="C7112" s="10" t="s">
        <v>1207</v>
      </c>
      <c r="D7112" s="10" t="s">
        <v>1215</v>
      </c>
      <c r="E7112" s="10" t="s">
        <v>20</v>
      </c>
      <c r="F7112" s="10" t="s">
        <v>1123</v>
      </c>
      <c r="G7112" s="10" t="s">
        <v>3724</v>
      </c>
      <c r="H7112" s="10" t="s">
        <v>34</v>
      </c>
      <c r="I7112" s="10">
        <v>0</v>
      </c>
    </row>
    <row r="7113" spans="1:11" hidden="1" x14ac:dyDescent="0.25">
      <c r="A7113" s="10">
        <v>115</v>
      </c>
      <c r="B7113" s="10" t="s">
        <v>1206</v>
      </c>
      <c r="C7113" s="10" t="s">
        <v>1207</v>
      </c>
      <c r="D7113" s="10" t="s">
        <v>1215</v>
      </c>
      <c r="E7113" s="10" t="s">
        <v>20</v>
      </c>
      <c r="F7113" s="10" t="s">
        <v>1123</v>
      </c>
      <c r="G7113" s="10" t="s">
        <v>3725</v>
      </c>
      <c r="H7113" s="10" t="s">
        <v>34</v>
      </c>
      <c r="I7113" s="10">
        <v>0</v>
      </c>
    </row>
    <row r="7114" spans="1:11" hidden="1" x14ac:dyDescent="0.25">
      <c r="A7114" s="10">
        <v>115</v>
      </c>
      <c r="B7114" s="10" t="s">
        <v>1206</v>
      </c>
      <c r="C7114" s="10" t="s">
        <v>1207</v>
      </c>
      <c r="D7114" s="10" t="s">
        <v>1215</v>
      </c>
      <c r="E7114" s="10" t="s">
        <v>20</v>
      </c>
      <c r="F7114" s="10" t="s">
        <v>1123</v>
      </c>
      <c r="G7114" s="10" t="s">
        <v>3726</v>
      </c>
      <c r="H7114" s="10" t="s">
        <v>34</v>
      </c>
      <c r="I7114" s="10">
        <v>0</v>
      </c>
    </row>
    <row r="7115" spans="1:11" hidden="1" x14ac:dyDescent="0.25">
      <c r="A7115" s="10">
        <v>115</v>
      </c>
      <c r="B7115" s="10" t="s">
        <v>1206</v>
      </c>
      <c r="C7115" s="10" t="s">
        <v>1207</v>
      </c>
      <c r="D7115" s="10" t="s">
        <v>1215</v>
      </c>
      <c r="E7115" s="10" t="s">
        <v>20</v>
      </c>
      <c r="F7115" s="10" t="s">
        <v>1123</v>
      </c>
      <c r="G7115" s="10" t="s">
        <v>3727</v>
      </c>
      <c r="H7115" s="10" t="s">
        <v>34</v>
      </c>
      <c r="I7115" s="10">
        <v>0</v>
      </c>
    </row>
    <row r="7116" spans="1:11" hidden="1" x14ac:dyDescent="0.25">
      <c r="A7116" s="10">
        <v>115</v>
      </c>
      <c r="B7116" s="10" t="s">
        <v>1206</v>
      </c>
      <c r="C7116" s="10" t="s">
        <v>1207</v>
      </c>
      <c r="D7116" s="10" t="s">
        <v>1215</v>
      </c>
      <c r="E7116" s="10" t="s">
        <v>20</v>
      </c>
      <c r="F7116" s="10" t="s">
        <v>1123</v>
      </c>
      <c r="G7116" s="10" t="s">
        <v>3731</v>
      </c>
      <c r="H7116" s="10" t="s">
        <v>34</v>
      </c>
      <c r="I7116" s="10">
        <v>0</v>
      </c>
    </row>
    <row r="7117" spans="1:11" hidden="1" x14ac:dyDescent="0.25">
      <c r="A7117" s="10">
        <v>115</v>
      </c>
      <c r="B7117" s="10" t="s">
        <v>1206</v>
      </c>
      <c r="C7117" s="10" t="s">
        <v>1207</v>
      </c>
      <c r="D7117" s="10" t="s">
        <v>1215</v>
      </c>
      <c r="E7117" s="10" t="s">
        <v>20</v>
      </c>
      <c r="F7117" s="10" t="s">
        <v>1123</v>
      </c>
      <c r="G7117" s="10" t="s">
        <v>3734</v>
      </c>
      <c r="H7117" s="10" t="s">
        <v>34</v>
      </c>
      <c r="I7117" s="10">
        <v>0</v>
      </c>
    </row>
    <row r="7118" spans="1:11" hidden="1" x14ac:dyDescent="0.25">
      <c r="A7118" s="10">
        <v>115</v>
      </c>
      <c r="B7118" s="10" t="s">
        <v>1206</v>
      </c>
      <c r="C7118" s="10" t="s">
        <v>1207</v>
      </c>
      <c r="D7118" s="10" t="s">
        <v>1215</v>
      </c>
      <c r="E7118" s="10" t="s">
        <v>20</v>
      </c>
      <c r="F7118" s="10" t="s">
        <v>1123</v>
      </c>
      <c r="G7118" s="10" t="s">
        <v>3735</v>
      </c>
      <c r="H7118" s="10" t="s">
        <v>57</v>
      </c>
      <c r="I7118" s="10">
        <v>0</v>
      </c>
    </row>
    <row r="7119" spans="1:11" hidden="1" x14ac:dyDescent="0.25">
      <c r="A7119" s="10">
        <v>115</v>
      </c>
      <c r="B7119" s="10" t="s">
        <v>1206</v>
      </c>
      <c r="C7119" s="10" t="s">
        <v>1207</v>
      </c>
      <c r="D7119" s="10" t="s">
        <v>1215</v>
      </c>
      <c r="E7119" s="10" t="s">
        <v>20</v>
      </c>
      <c r="F7119" s="10" t="s">
        <v>1123</v>
      </c>
      <c r="G7119" s="10" t="s">
        <v>3736</v>
      </c>
      <c r="H7119" s="10" t="s">
        <v>34</v>
      </c>
      <c r="I7119" s="10">
        <v>0</v>
      </c>
    </row>
    <row r="7120" spans="1:11" hidden="1" x14ac:dyDescent="0.25">
      <c r="A7120" s="10">
        <v>115</v>
      </c>
      <c r="B7120" s="10" t="s">
        <v>1206</v>
      </c>
      <c r="C7120" s="10" t="s">
        <v>1207</v>
      </c>
      <c r="D7120" s="10" t="s">
        <v>1215</v>
      </c>
      <c r="E7120" s="10" t="s">
        <v>20</v>
      </c>
      <c r="F7120" s="10" t="s">
        <v>1123</v>
      </c>
      <c r="G7120" s="10" t="s">
        <v>4388</v>
      </c>
      <c r="H7120" s="10" t="s">
        <v>34</v>
      </c>
      <c r="I7120" s="10">
        <v>0</v>
      </c>
    </row>
    <row r="7121" spans="1:11" hidden="1" x14ac:dyDescent="0.25">
      <c r="A7121" s="10">
        <v>115</v>
      </c>
      <c r="B7121" s="10" t="s">
        <v>1206</v>
      </c>
      <c r="C7121" s="10" t="s">
        <v>1207</v>
      </c>
      <c r="D7121" s="10" t="s">
        <v>1215</v>
      </c>
      <c r="E7121" s="10" t="s">
        <v>20</v>
      </c>
      <c r="F7121" s="10" t="s">
        <v>1123</v>
      </c>
      <c r="G7121" s="10" t="s">
        <v>3744</v>
      </c>
      <c r="H7121" s="10" t="s">
        <v>3917</v>
      </c>
      <c r="I7121" s="10">
        <v>0</v>
      </c>
    </row>
    <row r="7122" spans="1:11" hidden="1" x14ac:dyDescent="0.25">
      <c r="A7122" s="10">
        <v>115</v>
      </c>
      <c r="B7122" s="10" t="s">
        <v>1206</v>
      </c>
      <c r="C7122" s="10" t="s">
        <v>1207</v>
      </c>
      <c r="D7122" s="10" t="s">
        <v>1215</v>
      </c>
      <c r="E7122" s="10" t="s">
        <v>20</v>
      </c>
      <c r="F7122" s="10" t="s">
        <v>1123</v>
      </c>
      <c r="G7122" s="10" t="s">
        <v>3746</v>
      </c>
      <c r="H7122" s="10" t="s">
        <v>34</v>
      </c>
      <c r="I7122" s="10">
        <v>0</v>
      </c>
    </row>
    <row r="7123" spans="1:11" hidden="1" x14ac:dyDescent="0.25">
      <c r="A7123" s="10">
        <v>115</v>
      </c>
      <c r="B7123" s="10" t="s">
        <v>1206</v>
      </c>
      <c r="C7123" s="10" t="s">
        <v>1207</v>
      </c>
      <c r="D7123" s="10" t="s">
        <v>1215</v>
      </c>
      <c r="E7123" s="10" t="s">
        <v>20</v>
      </c>
      <c r="F7123" s="10" t="s">
        <v>1123</v>
      </c>
      <c r="G7123" s="21" t="s">
        <v>4394</v>
      </c>
      <c r="H7123" s="21" t="s">
        <v>4580</v>
      </c>
      <c r="I7123" s="21">
        <v>1</v>
      </c>
      <c r="J7123" s="21" t="str">
        <f t="shared" ref="J7123:J7124" si="451">H7123</f>
        <v>Снаружи помещения</v>
      </c>
      <c r="K7123" s="21"/>
    </row>
    <row r="7124" spans="1:11" hidden="1" x14ac:dyDescent="0.25">
      <c r="A7124" s="10">
        <v>115</v>
      </c>
      <c r="B7124" s="10" t="s">
        <v>1206</v>
      </c>
      <c r="C7124" s="10" t="s">
        <v>1207</v>
      </c>
      <c r="D7124" s="10" t="s">
        <v>1215</v>
      </c>
      <c r="E7124" s="10" t="s">
        <v>20</v>
      </c>
      <c r="F7124" s="10" t="s">
        <v>1123</v>
      </c>
      <c r="G7124" s="21" t="s">
        <v>3747</v>
      </c>
      <c r="H7124" s="21" t="s">
        <v>4581</v>
      </c>
      <c r="I7124" s="21">
        <v>1</v>
      </c>
      <c r="J7124" s="21" t="str">
        <f t="shared" si="451"/>
        <v>Наружная</v>
      </c>
      <c r="K7124" s="21"/>
    </row>
    <row r="7125" spans="1:11" hidden="1" x14ac:dyDescent="0.25">
      <c r="A7125" s="10">
        <v>115</v>
      </c>
      <c r="B7125" s="10" t="s">
        <v>1206</v>
      </c>
      <c r="C7125" s="10" t="s">
        <v>1207</v>
      </c>
      <c r="D7125" s="10" t="s">
        <v>1215</v>
      </c>
      <c r="E7125" s="10" t="s">
        <v>20</v>
      </c>
      <c r="F7125" s="10" t="s">
        <v>1123</v>
      </c>
      <c r="G7125" s="21" t="s">
        <v>3749</v>
      </c>
      <c r="H7125" s="21" t="s">
        <v>3893</v>
      </c>
      <c r="I7125" s="21">
        <v>1</v>
      </c>
      <c r="J7125" s="21">
        <f>MID(H7125,1,FIND(" ",H7125,1)-1)*1</f>
        <v>30</v>
      </c>
      <c r="K7125" s="21" t="s">
        <v>5264</v>
      </c>
    </row>
    <row r="7126" spans="1:11" hidden="1" x14ac:dyDescent="0.25">
      <c r="A7126" s="10">
        <v>115</v>
      </c>
      <c r="B7126" s="10" t="s">
        <v>1206</v>
      </c>
      <c r="C7126" s="10" t="s">
        <v>1207</v>
      </c>
      <c r="D7126" s="10" t="s">
        <v>1215</v>
      </c>
      <c r="E7126" s="10" t="s">
        <v>20</v>
      </c>
      <c r="F7126" s="10" t="s">
        <v>1123</v>
      </c>
      <c r="G7126" s="21" t="s">
        <v>3751</v>
      </c>
      <c r="H7126" s="21" t="s">
        <v>3750</v>
      </c>
      <c r="I7126" s="21">
        <v>1</v>
      </c>
      <c r="J7126" s="21">
        <f>MID(H7126,1,FIND(" ",H7126,1)-1)*1</f>
        <v>15</v>
      </c>
      <c r="K7126" s="21" t="s">
        <v>5264</v>
      </c>
    </row>
    <row r="7127" spans="1:11" hidden="1" x14ac:dyDescent="0.25">
      <c r="A7127" s="10">
        <v>115</v>
      </c>
      <c r="B7127" s="10" t="s">
        <v>1206</v>
      </c>
      <c r="C7127" s="10" t="s">
        <v>1207</v>
      </c>
      <c r="D7127" s="10" t="s">
        <v>1215</v>
      </c>
      <c r="E7127" s="10" t="s">
        <v>20</v>
      </c>
      <c r="F7127" s="10" t="s">
        <v>1123</v>
      </c>
      <c r="G7127" s="21" t="s">
        <v>3753</v>
      </c>
      <c r="H7127" s="21" t="s">
        <v>4652</v>
      </c>
      <c r="I7127" s="21">
        <v>1</v>
      </c>
      <c r="J7127" s="21">
        <f>MID(H7127,1,FIND(" ",H7127,1)-1)*1</f>
        <v>1.1499999999999999</v>
      </c>
      <c r="K7127" s="21" t="s">
        <v>5258</v>
      </c>
    </row>
    <row r="7128" spans="1:11" hidden="1" x14ac:dyDescent="0.25">
      <c r="A7128" s="10">
        <v>115</v>
      </c>
      <c r="B7128" s="10" t="s">
        <v>1206</v>
      </c>
      <c r="C7128" s="10" t="s">
        <v>1207</v>
      </c>
      <c r="D7128" s="10" t="s">
        <v>1215</v>
      </c>
      <c r="E7128" s="10" t="s">
        <v>20</v>
      </c>
      <c r="F7128" s="10" t="s">
        <v>1123</v>
      </c>
      <c r="G7128" s="21" t="s">
        <v>3755</v>
      </c>
      <c r="H7128" s="21" t="s">
        <v>3756</v>
      </c>
      <c r="I7128" s="21">
        <v>1</v>
      </c>
      <c r="J7128" s="21" t="s">
        <v>5266</v>
      </c>
      <c r="K7128" s="21" t="s">
        <v>5265</v>
      </c>
    </row>
    <row r="7129" spans="1:11" hidden="1" x14ac:dyDescent="0.25">
      <c r="A7129" s="10">
        <v>115</v>
      </c>
      <c r="B7129" s="10" t="s">
        <v>1206</v>
      </c>
      <c r="C7129" s="10" t="s">
        <v>1207</v>
      </c>
      <c r="D7129" s="10" t="s">
        <v>1215</v>
      </c>
      <c r="E7129" s="10" t="s">
        <v>20</v>
      </c>
      <c r="F7129" s="10" t="s">
        <v>1123</v>
      </c>
      <c r="G7129" s="10" t="s">
        <v>4583</v>
      </c>
      <c r="H7129" s="10" t="s">
        <v>4485</v>
      </c>
      <c r="I7129" s="10">
        <v>0</v>
      </c>
    </row>
    <row r="7130" spans="1:11" hidden="1" x14ac:dyDescent="0.25">
      <c r="A7130" s="10">
        <v>115</v>
      </c>
      <c r="B7130" s="10" t="s">
        <v>1206</v>
      </c>
      <c r="C7130" s="10" t="s">
        <v>1207</v>
      </c>
      <c r="D7130" s="10" t="s">
        <v>1215</v>
      </c>
      <c r="E7130" s="10" t="s">
        <v>20</v>
      </c>
      <c r="F7130" s="10" t="s">
        <v>1123</v>
      </c>
      <c r="G7130" s="21" t="s">
        <v>3759</v>
      </c>
      <c r="H7130" s="21">
        <v>14000</v>
      </c>
      <c r="I7130" s="21">
        <v>1</v>
      </c>
      <c r="J7130" s="21">
        <f>TRIM(H7130)*1</f>
        <v>14000</v>
      </c>
      <c r="K7130" s="21" t="s">
        <v>5261</v>
      </c>
    </row>
    <row r="7131" spans="1:11" hidden="1" x14ac:dyDescent="0.25">
      <c r="A7131" s="10">
        <v>115</v>
      </c>
      <c r="B7131" s="10" t="s">
        <v>1206</v>
      </c>
      <c r="C7131" s="10" t="s">
        <v>1207</v>
      </c>
      <c r="D7131" s="10" t="s">
        <v>1215</v>
      </c>
      <c r="E7131" s="10" t="s">
        <v>20</v>
      </c>
      <c r="F7131" s="10" t="s">
        <v>1123</v>
      </c>
      <c r="G7131" s="21" t="s">
        <v>3760</v>
      </c>
      <c r="H7131" s="21" t="s">
        <v>4135</v>
      </c>
      <c r="I7131" s="21">
        <v>1</v>
      </c>
      <c r="J7131" s="21">
        <f t="shared" ref="J7131:J7132" si="452">MID(H7131,1,FIND(" ",H7131,1)-1)*1</f>
        <v>1100</v>
      </c>
      <c r="K7131" s="21" t="s">
        <v>5259</v>
      </c>
    </row>
    <row r="7132" spans="1:11" hidden="1" x14ac:dyDescent="0.25">
      <c r="A7132" s="10">
        <v>115</v>
      </c>
      <c r="B7132" s="10" t="s">
        <v>1206</v>
      </c>
      <c r="C7132" s="10" t="s">
        <v>1207</v>
      </c>
      <c r="D7132" s="10" t="s">
        <v>1215</v>
      </c>
      <c r="E7132" s="10" t="s">
        <v>20</v>
      </c>
      <c r="F7132" s="10" t="s">
        <v>1123</v>
      </c>
      <c r="G7132" s="21" t="s">
        <v>3762</v>
      </c>
      <c r="H7132" s="21" t="s">
        <v>4317</v>
      </c>
      <c r="I7132" s="21">
        <v>1</v>
      </c>
      <c r="J7132" s="21">
        <f t="shared" si="452"/>
        <v>1150</v>
      </c>
      <c r="K7132" s="21" t="s">
        <v>5259</v>
      </c>
    </row>
    <row r="7133" spans="1:11" hidden="1" x14ac:dyDescent="0.25">
      <c r="A7133" s="10">
        <v>115</v>
      </c>
      <c r="B7133" s="10" t="s">
        <v>1206</v>
      </c>
      <c r="C7133" s="10" t="s">
        <v>1207</v>
      </c>
      <c r="D7133" s="10" t="s">
        <v>1215</v>
      </c>
      <c r="E7133" s="10" t="s">
        <v>20</v>
      </c>
      <c r="F7133" s="10" t="s">
        <v>1123</v>
      </c>
      <c r="G7133" s="21" t="s">
        <v>3764</v>
      </c>
      <c r="H7133" s="21">
        <v>14000</v>
      </c>
      <c r="I7133" s="21">
        <v>1</v>
      </c>
      <c r="J7133" s="21">
        <f>TRIM(H7133)*1</f>
        <v>14000</v>
      </c>
      <c r="K7133" s="21" t="s">
        <v>5261</v>
      </c>
    </row>
    <row r="7134" spans="1:11" hidden="1" x14ac:dyDescent="0.25">
      <c r="A7134" s="10">
        <v>115</v>
      </c>
      <c r="B7134" s="10" t="s">
        <v>1206</v>
      </c>
      <c r="C7134" s="10" t="s">
        <v>1207</v>
      </c>
      <c r="D7134" s="10" t="s">
        <v>1215</v>
      </c>
      <c r="E7134" s="10" t="s">
        <v>20</v>
      </c>
      <c r="F7134" s="10" t="s">
        <v>1123</v>
      </c>
      <c r="G7134" s="10" t="s">
        <v>3766</v>
      </c>
      <c r="H7134" s="10" t="s">
        <v>34</v>
      </c>
      <c r="I7134" s="10">
        <v>0</v>
      </c>
    </row>
    <row r="7135" spans="1:11" hidden="1" x14ac:dyDescent="0.25">
      <c r="A7135" s="10">
        <v>115</v>
      </c>
      <c r="B7135" s="10" t="s">
        <v>1206</v>
      </c>
      <c r="C7135" s="10" t="s">
        <v>1207</v>
      </c>
      <c r="D7135" s="10" t="s">
        <v>1215</v>
      </c>
      <c r="E7135" s="10" t="s">
        <v>20</v>
      </c>
      <c r="F7135" s="10" t="s">
        <v>1123</v>
      </c>
      <c r="G7135" s="10" t="s">
        <v>4585</v>
      </c>
      <c r="H7135" s="10" t="s">
        <v>57</v>
      </c>
      <c r="I7135" s="10">
        <v>0</v>
      </c>
    </row>
    <row r="7136" spans="1:11" hidden="1" x14ac:dyDescent="0.25">
      <c r="A7136" s="10">
        <v>115</v>
      </c>
      <c r="B7136" s="10" t="s">
        <v>1206</v>
      </c>
      <c r="C7136" s="10" t="s">
        <v>1207</v>
      </c>
      <c r="D7136" s="10" t="s">
        <v>1215</v>
      </c>
      <c r="E7136" s="10" t="s">
        <v>20</v>
      </c>
      <c r="F7136" s="10" t="s">
        <v>1123</v>
      </c>
      <c r="G7136" s="21" t="s">
        <v>3769</v>
      </c>
      <c r="H7136" s="21" t="s">
        <v>4195</v>
      </c>
      <c r="I7136" s="21">
        <v>1</v>
      </c>
      <c r="J7136" s="21">
        <f>MID(H7136,1,FIND(" ",H7136,1)-1)*1</f>
        <v>33</v>
      </c>
      <c r="K7136" s="21" t="s">
        <v>5255</v>
      </c>
    </row>
    <row r="7137" spans="1:11" hidden="1" x14ac:dyDescent="0.25">
      <c r="A7137" s="10">
        <v>115</v>
      </c>
      <c r="B7137" s="10" t="s">
        <v>1206</v>
      </c>
      <c r="C7137" s="10" t="s">
        <v>1207</v>
      </c>
      <c r="D7137" s="10" t="s">
        <v>1215</v>
      </c>
      <c r="E7137" s="10" t="s">
        <v>20</v>
      </c>
      <c r="F7137" s="10" t="s">
        <v>1123</v>
      </c>
      <c r="G7137" s="21" t="s">
        <v>3773</v>
      </c>
      <c r="H7137" s="21" t="s">
        <v>4653</v>
      </c>
      <c r="I7137" s="21">
        <v>1</v>
      </c>
      <c r="J7137" s="21">
        <f>MID(H7137,1,FIND(" ",H7137,1)-1)*1000</f>
        <v>536</v>
      </c>
      <c r="K7137" s="22" t="s">
        <v>5256</v>
      </c>
    </row>
    <row r="7138" spans="1:11" hidden="1" x14ac:dyDescent="0.25">
      <c r="A7138" s="10">
        <v>115</v>
      </c>
      <c r="B7138" s="10" t="s">
        <v>1206</v>
      </c>
      <c r="C7138" s="10" t="s">
        <v>1207</v>
      </c>
      <c r="D7138" s="10" t="s">
        <v>1215</v>
      </c>
      <c r="E7138" s="10" t="s">
        <v>20</v>
      </c>
      <c r="F7138" s="10" t="s">
        <v>1123</v>
      </c>
      <c r="G7138" s="21" t="s">
        <v>3777</v>
      </c>
      <c r="H7138" s="21" t="s">
        <v>3819</v>
      </c>
      <c r="I7138" s="21">
        <v>1</v>
      </c>
      <c r="J7138" s="21">
        <f t="shared" ref="J7138:J7139" si="453">MID(H7138,1,FIND(" ",H7138,1)-1)*1000</f>
        <v>260</v>
      </c>
      <c r="K7138" s="22" t="s">
        <v>5256</v>
      </c>
    </row>
    <row r="7139" spans="1:11" hidden="1" x14ac:dyDescent="0.25">
      <c r="A7139" s="10">
        <v>115</v>
      </c>
      <c r="B7139" s="10" t="s">
        <v>1206</v>
      </c>
      <c r="C7139" s="10" t="s">
        <v>1207</v>
      </c>
      <c r="D7139" s="10" t="s">
        <v>1215</v>
      </c>
      <c r="E7139" s="10" t="s">
        <v>20</v>
      </c>
      <c r="F7139" s="10" t="s">
        <v>1123</v>
      </c>
      <c r="G7139" s="21" t="s">
        <v>3781</v>
      </c>
      <c r="H7139" s="21" t="s">
        <v>4654</v>
      </c>
      <c r="I7139" s="21">
        <v>1</v>
      </c>
      <c r="J7139" s="21">
        <f t="shared" si="453"/>
        <v>730</v>
      </c>
      <c r="K7139" s="22" t="s">
        <v>5256</v>
      </c>
    </row>
    <row r="7140" spans="1:11" hidden="1" x14ac:dyDescent="0.25">
      <c r="A7140" s="10">
        <v>115</v>
      </c>
      <c r="B7140" s="10" t="s">
        <v>1206</v>
      </c>
      <c r="C7140" s="10" t="s">
        <v>1207</v>
      </c>
      <c r="D7140" s="10" t="s">
        <v>1215</v>
      </c>
      <c r="E7140" s="10" t="s">
        <v>20</v>
      </c>
      <c r="F7140" s="10" t="s">
        <v>1123</v>
      </c>
      <c r="G7140" s="21" t="s">
        <v>3223</v>
      </c>
      <c r="H7140" s="21" t="s">
        <v>4655</v>
      </c>
      <c r="I7140" s="21">
        <v>1</v>
      </c>
      <c r="J7140" s="21">
        <f>MID(H7140,1,FIND(" ",H7140,1)-1)*10</f>
        <v>536</v>
      </c>
      <c r="K7140" s="22" t="s">
        <v>5256</v>
      </c>
    </row>
    <row r="7141" spans="1:11" hidden="1" x14ac:dyDescent="0.25">
      <c r="A7141" s="10">
        <v>115</v>
      </c>
      <c r="B7141" s="10" t="s">
        <v>1206</v>
      </c>
      <c r="C7141" s="10" t="s">
        <v>1207</v>
      </c>
      <c r="D7141" s="10" t="s">
        <v>1215</v>
      </c>
      <c r="E7141" s="10" t="s">
        <v>20</v>
      </c>
      <c r="F7141" s="10" t="s">
        <v>1123</v>
      </c>
      <c r="G7141" s="21" t="s">
        <v>4406</v>
      </c>
      <c r="H7141" s="21" t="s">
        <v>4609</v>
      </c>
      <c r="I7141" s="21">
        <v>1</v>
      </c>
      <c r="J7141" s="21">
        <f>MID(H7141,1,FIND(" ",H7141,1)-1)*10</f>
        <v>260</v>
      </c>
      <c r="K7141" s="21" t="s">
        <v>5257</v>
      </c>
    </row>
    <row r="7142" spans="1:11" hidden="1" x14ac:dyDescent="0.25">
      <c r="A7142" s="10">
        <v>115</v>
      </c>
      <c r="B7142" s="10" t="s">
        <v>1206</v>
      </c>
      <c r="C7142" s="10" t="s">
        <v>1207</v>
      </c>
      <c r="D7142" s="10" t="s">
        <v>1215</v>
      </c>
      <c r="E7142" s="10" t="s">
        <v>20</v>
      </c>
      <c r="F7142" s="10" t="s">
        <v>1123</v>
      </c>
      <c r="G7142" s="21" t="s">
        <v>4408</v>
      </c>
      <c r="H7142" s="21" t="s">
        <v>4534</v>
      </c>
      <c r="I7142" s="21">
        <v>1</v>
      </c>
      <c r="J7142" s="21">
        <f>MID(H7142,1,FIND(" ",H7142,1)-1)*10</f>
        <v>730</v>
      </c>
      <c r="K7142" s="21" t="s">
        <v>5257</v>
      </c>
    </row>
    <row r="7143" spans="1:11" hidden="1" x14ac:dyDescent="0.25">
      <c r="A7143" s="10">
        <v>115</v>
      </c>
      <c r="B7143" s="10" t="s">
        <v>1206</v>
      </c>
      <c r="C7143" s="10" t="s">
        <v>1207</v>
      </c>
      <c r="D7143" s="10" t="s">
        <v>1215</v>
      </c>
      <c r="E7143" s="10" t="s">
        <v>20</v>
      </c>
      <c r="F7143" s="10" t="s">
        <v>1123</v>
      </c>
      <c r="G7143" s="21" t="s">
        <v>3785</v>
      </c>
      <c r="H7143" s="21" t="s">
        <v>4656</v>
      </c>
      <c r="I7143" s="21">
        <v>1</v>
      </c>
      <c r="J7143" s="21">
        <f>MID(H7143,1,FIND(" ",H7143,1)-1)*1</f>
        <v>35.5</v>
      </c>
      <c r="K7143" s="21" t="s">
        <v>5255</v>
      </c>
    </row>
    <row r="7144" spans="1:11" hidden="1" x14ac:dyDescent="0.25">
      <c r="A7144" s="10">
        <v>115</v>
      </c>
      <c r="B7144" s="10" t="s">
        <v>1206</v>
      </c>
      <c r="C7144" s="10" t="s">
        <v>1207</v>
      </c>
      <c r="D7144" s="10" t="s">
        <v>1215</v>
      </c>
      <c r="E7144" s="10" t="s">
        <v>20</v>
      </c>
      <c r="F7144" s="10" t="s">
        <v>1123</v>
      </c>
      <c r="G7144" s="21" t="s">
        <v>4410</v>
      </c>
      <c r="H7144" s="21" t="s">
        <v>4632</v>
      </c>
      <c r="I7144" s="21">
        <v>1</v>
      </c>
      <c r="J7144" s="21">
        <f>MID(H7144,1,FIND(" ",H7144,1)-1)*10</f>
        <v>600</v>
      </c>
      <c r="K7144" s="22" t="s">
        <v>5256</v>
      </c>
    </row>
    <row r="7145" spans="1:11" hidden="1" x14ac:dyDescent="0.25">
      <c r="A7145" s="10">
        <v>115</v>
      </c>
      <c r="B7145" s="10" t="s">
        <v>1206</v>
      </c>
      <c r="C7145" s="10" t="s">
        <v>1207</v>
      </c>
      <c r="D7145" s="10" t="s">
        <v>1215</v>
      </c>
      <c r="E7145" s="10" t="s">
        <v>20</v>
      </c>
      <c r="F7145" s="10" t="s">
        <v>1123</v>
      </c>
      <c r="G7145" s="21" t="s">
        <v>4412</v>
      </c>
      <c r="H7145" s="21" t="s">
        <v>4473</v>
      </c>
      <c r="I7145" s="21">
        <v>1</v>
      </c>
      <c r="J7145" s="21">
        <f>MID(H7145,1,FIND(" ",H7145,1)-1)*10</f>
        <v>860</v>
      </c>
      <c r="K7145" s="21" t="s">
        <v>5257</v>
      </c>
    </row>
    <row r="7146" spans="1:11" hidden="1" x14ac:dyDescent="0.25">
      <c r="A7146" s="10">
        <v>115</v>
      </c>
      <c r="B7146" s="10" t="s">
        <v>1206</v>
      </c>
      <c r="C7146" s="10" t="s">
        <v>1207</v>
      </c>
      <c r="D7146" s="10" t="s">
        <v>1215</v>
      </c>
      <c r="E7146" s="10" t="s">
        <v>20</v>
      </c>
      <c r="F7146" s="10" t="s">
        <v>1123</v>
      </c>
      <c r="G7146" s="21" t="s">
        <v>4414</v>
      </c>
      <c r="H7146" s="21" t="s">
        <v>4432</v>
      </c>
      <c r="I7146" s="21">
        <v>1</v>
      </c>
      <c r="J7146" s="21">
        <f>MID(H7146,1,FIND(" ",H7146,1)-1)*10</f>
        <v>400</v>
      </c>
      <c r="K7146" s="21" t="s">
        <v>5257</v>
      </c>
    </row>
    <row r="7147" spans="1:11" hidden="1" x14ac:dyDescent="0.25">
      <c r="A7147" s="10">
        <v>115</v>
      </c>
      <c r="B7147" s="10" t="s">
        <v>1206</v>
      </c>
      <c r="C7147" s="10" t="s">
        <v>1207</v>
      </c>
      <c r="D7147" s="10" t="s">
        <v>1215</v>
      </c>
      <c r="E7147" s="10" t="s">
        <v>20</v>
      </c>
      <c r="F7147" s="10" t="s">
        <v>1123</v>
      </c>
      <c r="G7147" s="10" t="s">
        <v>3787</v>
      </c>
      <c r="H7147" s="10" t="s">
        <v>3788</v>
      </c>
      <c r="I7147" s="10">
        <v>0</v>
      </c>
    </row>
    <row r="7148" spans="1:11" hidden="1" x14ac:dyDescent="0.25">
      <c r="A7148" s="10">
        <v>115</v>
      </c>
      <c r="B7148" s="10" t="s">
        <v>1206</v>
      </c>
      <c r="C7148" s="10" t="s">
        <v>1207</v>
      </c>
      <c r="D7148" s="10" t="s">
        <v>1215</v>
      </c>
      <c r="E7148" s="10" t="s">
        <v>20</v>
      </c>
      <c r="F7148" s="10" t="s">
        <v>1123</v>
      </c>
      <c r="G7148" s="10" t="s">
        <v>3789</v>
      </c>
      <c r="H7148" s="10" t="s">
        <v>3789</v>
      </c>
      <c r="I7148" s="10">
        <v>0</v>
      </c>
    </row>
    <row r="7149" spans="1:11" hidden="1" x14ac:dyDescent="0.25">
      <c r="A7149" s="10">
        <v>116</v>
      </c>
      <c r="B7149" s="10" t="s">
        <v>1216</v>
      </c>
      <c r="C7149" s="10" t="s">
        <v>1217</v>
      </c>
      <c r="D7149" s="10" t="s">
        <v>1225</v>
      </c>
      <c r="E7149" s="10" t="s">
        <v>20</v>
      </c>
      <c r="F7149" s="10" t="s">
        <v>1123</v>
      </c>
      <c r="G7149" s="10" t="s">
        <v>3129</v>
      </c>
      <c r="H7149" s="10" t="s">
        <v>4540</v>
      </c>
      <c r="I7149" s="10">
        <v>0</v>
      </c>
    </row>
    <row r="7150" spans="1:11" hidden="1" x14ac:dyDescent="0.25">
      <c r="A7150" s="10">
        <v>116</v>
      </c>
      <c r="B7150" s="10" t="s">
        <v>1216</v>
      </c>
      <c r="C7150" s="10" t="s">
        <v>1217</v>
      </c>
      <c r="D7150" s="10" t="s">
        <v>1225</v>
      </c>
      <c r="E7150" s="10" t="s">
        <v>20</v>
      </c>
      <c r="F7150" s="10" t="s">
        <v>1123</v>
      </c>
      <c r="G7150" s="21" t="s">
        <v>3701</v>
      </c>
      <c r="H7150" s="21" t="s">
        <v>4113</v>
      </c>
      <c r="I7150" s="21">
        <v>1</v>
      </c>
      <c r="J7150" s="21">
        <f>MID(H7150,1,FIND(" ",H7150,1)-1)*1</f>
        <v>33</v>
      </c>
      <c r="K7150" s="21" t="s">
        <v>5260</v>
      </c>
    </row>
    <row r="7151" spans="1:11" hidden="1" x14ac:dyDescent="0.25">
      <c r="A7151" s="10">
        <v>116</v>
      </c>
      <c r="B7151" s="10" t="s">
        <v>1216</v>
      </c>
      <c r="C7151" s="10" t="s">
        <v>1217</v>
      </c>
      <c r="D7151" s="10" t="s">
        <v>1225</v>
      </c>
      <c r="E7151" s="10" t="s">
        <v>20</v>
      </c>
      <c r="F7151" s="10" t="s">
        <v>1123</v>
      </c>
      <c r="G7151" s="21" t="s">
        <v>3703</v>
      </c>
      <c r="H7151" s="21" t="s">
        <v>4465</v>
      </c>
      <c r="I7151" s="21">
        <v>1</v>
      </c>
      <c r="J7151" s="21">
        <f>MID(H7151,1,FIND(" ",H7151,1)-1)*1</f>
        <v>50</v>
      </c>
      <c r="K7151" s="21" t="s">
        <v>5254</v>
      </c>
    </row>
    <row r="7152" spans="1:11" hidden="1" x14ac:dyDescent="0.25">
      <c r="A7152" s="10">
        <v>116</v>
      </c>
      <c r="B7152" s="10" t="s">
        <v>1216</v>
      </c>
      <c r="C7152" s="10" t="s">
        <v>1217</v>
      </c>
      <c r="D7152" s="10" t="s">
        <v>1225</v>
      </c>
      <c r="E7152" s="10" t="s">
        <v>20</v>
      </c>
      <c r="F7152" s="10" t="s">
        <v>1123</v>
      </c>
      <c r="G7152" s="21" t="s">
        <v>3705</v>
      </c>
      <c r="H7152" s="21" t="s">
        <v>34</v>
      </c>
      <c r="I7152" s="21">
        <v>1</v>
      </c>
      <c r="J7152" s="21" t="str">
        <f>H7152</f>
        <v>Да</v>
      </c>
      <c r="K7152" s="21"/>
    </row>
    <row r="7153" spans="1:11" hidden="1" x14ac:dyDescent="0.25">
      <c r="A7153" s="10">
        <v>116</v>
      </c>
      <c r="B7153" s="10" t="s">
        <v>1216</v>
      </c>
      <c r="C7153" s="10" t="s">
        <v>1217</v>
      </c>
      <c r="D7153" s="10" t="s">
        <v>1225</v>
      </c>
      <c r="E7153" s="10" t="s">
        <v>20</v>
      </c>
      <c r="F7153" s="10" t="s">
        <v>1123</v>
      </c>
      <c r="G7153" s="21" t="s">
        <v>3706</v>
      </c>
      <c r="H7153" s="21" t="s">
        <v>4087</v>
      </c>
      <c r="I7153" s="21">
        <v>1</v>
      </c>
      <c r="J7153" s="21">
        <f t="shared" ref="J7153:J7156" si="454">MID(H7153,1,FIND(" ",H7153,1)-1)*1</f>
        <v>5.3</v>
      </c>
      <c r="K7153" s="21" t="s">
        <v>5258</v>
      </c>
    </row>
    <row r="7154" spans="1:11" hidden="1" x14ac:dyDescent="0.25">
      <c r="A7154" s="10">
        <v>116</v>
      </c>
      <c r="B7154" s="10" t="s">
        <v>1216</v>
      </c>
      <c r="C7154" s="10" t="s">
        <v>1217</v>
      </c>
      <c r="D7154" s="10" t="s">
        <v>1225</v>
      </c>
      <c r="E7154" s="10" t="s">
        <v>20</v>
      </c>
      <c r="F7154" s="10" t="s">
        <v>1123</v>
      </c>
      <c r="G7154" s="21" t="s">
        <v>3708</v>
      </c>
      <c r="H7154" s="21" t="s">
        <v>4557</v>
      </c>
      <c r="I7154" s="21">
        <v>1</v>
      </c>
      <c r="J7154" s="21">
        <f t="shared" si="454"/>
        <v>5</v>
      </c>
      <c r="K7154" s="21" t="s">
        <v>5258</v>
      </c>
    </row>
    <row r="7155" spans="1:11" hidden="1" x14ac:dyDescent="0.25">
      <c r="A7155" s="10">
        <v>116</v>
      </c>
      <c r="B7155" s="10" t="s">
        <v>1216</v>
      </c>
      <c r="C7155" s="10" t="s">
        <v>1217</v>
      </c>
      <c r="D7155" s="10" t="s">
        <v>1225</v>
      </c>
      <c r="E7155" s="10" t="s">
        <v>20</v>
      </c>
      <c r="F7155" s="10" t="s">
        <v>1123</v>
      </c>
      <c r="G7155" s="21" t="s">
        <v>3709</v>
      </c>
      <c r="H7155" s="21" t="s">
        <v>4087</v>
      </c>
      <c r="I7155" s="21">
        <v>0</v>
      </c>
      <c r="J7155" s="21">
        <f t="shared" si="454"/>
        <v>5.3</v>
      </c>
      <c r="K7155" s="21" t="s">
        <v>5258</v>
      </c>
    </row>
    <row r="7156" spans="1:11" hidden="1" x14ac:dyDescent="0.25">
      <c r="A7156" s="10">
        <v>116</v>
      </c>
      <c r="B7156" s="10" t="s">
        <v>1216</v>
      </c>
      <c r="C7156" s="10" t="s">
        <v>1217</v>
      </c>
      <c r="D7156" s="10" t="s">
        <v>1225</v>
      </c>
      <c r="E7156" s="10" t="s">
        <v>20</v>
      </c>
      <c r="F7156" s="10" t="s">
        <v>1123</v>
      </c>
      <c r="G7156" s="21" t="s">
        <v>3711</v>
      </c>
      <c r="H7156" s="21" t="s">
        <v>4557</v>
      </c>
      <c r="I7156" s="21">
        <v>0</v>
      </c>
      <c r="J7156" s="21">
        <f t="shared" si="454"/>
        <v>5</v>
      </c>
      <c r="K7156" s="21" t="s">
        <v>5258</v>
      </c>
    </row>
    <row r="7157" spans="1:11" hidden="1" x14ac:dyDescent="0.25">
      <c r="A7157" s="10">
        <v>116</v>
      </c>
      <c r="B7157" s="10" t="s">
        <v>1216</v>
      </c>
      <c r="C7157" s="10" t="s">
        <v>1217</v>
      </c>
      <c r="D7157" s="10" t="s">
        <v>1225</v>
      </c>
      <c r="E7157" s="10" t="s">
        <v>20</v>
      </c>
      <c r="F7157" s="10" t="s">
        <v>1123</v>
      </c>
      <c r="G7157" s="21" t="s">
        <v>4578</v>
      </c>
      <c r="H7157" s="21" t="s">
        <v>4232</v>
      </c>
      <c r="I7157" s="21">
        <v>1</v>
      </c>
      <c r="J7157" s="21" t="str">
        <f>MID(H7157,1,FIND(" ",H7157,1)-1)</f>
        <v>900</v>
      </c>
      <c r="K7157" s="21" t="s">
        <v>5269</v>
      </c>
    </row>
    <row r="7158" spans="1:11" hidden="1" x14ac:dyDescent="0.25">
      <c r="A7158" s="10">
        <v>116</v>
      </c>
      <c r="B7158" s="10" t="s">
        <v>1216</v>
      </c>
      <c r="C7158" s="10" t="s">
        <v>1217</v>
      </c>
      <c r="D7158" s="10" t="s">
        <v>1225</v>
      </c>
      <c r="E7158" s="10" t="s">
        <v>20</v>
      </c>
      <c r="F7158" s="10" t="s">
        <v>1123</v>
      </c>
      <c r="G7158" s="10" t="s">
        <v>3714</v>
      </c>
      <c r="H7158" s="10" t="s">
        <v>3715</v>
      </c>
      <c r="I7158" s="10">
        <v>0</v>
      </c>
    </row>
    <row r="7159" spans="1:11" hidden="1" x14ac:dyDescent="0.25">
      <c r="A7159" s="10">
        <v>116</v>
      </c>
      <c r="B7159" s="10" t="s">
        <v>1216</v>
      </c>
      <c r="C7159" s="10" t="s">
        <v>1217</v>
      </c>
      <c r="D7159" s="10" t="s">
        <v>1225</v>
      </c>
      <c r="E7159" s="10" t="s">
        <v>20</v>
      </c>
      <c r="F7159" s="10" t="s">
        <v>1123</v>
      </c>
      <c r="G7159" s="10" t="s">
        <v>3716</v>
      </c>
      <c r="H7159" s="10" t="s">
        <v>34</v>
      </c>
      <c r="I7159" s="10">
        <v>0</v>
      </c>
    </row>
    <row r="7160" spans="1:11" hidden="1" x14ac:dyDescent="0.25">
      <c r="A7160" s="10">
        <v>116</v>
      </c>
      <c r="B7160" s="10" t="s">
        <v>1216</v>
      </c>
      <c r="C7160" s="10" t="s">
        <v>1217</v>
      </c>
      <c r="D7160" s="10" t="s">
        <v>1225</v>
      </c>
      <c r="E7160" s="10" t="s">
        <v>20</v>
      </c>
      <c r="F7160" s="10" t="s">
        <v>1123</v>
      </c>
      <c r="G7160" s="10" t="s">
        <v>3717</v>
      </c>
      <c r="H7160" s="10" t="s">
        <v>34</v>
      </c>
      <c r="I7160" s="10">
        <v>0</v>
      </c>
    </row>
    <row r="7161" spans="1:11" hidden="1" x14ac:dyDescent="0.25">
      <c r="A7161" s="10">
        <v>116</v>
      </c>
      <c r="B7161" s="10" t="s">
        <v>1216</v>
      </c>
      <c r="C7161" s="10" t="s">
        <v>1217</v>
      </c>
      <c r="D7161" s="10" t="s">
        <v>1225</v>
      </c>
      <c r="E7161" s="10" t="s">
        <v>20</v>
      </c>
      <c r="F7161" s="10" t="s">
        <v>1123</v>
      </c>
      <c r="G7161" s="10" t="s">
        <v>3718</v>
      </c>
      <c r="H7161" s="10" t="s">
        <v>5168</v>
      </c>
      <c r="I7161" s="10">
        <v>0</v>
      </c>
    </row>
    <row r="7162" spans="1:11" hidden="1" x14ac:dyDescent="0.25">
      <c r="A7162" s="10">
        <v>116</v>
      </c>
      <c r="B7162" s="10" t="s">
        <v>1216</v>
      </c>
      <c r="C7162" s="10" t="s">
        <v>1217</v>
      </c>
      <c r="D7162" s="10" t="s">
        <v>1225</v>
      </c>
      <c r="E7162" s="10" t="s">
        <v>20</v>
      </c>
      <c r="F7162" s="10" t="s">
        <v>1123</v>
      </c>
      <c r="G7162" s="10" t="s">
        <v>3719</v>
      </c>
      <c r="H7162" s="10" t="s">
        <v>57</v>
      </c>
      <c r="I7162" s="10">
        <v>0</v>
      </c>
    </row>
    <row r="7163" spans="1:11" hidden="1" x14ac:dyDescent="0.25">
      <c r="A7163" s="10">
        <v>116</v>
      </c>
      <c r="B7163" s="10" t="s">
        <v>1216</v>
      </c>
      <c r="C7163" s="10" t="s">
        <v>1217</v>
      </c>
      <c r="D7163" s="10" t="s">
        <v>1225</v>
      </c>
      <c r="E7163" s="10" t="s">
        <v>20</v>
      </c>
      <c r="F7163" s="10" t="s">
        <v>1123</v>
      </c>
      <c r="G7163" s="10" t="s">
        <v>3720</v>
      </c>
      <c r="H7163" s="10" t="s">
        <v>34</v>
      </c>
      <c r="I7163" s="10">
        <v>0</v>
      </c>
    </row>
    <row r="7164" spans="1:11" hidden="1" x14ac:dyDescent="0.25">
      <c r="A7164" s="10">
        <v>116</v>
      </c>
      <c r="B7164" s="10" t="s">
        <v>1216</v>
      </c>
      <c r="C7164" s="10" t="s">
        <v>1217</v>
      </c>
      <c r="D7164" s="10" t="s">
        <v>1225</v>
      </c>
      <c r="E7164" s="10" t="s">
        <v>20</v>
      </c>
      <c r="F7164" s="10" t="s">
        <v>1123</v>
      </c>
      <c r="G7164" s="10" t="s">
        <v>3721</v>
      </c>
      <c r="H7164" s="10" t="s">
        <v>34</v>
      </c>
      <c r="I7164" s="10">
        <v>0</v>
      </c>
    </row>
    <row r="7165" spans="1:11" hidden="1" x14ac:dyDescent="0.25">
      <c r="A7165" s="10">
        <v>116</v>
      </c>
      <c r="B7165" s="10" t="s">
        <v>1216</v>
      </c>
      <c r="C7165" s="10" t="s">
        <v>1217</v>
      </c>
      <c r="D7165" s="10" t="s">
        <v>1225</v>
      </c>
      <c r="E7165" s="10" t="s">
        <v>20</v>
      </c>
      <c r="F7165" s="10" t="s">
        <v>1123</v>
      </c>
      <c r="G7165" s="10" t="s">
        <v>3722</v>
      </c>
      <c r="H7165" s="10" t="s">
        <v>34</v>
      </c>
      <c r="I7165" s="10">
        <v>0</v>
      </c>
    </row>
    <row r="7166" spans="1:11" hidden="1" x14ac:dyDescent="0.25">
      <c r="A7166" s="10">
        <v>116</v>
      </c>
      <c r="B7166" s="10" t="s">
        <v>1216</v>
      </c>
      <c r="C7166" s="10" t="s">
        <v>1217</v>
      </c>
      <c r="D7166" s="10" t="s">
        <v>1225</v>
      </c>
      <c r="E7166" s="10" t="s">
        <v>20</v>
      </c>
      <c r="F7166" s="10" t="s">
        <v>1123</v>
      </c>
      <c r="G7166" s="10" t="s">
        <v>3723</v>
      </c>
      <c r="H7166" s="10" t="s">
        <v>34</v>
      </c>
      <c r="I7166" s="10">
        <v>0</v>
      </c>
    </row>
    <row r="7167" spans="1:11" hidden="1" x14ac:dyDescent="0.25">
      <c r="A7167" s="10">
        <v>116</v>
      </c>
      <c r="B7167" s="10" t="s">
        <v>1216</v>
      </c>
      <c r="C7167" s="10" t="s">
        <v>1217</v>
      </c>
      <c r="D7167" s="10" t="s">
        <v>1225</v>
      </c>
      <c r="E7167" s="10" t="s">
        <v>20</v>
      </c>
      <c r="F7167" s="10" t="s">
        <v>1123</v>
      </c>
      <c r="G7167" s="10" t="s">
        <v>3724</v>
      </c>
      <c r="H7167" s="10" t="s">
        <v>34</v>
      </c>
      <c r="I7167" s="10">
        <v>0</v>
      </c>
    </row>
    <row r="7168" spans="1:11" hidden="1" x14ac:dyDescent="0.25">
      <c r="A7168" s="10">
        <v>116</v>
      </c>
      <c r="B7168" s="10" t="s">
        <v>1216</v>
      </c>
      <c r="C7168" s="10" t="s">
        <v>1217</v>
      </c>
      <c r="D7168" s="10" t="s">
        <v>1225</v>
      </c>
      <c r="E7168" s="10" t="s">
        <v>20</v>
      </c>
      <c r="F7168" s="10" t="s">
        <v>1123</v>
      </c>
      <c r="G7168" s="10" t="s">
        <v>3725</v>
      </c>
      <c r="H7168" s="10" t="s">
        <v>34</v>
      </c>
      <c r="I7168" s="10">
        <v>0</v>
      </c>
    </row>
    <row r="7169" spans="1:11" hidden="1" x14ac:dyDescent="0.25">
      <c r="A7169" s="10">
        <v>116</v>
      </c>
      <c r="B7169" s="10" t="s">
        <v>1216</v>
      </c>
      <c r="C7169" s="10" t="s">
        <v>1217</v>
      </c>
      <c r="D7169" s="10" t="s">
        <v>1225</v>
      </c>
      <c r="E7169" s="10" t="s">
        <v>20</v>
      </c>
      <c r="F7169" s="10" t="s">
        <v>1123</v>
      </c>
      <c r="G7169" s="10" t="s">
        <v>3726</v>
      </c>
      <c r="H7169" s="10" t="s">
        <v>34</v>
      </c>
      <c r="I7169" s="10">
        <v>0</v>
      </c>
    </row>
    <row r="7170" spans="1:11" hidden="1" x14ac:dyDescent="0.25">
      <c r="A7170" s="10">
        <v>116</v>
      </c>
      <c r="B7170" s="10" t="s">
        <v>1216</v>
      </c>
      <c r="C7170" s="10" t="s">
        <v>1217</v>
      </c>
      <c r="D7170" s="10" t="s">
        <v>1225</v>
      </c>
      <c r="E7170" s="10" t="s">
        <v>20</v>
      </c>
      <c r="F7170" s="10" t="s">
        <v>1123</v>
      </c>
      <c r="G7170" s="10" t="s">
        <v>3727</v>
      </c>
      <c r="H7170" s="10" t="s">
        <v>34</v>
      </c>
      <c r="I7170" s="10">
        <v>0</v>
      </c>
    </row>
    <row r="7171" spans="1:11" hidden="1" x14ac:dyDescent="0.25">
      <c r="A7171" s="10">
        <v>116</v>
      </c>
      <c r="B7171" s="10" t="s">
        <v>1216</v>
      </c>
      <c r="C7171" s="10" t="s">
        <v>1217</v>
      </c>
      <c r="D7171" s="10" t="s">
        <v>1225</v>
      </c>
      <c r="E7171" s="10" t="s">
        <v>20</v>
      </c>
      <c r="F7171" s="10" t="s">
        <v>1123</v>
      </c>
      <c r="G7171" s="10" t="s">
        <v>3734</v>
      </c>
      <c r="H7171" s="10" t="s">
        <v>34</v>
      </c>
      <c r="I7171" s="10">
        <v>0</v>
      </c>
    </row>
    <row r="7172" spans="1:11" hidden="1" x14ac:dyDescent="0.25">
      <c r="A7172" s="10">
        <v>116</v>
      </c>
      <c r="B7172" s="10" t="s">
        <v>1216</v>
      </c>
      <c r="C7172" s="10" t="s">
        <v>1217</v>
      </c>
      <c r="D7172" s="10" t="s">
        <v>1225</v>
      </c>
      <c r="E7172" s="10" t="s">
        <v>20</v>
      </c>
      <c r="F7172" s="10" t="s">
        <v>1123</v>
      </c>
      <c r="G7172" s="10" t="s">
        <v>3735</v>
      </c>
      <c r="H7172" s="10" t="s">
        <v>57</v>
      </c>
      <c r="I7172" s="10">
        <v>0</v>
      </c>
    </row>
    <row r="7173" spans="1:11" hidden="1" x14ac:dyDescent="0.25">
      <c r="A7173" s="10">
        <v>116</v>
      </c>
      <c r="B7173" s="10" t="s">
        <v>1216</v>
      </c>
      <c r="C7173" s="10" t="s">
        <v>1217</v>
      </c>
      <c r="D7173" s="10" t="s">
        <v>1225</v>
      </c>
      <c r="E7173" s="10" t="s">
        <v>20</v>
      </c>
      <c r="F7173" s="10" t="s">
        <v>1123</v>
      </c>
      <c r="G7173" s="10" t="s">
        <v>4597</v>
      </c>
      <c r="H7173" s="10" t="s">
        <v>57</v>
      </c>
      <c r="I7173" s="10">
        <v>0</v>
      </c>
    </row>
    <row r="7174" spans="1:11" hidden="1" x14ac:dyDescent="0.25">
      <c r="A7174" s="10">
        <v>116</v>
      </c>
      <c r="B7174" s="10" t="s">
        <v>1216</v>
      </c>
      <c r="C7174" s="10" t="s">
        <v>1217</v>
      </c>
      <c r="D7174" s="10" t="s">
        <v>1225</v>
      </c>
      <c r="E7174" s="10" t="s">
        <v>20</v>
      </c>
      <c r="F7174" s="10" t="s">
        <v>1123</v>
      </c>
      <c r="G7174" s="10" t="s">
        <v>3737</v>
      </c>
      <c r="H7174" s="10" t="s">
        <v>34</v>
      </c>
      <c r="I7174" s="10">
        <v>0</v>
      </c>
    </row>
    <row r="7175" spans="1:11" hidden="1" x14ac:dyDescent="0.25">
      <c r="A7175" s="10">
        <v>116</v>
      </c>
      <c r="B7175" s="10" t="s">
        <v>1216</v>
      </c>
      <c r="C7175" s="10" t="s">
        <v>1217</v>
      </c>
      <c r="D7175" s="10" t="s">
        <v>1225</v>
      </c>
      <c r="E7175" s="10" t="s">
        <v>20</v>
      </c>
      <c r="F7175" s="10" t="s">
        <v>1123</v>
      </c>
      <c r="G7175" s="10" t="s">
        <v>4387</v>
      </c>
      <c r="H7175" s="10" t="s">
        <v>34</v>
      </c>
      <c r="I7175" s="10">
        <v>0</v>
      </c>
    </row>
    <row r="7176" spans="1:11" hidden="1" x14ac:dyDescent="0.25">
      <c r="A7176" s="10">
        <v>116</v>
      </c>
      <c r="B7176" s="10" t="s">
        <v>1216</v>
      </c>
      <c r="C7176" s="10" t="s">
        <v>1217</v>
      </c>
      <c r="D7176" s="10" t="s">
        <v>1225</v>
      </c>
      <c r="E7176" s="10" t="s">
        <v>20</v>
      </c>
      <c r="F7176" s="10" t="s">
        <v>1123</v>
      </c>
      <c r="G7176" s="10" t="s">
        <v>4388</v>
      </c>
      <c r="H7176" s="10" t="s">
        <v>34</v>
      </c>
      <c r="I7176" s="10">
        <v>0</v>
      </c>
    </row>
    <row r="7177" spans="1:11" hidden="1" x14ac:dyDescent="0.25">
      <c r="A7177" s="10">
        <v>116</v>
      </c>
      <c r="B7177" s="10" t="s">
        <v>1216</v>
      </c>
      <c r="C7177" s="10" t="s">
        <v>1217</v>
      </c>
      <c r="D7177" s="10" t="s">
        <v>1225</v>
      </c>
      <c r="E7177" s="10" t="s">
        <v>20</v>
      </c>
      <c r="F7177" s="10" t="s">
        <v>1123</v>
      </c>
      <c r="G7177" s="10" t="s">
        <v>3740</v>
      </c>
      <c r="H7177" s="10" t="s">
        <v>34</v>
      </c>
      <c r="I7177" s="10">
        <v>0</v>
      </c>
    </row>
    <row r="7178" spans="1:11" hidden="1" x14ac:dyDescent="0.25">
      <c r="A7178" s="10">
        <v>116</v>
      </c>
      <c r="B7178" s="10" t="s">
        <v>1216</v>
      </c>
      <c r="C7178" s="10" t="s">
        <v>1217</v>
      </c>
      <c r="D7178" s="10" t="s">
        <v>1225</v>
      </c>
      <c r="E7178" s="10" t="s">
        <v>20</v>
      </c>
      <c r="F7178" s="10" t="s">
        <v>1123</v>
      </c>
      <c r="G7178" s="10" t="s">
        <v>4324</v>
      </c>
      <c r="H7178" s="10" t="s">
        <v>34</v>
      </c>
      <c r="I7178" s="10">
        <v>0</v>
      </c>
    </row>
    <row r="7179" spans="1:11" hidden="1" x14ac:dyDescent="0.25">
      <c r="A7179" s="10">
        <v>116</v>
      </c>
      <c r="B7179" s="10" t="s">
        <v>1216</v>
      </c>
      <c r="C7179" s="10" t="s">
        <v>1217</v>
      </c>
      <c r="D7179" s="10" t="s">
        <v>1225</v>
      </c>
      <c r="E7179" s="10" t="s">
        <v>20</v>
      </c>
      <c r="F7179" s="10" t="s">
        <v>1123</v>
      </c>
      <c r="G7179" s="10" t="s">
        <v>3744</v>
      </c>
      <c r="H7179" s="10" t="s">
        <v>3917</v>
      </c>
      <c r="I7179" s="10">
        <v>0</v>
      </c>
    </row>
    <row r="7180" spans="1:11" hidden="1" x14ac:dyDescent="0.25">
      <c r="A7180" s="10">
        <v>116</v>
      </c>
      <c r="B7180" s="10" t="s">
        <v>1216</v>
      </c>
      <c r="C7180" s="10" t="s">
        <v>1217</v>
      </c>
      <c r="D7180" s="10" t="s">
        <v>1225</v>
      </c>
      <c r="E7180" s="10" t="s">
        <v>20</v>
      </c>
      <c r="F7180" s="10" t="s">
        <v>1123</v>
      </c>
      <c r="G7180" s="10" t="s">
        <v>3746</v>
      </c>
      <c r="H7180" s="10" t="s">
        <v>34</v>
      </c>
      <c r="I7180" s="10">
        <v>0</v>
      </c>
    </row>
    <row r="7181" spans="1:11" hidden="1" x14ac:dyDescent="0.25">
      <c r="A7181" s="10">
        <v>116</v>
      </c>
      <c r="B7181" s="10" t="s">
        <v>1216</v>
      </c>
      <c r="C7181" s="10" t="s">
        <v>1217</v>
      </c>
      <c r="D7181" s="10" t="s">
        <v>1225</v>
      </c>
      <c r="E7181" s="10" t="s">
        <v>20</v>
      </c>
      <c r="F7181" s="10" t="s">
        <v>1123</v>
      </c>
      <c r="G7181" s="21" t="s">
        <v>4394</v>
      </c>
      <c r="H7181" s="21" t="s">
        <v>4598</v>
      </c>
      <c r="I7181" s="21">
        <v>1</v>
      </c>
      <c r="J7181" s="21" t="str">
        <f t="shared" ref="J7181:J7182" si="455">H7181</f>
        <v>Настенное</v>
      </c>
      <c r="K7181" s="21"/>
    </row>
    <row r="7182" spans="1:11" hidden="1" x14ac:dyDescent="0.25">
      <c r="A7182" s="10">
        <v>116</v>
      </c>
      <c r="B7182" s="10" t="s">
        <v>1216</v>
      </c>
      <c r="C7182" s="10" t="s">
        <v>1217</v>
      </c>
      <c r="D7182" s="10" t="s">
        <v>1225</v>
      </c>
      <c r="E7182" s="10" t="s">
        <v>20</v>
      </c>
      <c r="F7182" s="10" t="s">
        <v>1123</v>
      </c>
      <c r="G7182" s="21" t="s">
        <v>3747</v>
      </c>
      <c r="H7182" s="21" t="s">
        <v>3748</v>
      </c>
      <c r="I7182" s="21">
        <v>1</v>
      </c>
      <c r="J7182" s="21" t="str">
        <f t="shared" si="455"/>
        <v>Настенная</v>
      </c>
      <c r="K7182" s="21"/>
    </row>
    <row r="7183" spans="1:11" hidden="1" x14ac:dyDescent="0.25">
      <c r="A7183" s="10">
        <v>116</v>
      </c>
      <c r="B7183" s="10" t="s">
        <v>1216</v>
      </c>
      <c r="C7183" s="10" t="s">
        <v>1217</v>
      </c>
      <c r="D7183" s="10" t="s">
        <v>1225</v>
      </c>
      <c r="E7183" s="10" t="s">
        <v>20</v>
      </c>
      <c r="F7183" s="10" t="s">
        <v>1123</v>
      </c>
      <c r="G7183" s="21" t="s">
        <v>3753</v>
      </c>
      <c r="H7183" s="21" t="s">
        <v>4657</v>
      </c>
      <c r="I7183" s="21">
        <v>1</v>
      </c>
      <c r="J7183" s="21">
        <f>MID(H7183,1,FIND(" ",H7183,1)-1)*1</f>
        <v>0.09</v>
      </c>
      <c r="K7183" s="21" t="s">
        <v>5258</v>
      </c>
    </row>
    <row r="7184" spans="1:11" hidden="1" x14ac:dyDescent="0.25">
      <c r="A7184" s="10">
        <v>116</v>
      </c>
      <c r="B7184" s="10" t="s">
        <v>1216</v>
      </c>
      <c r="C7184" s="10" t="s">
        <v>1217</v>
      </c>
      <c r="D7184" s="10" t="s">
        <v>1225</v>
      </c>
      <c r="E7184" s="10" t="s">
        <v>20</v>
      </c>
      <c r="F7184" s="10" t="s">
        <v>1123</v>
      </c>
      <c r="G7184" s="21" t="s">
        <v>3755</v>
      </c>
      <c r="H7184" s="21" t="s">
        <v>3756</v>
      </c>
      <c r="I7184" s="21">
        <v>1</v>
      </c>
      <c r="J7184" s="21" t="s">
        <v>5266</v>
      </c>
      <c r="K7184" s="21" t="s">
        <v>5265</v>
      </c>
    </row>
    <row r="7185" spans="1:11" hidden="1" x14ac:dyDescent="0.25">
      <c r="A7185" s="10">
        <v>116</v>
      </c>
      <c r="B7185" s="10" t="s">
        <v>1216</v>
      </c>
      <c r="C7185" s="10" t="s">
        <v>1217</v>
      </c>
      <c r="D7185" s="10" t="s">
        <v>1225</v>
      </c>
      <c r="E7185" s="10" t="s">
        <v>20</v>
      </c>
      <c r="F7185" s="10" t="s">
        <v>1123</v>
      </c>
      <c r="G7185" s="21" t="s">
        <v>3759</v>
      </c>
      <c r="H7185" s="21">
        <v>18000</v>
      </c>
      <c r="I7185" s="21">
        <v>1</v>
      </c>
      <c r="J7185" s="21">
        <f>TRIM(H7185)*1</f>
        <v>18000</v>
      </c>
      <c r="K7185" s="21" t="s">
        <v>5261</v>
      </c>
    </row>
    <row r="7186" spans="1:11" hidden="1" x14ac:dyDescent="0.25">
      <c r="A7186" s="10">
        <v>116</v>
      </c>
      <c r="B7186" s="10" t="s">
        <v>1216</v>
      </c>
      <c r="C7186" s="10" t="s">
        <v>1217</v>
      </c>
      <c r="D7186" s="10" t="s">
        <v>1225</v>
      </c>
      <c r="E7186" s="10" t="s">
        <v>20</v>
      </c>
      <c r="F7186" s="10" t="s">
        <v>1123</v>
      </c>
      <c r="G7186" s="21" t="s">
        <v>3760</v>
      </c>
      <c r="H7186" s="21" t="s">
        <v>4600</v>
      </c>
      <c r="I7186" s="21">
        <v>1</v>
      </c>
      <c r="J7186" s="21">
        <f t="shared" ref="J7186:J7187" si="456">MID(H7186,1,FIND(" ",H7186,1)-1)*1</f>
        <v>25</v>
      </c>
      <c r="K7186" s="21" t="s">
        <v>5259</v>
      </c>
    </row>
    <row r="7187" spans="1:11" hidden="1" x14ac:dyDescent="0.25">
      <c r="A7187" s="10">
        <v>116</v>
      </c>
      <c r="B7187" s="10" t="s">
        <v>1216</v>
      </c>
      <c r="C7187" s="10" t="s">
        <v>1217</v>
      </c>
      <c r="D7187" s="10" t="s">
        <v>1225</v>
      </c>
      <c r="E7187" s="10" t="s">
        <v>20</v>
      </c>
      <c r="F7187" s="10" t="s">
        <v>1123</v>
      </c>
      <c r="G7187" s="21" t="s">
        <v>3762</v>
      </c>
      <c r="H7187" s="21" t="s">
        <v>4600</v>
      </c>
      <c r="I7187" s="21">
        <v>1</v>
      </c>
      <c r="J7187" s="21">
        <f t="shared" si="456"/>
        <v>25</v>
      </c>
      <c r="K7187" s="21" t="s">
        <v>5259</v>
      </c>
    </row>
    <row r="7188" spans="1:11" hidden="1" x14ac:dyDescent="0.25">
      <c r="A7188" s="10">
        <v>116</v>
      </c>
      <c r="B7188" s="10" t="s">
        <v>1216</v>
      </c>
      <c r="C7188" s="10" t="s">
        <v>1217</v>
      </c>
      <c r="D7188" s="10" t="s">
        <v>1225</v>
      </c>
      <c r="E7188" s="10" t="s">
        <v>20</v>
      </c>
      <c r="F7188" s="10" t="s">
        <v>1123</v>
      </c>
      <c r="G7188" s="21" t="s">
        <v>3764</v>
      </c>
      <c r="H7188" s="21">
        <v>18000</v>
      </c>
      <c r="I7188" s="21">
        <v>1</v>
      </c>
      <c r="J7188" s="21">
        <f>TRIM(H7188)*1</f>
        <v>18000</v>
      </c>
      <c r="K7188" s="21" t="s">
        <v>5261</v>
      </c>
    </row>
    <row r="7189" spans="1:11" hidden="1" x14ac:dyDescent="0.25">
      <c r="A7189" s="10">
        <v>116</v>
      </c>
      <c r="B7189" s="10" t="s">
        <v>1216</v>
      </c>
      <c r="C7189" s="10" t="s">
        <v>1217</v>
      </c>
      <c r="D7189" s="10" t="s">
        <v>1225</v>
      </c>
      <c r="E7189" s="10" t="s">
        <v>20</v>
      </c>
      <c r="F7189" s="10" t="s">
        <v>1123</v>
      </c>
      <c r="G7189" s="10" t="s">
        <v>3766</v>
      </c>
      <c r="H7189" s="10" t="s">
        <v>34</v>
      </c>
      <c r="I7189" s="10">
        <v>0</v>
      </c>
    </row>
    <row r="7190" spans="1:11" hidden="1" x14ac:dyDescent="0.25">
      <c r="A7190" s="10">
        <v>116</v>
      </c>
      <c r="B7190" s="10" t="s">
        <v>1216</v>
      </c>
      <c r="C7190" s="10" t="s">
        <v>1217</v>
      </c>
      <c r="D7190" s="10" t="s">
        <v>1225</v>
      </c>
      <c r="E7190" s="10" t="s">
        <v>20</v>
      </c>
      <c r="F7190" s="10" t="s">
        <v>1123</v>
      </c>
      <c r="G7190" s="10" t="s">
        <v>4601</v>
      </c>
      <c r="H7190" s="10" t="s">
        <v>4321</v>
      </c>
      <c r="I7190" s="10">
        <v>0</v>
      </c>
    </row>
    <row r="7191" spans="1:11" hidden="1" x14ac:dyDescent="0.25">
      <c r="A7191" s="10">
        <v>116</v>
      </c>
      <c r="B7191" s="10" t="s">
        <v>1216</v>
      </c>
      <c r="C7191" s="10" t="s">
        <v>1217</v>
      </c>
      <c r="D7191" s="10" t="s">
        <v>1225</v>
      </c>
      <c r="E7191" s="10" t="s">
        <v>20</v>
      </c>
      <c r="F7191" s="10" t="s">
        <v>1123</v>
      </c>
      <c r="G7191" s="10" t="s">
        <v>4397</v>
      </c>
      <c r="H7191" s="10" t="s">
        <v>34</v>
      </c>
      <c r="I7191" s="10">
        <v>0</v>
      </c>
    </row>
    <row r="7192" spans="1:11" hidden="1" x14ac:dyDescent="0.25">
      <c r="A7192" s="10">
        <v>116</v>
      </c>
      <c r="B7192" s="10" t="s">
        <v>1216</v>
      </c>
      <c r="C7192" s="10" t="s">
        <v>1217</v>
      </c>
      <c r="D7192" s="10" t="s">
        <v>1225</v>
      </c>
      <c r="E7192" s="10" t="s">
        <v>20</v>
      </c>
      <c r="F7192" s="10" t="s">
        <v>1123</v>
      </c>
      <c r="G7192" s="10" t="s">
        <v>4602</v>
      </c>
      <c r="H7192" s="10" t="s">
        <v>57</v>
      </c>
      <c r="I7192" s="10">
        <v>0</v>
      </c>
    </row>
    <row r="7193" spans="1:11" hidden="1" x14ac:dyDescent="0.25">
      <c r="A7193" s="10">
        <v>116</v>
      </c>
      <c r="B7193" s="10" t="s">
        <v>1216</v>
      </c>
      <c r="C7193" s="10" t="s">
        <v>1217</v>
      </c>
      <c r="D7193" s="10" t="s">
        <v>1225</v>
      </c>
      <c r="E7193" s="10" t="s">
        <v>20</v>
      </c>
      <c r="F7193" s="10" t="s">
        <v>1123</v>
      </c>
      <c r="G7193" s="10" t="s">
        <v>4603</v>
      </c>
      <c r="H7193" s="10" t="s">
        <v>57</v>
      </c>
      <c r="I7193" s="10">
        <v>0</v>
      </c>
    </row>
    <row r="7194" spans="1:11" hidden="1" x14ac:dyDescent="0.25">
      <c r="A7194" s="10">
        <v>116</v>
      </c>
      <c r="B7194" s="10" t="s">
        <v>1216</v>
      </c>
      <c r="C7194" s="10" t="s">
        <v>1217</v>
      </c>
      <c r="D7194" s="10" t="s">
        <v>1225</v>
      </c>
      <c r="E7194" s="10" t="s">
        <v>20</v>
      </c>
      <c r="F7194" s="10" t="s">
        <v>1123</v>
      </c>
      <c r="G7194" s="21" t="s">
        <v>3771</v>
      </c>
      <c r="H7194" s="21" t="s">
        <v>4011</v>
      </c>
      <c r="I7194" s="21">
        <v>1</v>
      </c>
      <c r="J7194" s="21">
        <f>MID(H7194,1,FIND(" ",H7194,1)-1)*1</f>
        <v>12</v>
      </c>
      <c r="K7194" s="21" t="s">
        <v>5255</v>
      </c>
    </row>
    <row r="7195" spans="1:11" hidden="1" x14ac:dyDescent="0.25">
      <c r="A7195" s="10">
        <v>116</v>
      </c>
      <c r="B7195" s="10" t="s">
        <v>1216</v>
      </c>
      <c r="C7195" s="10" t="s">
        <v>1217</v>
      </c>
      <c r="D7195" s="10" t="s">
        <v>1225</v>
      </c>
      <c r="E7195" s="10" t="s">
        <v>20</v>
      </c>
      <c r="F7195" s="10" t="s">
        <v>1123</v>
      </c>
      <c r="G7195" s="21" t="s">
        <v>3775</v>
      </c>
      <c r="H7195" s="21" t="s">
        <v>3852</v>
      </c>
      <c r="I7195" s="21">
        <v>1</v>
      </c>
      <c r="J7195" s="21">
        <f>MID(H7195,1,FIND(" ",H7195,1)-1)*1000</f>
        <v>315</v>
      </c>
      <c r="K7195" s="22" t="s">
        <v>5256</v>
      </c>
    </row>
    <row r="7196" spans="1:11" hidden="1" x14ac:dyDescent="0.25">
      <c r="A7196" s="10">
        <v>116</v>
      </c>
      <c r="B7196" s="10" t="s">
        <v>1216</v>
      </c>
      <c r="C7196" s="10" t="s">
        <v>1217</v>
      </c>
      <c r="D7196" s="10" t="s">
        <v>1225</v>
      </c>
      <c r="E7196" s="10" t="s">
        <v>20</v>
      </c>
      <c r="F7196" s="10" t="s">
        <v>1123</v>
      </c>
      <c r="G7196" s="21" t="s">
        <v>3779</v>
      </c>
      <c r="H7196" s="21" t="s">
        <v>4012</v>
      </c>
      <c r="I7196" s="21">
        <v>1</v>
      </c>
      <c r="J7196" s="21">
        <f t="shared" ref="J7196:J7197" si="457">MID(H7196,1,FIND(" ",H7196,1)-1)*1000</f>
        <v>230</v>
      </c>
      <c r="K7196" s="22" t="s">
        <v>5256</v>
      </c>
    </row>
    <row r="7197" spans="1:11" hidden="1" x14ac:dyDescent="0.25">
      <c r="A7197" s="10">
        <v>116</v>
      </c>
      <c r="B7197" s="10" t="s">
        <v>1216</v>
      </c>
      <c r="C7197" s="10" t="s">
        <v>1217</v>
      </c>
      <c r="D7197" s="10" t="s">
        <v>1225</v>
      </c>
      <c r="E7197" s="10" t="s">
        <v>20</v>
      </c>
      <c r="F7197" s="10" t="s">
        <v>1123</v>
      </c>
      <c r="G7197" s="21" t="s">
        <v>3783</v>
      </c>
      <c r="H7197" s="21" t="s">
        <v>4013</v>
      </c>
      <c r="I7197" s="21">
        <v>1</v>
      </c>
      <c r="J7197" s="21">
        <f t="shared" si="457"/>
        <v>960</v>
      </c>
      <c r="K7197" s="22" t="s">
        <v>5256</v>
      </c>
    </row>
    <row r="7198" spans="1:11" hidden="1" x14ac:dyDescent="0.25">
      <c r="A7198" s="10">
        <v>116</v>
      </c>
      <c r="B7198" s="10" t="s">
        <v>1216</v>
      </c>
      <c r="C7198" s="10" t="s">
        <v>1217</v>
      </c>
      <c r="D7198" s="10" t="s">
        <v>1225</v>
      </c>
      <c r="E7198" s="10" t="s">
        <v>20</v>
      </c>
      <c r="F7198" s="10" t="s">
        <v>1123</v>
      </c>
      <c r="G7198" s="21" t="s">
        <v>3223</v>
      </c>
      <c r="H7198" s="21" t="s">
        <v>4658</v>
      </c>
      <c r="I7198" s="21">
        <v>1</v>
      </c>
      <c r="J7198" s="21">
        <f>MID(H7198,1,FIND(" ",H7198,1)-1)*10</f>
        <v>315</v>
      </c>
      <c r="K7198" s="22" t="s">
        <v>5256</v>
      </c>
    </row>
    <row r="7199" spans="1:11" hidden="1" x14ac:dyDescent="0.25">
      <c r="A7199" s="10">
        <v>116</v>
      </c>
      <c r="B7199" s="10" t="s">
        <v>1216</v>
      </c>
      <c r="C7199" s="10" t="s">
        <v>1217</v>
      </c>
      <c r="D7199" s="10" t="s">
        <v>1225</v>
      </c>
      <c r="E7199" s="10" t="s">
        <v>20</v>
      </c>
      <c r="F7199" s="10" t="s">
        <v>1123</v>
      </c>
      <c r="G7199" s="21" t="s">
        <v>4406</v>
      </c>
      <c r="H7199" s="21" t="s">
        <v>4659</v>
      </c>
      <c r="I7199" s="21">
        <v>1</v>
      </c>
      <c r="J7199" s="21">
        <f>MID(H7199,1,FIND(" ",H7199,1)-1)*10</f>
        <v>230</v>
      </c>
      <c r="K7199" s="21" t="s">
        <v>5257</v>
      </c>
    </row>
    <row r="7200" spans="1:11" hidden="1" x14ac:dyDescent="0.25">
      <c r="A7200" s="10">
        <v>116</v>
      </c>
      <c r="B7200" s="10" t="s">
        <v>1216</v>
      </c>
      <c r="C7200" s="10" t="s">
        <v>1217</v>
      </c>
      <c r="D7200" s="10" t="s">
        <v>1225</v>
      </c>
      <c r="E7200" s="10" t="s">
        <v>20</v>
      </c>
      <c r="F7200" s="10" t="s">
        <v>1123</v>
      </c>
      <c r="G7200" s="21" t="s">
        <v>4408</v>
      </c>
      <c r="H7200" s="21" t="s">
        <v>4660</v>
      </c>
      <c r="I7200" s="21">
        <v>1</v>
      </c>
      <c r="J7200" s="21">
        <f>MID(H7200,1,FIND(" ",H7200,1)-1)*10</f>
        <v>960</v>
      </c>
      <c r="K7200" s="21" t="s">
        <v>5257</v>
      </c>
    </row>
    <row r="7201" spans="1:11" hidden="1" x14ac:dyDescent="0.25">
      <c r="A7201" s="10">
        <v>116</v>
      </c>
      <c r="B7201" s="10" t="s">
        <v>1216</v>
      </c>
      <c r="C7201" s="10" t="s">
        <v>1217</v>
      </c>
      <c r="D7201" s="10" t="s">
        <v>1225</v>
      </c>
      <c r="E7201" s="10" t="s">
        <v>20</v>
      </c>
      <c r="F7201" s="10" t="s">
        <v>1123</v>
      </c>
      <c r="G7201" s="21" t="s">
        <v>3785</v>
      </c>
      <c r="H7201" s="21" t="s">
        <v>4021</v>
      </c>
      <c r="I7201" s="21">
        <v>1</v>
      </c>
      <c r="J7201" s="21">
        <f>MID(H7201,1,FIND(" ",H7201,1)-1)*1</f>
        <v>15</v>
      </c>
      <c r="K7201" s="21" t="s">
        <v>5255</v>
      </c>
    </row>
    <row r="7202" spans="1:11" hidden="1" x14ac:dyDescent="0.25">
      <c r="A7202" s="10">
        <v>116</v>
      </c>
      <c r="B7202" s="10" t="s">
        <v>1216</v>
      </c>
      <c r="C7202" s="10" t="s">
        <v>1217</v>
      </c>
      <c r="D7202" s="10" t="s">
        <v>1225</v>
      </c>
      <c r="E7202" s="10" t="s">
        <v>20</v>
      </c>
      <c r="F7202" s="10" t="s">
        <v>1123</v>
      </c>
      <c r="G7202" s="21" t="s">
        <v>4410</v>
      </c>
      <c r="H7202" s="21" t="s">
        <v>4661</v>
      </c>
      <c r="I7202" s="21">
        <v>1</v>
      </c>
      <c r="J7202" s="21">
        <f>MID(H7202,1,FIND(" ",H7202,1)-1)*10</f>
        <v>302</v>
      </c>
      <c r="K7202" s="22" t="s">
        <v>5256</v>
      </c>
    </row>
    <row r="7203" spans="1:11" hidden="1" x14ac:dyDescent="0.25">
      <c r="A7203" s="10">
        <v>116</v>
      </c>
      <c r="B7203" s="10" t="s">
        <v>1216</v>
      </c>
      <c r="C7203" s="10" t="s">
        <v>1217</v>
      </c>
      <c r="D7203" s="10" t="s">
        <v>1225</v>
      </c>
      <c r="E7203" s="10" t="s">
        <v>20</v>
      </c>
      <c r="F7203" s="10" t="s">
        <v>1123</v>
      </c>
      <c r="G7203" s="21" t="s">
        <v>4412</v>
      </c>
      <c r="H7203" s="21" t="s">
        <v>4662</v>
      </c>
      <c r="I7203" s="21">
        <v>1</v>
      </c>
      <c r="J7203" s="21">
        <f>MID(H7203,1,FIND(" ",H7203,1)-1)*10</f>
        <v>1022</v>
      </c>
      <c r="K7203" s="21" t="s">
        <v>5257</v>
      </c>
    </row>
    <row r="7204" spans="1:11" hidden="1" x14ac:dyDescent="0.25">
      <c r="A7204" s="10">
        <v>116</v>
      </c>
      <c r="B7204" s="10" t="s">
        <v>1216</v>
      </c>
      <c r="C7204" s="10" t="s">
        <v>1217</v>
      </c>
      <c r="D7204" s="10" t="s">
        <v>1225</v>
      </c>
      <c r="E7204" s="10" t="s">
        <v>20</v>
      </c>
      <c r="F7204" s="10" t="s">
        <v>1123</v>
      </c>
      <c r="G7204" s="21" t="s">
        <v>4414</v>
      </c>
      <c r="H7204" s="21" t="s">
        <v>4663</v>
      </c>
      <c r="I7204" s="21">
        <v>1</v>
      </c>
      <c r="J7204" s="21">
        <f>MID(H7204,1,FIND(" ",H7204,1)-1)*10</f>
        <v>380</v>
      </c>
      <c r="K7204" s="21" t="s">
        <v>5257</v>
      </c>
    </row>
    <row r="7205" spans="1:11" hidden="1" x14ac:dyDescent="0.25">
      <c r="A7205" s="10">
        <v>116</v>
      </c>
      <c r="B7205" s="10" t="s">
        <v>1216</v>
      </c>
      <c r="C7205" s="10" t="s">
        <v>1217</v>
      </c>
      <c r="D7205" s="10" t="s">
        <v>1225</v>
      </c>
      <c r="E7205" s="10" t="s">
        <v>20</v>
      </c>
      <c r="F7205" s="10" t="s">
        <v>1123</v>
      </c>
      <c r="G7205" s="10" t="s">
        <v>3787</v>
      </c>
      <c r="H7205" s="10" t="s">
        <v>3788</v>
      </c>
      <c r="I7205" s="10">
        <v>0</v>
      </c>
    </row>
    <row r="7206" spans="1:11" hidden="1" x14ac:dyDescent="0.25">
      <c r="A7206" s="10">
        <v>116</v>
      </c>
      <c r="B7206" s="10" t="s">
        <v>1216</v>
      </c>
      <c r="C7206" s="10" t="s">
        <v>1217</v>
      </c>
      <c r="D7206" s="10" t="s">
        <v>1225</v>
      </c>
      <c r="E7206" s="10" t="s">
        <v>20</v>
      </c>
      <c r="F7206" s="10" t="s">
        <v>1123</v>
      </c>
      <c r="G7206" s="10" t="s">
        <v>3789</v>
      </c>
      <c r="H7206" s="10" t="s">
        <v>3789</v>
      </c>
      <c r="I7206" s="10">
        <v>0</v>
      </c>
    </row>
    <row r="7207" spans="1:11" hidden="1" x14ac:dyDescent="0.25">
      <c r="A7207" s="10">
        <v>117</v>
      </c>
      <c r="B7207" s="10" t="s">
        <v>1226</v>
      </c>
      <c r="C7207" s="10" t="s">
        <v>1227</v>
      </c>
      <c r="D7207" s="10" t="s">
        <v>1235</v>
      </c>
      <c r="E7207" s="10" t="s">
        <v>20</v>
      </c>
      <c r="F7207" s="10" t="s">
        <v>1123</v>
      </c>
      <c r="G7207" s="21" t="s">
        <v>3108</v>
      </c>
      <c r="H7207" s="21" t="s">
        <v>4381</v>
      </c>
      <c r="I7207" s="21">
        <v>1</v>
      </c>
      <c r="J7207" s="21">
        <f>MID(H7207,1,FIND(" ",H7207,1)-1)*1</f>
        <v>48</v>
      </c>
      <c r="K7207" s="21" t="s">
        <v>5260</v>
      </c>
    </row>
    <row r="7208" spans="1:11" hidden="1" x14ac:dyDescent="0.25">
      <c r="A7208" s="10">
        <v>117</v>
      </c>
      <c r="B7208" s="10" t="s">
        <v>1226</v>
      </c>
      <c r="C7208" s="10" t="s">
        <v>1227</v>
      </c>
      <c r="D7208" s="10" t="s">
        <v>1235</v>
      </c>
      <c r="E7208" s="10" t="s">
        <v>20</v>
      </c>
      <c r="F7208" s="10" t="s">
        <v>1123</v>
      </c>
      <c r="G7208" s="21" t="s">
        <v>3703</v>
      </c>
      <c r="H7208" s="21" t="s">
        <v>4476</v>
      </c>
      <c r="I7208" s="21">
        <v>1</v>
      </c>
      <c r="J7208" s="21">
        <f>MID(H7208,1,FIND(" ",H7208,1)-1)*1</f>
        <v>55</v>
      </c>
      <c r="K7208" s="21" t="s">
        <v>5254</v>
      </c>
    </row>
    <row r="7209" spans="1:11" hidden="1" x14ac:dyDescent="0.25">
      <c r="A7209" s="10">
        <v>117</v>
      </c>
      <c r="B7209" s="10" t="s">
        <v>1226</v>
      </c>
      <c r="C7209" s="10" t="s">
        <v>1227</v>
      </c>
      <c r="D7209" s="10" t="s">
        <v>1235</v>
      </c>
      <c r="E7209" s="10" t="s">
        <v>20</v>
      </c>
      <c r="F7209" s="10" t="s">
        <v>1123</v>
      </c>
      <c r="G7209" s="21" t="s">
        <v>3705</v>
      </c>
      <c r="H7209" s="21" t="s">
        <v>34</v>
      </c>
      <c r="I7209" s="21">
        <v>1</v>
      </c>
      <c r="J7209" s="21" t="str">
        <f>H7209</f>
        <v>Да</v>
      </c>
      <c r="K7209" s="21"/>
    </row>
    <row r="7210" spans="1:11" hidden="1" x14ac:dyDescent="0.25">
      <c r="A7210" s="10">
        <v>117</v>
      </c>
      <c r="B7210" s="10" t="s">
        <v>1226</v>
      </c>
      <c r="C7210" s="10" t="s">
        <v>1227</v>
      </c>
      <c r="D7210" s="10" t="s">
        <v>1235</v>
      </c>
      <c r="E7210" s="10" t="s">
        <v>20</v>
      </c>
      <c r="F7210" s="10" t="s">
        <v>1123</v>
      </c>
      <c r="G7210" s="21" t="s">
        <v>3706</v>
      </c>
      <c r="H7210" s="21" t="s">
        <v>5185</v>
      </c>
      <c r="I7210" s="21">
        <v>1</v>
      </c>
      <c r="J7210" s="21">
        <f t="shared" ref="J7210:J7213" si="458">MID(H7210,1,FIND(" ",H7210,1)-1)*1</f>
        <v>6.3</v>
      </c>
      <c r="K7210" s="21" t="s">
        <v>5258</v>
      </c>
    </row>
    <row r="7211" spans="1:11" hidden="1" x14ac:dyDescent="0.25">
      <c r="A7211" s="10">
        <v>117</v>
      </c>
      <c r="B7211" s="10" t="s">
        <v>1226</v>
      </c>
      <c r="C7211" s="10" t="s">
        <v>1227</v>
      </c>
      <c r="D7211" s="10" t="s">
        <v>1235</v>
      </c>
      <c r="E7211" s="10" t="s">
        <v>20</v>
      </c>
      <c r="F7211" s="10" t="s">
        <v>1123</v>
      </c>
      <c r="G7211" s="21" t="s">
        <v>3708</v>
      </c>
      <c r="H7211" s="21" t="s">
        <v>4002</v>
      </c>
      <c r="I7211" s="21">
        <v>1</v>
      </c>
      <c r="J7211" s="21">
        <f t="shared" si="458"/>
        <v>6.5</v>
      </c>
      <c r="K7211" s="21" t="s">
        <v>5258</v>
      </c>
    </row>
    <row r="7212" spans="1:11" hidden="1" x14ac:dyDescent="0.25">
      <c r="A7212" s="10">
        <v>117</v>
      </c>
      <c r="B7212" s="10" t="s">
        <v>1226</v>
      </c>
      <c r="C7212" s="10" t="s">
        <v>1227</v>
      </c>
      <c r="D7212" s="10" t="s">
        <v>1235</v>
      </c>
      <c r="E7212" s="10" t="s">
        <v>20</v>
      </c>
      <c r="F7212" s="10" t="s">
        <v>1123</v>
      </c>
      <c r="G7212" s="21" t="s">
        <v>3709</v>
      </c>
      <c r="H7212" s="21" t="s">
        <v>4085</v>
      </c>
      <c r="I7212" s="21">
        <v>0</v>
      </c>
      <c r="J7212" s="21">
        <f t="shared" si="458"/>
        <v>6</v>
      </c>
      <c r="K7212" s="21" t="s">
        <v>5258</v>
      </c>
    </row>
    <row r="7213" spans="1:11" hidden="1" x14ac:dyDescent="0.25">
      <c r="A7213" s="10">
        <v>117</v>
      </c>
      <c r="B7213" s="10" t="s">
        <v>1226</v>
      </c>
      <c r="C7213" s="10" t="s">
        <v>1227</v>
      </c>
      <c r="D7213" s="10" t="s">
        <v>1235</v>
      </c>
      <c r="E7213" s="10" t="s">
        <v>20</v>
      </c>
      <c r="F7213" s="10" t="s">
        <v>1123</v>
      </c>
      <c r="G7213" s="21" t="s">
        <v>3711</v>
      </c>
      <c r="H7213" s="21" t="s">
        <v>3880</v>
      </c>
      <c r="I7213" s="21">
        <v>0</v>
      </c>
      <c r="J7213" s="21">
        <f t="shared" si="458"/>
        <v>5.2</v>
      </c>
      <c r="K7213" s="21" t="s">
        <v>5258</v>
      </c>
    </row>
    <row r="7214" spans="1:11" hidden="1" x14ac:dyDescent="0.25">
      <c r="A7214" s="10">
        <v>117</v>
      </c>
      <c r="B7214" s="10" t="s">
        <v>1226</v>
      </c>
      <c r="C7214" s="10" t="s">
        <v>1227</v>
      </c>
      <c r="D7214" s="10" t="s">
        <v>1235</v>
      </c>
      <c r="E7214" s="10" t="s">
        <v>20</v>
      </c>
      <c r="F7214" s="10" t="s">
        <v>1123</v>
      </c>
      <c r="G7214" s="21" t="s">
        <v>4578</v>
      </c>
      <c r="H7214" s="21" t="s">
        <v>4664</v>
      </c>
      <c r="I7214" s="21">
        <v>1</v>
      </c>
      <c r="J7214" s="21" t="str">
        <f>MID(H7214,1,FIND(" ",H7214,1)-1)</f>
        <v>2800</v>
      </c>
      <c r="K7214" s="21" t="s">
        <v>5269</v>
      </c>
    </row>
    <row r="7215" spans="1:11" hidden="1" x14ac:dyDescent="0.25">
      <c r="A7215" s="10">
        <v>117</v>
      </c>
      <c r="B7215" s="10" t="s">
        <v>1226</v>
      </c>
      <c r="C7215" s="10" t="s">
        <v>1227</v>
      </c>
      <c r="D7215" s="10" t="s">
        <v>1235</v>
      </c>
      <c r="E7215" s="10" t="s">
        <v>20</v>
      </c>
      <c r="F7215" s="10" t="s">
        <v>1123</v>
      </c>
      <c r="G7215" s="10" t="s">
        <v>3714</v>
      </c>
      <c r="H7215" s="10" t="s">
        <v>3715</v>
      </c>
      <c r="I7215" s="10">
        <v>0</v>
      </c>
    </row>
    <row r="7216" spans="1:11" hidden="1" x14ac:dyDescent="0.25">
      <c r="A7216" s="10">
        <v>117</v>
      </c>
      <c r="B7216" s="10" t="s">
        <v>1226</v>
      </c>
      <c r="C7216" s="10" t="s">
        <v>1227</v>
      </c>
      <c r="D7216" s="10" t="s">
        <v>1235</v>
      </c>
      <c r="E7216" s="10" t="s">
        <v>20</v>
      </c>
      <c r="F7216" s="10" t="s">
        <v>1123</v>
      </c>
      <c r="G7216" s="10" t="s">
        <v>3718</v>
      </c>
      <c r="H7216" s="10" t="s">
        <v>5168</v>
      </c>
      <c r="I7216" s="10">
        <v>0</v>
      </c>
    </row>
    <row r="7217" spans="1:11" hidden="1" x14ac:dyDescent="0.25">
      <c r="A7217" s="10">
        <v>117</v>
      </c>
      <c r="B7217" s="10" t="s">
        <v>1226</v>
      </c>
      <c r="C7217" s="10" t="s">
        <v>1227</v>
      </c>
      <c r="D7217" s="10" t="s">
        <v>1235</v>
      </c>
      <c r="E7217" s="10" t="s">
        <v>20</v>
      </c>
      <c r="F7217" s="10" t="s">
        <v>1123</v>
      </c>
      <c r="G7217" s="10" t="s">
        <v>3719</v>
      </c>
      <c r="H7217" s="10" t="s">
        <v>57</v>
      </c>
      <c r="I7217" s="10">
        <v>0</v>
      </c>
    </row>
    <row r="7218" spans="1:11" hidden="1" x14ac:dyDescent="0.25">
      <c r="A7218" s="10">
        <v>117</v>
      </c>
      <c r="B7218" s="10" t="s">
        <v>1226</v>
      </c>
      <c r="C7218" s="10" t="s">
        <v>1227</v>
      </c>
      <c r="D7218" s="10" t="s">
        <v>1235</v>
      </c>
      <c r="E7218" s="10" t="s">
        <v>20</v>
      </c>
      <c r="F7218" s="10" t="s">
        <v>1123</v>
      </c>
      <c r="G7218" s="10" t="s">
        <v>3721</v>
      </c>
      <c r="H7218" s="10" t="s">
        <v>34</v>
      </c>
      <c r="I7218" s="10">
        <v>0</v>
      </c>
    </row>
    <row r="7219" spans="1:11" hidden="1" x14ac:dyDescent="0.25">
      <c r="A7219" s="10">
        <v>117</v>
      </c>
      <c r="B7219" s="10" t="s">
        <v>1226</v>
      </c>
      <c r="C7219" s="10" t="s">
        <v>1227</v>
      </c>
      <c r="D7219" s="10" t="s">
        <v>1235</v>
      </c>
      <c r="E7219" s="10" t="s">
        <v>20</v>
      </c>
      <c r="F7219" s="10" t="s">
        <v>1123</v>
      </c>
      <c r="G7219" s="10" t="s">
        <v>3723</v>
      </c>
      <c r="H7219" s="10" t="s">
        <v>34</v>
      </c>
      <c r="I7219" s="10">
        <v>0</v>
      </c>
    </row>
    <row r="7220" spans="1:11" hidden="1" x14ac:dyDescent="0.25">
      <c r="A7220" s="10">
        <v>117</v>
      </c>
      <c r="B7220" s="10" t="s">
        <v>1226</v>
      </c>
      <c r="C7220" s="10" t="s">
        <v>1227</v>
      </c>
      <c r="D7220" s="10" t="s">
        <v>1235</v>
      </c>
      <c r="E7220" s="10" t="s">
        <v>20</v>
      </c>
      <c r="F7220" s="10" t="s">
        <v>1123</v>
      </c>
      <c r="G7220" s="10" t="s">
        <v>3724</v>
      </c>
      <c r="H7220" s="10" t="s">
        <v>34</v>
      </c>
      <c r="I7220" s="10">
        <v>0</v>
      </c>
    </row>
    <row r="7221" spans="1:11" hidden="1" x14ac:dyDescent="0.25">
      <c r="A7221" s="10">
        <v>117</v>
      </c>
      <c r="B7221" s="10" t="s">
        <v>1226</v>
      </c>
      <c r="C7221" s="10" t="s">
        <v>1227</v>
      </c>
      <c r="D7221" s="10" t="s">
        <v>1235</v>
      </c>
      <c r="E7221" s="10" t="s">
        <v>20</v>
      </c>
      <c r="F7221" s="10" t="s">
        <v>1123</v>
      </c>
      <c r="G7221" s="10" t="s">
        <v>3725</v>
      </c>
      <c r="H7221" s="10" t="s">
        <v>34</v>
      </c>
      <c r="I7221" s="10">
        <v>0</v>
      </c>
    </row>
    <row r="7222" spans="1:11" hidden="1" x14ac:dyDescent="0.25">
      <c r="A7222" s="10">
        <v>117</v>
      </c>
      <c r="B7222" s="10" t="s">
        <v>1226</v>
      </c>
      <c r="C7222" s="10" t="s">
        <v>1227</v>
      </c>
      <c r="D7222" s="10" t="s">
        <v>1235</v>
      </c>
      <c r="E7222" s="10" t="s">
        <v>20</v>
      </c>
      <c r="F7222" s="10" t="s">
        <v>1123</v>
      </c>
      <c r="G7222" s="10" t="s">
        <v>3726</v>
      </c>
      <c r="H7222" s="10" t="s">
        <v>34</v>
      </c>
      <c r="I7222" s="10">
        <v>0</v>
      </c>
    </row>
    <row r="7223" spans="1:11" hidden="1" x14ac:dyDescent="0.25">
      <c r="A7223" s="10">
        <v>117</v>
      </c>
      <c r="B7223" s="10" t="s">
        <v>1226</v>
      </c>
      <c r="C7223" s="10" t="s">
        <v>1227</v>
      </c>
      <c r="D7223" s="10" t="s">
        <v>1235</v>
      </c>
      <c r="E7223" s="10" t="s">
        <v>20</v>
      </c>
      <c r="F7223" s="10" t="s">
        <v>1123</v>
      </c>
      <c r="G7223" s="10" t="s">
        <v>3727</v>
      </c>
      <c r="H7223" s="10" t="s">
        <v>34</v>
      </c>
      <c r="I7223" s="10">
        <v>0</v>
      </c>
    </row>
    <row r="7224" spans="1:11" hidden="1" x14ac:dyDescent="0.25">
      <c r="A7224" s="10">
        <v>117</v>
      </c>
      <c r="B7224" s="10" t="s">
        <v>1226</v>
      </c>
      <c r="C7224" s="10" t="s">
        <v>1227</v>
      </c>
      <c r="D7224" s="10" t="s">
        <v>1235</v>
      </c>
      <c r="E7224" s="10" t="s">
        <v>20</v>
      </c>
      <c r="F7224" s="10" t="s">
        <v>1123</v>
      </c>
      <c r="G7224" s="10" t="s">
        <v>3731</v>
      </c>
      <c r="H7224" s="10" t="s">
        <v>34</v>
      </c>
      <c r="I7224" s="10">
        <v>0</v>
      </c>
    </row>
    <row r="7225" spans="1:11" hidden="1" x14ac:dyDescent="0.25">
      <c r="A7225" s="10">
        <v>117</v>
      </c>
      <c r="B7225" s="10" t="s">
        <v>1226</v>
      </c>
      <c r="C7225" s="10" t="s">
        <v>1227</v>
      </c>
      <c r="D7225" s="10" t="s">
        <v>1235</v>
      </c>
      <c r="E7225" s="10" t="s">
        <v>20</v>
      </c>
      <c r="F7225" s="10" t="s">
        <v>1123</v>
      </c>
      <c r="G7225" s="10" t="s">
        <v>3734</v>
      </c>
      <c r="H7225" s="10" t="s">
        <v>34</v>
      </c>
      <c r="I7225" s="10">
        <v>0</v>
      </c>
    </row>
    <row r="7226" spans="1:11" hidden="1" x14ac:dyDescent="0.25">
      <c r="A7226" s="10">
        <v>117</v>
      </c>
      <c r="B7226" s="10" t="s">
        <v>1226</v>
      </c>
      <c r="C7226" s="10" t="s">
        <v>1227</v>
      </c>
      <c r="D7226" s="10" t="s">
        <v>1235</v>
      </c>
      <c r="E7226" s="10" t="s">
        <v>20</v>
      </c>
      <c r="F7226" s="10" t="s">
        <v>1123</v>
      </c>
      <c r="G7226" s="10" t="s">
        <v>3735</v>
      </c>
      <c r="H7226" s="10" t="s">
        <v>57</v>
      </c>
      <c r="I7226" s="10">
        <v>0</v>
      </c>
    </row>
    <row r="7227" spans="1:11" hidden="1" x14ac:dyDescent="0.25">
      <c r="A7227" s="10">
        <v>117</v>
      </c>
      <c r="B7227" s="10" t="s">
        <v>1226</v>
      </c>
      <c r="C7227" s="10" t="s">
        <v>1227</v>
      </c>
      <c r="D7227" s="10" t="s">
        <v>1235</v>
      </c>
      <c r="E7227" s="10" t="s">
        <v>20</v>
      </c>
      <c r="F7227" s="10" t="s">
        <v>1123</v>
      </c>
      <c r="G7227" s="10" t="s">
        <v>3736</v>
      </c>
      <c r="H7227" s="10" t="s">
        <v>34</v>
      </c>
      <c r="I7227" s="10">
        <v>0</v>
      </c>
    </row>
    <row r="7228" spans="1:11" hidden="1" x14ac:dyDescent="0.25">
      <c r="A7228" s="10">
        <v>117</v>
      </c>
      <c r="B7228" s="10" t="s">
        <v>1226</v>
      </c>
      <c r="C7228" s="10" t="s">
        <v>1227</v>
      </c>
      <c r="D7228" s="10" t="s">
        <v>1235</v>
      </c>
      <c r="E7228" s="10" t="s">
        <v>20</v>
      </c>
      <c r="F7228" s="10" t="s">
        <v>1123</v>
      </c>
      <c r="G7228" s="10" t="s">
        <v>4388</v>
      </c>
      <c r="H7228" s="10" t="s">
        <v>34</v>
      </c>
      <c r="I7228" s="10">
        <v>0</v>
      </c>
    </row>
    <row r="7229" spans="1:11" hidden="1" x14ac:dyDescent="0.25">
      <c r="A7229" s="10">
        <v>117</v>
      </c>
      <c r="B7229" s="10" t="s">
        <v>1226</v>
      </c>
      <c r="C7229" s="10" t="s">
        <v>1227</v>
      </c>
      <c r="D7229" s="10" t="s">
        <v>1235</v>
      </c>
      <c r="E7229" s="10" t="s">
        <v>20</v>
      </c>
      <c r="F7229" s="10" t="s">
        <v>1123</v>
      </c>
      <c r="G7229" s="10" t="s">
        <v>3744</v>
      </c>
      <c r="H7229" s="10" t="s">
        <v>3917</v>
      </c>
      <c r="I7229" s="10">
        <v>0</v>
      </c>
    </row>
    <row r="7230" spans="1:11" hidden="1" x14ac:dyDescent="0.25">
      <c r="A7230" s="10">
        <v>117</v>
      </c>
      <c r="B7230" s="10" t="s">
        <v>1226</v>
      </c>
      <c r="C7230" s="10" t="s">
        <v>1227</v>
      </c>
      <c r="D7230" s="10" t="s">
        <v>1235</v>
      </c>
      <c r="E7230" s="10" t="s">
        <v>20</v>
      </c>
      <c r="F7230" s="10" t="s">
        <v>1123</v>
      </c>
      <c r="G7230" s="10" t="s">
        <v>3746</v>
      </c>
      <c r="H7230" s="10" t="s">
        <v>34</v>
      </c>
      <c r="I7230" s="10">
        <v>0</v>
      </c>
    </row>
    <row r="7231" spans="1:11" hidden="1" x14ac:dyDescent="0.25">
      <c r="A7231" s="10">
        <v>117</v>
      </c>
      <c r="B7231" s="10" t="s">
        <v>1226</v>
      </c>
      <c r="C7231" s="10" t="s">
        <v>1227</v>
      </c>
      <c r="D7231" s="10" t="s">
        <v>1235</v>
      </c>
      <c r="E7231" s="10" t="s">
        <v>20</v>
      </c>
      <c r="F7231" s="10" t="s">
        <v>1123</v>
      </c>
      <c r="G7231" s="21" t="s">
        <v>4394</v>
      </c>
      <c r="H7231" s="21" t="s">
        <v>4580</v>
      </c>
      <c r="I7231" s="21">
        <v>1</v>
      </c>
      <c r="J7231" s="21" t="str">
        <f t="shared" ref="J7231:J7232" si="459">H7231</f>
        <v>Снаружи помещения</v>
      </c>
      <c r="K7231" s="21"/>
    </row>
    <row r="7232" spans="1:11" hidden="1" x14ac:dyDescent="0.25">
      <c r="A7232" s="10">
        <v>117</v>
      </c>
      <c r="B7232" s="10" t="s">
        <v>1226</v>
      </c>
      <c r="C7232" s="10" t="s">
        <v>1227</v>
      </c>
      <c r="D7232" s="10" t="s">
        <v>1235</v>
      </c>
      <c r="E7232" s="10" t="s">
        <v>20</v>
      </c>
      <c r="F7232" s="10" t="s">
        <v>1123</v>
      </c>
      <c r="G7232" s="21" t="s">
        <v>3747</v>
      </c>
      <c r="H7232" s="21" t="s">
        <v>4581</v>
      </c>
      <c r="I7232" s="21">
        <v>1</v>
      </c>
      <c r="J7232" s="21" t="str">
        <f t="shared" si="459"/>
        <v>Наружная</v>
      </c>
      <c r="K7232" s="21"/>
    </row>
    <row r="7233" spans="1:11" hidden="1" x14ac:dyDescent="0.25">
      <c r="A7233" s="10">
        <v>117</v>
      </c>
      <c r="B7233" s="10" t="s">
        <v>1226</v>
      </c>
      <c r="C7233" s="10" t="s">
        <v>1227</v>
      </c>
      <c r="D7233" s="10" t="s">
        <v>1235</v>
      </c>
      <c r="E7233" s="10" t="s">
        <v>20</v>
      </c>
      <c r="F7233" s="10" t="s">
        <v>1123</v>
      </c>
      <c r="G7233" s="21" t="s">
        <v>3749</v>
      </c>
      <c r="H7233" s="21" t="s">
        <v>3893</v>
      </c>
      <c r="I7233" s="21">
        <v>1</v>
      </c>
      <c r="J7233" s="21">
        <f>MID(H7233,1,FIND(" ",H7233,1)-1)*1</f>
        <v>30</v>
      </c>
      <c r="K7233" s="21" t="s">
        <v>5264</v>
      </c>
    </row>
    <row r="7234" spans="1:11" hidden="1" x14ac:dyDescent="0.25">
      <c r="A7234" s="10">
        <v>117</v>
      </c>
      <c r="B7234" s="10" t="s">
        <v>1226</v>
      </c>
      <c r="C7234" s="10" t="s">
        <v>1227</v>
      </c>
      <c r="D7234" s="10" t="s">
        <v>1235</v>
      </c>
      <c r="E7234" s="10" t="s">
        <v>20</v>
      </c>
      <c r="F7234" s="10" t="s">
        <v>1123</v>
      </c>
      <c r="G7234" s="21" t="s">
        <v>3751</v>
      </c>
      <c r="H7234" s="21" t="s">
        <v>3750</v>
      </c>
      <c r="I7234" s="21">
        <v>1</v>
      </c>
      <c r="J7234" s="21">
        <f>MID(H7234,1,FIND(" ",H7234,1)-1)*1</f>
        <v>15</v>
      </c>
      <c r="K7234" s="21" t="s">
        <v>5264</v>
      </c>
    </row>
    <row r="7235" spans="1:11" hidden="1" x14ac:dyDescent="0.25">
      <c r="A7235" s="10">
        <v>117</v>
      </c>
      <c r="B7235" s="10" t="s">
        <v>1226</v>
      </c>
      <c r="C7235" s="10" t="s">
        <v>1227</v>
      </c>
      <c r="D7235" s="10" t="s">
        <v>1235</v>
      </c>
      <c r="E7235" s="10" t="s">
        <v>20</v>
      </c>
      <c r="F7235" s="10" t="s">
        <v>1123</v>
      </c>
      <c r="G7235" s="21" t="s">
        <v>3753</v>
      </c>
      <c r="H7235" s="21" t="s">
        <v>4665</v>
      </c>
      <c r="I7235" s="21">
        <v>1</v>
      </c>
      <c r="J7235" s="21">
        <f>MID(H7235,1,FIND(" ",H7235,1)-1)*1</f>
        <v>1.52</v>
      </c>
      <c r="K7235" s="21" t="s">
        <v>5258</v>
      </c>
    </row>
    <row r="7236" spans="1:11" hidden="1" x14ac:dyDescent="0.25">
      <c r="A7236" s="10">
        <v>117</v>
      </c>
      <c r="B7236" s="10" t="s">
        <v>1226</v>
      </c>
      <c r="C7236" s="10" t="s">
        <v>1227</v>
      </c>
      <c r="D7236" s="10" t="s">
        <v>1235</v>
      </c>
      <c r="E7236" s="10" t="s">
        <v>20</v>
      </c>
      <c r="F7236" s="10" t="s">
        <v>1123</v>
      </c>
      <c r="G7236" s="21" t="s">
        <v>3755</v>
      </c>
      <c r="H7236" s="21" t="s">
        <v>3756</v>
      </c>
      <c r="I7236" s="21">
        <v>1</v>
      </c>
      <c r="J7236" s="21" t="s">
        <v>5266</v>
      </c>
      <c r="K7236" s="21" t="s">
        <v>5265</v>
      </c>
    </row>
    <row r="7237" spans="1:11" hidden="1" x14ac:dyDescent="0.25">
      <c r="A7237" s="10">
        <v>117</v>
      </c>
      <c r="B7237" s="10" t="s">
        <v>1226</v>
      </c>
      <c r="C7237" s="10" t="s">
        <v>1227</v>
      </c>
      <c r="D7237" s="10" t="s">
        <v>1235</v>
      </c>
      <c r="E7237" s="10" t="s">
        <v>20</v>
      </c>
      <c r="F7237" s="10" t="s">
        <v>1123</v>
      </c>
      <c r="G7237" s="10" t="s">
        <v>4583</v>
      </c>
      <c r="H7237" s="10" t="s">
        <v>4485</v>
      </c>
      <c r="I7237" s="10">
        <v>0</v>
      </c>
    </row>
    <row r="7238" spans="1:11" hidden="1" x14ac:dyDescent="0.25">
      <c r="A7238" s="10">
        <v>117</v>
      </c>
      <c r="B7238" s="10" t="s">
        <v>1226</v>
      </c>
      <c r="C7238" s="10" t="s">
        <v>1227</v>
      </c>
      <c r="D7238" s="10" t="s">
        <v>1235</v>
      </c>
      <c r="E7238" s="10" t="s">
        <v>20</v>
      </c>
      <c r="F7238" s="10" t="s">
        <v>1123</v>
      </c>
      <c r="G7238" s="21" t="s">
        <v>3759</v>
      </c>
      <c r="H7238" s="21">
        <v>18000</v>
      </c>
      <c r="I7238" s="21">
        <v>1</v>
      </c>
      <c r="J7238" s="21">
        <f>TRIM(H7238)*1</f>
        <v>18000</v>
      </c>
      <c r="K7238" s="21" t="s">
        <v>5261</v>
      </c>
    </row>
    <row r="7239" spans="1:11" hidden="1" x14ac:dyDescent="0.25">
      <c r="A7239" s="10">
        <v>117</v>
      </c>
      <c r="B7239" s="10" t="s">
        <v>1226</v>
      </c>
      <c r="C7239" s="10" t="s">
        <v>1227</v>
      </c>
      <c r="D7239" s="10" t="s">
        <v>1235</v>
      </c>
      <c r="E7239" s="10" t="s">
        <v>20</v>
      </c>
      <c r="F7239" s="10" t="s">
        <v>1123</v>
      </c>
      <c r="G7239" s="21" t="s">
        <v>3760</v>
      </c>
      <c r="H7239" s="21" t="s">
        <v>4666</v>
      </c>
      <c r="I7239" s="21">
        <v>1</v>
      </c>
      <c r="J7239" s="21">
        <f t="shared" ref="J7239:J7240" si="460">MID(H7239,1,FIND(" ",H7239,1)-1)*1</f>
        <v>1500</v>
      </c>
      <c r="K7239" s="21" t="s">
        <v>5259</v>
      </c>
    </row>
    <row r="7240" spans="1:11" hidden="1" x14ac:dyDescent="0.25">
      <c r="A7240" s="10">
        <v>117</v>
      </c>
      <c r="B7240" s="10" t="s">
        <v>1226</v>
      </c>
      <c r="C7240" s="10" t="s">
        <v>1227</v>
      </c>
      <c r="D7240" s="10" t="s">
        <v>1235</v>
      </c>
      <c r="E7240" s="10" t="s">
        <v>20</v>
      </c>
      <c r="F7240" s="10" t="s">
        <v>1123</v>
      </c>
      <c r="G7240" s="21" t="s">
        <v>3762</v>
      </c>
      <c r="H7240" s="21" t="s">
        <v>4667</v>
      </c>
      <c r="I7240" s="21">
        <v>1</v>
      </c>
      <c r="J7240" s="21">
        <f t="shared" si="460"/>
        <v>1520</v>
      </c>
      <c r="K7240" s="21" t="s">
        <v>5259</v>
      </c>
    </row>
    <row r="7241" spans="1:11" hidden="1" x14ac:dyDescent="0.25">
      <c r="A7241" s="10">
        <v>117</v>
      </c>
      <c r="B7241" s="10" t="s">
        <v>1226</v>
      </c>
      <c r="C7241" s="10" t="s">
        <v>1227</v>
      </c>
      <c r="D7241" s="10" t="s">
        <v>1235</v>
      </c>
      <c r="E7241" s="10" t="s">
        <v>20</v>
      </c>
      <c r="F7241" s="10" t="s">
        <v>1123</v>
      </c>
      <c r="G7241" s="21" t="s">
        <v>3764</v>
      </c>
      <c r="H7241" s="21">
        <v>18000</v>
      </c>
      <c r="I7241" s="21">
        <v>1</v>
      </c>
      <c r="J7241" s="21">
        <f>TRIM(H7241)*1</f>
        <v>18000</v>
      </c>
      <c r="K7241" s="21" t="s">
        <v>5261</v>
      </c>
    </row>
    <row r="7242" spans="1:11" hidden="1" x14ac:dyDescent="0.25">
      <c r="A7242" s="10">
        <v>117</v>
      </c>
      <c r="B7242" s="10" t="s">
        <v>1226</v>
      </c>
      <c r="C7242" s="10" t="s">
        <v>1227</v>
      </c>
      <c r="D7242" s="10" t="s">
        <v>1235</v>
      </c>
      <c r="E7242" s="10" t="s">
        <v>20</v>
      </c>
      <c r="F7242" s="10" t="s">
        <v>1123</v>
      </c>
      <c r="G7242" s="10" t="s">
        <v>3766</v>
      </c>
      <c r="H7242" s="10" t="s">
        <v>34</v>
      </c>
      <c r="I7242" s="10">
        <v>0</v>
      </c>
    </row>
    <row r="7243" spans="1:11" hidden="1" x14ac:dyDescent="0.25">
      <c r="A7243" s="10">
        <v>117</v>
      </c>
      <c r="B7243" s="10" t="s">
        <v>1226</v>
      </c>
      <c r="C7243" s="10" t="s">
        <v>1227</v>
      </c>
      <c r="D7243" s="10" t="s">
        <v>1235</v>
      </c>
      <c r="E7243" s="10" t="s">
        <v>20</v>
      </c>
      <c r="F7243" s="10" t="s">
        <v>1123</v>
      </c>
      <c r="G7243" s="10" t="s">
        <v>4585</v>
      </c>
      <c r="H7243" s="10" t="s">
        <v>57</v>
      </c>
      <c r="I7243" s="10">
        <v>0</v>
      </c>
    </row>
    <row r="7244" spans="1:11" hidden="1" x14ac:dyDescent="0.25">
      <c r="A7244" s="10">
        <v>117</v>
      </c>
      <c r="B7244" s="10" t="s">
        <v>1226</v>
      </c>
      <c r="C7244" s="10" t="s">
        <v>1227</v>
      </c>
      <c r="D7244" s="10" t="s">
        <v>1235</v>
      </c>
      <c r="E7244" s="10" t="s">
        <v>20</v>
      </c>
      <c r="F7244" s="10" t="s">
        <v>1123</v>
      </c>
      <c r="G7244" s="21" t="s">
        <v>3769</v>
      </c>
      <c r="H7244" s="21" t="s">
        <v>4668</v>
      </c>
      <c r="I7244" s="21">
        <v>1</v>
      </c>
      <c r="J7244" s="21">
        <f>MID(H7244,1,FIND(" ",H7244,1)-1)*1</f>
        <v>37</v>
      </c>
      <c r="K7244" s="21" t="s">
        <v>5255</v>
      </c>
    </row>
    <row r="7245" spans="1:11" hidden="1" x14ac:dyDescent="0.25">
      <c r="A7245" s="10">
        <v>117</v>
      </c>
      <c r="B7245" s="10" t="s">
        <v>1226</v>
      </c>
      <c r="C7245" s="10" t="s">
        <v>1227</v>
      </c>
      <c r="D7245" s="10" t="s">
        <v>1235</v>
      </c>
      <c r="E7245" s="10" t="s">
        <v>20</v>
      </c>
      <c r="F7245" s="10" t="s">
        <v>1123</v>
      </c>
      <c r="G7245" s="21" t="s">
        <v>3773</v>
      </c>
      <c r="H7245" s="21" t="s">
        <v>4669</v>
      </c>
      <c r="I7245" s="21">
        <v>1</v>
      </c>
      <c r="J7245" s="21">
        <f>MID(H7245,1,FIND(" ",H7245,1)-1)*1000</f>
        <v>580</v>
      </c>
      <c r="K7245" s="22" t="s">
        <v>5256</v>
      </c>
    </row>
    <row r="7246" spans="1:11" hidden="1" x14ac:dyDescent="0.25">
      <c r="A7246" s="10">
        <v>117</v>
      </c>
      <c r="B7246" s="10" t="s">
        <v>1226</v>
      </c>
      <c r="C7246" s="10" t="s">
        <v>1227</v>
      </c>
      <c r="D7246" s="10" t="s">
        <v>1235</v>
      </c>
      <c r="E7246" s="10" t="s">
        <v>20</v>
      </c>
      <c r="F7246" s="10" t="s">
        <v>1123</v>
      </c>
      <c r="G7246" s="21" t="s">
        <v>3777</v>
      </c>
      <c r="H7246" s="21" t="s">
        <v>4140</v>
      </c>
      <c r="I7246" s="21">
        <v>1</v>
      </c>
      <c r="J7246" s="21">
        <f t="shared" ref="J7246:J7247" si="461">MID(H7246,1,FIND(" ",H7246,1)-1)*1000</f>
        <v>280</v>
      </c>
      <c r="K7246" s="22" t="s">
        <v>5256</v>
      </c>
    </row>
    <row r="7247" spans="1:11" hidden="1" x14ac:dyDescent="0.25">
      <c r="A7247" s="10">
        <v>117</v>
      </c>
      <c r="B7247" s="10" t="s">
        <v>1226</v>
      </c>
      <c r="C7247" s="10" t="s">
        <v>1227</v>
      </c>
      <c r="D7247" s="10" t="s">
        <v>1235</v>
      </c>
      <c r="E7247" s="10" t="s">
        <v>20</v>
      </c>
      <c r="F7247" s="10" t="s">
        <v>1123</v>
      </c>
      <c r="G7247" s="21" t="s">
        <v>3781</v>
      </c>
      <c r="H7247" s="21" t="s">
        <v>4670</v>
      </c>
      <c r="I7247" s="21">
        <v>1</v>
      </c>
      <c r="J7247" s="21">
        <f t="shared" si="461"/>
        <v>810</v>
      </c>
      <c r="K7247" s="22" t="s">
        <v>5256</v>
      </c>
    </row>
    <row r="7248" spans="1:11" hidden="1" x14ac:dyDescent="0.25">
      <c r="A7248" s="10">
        <v>117</v>
      </c>
      <c r="B7248" s="10" t="s">
        <v>1226</v>
      </c>
      <c r="C7248" s="10" t="s">
        <v>1227</v>
      </c>
      <c r="D7248" s="10" t="s">
        <v>1235</v>
      </c>
      <c r="E7248" s="10" t="s">
        <v>20</v>
      </c>
      <c r="F7248" s="10" t="s">
        <v>1123</v>
      </c>
      <c r="G7248" s="21" t="s">
        <v>3223</v>
      </c>
      <c r="H7248" s="21" t="s">
        <v>4671</v>
      </c>
      <c r="I7248" s="21">
        <v>1</v>
      </c>
      <c r="J7248" s="21">
        <f>MID(H7248,1,FIND(" ",H7248,1)-1)*10</f>
        <v>580</v>
      </c>
      <c r="K7248" s="22" t="s">
        <v>5256</v>
      </c>
    </row>
    <row r="7249" spans="1:11" hidden="1" x14ac:dyDescent="0.25">
      <c r="A7249" s="10">
        <v>117</v>
      </c>
      <c r="B7249" s="10" t="s">
        <v>1226</v>
      </c>
      <c r="C7249" s="10" t="s">
        <v>1227</v>
      </c>
      <c r="D7249" s="10" t="s">
        <v>1235</v>
      </c>
      <c r="E7249" s="10" t="s">
        <v>20</v>
      </c>
      <c r="F7249" s="10" t="s">
        <v>1123</v>
      </c>
      <c r="G7249" s="21" t="s">
        <v>4406</v>
      </c>
      <c r="H7249" s="21" t="s">
        <v>4672</v>
      </c>
      <c r="I7249" s="21">
        <v>1</v>
      </c>
      <c r="J7249" s="21">
        <f>MID(H7249,1,FIND(" ",H7249,1)-1)*10</f>
        <v>280</v>
      </c>
      <c r="K7249" s="21" t="s">
        <v>5257</v>
      </c>
    </row>
    <row r="7250" spans="1:11" hidden="1" x14ac:dyDescent="0.25">
      <c r="A7250" s="10">
        <v>117</v>
      </c>
      <c r="B7250" s="10" t="s">
        <v>1226</v>
      </c>
      <c r="C7250" s="10" t="s">
        <v>1227</v>
      </c>
      <c r="D7250" s="10" t="s">
        <v>1235</v>
      </c>
      <c r="E7250" s="10" t="s">
        <v>20</v>
      </c>
      <c r="F7250" s="10" t="s">
        <v>1123</v>
      </c>
      <c r="G7250" s="21" t="s">
        <v>4408</v>
      </c>
      <c r="H7250" s="21" t="s">
        <v>4673</v>
      </c>
      <c r="I7250" s="21">
        <v>1</v>
      </c>
      <c r="J7250" s="21">
        <f>MID(H7250,1,FIND(" ",H7250,1)-1)*10</f>
        <v>810</v>
      </c>
      <c r="K7250" s="21" t="s">
        <v>5257</v>
      </c>
    </row>
    <row r="7251" spans="1:11" hidden="1" x14ac:dyDescent="0.25">
      <c r="A7251" s="10">
        <v>117</v>
      </c>
      <c r="B7251" s="10" t="s">
        <v>1226</v>
      </c>
      <c r="C7251" s="10" t="s">
        <v>1227</v>
      </c>
      <c r="D7251" s="10" t="s">
        <v>1235</v>
      </c>
      <c r="E7251" s="10" t="s">
        <v>20</v>
      </c>
      <c r="F7251" s="10" t="s">
        <v>1123</v>
      </c>
      <c r="G7251" s="21" t="s">
        <v>3785</v>
      </c>
      <c r="H7251" s="21" t="s">
        <v>4674</v>
      </c>
      <c r="I7251" s="21">
        <v>1</v>
      </c>
      <c r="J7251" s="21">
        <f>MID(H7251,1,FIND(" ",H7251,1)-1)*1</f>
        <v>39.5</v>
      </c>
      <c r="K7251" s="21" t="s">
        <v>5255</v>
      </c>
    </row>
    <row r="7252" spans="1:11" hidden="1" x14ac:dyDescent="0.25">
      <c r="A7252" s="10">
        <v>117</v>
      </c>
      <c r="B7252" s="10" t="s">
        <v>1226</v>
      </c>
      <c r="C7252" s="10" t="s">
        <v>1227</v>
      </c>
      <c r="D7252" s="10" t="s">
        <v>1235</v>
      </c>
      <c r="E7252" s="10" t="s">
        <v>20</v>
      </c>
      <c r="F7252" s="10" t="s">
        <v>1123</v>
      </c>
      <c r="G7252" s="21" t="s">
        <v>4410</v>
      </c>
      <c r="H7252" s="21" t="s">
        <v>4675</v>
      </c>
      <c r="I7252" s="21">
        <v>1</v>
      </c>
      <c r="J7252" s="21">
        <f>MID(H7252,1,FIND(" ",H7252,1)-1)*10</f>
        <v>385</v>
      </c>
      <c r="K7252" s="22" t="s">
        <v>5256</v>
      </c>
    </row>
    <row r="7253" spans="1:11" hidden="1" x14ac:dyDescent="0.25">
      <c r="A7253" s="10">
        <v>117</v>
      </c>
      <c r="B7253" s="10" t="s">
        <v>1226</v>
      </c>
      <c r="C7253" s="10" t="s">
        <v>1227</v>
      </c>
      <c r="D7253" s="10" t="s">
        <v>1235</v>
      </c>
      <c r="E7253" s="10" t="s">
        <v>20</v>
      </c>
      <c r="F7253" s="10" t="s">
        <v>1123</v>
      </c>
      <c r="G7253" s="21" t="s">
        <v>4412</v>
      </c>
      <c r="H7253" s="21" t="s">
        <v>4676</v>
      </c>
      <c r="I7253" s="21">
        <v>1</v>
      </c>
      <c r="J7253" s="21">
        <f>MID(H7253,1,FIND(" ",H7253,1)-1)*10</f>
        <v>940</v>
      </c>
      <c r="K7253" s="21" t="s">
        <v>5257</v>
      </c>
    </row>
    <row r="7254" spans="1:11" hidden="1" x14ac:dyDescent="0.25">
      <c r="A7254" s="10">
        <v>117</v>
      </c>
      <c r="B7254" s="10" t="s">
        <v>1226</v>
      </c>
      <c r="C7254" s="10" t="s">
        <v>1227</v>
      </c>
      <c r="D7254" s="10" t="s">
        <v>1235</v>
      </c>
      <c r="E7254" s="10" t="s">
        <v>20</v>
      </c>
      <c r="F7254" s="10" t="s">
        <v>1123</v>
      </c>
      <c r="G7254" s="21" t="s">
        <v>4414</v>
      </c>
      <c r="H7254" s="21" t="s">
        <v>4530</v>
      </c>
      <c r="I7254" s="21">
        <v>1</v>
      </c>
      <c r="J7254" s="21">
        <f>MID(H7254,1,FIND(" ",H7254,1)-1)*10</f>
        <v>630</v>
      </c>
      <c r="K7254" s="21" t="s">
        <v>5257</v>
      </c>
    </row>
    <row r="7255" spans="1:11" hidden="1" x14ac:dyDescent="0.25">
      <c r="A7255" s="10">
        <v>117</v>
      </c>
      <c r="B7255" s="10" t="s">
        <v>1226</v>
      </c>
      <c r="C7255" s="10" t="s">
        <v>1227</v>
      </c>
      <c r="D7255" s="10" t="s">
        <v>1235</v>
      </c>
      <c r="E7255" s="10" t="s">
        <v>20</v>
      </c>
      <c r="F7255" s="10" t="s">
        <v>1123</v>
      </c>
      <c r="G7255" s="10" t="s">
        <v>3787</v>
      </c>
      <c r="H7255" s="10" t="s">
        <v>3788</v>
      </c>
      <c r="I7255" s="10">
        <v>0</v>
      </c>
    </row>
    <row r="7256" spans="1:11" hidden="1" x14ac:dyDescent="0.25">
      <c r="A7256" s="10">
        <v>117</v>
      </c>
      <c r="B7256" s="10" t="s">
        <v>1226</v>
      </c>
      <c r="C7256" s="10" t="s">
        <v>1227</v>
      </c>
      <c r="D7256" s="10" t="s">
        <v>1235</v>
      </c>
      <c r="E7256" s="10" t="s">
        <v>20</v>
      </c>
      <c r="F7256" s="10" t="s">
        <v>1123</v>
      </c>
      <c r="G7256" s="10" t="s">
        <v>3789</v>
      </c>
      <c r="H7256" s="10" t="s">
        <v>3789</v>
      </c>
      <c r="I7256" s="10">
        <v>0</v>
      </c>
    </row>
    <row r="7257" spans="1:11" hidden="1" x14ac:dyDescent="0.25">
      <c r="A7257" s="10">
        <v>118</v>
      </c>
      <c r="B7257" s="10" t="s">
        <v>1236</v>
      </c>
      <c r="C7257" s="10" t="s">
        <v>1237</v>
      </c>
      <c r="D7257" s="10" t="s">
        <v>1245</v>
      </c>
      <c r="E7257" s="10" t="s">
        <v>20</v>
      </c>
      <c r="F7257" s="10" t="s">
        <v>1123</v>
      </c>
      <c r="G7257" s="10" t="s">
        <v>3129</v>
      </c>
      <c r="H7257" s="10" t="s">
        <v>4540</v>
      </c>
      <c r="I7257" s="10">
        <v>0</v>
      </c>
    </row>
    <row r="7258" spans="1:11" hidden="1" x14ac:dyDescent="0.25">
      <c r="A7258" s="10">
        <v>118</v>
      </c>
      <c r="B7258" s="10" t="s">
        <v>1236</v>
      </c>
      <c r="C7258" s="10" t="s">
        <v>1237</v>
      </c>
      <c r="D7258" s="10" t="s">
        <v>1245</v>
      </c>
      <c r="E7258" s="10" t="s">
        <v>20</v>
      </c>
      <c r="F7258" s="10" t="s">
        <v>1123</v>
      </c>
      <c r="G7258" s="21" t="s">
        <v>3701</v>
      </c>
      <c r="H7258" s="21" t="s">
        <v>3702</v>
      </c>
      <c r="I7258" s="21">
        <v>1</v>
      </c>
      <c r="J7258" s="21">
        <f>MID(H7258,1,FIND(" ",H7258,1)-1)*1</f>
        <v>21</v>
      </c>
      <c r="K7258" s="21" t="s">
        <v>5260</v>
      </c>
    </row>
    <row r="7259" spans="1:11" hidden="1" x14ac:dyDescent="0.25">
      <c r="A7259" s="10">
        <v>118</v>
      </c>
      <c r="B7259" s="10" t="s">
        <v>1236</v>
      </c>
      <c r="C7259" s="10" t="s">
        <v>1237</v>
      </c>
      <c r="D7259" s="10" t="s">
        <v>1245</v>
      </c>
      <c r="E7259" s="10" t="s">
        <v>20</v>
      </c>
      <c r="F7259" s="10" t="s">
        <v>1123</v>
      </c>
      <c r="G7259" s="21" t="s">
        <v>3703</v>
      </c>
      <c r="H7259" s="21" t="s">
        <v>4443</v>
      </c>
      <c r="I7259" s="21">
        <v>1</v>
      </c>
      <c r="J7259" s="21">
        <f>MID(H7259,1,FIND(" ",H7259,1)-1)*1</f>
        <v>20</v>
      </c>
      <c r="K7259" s="21" t="s">
        <v>5254</v>
      </c>
    </row>
    <row r="7260" spans="1:11" hidden="1" x14ac:dyDescent="0.25">
      <c r="A7260" s="10">
        <v>118</v>
      </c>
      <c r="B7260" s="10" t="s">
        <v>1236</v>
      </c>
      <c r="C7260" s="10" t="s">
        <v>1237</v>
      </c>
      <c r="D7260" s="10" t="s">
        <v>1245</v>
      </c>
      <c r="E7260" s="10" t="s">
        <v>20</v>
      </c>
      <c r="F7260" s="10" t="s">
        <v>1123</v>
      </c>
      <c r="G7260" s="21" t="s">
        <v>3705</v>
      </c>
      <c r="H7260" s="21" t="s">
        <v>34</v>
      </c>
      <c r="I7260" s="21">
        <v>1</v>
      </c>
      <c r="J7260" s="21" t="str">
        <f>H7260</f>
        <v>Да</v>
      </c>
      <c r="K7260" s="21"/>
    </row>
    <row r="7261" spans="1:11" hidden="1" x14ac:dyDescent="0.25">
      <c r="A7261" s="10">
        <v>118</v>
      </c>
      <c r="B7261" s="10" t="s">
        <v>1236</v>
      </c>
      <c r="C7261" s="10" t="s">
        <v>1237</v>
      </c>
      <c r="D7261" s="10" t="s">
        <v>1245</v>
      </c>
      <c r="E7261" s="10" t="s">
        <v>20</v>
      </c>
      <c r="F7261" s="10" t="s">
        <v>1123</v>
      </c>
      <c r="G7261" s="21" t="s">
        <v>3706</v>
      </c>
      <c r="H7261" s="21" t="s">
        <v>3826</v>
      </c>
      <c r="I7261" s="21">
        <v>1</v>
      </c>
      <c r="J7261" s="21">
        <f t="shared" ref="J7261:J7264" si="462">MID(H7261,1,FIND(" ",H7261,1)-1)*1</f>
        <v>2.5</v>
      </c>
      <c r="K7261" s="21" t="s">
        <v>5258</v>
      </c>
    </row>
    <row r="7262" spans="1:11" hidden="1" x14ac:dyDescent="0.25">
      <c r="A7262" s="10">
        <v>118</v>
      </c>
      <c r="B7262" s="10" t="s">
        <v>1236</v>
      </c>
      <c r="C7262" s="10" t="s">
        <v>1237</v>
      </c>
      <c r="D7262" s="10" t="s">
        <v>1245</v>
      </c>
      <c r="E7262" s="10" t="s">
        <v>20</v>
      </c>
      <c r="F7262" s="10" t="s">
        <v>1123</v>
      </c>
      <c r="G7262" s="21" t="s">
        <v>3708</v>
      </c>
      <c r="H7262" s="21" t="s">
        <v>4007</v>
      </c>
      <c r="I7262" s="21">
        <v>1</v>
      </c>
      <c r="J7262" s="21">
        <f t="shared" si="462"/>
        <v>2.1</v>
      </c>
      <c r="K7262" s="21" t="s">
        <v>5258</v>
      </c>
    </row>
    <row r="7263" spans="1:11" hidden="1" x14ac:dyDescent="0.25">
      <c r="A7263" s="10">
        <v>118</v>
      </c>
      <c r="B7263" s="10" t="s">
        <v>1236</v>
      </c>
      <c r="C7263" s="10" t="s">
        <v>1237</v>
      </c>
      <c r="D7263" s="10" t="s">
        <v>1245</v>
      </c>
      <c r="E7263" s="10" t="s">
        <v>20</v>
      </c>
      <c r="F7263" s="10" t="s">
        <v>1123</v>
      </c>
      <c r="G7263" s="21" t="s">
        <v>3709</v>
      </c>
      <c r="H7263" s="21" t="s">
        <v>3826</v>
      </c>
      <c r="I7263" s="21">
        <v>0</v>
      </c>
      <c r="J7263" s="21">
        <f t="shared" si="462"/>
        <v>2.5</v>
      </c>
      <c r="K7263" s="21" t="s">
        <v>5258</v>
      </c>
    </row>
    <row r="7264" spans="1:11" hidden="1" x14ac:dyDescent="0.25">
      <c r="A7264" s="10">
        <v>118</v>
      </c>
      <c r="B7264" s="10" t="s">
        <v>1236</v>
      </c>
      <c r="C7264" s="10" t="s">
        <v>1237</v>
      </c>
      <c r="D7264" s="10" t="s">
        <v>1245</v>
      </c>
      <c r="E7264" s="10" t="s">
        <v>20</v>
      </c>
      <c r="F7264" s="10" t="s">
        <v>1123</v>
      </c>
      <c r="G7264" s="21" t="s">
        <v>3711</v>
      </c>
      <c r="H7264" s="21" t="s">
        <v>4007</v>
      </c>
      <c r="I7264" s="21">
        <v>0</v>
      </c>
      <c r="J7264" s="21">
        <f t="shared" si="462"/>
        <v>2.1</v>
      </c>
      <c r="K7264" s="21" t="s">
        <v>5258</v>
      </c>
    </row>
    <row r="7265" spans="1:11" hidden="1" x14ac:dyDescent="0.25">
      <c r="A7265" s="10">
        <v>118</v>
      </c>
      <c r="B7265" s="10" t="s">
        <v>1236</v>
      </c>
      <c r="C7265" s="10" t="s">
        <v>1237</v>
      </c>
      <c r="D7265" s="10" t="s">
        <v>1245</v>
      </c>
      <c r="E7265" s="10" t="s">
        <v>20</v>
      </c>
      <c r="F7265" s="10" t="s">
        <v>1123</v>
      </c>
      <c r="G7265" s="21" t="s">
        <v>4578</v>
      </c>
      <c r="H7265" s="21" t="s">
        <v>3828</v>
      </c>
      <c r="I7265" s="21">
        <v>1</v>
      </c>
      <c r="J7265" s="21" t="str">
        <f>MID(H7265,1,FIND(" ",H7265,1)-1)</f>
        <v>500</v>
      </c>
      <c r="K7265" s="21" t="s">
        <v>5269</v>
      </c>
    </row>
    <row r="7266" spans="1:11" hidden="1" x14ac:dyDescent="0.25">
      <c r="A7266" s="10">
        <v>118</v>
      </c>
      <c r="B7266" s="10" t="s">
        <v>1236</v>
      </c>
      <c r="C7266" s="10" t="s">
        <v>1237</v>
      </c>
      <c r="D7266" s="10" t="s">
        <v>1245</v>
      </c>
      <c r="E7266" s="10" t="s">
        <v>20</v>
      </c>
      <c r="F7266" s="10" t="s">
        <v>1123</v>
      </c>
      <c r="G7266" s="10" t="s">
        <v>3714</v>
      </c>
      <c r="H7266" s="10" t="s">
        <v>3715</v>
      </c>
      <c r="I7266" s="10">
        <v>0</v>
      </c>
    </row>
    <row r="7267" spans="1:11" hidden="1" x14ac:dyDescent="0.25">
      <c r="A7267" s="10">
        <v>118</v>
      </c>
      <c r="B7267" s="10" t="s">
        <v>1236</v>
      </c>
      <c r="C7267" s="10" t="s">
        <v>1237</v>
      </c>
      <c r="D7267" s="10" t="s">
        <v>1245</v>
      </c>
      <c r="E7267" s="10" t="s">
        <v>20</v>
      </c>
      <c r="F7267" s="10" t="s">
        <v>1123</v>
      </c>
      <c r="G7267" s="10" t="s">
        <v>3716</v>
      </c>
      <c r="H7267" s="10" t="s">
        <v>34</v>
      </c>
      <c r="I7267" s="10">
        <v>0</v>
      </c>
    </row>
    <row r="7268" spans="1:11" hidden="1" x14ac:dyDescent="0.25">
      <c r="A7268" s="10">
        <v>118</v>
      </c>
      <c r="B7268" s="10" t="s">
        <v>1236</v>
      </c>
      <c r="C7268" s="10" t="s">
        <v>1237</v>
      </c>
      <c r="D7268" s="10" t="s">
        <v>1245</v>
      </c>
      <c r="E7268" s="10" t="s">
        <v>20</v>
      </c>
      <c r="F7268" s="10" t="s">
        <v>1123</v>
      </c>
      <c r="G7268" s="10" t="s">
        <v>3717</v>
      </c>
      <c r="H7268" s="10" t="s">
        <v>34</v>
      </c>
      <c r="I7268" s="10">
        <v>0</v>
      </c>
    </row>
    <row r="7269" spans="1:11" hidden="1" x14ac:dyDescent="0.25">
      <c r="A7269" s="10">
        <v>118</v>
      </c>
      <c r="B7269" s="10" t="s">
        <v>1236</v>
      </c>
      <c r="C7269" s="10" t="s">
        <v>1237</v>
      </c>
      <c r="D7269" s="10" t="s">
        <v>1245</v>
      </c>
      <c r="E7269" s="10" t="s">
        <v>20</v>
      </c>
      <c r="F7269" s="10" t="s">
        <v>1123</v>
      </c>
      <c r="G7269" s="10" t="s">
        <v>3718</v>
      </c>
      <c r="H7269" s="10" t="s">
        <v>5168</v>
      </c>
      <c r="I7269" s="10">
        <v>0</v>
      </c>
    </row>
    <row r="7270" spans="1:11" hidden="1" x14ac:dyDescent="0.25">
      <c r="A7270" s="10">
        <v>118</v>
      </c>
      <c r="B7270" s="10" t="s">
        <v>1236</v>
      </c>
      <c r="C7270" s="10" t="s">
        <v>1237</v>
      </c>
      <c r="D7270" s="10" t="s">
        <v>1245</v>
      </c>
      <c r="E7270" s="10" t="s">
        <v>20</v>
      </c>
      <c r="F7270" s="10" t="s">
        <v>1123</v>
      </c>
      <c r="G7270" s="10" t="s">
        <v>3719</v>
      </c>
      <c r="H7270" s="10" t="s">
        <v>57</v>
      </c>
      <c r="I7270" s="10">
        <v>0</v>
      </c>
    </row>
    <row r="7271" spans="1:11" hidden="1" x14ac:dyDescent="0.25">
      <c r="A7271" s="10">
        <v>118</v>
      </c>
      <c r="B7271" s="10" t="s">
        <v>1236</v>
      </c>
      <c r="C7271" s="10" t="s">
        <v>1237</v>
      </c>
      <c r="D7271" s="10" t="s">
        <v>1245</v>
      </c>
      <c r="E7271" s="10" t="s">
        <v>20</v>
      </c>
      <c r="F7271" s="10" t="s">
        <v>1123</v>
      </c>
      <c r="G7271" s="10" t="s">
        <v>3720</v>
      </c>
      <c r="H7271" s="10" t="s">
        <v>34</v>
      </c>
      <c r="I7271" s="10">
        <v>0</v>
      </c>
    </row>
    <row r="7272" spans="1:11" hidden="1" x14ac:dyDescent="0.25">
      <c r="A7272" s="10">
        <v>118</v>
      </c>
      <c r="B7272" s="10" t="s">
        <v>1236</v>
      </c>
      <c r="C7272" s="10" t="s">
        <v>1237</v>
      </c>
      <c r="D7272" s="10" t="s">
        <v>1245</v>
      </c>
      <c r="E7272" s="10" t="s">
        <v>20</v>
      </c>
      <c r="F7272" s="10" t="s">
        <v>1123</v>
      </c>
      <c r="G7272" s="10" t="s">
        <v>3721</v>
      </c>
      <c r="H7272" s="10" t="s">
        <v>34</v>
      </c>
      <c r="I7272" s="10">
        <v>0</v>
      </c>
    </row>
    <row r="7273" spans="1:11" hidden="1" x14ac:dyDescent="0.25">
      <c r="A7273" s="10">
        <v>118</v>
      </c>
      <c r="B7273" s="10" t="s">
        <v>1236</v>
      </c>
      <c r="C7273" s="10" t="s">
        <v>1237</v>
      </c>
      <c r="D7273" s="10" t="s">
        <v>1245</v>
      </c>
      <c r="E7273" s="10" t="s">
        <v>20</v>
      </c>
      <c r="F7273" s="10" t="s">
        <v>1123</v>
      </c>
      <c r="G7273" s="10" t="s">
        <v>3722</v>
      </c>
      <c r="H7273" s="10" t="s">
        <v>34</v>
      </c>
      <c r="I7273" s="10">
        <v>0</v>
      </c>
    </row>
    <row r="7274" spans="1:11" hidden="1" x14ac:dyDescent="0.25">
      <c r="A7274" s="10">
        <v>118</v>
      </c>
      <c r="B7274" s="10" t="s">
        <v>1236</v>
      </c>
      <c r="C7274" s="10" t="s">
        <v>1237</v>
      </c>
      <c r="D7274" s="10" t="s">
        <v>1245</v>
      </c>
      <c r="E7274" s="10" t="s">
        <v>20</v>
      </c>
      <c r="F7274" s="10" t="s">
        <v>1123</v>
      </c>
      <c r="G7274" s="10" t="s">
        <v>3723</v>
      </c>
      <c r="H7274" s="10" t="s">
        <v>34</v>
      </c>
      <c r="I7274" s="10">
        <v>0</v>
      </c>
    </row>
    <row r="7275" spans="1:11" hidden="1" x14ac:dyDescent="0.25">
      <c r="A7275" s="10">
        <v>118</v>
      </c>
      <c r="B7275" s="10" t="s">
        <v>1236</v>
      </c>
      <c r="C7275" s="10" t="s">
        <v>1237</v>
      </c>
      <c r="D7275" s="10" t="s">
        <v>1245</v>
      </c>
      <c r="E7275" s="10" t="s">
        <v>20</v>
      </c>
      <c r="F7275" s="10" t="s">
        <v>1123</v>
      </c>
      <c r="G7275" s="10" t="s">
        <v>3724</v>
      </c>
      <c r="H7275" s="10" t="s">
        <v>34</v>
      </c>
      <c r="I7275" s="10">
        <v>0</v>
      </c>
    </row>
    <row r="7276" spans="1:11" hidden="1" x14ac:dyDescent="0.25">
      <c r="A7276" s="10">
        <v>118</v>
      </c>
      <c r="B7276" s="10" t="s">
        <v>1236</v>
      </c>
      <c r="C7276" s="10" t="s">
        <v>1237</v>
      </c>
      <c r="D7276" s="10" t="s">
        <v>1245</v>
      </c>
      <c r="E7276" s="10" t="s">
        <v>20</v>
      </c>
      <c r="F7276" s="10" t="s">
        <v>1123</v>
      </c>
      <c r="G7276" s="10" t="s">
        <v>3725</v>
      </c>
      <c r="H7276" s="10" t="s">
        <v>34</v>
      </c>
      <c r="I7276" s="10">
        <v>0</v>
      </c>
    </row>
    <row r="7277" spans="1:11" hidden="1" x14ac:dyDescent="0.25">
      <c r="A7277" s="10">
        <v>118</v>
      </c>
      <c r="B7277" s="10" t="s">
        <v>1236</v>
      </c>
      <c r="C7277" s="10" t="s">
        <v>1237</v>
      </c>
      <c r="D7277" s="10" t="s">
        <v>1245</v>
      </c>
      <c r="E7277" s="10" t="s">
        <v>20</v>
      </c>
      <c r="F7277" s="10" t="s">
        <v>1123</v>
      </c>
      <c r="G7277" s="10" t="s">
        <v>3726</v>
      </c>
      <c r="H7277" s="10" t="s">
        <v>34</v>
      </c>
      <c r="I7277" s="10">
        <v>0</v>
      </c>
    </row>
    <row r="7278" spans="1:11" hidden="1" x14ac:dyDescent="0.25">
      <c r="A7278" s="10">
        <v>118</v>
      </c>
      <c r="B7278" s="10" t="s">
        <v>1236</v>
      </c>
      <c r="C7278" s="10" t="s">
        <v>1237</v>
      </c>
      <c r="D7278" s="10" t="s">
        <v>1245</v>
      </c>
      <c r="E7278" s="10" t="s">
        <v>20</v>
      </c>
      <c r="F7278" s="10" t="s">
        <v>1123</v>
      </c>
      <c r="G7278" s="10" t="s">
        <v>3727</v>
      </c>
      <c r="H7278" s="10" t="s">
        <v>34</v>
      </c>
      <c r="I7278" s="10">
        <v>0</v>
      </c>
    </row>
    <row r="7279" spans="1:11" hidden="1" x14ac:dyDescent="0.25">
      <c r="A7279" s="10">
        <v>118</v>
      </c>
      <c r="B7279" s="10" t="s">
        <v>1236</v>
      </c>
      <c r="C7279" s="10" t="s">
        <v>1237</v>
      </c>
      <c r="D7279" s="10" t="s">
        <v>1245</v>
      </c>
      <c r="E7279" s="10" t="s">
        <v>20</v>
      </c>
      <c r="F7279" s="10" t="s">
        <v>1123</v>
      </c>
      <c r="G7279" s="10" t="s">
        <v>3734</v>
      </c>
      <c r="H7279" s="10" t="s">
        <v>34</v>
      </c>
      <c r="I7279" s="10">
        <v>0</v>
      </c>
    </row>
    <row r="7280" spans="1:11" hidden="1" x14ac:dyDescent="0.25">
      <c r="A7280" s="10">
        <v>118</v>
      </c>
      <c r="B7280" s="10" t="s">
        <v>1236</v>
      </c>
      <c r="C7280" s="10" t="s">
        <v>1237</v>
      </c>
      <c r="D7280" s="10" t="s">
        <v>1245</v>
      </c>
      <c r="E7280" s="10" t="s">
        <v>20</v>
      </c>
      <c r="F7280" s="10" t="s">
        <v>1123</v>
      </c>
      <c r="G7280" s="10" t="s">
        <v>3735</v>
      </c>
      <c r="H7280" s="10" t="s">
        <v>57</v>
      </c>
      <c r="I7280" s="10">
        <v>0</v>
      </c>
    </row>
    <row r="7281" spans="1:11" hidden="1" x14ac:dyDescent="0.25">
      <c r="A7281" s="10">
        <v>118</v>
      </c>
      <c r="B7281" s="10" t="s">
        <v>1236</v>
      </c>
      <c r="C7281" s="10" t="s">
        <v>1237</v>
      </c>
      <c r="D7281" s="10" t="s">
        <v>1245</v>
      </c>
      <c r="E7281" s="10" t="s">
        <v>20</v>
      </c>
      <c r="F7281" s="10" t="s">
        <v>1123</v>
      </c>
      <c r="G7281" s="10" t="s">
        <v>4597</v>
      </c>
      <c r="H7281" s="10" t="s">
        <v>57</v>
      </c>
      <c r="I7281" s="10">
        <v>0</v>
      </c>
    </row>
    <row r="7282" spans="1:11" hidden="1" x14ac:dyDescent="0.25">
      <c r="A7282" s="10">
        <v>118</v>
      </c>
      <c r="B7282" s="10" t="s">
        <v>1236</v>
      </c>
      <c r="C7282" s="10" t="s">
        <v>1237</v>
      </c>
      <c r="D7282" s="10" t="s">
        <v>1245</v>
      </c>
      <c r="E7282" s="10" t="s">
        <v>20</v>
      </c>
      <c r="F7282" s="10" t="s">
        <v>1123</v>
      </c>
      <c r="G7282" s="10" t="s">
        <v>3737</v>
      </c>
      <c r="H7282" s="10" t="s">
        <v>34</v>
      </c>
      <c r="I7282" s="10">
        <v>0</v>
      </c>
    </row>
    <row r="7283" spans="1:11" hidden="1" x14ac:dyDescent="0.25">
      <c r="A7283" s="10">
        <v>118</v>
      </c>
      <c r="B7283" s="10" t="s">
        <v>1236</v>
      </c>
      <c r="C7283" s="10" t="s">
        <v>1237</v>
      </c>
      <c r="D7283" s="10" t="s">
        <v>1245</v>
      </c>
      <c r="E7283" s="10" t="s">
        <v>20</v>
      </c>
      <c r="F7283" s="10" t="s">
        <v>1123</v>
      </c>
      <c r="G7283" s="10" t="s">
        <v>4387</v>
      </c>
      <c r="H7283" s="10" t="s">
        <v>34</v>
      </c>
      <c r="I7283" s="10">
        <v>0</v>
      </c>
    </row>
    <row r="7284" spans="1:11" hidden="1" x14ac:dyDescent="0.25">
      <c r="A7284" s="10">
        <v>118</v>
      </c>
      <c r="B7284" s="10" t="s">
        <v>1236</v>
      </c>
      <c r="C7284" s="10" t="s">
        <v>1237</v>
      </c>
      <c r="D7284" s="10" t="s">
        <v>1245</v>
      </c>
      <c r="E7284" s="10" t="s">
        <v>20</v>
      </c>
      <c r="F7284" s="10" t="s">
        <v>1123</v>
      </c>
      <c r="G7284" s="10" t="s">
        <v>4388</v>
      </c>
      <c r="H7284" s="10" t="s">
        <v>34</v>
      </c>
      <c r="I7284" s="10">
        <v>0</v>
      </c>
    </row>
    <row r="7285" spans="1:11" hidden="1" x14ac:dyDescent="0.25">
      <c r="A7285" s="10">
        <v>118</v>
      </c>
      <c r="B7285" s="10" t="s">
        <v>1236</v>
      </c>
      <c r="C7285" s="10" t="s">
        <v>1237</v>
      </c>
      <c r="D7285" s="10" t="s">
        <v>1245</v>
      </c>
      <c r="E7285" s="10" t="s">
        <v>20</v>
      </c>
      <c r="F7285" s="10" t="s">
        <v>1123</v>
      </c>
      <c r="G7285" s="10" t="s">
        <v>3740</v>
      </c>
      <c r="H7285" s="10" t="s">
        <v>34</v>
      </c>
      <c r="I7285" s="10">
        <v>0</v>
      </c>
    </row>
    <row r="7286" spans="1:11" hidden="1" x14ac:dyDescent="0.25">
      <c r="A7286" s="10">
        <v>118</v>
      </c>
      <c r="B7286" s="10" t="s">
        <v>1236</v>
      </c>
      <c r="C7286" s="10" t="s">
        <v>1237</v>
      </c>
      <c r="D7286" s="10" t="s">
        <v>1245</v>
      </c>
      <c r="E7286" s="10" t="s">
        <v>20</v>
      </c>
      <c r="F7286" s="10" t="s">
        <v>1123</v>
      </c>
      <c r="G7286" s="10" t="s">
        <v>4324</v>
      </c>
      <c r="H7286" s="10" t="s">
        <v>34</v>
      </c>
      <c r="I7286" s="10">
        <v>0</v>
      </c>
    </row>
    <row r="7287" spans="1:11" hidden="1" x14ac:dyDescent="0.25">
      <c r="A7287" s="10">
        <v>118</v>
      </c>
      <c r="B7287" s="10" t="s">
        <v>1236</v>
      </c>
      <c r="C7287" s="10" t="s">
        <v>1237</v>
      </c>
      <c r="D7287" s="10" t="s">
        <v>1245</v>
      </c>
      <c r="E7287" s="10" t="s">
        <v>20</v>
      </c>
      <c r="F7287" s="10" t="s">
        <v>1123</v>
      </c>
      <c r="G7287" s="10" t="s">
        <v>3744</v>
      </c>
      <c r="H7287" s="10" t="s">
        <v>3917</v>
      </c>
      <c r="I7287" s="10">
        <v>0</v>
      </c>
    </row>
    <row r="7288" spans="1:11" hidden="1" x14ac:dyDescent="0.25">
      <c r="A7288" s="10">
        <v>118</v>
      </c>
      <c r="B7288" s="10" t="s">
        <v>1236</v>
      </c>
      <c r="C7288" s="10" t="s">
        <v>1237</v>
      </c>
      <c r="D7288" s="10" t="s">
        <v>1245</v>
      </c>
      <c r="E7288" s="10" t="s">
        <v>20</v>
      </c>
      <c r="F7288" s="10" t="s">
        <v>1123</v>
      </c>
      <c r="G7288" s="10" t="s">
        <v>3746</v>
      </c>
      <c r="H7288" s="10" t="s">
        <v>34</v>
      </c>
      <c r="I7288" s="10">
        <v>0</v>
      </c>
    </row>
    <row r="7289" spans="1:11" hidden="1" x14ac:dyDescent="0.25">
      <c r="A7289" s="10">
        <v>118</v>
      </c>
      <c r="B7289" s="10" t="s">
        <v>1236</v>
      </c>
      <c r="C7289" s="10" t="s">
        <v>1237</v>
      </c>
      <c r="D7289" s="10" t="s">
        <v>1245</v>
      </c>
      <c r="E7289" s="10" t="s">
        <v>20</v>
      </c>
      <c r="F7289" s="10" t="s">
        <v>1123</v>
      </c>
      <c r="G7289" s="21" t="s">
        <v>4394</v>
      </c>
      <c r="H7289" s="21" t="s">
        <v>4598</v>
      </c>
      <c r="I7289" s="21">
        <v>1</v>
      </c>
      <c r="J7289" s="21" t="str">
        <f t="shared" ref="J7289:J7290" si="463">H7289</f>
        <v>Настенное</v>
      </c>
      <c r="K7289" s="21"/>
    </row>
    <row r="7290" spans="1:11" hidden="1" x14ac:dyDescent="0.25">
      <c r="A7290" s="10">
        <v>118</v>
      </c>
      <c r="B7290" s="10" t="s">
        <v>1236</v>
      </c>
      <c r="C7290" s="10" t="s">
        <v>1237</v>
      </c>
      <c r="D7290" s="10" t="s">
        <v>1245</v>
      </c>
      <c r="E7290" s="10" t="s">
        <v>20</v>
      </c>
      <c r="F7290" s="10" t="s">
        <v>1123</v>
      </c>
      <c r="G7290" s="21" t="s">
        <v>3747</v>
      </c>
      <c r="H7290" s="21" t="s">
        <v>3748</v>
      </c>
      <c r="I7290" s="21">
        <v>1</v>
      </c>
      <c r="J7290" s="21" t="str">
        <f t="shared" si="463"/>
        <v>Настенная</v>
      </c>
      <c r="K7290" s="21"/>
    </row>
    <row r="7291" spans="1:11" hidden="1" x14ac:dyDescent="0.25">
      <c r="A7291" s="10">
        <v>118</v>
      </c>
      <c r="B7291" s="10" t="s">
        <v>1236</v>
      </c>
      <c r="C7291" s="10" t="s">
        <v>1237</v>
      </c>
      <c r="D7291" s="10" t="s">
        <v>1245</v>
      </c>
      <c r="E7291" s="10" t="s">
        <v>20</v>
      </c>
      <c r="F7291" s="10" t="s">
        <v>1123</v>
      </c>
      <c r="G7291" s="21" t="s">
        <v>3753</v>
      </c>
      <c r="H7291" s="21" t="s">
        <v>4599</v>
      </c>
      <c r="I7291" s="21">
        <v>1</v>
      </c>
      <c r="J7291" s="21">
        <f>MID(H7291,1,FIND(" ",H7291,1)-1)*1</f>
        <v>4.2000000000000003E-2</v>
      </c>
      <c r="K7291" s="21" t="s">
        <v>5258</v>
      </c>
    </row>
    <row r="7292" spans="1:11" hidden="1" x14ac:dyDescent="0.25">
      <c r="A7292" s="10">
        <v>118</v>
      </c>
      <c r="B7292" s="10" t="s">
        <v>1236</v>
      </c>
      <c r="C7292" s="10" t="s">
        <v>1237</v>
      </c>
      <c r="D7292" s="10" t="s">
        <v>1245</v>
      </c>
      <c r="E7292" s="10" t="s">
        <v>20</v>
      </c>
      <c r="F7292" s="10" t="s">
        <v>1123</v>
      </c>
      <c r="G7292" s="21" t="s">
        <v>3755</v>
      </c>
      <c r="H7292" s="21" t="s">
        <v>3756</v>
      </c>
      <c r="I7292" s="21">
        <v>1</v>
      </c>
      <c r="J7292" s="21" t="s">
        <v>5266</v>
      </c>
      <c r="K7292" s="21" t="s">
        <v>5265</v>
      </c>
    </row>
    <row r="7293" spans="1:11" hidden="1" x14ac:dyDescent="0.25">
      <c r="A7293" s="10">
        <v>118</v>
      </c>
      <c r="B7293" s="10" t="s">
        <v>1236</v>
      </c>
      <c r="C7293" s="10" t="s">
        <v>1237</v>
      </c>
      <c r="D7293" s="10" t="s">
        <v>1245</v>
      </c>
      <c r="E7293" s="10" t="s">
        <v>20</v>
      </c>
      <c r="F7293" s="10" t="s">
        <v>1123</v>
      </c>
      <c r="G7293" s="21" t="s">
        <v>3759</v>
      </c>
      <c r="H7293" s="21">
        <v>7000</v>
      </c>
      <c r="I7293" s="21">
        <v>1</v>
      </c>
      <c r="J7293" s="21">
        <f>TRIM(H7293)*1</f>
        <v>7000</v>
      </c>
      <c r="K7293" s="21" t="s">
        <v>5261</v>
      </c>
    </row>
    <row r="7294" spans="1:11" hidden="1" x14ac:dyDescent="0.25">
      <c r="A7294" s="10">
        <v>118</v>
      </c>
      <c r="B7294" s="10" t="s">
        <v>1236</v>
      </c>
      <c r="C7294" s="10" t="s">
        <v>1237</v>
      </c>
      <c r="D7294" s="10" t="s">
        <v>1245</v>
      </c>
      <c r="E7294" s="10" t="s">
        <v>20</v>
      </c>
      <c r="F7294" s="10" t="s">
        <v>1123</v>
      </c>
      <c r="G7294" s="21" t="s">
        <v>3760</v>
      </c>
      <c r="H7294" s="21" t="s">
        <v>4600</v>
      </c>
      <c r="I7294" s="21">
        <v>1</v>
      </c>
      <c r="J7294" s="21">
        <f t="shared" ref="J7294:J7295" si="464">MID(H7294,1,FIND(" ",H7294,1)-1)*1</f>
        <v>25</v>
      </c>
      <c r="K7294" s="21" t="s">
        <v>5259</v>
      </c>
    </row>
    <row r="7295" spans="1:11" hidden="1" x14ac:dyDescent="0.25">
      <c r="A7295" s="10">
        <v>118</v>
      </c>
      <c r="B7295" s="10" t="s">
        <v>1236</v>
      </c>
      <c r="C7295" s="10" t="s">
        <v>1237</v>
      </c>
      <c r="D7295" s="10" t="s">
        <v>1245</v>
      </c>
      <c r="E7295" s="10" t="s">
        <v>20</v>
      </c>
      <c r="F7295" s="10" t="s">
        <v>1123</v>
      </c>
      <c r="G7295" s="21" t="s">
        <v>3762</v>
      </c>
      <c r="H7295" s="21" t="s">
        <v>4600</v>
      </c>
      <c r="I7295" s="21">
        <v>1</v>
      </c>
      <c r="J7295" s="21">
        <f t="shared" si="464"/>
        <v>25</v>
      </c>
      <c r="K7295" s="21" t="s">
        <v>5259</v>
      </c>
    </row>
    <row r="7296" spans="1:11" hidden="1" x14ac:dyDescent="0.25">
      <c r="A7296" s="10">
        <v>118</v>
      </c>
      <c r="B7296" s="10" t="s">
        <v>1236</v>
      </c>
      <c r="C7296" s="10" t="s">
        <v>1237</v>
      </c>
      <c r="D7296" s="10" t="s">
        <v>1245</v>
      </c>
      <c r="E7296" s="10" t="s">
        <v>20</v>
      </c>
      <c r="F7296" s="10" t="s">
        <v>1123</v>
      </c>
      <c r="G7296" s="21" t="s">
        <v>3764</v>
      </c>
      <c r="H7296" s="21">
        <v>7000</v>
      </c>
      <c r="I7296" s="21">
        <v>1</v>
      </c>
      <c r="J7296" s="21">
        <f>TRIM(H7296)*1</f>
        <v>7000</v>
      </c>
      <c r="K7296" s="21" t="s">
        <v>5261</v>
      </c>
    </row>
    <row r="7297" spans="1:11" hidden="1" x14ac:dyDescent="0.25">
      <c r="A7297" s="10">
        <v>118</v>
      </c>
      <c r="B7297" s="10" t="s">
        <v>1236</v>
      </c>
      <c r="C7297" s="10" t="s">
        <v>1237</v>
      </c>
      <c r="D7297" s="10" t="s">
        <v>1245</v>
      </c>
      <c r="E7297" s="10" t="s">
        <v>20</v>
      </c>
      <c r="F7297" s="10" t="s">
        <v>1123</v>
      </c>
      <c r="G7297" s="10" t="s">
        <v>3766</v>
      </c>
      <c r="H7297" s="10" t="s">
        <v>34</v>
      </c>
      <c r="I7297" s="10">
        <v>0</v>
      </c>
    </row>
    <row r="7298" spans="1:11" hidden="1" x14ac:dyDescent="0.25">
      <c r="A7298" s="10">
        <v>118</v>
      </c>
      <c r="B7298" s="10" t="s">
        <v>1236</v>
      </c>
      <c r="C7298" s="10" t="s">
        <v>1237</v>
      </c>
      <c r="D7298" s="10" t="s">
        <v>1245</v>
      </c>
      <c r="E7298" s="10" t="s">
        <v>20</v>
      </c>
      <c r="F7298" s="10" t="s">
        <v>1123</v>
      </c>
      <c r="G7298" s="10" t="s">
        <v>4601</v>
      </c>
      <c r="H7298" s="10" t="s">
        <v>4321</v>
      </c>
      <c r="I7298" s="10">
        <v>0</v>
      </c>
    </row>
    <row r="7299" spans="1:11" hidden="1" x14ac:dyDescent="0.25">
      <c r="A7299" s="10">
        <v>118</v>
      </c>
      <c r="B7299" s="10" t="s">
        <v>1236</v>
      </c>
      <c r="C7299" s="10" t="s">
        <v>1237</v>
      </c>
      <c r="D7299" s="10" t="s">
        <v>1245</v>
      </c>
      <c r="E7299" s="10" t="s">
        <v>20</v>
      </c>
      <c r="F7299" s="10" t="s">
        <v>1123</v>
      </c>
      <c r="G7299" s="10" t="s">
        <v>4397</v>
      </c>
      <c r="H7299" s="10" t="s">
        <v>34</v>
      </c>
      <c r="I7299" s="10">
        <v>0</v>
      </c>
    </row>
    <row r="7300" spans="1:11" hidden="1" x14ac:dyDescent="0.25">
      <c r="A7300" s="10">
        <v>118</v>
      </c>
      <c r="B7300" s="10" t="s">
        <v>1236</v>
      </c>
      <c r="C7300" s="10" t="s">
        <v>1237</v>
      </c>
      <c r="D7300" s="10" t="s">
        <v>1245</v>
      </c>
      <c r="E7300" s="10" t="s">
        <v>20</v>
      </c>
      <c r="F7300" s="10" t="s">
        <v>1123</v>
      </c>
      <c r="G7300" s="10" t="s">
        <v>4602</v>
      </c>
      <c r="H7300" s="10" t="s">
        <v>57</v>
      </c>
      <c r="I7300" s="10">
        <v>0</v>
      </c>
    </row>
    <row r="7301" spans="1:11" hidden="1" x14ac:dyDescent="0.25">
      <c r="A7301" s="10">
        <v>118</v>
      </c>
      <c r="B7301" s="10" t="s">
        <v>1236</v>
      </c>
      <c r="C7301" s="10" t="s">
        <v>1237</v>
      </c>
      <c r="D7301" s="10" t="s">
        <v>1245</v>
      </c>
      <c r="E7301" s="10" t="s">
        <v>20</v>
      </c>
      <c r="F7301" s="10" t="s">
        <v>1123</v>
      </c>
      <c r="G7301" s="10" t="s">
        <v>4603</v>
      </c>
      <c r="H7301" s="10" t="s">
        <v>57</v>
      </c>
      <c r="I7301" s="10">
        <v>0</v>
      </c>
    </row>
    <row r="7302" spans="1:11" hidden="1" x14ac:dyDescent="0.25">
      <c r="A7302" s="10">
        <v>118</v>
      </c>
      <c r="B7302" s="10" t="s">
        <v>1236</v>
      </c>
      <c r="C7302" s="10" t="s">
        <v>1237</v>
      </c>
      <c r="D7302" s="10" t="s">
        <v>1245</v>
      </c>
      <c r="E7302" s="10" t="s">
        <v>20</v>
      </c>
      <c r="F7302" s="10" t="s">
        <v>1123</v>
      </c>
      <c r="G7302" s="21" t="s">
        <v>3771</v>
      </c>
      <c r="H7302" s="21" t="s">
        <v>4138</v>
      </c>
      <c r="I7302" s="21">
        <v>1</v>
      </c>
      <c r="J7302" s="21">
        <f>MID(H7302,1,FIND(" ",H7302,1)-1)*1</f>
        <v>8.5</v>
      </c>
      <c r="K7302" s="21" t="s">
        <v>5255</v>
      </c>
    </row>
    <row r="7303" spans="1:11" hidden="1" x14ac:dyDescent="0.25">
      <c r="A7303" s="10">
        <v>118</v>
      </c>
      <c r="B7303" s="10" t="s">
        <v>1236</v>
      </c>
      <c r="C7303" s="10" t="s">
        <v>1237</v>
      </c>
      <c r="D7303" s="10" t="s">
        <v>1245</v>
      </c>
      <c r="E7303" s="10" t="s">
        <v>20</v>
      </c>
      <c r="F7303" s="10" t="s">
        <v>1123</v>
      </c>
      <c r="G7303" s="21" t="s">
        <v>3775</v>
      </c>
      <c r="H7303" s="21" t="s">
        <v>3776</v>
      </c>
      <c r="I7303" s="21">
        <v>1</v>
      </c>
      <c r="J7303" s="21">
        <f>MID(H7303,1,FIND(" ",H7303,1)-1)*1000</f>
        <v>270</v>
      </c>
      <c r="K7303" s="22" t="s">
        <v>5256</v>
      </c>
    </row>
    <row r="7304" spans="1:11" hidden="1" x14ac:dyDescent="0.25">
      <c r="A7304" s="10">
        <v>118</v>
      </c>
      <c r="B7304" s="10" t="s">
        <v>1236</v>
      </c>
      <c r="C7304" s="10" t="s">
        <v>1237</v>
      </c>
      <c r="D7304" s="10" t="s">
        <v>1245</v>
      </c>
      <c r="E7304" s="10" t="s">
        <v>20</v>
      </c>
      <c r="F7304" s="10" t="s">
        <v>1123</v>
      </c>
      <c r="G7304" s="21" t="s">
        <v>3779</v>
      </c>
      <c r="H7304" s="21" t="s">
        <v>4604</v>
      </c>
      <c r="I7304" s="21">
        <v>1</v>
      </c>
      <c r="J7304" s="21">
        <f t="shared" ref="J7304:J7305" si="465">MID(H7304,1,FIND(" ",H7304,1)-1)*1000</f>
        <v>208</v>
      </c>
      <c r="K7304" s="22" t="s">
        <v>5256</v>
      </c>
    </row>
    <row r="7305" spans="1:11" hidden="1" x14ac:dyDescent="0.25">
      <c r="A7305" s="10">
        <v>118</v>
      </c>
      <c r="B7305" s="10" t="s">
        <v>1236</v>
      </c>
      <c r="C7305" s="10" t="s">
        <v>1237</v>
      </c>
      <c r="D7305" s="10" t="s">
        <v>1245</v>
      </c>
      <c r="E7305" s="10" t="s">
        <v>20</v>
      </c>
      <c r="F7305" s="10" t="s">
        <v>1123</v>
      </c>
      <c r="G7305" s="21" t="s">
        <v>3783</v>
      </c>
      <c r="H7305" s="21" t="s">
        <v>4605</v>
      </c>
      <c r="I7305" s="21">
        <v>1</v>
      </c>
      <c r="J7305" s="21">
        <f t="shared" si="465"/>
        <v>850</v>
      </c>
      <c r="K7305" s="22" t="s">
        <v>5256</v>
      </c>
    </row>
    <row r="7306" spans="1:11" hidden="1" x14ac:dyDescent="0.25">
      <c r="A7306" s="10">
        <v>118</v>
      </c>
      <c r="B7306" s="10" t="s">
        <v>1236</v>
      </c>
      <c r="C7306" s="10" t="s">
        <v>1237</v>
      </c>
      <c r="D7306" s="10" t="s">
        <v>1245</v>
      </c>
      <c r="E7306" s="10" t="s">
        <v>20</v>
      </c>
      <c r="F7306" s="10" t="s">
        <v>1123</v>
      </c>
      <c r="G7306" s="21" t="s">
        <v>3223</v>
      </c>
      <c r="H7306" s="21" t="s">
        <v>4606</v>
      </c>
      <c r="I7306" s="21">
        <v>1</v>
      </c>
      <c r="J7306" s="21">
        <f>MID(H7306,1,FIND(" ",H7306,1)-1)*10</f>
        <v>270</v>
      </c>
      <c r="K7306" s="22" t="s">
        <v>5256</v>
      </c>
    </row>
    <row r="7307" spans="1:11" hidden="1" x14ac:dyDescent="0.25">
      <c r="A7307" s="10">
        <v>118</v>
      </c>
      <c r="B7307" s="10" t="s">
        <v>1236</v>
      </c>
      <c r="C7307" s="10" t="s">
        <v>1237</v>
      </c>
      <c r="D7307" s="10" t="s">
        <v>1245</v>
      </c>
      <c r="E7307" s="10" t="s">
        <v>20</v>
      </c>
      <c r="F7307" s="10" t="s">
        <v>1123</v>
      </c>
      <c r="G7307" s="21" t="s">
        <v>4406</v>
      </c>
      <c r="H7307" s="21" t="s">
        <v>4607</v>
      </c>
      <c r="I7307" s="21">
        <v>1</v>
      </c>
      <c r="J7307" s="21">
        <f>MID(H7307,1,FIND(" ",H7307,1)-1)*10</f>
        <v>208</v>
      </c>
      <c r="K7307" s="21" t="s">
        <v>5257</v>
      </c>
    </row>
    <row r="7308" spans="1:11" hidden="1" x14ac:dyDescent="0.25">
      <c r="A7308" s="10">
        <v>118</v>
      </c>
      <c r="B7308" s="10" t="s">
        <v>1236</v>
      </c>
      <c r="C7308" s="10" t="s">
        <v>1237</v>
      </c>
      <c r="D7308" s="10" t="s">
        <v>1245</v>
      </c>
      <c r="E7308" s="10" t="s">
        <v>20</v>
      </c>
      <c r="F7308" s="10" t="s">
        <v>1123</v>
      </c>
      <c r="G7308" s="21" t="s">
        <v>4408</v>
      </c>
      <c r="H7308" s="21" t="s">
        <v>4456</v>
      </c>
      <c r="I7308" s="21">
        <v>1</v>
      </c>
      <c r="J7308" s="21">
        <f>MID(H7308,1,FIND(" ",H7308,1)-1)*10</f>
        <v>850</v>
      </c>
      <c r="K7308" s="21" t="s">
        <v>5257</v>
      </c>
    </row>
    <row r="7309" spans="1:11" hidden="1" x14ac:dyDescent="0.25">
      <c r="A7309" s="10">
        <v>118</v>
      </c>
      <c r="B7309" s="10" t="s">
        <v>1236</v>
      </c>
      <c r="C7309" s="10" t="s">
        <v>1237</v>
      </c>
      <c r="D7309" s="10" t="s">
        <v>1245</v>
      </c>
      <c r="E7309" s="10" t="s">
        <v>20</v>
      </c>
      <c r="F7309" s="10" t="s">
        <v>1123</v>
      </c>
      <c r="G7309" s="21" t="s">
        <v>3785</v>
      </c>
      <c r="H7309" s="21" t="s">
        <v>4608</v>
      </c>
      <c r="I7309" s="21">
        <v>1</v>
      </c>
      <c r="J7309" s="21">
        <f>MID(H7309,1,FIND(" ",H7309,1)-1)*1</f>
        <v>11</v>
      </c>
      <c r="K7309" s="21" t="s">
        <v>5255</v>
      </c>
    </row>
    <row r="7310" spans="1:11" hidden="1" x14ac:dyDescent="0.25">
      <c r="A7310" s="10">
        <v>118</v>
      </c>
      <c r="B7310" s="10" t="s">
        <v>1236</v>
      </c>
      <c r="C7310" s="10" t="s">
        <v>1237</v>
      </c>
      <c r="D7310" s="10" t="s">
        <v>1245</v>
      </c>
      <c r="E7310" s="10" t="s">
        <v>20</v>
      </c>
      <c r="F7310" s="10" t="s">
        <v>1123</v>
      </c>
      <c r="G7310" s="21" t="s">
        <v>4410</v>
      </c>
      <c r="H7310" s="21" t="s">
        <v>4609</v>
      </c>
      <c r="I7310" s="21">
        <v>1</v>
      </c>
      <c r="J7310" s="21">
        <f>MID(H7310,1,FIND(" ",H7310,1)-1)*10</f>
        <v>260</v>
      </c>
      <c r="K7310" s="22" t="s">
        <v>5256</v>
      </c>
    </row>
    <row r="7311" spans="1:11" hidden="1" x14ac:dyDescent="0.25">
      <c r="A7311" s="10">
        <v>118</v>
      </c>
      <c r="B7311" s="10" t="s">
        <v>1236</v>
      </c>
      <c r="C7311" s="10" t="s">
        <v>1237</v>
      </c>
      <c r="D7311" s="10" t="s">
        <v>1245</v>
      </c>
      <c r="E7311" s="10" t="s">
        <v>20</v>
      </c>
      <c r="F7311" s="10" t="s">
        <v>1123</v>
      </c>
      <c r="G7311" s="21" t="s">
        <v>4412</v>
      </c>
      <c r="H7311" s="21" t="s">
        <v>4546</v>
      </c>
      <c r="I7311" s="21">
        <v>1</v>
      </c>
      <c r="J7311" s="21">
        <f>MID(H7311,1,FIND(" ",H7311,1)-1)*10</f>
        <v>900</v>
      </c>
      <c r="K7311" s="21" t="s">
        <v>5257</v>
      </c>
    </row>
    <row r="7312" spans="1:11" hidden="1" x14ac:dyDescent="0.25">
      <c r="A7312" s="10">
        <v>118</v>
      </c>
      <c r="B7312" s="10" t="s">
        <v>1236</v>
      </c>
      <c r="C7312" s="10" t="s">
        <v>1237</v>
      </c>
      <c r="D7312" s="10" t="s">
        <v>1245</v>
      </c>
      <c r="E7312" s="10" t="s">
        <v>20</v>
      </c>
      <c r="F7312" s="10" t="s">
        <v>1123</v>
      </c>
      <c r="G7312" s="21" t="s">
        <v>4414</v>
      </c>
      <c r="H7312" s="21" t="s">
        <v>4610</v>
      </c>
      <c r="I7312" s="21">
        <v>1</v>
      </c>
      <c r="J7312" s="21">
        <f>MID(H7312,1,FIND(" ",H7312,1)-1)*10</f>
        <v>335</v>
      </c>
      <c r="K7312" s="21" t="s">
        <v>5257</v>
      </c>
    </row>
    <row r="7313" spans="1:11" hidden="1" x14ac:dyDescent="0.25">
      <c r="A7313" s="10">
        <v>118</v>
      </c>
      <c r="B7313" s="10" t="s">
        <v>1236</v>
      </c>
      <c r="C7313" s="10" t="s">
        <v>1237</v>
      </c>
      <c r="D7313" s="10" t="s">
        <v>1245</v>
      </c>
      <c r="E7313" s="10" t="s">
        <v>20</v>
      </c>
      <c r="F7313" s="10" t="s">
        <v>1123</v>
      </c>
      <c r="G7313" s="10" t="s">
        <v>3787</v>
      </c>
      <c r="H7313" s="10" t="s">
        <v>3788</v>
      </c>
      <c r="I7313" s="10">
        <v>0</v>
      </c>
    </row>
    <row r="7314" spans="1:11" hidden="1" x14ac:dyDescent="0.25">
      <c r="A7314" s="10">
        <v>118</v>
      </c>
      <c r="B7314" s="10" t="s">
        <v>1236</v>
      </c>
      <c r="C7314" s="10" t="s">
        <v>1237</v>
      </c>
      <c r="D7314" s="10" t="s">
        <v>1245</v>
      </c>
      <c r="E7314" s="10" t="s">
        <v>20</v>
      </c>
      <c r="F7314" s="10" t="s">
        <v>1123</v>
      </c>
      <c r="G7314" s="10" t="s">
        <v>3789</v>
      </c>
      <c r="H7314" s="10" t="s">
        <v>3789</v>
      </c>
      <c r="I7314" s="10">
        <v>0</v>
      </c>
    </row>
    <row r="7315" spans="1:11" hidden="1" x14ac:dyDescent="0.25">
      <c r="A7315" s="10">
        <v>119</v>
      </c>
      <c r="B7315" s="10" t="s">
        <v>1246</v>
      </c>
      <c r="C7315" s="10" t="s">
        <v>1247</v>
      </c>
      <c r="D7315" s="10" t="s">
        <v>1255</v>
      </c>
      <c r="E7315" s="10" t="s">
        <v>20</v>
      </c>
      <c r="F7315" s="10" t="s">
        <v>1123</v>
      </c>
      <c r="G7315" s="10" t="s">
        <v>3129</v>
      </c>
      <c r="H7315" s="10" t="s">
        <v>4540</v>
      </c>
      <c r="I7315" s="10">
        <v>0</v>
      </c>
    </row>
    <row r="7316" spans="1:11" hidden="1" x14ac:dyDescent="0.25">
      <c r="A7316" s="10">
        <v>119</v>
      </c>
      <c r="B7316" s="10" t="s">
        <v>1246</v>
      </c>
      <c r="C7316" s="10" t="s">
        <v>1247</v>
      </c>
      <c r="D7316" s="10" t="s">
        <v>1255</v>
      </c>
      <c r="E7316" s="10" t="s">
        <v>20</v>
      </c>
      <c r="F7316" s="10" t="s">
        <v>1123</v>
      </c>
      <c r="G7316" s="21" t="s">
        <v>3701</v>
      </c>
      <c r="H7316" s="21" t="s">
        <v>3824</v>
      </c>
      <c r="I7316" s="21">
        <v>1</v>
      </c>
      <c r="J7316" s="21">
        <f>MID(H7316,1,FIND(" ",H7316,1)-1)*1</f>
        <v>25</v>
      </c>
      <c r="K7316" s="21" t="s">
        <v>5260</v>
      </c>
    </row>
    <row r="7317" spans="1:11" hidden="1" x14ac:dyDescent="0.25">
      <c r="A7317" s="10">
        <v>119</v>
      </c>
      <c r="B7317" s="10" t="s">
        <v>1246</v>
      </c>
      <c r="C7317" s="10" t="s">
        <v>1247</v>
      </c>
      <c r="D7317" s="10" t="s">
        <v>1255</v>
      </c>
      <c r="E7317" s="10" t="s">
        <v>20</v>
      </c>
      <c r="F7317" s="10" t="s">
        <v>1123</v>
      </c>
      <c r="G7317" s="21" t="s">
        <v>3703</v>
      </c>
      <c r="H7317" s="21" t="s">
        <v>4378</v>
      </c>
      <c r="I7317" s="21">
        <v>1</v>
      </c>
      <c r="J7317" s="21">
        <f>MID(H7317,1,FIND(" ",H7317,1)-1)*1</f>
        <v>30</v>
      </c>
      <c r="K7317" s="21" t="s">
        <v>5254</v>
      </c>
    </row>
    <row r="7318" spans="1:11" hidden="1" x14ac:dyDescent="0.25">
      <c r="A7318" s="10">
        <v>119</v>
      </c>
      <c r="B7318" s="10" t="s">
        <v>1246</v>
      </c>
      <c r="C7318" s="10" t="s">
        <v>1247</v>
      </c>
      <c r="D7318" s="10" t="s">
        <v>1255</v>
      </c>
      <c r="E7318" s="10" t="s">
        <v>20</v>
      </c>
      <c r="F7318" s="10" t="s">
        <v>1123</v>
      </c>
      <c r="G7318" s="21" t="s">
        <v>3705</v>
      </c>
      <c r="H7318" s="21" t="s">
        <v>34</v>
      </c>
      <c r="I7318" s="21">
        <v>1</v>
      </c>
      <c r="J7318" s="21" t="str">
        <f>H7318</f>
        <v>Да</v>
      </c>
      <c r="K7318" s="21"/>
    </row>
    <row r="7319" spans="1:11" hidden="1" x14ac:dyDescent="0.25">
      <c r="A7319" s="10">
        <v>119</v>
      </c>
      <c r="B7319" s="10" t="s">
        <v>1246</v>
      </c>
      <c r="C7319" s="10" t="s">
        <v>1247</v>
      </c>
      <c r="D7319" s="10" t="s">
        <v>1255</v>
      </c>
      <c r="E7319" s="10" t="s">
        <v>20</v>
      </c>
      <c r="F7319" s="10" t="s">
        <v>1123</v>
      </c>
      <c r="G7319" s="21" t="s">
        <v>3706</v>
      </c>
      <c r="H7319" s="21" t="s">
        <v>4677</v>
      </c>
      <c r="I7319" s="21">
        <v>1</v>
      </c>
      <c r="J7319" s="21">
        <f t="shared" ref="J7319:J7322" si="466">MID(H7319,1,FIND(" ",H7319,1)-1)*1</f>
        <v>3.7</v>
      </c>
      <c r="K7319" s="21" t="s">
        <v>5258</v>
      </c>
    </row>
    <row r="7320" spans="1:11" hidden="1" x14ac:dyDescent="0.25">
      <c r="A7320" s="10">
        <v>119</v>
      </c>
      <c r="B7320" s="10" t="s">
        <v>1246</v>
      </c>
      <c r="C7320" s="10" t="s">
        <v>1247</v>
      </c>
      <c r="D7320" s="10" t="s">
        <v>1255</v>
      </c>
      <c r="E7320" s="10" t="s">
        <v>20</v>
      </c>
      <c r="F7320" s="10" t="s">
        <v>1123</v>
      </c>
      <c r="G7320" s="21" t="s">
        <v>3708</v>
      </c>
      <c r="H7320" s="21" t="s">
        <v>3861</v>
      </c>
      <c r="I7320" s="21">
        <v>1</v>
      </c>
      <c r="J7320" s="21">
        <f t="shared" si="466"/>
        <v>3.2</v>
      </c>
      <c r="K7320" s="21" t="s">
        <v>5258</v>
      </c>
    </row>
    <row r="7321" spans="1:11" hidden="1" x14ac:dyDescent="0.25">
      <c r="A7321" s="10">
        <v>119</v>
      </c>
      <c r="B7321" s="10" t="s">
        <v>1246</v>
      </c>
      <c r="C7321" s="10" t="s">
        <v>1247</v>
      </c>
      <c r="D7321" s="10" t="s">
        <v>1255</v>
      </c>
      <c r="E7321" s="10" t="s">
        <v>20</v>
      </c>
      <c r="F7321" s="10" t="s">
        <v>1123</v>
      </c>
      <c r="G7321" s="21" t="s">
        <v>3709</v>
      </c>
      <c r="H7321" s="21" t="s">
        <v>4677</v>
      </c>
      <c r="I7321" s="21">
        <v>0</v>
      </c>
      <c r="J7321" s="21">
        <f t="shared" si="466"/>
        <v>3.7</v>
      </c>
      <c r="K7321" s="21" t="s">
        <v>5258</v>
      </c>
    </row>
    <row r="7322" spans="1:11" hidden="1" x14ac:dyDescent="0.25">
      <c r="A7322" s="10">
        <v>119</v>
      </c>
      <c r="B7322" s="10" t="s">
        <v>1246</v>
      </c>
      <c r="C7322" s="10" t="s">
        <v>1247</v>
      </c>
      <c r="D7322" s="10" t="s">
        <v>1255</v>
      </c>
      <c r="E7322" s="10" t="s">
        <v>20</v>
      </c>
      <c r="F7322" s="10" t="s">
        <v>1123</v>
      </c>
      <c r="G7322" s="21" t="s">
        <v>3711</v>
      </c>
      <c r="H7322" s="21" t="s">
        <v>3861</v>
      </c>
      <c r="I7322" s="21">
        <v>0</v>
      </c>
      <c r="J7322" s="21">
        <f t="shared" si="466"/>
        <v>3.2</v>
      </c>
      <c r="K7322" s="21" t="s">
        <v>5258</v>
      </c>
    </row>
    <row r="7323" spans="1:11" hidden="1" x14ac:dyDescent="0.25">
      <c r="A7323" s="10">
        <v>119</v>
      </c>
      <c r="B7323" s="10" t="s">
        <v>1246</v>
      </c>
      <c r="C7323" s="10" t="s">
        <v>1247</v>
      </c>
      <c r="D7323" s="10" t="s">
        <v>1255</v>
      </c>
      <c r="E7323" s="10" t="s">
        <v>20</v>
      </c>
      <c r="F7323" s="10" t="s">
        <v>1123</v>
      </c>
      <c r="G7323" s="21" t="s">
        <v>4578</v>
      </c>
      <c r="H7323" s="21" t="s">
        <v>4145</v>
      </c>
      <c r="I7323" s="21">
        <v>1</v>
      </c>
      <c r="J7323" s="21" t="str">
        <f>MID(H7323,1,FIND(" ",H7323,1)-1)</f>
        <v>520</v>
      </c>
      <c r="K7323" s="21" t="s">
        <v>5269</v>
      </c>
    </row>
    <row r="7324" spans="1:11" hidden="1" x14ac:dyDescent="0.25">
      <c r="A7324" s="10">
        <v>119</v>
      </c>
      <c r="B7324" s="10" t="s">
        <v>1246</v>
      </c>
      <c r="C7324" s="10" t="s">
        <v>1247</v>
      </c>
      <c r="D7324" s="10" t="s">
        <v>1255</v>
      </c>
      <c r="E7324" s="10" t="s">
        <v>20</v>
      </c>
      <c r="F7324" s="10" t="s">
        <v>1123</v>
      </c>
      <c r="G7324" s="10" t="s">
        <v>3714</v>
      </c>
      <c r="H7324" s="10" t="s">
        <v>4623</v>
      </c>
      <c r="I7324" s="10">
        <v>0</v>
      </c>
    </row>
    <row r="7325" spans="1:11" hidden="1" x14ac:dyDescent="0.25">
      <c r="A7325" s="10">
        <v>119</v>
      </c>
      <c r="B7325" s="10" t="s">
        <v>1246</v>
      </c>
      <c r="C7325" s="10" t="s">
        <v>1247</v>
      </c>
      <c r="D7325" s="10" t="s">
        <v>1255</v>
      </c>
      <c r="E7325" s="10" t="s">
        <v>20</v>
      </c>
      <c r="F7325" s="10" t="s">
        <v>1123</v>
      </c>
      <c r="G7325" s="10" t="s">
        <v>3716</v>
      </c>
      <c r="H7325" s="10" t="s">
        <v>34</v>
      </c>
      <c r="I7325" s="10">
        <v>0</v>
      </c>
    </row>
    <row r="7326" spans="1:11" hidden="1" x14ac:dyDescent="0.25">
      <c r="A7326" s="10">
        <v>119</v>
      </c>
      <c r="B7326" s="10" t="s">
        <v>1246</v>
      </c>
      <c r="C7326" s="10" t="s">
        <v>1247</v>
      </c>
      <c r="D7326" s="10" t="s">
        <v>1255</v>
      </c>
      <c r="E7326" s="10" t="s">
        <v>20</v>
      </c>
      <c r="F7326" s="10" t="s">
        <v>1123</v>
      </c>
      <c r="G7326" s="10" t="s">
        <v>3717</v>
      </c>
      <c r="H7326" s="10" t="s">
        <v>34</v>
      </c>
      <c r="I7326" s="10">
        <v>0</v>
      </c>
    </row>
    <row r="7327" spans="1:11" hidden="1" x14ac:dyDescent="0.25">
      <c r="A7327" s="10">
        <v>119</v>
      </c>
      <c r="B7327" s="10" t="s">
        <v>1246</v>
      </c>
      <c r="C7327" s="10" t="s">
        <v>1247</v>
      </c>
      <c r="D7327" s="10" t="s">
        <v>1255</v>
      </c>
      <c r="E7327" s="10" t="s">
        <v>20</v>
      </c>
      <c r="F7327" s="10" t="s">
        <v>1123</v>
      </c>
      <c r="G7327" s="10" t="s">
        <v>3718</v>
      </c>
      <c r="H7327" s="10" t="s">
        <v>5168</v>
      </c>
      <c r="I7327" s="10">
        <v>0</v>
      </c>
    </row>
    <row r="7328" spans="1:11" hidden="1" x14ac:dyDescent="0.25">
      <c r="A7328" s="10">
        <v>119</v>
      </c>
      <c r="B7328" s="10" t="s">
        <v>1246</v>
      </c>
      <c r="C7328" s="10" t="s">
        <v>1247</v>
      </c>
      <c r="D7328" s="10" t="s">
        <v>1255</v>
      </c>
      <c r="E7328" s="10" t="s">
        <v>20</v>
      </c>
      <c r="F7328" s="10" t="s">
        <v>1123</v>
      </c>
      <c r="G7328" s="10" t="s">
        <v>3719</v>
      </c>
      <c r="H7328" s="10" t="s">
        <v>57</v>
      </c>
      <c r="I7328" s="10">
        <v>0</v>
      </c>
    </row>
    <row r="7329" spans="1:11" hidden="1" x14ac:dyDescent="0.25">
      <c r="A7329" s="10">
        <v>119</v>
      </c>
      <c r="B7329" s="10" t="s">
        <v>1246</v>
      </c>
      <c r="C7329" s="10" t="s">
        <v>1247</v>
      </c>
      <c r="D7329" s="10" t="s">
        <v>1255</v>
      </c>
      <c r="E7329" s="10" t="s">
        <v>20</v>
      </c>
      <c r="F7329" s="10" t="s">
        <v>1123</v>
      </c>
      <c r="G7329" s="10" t="s">
        <v>3720</v>
      </c>
      <c r="H7329" s="10" t="s">
        <v>34</v>
      </c>
      <c r="I7329" s="10">
        <v>0</v>
      </c>
    </row>
    <row r="7330" spans="1:11" hidden="1" x14ac:dyDescent="0.25">
      <c r="A7330" s="10">
        <v>119</v>
      </c>
      <c r="B7330" s="10" t="s">
        <v>1246</v>
      </c>
      <c r="C7330" s="10" t="s">
        <v>1247</v>
      </c>
      <c r="D7330" s="10" t="s">
        <v>1255</v>
      </c>
      <c r="E7330" s="10" t="s">
        <v>20</v>
      </c>
      <c r="F7330" s="10" t="s">
        <v>1123</v>
      </c>
      <c r="G7330" s="10" t="s">
        <v>3721</v>
      </c>
      <c r="H7330" s="10" t="s">
        <v>34</v>
      </c>
      <c r="I7330" s="10">
        <v>0</v>
      </c>
    </row>
    <row r="7331" spans="1:11" hidden="1" x14ac:dyDescent="0.25">
      <c r="A7331" s="10">
        <v>119</v>
      </c>
      <c r="B7331" s="10" t="s">
        <v>1246</v>
      </c>
      <c r="C7331" s="10" t="s">
        <v>1247</v>
      </c>
      <c r="D7331" s="10" t="s">
        <v>1255</v>
      </c>
      <c r="E7331" s="10" t="s">
        <v>20</v>
      </c>
      <c r="F7331" s="10" t="s">
        <v>1123</v>
      </c>
      <c r="G7331" s="10" t="s">
        <v>3723</v>
      </c>
      <c r="H7331" s="10" t="s">
        <v>34</v>
      </c>
      <c r="I7331" s="10">
        <v>0</v>
      </c>
    </row>
    <row r="7332" spans="1:11" hidden="1" x14ac:dyDescent="0.25">
      <c r="A7332" s="10">
        <v>119</v>
      </c>
      <c r="B7332" s="10" t="s">
        <v>1246</v>
      </c>
      <c r="C7332" s="10" t="s">
        <v>1247</v>
      </c>
      <c r="D7332" s="10" t="s">
        <v>1255</v>
      </c>
      <c r="E7332" s="10" t="s">
        <v>20</v>
      </c>
      <c r="F7332" s="10" t="s">
        <v>1123</v>
      </c>
      <c r="G7332" s="10" t="s">
        <v>3724</v>
      </c>
      <c r="H7332" s="10" t="s">
        <v>34</v>
      </c>
      <c r="I7332" s="10">
        <v>0</v>
      </c>
    </row>
    <row r="7333" spans="1:11" hidden="1" x14ac:dyDescent="0.25">
      <c r="A7333" s="10">
        <v>119</v>
      </c>
      <c r="B7333" s="10" t="s">
        <v>1246</v>
      </c>
      <c r="C7333" s="10" t="s">
        <v>1247</v>
      </c>
      <c r="D7333" s="10" t="s">
        <v>1255</v>
      </c>
      <c r="E7333" s="10" t="s">
        <v>20</v>
      </c>
      <c r="F7333" s="10" t="s">
        <v>1123</v>
      </c>
      <c r="G7333" s="10" t="s">
        <v>3725</v>
      </c>
      <c r="H7333" s="10" t="s">
        <v>34</v>
      </c>
      <c r="I7333" s="10">
        <v>0</v>
      </c>
    </row>
    <row r="7334" spans="1:11" hidden="1" x14ac:dyDescent="0.25">
      <c r="A7334" s="10">
        <v>119</v>
      </c>
      <c r="B7334" s="10" t="s">
        <v>1246</v>
      </c>
      <c r="C7334" s="10" t="s">
        <v>1247</v>
      </c>
      <c r="D7334" s="10" t="s">
        <v>1255</v>
      </c>
      <c r="E7334" s="10" t="s">
        <v>20</v>
      </c>
      <c r="F7334" s="10" t="s">
        <v>1123</v>
      </c>
      <c r="G7334" s="10" t="s">
        <v>3726</v>
      </c>
      <c r="H7334" s="10" t="s">
        <v>34</v>
      </c>
      <c r="I7334" s="10">
        <v>0</v>
      </c>
    </row>
    <row r="7335" spans="1:11" hidden="1" x14ac:dyDescent="0.25">
      <c r="A7335" s="10">
        <v>119</v>
      </c>
      <c r="B7335" s="10" t="s">
        <v>1246</v>
      </c>
      <c r="C7335" s="10" t="s">
        <v>1247</v>
      </c>
      <c r="D7335" s="10" t="s">
        <v>1255</v>
      </c>
      <c r="E7335" s="10" t="s">
        <v>20</v>
      </c>
      <c r="F7335" s="10" t="s">
        <v>1123</v>
      </c>
      <c r="G7335" s="10" t="s">
        <v>3727</v>
      </c>
      <c r="H7335" s="10" t="s">
        <v>34</v>
      </c>
      <c r="I7335" s="10">
        <v>0</v>
      </c>
    </row>
    <row r="7336" spans="1:11" hidden="1" x14ac:dyDescent="0.25">
      <c r="A7336" s="10">
        <v>119</v>
      </c>
      <c r="B7336" s="10" t="s">
        <v>1246</v>
      </c>
      <c r="C7336" s="10" t="s">
        <v>1247</v>
      </c>
      <c r="D7336" s="10" t="s">
        <v>1255</v>
      </c>
      <c r="E7336" s="10" t="s">
        <v>20</v>
      </c>
      <c r="F7336" s="10" t="s">
        <v>1123</v>
      </c>
      <c r="G7336" s="10" t="s">
        <v>3731</v>
      </c>
      <c r="H7336" s="10" t="s">
        <v>34</v>
      </c>
      <c r="I7336" s="10">
        <v>0</v>
      </c>
    </row>
    <row r="7337" spans="1:11" hidden="1" x14ac:dyDescent="0.25">
      <c r="A7337" s="10">
        <v>119</v>
      </c>
      <c r="B7337" s="10" t="s">
        <v>1246</v>
      </c>
      <c r="C7337" s="10" t="s">
        <v>1247</v>
      </c>
      <c r="D7337" s="10" t="s">
        <v>1255</v>
      </c>
      <c r="E7337" s="10" t="s">
        <v>20</v>
      </c>
      <c r="F7337" s="10" t="s">
        <v>1123</v>
      </c>
      <c r="G7337" s="10" t="s">
        <v>3734</v>
      </c>
      <c r="H7337" s="10" t="s">
        <v>34</v>
      </c>
      <c r="I7337" s="10">
        <v>0</v>
      </c>
    </row>
    <row r="7338" spans="1:11" hidden="1" x14ac:dyDescent="0.25">
      <c r="A7338" s="10">
        <v>119</v>
      </c>
      <c r="B7338" s="10" t="s">
        <v>1246</v>
      </c>
      <c r="C7338" s="10" t="s">
        <v>1247</v>
      </c>
      <c r="D7338" s="10" t="s">
        <v>1255</v>
      </c>
      <c r="E7338" s="10" t="s">
        <v>20</v>
      </c>
      <c r="F7338" s="10" t="s">
        <v>1123</v>
      </c>
      <c r="G7338" s="10" t="s">
        <v>3735</v>
      </c>
      <c r="H7338" s="10" t="s">
        <v>57</v>
      </c>
      <c r="I7338" s="10">
        <v>0</v>
      </c>
    </row>
    <row r="7339" spans="1:11" hidden="1" x14ac:dyDescent="0.25">
      <c r="A7339" s="10">
        <v>119</v>
      </c>
      <c r="B7339" s="10" t="s">
        <v>1246</v>
      </c>
      <c r="C7339" s="10" t="s">
        <v>1247</v>
      </c>
      <c r="D7339" s="10" t="s">
        <v>1255</v>
      </c>
      <c r="E7339" s="10" t="s">
        <v>20</v>
      </c>
      <c r="F7339" s="10" t="s">
        <v>1123</v>
      </c>
      <c r="G7339" s="10" t="s">
        <v>4597</v>
      </c>
      <c r="H7339" s="10" t="s">
        <v>34</v>
      </c>
      <c r="I7339" s="10">
        <v>0</v>
      </c>
    </row>
    <row r="7340" spans="1:11" hidden="1" x14ac:dyDescent="0.25">
      <c r="A7340" s="10">
        <v>119</v>
      </c>
      <c r="B7340" s="10" t="s">
        <v>1246</v>
      </c>
      <c r="C7340" s="10" t="s">
        <v>1247</v>
      </c>
      <c r="D7340" s="10" t="s">
        <v>1255</v>
      </c>
      <c r="E7340" s="10" t="s">
        <v>20</v>
      </c>
      <c r="F7340" s="10" t="s">
        <v>1123</v>
      </c>
      <c r="G7340" s="10" t="s">
        <v>3737</v>
      </c>
      <c r="H7340" s="10" t="s">
        <v>34</v>
      </c>
      <c r="I7340" s="10">
        <v>0</v>
      </c>
    </row>
    <row r="7341" spans="1:11" hidden="1" x14ac:dyDescent="0.25">
      <c r="A7341" s="10">
        <v>119</v>
      </c>
      <c r="B7341" s="10" t="s">
        <v>1246</v>
      </c>
      <c r="C7341" s="10" t="s">
        <v>1247</v>
      </c>
      <c r="D7341" s="10" t="s">
        <v>1255</v>
      </c>
      <c r="E7341" s="10" t="s">
        <v>20</v>
      </c>
      <c r="F7341" s="10" t="s">
        <v>1123</v>
      </c>
      <c r="G7341" s="10" t="s">
        <v>4388</v>
      </c>
      <c r="H7341" s="10" t="s">
        <v>34</v>
      </c>
      <c r="I7341" s="10">
        <v>0</v>
      </c>
    </row>
    <row r="7342" spans="1:11" hidden="1" x14ac:dyDescent="0.25">
      <c r="A7342" s="10">
        <v>119</v>
      </c>
      <c r="B7342" s="10" t="s">
        <v>1246</v>
      </c>
      <c r="C7342" s="10" t="s">
        <v>1247</v>
      </c>
      <c r="D7342" s="10" t="s">
        <v>1255</v>
      </c>
      <c r="E7342" s="10" t="s">
        <v>20</v>
      </c>
      <c r="F7342" s="10" t="s">
        <v>1123</v>
      </c>
      <c r="G7342" s="10" t="s">
        <v>3744</v>
      </c>
      <c r="H7342" s="10" t="s">
        <v>3917</v>
      </c>
      <c r="I7342" s="10">
        <v>0</v>
      </c>
    </row>
    <row r="7343" spans="1:11" hidden="1" x14ac:dyDescent="0.25">
      <c r="A7343" s="10">
        <v>119</v>
      </c>
      <c r="B7343" s="10" t="s">
        <v>1246</v>
      </c>
      <c r="C7343" s="10" t="s">
        <v>1247</v>
      </c>
      <c r="D7343" s="10" t="s">
        <v>1255</v>
      </c>
      <c r="E7343" s="10" t="s">
        <v>20</v>
      </c>
      <c r="F7343" s="10" t="s">
        <v>1123</v>
      </c>
      <c r="G7343" s="10" t="s">
        <v>3746</v>
      </c>
      <c r="H7343" s="10" t="s">
        <v>34</v>
      </c>
      <c r="I7343" s="10">
        <v>0</v>
      </c>
    </row>
    <row r="7344" spans="1:11" hidden="1" x14ac:dyDescent="0.25">
      <c r="A7344" s="10">
        <v>119</v>
      </c>
      <c r="B7344" s="10" t="s">
        <v>1246</v>
      </c>
      <c r="C7344" s="10" t="s">
        <v>1247</v>
      </c>
      <c r="D7344" s="10" t="s">
        <v>1255</v>
      </c>
      <c r="E7344" s="10" t="s">
        <v>20</v>
      </c>
      <c r="F7344" s="10" t="s">
        <v>1123</v>
      </c>
      <c r="G7344" s="21" t="s">
        <v>4394</v>
      </c>
      <c r="H7344" s="21" t="s">
        <v>4624</v>
      </c>
      <c r="I7344" s="21">
        <v>1</v>
      </c>
      <c r="J7344" s="21" t="str">
        <f t="shared" ref="J7344:J7345" si="467">H7344</f>
        <v>Подвесное запотолочное</v>
      </c>
      <c r="K7344" s="21"/>
    </row>
    <row r="7345" spans="1:11" hidden="1" x14ac:dyDescent="0.25">
      <c r="A7345" s="10">
        <v>119</v>
      </c>
      <c r="B7345" s="10" t="s">
        <v>1246</v>
      </c>
      <c r="C7345" s="10" t="s">
        <v>1247</v>
      </c>
      <c r="D7345" s="10" t="s">
        <v>1255</v>
      </c>
      <c r="E7345" s="10" t="s">
        <v>20</v>
      </c>
      <c r="F7345" s="10" t="s">
        <v>1123</v>
      </c>
      <c r="G7345" s="21" t="s">
        <v>3747</v>
      </c>
      <c r="H7345" s="21" t="s">
        <v>4625</v>
      </c>
      <c r="I7345" s="21">
        <v>1</v>
      </c>
      <c r="J7345" s="21" t="str">
        <f t="shared" si="467"/>
        <v>Монтаж скрытый</v>
      </c>
      <c r="K7345" s="21"/>
    </row>
    <row r="7346" spans="1:11" hidden="1" x14ac:dyDescent="0.25">
      <c r="A7346" s="10">
        <v>119</v>
      </c>
      <c r="B7346" s="10" t="s">
        <v>1246</v>
      </c>
      <c r="C7346" s="10" t="s">
        <v>1247</v>
      </c>
      <c r="D7346" s="10" t="s">
        <v>1255</v>
      </c>
      <c r="E7346" s="10" t="s">
        <v>20</v>
      </c>
      <c r="F7346" s="10" t="s">
        <v>1123</v>
      </c>
      <c r="G7346" s="21" t="s">
        <v>3753</v>
      </c>
      <c r="H7346" s="21" t="s">
        <v>4626</v>
      </c>
      <c r="I7346" s="21">
        <v>1</v>
      </c>
      <c r="J7346" s="21">
        <f>MID(H7346,1,FIND(" ",H7346,1)-1)*1</f>
        <v>4.3999999999999997E-2</v>
      </c>
      <c r="K7346" s="21" t="s">
        <v>5258</v>
      </c>
    </row>
    <row r="7347" spans="1:11" hidden="1" x14ac:dyDescent="0.25">
      <c r="A7347" s="10">
        <v>119</v>
      </c>
      <c r="B7347" s="10" t="s">
        <v>1246</v>
      </c>
      <c r="C7347" s="10" t="s">
        <v>1247</v>
      </c>
      <c r="D7347" s="10" t="s">
        <v>1255</v>
      </c>
      <c r="E7347" s="10" t="s">
        <v>20</v>
      </c>
      <c r="F7347" s="10" t="s">
        <v>1123</v>
      </c>
      <c r="G7347" s="21" t="s">
        <v>3755</v>
      </c>
      <c r="H7347" s="21" t="s">
        <v>3756</v>
      </c>
      <c r="I7347" s="21">
        <v>1</v>
      </c>
      <c r="J7347" s="21" t="s">
        <v>5266</v>
      </c>
      <c r="K7347" s="21" t="s">
        <v>5265</v>
      </c>
    </row>
    <row r="7348" spans="1:11" hidden="1" x14ac:dyDescent="0.25">
      <c r="A7348" s="10">
        <v>119</v>
      </c>
      <c r="B7348" s="10" t="s">
        <v>1246</v>
      </c>
      <c r="C7348" s="10" t="s">
        <v>1247</v>
      </c>
      <c r="D7348" s="10" t="s">
        <v>1255</v>
      </c>
      <c r="E7348" s="10" t="s">
        <v>20</v>
      </c>
      <c r="F7348" s="10" t="s">
        <v>1123</v>
      </c>
      <c r="G7348" s="10" t="s">
        <v>4627</v>
      </c>
      <c r="H7348" s="10" t="s">
        <v>4628</v>
      </c>
      <c r="I7348" s="10">
        <v>0</v>
      </c>
    </row>
    <row r="7349" spans="1:11" hidden="1" x14ac:dyDescent="0.25">
      <c r="A7349" s="10">
        <v>119</v>
      </c>
      <c r="B7349" s="10" t="s">
        <v>1246</v>
      </c>
      <c r="C7349" s="10" t="s">
        <v>1247</v>
      </c>
      <c r="D7349" s="10" t="s">
        <v>1255</v>
      </c>
      <c r="E7349" s="10" t="s">
        <v>20</v>
      </c>
      <c r="F7349" s="10" t="s">
        <v>1123</v>
      </c>
      <c r="G7349" s="21" t="s">
        <v>3759</v>
      </c>
      <c r="H7349" s="21">
        <v>12000</v>
      </c>
      <c r="I7349" s="21">
        <v>1</v>
      </c>
      <c r="J7349" s="21">
        <f>TRIM(H7349)*1</f>
        <v>12000</v>
      </c>
      <c r="K7349" s="21" t="s">
        <v>5261</v>
      </c>
    </row>
    <row r="7350" spans="1:11" hidden="1" x14ac:dyDescent="0.25">
      <c r="A7350" s="10">
        <v>119</v>
      </c>
      <c r="B7350" s="10" t="s">
        <v>1246</v>
      </c>
      <c r="C7350" s="10" t="s">
        <v>1247</v>
      </c>
      <c r="D7350" s="10" t="s">
        <v>1255</v>
      </c>
      <c r="E7350" s="10" t="s">
        <v>20</v>
      </c>
      <c r="F7350" s="10" t="s">
        <v>1123</v>
      </c>
      <c r="G7350" s="21" t="s">
        <v>3760</v>
      </c>
      <c r="H7350" s="21" t="s">
        <v>4678</v>
      </c>
      <c r="I7350" s="21">
        <v>1</v>
      </c>
      <c r="J7350" s="21">
        <f t="shared" ref="J7350:J7351" si="468">MID(H7350,1,FIND(" ",H7350,1)-1)*1</f>
        <v>44</v>
      </c>
      <c r="K7350" s="21" t="s">
        <v>5259</v>
      </c>
    </row>
    <row r="7351" spans="1:11" hidden="1" x14ac:dyDescent="0.25">
      <c r="A7351" s="10">
        <v>119</v>
      </c>
      <c r="B7351" s="10" t="s">
        <v>1246</v>
      </c>
      <c r="C7351" s="10" t="s">
        <v>1247</v>
      </c>
      <c r="D7351" s="10" t="s">
        <v>1255</v>
      </c>
      <c r="E7351" s="10" t="s">
        <v>20</v>
      </c>
      <c r="F7351" s="10" t="s">
        <v>1123</v>
      </c>
      <c r="G7351" s="21" t="s">
        <v>3762</v>
      </c>
      <c r="H7351" s="21" t="s">
        <v>4678</v>
      </c>
      <c r="I7351" s="21">
        <v>1</v>
      </c>
      <c r="J7351" s="21">
        <f t="shared" si="468"/>
        <v>44</v>
      </c>
      <c r="K7351" s="21" t="s">
        <v>5259</v>
      </c>
    </row>
    <row r="7352" spans="1:11" hidden="1" x14ac:dyDescent="0.25">
      <c r="A7352" s="10">
        <v>119</v>
      </c>
      <c r="B7352" s="10" t="s">
        <v>1246</v>
      </c>
      <c r="C7352" s="10" t="s">
        <v>1247</v>
      </c>
      <c r="D7352" s="10" t="s">
        <v>1255</v>
      </c>
      <c r="E7352" s="10" t="s">
        <v>20</v>
      </c>
      <c r="F7352" s="10" t="s">
        <v>1123</v>
      </c>
      <c r="G7352" s="21" t="s">
        <v>3764</v>
      </c>
      <c r="H7352" s="21">
        <v>12000</v>
      </c>
      <c r="I7352" s="21">
        <v>1</v>
      </c>
      <c r="J7352" s="21">
        <f>TRIM(H7352)*1</f>
        <v>12000</v>
      </c>
      <c r="K7352" s="21" t="s">
        <v>5261</v>
      </c>
    </row>
    <row r="7353" spans="1:11" hidden="1" x14ac:dyDescent="0.25">
      <c r="A7353" s="10">
        <v>119</v>
      </c>
      <c r="B7353" s="10" t="s">
        <v>1246</v>
      </c>
      <c r="C7353" s="10" t="s">
        <v>1247</v>
      </c>
      <c r="D7353" s="10" t="s">
        <v>1255</v>
      </c>
      <c r="E7353" s="10" t="s">
        <v>20</v>
      </c>
      <c r="F7353" s="10" t="s">
        <v>1123</v>
      </c>
      <c r="G7353" s="10" t="s">
        <v>3766</v>
      </c>
      <c r="H7353" s="10" t="s">
        <v>34</v>
      </c>
      <c r="I7353" s="10">
        <v>0</v>
      </c>
    </row>
    <row r="7354" spans="1:11" hidden="1" x14ac:dyDescent="0.25">
      <c r="A7354" s="10">
        <v>119</v>
      </c>
      <c r="B7354" s="10" t="s">
        <v>1246</v>
      </c>
      <c r="C7354" s="10" t="s">
        <v>1247</v>
      </c>
      <c r="D7354" s="10" t="s">
        <v>1255</v>
      </c>
      <c r="E7354" s="10" t="s">
        <v>20</v>
      </c>
      <c r="F7354" s="10" t="s">
        <v>1123</v>
      </c>
      <c r="G7354" s="10" t="s">
        <v>4601</v>
      </c>
      <c r="H7354" s="10" t="s">
        <v>4321</v>
      </c>
      <c r="I7354" s="10">
        <v>0</v>
      </c>
    </row>
    <row r="7355" spans="1:11" hidden="1" x14ac:dyDescent="0.25">
      <c r="A7355" s="10">
        <v>119</v>
      </c>
      <c r="B7355" s="10" t="s">
        <v>1246</v>
      </c>
      <c r="C7355" s="10" t="s">
        <v>1247</v>
      </c>
      <c r="D7355" s="10" t="s">
        <v>1255</v>
      </c>
      <c r="E7355" s="10" t="s">
        <v>20</v>
      </c>
      <c r="F7355" s="10" t="s">
        <v>1123</v>
      </c>
      <c r="G7355" s="10" t="s">
        <v>4397</v>
      </c>
      <c r="H7355" s="10" t="s">
        <v>34</v>
      </c>
      <c r="I7355" s="10">
        <v>0</v>
      </c>
    </row>
    <row r="7356" spans="1:11" hidden="1" x14ac:dyDescent="0.25">
      <c r="A7356" s="10">
        <v>119</v>
      </c>
      <c r="B7356" s="10" t="s">
        <v>1246</v>
      </c>
      <c r="C7356" s="10" t="s">
        <v>1247</v>
      </c>
      <c r="D7356" s="10" t="s">
        <v>1255</v>
      </c>
      <c r="E7356" s="10" t="s">
        <v>20</v>
      </c>
      <c r="F7356" s="10" t="s">
        <v>1123</v>
      </c>
      <c r="G7356" s="10" t="s">
        <v>4602</v>
      </c>
      <c r="H7356" s="10" t="s">
        <v>57</v>
      </c>
      <c r="I7356" s="10">
        <v>0</v>
      </c>
    </row>
    <row r="7357" spans="1:11" hidden="1" x14ac:dyDescent="0.25">
      <c r="A7357" s="10">
        <v>119</v>
      </c>
      <c r="B7357" s="10" t="s">
        <v>1246</v>
      </c>
      <c r="C7357" s="10" t="s">
        <v>1247</v>
      </c>
      <c r="D7357" s="10" t="s">
        <v>1255</v>
      </c>
      <c r="E7357" s="10" t="s">
        <v>20</v>
      </c>
      <c r="F7357" s="10" t="s">
        <v>1123</v>
      </c>
      <c r="G7357" s="10" t="s">
        <v>4603</v>
      </c>
      <c r="H7357" s="10" t="s">
        <v>57</v>
      </c>
      <c r="I7357" s="10">
        <v>0</v>
      </c>
    </row>
    <row r="7358" spans="1:11" hidden="1" x14ac:dyDescent="0.25">
      <c r="A7358" s="10">
        <v>119</v>
      </c>
      <c r="B7358" s="10" t="s">
        <v>1246</v>
      </c>
      <c r="C7358" s="10" t="s">
        <v>1247</v>
      </c>
      <c r="D7358" s="10" t="s">
        <v>1255</v>
      </c>
      <c r="E7358" s="10" t="s">
        <v>20</v>
      </c>
      <c r="F7358" s="10" t="s">
        <v>1123</v>
      </c>
      <c r="G7358" s="21" t="s">
        <v>3771</v>
      </c>
      <c r="H7358" s="21" t="s">
        <v>4028</v>
      </c>
      <c r="I7358" s="21">
        <v>1</v>
      </c>
      <c r="J7358" s="21">
        <f>MID(H7358,1,FIND(" ",H7358,1)-1)*1</f>
        <v>20</v>
      </c>
      <c r="K7358" s="21" t="s">
        <v>5255</v>
      </c>
    </row>
    <row r="7359" spans="1:11" hidden="1" x14ac:dyDescent="0.25">
      <c r="A7359" s="10">
        <v>119</v>
      </c>
      <c r="B7359" s="10" t="s">
        <v>1246</v>
      </c>
      <c r="C7359" s="10" t="s">
        <v>1247</v>
      </c>
      <c r="D7359" s="10" t="s">
        <v>1255</v>
      </c>
      <c r="E7359" s="10" t="s">
        <v>20</v>
      </c>
      <c r="F7359" s="10" t="s">
        <v>1123</v>
      </c>
      <c r="G7359" s="21" t="s">
        <v>3775</v>
      </c>
      <c r="H7359" s="21" t="s">
        <v>4242</v>
      </c>
      <c r="I7359" s="21">
        <v>1</v>
      </c>
      <c r="J7359" s="21">
        <f>MID(H7359,1,FIND(" ",H7359,1)-1)*1000</f>
        <v>190</v>
      </c>
      <c r="K7359" s="22" t="s">
        <v>5256</v>
      </c>
    </row>
    <row r="7360" spans="1:11" hidden="1" x14ac:dyDescent="0.25">
      <c r="A7360" s="10">
        <v>119</v>
      </c>
      <c r="B7360" s="10" t="s">
        <v>1246</v>
      </c>
      <c r="C7360" s="10" t="s">
        <v>1247</v>
      </c>
      <c r="D7360" s="10" t="s">
        <v>1255</v>
      </c>
      <c r="E7360" s="10" t="s">
        <v>20</v>
      </c>
      <c r="F7360" s="10" t="s">
        <v>1123</v>
      </c>
      <c r="G7360" s="21" t="s">
        <v>3779</v>
      </c>
      <c r="H7360" s="21" t="s">
        <v>4630</v>
      </c>
      <c r="I7360" s="21">
        <v>1</v>
      </c>
      <c r="J7360" s="21">
        <f t="shared" ref="J7360:J7361" si="469">MID(H7360,1,FIND(" ",H7360,1)-1)*1000</f>
        <v>600</v>
      </c>
      <c r="K7360" s="22" t="s">
        <v>5256</v>
      </c>
    </row>
    <row r="7361" spans="1:11" hidden="1" x14ac:dyDescent="0.25">
      <c r="A7361" s="10">
        <v>119</v>
      </c>
      <c r="B7361" s="10" t="s">
        <v>1246</v>
      </c>
      <c r="C7361" s="10" t="s">
        <v>1247</v>
      </c>
      <c r="D7361" s="10" t="s">
        <v>1255</v>
      </c>
      <c r="E7361" s="10" t="s">
        <v>20</v>
      </c>
      <c r="F7361" s="10" t="s">
        <v>1123</v>
      </c>
      <c r="G7361" s="21" t="s">
        <v>3783</v>
      </c>
      <c r="H7361" s="21" t="s">
        <v>4249</v>
      </c>
      <c r="I7361" s="21">
        <v>1</v>
      </c>
      <c r="J7361" s="21">
        <f t="shared" si="469"/>
        <v>770</v>
      </c>
      <c r="K7361" s="22" t="s">
        <v>5256</v>
      </c>
    </row>
    <row r="7362" spans="1:11" hidden="1" x14ac:dyDescent="0.25">
      <c r="A7362" s="10">
        <v>119</v>
      </c>
      <c r="B7362" s="10" t="s">
        <v>1246</v>
      </c>
      <c r="C7362" s="10" t="s">
        <v>1247</v>
      </c>
      <c r="D7362" s="10" t="s">
        <v>1255</v>
      </c>
      <c r="E7362" s="10" t="s">
        <v>20</v>
      </c>
      <c r="F7362" s="10" t="s">
        <v>1123</v>
      </c>
      <c r="G7362" s="21" t="s">
        <v>3223</v>
      </c>
      <c r="H7362" s="21" t="s">
        <v>4631</v>
      </c>
      <c r="I7362" s="21">
        <v>1</v>
      </c>
      <c r="J7362" s="21">
        <f>MID(H7362,1,FIND(" ",H7362,1)-1)*10</f>
        <v>190</v>
      </c>
      <c r="K7362" s="22" t="s">
        <v>5256</v>
      </c>
    </row>
    <row r="7363" spans="1:11" hidden="1" x14ac:dyDescent="0.25">
      <c r="A7363" s="10">
        <v>119</v>
      </c>
      <c r="B7363" s="10" t="s">
        <v>1246</v>
      </c>
      <c r="C7363" s="10" t="s">
        <v>1247</v>
      </c>
      <c r="D7363" s="10" t="s">
        <v>1255</v>
      </c>
      <c r="E7363" s="10" t="s">
        <v>20</v>
      </c>
      <c r="F7363" s="10" t="s">
        <v>1123</v>
      </c>
      <c r="G7363" s="21" t="s">
        <v>4406</v>
      </c>
      <c r="H7363" s="21" t="s">
        <v>4632</v>
      </c>
      <c r="I7363" s="21">
        <v>1</v>
      </c>
      <c r="J7363" s="21">
        <f>MID(H7363,1,FIND(" ",H7363,1)-1)*10</f>
        <v>600</v>
      </c>
      <c r="K7363" s="21" t="s">
        <v>5257</v>
      </c>
    </row>
    <row r="7364" spans="1:11" hidden="1" x14ac:dyDescent="0.25">
      <c r="A7364" s="10">
        <v>119</v>
      </c>
      <c r="B7364" s="10" t="s">
        <v>1246</v>
      </c>
      <c r="C7364" s="10" t="s">
        <v>1247</v>
      </c>
      <c r="D7364" s="10" t="s">
        <v>1255</v>
      </c>
      <c r="E7364" s="10" t="s">
        <v>20</v>
      </c>
      <c r="F7364" s="10" t="s">
        <v>1123</v>
      </c>
      <c r="G7364" s="21" t="s">
        <v>4408</v>
      </c>
      <c r="H7364" s="21" t="s">
        <v>4633</v>
      </c>
      <c r="I7364" s="21">
        <v>1</v>
      </c>
      <c r="J7364" s="21">
        <f>MID(H7364,1,FIND(" ",H7364,1)-1)*10</f>
        <v>770</v>
      </c>
      <c r="K7364" s="21" t="s">
        <v>5257</v>
      </c>
    </row>
    <row r="7365" spans="1:11" hidden="1" x14ac:dyDescent="0.25">
      <c r="A7365" s="10">
        <v>119</v>
      </c>
      <c r="B7365" s="10" t="s">
        <v>1246</v>
      </c>
      <c r="C7365" s="10" t="s">
        <v>1247</v>
      </c>
      <c r="D7365" s="10" t="s">
        <v>1255</v>
      </c>
      <c r="E7365" s="10" t="s">
        <v>20</v>
      </c>
      <c r="F7365" s="10" t="s">
        <v>1123</v>
      </c>
      <c r="G7365" s="21" t="s">
        <v>3785</v>
      </c>
      <c r="H7365" s="21" t="s">
        <v>4446</v>
      </c>
      <c r="I7365" s="21">
        <v>1</v>
      </c>
      <c r="J7365" s="21">
        <f>MID(H7365,1,FIND(" ",H7365,1)-1)*1</f>
        <v>24</v>
      </c>
      <c r="K7365" s="21" t="s">
        <v>5255</v>
      </c>
    </row>
    <row r="7366" spans="1:11" hidden="1" x14ac:dyDescent="0.25">
      <c r="A7366" s="10">
        <v>119</v>
      </c>
      <c r="B7366" s="10" t="s">
        <v>1246</v>
      </c>
      <c r="C7366" s="10" t="s">
        <v>1247</v>
      </c>
      <c r="D7366" s="10" t="s">
        <v>1255</v>
      </c>
      <c r="E7366" s="10" t="s">
        <v>20</v>
      </c>
      <c r="F7366" s="10" t="s">
        <v>1123</v>
      </c>
      <c r="G7366" s="21" t="s">
        <v>4410</v>
      </c>
      <c r="H7366" s="21" t="s">
        <v>4679</v>
      </c>
      <c r="I7366" s="21">
        <v>1</v>
      </c>
      <c r="J7366" s="21">
        <f>MID(H7366,1,FIND(" ",H7366,1)-1)*10</f>
        <v>240</v>
      </c>
      <c r="K7366" s="22" t="s">
        <v>5256</v>
      </c>
    </row>
    <row r="7367" spans="1:11" hidden="1" x14ac:dyDescent="0.25">
      <c r="A7367" s="10">
        <v>119</v>
      </c>
      <c r="B7367" s="10" t="s">
        <v>1246</v>
      </c>
      <c r="C7367" s="10" t="s">
        <v>1247</v>
      </c>
      <c r="D7367" s="10" t="s">
        <v>1255</v>
      </c>
      <c r="E7367" s="10" t="s">
        <v>20</v>
      </c>
      <c r="F7367" s="10" t="s">
        <v>1123</v>
      </c>
      <c r="G7367" s="21" t="s">
        <v>4412</v>
      </c>
      <c r="H7367" s="21" t="s">
        <v>4680</v>
      </c>
      <c r="I7367" s="21">
        <v>1</v>
      </c>
      <c r="J7367" s="21">
        <f>MID(H7367,1,FIND(" ",H7367,1)-1)*10</f>
        <v>930</v>
      </c>
      <c r="K7367" s="21" t="s">
        <v>5257</v>
      </c>
    </row>
    <row r="7368" spans="1:11" hidden="1" x14ac:dyDescent="0.25">
      <c r="A7368" s="10">
        <v>119</v>
      </c>
      <c r="B7368" s="10" t="s">
        <v>1246</v>
      </c>
      <c r="C7368" s="10" t="s">
        <v>1247</v>
      </c>
      <c r="D7368" s="10" t="s">
        <v>1255</v>
      </c>
      <c r="E7368" s="10" t="s">
        <v>20</v>
      </c>
      <c r="F7368" s="10" t="s">
        <v>1123</v>
      </c>
      <c r="G7368" s="21" t="s">
        <v>4414</v>
      </c>
      <c r="H7368" s="21" t="s">
        <v>4681</v>
      </c>
      <c r="I7368" s="21">
        <v>1</v>
      </c>
      <c r="J7368" s="21">
        <f>MID(H7368,1,FIND(" ",H7368,1)-1)*10</f>
        <v>690</v>
      </c>
      <c r="K7368" s="21" t="s">
        <v>5257</v>
      </c>
    </row>
    <row r="7369" spans="1:11" hidden="1" x14ac:dyDescent="0.25">
      <c r="A7369" s="10">
        <v>119</v>
      </c>
      <c r="B7369" s="10" t="s">
        <v>1246</v>
      </c>
      <c r="C7369" s="10" t="s">
        <v>1247</v>
      </c>
      <c r="D7369" s="10" t="s">
        <v>1255</v>
      </c>
      <c r="E7369" s="10" t="s">
        <v>20</v>
      </c>
      <c r="F7369" s="10" t="s">
        <v>1123</v>
      </c>
      <c r="G7369" s="10" t="s">
        <v>3787</v>
      </c>
      <c r="H7369" s="10" t="s">
        <v>3788</v>
      </c>
      <c r="I7369" s="10">
        <v>0</v>
      </c>
    </row>
    <row r="7370" spans="1:11" hidden="1" x14ac:dyDescent="0.25">
      <c r="A7370" s="10">
        <v>119</v>
      </c>
      <c r="B7370" s="10" t="s">
        <v>1246</v>
      </c>
      <c r="C7370" s="10" t="s">
        <v>1247</v>
      </c>
      <c r="D7370" s="10" t="s">
        <v>1255</v>
      </c>
      <c r="E7370" s="10" t="s">
        <v>20</v>
      </c>
      <c r="F7370" s="10" t="s">
        <v>1123</v>
      </c>
      <c r="G7370" s="10" t="s">
        <v>3789</v>
      </c>
      <c r="H7370" s="10" t="s">
        <v>3789</v>
      </c>
      <c r="I7370" s="10">
        <v>0</v>
      </c>
    </row>
    <row r="7371" spans="1:11" hidden="1" x14ac:dyDescent="0.25">
      <c r="A7371" s="10">
        <v>120</v>
      </c>
      <c r="B7371" s="10" t="s">
        <v>1256</v>
      </c>
      <c r="C7371" s="10" t="s">
        <v>1257</v>
      </c>
      <c r="D7371" s="10" t="s">
        <v>1263</v>
      </c>
      <c r="E7371" s="10" t="s">
        <v>20</v>
      </c>
      <c r="F7371" s="10" t="s">
        <v>1123</v>
      </c>
      <c r="G7371" s="21" t="s">
        <v>3223</v>
      </c>
      <c r="H7371" s="21" t="s">
        <v>4415</v>
      </c>
      <c r="I7371" s="21">
        <v>1</v>
      </c>
      <c r="J7371" s="21">
        <f>MID(H7371,1,FIND(" ",H7371,1)-1)*10</f>
        <v>430</v>
      </c>
      <c r="K7371" s="22" t="s">
        <v>5256</v>
      </c>
    </row>
    <row r="7372" spans="1:11" hidden="1" x14ac:dyDescent="0.25">
      <c r="A7372" s="10">
        <v>120</v>
      </c>
      <c r="B7372" s="10" t="s">
        <v>1256</v>
      </c>
      <c r="C7372" s="10" t="s">
        <v>1257</v>
      </c>
      <c r="D7372" s="10" t="s">
        <v>1263</v>
      </c>
      <c r="E7372" s="10" t="s">
        <v>20</v>
      </c>
      <c r="F7372" s="10" t="s">
        <v>1123</v>
      </c>
      <c r="G7372" s="21" t="s">
        <v>4406</v>
      </c>
      <c r="H7372" s="21" t="s">
        <v>4659</v>
      </c>
      <c r="I7372" s="21">
        <v>1</v>
      </c>
      <c r="J7372" s="21">
        <f>MID(H7372,1,FIND(" ",H7372,1)-1)*10</f>
        <v>230</v>
      </c>
      <c r="K7372" s="21" t="s">
        <v>5257</v>
      </c>
    </row>
    <row r="7373" spans="1:11" hidden="1" x14ac:dyDescent="0.25">
      <c r="A7373" s="10">
        <v>120</v>
      </c>
      <c r="B7373" s="10" t="s">
        <v>1256</v>
      </c>
      <c r="C7373" s="10" t="s">
        <v>1257</v>
      </c>
      <c r="D7373" s="10" t="s">
        <v>1263</v>
      </c>
      <c r="E7373" s="10" t="s">
        <v>20</v>
      </c>
      <c r="F7373" s="10" t="s">
        <v>1123</v>
      </c>
      <c r="G7373" s="21" t="s">
        <v>4408</v>
      </c>
      <c r="H7373" s="21" t="s">
        <v>4682</v>
      </c>
      <c r="I7373" s="21">
        <v>1</v>
      </c>
      <c r="J7373" s="21">
        <f>MID(H7373,1,FIND(" ",H7373,1)-1)*10</f>
        <v>615</v>
      </c>
      <c r="K7373" s="21" t="s">
        <v>5257</v>
      </c>
    </row>
    <row r="7374" spans="1:11" hidden="1" x14ac:dyDescent="0.25">
      <c r="A7374" s="10">
        <v>120</v>
      </c>
      <c r="B7374" s="10" t="s">
        <v>1256</v>
      </c>
      <c r="C7374" s="10" t="s">
        <v>1257</v>
      </c>
      <c r="D7374" s="10" t="s">
        <v>1263</v>
      </c>
      <c r="E7374" s="10" t="s">
        <v>20</v>
      </c>
      <c r="F7374" s="10" t="s">
        <v>1123</v>
      </c>
      <c r="G7374" s="21" t="s">
        <v>3785</v>
      </c>
      <c r="H7374" s="21" t="s">
        <v>4683</v>
      </c>
      <c r="I7374" s="21">
        <v>1</v>
      </c>
      <c r="J7374" s="21">
        <f>MID(H7374,1,FIND(" ",H7374,1)-1)*1</f>
        <v>10</v>
      </c>
      <c r="K7374" s="21" t="s">
        <v>5255</v>
      </c>
    </row>
    <row r="7375" spans="1:11" hidden="1" x14ac:dyDescent="0.25">
      <c r="A7375" s="10">
        <v>120</v>
      </c>
      <c r="B7375" s="10" t="s">
        <v>1256</v>
      </c>
      <c r="C7375" s="10" t="s">
        <v>1257</v>
      </c>
      <c r="D7375" s="10" t="s">
        <v>1263</v>
      </c>
      <c r="E7375" s="10" t="s">
        <v>20</v>
      </c>
      <c r="F7375" s="10" t="s">
        <v>1123</v>
      </c>
      <c r="G7375" s="21" t="s">
        <v>4410</v>
      </c>
      <c r="H7375" s="21" t="s">
        <v>4684</v>
      </c>
      <c r="I7375" s="21">
        <v>1</v>
      </c>
      <c r="J7375" s="21">
        <f>MID(H7375,1,FIND(" ",H7375,1)-1)*10</f>
        <v>223</v>
      </c>
      <c r="K7375" s="22" t="s">
        <v>5256</v>
      </c>
    </row>
    <row r="7376" spans="1:11" hidden="1" x14ac:dyDescent="0.25">
      <c r="A7376" s="10">
        <v>120</v>
      </c>
      <c r="B7376" s="10" t="s">
        <v>1256</v>
      </c>
      <c r="C7376" s="10" t="s">
        <v>1257</v>
      </c>
      <c r="D7376" s="10" t="s">
        <v>1263</v>
      </c>
      <c r="E7376" s="10" t="s">
        <v>20</v>
      </c>
      <c r="F7376" s="10" t="s">
        <v>1123</v>
      </c>
      <c r="G7376" s="21" t="s">
        <v>4412</v>
      </c>
      <c r="H7376" s="21" t="s">
        <v>4682</v>
      </c>
      <c r="I7376" s="21">
        <v>1</v>
      </c>
      <c r="J7376" s="21">
        <f>MID(H7376,1,FIND(" ",H7376,1)-1)*10</f>
        <v>615</v>
      </c>
      <c r="K7376" s="21" t="s">
        <v>5257</v>
      </c>
    </row>
    <row r="7377" spans="1:11" hidden="1" x14ac:dyDescent="0.25">
      <c r="A7377" s="10">
        <v>120</v>
      </c>
      <c r="B7377" s="10" t="s">
        <v>1256</v>
      </c>
      <c r="C7377" s="10" t="s">
        <v>1257</v>
      </c>
      <c r="D7377" s="10" t="s">
        <v>1263</v>
      </c>
      <c r="E7377" s="10" t="s">
        <v>20</v>
      </c>
      <c r="F7377" s="10" t="s">
        <v>1123</v>
      </c>
      <c r="G7377" s="21" t="s">
        <v>4414</v>
      </c>
      <c r="H7377" s="21" t="s">
        <v>4415</v>
      </c>
      <c r="I7377" s="21">
        <v>1</v>
      </c>
      <c r="J7377" s="21">
        <f>MID(H7377,1,FIND(" ",H7377,1)-1)*10</f>
        <v>430</v>
      </c>
      <c r="K7377" s="21" t="s">
        <v>5257</v>
      </c>
    </row>
    <row r="7378" spans="1:11" hidden="1" x14ac:dyDescent="0.25">
      <c r="A7378" s="10">
        <v>120</v>
      </c>
      <c r="B7378" s="10" t="s">
        <v>1256</v>
      </c>
      <c r="C7378" s="10" t="s">
        <v>1257</v>
      </c>
      <c r="D7378" s="10" t="s">
        <v>1263</v>
      </c>
      <c r="E7378" s="10" t="s">
        <v>20</v>
      </c>
      <c r="F7378" s="10" t="s">
        <v>1123</v>
      </c>
      <c r="G7378" s="10" t="s">
        <v>3789</v>
      </c>
      <c r="H7378" s="10" t="s">
        <v>3789</v>
      </c>
      <c r="I7378" s="10">
        <v>0</v>
      </c>
    </row>
    <row r="7379" spans="1:11" hidden="1" x14ac:dyDescent="0.25">
      <c r="A7379" s="10">
        <v>121</v>
      </c>
      <c r="B7379" s="10" t="s">
        <v>1264</v>
      </c>
      <c r="C7379" s="10" t="s">
        <v>1265</v>
      </c>
      <c r="D7379" s="10" t="s">
        <v>1274</v>
      </c>
      <c r="E7379" s="10" t="s">
        <v>20</v>
      </c>
      <c r="F7379" s="10" t="s">
        <v>1123</v>
      </c>
      <c r="G7379" s="21" t="s">
        <v>3108</v>
      </c>
      <c r="H7379" s="21" t="s">
        <v>4685</v>
      </c>
      <c r="I7379" s="21">
        <v>1</v>
      </c>
      <c r="J7379" s="21">
        <f>MID(H7379,1,FIND(" ",H7379,1)-1)*1</f>
        <v>61</v>
      </c>
      <c r="K7379" s="21" t="s">
        <v>5260</v>
      </c>
    </row>
    <row r="7380" spans="1:11" hidden="1" x14ac:dyDescent="0.25">
      <c r="A7380" s="10">
        <v>121</v>
      </c>
      <c r="B7380" s="10" t="s">
        <v>1264</v>
      </c>
      <c r="C7380" s="10" t="s">
        <v>1265</v>
      </c>
      <c r="D7380" s="10" t="s">
        <v>1274</v>
      </c>
      <c r="E7380" s="10" t="s">
        <v>20</v>
      </c>
      <c r="F7380" s="10" t="s">
        <v>1123</v>
      </c>
      <c r="G7380" s="21" t="s">
        <v>3703</v>
      </c>
      <c r="H7380" s="21" t="s">
        <v>4611</v>
      </c>
      <c r="I7380" s="21">
        <v>1</v>
      </c>
      <c r="J7380" s="21">
        <f>MID(H7380,1,FIND(" ",H7380,1)-1)*1</f>
        <v>120</v>
      </c>
      <c r="K7380" s="21" t="s">
        <v>5254</v>
      </c>
    </row>
    <row r="7381" spans="1:11" hidden="1" x14ac:dyDescent="0.25">
      <c r="A7381" s="10">
        <v>121</v>
      </c>
      <c r="B7381" s="10" t="s">
        <v>1264</v>
      </c>
      <c r="C7381" s="10" t="s">
        <v>1265</v>
      </c>
      <c r="D7381" s="10" t="s">
        <v>1274</v>
      </c>
      <c r="E7381" s="10" t="s">
        <v>20</v>
      </c>
      <c r="F7381" s="10" t="s">
        <v>1123</v>
      </c>
      <c r="G7381" s="21" t="s">
        <v>3705</v>
      </c>
      <c r="H7381" s="21" t="s">
        <v>34</v>
      </c>
      <c r="I7381" s="21">
        <v>1</v>
      </c>
      <c r="J7381" s="21" t="str">
        <f>H7381</f>
        <v>Да</v>
      </c>
      <c r="K7381" s="21"/>
    </row>
    <row r="7382" spans="1:11" hidden="1" x14ac:dyDescent="0.25">
      <c r="A7382" s="10">
        <v>121</v>
      </c>
      <c r="B7382" s="10" t="s">
        <v>1264</v>
      </c>
      <c r="C7382" s="10" t="s">
        <v>1265</v>
      </c>
      <c r="D7382" s="10" t="s">
        <v>1274</v>
      </c>
      <c r="E7382" s="10" t="s">
        <v>20</v>
      </c>
      <c r="F7382" s="10" t="s">
        <v>1123</v>
      </c>
      <c r="G7382" s="21" t="s">
        <v>3706</v>
      </c>
      <c r="H7382" s="21" t="s">
        <v>5186</v>
      </c>
      <c r="I7382" s="21">
        <v>1</v>
      </c>
      <c r="J7382" s="21">
        <f t="shared" ref="J7382:J7385" si="470">MID(H7382,1,FIND(" ",H7382,1)-1)*1</f>
        <v>13.1</v>
      </c>
      <c r="K7382" s="21" t="s">
        <v>5258</v>
      </c>
    </row>
    <row r="7383" spans="1:11" hidden="1" x14ac:dyDescent="0.25">
      <c r="A7383" s="10">
        <v>121</v>
      </c>
      <c r="B7383" s="10" t="s">
        <v>1264</v>
      </c>
      <c r="C7383" s="10" t="s">
        <v>1265</v>
      </c>
      <c r="D7383" s="10" t="s">
        <v>1274</v>
      </c>
      <c r="E7383" s="10" t="s">
        <v>20</v>
      </c>
      <c r="F7383" s="10" t="s">
        <v>1123</v>
      </c>
      <c r="G7383" s="21" t="s">
        <v>3708</v>
      </c>
      <c r="H7383" s="21" t="s">
        <v>4686</v>
      </c>
      <c r="I7383" s="21">
        <v>1</v>
      </c>
      <c r="J7383" s="21">
        <f t="shared" si="470"/>
        <v>12.7</v>
      </c>
      <c r="K7383" s="21" t="s">
        <v>5258</v>
      </c>
    </row>
    <row r="7384" spans="1:11" hidden="1" x14ac:dyDescent="0.25">
      <c r="A7384" s="10">
        <v>121</v>
      </c>
      <c r="B7384" s="10" t="s">
        <v>1264</v>
      </c>
      <c r="C7384" s="10" t="s">
        <v>1265</v>
      </c>
      <c r="D7384" s="10" t="s">
        <v>1274</v>
      </c>
      <c r="E7384" s="10" t="s">
        <v>20</v>
      </c>
      <c r="F7384" s="10" t="s">
        <v>1123</v>
      </c>
      <c r="G7384" s="21" t="s">
        <v>3709</v>
      </c>
      <c r="H7384" s="21" t="s">
        <v>4687</v>
      </c>
      <c r="I7384" s="21">
        <v>0</v>
      </c>
      <c r="J7384" s="21">
        <f t="shared" si="470"/>
        <v>13</v>
      </c>
      <c r="K7384" s="21" t="s">
        <v>5258</v>
      </c>
    </row>
    <row r="7385" spans="1:11" hidden="1" x14ac:dyDescent="0.25">
      <c r="A7385" s="10">
        <v>121</v>
      </c>
      <c r="B7385" s="10" t="s">
        <v>1264</v>
      </c>
      <c r="C7385" s="10" t="s">
        <v>1265</v>
      </c>
      <c r="D7385" s="10" t="s">
        <v>1274</v>
      </c>
      <c r="E7385" s="10" t="s">
        <v>20</v>
      </c>
      <c r="F7385" s="10" t="s">
        <v>1123</v>
      </c>
      <c r="G7385" s="21" t="s">
        <v>3711</v>
      </c>
      <c r="H7385" s="21" t="s">
        <v>4645</v>
      </c>
      <c r="I7385" s="21">
        <v>0</v>
      </c>
      <c r="J7385" s="21">
        <f t="shared" si="470"/>
        <v>12</v>
      </c>
      <c r="K7385" s="21" t="s">
        <v>5258</v>
      </c>
    </row>
    <row r="7386" spans="1:11" hidden="1" x14ac:dyDescent="0.25">
      <c r="A7386" s="10">
        <v>121</v>
      </c>
      <c r="B7386" s="10" t="s">
        <v>1264</v>
      </c>
      <c r="C7386" s="10" t="s">
        <v>1265</v>
      </c>
      <c r="D7386" s="10" t="s">
        <v>1274</v>
      </c>
      <c r="E7386" s="10" t="s">
        <v>20</v>
      </c>
      <c r="F7386" s="10" t="s">
        <v>1123</v>
      </c>
      <c r="G7386" s="21" t="s">
        <v>4578</v>
      </c>
      <c r="H7386" s="21" t="s">
        <v>4688</v>
      </c>
      <c r="I7386" s="21">
        <v>1</v>
      </c>
      <c r="J7386" s="21" t="str">
        <f>MID(H7386,1,FIND(" ",H7386,1)-1)</f>
        <v>4200</v>
      </c>
      <c r="K7386" s="21" t="s">
        <v>5269</v>
      </c>
    </row>
    <row r="7387" spans="1:11" hidden="1" x14ac:dyDescent="0.25">
      <c r="A7387" s="10">
        <v>121</v>
      </c>
      <c r="B7387" s="10" t="s">
        <v>1264</v>
      </c>
      <c r="C7387" s="10" t="s">
        <v>1265</v>
      </c>
      <c r="D7387" s="10" t="s">
        <v>1274</v>
      </c>
      <c r="E7387" s="10" t="s">
        <v>20</v>
      </c>
      <c r="F7387" s="10" t="s">
        <v>1123</v>
      </c>
      <c r="G7387" s="10" t="s">
        <v>3718</v>
      </c>
      <c r="H7387" s="10" t="s">
        <v>5168</v>
      </c>
      <c r="I7387" s="10">
        <v>0</v>
      </c>
    </row>
    <row r="7388" spans="1:11" hidden="1" x14ac:dyDescent="0.25">
      <c r="A7388" s="10">
        <v>121</v>
      </c>
      <c r="B7388" s="10" t="s">
        <v>1264</v>
      </c>
      <c r="C7388" s="10" t="s">
        <v>1265</v>
      </c>
      <c r="D7388" s="10" t="s">
        <v>1274</v>
      </c>
      <c r="E7388" s="10" t="s">
        <v>20</v>
      </c>
      <c r="F7388" s="10" t="s">
        <v>1123</v>
      </c>
      <c r="G7388" s="10" t="s">
        <v>3719</v>
      </c>
      <c r="H7388" s="10" t="s">
        <v>3914</v>
      </c>
      <c r="I7388" s="10">
        <v>0</v>
      </c>
    </row>
    <row r="7389" spans="1:11" hidden="1" x14ac:dyDescent="0.25">
      <c r="A7389" s="10">
        <v>121</v>
      </c>
      <c r="B7389" s="10" t="s">
        <v>1264</v>
      </c>
      <c r="C7389" s="10" t="s">
        <v>1265</v>
      </c>
      <c r="D7389" s="10" t="s">
        <v>1274</v>
      </c>
      <c r="E7389" s="10" t="s">
        <v>20</v>
      </c>
      <c r="F7389" s="10" t="s">
        <v>1123</v>
      </c>
      <c r="G7389" s="10" t="s">
        <v>3721</v>
      </c>
      <c r="H7389" s="10" t="s">
        <v>34</v>
      </c>
      <c r="I7389" s="10">
        <v>0</v>
      </c>
    </row>
    <row r="7390" spans="1:11" hidden="1" x14ac:dyDescent="0.25">
      <c r="A7390" s="10">
        <v>121</v>
      </c>
      <c r="B7390" s="10" t="s">
        <v>1264</v>
      </c>
      <c r="C7390" s="10" t="s">
        <v>1265</v>
      </c>
      <c r="D7390" s="10" t="s">
        <v>1274</v>
      </c>
      <c r="E7390" s="10" t="s">
        <v>20</v>
      </c>
      <c r="F7390" s="10" t="s">
        <v>1123</v>
      </c>
      <c r="G7390" s="10" t="s">
        <v>3723</v>
      </c>
      <c r="H7390" s="10" t="s">
        <v>34</v>
      </c>
      <c r="I7390" s="10">
        <v>0</v>
      </c>
    </row>
    <row r="7391" spans="1:11" hidden="1" x14ac:dyDescent="0.25">
      <c r="A7391" s="10">
        <v>121</v>
      </c>
      <c r="B7391" s="10" t="s">
        <v>1264</v>
      </c>
      <c r="C7391" s="10" t="s">
        <v>1265</v>
      </c>
      <c r="D7391" s="10" t="s">
        <v>1274</v>
      </c>
      <c r="E7391" s="10" t="s">
        <v>20</v>
      </c>
      <c r="F7391" s="10" t="s">
        <v>1123</v>
      </c>
      <c r="G7391" s="10" t="s">
        <v>3724</v>
      </c>
      <c r="H7391" s="10" t="s">
        <v>34</v>
      </c>
      <c r="I7391" s="10">
        <v>0</v>
      </c>
    </row>
    <row r="7392" spans="1:11" hidden="1" x14ac:dyDescent="0.25">
      <c r="A7392" s="10">
        <v>121</v>
      </c>
      <c r="B7392" s="10" t="s">
        <v>1264</v>
      </c>
      <c r="C7392" s="10" t="s">
        <v>1265</v>
      </c>
      <c r="D7392" s="10" t="s">
        <v>1274</v>
      </c>
      <c r="E7392" s="10" t="s">
        <v>20</v>
      </c>
      <c r="F7392" s="10" t="s">
        <v>1123</v>
      </c>
      <c r="G7392" s="10" t="s">
        <v>3725</v>
      </c>
      <c r="H7392" s="10" t="s">
        <v>34</v>
      </c>
      <c r="I7392" s="10">
        <v>0</v>
      </c>
    </row>
    <row r="7393" spans="1:11" hidden="1" x14ac:dyDescent="0.25">
      <c r="A7393" s="10">
        <v>121</v>
      </c>
      <c r="B7393" s="10" t="s">
        <v>1264</v>
      </c>
      <c r="C7393" s="10" t="s">
        <v>1265</v>
      </c>
      <c r="D7393" s="10" t="s">
        <v>1274</v>
      </c>
      <c r="E7393" s="10" t="s">
        <v>20</v>
      </c>
      <c r="F7393" s="10" t="s">
        <v>1123</v>
      </c>
      <c r="G7393" s="10" t="s">
        <v>3726</v>
      </c>
      <c r="H7393" s="10" t="s">
        <v>34</v>
      </c>
      <c r="I7393" s="10">
        <v>0</v>
      </c>
    </row>
    <row r="7394" spans="1:11" hidden="1" x14ac:dyDescent="0.25">
      <c r="A7394" s="10">
        <v>121</v>
      </c>
      <c r="B7394" s="10" t="s">
        <v>1264</v>
      </c>
      <c r="C7394" s="10" t="s">
        <v>1265</v>
      </c>
      <c r="D7394" s="10" t="s">
        <v>1274</v>
      </c>
      <c r="E7394" s="10" t="s">
        <v>20</v>
      </c>
      <c r="F7394" s="10" t="s">
        <v>1123</v>
      </c>
      <c r="G7394" s="10" t="s">
        <v>3727</v>
      </c>
      <c r="H7394" s="10" t="s">
        <v>34</v>
      </c>
      <c r="I7394" s="10">
        <v>0</v>
      </c>
    </row>
    <row r="7395" spans="1:11" hidden="1" x14ac:dyDescent="0.25">
      <c r="A7395" s="10">
        <v>121</v>
      </c>
      <c r="B7395" s="10" t="s">
        <v>1264</v>
      </c>
      <c r="C7395" s="10" t="s">
        <v>1265</v>
      </c>
      <c r="D7395" s="10" t="s">
        <v>1274</v>
      </c>
      <c r="E7395" s="10" t="s">
        <v>20</v>
      </c>
      <c r="F7395" s="10" t="s">
        <v>1123</v>
      </c>
      <c r="G7395" s="10" t="s">
        <v>3731</v>
      </c>
      <c r="H7395" s="10" t="s">
        <v>34</v>
      </c>
      <c r="I7395" s="10">
        <v>0</v>
      </c>
    </row>
    <row r="7396" spans="1:11" hidden="1" x14ac:dyDescent="0.25">
      <c r="A7396" s="10">
        <v>121</v>
      </c>
      <c r="B7396" s="10" t="s">
        <v>1264</v>
      </c>
      <c r="C7396" s="10" t="s">
        <v>1265</v>
      </c>
      <c r="D7396" s="10" t="s">
        <v>1274</v>
      </c>
      <c r="E7396" s="10" t="s">
        <v>20</v>
      </c>
      <c r="F7396" s="10" t="s">
        <v>1123</v>
      </c>
      <c r="G7396" s="10" t="s">
        <v>3734</v>
      </c>
      <c r="H7396" s="10" t="s">
        <v>34</v>
      </c>
      <c r="I7396" s="10">
        <v>0</v>
      </c>
    </row>
    <row r="7397" spans="1:11" hidden="1" x14ac:dyDescent="0.25">
      <c r="A7397" s="10">
        <v>121</v>
      </c>
      <c r="B7397" s="10" t="s">
        <v>1264</v>
      </c>
      <c r="C7397" s="10" t="s">
        <v>1265</v>
      </c>
      <c r="D7397" s="10" t="s">
        <v>1274</v>
      </c>
      <c r="E7397" s="10" t="s">
        <v>20</v>
      </c>
      <c r="F7397" s="10" t="s">
        <v>1123</v>
      </c>
      <c r="G7397" s="10" t="s">
        <v>3735</v>
      </c>
      <c r="H7397" s="10" t="s">
        <v>57</v>
      </c>
      <c r="I7397" s="10">
        <v>0</v>
      </c>
    </row>
    <row r="7398" spans="1:11" hidden="1" x14ac:dyDescent="0.25">
      <c r="A7398" s="10">
        <v>121</v>
      </c>
      <c r="B7398" s="10" t="s">
        <v>1264</v>
      </c>
      <c r="C7398" s="10" t="s">
        <v>1265</v>
      </c>
      <c r="D7398" s="10" t="s">
        <v>1274</v>
      </c>
      <c r="E7398" s="10" t="s">
        <v>20</v>
      </c>
      <c r="F7398" s="10" t="s">
        <v>1123</v>
      </c>
      <c r="G7398" s="10" t="s">
        <v>3736</v>
      </c>
      <c r="H7398" s="10" t="s">
        <v>34</v>
      </c>
      <c r="I7398" s="10">
        <v>0</v>
      </c>
    </row>
    <row r="7399" spans="1:11" hidden="1" x14ac:dyDescent="0.25">
      <c r="A7399" s="10">
        <v>121</v>
      </c>
      <c r="B7399" s="10" t="s">
        <v>1264</v>
      </c>
      <c r="C7399" s="10" t="s">
        <v>1265</v>
      </c>
      <c r="D7399" s="10" t="s">
        <v>1274</v>
      </c>
      <c r="E7399" s="10" t="s">
        <v>20</v>
      </c>
      <c r="F7399" s="10" t="s">
        <v>1123</v>
      </c>
      <c r="G7399" s="10" t="s">
        <v>3737</v>
      </c>
      <c r="H7399" s="10" t="s">
        <v>34</v>
      </c>
      <c r="I7399" s="10">
        <v>0</v>
      </c>
    </row>
    <row r="7400" spans="1:11" hidden="1" x14ac:dyDescent="0.25">
      <c r="A7400" s="10">
        <v>121</v>
      </c>
      <c r="B7400" s="10" t="s">
        <v>1264</v>
      </c>
      <c r="C7400" s="10" t="s">
        <v>1265</v>
      </c>
      <c r="D7400" s="10" t="s">
        <v>1274</v>
      </c>
      <c r="E7400" s="10" t="s">
        <v>20</v>
      </c>
      <c r="F7400" s="10" t="s">
        <v>1123</v>
      </c>
      <c r="G7400" s="10" t="s">
        <v>3744</v>
      </c>
      <c r="H7400" s="10" t="s">
        <v>3917</v>
      </c>
      <c r="I7400" s="10">
        <v>0</v>
      </c>
    </row>
    <row r="7401" spans="1:11" hidden="1" x14ac:dyDescent="0.25">
      <c r="A7401" s="10">
        <v>121</v>
      </c>
      <c r="B7401" s="10" t="s">
        <v>1264</v>
      </c>
      <c r="C7401" s="10" t="s">
        <v>1265</v>
      </c>
      <c r="D7401" s="10" t="s">
        <v>1274</v>
      </c>
      <c r="E7401" s="10" t="s">
        <v>20</v>
      </c>
      <c r="F7401" s="10" t="s">
        <v>1123</v>
      </c>
      <c r="G7401" s="10" t="s">
        <v>3746</v>
      </c>
      <c r="H7401" s="10" t="s">
        <v>34</v>
      </c>
      <c r="I7401" s="10">
        <v>0</v>
      </c>
    </row>
    <row r="7402" spans="1:11" hidden="1" x14ac:dyDescent="0.25">
      <c r="A7402" s="10">
        <v>121</v>
      </c>
      <c r="B7402" s="10" t="s">
        <v>1264</v>
      </c>
      <c r="C7402" s="10" t="s">
        <v>1265</v>
      </c>
      <c r="D7402" s="10" t="s">
        <v>1274</v>
      </c>
      <c r="E7402" s="10" t="s">
        <v>20</v>
      </c>
      <c r="F7402" s="10" t="s">
        <v>1123</v>
      </c>
      <c r="G7402" s="21" t="s">
        <v>4394</v>
      </c>
      <c r="H7402" s="21" t="s">
        <v>4580</v>
      </c>
      <c r="I7402" s="21">
        <v>1</v>
      </c>
      <c r="J7402" s="21" t="str">
        <f t="shared" ref="J7402:J7403" si="471">H7402</f>
        <v>Снаружи помещения</v>
      </c>
      <c r="K7402" s="21"/>
    </row>
    <row r="7403" spans="1:11" hidden="1" x14ac:dyDescent="0.25">
      <c r="A7403" s="10">
        <v>121</v>
      </c>
      <c r="B7403" s="10" t="s">
        <v>1264</v>
      </c>
      <c r="C7403" s="10" t="s">
        <v>1265</v>
      </c>
      <c r="D7403" s="10" t="s">
        <v>1274</v>
      </c>
      <c r="E7403" s="10" t="s">
        <v>20</v>
      </c>
      <c r="F7403" s="10" t="s">
        <v>1123</v>
      </c>
      <c r="G7403" s="21" t="s">
        <v>3747</v>
      </c>
      <c r="H7403" s="21" t="s">
        <v>4581</v>
      </c>
      <c r="I7403" s="21">
        <v>1</v>
      </c>
      <c r="J7403" s="21" t="str">
        <f t="shared" si="471"/>
        <v>Наружная</v>
      </c>
      <c r="K7403" s="21"/>
    </row>
    <row r="7404" spans="1:11" hidden="1" x14ac:dyDescent="0.25">
      <c r="A7404" s="10">
        <v>121</v>
      </c>
      <c r="B7404" s="10" t="s">
        <v>1264</v>
      </c>
      <c r="C7404" s="10" t="s">
        <v>1265</v>
      </c>
      <c r="D7404" s="10" t="s">
        <v>1274</v>
      </c>
      <c r="E7404" s="10" t="s">
        <v>20</v>
      </c>
      <c r="F7404" s="10" t="s">
        <v>1123</v>
      </c>
      <c r="G7404" s="21" t="s">
        <v>3749</v>
      </c>
      <c r="H7404" s="21" t="s">
        <v>4689</v>
      </c>
      <c r="I7404" s="21">
        <v>1</v>
      </c>
      <c r="J7404" s="21">
        <f>MID(H7404,1,FIND(" ",H7404,1)-1)*1</f>
        <v>80</v>
      </c>
      <c r="K7404" s="21" t="s">
        <v>5264</v>
      </c>
    </row>
    <row r="7405" spans="1:11" hidden="1" x14ac:dyDescent="0.25">
      <c r="A7405" s="10">
        <v>121</v>
      </c>
      <c r="B7405" s="10" t="s">
        <v>1264</v>
      </c>
      <c r="C7405" s="10" t="s">
        <v>1265</v>
      </c>
      <c r="D7405" s="10" t="s">
        <v>1274</v>
      </c>
      <c r="E7405" s="10" t="s">
        <v>20</v>
      </c>
      <c r="F7405" s="10" t="s">
        <v>1123</v>
      </c>
      <c r="G7405" s="21" t="s">
        <v>3751</v>
      </c>
      <c r="H7405" s="21" t="s">
        <v>3750</v>
      </c>
      <c r="I7405" s="21">
        <v>1</v>
      </c>
      <c r="J7405" s="21">
        <f>MID(H7405,1,FIND(" ",H7405,1)-1)*1</f>
        <v>15</v>
      </c>
      <c r="K7405" s="21" t="s">
        <v>5264</v>
      </c>
    </row>
    <row r="7406" spans="1:11" hidden="1" x14ac:dyDescent="0.25">
      <c r="A7406" s="10">
        <v>121</v>
      </c>
      <c r="B7406" s="10" t="s">
        <v>1264</v>
      </c>
      <c r="C7406" s="10" t="s">
        <v>1265</v>
      </c>
      <c r="D7406" s="10" t="s">
        <v>1274</v>
      </c>
      <c r="E7406" s="10" t="s">
        <v>20</v>
      </c>
      <c r="F7406" s="10" t="s">
        <v>1123</v>
      </c>
      <c r="G7406" s="21" t="s">
        <v>3753</v>
      </c>
      <c r="H7406" s="21" t="s">
        <v>4690</v>
      </c>
      <c r="I7406" s="21">
        <v>1</v>
      </c>
      <c r="J7406" s="21">
        <f>MID(H7406,1,FIND(" ",H7406,1)-1)*1</f>
        <v>5.45</v>
      </c>
      <c r="K7406" s="21" t="s">
        <v>5258</v>
      </c>
    </row>
    <row r="7407" spans="1:11" hidden="1" x14ac:dyDescent="0.25">
      <c r="A7407" s="10">
        <v>121</v>
      </c>
      <c r="B7407" s="10" t="s">
        <v>1264</v>
      </c>
      <c r="C7407" s="10" t="s">
        <v>1265</v>
      </c>
      <c r="D7407" s="10" t="s">
        <v>1274</v>
      </c>
      <c r="E7407" s="10" t="s">
        <v>20</v>
      </c>
      <c r="F7407" s="10" t="s">
        <v>1123</v>
      </c>
      <c r="G7407" s="21" t="s">
        <v>3755</v>
      </c>
      <c r="H7407" s="21" t="s">
        <v>3756</v>
      </c>
      <c r="I7407" s="21">
        <v>1</v>
      </c>
      <c r="J7407" s="21" t="s">
        <v>5266</v>
      </c>
      <c r="K7407" s="21" t="s">
        <v>5265</v>
      </c>
    </row>
    <row r="7408" spans="1:11" hidden="1" x14ac:dyDescent="0.25">
      <c r="A7408" s="10">
        <v>121</v>
      </c>
      <c r="B7408" s="10" t="s">
        <v>1264</v>
      </c>
      <c r="C7408" s="10" t="s">
        <v>1265</v>
      </c>
      <c r="D7408" s="10" t="s">
        <v>1274</v>
      </c>
      <c r="E7408" s="10" t="s">
        <v>20</v>
      </c>
      <c r="F7408" s="10" t="s">
        <v>1123</v>
      </c>
      <c r="G7408" s="10" t="s">
        <v>4583</v>
      </c>
      <c r="H7408" s="10" t="s">
        <v>3733</v>
      </c>
      <c r="I7408" s="10">
        <v>0</v>
      </c>
    </row>
    <row r="7409" spans="1:11" hidden="1" x14ac:dyDescent="0.25">
      <c r="A7409" s="10">
        <v>121</v>
      </c>
      <c r="B7409" s="10" t="s">
        <v>1264</v>
      </c>
      <c r="C7409" s="10" t="s">
        <v>1265</v>
      </c>
      <c r="D7409" s="10" t="s">
        <v>1274</v>
      </c>
      <c r="E7409" s="10" t="s">
        <v>20</v>
      </c>
      <c r="F7409" s="10" t="s">
        <v>1123</v>
      </c>
      <c r="G7409" s="21" t="s">
        <v>3759</v>
      </c>
      <c r="H7409" s="21">
        <v>42000</v>
      </c>
      <c r="I7409" s="21">
        <v>1</v>
      </c>
      <c r="J7409" s="21">
        <f>TRIM(H7409)*1</f>
        <v>42000</v>
      </c>
      <c r="K7409" s="21" t="s">
        <v>5261</v>
      </c>
    </row>
    <row r="7410" spans="1:11" hidden="1" x14ac:dyDescent="0.25">
      <c r="A7410" s="10">
        <v>121</v>
      </c>
      <c r="B7410" s="10" t="s">
        <v>1264</v>
      </c>
      <c r="C7410" s="10" t="s">
        <v>1265</v>
      </c>
      <c r="D7410" s="10" t="s">
        <v>1274</v>
      </c>
      <c r="E7410" s="10" t="s">
        <v>20</v>
      </c>
      <c r="F7410" s="10" t="s">
        <v>1123</v>
      </c>
      <c r="G7410" s="21" t="s">
        <v>3760</v>
      </c>
      <c r="H7410" s="21" t="s">
        <v>4691</v>
      </c>
      <c r="I7410" s="21">
        <v>1</v>
      </c>
      <c r="J7410" s="21">
        <f t="shared" ref="J7410:J7411" si="472">MID(H7410,1,FIND(" ",H7410,1)-1)*1</f>
        <v>3750</v>
      </c>
      <c r="K7410" s="21" t="s">
        <v>5259</v>
      </c>
    </row>
    <row r="7411" spans="1:11" hidden="1" x14ac:dyDescent="0.25">
      <c r="A7411" s="10">
        <v>121</v>
      </c>
      <c r="B7411" s="10" t="s">
        <v>1264</v>
      </c>
      <c r="C7411" s="10" t="s">
        <v>1265</v>
      </c>
      <c r="D7411" s="10" t="s">
        <v>1274</v>
      </c>
      <c r="E7411" s="10" t="s">
        <v>20</v>
      </c>
      <c r="F7411" s="10" t="s">
        <v>1123</v>
      </c>
      <c r="G7411" s="21" t="s">
        <v>3762</v>
      </c>
      <c r="H7411" s="21" t="s">
        <v>4692</v>
      </c>
      <c r="I7411" s="21">
        <v>1</v>
      </c>
      <c r="J7411" s="21">
        <f t="shared" si="472"/>
        <v>4450</v>
      </c>
      <c r="K7411" s="21" t="s">
        <v>5259</v>
      </c>
    </row>
    <row r="7412" spans="1:11" hidden="1" x14ac:dyDescent="0.25">
      <c r="A7412" s="10">
        <v>121</v>
      </c>
      <c r="B7412" s="10" t="s">
        <v>1264</v>
      </c>
      <c r="C7412" s="10" t="s">
        <v>1265</v>
      </c>
      <c r="D7412" s="10" t="s">
        <v>1274</v>
      </c>
      <c r="E7412" s="10" t="s">
        <v>20</v>
      </c>
      <c r="F7412" s="10" t="s">
        <v>1123</v>
      </c>
      <c r="G7412" s="21" t="s">
        <v>3764</v>
      </c>
      <c r="H7412" s="21">
        <v>42000</v>
      </c>
      <c r="I7412" s="21">
        <v>1</v>
      </c>
      <c r="J7412" s="21">
        <f>TRIM(H7412)*1</f>
        <v>42000</v>
      </c>
      <c r="K7412" s="21" t="s">
        <v>5261</v>
      </c>
    </row>
    <row r="7413" spans="1:11" hidden="1" x14ac:dyDescent="0.25">
      <c r="A7413" s="10">
        <v>121</v>
      </c>
      <c r="B7413" s="10" t="s">
        <v>1264</v>
      </c>
      <c r="C7413" s="10" t="s">
        <v>1265</v>
      </c>
      <c r="D7413" s="10" t="s">
        <v>1274</v>
      </c>
      <c r="E7413" s="10" t="s">
        <v>20</v>
      </c>
      <c r="F7413" s="10" t="s">
        <v>1123</v>
      </c>
      <c r="G7413" s="10" t="s">
        <v>3765</v>
      </c>
      <c r="H7413" s="10" t="s">
        <v>57</v>
      </c>
      <c r="I7413" s="10">
        <v>0</v>
      </c>
    </row>
    <row r="7414" spans="1:11" hidden="1" x14ac:dyDescent="0.25">
      <c r="A7414" s="10">
        <v>121</v>
      </c>
      <c r="B7414" s="10" t="s">
        <v>1264</v>
      </c>
      <c r="C7414" s="10" t="s">
        <v>1265</v>
      </c>
      <c r="D7414" s="10" t="s">
        <v>1274</v>
      </c>
      <c r="E7414" s="10" t="s">
        <v>20</v>
      </c>
      <c r="F7414" s="10" t="s">
        <v>1123</v>
      </c>
      <c r="G7414" s="10" t="s">
        <v>3766</v>
      </c>
      <c r="H7414" s="10" t="s">
        <v>34</v>
      </c>
      <c r="I7414" s="10">
        <v>0</v>
      </c>
    </row>
    <row r="7415" spans="1:11" hidden="1" x14ac:dyDescent="0.25">
      <c r="A7415" s="10">
        <v>121</v>
      </c>
      <c r="B7415" s="10" t="s">
        <v>1264</v>
      </c>
      <c r="C7415" s="10" t="s">
        <v>1265</v>
      </c>
      <c r="D7415" s="10" t="s">
        <v>1274</v>
      </c>
      <c r="E7415" s="10" t="s">
        <v>20</v>
      </c>
      <c r="F7415" s="10" t="s">
        <v>1123</v>
      </c>
      <c r="G7415" s="10" t="s">
        <v>4585</v>
      </c>
      <c r="H7415" s="10" t="s">
        <v>57</v>
      </c>
      <c r="I7415" s="10">
        <v>0</v>
      </c>
    </row>
    <row r="7416" spans="1:11" hidden="1" x14ac:dyDescent="0.25">
      <c r="A7416" s="10">
        <v>121</v>
      </c>
      <c r="B7416" s="10" t="s">
        <v>1264</v>
      </c>
      <c r="C7416" s="10" t="s">
        <v>1265</v>
      </c>
      <c r="D7416" s="10" t="s">
        <v>1274</v>
      </c>
      <c r="E7416" s="10" t="s">
        <v>20</v>
      </c>
      <c r="F7416" s="10" t="s">
        <v>1123</v>
      </c>
      <c r="G7416" s="21" t="s">
        <v>3769</v>
      </c>
      <c r="H7416" s="21" t="s">
        <v>4693</v>
      </c>
      <c r="I7416" s="21">
        <v>1</v>
      </c>
      <c r="J7416" s="21">
        <f>MID(H7416,1,FIND(" ",H7416,1)-1)*1</f>
        <v>75</v>
      </c>
      <c r="K7416" s="21" t="s">
        <v>5255</v>
      </c>
    </row>
    <row r="7417" spans="1:11" hidden="1" x14ac:dyDescent="0.25">
      <c r="A7417" s="10">
        <v>121</v>
      </c>
      <c r="B7417" s="10" t="s">
        <v>1264</v>
      </c>
      <c r="C7417" s="10" t="s">
        <v>1265</v>
      </c>
      <c r="D7417" s="10" t="s">
        <v>1274</v>
      </c>
      <c r="E7417" s="10" t="s">
        <v>20</v>
      </c>
      <c r="F7417" s="10" t="s">
        <v>1123</v>
      </c>
      <c r="G7417" s="21" t="s">
        <v>3773</v>
      </c>
      <c r="H7417" s="21" t="s">
        <v>4694</v>
      </c>
      <c r="I7417" s="21">
        <v>1</v>
      </c>
      <c r="J7417" s="21">
        <f>MID(H7417,1,FIND(" ",H7417,1)-1)*1000</f>
        <v>808</v>
      </c>
      <c r="K7417" s="22" t="s">
        <v>5256</v>
      </c>
    </row>
    <row r="7418" spans="1:11" hidden="1" x14ac:dyDescent="0.25">
      <c r="A7418" s="10">
        <v>121</v>
      </c>
      <c r="B7418" s="10" t="s">
        <v>1264</v>
      </c>
      <c r="C7418" s="10" t="s">
        <v>1265</v>
      </c>
      <c r="D7418" s="10" t="s">
        <v>1274</v>
      </c>
      <c r="E7418" s="10" t="s">
        <v>20</v>
      </c>
      <c r="F7418" s="10" t="s">
        <v>1123</v>
      </c>
      <c r="G7418" s="21" t="s">
        <v>3777</v>
      </c>
      <c r="H7418" s="21" t="s">
        <v>4695</v>
      </c>
      <c r="I7418" s="21">
        <v>1</v>
      </c>
      <c r="J7418" s="21">
        <f t="shared" ref="J7418:J7419" si="473">MID(H7418,1,FIND(" ",H7418,1)-1)*1000</f>
        <v>395</v>
      </c>
      <c r="K7418" s="22" t="s">
        <v>5256</v>
      </c>
    </row>
    <row r="7419" spans="1:11" hidden="1" x14ac:dyDescent="0.25">
      <c r="A7419" s="10">
        <v>121</v>
      </c>
      <c r="B7419" s="10" t="s">
        <v>1264</v>
      </c>
      <c r="C7419" s="10" t="s">
        <v>1265</v>
      </c>
      <c r="D7419" s="10" t="s">
        <v>1274</v>
      </c>
      <c r="E7419" s="10" t="s">
        <v>20</v>
      </c>
      <c r="F7419" s="10" t="s">
        <v>1123</v>
      </c>
      <c r="G7419" s="21" t="s">
        <v>3781</v>
      </c>
      <c r="H7419" s="21" t="s">
        <v>4696</v>
      </c>
      <c r="I7419" s="21">
        <v>1</v>
      </c>
      <c r="J7419" s="21">
        <f t="shared" si="473"/>
        <v>985</v>
      </c>
      <c r="K7419" s="22" t="s">
        <v>5256</v>
      </c>
    </row>
    <row r="7420" spans="1:11" hidden="1" x14ac:dyDescent="0.25">
      <c r="A7420" s="10">
        <v>121</v>
      </c>
      <c r="B7420" s="10" t="s">
        <v>1264</v>
      </c>
      <c r="C7420" s="10" t="s">
        <v>1265</v>
      </c>
      <c r="D7420" s="10" t="s">
        <v>1274</v>
      </c>
      <c r="E7420" s="10" t="s">
        <v>20</v>
      </c>
      <c r="F7420" s="10" t="s">
        <v>1123</v>
      </c>
      <c r="G7420" s="21" t="s">
        <v>3223</v>
      </c>
      <c r="H7420" s="21" t="s">
        <v>4697</v>
      </c>
      <c r="I7420" s="21">
        <v>1</v>
      </c>
      <c r="J7420" s="21">
        <f>MID(H7420,1,FIND(" ",H7420,1)-1)*10</f>
        <v>808</v>
      </c>
      <c r="K7420" s="22" t="s">
        <v>5256</v>
      </c>
    </row>
    <row r="7421" spans="1:11" hidden="1" x14ac:dyDescent="0.25">
      <c r="A7421" s="10">
        <v>121</v>
      </c>
      <c r="B7421" s="10" t="s">
        <v>1264</v>
      </c>
      <c r="C7421" s="10" t="s">
        <v>1265</v>
      </c>
      <c r="D7421" s="10" t="s">
        <v>1274</v>
      </c>
      <c r="E7421" s="10" t="s">
        <v>20</v>
      </c>
      <c r="F7421" s="10" t="s">
        <v>1123</v>
      </c>
      <c r="G7421" s="21" t="s">
        <v>4406</v>
      </c>
      <c r="H7421" s="21" t="s">
        <v>4698</v>
      </c>
      <c r="I7421" s="21">
        <v>1</v>
      </c>
      <c r="J7421" s="21">
        <f>MID(H7421,1,FIND(" ",H7421,1)-1)*10</f>
        <v>395</v>
      </c>
      <c r="K7421" s="21" t="s">
        <v>5257</v>
      </c>
    </row>
    <row r="7422" spans="1:11" hidden="1" x14ac:dyDescent="0.25">
      <c r="A7422" s="10">
        <v>121</v>
      </c>
      <c r="B7422" s="10" t="s">
        <v>1264</v>
      </c>
      <c r="C7422" s="10" t="s">
        <v>1265</v>
      </c>
      <c r="D7422" s="10" t="s">
        <v>1274</v>
      </c>
      <c r="E7422" s="10" t="s">
        <v>20</v>
      </c>
      <c r="F7422" s="10" t="s">
        <v>1123</v>
      </c>
      <c r="G7422" s="21" t="s">
        <v>4408</v>
      </c>
      <c r="H7422" s="21" t="s">
        <v>4699</v>
      </c>
      <c r="I7422" s="21">
        <v>1</v>
      </c>
      <c r="J7422" s="21">
        <f>MID(H7422,1,FIND(" ",H7422,1)-1)*10</f>
        <v>985</v>
      </c>
      <c r="K7422" s="21" t="s">
        <v>5257</v>
      </c>
    </row>
    <row r="7423" spans="1:11" hidden="1" x14ac:dyDescent="0.25">
      <c r="A7423" s="10">
        <v>121</v>
      </c>
      <c r="B7423" s="10" t="s">
        <v>1264</v>
      </c>
      <c r="C7423" s="10" t="s">
        <v>1265</v>
      </c>
      <c r="D7423" s="10" t="s">
        <v>1274</v>
      </c>
      <c r="E7423" s="10" t="s">
        <v>20</v>
      </c>
      <c r="F7423" s="10" t="s">
        <v>1123</v>
      </c>
      <c r="G7423" s="21" t="s">
        <v>3785</v>
      </c>
      <c r="H7423" s="21" t="s">
        <v>4700</v>
      </c>
      <c r="I7423" s="21">
        <v>1</v>
      </c>
      <c r="J7423" s="21">
        <f>MID(H7423,1,FIND(" ",H7423,1)-1)*1</f>
        <v>79</v>
      </c>
      <c r="K7423" s="21" t="s">
        <v>5255</v>
      </c>
    </row>
    <row r="7424" spans="1:11" hidden="1" x14ac:dyDescent="0.25">
      <c r="A7424" s="10">
        <v>121</v>
      </c>
      <c r="B7424" s="10" t="s">
        <v>1264</v>
      </c>
      <c r="C7424" s="10" t="s">
        <v>1265</v>
      </c>
      <c r="D7424" s="10" t="s">
        <v>1274</v>
      </c>
      <c r="E7424" s="10" t="s">
        <v>20</v>
      </c>
      <c r="F7424" s="10" t="s">
        <v>1123</v>
      </c>
      <c r="G7424" s="21" t="s">
        <v>4410</v>
      </c>
      <c r="H7424" s="21" t="s">
        <v>4430</v>
      </c>
      <c r="I7424" s="21">
        <v>1</v>
      </c>
      <c r="J7424" s="21">
        <f>MID(H7424,1,FIND(" ",H7424,1)-1)*10</f>
        <v>870</v>
      </c>
      <c r="K7424" s="22" t="s">
        <v>5256</v>
      </c>
    </row>
    <row r="7425" spans="1:11" hidden="1" x14ac:dyDescent="0.25">
      <c r="A7425" s="10">
        <v>121</v>
      </c>
      <c r="B7425" s="10" t="s">
        <v>1264</v>
      </c>
      <c r="C7425" s="10" t="s">
        <v>1265</v>
      </c>
      <c r="D7425" s="10" t="s">
        <v>1274</v>
      </c>
      <c r="E7425" s="10" t="s">
        <v>20</v>
      </c>
      <c r="F7425" s="10" t="s">
        <v>1123</v>
      </c>
      <c r="G7425" s="21" t="s">
        <v>4412</v>
      </c>
      <c r="H7425" s="21" t="s">
        <v>4701</v>
      </c>
      <c r="I7425" s="21">
        <v>1</v>
      </c>
      <c r="J7425" s="21">
        <f>MID(H7425,1,FIND(" ",H7425,1)-1)*10</f>
        <v>1100</v>
      </c>
      <c r="K7425" s="21" t="s">
        <v>5257</v>
      </c>
    </row>
    <row r="7426" spans="1:11" hidden="1" x14ac:dyDescent="0.25">
      <c r="A7426" s="10">
        <v>121</v>
      </c>
      <c r="B7426" s="10" t="s">
        <v>1264</v>
      </c>
      <c r="C7426" s="10" t="s">
        <v>1265</v>
      </c>
      <c r="D7426" s="10" t="s">
        <v>1274</v>
      </c>
      <c r="E7426" s="10" t="s">
        <v>20</v>
      </c>
      <c r="F7426" s="10" t="s">
        <v>1123</v>
      </c>
      <c r="G7426" s="21" t="s">
        <v>4414</v>
      </c>
      <c r="H7426" s="21" t="s">
        <v>4519</v>
      </c>
      <c r="I7426" s="21">
        <v>1</v>
      </c>
      <c r="J7426" s="21">
        <f>MID(H7426,1,FIND(" ",H7426,1)-1)*10</f>
        <v>480</v>
      </c>
      <c r="K7426" s="21" t="s">
        <v>5257</v>
      </c>
    </row>
    <row r="7427" spans="1:11" hidden="1" x14ac:dyDescent="0.25">
      <c r="A7427" s="10">
        <v>121</v>
      </c>
      <c r="B7427" s="10" t="s">
        <v>1264</v>
      </c>
      <c r="C7427" s="10" t="s">
        <v>1265</v>
      </c>
      <c r="D7427" s="10" t="s">
        <v>1274</v>
      </c>
      <c r="E7427" s="10" t="s">
        <v>20</v>
      </c>
      <c r="F7427" s="10" t="s">
        <v>1123</v>
      </c>
      <c r="G7427" s="10" t="s">
        <v>3787</v>
      </c>
      <c r="H7427" s="10" t="s">
        <v>3788</v>
      </c>
      <c r="I7427" s="10">
        <v>0</v>
      </c>
    </row>
    <row r="7428" spans="1:11" hidden="1" x14ac:dyDescent="0.25">
      <c r="A7428" s="10">
        <v>121</v>
      </c>
      <c r="B7428" s="10" t="s">
        <v>1264</v>
      </c>
      <c r="C7428" s="10" t="s">
        <v>1265</v>
      </c>
      <c r="D7428" s="10" t="s">
        <v>1274</v>
      </c>
      <c r="E7428" s="10" t="s">
        <v>20</v>
      </c>
      <c r="F7428" s="10" t="s">
        <v>1123</v>
      </c>
      <c r="G7428" s="10" t="s">
        <v>3789</v>
      </c>
      <c r="H7428" s="10" t="s">
        <v>3789</v>
      </c>
      <c r="I7428" s="10">
        <v>0</v>
      </c>
    </row>
    <row r="7429" spans="1:11" hidden="1" x14ac:dyDescent="0.25">
      <c r="A7429" s="10">
        <v>122</v>
      </c>
      <c r="B7429" s="10" t="s">
        <v>1275</v>
      </c>
      <c r="C7429" s="10" t="s">
        <v>1276</v>
      </c>
      <c r="D7429" s="10" t="s">
        <v>1283</v>
      </c>
      <c r="E7429" s="10" t="s">
        <v>20</v>
      </c>
      <c r="F7429" s="10" t="s">
        <v>1123</v>
      </c>
      <c r="G7429" s="21" t="s">
        <v>3108</v>
      </c>
      <c r="H7429" s="21" t="s">
        <v>4685</v>
      </c>
      <c r="I7429" s="21">
        <v>1</v>
      </c>
      <c r="J7429" s="21">
        <f>MID(H7429,1,FIND(" ",H7429,1)-1)*1</f>
        <v>61</v>
      </c>
      <c r="K7429" s="21" t="s">
        <v>5260</v>
      </c>
    </row>
    <row r="7430" spans="1:11" hidden="1" x14ac:dyDescent="0.25">
      <c r="A7430" s="10">
        <v>122</v>
      </c>
      <c r="B7430" s="10" t="s">
        <v>1275</v>
      </c>
      <c r="C7430" s="10" t="s">
        <v>1276</v>
      </c>
      <c r="D7430" s="10" t="s">
        <v>1283</v>
      </c>
      <c r="E7430" s="10" t="s">
        <v>20</v>
      </c>
      <c r="F7430" s="10" t="s">
        <v>1123</v>
      </c>
      <c r="G7430" s="21" t="s">
        <v>3703</v>
      </c>
      <c r="H7430" s="21" t="s">
        <v>4702</v>
      </c>
      <c r="I7430" s="21">
        <v>1</v>
      </c>
      <c r="J7430" s="21">
        <f>MID(H7430,1,FIND(" ",H7430,1)-1)*1</f>
        <v>105</v>
      </c>
      <c r="K7430" s="21" t="s">
        <v>5254</v>
      </c>
    </row>
    <row r="7431" spans="1:11" hidden="1" x14ac:dyDescent="0.25">
      <c r="A7431" s="10">
        <v>122</v>
      </c>
      <c r="B7431" s="10" t="s">
        <v>1275</v>
      </c>
      <c r="C7431" s="10" t="s">
        <v>1276</v>
      </c>
      <c r="D7431" s="10" t="s">
        <v>1283</v>
      </c>
      <c r="E7431" s="10" t="s">
        <v>20</v>
      </c>
      <c r="F7431" s="10" t="s">
        <v>1123</v>
      </c>
      <c r="G7431" s="21" t="s">
        <v>3705</v>
      </c>
      <c r="H7431" s="21" t="s">
        <v>34</v>
      </c>
      <c r="I7431" s="21">
        <v>1</v>
      </c>
      <c r="J7431" s="21" t="str">
        <f>H7431</f>
        <v>Да</v>
      </c>
      <c r="K7431" s="21"/>
    </row>
    <row r="7432" spans="1:11" hidden="1" x14ac:dyDescent="0.25">
      <c r="A7432" s="10">
        <v>122</v>
      </c>
      <c r="B7432" s="10" t="s">
        <v>1275</v>
      </c>
      <c r="C7432" s="10" t="s">
        <v>1276</v>
      </c>
      <c r="D7432" s="10" t="s">
        <v>1283</v>
      </c>
      <c r="E7432" s="10" t="s">
        <v>20</v>
      </c>
      <c r="F7432" s="10" t="s">
        <v>1123</v>
      </c>
      <c r="G7432" s="21" t="s">
        <v>3706</v>
      </c>
      <c r="H7432" s="21" t="s">
        <v>5187</v>
      </c>
      <c r="I7432" s="21">
        <v>1</v>
      </c>
      <c r="J7432" s="21">
        <f t="shared" ref="J7432:J7435" si="474">MID(H7432,1,FIND(" ",H7432,1)-1)*1</f>
        <v>11.2</v>
      </c>
      <c r="K7432" s="21" t="s">
        <v>5258</v>
      </c>
    </row>
    <row r="7433" spans="1:11" hidden="1" x14ac:dyDescent="0.25">
      <c r="A7433" s="10">
        <v>122</v>
      </c>
      <c r="B7433" s="10" t="s">
        <v>1275</v>
      </c>
      <c r="C7433" s="10" t="s">
        <v>1276</v>
      </c>
      <c r="D7433" s="10" t="s">
        <v>1283</v>
      </c>
      <c r="E7433" s="10" t="s">
        <v>20</v>
      </c>
      <c r="F7433" s="10" t="s">
        <v>1123</v>
      </c>
      <c r="G7433" s="21" t="s">
        <v>3708</v>
      </c>
      <c r="H7433" s="21" t="s">
        <v>4646</v>
      </c>
      <c r="I7433" s="21">
        <v>1</v>
      </c>
      <c r="J7433" s="21">
        <f t="shared" si="474"/>
        <v>11</v>
      </c>
      <c r="K7433" s="21" t="s">
        <v>5258</v>
      </c>
    </row>
    <row r="7434" spans="1:11" hidden="1" x14ac:dyDescent="0.25">
      <c r="A7434" s="10">
        <v>122</v>
      </c>
      <c r="B7434" s="10" t="s">
        <v>1275</v>
      </c>
      <c r="C7434" s="10" t="s">
        <v>1276</v>
      </c>
      <c r="D7434" s="10" t="s">
        <v>1283</v>
      </c>
      <c r="E7434" s="10" t="s">
        <v>20</v>
      </c>
      <c r="F7434" s="10" t="s">
        <v>1123</v>
      </c>
      <c r="G7434" s="21" t="s">
        <v>3709</v>
      </c>
      <c r="H7434" s="21" t="s">
        <v>4646</v>
      </c>
      <c r="I7434" s="21">
        <v>0</v>
      </c>
      <c r="J7434" s="21">
        <f t="shared" si="474"/>
        <v>11</v>
      </c>
      <c r="K7434" s="21" t="s">
        <v>5258</v>
      </c>
    </row>
    <row r="7435" spans="1:11" hidden="1" x14ac:dyDescent="0.25">
      <c r="A7435" s="10">
        <v>122</v>
      </c>
      <c r="B7435" s="10" t="s">
        <v>1275</v>
      </c>
      <c r="C7435" s="10" t="s">
        <v>1276</v>
      </c>
      <c r="D7435" s="10" t="s">
        <v>1283</v>
      </c>
      <c r="E7435" s="10" t="s">
        <v>20</v>
      </c>
      <c r="F7435" s="10" t="s">
        <v>1123</v>
      </c>
      <c r="G7435" s="21" t="s">
        <v>3711</v>
      </c>
      <c r="H7435" s="21" t="s">
        <v>4703</v>
      </c>
      <c r="I7435" s="21">
        <v>0</v>
      </c>
      <c r="J7435" s="21">
        <f t="shared" si="474"/>
        <v>10.5</v>
      </c>
      <c r="K7435" s="21" t="s">
        <v>5258</v>
      </c>
    </row>
    <row r="7436" spans="1:11" hidden="1" x14ac:dyDescent="0.25">
      <c r="A7436" s="10">
        <v>122</v>
      </c>
      <c r="B7436" s="10" t="s">
        <v>1275</v>
      </c>
      <c r="C7436" s="10" t="s">
        <v>1276</v>
      </c>
      <c r="D7436" s="10" t="s">
        <v>1283</v>
      </c>
      <c r="E7436" s="10" t="s">
        <v>20</v>
      </c>
      <c r="F7436" s="10" t="s">
        <v>1123</v>
      </c>
      <c r="G7436" s="21" t="s">
        <v>4578</v>
      </c>
      <c r="H7436" s="21" t="s">
        <v>4704</v>
      </c>
      <c r="I7436" s="21">
        <v>1</v>
      </c>
      <c r="J7436" s="21" t="str">
        <f>MID(H7436,1,FIND(" ",H7436,1)-1)</f>
        <v>4000</v>
      </c>
      <c r="K7436" s="21" t="s">
        <v>5269</v>
      </c>
    </row>
    <row r="7437" spans="1:11" hidden="1" x14ac:dyDescent="0.25">
      <c r="A7437" s="10">
        <v>122</v>
      </c>
      <c r="B7437" s="10" t="s">
        <v>1275</v>
      </c>
      <c r="C7437" s="10" t="s">
        <v>1276</v>
      </c>
      <c r="D7437" s="10" t="s">
        <v>1283</v>
      </c>
      <c r="E7437" s="10" t="s">
        <v>20</v>
      </c>
      <c r="F7437" s="10" t="s">
        <v>1123</v>
      </c>
      <c r="G7437" s="10" t="s">
        <v>3718</v>
      </c>
      <c r="H7437" s="10" t="s">
        <v>5168</v>
      </c>
      <c r="I7437" s="10">
        <v>0</v>
      </c>
    </row>
    <row r="7438" spans="1:11" hidden="1" x14ac:dyDescent="0.25">
      <c r="A7438" s="10">
        <v>122</v>
      </c>
      <c r="B7438" s="10" t="s">
        <v>1275</v>
      </c>
      <c r="C7438" s="10" t="s">
        <v>1276</v>
      </c>
      <c r="D7438" s="10" t="s">
        <v>1283</v>
      </c>
      <c r="E7438" s="10" t="s">
        <v>20</v>
      </c>
      <c r="F7438" s="10" t="s">
        <v>1123</v>
      </c>
      <c r="G7438" s="10" t="s">
        <v>3719</v>
      </c>
      <c r="H7438" s="10" t="s">
        <v>3914</v>
      </c>
      <c r="I7438" s="10">
        <v>0</v>
      </c>
    </row>
    <row r="7439" spans="1:11" hidden="1" x14ac:dyDescent="0.25">
      <c r="A7439" s="10">
        <v>122</v>
      </c>
      <c r="B7439" s="10" t="s">
        <v>1275</v>
      </c>
      <c r="C7439" s="10" t="s">
        <v>1276</v>
      </c>
      <c r="D7439" s="10" t="s">
        <v>1283</v>
      </c>
      <c r="E7439" s="10" t="s">
        <v>20</v>
      </c>
      <c r="F7439" s="10" t="s">
        <v>1123</v>
      </c>
      <c r="G7439" s="10" t="s">
        <v>3721</v>
      </c>
      <c r="H7439" s="10" t="s">
        <v>34</v>
      </c>
      <c r="I7439" s="10">
        <v>0</v>
      </c>
    </row>
    <row r="7440" spans="1:11" hidden="1" x14ac:dyDescent="0.25">
      <c r="A7440" s="10">
        <v>122</v>
      </c>
      <c r="B7440" s="10" t="s">
        <v>1275</v>
      </c>
      <c r="C7440" s="10" t="s">
        <v>1276</v>
      </c>
      <c r="D7440" s="10" t="s">
        <v>1283</v>
      </c>
      <c r="E7440" s="10" t="s">
        <v>20</v>
      </c>
      <c r="F7440" s="10" t="s">
        <v>1123</v>
      </c>
      <c r="G7440" s="10" t="s">
        <v>3723</v>
      </c>
      <c r="H7440" s="10" t="s">
        <v>34</v>
      </c>
      <c r="I7440" s="10">
        <v>0</v>
      </c>
    </row>
    <row r="7441" spans="1:11" hidden="1" x14ac:dyDescent="0.25">
      <c r="A7441" s="10">
        <v>122</v>
      </c>
      <c r="B7441" s="10" t="s">
        <v>1275</v>
      </c>
      <c r="C7441" s="10" t="s">
        <v>1276</v>
      </c>
      <c r="D7441" s="10" t="s">
        <v>1283</v>
      </c>
      <c r="E7441" s="10" t="s">
        <v>20</v>
      </c>
      <c r="F7441" s="10" t="s">
        <v>1123</v>
      </c>
      <c r="G7441" s="10" t="s">
        <v>3724</v>
      </c>
      <c r="H7441" s="10" t="s">
        <v>34</v>
      </c>
      <c r="I7441" s="10">
        <v>0</v>
      </c>
    </row>
    <row r="7442" spans="1:11" hidden="1" x14ac:dyDescent="0.25">
      <c r="A7442" s="10">
        <v>122</v>
      </c>
      <c r="B7442" s="10" t="s">
        <v>1275</v>
      </c>
      <c r="C7442" s="10" t="s">
        <v>1276</v>
      </c>
      <c r="D7442" s="10" t="s">
        <v>1283</v>
      </c>
      <c r="E7442" s="10" t="s">
        <v>20</v>
      </c>
      <c r="F7442" s="10" t="s">
        <v>1123</v>
      </c>
      <c r="G7442" s="10" t="s">
        <v>3725</v>
      </c>
      <c r="H7442" s="10" t="s">
        <v>34</v>
      </c>
      <c r="I7442" s="10">
        <v>0</v>
      </c>
    </row>
    <row r="7443" spans="1:11" hidden="1" x14ac:dyDescent="0.25">
      <c r="A7443" s="10">
        <v>122</v>
      </c>
      <c r="B7443" s="10" t="s">
        <v>1275</v>
      </c>
      <c r="C7443" s="10" t="s">
        <v>1276</v>
      </c>
      <c r="D7443" s="10" t="s">
        <v>1283</v>
      </c>
      <c r="E7443" s="10" t="s">
        <v>20</v>
      </c>
      <c r="F7443" s="10" t="s">
        <v>1123</v>
      </c>
      <c r="G7443" s="10" t="s">
        <v>3726</v>
      </c>
      <c r="H7443" s="10" t="s">
        <v>34</v>
      </c>
      <c r="I7443" s="10">
        <v>0</v>
      </c>
    </row>
    <row r="7444" spans="1:11" hidden="1" x14ac:dyDescent="0.25">
      <c r="A7444" s="10">
        <v>122</v>
      </c>
      <c r="B7444" s="10" t="s">
        <v>1275</v>
      </c>
      <c r="C7444" s="10" t="s">
        <v>1276</v>
      </c>
      <c r="D7444" s="10" t="s">
        <v>1283</v>
      </c>
      <c r="E7444" s="10" t="s">
        <v>20</v>
      </c>
      <c r="F7444" s="10" t="s">
        <v>1123</v>
      </c>
      <c r="G7444" s="10" t="s">
        <v>3727</v>
      </c>
      <c r="H7444" s="10" t="s">
        <v>34</v>
      </c>
      <c r="I7444" s="10">
        <v>0</v>
      </c>
    </row>
    <row r="7445" spans="1:11" hidden="1" x14ac:dyDescent="0.25">
      <c r="A7445" s="10">
        <v>122</v>
      </c>
      <c r="B7445" s="10" t="s">
        <v>1275</v>
      </c>
      <c r="C7445" s="10" t="s">
        <v>1276</v>
      </c>
      <c r="D7445" s="10" t="s">
        <v>1283</v>
      </c>
      <c r="E7445" s="10" t="s">
        <v>20</v>
      </c>
      <c r="F7445" s="10" t="s">
        <v>1123</v>
      </c>
      <c r="G7445" s="10" t="s">
        <v>3731</v>
      </c>
      <c r="H7445" s="10" t="s">
        <v>34</v>
      </c>
      <c r="I7445" s="10">
        <v>0</v>
      </c>
    </row>
    <row r="7446" spans="1:11" hidden="1" x14ac:dyDescent="0.25">
      <c r="A7446" s="10">
        <v>122</v>
      </c>
      <c r="B7446" s="10" t="s">
        <v>1275</v>
      </c>
      <c r="C7446" s="10" t="s">
        <v>1276</v>
      </c>
      <c r="D7446" s="10" t="s">
        <v>1283</v>
      </c>
      <c r="E7446" s="10" t="s">
        <v>20</v>
      </c>
      <c r="F7446" s="10" t="s">
        <v>1123</v>
      </c>
      <c r="G7446" s="10" t="s">
        <v>3734</v>
      </c>
      <c r="H7446" s="10" t="s">
        <v>34</v>
      </c>
      <c r="I7446" s="10">
        <v>0</v>
      </c>
    </row>
    <row r="7447" spans="1:11" hidden="1" x14ac:dyDescent="0.25">
      <c r="A7447" s="10">
        <v>122</v>
      </c>
      <c r="B7447" s="10" t="s">
        <v>1275</v>
      </c>
      <c r="C7447" s="10" t="s">
        <v>1276</v>
      </c>
      <c r="D7447" s="10" t="s">
        <v>1283</v>
      </c>
      <c r="E7447" s="10" t="s">
        <v>20</v>
      </c>
      <c r="F7447" s="10" t="s">
        <v>1123</v>
      </c>
      <c r="G7447" s="10" t="s">
        <v>3735</v>
      </c>
      <c r="H7447" s="10" t="s">
        <v>57</v>
      </c>
      <c r="I7447" s="10">
        <v>0</v>
      </c>
    </row>
    <row r="7448" spans="1:11" hidden="1" x14ac:dyDescent="0.25">
      <c r="A7448" s="10">
        <v>122</v>
      </c>
      <c r="B7448" s="10" t="s">
        <v>1275</v>
      </c>
      <c r="C7448" s="10" t="s">
        <v>1276</v>
      </c>
      <c r="D7448" s="10" t="s">
        <v>1283</v>
      </c>
      <c r="E7448" s="10" t="s">
        <v>20</v>
      </c>
      <c r="F7448" s="10" t="s">
        <v>1123</v>
      </c>
      <c r="G7448" s="10" t="s">
        <v>3736</v>
      </c>
      <c r="H7448" s="10" t="s">
        <v>34</v>
      </c>
      <c r="I7448" s="10">
        <v>0</v>
      </c>
    </row>
    <row r="7449" spans="1:11" hidden="1" x14ac:dyDescent="0.25">
      <c r="A7449" s="10">
        <v>122</v>
      </c>
      <c r="B7449" s="10" t="s">
        <v>1275</v>
      </c>
      <c r="C7449" s="10" t="s">
        <v>1276</v>
      </c>
      <c r="D7449" s="10" t="s">
        <v>1283</v>
      </c>
      <c r="E7449" s="10" t="s">
        <v>20</v>
      </c>
      <c r="F7449" s="10" t="s">
        <v>1123</v>
      </c>
      <c r="G7449" s="10" t="s">
        <v>3737</v>
      </c>
      <c r="H7449" s="10" t="s">
        <v>34</v>
      </c>
      <c r="I7449" s="10">
        <v>0</v>
      </c>
    </row>
    <row r="7450" spans="1:11" hidden="1" x14ac:dyDescent="0.25">
      <c r="A7450" s="10">
        <v>122</v>
      </c>
      <c r="B7450" s="10" t="s">
        <v>1275</v>
      </c>
      <c r="C7450" s="10" t="s">
        <v>1276</v>
      </c>
      <c r="D7450" s="10" t="s">
        <v>1283</v>
      </c>
      <c r="E7450" s="10" t="s">
        <v>20</v>
      </c>
      <c r="F7450" s="10" t="s">
        <v>1123</v>
      </c>
      <c r="G7450" s="10" t="s">
        <v>3744</v>
      </c>
      <c r="H7450" s="10" t="s">
        <v>3917</v>
      </c>
      <c r="I7450" s="10">
        <v>0</v>
      </c>
    </row>
    <row r="7451" spans="1:11" hidden="1" x14ac:dyDescent="0.25">
      <c r="A7451" s="10">
        <v>122</v>
      </c>
      <c r="B7451" s="10" t="s">
        <v>1275</v>
      </c>
      <c r="C7451" s="10" t="s">
        <v>1276</v>
      </c>
      <c r="D7451" s="10" t="s">
        <v>1283</v>
      </c>
      <c r="E7451" s="10" t="s">
        <v>20</v>
      </c>
      <c r="F7451" s="10" t="s">
        <v>1123</v>
      </c>
      <c r="G7451" s="10" t="s">
        <v>3746</v>
      </c>
      <c r="H7451" s="10" t="s">
        <v>34</v>
      </c>
      <c r="I7451" s="10">
        <v>0</v>
      </c>
    </row>
    <row r="7452" spans="1:11" hidden="1" x14ac:dyDescent="0.25">
      <c r="A7452" s="10">
        <v>122</v>
      </c>
      <c r="B7452" s="10" t="s">
        <v>1275</v>
      </c>
      <c r="C7452" s="10" t="s">
        <v>1276</v>
      </c>
      <c r="D7452" s="10" t="s">
        <v>1283</v>
      </c>
      <c r="E7452" s="10" t="s">
        <v>20</v>
      </c>
      <c r="F7452" s="10" t="s">
        <v>1123</v>
      </c>
      <c r="G7452" s="21" t="s">
        <v>4394</v>
      </c>
      <c r="H7452" s="21" t="s">
        <v>4580</v>
      </c>
      <c r="I7452" s="21">
        <v>1</v>
      </c>
      <c r="J7452" s="21" t="str">
        <f t="shared" ref="J7452:J7453" si="475">H7452</f>
        <v>Снаружи помещения</v>
      </c>
      <c r="K7452" s="21"/>
    </row>
    <row r="7453" spans="1:11" hidden="1" x14ac:dyDescent="0.25">
      <c r="A7453" s="10">
        <v>122</v>
      </c>
      <c r="B7453" s="10" t="s">
        <v>1275</v>
      </c>
      <c r="C7453" s="10" t="s">
        <v>1276</v>
      </c>
      <c r="D7453" s="10" t="s">
        <v>1283</v>
      </c>
      <c r="E7453" s="10" t="s">
        <v>20</v>
      </c>
      <c r="F7453" s="10" t="s">
        <v>1123</v>
      </c>
      <c r="G7453" s="21" t="s">
        <v>3747</v>
      </c>
      <c r="H7453" s="21" t="s">
        <v>4581</v>
      </c>
      <c r="I7453" s="21">
        <v>1</v>
      </c>
      <c r="J7453" s="21" t="str">
        <f t="shared" si="475"/>
        <v>Наружная</v>
      </c>
      <c r="K7453" s="21"/>
    </row>
    <row r="7454" spans="1:11" hidden="1" x14ac:dyDescent="0.25">
      <c r="A7454" s="10">
        <v>122</v>
      </c>
      <c r="B7454" s="10" t="s">
        <v>1275</v>
      </c>
      <c r="C7454" s="10" t="s">
        <v>1276</v>
      </c>
      <c r="D7454" s="10" t="s">
        <v>1283</v>
      </c>
      <c r="E7454" s="10" t="s">
        <v>20</v>
      </c>
      <c r="F7454" s="10" t="s">
        <v>1123</v>
      </c>
      <c r="G7454" s="21" t="s">
        <v>3749</v>
      </c>
      <c r="H7454" s="21" t="s">
        <v>4689</v>
      </c>
      <c r="I7454" s="21">
        <v>1</v>
      </c>
      <c r="J7454" s="21">
        <f>MID(H7454,1,FIND(" ",H7454,1)-1)*1</f>
        <v>80</v>
      </c>
      <c r="K7454" s="21" t="s">
        <v>5264</v>
      </c>
    </row>
    <row r="7455" spans="1:11" hidden="1" x14ac:dyDescent="0.25">
      <c r="A7455" s="10">
        <v>122</v>
      </c>
      <c r="B7455" s="10" t="s">
        <v>1275</v>
      </c>
      <c r="C7455" s="10" t="s">
        <v>1276</v>
      </c>
      <c r="D7455" s="10" t="s">
        <v>1283</v>
      </c>
      <c r="E7455" s="10" t="s">
        <v>20</v>
      </c>
      <c r="F7455" s="10" t="s">
        <v>1123</v>
      </c>
      <c r="G7455" s="21" t="s">
        <v>3751</v>
      </c>
      <c r="H7455" s="21" t="s">
        <v>3750</v>
      </c>
      <c r="I7455" s="21">
        <v>1</v>
      </c>
      <c r="J7455" s="21">
        <f>MID(H7455,1,FIND(" ",H7455,1)-1)*1</f>
        <v>15</v>
      </c>
      <c r="K7455" s="21" t="s">
        <v>5264</v>
      </c>
    </row>
    <row r="7456" spans="1:11" hidden="1" x14ac:dyDescent="0.25">
      <c r="A7456" s="10">
        <v>122</v>
      </c>
      <c r="B7456" s="10" t="s">
        <v>1275</v>
      </c>
      <c r="C7456" s="10" t="s">
        <v>1276</v>
      </c>
      <c r="D7456" s="10" t="s">
        <v>1283</v>
      </c>
      <c r="E7456" s="10" t="s">
        <v>20</v>
      </c>
      <c r="F7456" s="10" t="s">
        <v>1123</v>
      </c>
      <c r="G7456" s="21" t="s">
        <v>3753</v>
      </c>
      <c r="H7456" s="21" t="s">
        <v>4705</v>
      </c>
      <c r="I7456" s="21">
        <v>1</v>
      </c>
      <c r="J7456" s="21">
        <f>MID(H7456,1,FIND(" ",H7456,1)-1)*1</f>
        <v>4.93</v>
      </c>
      <c r="K7456" s="21" t="s">
        <v>5258</v>
      </c>
    </row>
    <row r="7457" spans="1:11" hidden="1" x14ac:dyDescent="0.25">
      <c r="A7457" s="10">
        <v>122</v>
      </c>
      <c r="B7457" s="10" t="s">
        <v>1275</v>
      </c>
      <c r="C7457" s="10" t="s">
        <v>1276</v>
      </c>
      <c r="D7457" s="10" t="s">
        <v>1283</v>
      </c>
      <c r="E7457" s="10" t="s">
        <v>20</v>
      </c>
      <c r="F7457" s="10" t="s">
        <v>1123</v>
      </c>
      <c r="G7457" s="21" t="s">
        <v>3755</v>
      </c>
      <c r="H7457" s="21" t="s">
        <v>3756</v>
      </c>
      <c r="I7457" s="21">
        <v>1</v>
      </c>
      <c r="J7457" s="21" t="s">
        <v>5266</v>
      </c>
      <c r="K7457" s="21" t="s">
        <v>5265</v>
      </c>
    </row>
    <row r="7458" spans="1:11" hidden="1" x14ac:dyDescent="0.25">
      <c r="A7458" s="10">
        <v>122</v>
      </c>
      <c r="B7458" s="10" t="s">
        <v>1275</v>
      </c>
      <c r="C7458" s="10" t="s">
        <v>1276</v>
      </c>
      <c r="D7458" s="10" t="s">
        <v>1283</v>
      </c>
      <c r="E7458" s="10" t="s">
        <v>20</v>
      </c>
      <c r="F7458" s="10" t="s">
        <v>1123</v>
      </c>
      <c r="G7458" s="10" t="s">
        <v>4583</v>
      </c>
      <c r="H7458" s="10" t="s">
        <v>4638</v>
      </c>
      <c r="I7458" s="10">
        <v>0</v>
      </c>
    </row>
    <row r="7459" spans="1:11" hidden="1" x14ac:dyDescent="0.25">
      <c r="A7459" s="10">
        <v>122</v>
      </c>
      <c r="B7459" s="10" t="s">
        <v>1275</v>
      </c>
      <c r="C7459" s="10" t="s">
        <v>1276</v>
      </c>
      <c r="D7459" s="10" t="s">
        <v>1283</v>
      </c>
      <c r="E7459" s="10" t="s">
        <v>20</v>
      </c>
      <c r="F7459" s="10" t="s">
        <v>1123</v>
      </c>
      <c r="G7459" s="21" t="s">
        <v>3759</v>
      </c>
      <c r="H7459" s="21">
        <v>36000</v>
      </c>
      <c r="I7459" s="21">
        <v>1</v>
      </c>
      <c r="J7459" s="21">
        <f>TRIM(H7459)*1</f>
        <v>36000</v>
      </c>
      <c r="K7459" s="21" t="s">
        <v>5261</v>
      </c>
    </row>
    <row r="7460" spans="1:11" hidden="1" x14ac:dyDescent="0.25">
      <c r="A7460" s="10">
        <v>122</v>
      </c>
      <c r="B7460" s="10" t="s">
        <v>1275</v>
      </c>
      <c r="C7460" s="10" t="s">
        <v>1276</v>
      </c>
      <c r="D7460" s="10" t="s">
        <v>1283</v>
      </c>
      <c r="E7460" s="10" t="s">
        <v>20</v>
      </c>
      <c r="F7460" s="10" t="s">
        <v>1123</v>
      </c>
      <c r="G7460" s="21" t="s">
        <v>3760</v>
      </c>
      <c r="H7460" s="21" t="s">
        <v>4706</v>
      </c>
      <c r="I7460" s="21">
        <v>1</v>
      </c>
      <c r="J7460" s="21">
        <f t="shared" ref="J7460:J7461" si="476">MID(H7460,1,FIND(" ",H7460,1)-1)*1</f>
        <v>3150</v>
      </c>
      <c r="K7460" s="21" t="s">
        <v>5259</v>
      </c>
    </row>
    <row r="7461" spans="1:11" hidden="1" x14ac:dyDescent="0.25">
      <c r="A7461" s="10">
        <v>122</v>
      </c>
      <c r="B7461" s="10" t="s">
        <v>1275</v>
      </c>
      <c r="C7461" s="10" t="s">
        <v>1276</v>
      </c>
      <c r="D7461" s="10" t="s">
        <v>1283</v>
      </c>
      <c r="E7461" s="10" t="s">
        <v>20</v>
      </c>
      <c r="F7461" s="10" t="s">
        <v>1123</v>
      </c>
      <c r="G7461" s="21" t="s">
        <v>3762</v>
      </c>
      <c r="H7461" s="21" t="s">
        <v>4707</v>
      </c>
      <c r="I7461" s="21">
        <v>1</v>
      </c>
      <c r="J7461" s="21">
        <f t="shared" si="476"/>
        <v>3950</v>
      </c>
      <c r="K7461" s="21" t="s">
        <v>5259</v>
      </c>
    </row>
    <row r="7462" spans="1:11" hidden="1" x14ac:dyDescent="0.25">
      <c r="A7462" s="10">
        <v>122</v>
      </c>
      <c r="B7462" s="10" t="s">
        <v>1275</v>
      </c>
      <c r="C7462" s="10" t="s">
        <v>1276</v>
      </c>
      <c r="D7462" s="10" t="s">
        <v>1283</v>
      </c>
      <c r="E7462" s="10" t="s">
        <v>20</v>
      </c>
      <c r="F7462" s="10" t="s">
        <v>1123</v>
      </c>
      <c r="G7462" s="21" t="s">
        <v>3764</v>
      </c>
      <c r="H7462" s="21">
        <v>36000</v>
      </c>
      <c r="I7462" s="21">
        <v>1</v>
      </c>
      <c r="J7462" s="21">
        <f>TRIM(H7462)*1</f>
        <v>36000</v>
      </c>
      <c r="K7462" s="21" t="s">
        <v>5261</v>
      </c>
    </row>
    <row r="7463" spans="1:11" hidden="1" x14ac:dyDescent="0.25">
      <c r="A7463" s="10">
        <v>122</v>
      </c>
      <c r="B7463" s="10" t="s">
        <v>1275</v>
      </c>
      <c r="C7463" s="10" t="s">
        <v>1276</v>
      </c>
      <c r="D7463" s="10" t="s">
        <v>1283</v>
      </c>
      <c r="E7463" s="10" t="s">
        <v>20</v>
      </c>
      <c r="F7463" s="10" t="s">
        <v>1123</v>
      </c>
      <c r="G7463" s="10" t="s">
        <v>3765</v>
      </c>
      <c r="H7463" s="10" t="s">
        <v>57</v>
      </c>
      <c r="I7463" s="10">
        <v>0</v>
      </c>
    </row>
    <row r="7464" spans="1:11" hidden="1" x14ac:dyDescent="0.25">
      <c r="A7464" s="10">
        <v>122</v>
      </c>
      <c r="B7464" s="10" t="s">
        <v>1275</v>
      </c>
      <c r="C7464" s="10" t="s">
        <v>1276</v>
      </c>
      <c r="D7464" s="10" t="s">
        <v>1283</v>
      </c>
      <c r="E7464" s="10" t="s">
        <v>20</v>
      </c>
      <c r="F7464" s="10" t="s">
        <v>1123</v>
      </c>
      <c r="G7464" s="10" t="s">
        <v>3766</v>
      </c>
      <c r="H7464" s="10" t="s">
        <v>34</v>
      </c>
      <c r="I7464" s="10">
        <v>0</v>
      </c>
    </row>
    <row r="7465" spans="1:11" hidden="1" x14ac:dyDescent="0.25">
      <c r="A7465" s="10">
        <v>122</v>
      </c>
      <c r="B7465" s="10" t="s">
        <v>1275</v>
      </c>
      <c r="C7465" s="10" t="s">
        <v>1276</v>
      </c>
      <c r="D7465" s="10" t="s">
        <v>1283</v>
      </c>
      <c r="E7465" s="10" t="s">
        <v>20</v>
      </c>
      <c r="F7465" s="10" t="s">
        <v>1123</v>
      </c>
      <c r="G7465" s="10" t="s">
        <v>4585</v>
      </c>
      <c r="H7465" s="10" t="s">
        <v>57</v>
      </c>
      <c r="I7465" s="10">
        <v>0</v>
      </c>
    </row>
    <row r="7466" spans="1:11" hidden="1" x14ac:dyDescent="0.25">
      <c r="A7466" s="10">
        <v>122</v>
      </c>
      <c r="B7466" s="10" t="s">
        <v>1275</v>
      </c>
      <c r="C7466" s="10" t="s">
        <v>1276</v>
      </c>
      <c r="D7466" s="10" t="s">
        <v>1283</v>
      </c>
      <c r="E7466" s="10" t="s">
        <v>20</v>
      </c>
      <c r="F7466" s="10" t="s">
        <v>1123</v>
      </c>
      <c r="G7466" s="21" t="s">
        <v>3769</v>
      </c>
      <c r="H7466" s="21" t="s">
        <v>4708</v>
      </c>
      <c r="I7466" s="21">
        <v>1</v>
      </c>
      <c r="J7466" s="21">
        <f>MID(H7466,1,FIND(" ",H7466,1)-1)*1</f>
        <v>74</v>
      </c>
      <c r="K7466" s="21" t="s">
        <v>5255</v>
      </c>
    </row>
    <row r="7467" spans="1:11" hidden="1" x14ac:dyDescent="0.25">
      <c r="A7467" s="10">
        <v>122</v>
      </c>
      <c r="B7467" s="10" t="s">
        <v>1275</v>
      </c>
      <c r="C7467" s="10" t="s">
        <v>1276</v>
      </c>
      <c r="D7467" s="10" t="s">
        <v>1283</v>
      </c>
      <c r="E7467" s="10" t="s">
        <v>20</v>
      </c>
      <c r="F7467" s="10" t="s">
        <v>1123</v>
      </c>
      <c r="G7467" s="21" t="s">
        <v>3773</v>
      </c>
      <c r="H7467" s="21" t="s">
        <v>4694</v>
      </c>
      <c r="I7467" s="21">
        <v>1</v>
      </c>
      <c r="J7467" s="21">
        <f>MID(H7467,1,FIND(" ",H7467,1)-1)*1000</f>
        <v>808</v>
      </c>
      <c r="K7467" s="22" t="s">
        <v>5256</v>
      </c>
    </row>
    <row r="7468" spans="1:11" hidden="1" x14ac:dyDescent="0.25">
      <c r="A7468" s="10">
        <v>122</v>
      </c>
      <c r="B7468" s="10" t="s">
        <v>1275</v>
      </c>
      <c r="C7468" s="10" t="s">
        <v>1276</v>
      </c>
      <c r="D7468" s="10" t="s">
        <v>1283</v>
      </c>
      <c r="E7468" s="10" t="s">
        <v>20</v>
      </c>
      <c r="F7468" s="10" t="s">
        <v>1123</v>
      </c>
      <c r="G7468" s="21" t="s">
        <v>3777</v>
      </c>
      <c r="H7468" s="21" t="s">
        <v>4695</v>
      </c>
      <c r="I7468" s="21">
        <v>1</v>
      </c>
      <c r="J7468" s="21">
        <f t="shared" ref="J7468:J7469" si="477">MID(H7468,1,FIND(" ",H7468,1)-1)*1000</f>
        <v>395</v>
      </c>
      <c r="K7468" s="22" t="s">
        <v>5256</v>
      </c>
    </row>
    <row r="7469" spans="1:11" hidden="1" x14ac:dyDescent="0.25">
      <c r="A7469" s="10">
        <v>122</v>
      </c>
      <c r="B7469" s="10" t="s">
        <v>1275</v>
      </c>
      <c r="C7469" s="10" t="s">
        <v>1276</v>
      </c>
      <c r="D7469" s="10" t="s">
        <v>1283</v>
      </c>
      <c r="E7469" s="10" t="s">
        <v>20</v>
      </c>
      <c r="F7469" s="10" t="s">
        <v>1123</v>
      </c>
      <c r="G7469" s="21" t="s">
        <v>3781</v>
      </c>
      <c r="H7469" s="21" t="s">
        <v>4696</v>
      </c>
      <c r="I7469" s="21">
        <v>1</v>
      </c>
      <c r="J7469" s="21">
        <f t="shared" si="477"/>
        <v>985</v>
      </c>
      <c r="K7469" s="22" t="s">
        <v>5256</v>
      </c>
    </row>
    <row r="7470" spans="1:11" hidden="1" x14ac:dyDescent="0.25">
      <c r="A7470" s="10">
        <v>122</v>
      </c>
      <c r="B7470" s="10" t="s">
        <v>1275</v>
      </c>
      <c r="C7470" s="10" t="s">
        <v>1276</v>
      </c>
      <c r="D7470" s="10" t="s">
        <v>1283</v>
      </c>
      <c r="E7470" s="10" t="s">
        <v>20</v>
      </c>
      <c r="F7470" s="10" t="s">
        <v>1123</v>
      </c>
      <c r="G7470" s="21" t="s">
        <v>3223</v>
      </c>
      <c r="H7470" s="21" t="s">
        <v>4697</v>
      </c>
      <c r="I7470" s="21">
        <v>1</v>
      </c>
      <c r="J7470" s="21">
        <f>MID(H7470,1,FIND(" ",H7470,1)-1)*10</f>
        <v>808</v>
      </c>
      <c r="K7470" s="22" t="s">
        <v>5256</v>
      </c>
    </row>
    <row r="7471" spans="1:11" hidden="1" x14ac:dyDescent="0.25">
      <c r="A7471" s="10">
        <v>122</v>
      </c>
      <c r="B7471" s="10" t="s">
        <v>1275</v>
      </c>
      <c r="C7471" s="10" t="s">
        <v>1276</v>
      </c>
      <c r="D7471" s="10" t="s">
        <v>1283</v>
      </c>
      <c r="E7471" s="10" t="s">
        <v>20</v>
      </c>
      <c r="F7471" s="10" t="s">
        <v>1123</v>
      </c>
      <c r="G7471" s="21" t="s">
        <v>4406</v>
      </c>
      <c r="H7471" s="21" t="s">
        <v>4698</v>
      </c>
      <c r="I7471" s="21">
        <v>1</v>
      </c>
      <c r="J7471" s="21">
        <f>MID(H7471,1,FIND(" ",H7471,1)-1)*10</f>
        <v>395</v>
      </c>
      <c r="K7471" s="21" t="s">
        <v>5257</v>
      </c>
    </row>
    <row r="7472" spans="1:11" hidden="1" x14ac:dyDescent="0.25">
      <c r="A7472" s="10">
        <v>122</v>
      </c>
      <c r="B7472" s="10" t="s">
        <v>1275</v>
      </c>
      <c r="C7472" s="10" t="s">
        <v>1276</v>
      </c>
      <c r="D7472" s="10" t="s">
        <v>1283</v>
      </c>
      <c r="E7472" s="10" t="s">
        <v>20</v>
      </c>
      <c r="F7472" s="10" t="s">
        <v>1123</v>
      </c>
      <c r="G7472" s="21" t="s">
        <v>4408</v>
      </c>
      <c r="H7472" s="21" t="s">
        <v>4699</v>
      </c>
      <c r="I7472" s="21">
        <v>1</v>
      </c>
      <c r="J7472" s="21">
        <f>MID(H7472,1,FIND(" ",H7472,1)-1)*10</f>
        <v>985</v>
      </c>
      <c r="K7472" s="21" t="s">
        <v>5257</v>
      </c>
    </row>
    <row r="7473" spans="1:11" hidden="1" x14ac:dyDescent="0.25">
      <c r="A7473" s="10">
        <v>122</v>
      </c>
      <c r="B7473" s="10" t="s">
        <v>1275</v>
      </c>
      <c r="C7473" s="10" t="s">
        <v>1276</v>
      </c>
      <c r="D7473" s="10" t="s">
        <v>1283</v>
      </c>
      <c r="E7473" s="10" t="s">
        <v>20</v>
      </c>
      <c r="F7473" s="10" t="s">
        <v>1123</v>
      </c>
      <c r="G7473" s="21" t="s">
        <v>3785</v>
      </c>
      <c r="H7473" s="21" t="s">
        <v>4709</v>
      </c>
      <c r="I7473" s="21">
        <v>1</v>
      </c>
      <c r="J7473" s="21">
        <f>MID(H7473,1,FIND(" ",H7473,1)-1)*1</f>
        <v>78</v>
      </c>
      <c r="K7473" s="21" t="s">
        <v>5255</v>
      </c>
    </row>
    <row r="7474" spans="1:11" hidden="1" x14ac:dyDescent="0.25">
      <c r="A7474" s="10">
        <v>122</v>
      </c>
      <c r="B7474" s="10" t="s">
        <v>1275</v>
      </c>
      <c r="C7474" s="10" t="s">
        <v>1276</v>
      </c>
      <c r="D7474" s="10" t="s">
        <v>1283</v>
      </c>
      <c r="E7474" s="10" t="s">
        <v>20</v>
      </c>
      <c r="F7474" s="10" t="s">
        <v>1123</v>
      </c>
      <c r="G7474" s="21" t="s">
        <v>4410</v>
      </c>
      <c r="H7474" s="21" t="s">
        <v>4461</v>
      </c>
      <c r="I7474" s="21">
        <v>1</v>
      </c>
      <c r="J7474" s="21">
        <f>MID(H7474,1,FIND(" ",H7474,1)-1)*10</f>
        <v>880</v>
      </c>
      <c r="K7474" s="22" t="s">
        <v>5256</v>
      </c>
    </row>
    <row r="7475" spans="1:11" hidden="1" x14ac:dyDescent="0.25">
      <c r="A7475" s="10">
        <v>122</v>
      </c>
      <c r="B7475" s="10" t="s">
        <v>1275</v>
      </c>
      <c r="C7475" s="10" t="s">
        <v>1276</v>
      </c>
      <c r="D7475" s="10" t="s">
        <v>1283</v>
      </c>
      <c r="E7475" s="10" t="s">
        <v>20</v>
      </c>
      <c r="F7475" s="10" t="s">
        <v>1123</v>
      </c>
      <c r="G7475" s="21" t="s">
        <v>4412</v>
      </c>
      <c r="H7475" s="21" t="s">
        <v>4701</v>
      </c>
      <c r="I7475" s="21">
        <v>1</v>
      </c>
      <c r="J7475" s="21">
        <f>MID(H7475,1,FIND(" ",H7475,1)-1)*10</f>
        <v>1100</v>
      </c>
      <c r="K7475" s="21" t="s">
        <v>5257</v>
      </c>
    </row>
    <row r="7476" spans="1:11" hidden="1" x14ac:dyDescent="0.25">
      <c r="A7476" s="10">
        <v>122</v>
      </c>
      <c r="B7476" s="10" t="s">
        <v>1275</v>
      </c>
      <c r="C7476" s="10" t="s">
        <v>1276</v>
      </c>
      <c r="D7476" s="10" t="s">
        <v>1283</v>
      </c>
      <c r="E7476" s="10" t="s">
        <v>20</v>
      </c>
      <c r="F7476" s="10" t="s">
        <v>1123</v>
      </c>
      <c r="G7476" s="21" t="s">
        <v>4414</v>
      </c>
      <c r="H7476" s="21" t="s">
        <v>4495</v>
      </c>
      <c r="I7476" s="21">
        <v>1</v>
      </c>
      <c r="J7476" s="21">
        <f>MID(H7476,1,FIND(" ",H7476,1)-1)*10</f>
        <v>490</v>
      </c>
      <c r="K7476" s="21" t="s">
        <v>5257</v>
      </c>
    </row>
    <row r="7477" spans="1:11" hidden="1" x14ac:dyDescent="0.25">
      <c r="A7477" s="10">
        <v>122</v>
      </c>
      <c r="B7477" s="10" t="s">
        <v>1275</v>
      </c>
      <c r="C7477" s="10" t="s">
        <v>1276</v>
      </c>
      <c r="D7477" s="10" t="s">
        <v>1283</v>
      </c>
      <c r="E7477" s="10" t="s">
        <v>20</v>
      </c>
      <c r="F7477" s="10" t="s">
        <v>1123</v>
      </c>
      <c r="G7477" s="10" t="s">
        <v>3787</v>
      </c>
      <c r="H7477" s="10" t="s">
        <v>3788</v>
      </c>
      <c r="I7477" s="10">
        <v>0</v>
      </c>
    </row>
    <row r="7478" spans="1:11" hidden="1" x14ac:dyDescent="0.25">
      <c r="A7478" s="10">
        <v>122</v>
      </c>
      <c r="B7478" s="10" t="s">
        <v>1275</v>
      </c>
      <c r="C7478" s="10" t="s">
        <v>1276</v>
      </c>
      <c r="D7478" s="10" t="s">
        <v>1283</v>
      </c>
      <c r="E7478" s="10" t="s">
        <v>20</v>
      </c>
      <c r="F7478" s="10" t="s">
        <v>1123</v>
      </c>
      <c r="G7478" s="10" t="s">
        <v>3789</v>
      </c>
      <c r="H7478" s="10" t="s">
        <v>3789</v>
      </c>
      <c r="I7478" s="10">
        <v>0</v>
      </c>
    </row>
    <row r="7479" spans="1:11" hidden="1" x14ac:dyDescent="0.25">
      <c r="A7479" s="10">
        <v>123</v>
      </c>
      <c r="B7479" s="10" t="s">
        <v>1284</v>
      </c>
      <c r="C7479" s="10" t="s">
        <v>1285</v>
      </c>
      <c r="D7479" s="10" t="s">
        <v>1293</v>
      </c>
      <c r="E7479" s="10" t="s">
        <v>20</v>
      </c>
      <c r="F7479" s="10" t="s">
        <v>1123</v>
      </c>
      <c r="G7479" s="21" t="s">
        <v>3108</v>
      </c>
      <c r="H7479" s="21" t="s">
        <v>3839</v>
      </c>
      <c r="I7479" s="21">
        <v>1</v>
      </c>
      <c r="J7479" s="21">
        <f>MID(H7479,1,FIND(" ",H7479,1)-1)*1</f>
        <v>56</v>
      </c>
      <c r="K7479" s="21" t="s">
        <v>5260</v>
      </c>
    </row>
    <row r="7480" spans="1:11" hidden="1" x14ac:dyDescent="0.25">
      <c r="A7480" s="10">
        <v>123</v>
      </c>
      <c r="B7480" s="10" t="s">
        <v>1284</v>
      </c>
      <c r="C7480" s="10" t="s">
        <v>1285</v>
      </c>
      <c r="D7480" s="10" t="s">
        <v>1293</v>
      </c>
      <c r="E7480" s="10" t="s">
        <v>20</v>
      </c>
      <c r="F7480" s="10" t="s">
        <v>1123</v>
      </c>
      <c r="G7480" s="21" t="s">
        <v>3703</v>
      </c>
      <c r="H7480" s="21" t="s">
        <v>4710</v>
      </c>
      <c r="I7480" s="21">
        <v>1</v>
      </c>
      <c r="J7480" s="21">
        <f>MID(H7480,1,FIND(" ",H7480,1)-1)*1</f>
        <v>65</v>
      </c>
      <c r="K7480" s="21" t="s">
        <v>5254</v>
      </c>
    </row>
    <row r="7481" spans="1:11" hidden="1" x14ac:dyDescent="0.25">
      <c r="A7481" s="10">
        <v>123</v>
      </c>
      <c r="B7481" s="10" t="s">
        <v>1284</v>
      </c>
      <c r="C7481" s="10" t="s">
        <v>1285</v>
      </c>
      <c r="D7481" s="10" t="s">
        <v>1293</v>
      </c>
      <c r="E7481" s="10" t="s">
        <v>20</v>
      </c>
      <c r="F7481" s="10" t="s">
        <v>1123</v>
      </c>
      <c r="G7481" s="21" t="s">
        <v>3705</v>
      </c>
      <c r="H7481" s="21" t="s">
        <v>34</v>
      </c>
      <c r="I7481" s="21">
        <v>1</v>
      </c>
      <c r="J7481" s="21" t="str">
        <f>H7481</f>
        <v>Да</v>
      </c>
      <c r="K7481" s="21"/>
    </row>
    <row r="7482" spans="1:11" hidden="1" x14ac:dyDescent="0.25">
      <c r="A7482" s="10">
        <v>123</v>
      </c>
      <c r="B7482" s="10" t="s">
        <v>1284</v>
      </c>
      <c r="C7482" s="10" t="s">
        <v>1285</v>
      </c>
      <c r="D7482" s="10" t="s">
        <v>1293</v>
      </c>
      <c r="E7482" s="10" t="s">
        <v>20</v>
      </c>
      <c r="F7482" s="10" t="s">
        <v>1123</v>
      </c>
      <c r="G7482" s="21" t="s">
        <v>3706</v>
      </c>
      <c r="H7482" s="21" t="s">
        <v>5188</v>
      </c>
      <c r="I7482" s="21">
        <v>1</v>
      </c>
      <c r="J7482" s="21">
        <f t="shared" ref="J7482:J7485" si="478">MID(H7482,1,FIND(" ",H7482,1)-1)*1</f>
        <v>7.26</v>
      </c>
      <c r="K7482" s="21" t="s">
        <v>5258</v>
      </c>
    </row>
    <row r="7483" spans="1:11" hidden="1" x14ac:dyDescent="0.25">
      <c r="A7483" s="10">
        <v>123</v>
      </c>
      <c r="B7483" s="10" t="s">
        <v>1284</v>
      </c>
      <c r="C7483" s="10" t="s">
        <v>1285</v>
      </c>
      <c r="D7483" s="10" t="s">
        <v>1293</v>
      </c>
      <c r="E7483" s="10" t="s">
        <v>20</v>
      </c>
      <c r="F7483" s="10" t="s">
        <v>1123</v>
      </c>
      <c r="G7483" s="21" t="s">
        <v>3708</v>
      </c>
      <c r="H7483" s="21" t="s">
        <v>4711</v>
      </c>
      <c r="I7483" s="21">
        <v>1</v>
      </c>
      <c r="J7483" s="21">
        <f t="shared" si="478"/>
        <v>6.71</v>
      </c>
      <c r="K7483" s="21" t="s">
        <v>5258</v>
      </c>
    </row>
    <row r="7484" spans="1:11" hidden="1" x14ac:dyDescent="0.25">
      <c r="A7484" s="10">
        <v>123</v>
      </c>
      <c r="B7484" s="10" t="s">
        <v>1284</v>
      </c>
      <c r="C7484" s="10" t="s">
        <v>1285</v>
      </c>
      <c r="D7484" s="10" t="s">
        <v>1293</v>
      </c>
      <c r="E7484" s="10" t="s">
        <v>20</v>
      </c>
      <c r="F7484" s="10" t="s">
        <v>1123</v>
      </c>
      <c r="G7484" s="21" t="s">
        <v>3709</v>
      </c>
      <c r="H7484" s="21" t="s">
        <v>4712</v>
      </c>
      <c r="I7484" s="21">
        <v>0</v>
      </c>
      <c r="J7484" s="21">
        <f t="shared" si="478"/>
        <v>6.6</v>
      </c>
      <c r="K7484" s="21" t="s">
        <v>5258</v>
      </c>
    </row>
    <row r="7485" spans="1:11" hidden="1" x14ac:dyDescent="0.25">
      <c r="A7485" s="10">
        <v>123</v>
      </c>
      <c r="B7485" s="10" t="s">
        <v>1284</v>
      </c>
      <c r="C7485" s="10" t="s">
        <v>1285</v>
      </c>
      <c r="D7485" s="10" t="s">
        <v>1293</v>
      </c>
      <c r="E7485" s="10" t="s">
        <v>20</v>
      </c>
      <c r="F7485" s="10" t="s">
        <v>1123</v>
      </c>
      <c r="G7485" s="21" t="s">
        <v>3711</v>
      </c>
      <c r="H7485" s="21" t="s">
        <v>4713</v>
      </c>
      <c r="I7485" s="21">
        <v>0</v>
      </c>
      <c r="J7485" s="21">
        <f t="shared" si="478"/>
        <v>6.2</v>
      </c>
      <c r="K7485" s="21" t="s">
        <v>5258</v>
      </c>
    </row>
    <row r="7486" spans="1:11" hidden="1" x14ac:dyDescent="0.25">
      <c r="A7486" s="10">
        <v>123</v>
      </c>
      <c r="B7486" s="10" t="s">
        <v>1284</v>
      </c>
      <c r="C7486" s="10" t="s">
        <v>1285</v>
      </c>
      <c r="D7486" s="10" t="s">
        <v>1293</v>
      </c>
      <c r="E7486" s="10" t="s">
        <v>20</v>
      </c>
      <c r="F7486" s="10" t="s">
        <v>1123</v>
      </c>
      <c r="G7486" s="21" t="s">
        <v>4578</v>
      </c>
      <c r="H7486" s="21" t="s">
        <v>4714</v>
      </c>
      <c r="I7486" s="21">
        <v>1</v>
      </c>
      <c r="J7486" s="21" t="str">
        <f>MID(H7486,1,FIND(" ",H7486,1)-1)</f>
        <v>3100</v>
      </c>
      <c r="K7486" s="21" t="s">
        <v>5269</v>
      </c>
    </row>
    <row r="7487" spans="1:11" hidden="1" x14ac:dyDescent="0.25">
      <c r="A7487" s="10">
        <v>123</v>
      </c>
      <c r="B7487" s="10" t="s">
        <v>1284</v>
      </c>
      <c r="C7487" s="10" t="s">
        <v>1285</v>
      </c>
      <c r="D7487" s="10" t="s">
        <v>1293</v>
      </c>
      <c r="E7487" s="10" t="s">
        <v>20</v>
      </c>
      <c r="F7487" s="10" t="s">
        <v>1123</v>
      </c>
      <c r="G7487" s="10" t="s">
        <v>3718</v>
      </c>
      <c r="H7487" s="10" t="s">
        <v>5168</v>
      </c>
      <c r="I7487" s="10">
        <v>0</v>
      </c>
    </row>
    <row r="7488" spans="1:11" hidden="1" x14ac:dyDescent="0.25">
      <c r="A7488" s="10">
        <v>123</v>
      </c>
      <c r="B7488" s="10" t="s">
        <v>1284</v>
      </c>
      <c r="C7488" s="10" t="s">
        <v>1285</v>
      </c>
      <c r="D7488" s="10" t="s">
        <v>1293</v>
      </c>
      <c r="E7488" s="10" t="s">
        <v>20</v>
      </c>
      <c r="F7488" s="10" t="s">
        <v>1123</v>
      </c>
      <c r="G7488" s="10" t="s">
        <v>3719</v>
      </c>
      <c r="H7488" s="10" t="s">
        <v>3914</v>
      </c>
      <c r="I7488" s="10">
        <v>0</v>
      </c>
    </row>
    <row r="7489" spans="1:11" hidden="1" x14ac:dyDescent="0.25">
      <c r="A7489" s="10">
        <v>123</v>
      </c>
      <c r="B7489" s="10" t="s">
        <v>1284</v>
      </c>
      <c r="C7489" s="10" t="s">
        <v>1285</v>
      </c>
      <c r="D7489" s="10" t="s">
        <v>1293</v>
      </c>
      <c r="E7489" s="10" t="s">
        <v>20</v>
      </c>
      <c r="F7489" s="10" t="s">
        <v>1123</v>
      </c>
      <c r="G7489" s="10" t="s">
        <v>3721</v>
      </c>
      <c r="H7489" s="10" t="s">
        <v>34</v>
      </c>
      <c r="I7489" s="10">
        <v>0</v>
      </c>
    </row>
    <row r="7490" spans="1:11" hidden="1" x14ac:dyDescent="0.25">
      <c r="A7490" s="10">
        <v>123</v>
      </c>
      <c r="B7490" s="10" t="s">
        <v>1284</v>
      </c>
      <c r="C7490" s="10" t="s">
        <v>1285</v>
      </c>
      <c r="D7490" s="10" t="s">
        <v>1293</v>
      </c>
      <c r="E7490" s="10" t="s">
        <v>20</v>
      </c>
      <c r="F7490" s="10" t="s">
        <v>1123</v>
      </c>
      <c r="G7490" s="10" t="s">
        <v>3723</v>
      </c>
      <c r="H7490" s="10" t="s">
        <v>34</v>
      </c>
      <c r="I7490" s="10">
        <v>0</v>
      </c>
    </row>
    <row r="7491" spans="1:11" hidden="1" x14ac:dyDescent="0.25">
      <c r="A7491" s="10">
        <v>123</v>
      </c>
      <c r="B7491" s="10" t="s">
        <v>1284</v>
      </c>
      <c r="C7491" s="10" t="s">
        <v>1285</v>
      </c>
      <c r="D7491" s="10" t="s">
        <v>1293</v>
      </c>
      <c r="E7491" s="10" t="s">
        <v>20</v>
      </c>
      <c r="F7491" s="10" t="s">
        <v>1123</v>
      </c>
      <c r="G7491" s="10" t="s">
        <v>3724</v>
      </c>
      <c r="H7491" s="10" t="s">
        <v>34</v>
      </c>
      <c r="I7491" s="10">
        <v>0</v>
      </c>
    </row>
    <row r="7492" spans="1:11" hidden="1" x14ac:dyDescent="0.25">
      <c r="A7492" s="10">
        <v>123</v>
      </c>
      <c r="B7492" s="10" t="s">
        <v>1284</v>
      </c>
      <c r="C7492" s="10" t="s">
        <v>1285</v>
      </c>
      <c r="D7492" s="10" t="s">
        <v>1293</v>
      </c>
      <c r="E7492" s="10" t="s">
        <v>20</v>
      </c>
      <c r="F7492" s="10" t="s">
        <v>1123</v>
      </c>
      <c r="G7492" s="10" t="s">
        <v>3725</v>
      </c>
      <c r="H7492" s="10" t="s">
        <v>34</v>
      </c>
      <c r="I7492" s="10">
        <v>0</v>
      </c>
    </row>
    <row r="7493" spans="1:11" hidden="1" x14ac:dyDescent="0.25">
      <c r="A7493" s="10">
        <v>123</v>
      </c>
      <c r="B7493" s="10" t="s">
        <v>1284</v>
      </c>
      <c r="C7493" s="10" t="s">
        <v>1285</v>
      </c>
      <c r="D7493" s="10" t="s">
        <v>1293</v>
      </c>
      <c r="E7493" s="10" t="s">
        <v>20</v>
      </c>
      <c r="F7493" s="10" t="s">
        <v>1123</v>
      </c>
      <c r="G7493" s="10" t="s">
        <v>3726</v>
      </c>
      <c r="H7493" s="10" t="s">
        <v>34</v>
      </c>
      <c r="I7493" s="10">
        <v>0</v>
      </c>
    </row>
    <row r="7494" spans="1:11" hidden="1" x14ac:dyDescent="0.25">
      <c r="A7494" s="10">
        <v>123</v>
      </c>
      <c r="B7494" s="10" t="s">
        <v>1284</v>
      </c>
      <c r="C7494" s="10" t="s">
        <v>1285</v>
      </c>
      <c r="D7494" s="10" t="s">
        <v>1293</v>
      </c>
      <c r="E7494" s="10" t="s">
        <v>20</v>
      </c>
      <c r="F7494" s="10" t="s">
        <v>1123</v>
      </c>
      <c r="G7494" s="10" t="s">
        <v>3727</v>
      </c>
      <c r="H7494" s="10" t="s">
        <v>34</v>
      </c>
      <c r="I7494" s="10">
        <v>0</v>
      </c>
    </row>
    <row r="7495" spans="1:11" hidden="1" x14ac:dyDescent="0.25">
      <c r="A7495" s="10">
        <v>123</v>
      </c>
      <c r="B7495" s="10" t="s">
        <v>1284</v>
      </c>
      <c r="C7495" s="10" t="s">
        <v>1285</v>
      </c>
      <c r="D7495" s="10" t="s">
        <v>1293</v>
      </c>
      <c r="E7495" s="10" t="s">
        <v>20</v>
      </c>
      <c r="F7495" s="10" t="s">
        <v>1123</v>
      </c>
      <c r="G7495" s="10" t="s">
        <v>3731</v>
      </c>
      <c r="H7495" s="10" t="s">
        <v>34</v>
      </c>
      <c r="I7495" s="10">
        <v>0</v>
      </c>
    </row>
    <row r="7496" spans="1:11" hidden="1" x14ac:dyDescent="0.25">
      <c r="A7496" s="10">
        <v>123</v>
      </c>
      <c r="B7496" s="10" t="s">
        <v>1284</v>
      </c>
      <c r="C7496" s="10" t="s">
        <v>1285</v>
      </c>
      <c r="D7496" s="10" t="s">
        <v>1293</v>
      </c>
      <c r="E7496" s="10" t="s">
        <v>20</v>
      </c>
      <c r="F7496" s="10" t="s">
        <v>1123</v>
      </c>
      <c r="G7496" s="10" t="s">
        <v>3734</v>
      </c>
      <c r="H7496" s="10" t="s">
        <v>34</v>
      </c>
      <c r="I7496" s="10">
        <v>0</v>
      </c>
    </row>
    <row r="7497" spans="1:11" hidden="1" x14ac:dyDescent="0.25">
      <c r="A7497" s="10">
        <v>123</v>
      </c>
      <c r="B7497" s="10" t="s">
        <v>1284</v>
      </c>
      <c r="C7497" s="10" t="s">
        <v>1285</v>
      </c>
      <c r="D7497" s="10" t="s">
        <v>1293</v>
      </c>
      <c r="E7497" s="10" t="s">
        <v>20</v>
      </c>
      <c r="F7497" s="10" t="s">
        <v>1123</v>
      </c>
      <c r="G7497" s="10" t="s">
        <v>3735</v>
      </c>
      <c r="H7497" s="10" t="s">
        <v>57</v>
      </c>
      <c r="I7497" s="10">
        <v>0</v>
      </c>
    </row>
    <row r="7498" spans="1:11" hidden="1" x14ac:dyDescent="0.25">
      <c r="A7498" s="10">
        <v>123</v>
      </c>
      <c r="B7498" s="10" t="s">
        <v>1284</v>
      </c>
      <c r="C7498" s="10" t="s">
        <v>1285</v>
      </c>
      <c r="D7498" s="10" t="s">
        <v>1293</v>
      </c>
      <c r="E7498" s="10" t="s">
        <v>20</v>
      </c>
      <c r="F7498" s="10" t="s">
        <v>1123</v>
      </c>
      <c r="G7498" s="10" t="s">
        <v>3736</v>
      </c>
      <c r="H7498" s="10" t="s">
        <v>34</v>
      </c>
      <c r="I7498" s="10">
        <v>0</v>
      </c>
    </row>
    <row r="7499" spans="1:11" hidden="1" x14ac:dyDescent="0.25">
      <c r="A7499" s="10">
        <v>123</v>
      </c>
      <c r="B7499" s="10" t="s">
        <v>1284</v>
      </c>
      <c r="C7499" s="10" t="s">
        <v>1285</v>
      </c>
      <c r="D7499" s="10" t="s">
        <v>1293</v>
      </c>
      <c r="E7499" s="10" t="s">
        <v>20</v>
      </c>
      <c r="F7499" s="10" t="s">
        <v>1123</v>
      </c>
      <c r="G7499" s="10" t="s">
        <v>3737</v>
      </c>
      <c r="H7499" s="10" t="s">
        <v>34</v>
      </c>
      <c r="I7499" s="10">
        <v>0</v>
      </c>
    </row>
    <row r="7500" spans="1:11" hidden="1" x14ac:dyDescent="0.25">
      <c r="A7500" s="10">
        <v>123</v>
      </c>
      <c r="B7500" s="10" t="s">
        <v>1284</v>
      </c>
      <c r="C7500" s="10" t="s">
        <v>1285</v>
      </c>
      <c r="D7500" s="10" t="s">
        <v>1293</v>
      </c>
      <c r="E7500" s="10" t="s">
        <v>20</v>
      </c>
      <c r="F7500" s="10" t="s">
        <v>1123</v>
      </c>
      <c r="G7500" s="10" t="s">
        <v>3744</v>
      </c>
      <c r="H7500" s="10" t="s">
        <v>3917</v>
      </c>
      <c r="I7500" s="10">
        <v>0</v>
      </c>
    </row>
    <row r="7501" spans="1:11" hidden="1" x14ac:dyDescent="0.25">
      <c r="A7501" s="10">
        <v>123</v>
      </c>
      <c r="B7501" s="10" t="s">
        <v>1284</v>
      </c>
      <c r="C7501" s="10" t="s">
        <v>1285</v>
      </c>
      <c r="D7501" s="10" t="s">
        <v>1293</v>
      </c>
      <c r="E7501" s="10" t="s">
        <v>20</v>
      </c>
      <c r="F7501" s="10" t="s">
        <v>1123</v>
      </c>
      <c r="G7501" s="10" t="s">
        <v>3746</v>
      </c>
      <c r="H7501" s="10" t="s">
        <v>34</v>
      </c>
      <c r="I7501" s="10">
        <v>0</v>
      </c>
    </row>
    <row r="7502" spans="1:11" hidden="1" x14ac:dyDescent="0.25">
      <c r="A7502" s="10">
        <v>123</v>
      </c>
      <c r="B7502" s="10" t="s">
        <v>1284</v>
      </c>
      <c r="C7502" s="10" t="s">
        <v>1285</v>
      </c>
      <c r="D7502" s="10" t="s">
        <v>1293</v>
      </c>
      <c r="E7502" s="10" t="s">
        <v>20</v>
      </c>
      <c r="F7502" s="10" t="s">
        <v>1123</v>
      </c>
      <c r="G7502" s="21" t="s">
        <v>4394</v>
      </c>
      <c r="H7502" s="21" t="s">
        <v>4580</v>
      </c>
      <c r="I7502" s="21">
        <v>1</v>
      </c>
      <c r="J7502" s="21" t="str">
        <f t="shared" ref="J7502:J7503" si="479">H7502</f>
        <v>Снаружи помещения</v>
      </c>
      <c r="K7502" s="21"/>
    </row>
    <row r="7503" spans="1:11" hidden="1" x14ac:dyDescent="0.25">
      <c r="A7503" s="10">
        <v>123</v>
      </c>
      <c r="B7503" s="10" t="s">
        <v>1284</v>
      </c>
      <c r="C7503" s="10" t="s">
        <v>1285</v>
      </c>
      <c r="D7503" s="10" t="s">
        <v>1293</v>
      </c>
      <c r="E7503" s="10" t="s">
        <v>20</v>
      </c>
      <c r="F7503" s="10" t="s">
        <v>1123</v>
      </c>
      <c r="G7503" s="21" t="s">
        <v>3747</v>
      </c>
      <c r="H7503" s="21" t="s">
        <v>4581</v>
      </c>
      <c r="I7503" s="21">
        <v>1</v>
      </c>
      <c r="J7503" s="21" t="str">
        <f t="shared" si="479"/>
        <v>Наружная</v>
      </c>
      <c r="K7503" s="21"/>
    </row>
    <row r="7504" spans="1:11" hidden="1" x14ac:dyDescent="0.25">
      <c r="A7504" s="10">
        <v>123</v>
      </c>
      <c r="B7504" s="10" t="s">
        <v>1284</v>
      </c>
      <c r="C7504" s="10" t="s">
        <v>1285</v>
      </c>
      <c r="D7504" s="10" t="s">
        <v>1293</v>
      </c>
      <c r="E7504" s="10" t="s">
        <v>20</v>
      </c>
      <c r="F7504" s="10" t="s">
        <v>1123</v>
      </c>
      <c r="G7504" s="21" t="s">
        <v>3749</v>
      </c>
      <c r="H7504" s="21" t="s">
        <v>4582</v>
      </c>
      <c r="I7504" s="21">
        <v>1</v>
      </c>
      <c r="J7504" s="21">
        <f>MID(H7504,1,FIND(" ",H7504,1)-1)*1</f>
        <v>60</v>
      </c>
      <c r="K7504" s="21" t="s">
        <v>5264</v>
      </c>
    </row>
    <row r="7505" spans="1:11" hidden="1" x14ac:dyDescent="0.25">
      <c r="A7505" s="10">
        <v>123</v>
      </c>
      <c r="B7505" s="10" t="s">
        <v>1284</v>
      </c>
      <c r="C7505" s="10" t="s">
        <v>1285</v>
      </c>
      <c r="D7505" s="10" t="s">
        <v>1293</v>
      </c>
      <c r="E7505" s="10" t="s">
        <v>20</v>
      </c>
      <c r="F7505" s="10" t="s">
        <v>1123</v>
      </c>
      <c r="G7505" s="21" t="s">
        <v>3751</v>
      </c>
      <c r="H7505" s="21" t="s">
        <v>3750</v>
      </c>
      <c r="I7505" s="21">
        <v>1</v>
      </c>
      <c r="J7505" s="21">
        <f>MID(H7505,1,FIND(" ",H7505,1)-1)*1</f>
        <v>15</v>
      </c>
      <c r="K7505" s="21" t="s">
        <v>5264</v>
      </c>
    </row>
    <row r="7506" spans="1:11" hidden="1" x14ac:dyDescent="0.25">
      <c r="A7506" s="10">
        <v>123</v>
      </c>
      <c r="B7506" s="10" t="s">
        <v>1284</v>
      </c>
      <c r="C7506" s="10" t="s">
        <v>1285</v>
      </c>
      <c r="D7506" s="10" t="s">
        <v>1293</v>
      </c>
      <c r="E7506" s="10" t="s">
        <v>20</v>
      </c>
      <c r="F7506" s="10" t="s">
        <v>1123</v>
      </c>
      <c r="G7506" s="21" t="s">
        <v>3753</v>
      </c>
      <c r="H7506" s="21" t="s">
        <v>4251</v>
      </c>
      <c r="I7506" s="21">
        <v>1</v>
      </c>
      <c r="J7506" s="21">
        <f>MID(H7506,1,FIND(" ",H7506,1)-1)*1</f>
        <v>2.8</v>
      </c>
      <c r="K7506" s="21" t="s">
        <v>5258</v>
      </c>
    </row>
    <row r="7507" spans="1:11" hidden="1" x14ac:dyDescent="0.25">
      <c r="A7507" s="10">
        <v>123</v>
      </c>
      <c r="B7507" s="10" t="s">
        <v>1284</v>
      </c>
      <c r="C7507" s="10" t="s">
        <v>1285</v>
      </c>
      <c r="D7507" s="10" t="s">
        <v>1293</v>
      </c>
      <c r="E7507" s="10" t="s">
        <v>20</v>
      </c>
      <c r="F7507" s="10" t="s">
        <v>1123</v>
      </c>
      <c r="G7507" s="21" t="s">
        <v>3755</v>
      </c>
      <c r="H7507" s="21" t="s">
        <v>3756</v>
      </c>
      <c r="I7507" s="21">
        <v>1</v>
      </c>
      <c r="J7507" s="21" t="s">
        <v>5266</v>
      </c>
      <c r="K7507" s="21" t="s">
        <v>5265</v>
      </c>
    </row>
    <row r="7508" spans="1:11" hidden="1" x14ac:dyDescent="0.25">
      <c r="A7508" s="10">
        <v>123</v>
      </c>
      <c r="B7508" s="10" t="s">
        <v>1284</v>
      </c>
      <c r="C7508" s="10" t="s">
        <v>1285</v>
      </c>
      <c r="D7508" s="10" t="s">
        <v>1293</v>
      </c>
      <c r="E7508" s="10" t="s">
        <v>20</v>
      </c>
      <c r="F7508" s="10" t="s">
        <v>1123</v>
      </c>
      <c r="G7508" s="10" t="s">
        <v>4583</v>
      </c>
      <c r="H7508" s="10" t="s">
        <v>3892</v>
      </c>
      <c r="I7508" s="10">
        <v>0</v>
      </c>
    </row>
    <row r="7509" spans="1:11" hidden="1" x14ac:dyDescent="0.25">
      <c r="A7509" s="10">
        <v>123</v>
      </c>
      <c r="B7509" s="10" t="s">
        <v>1284</v>
      </c>
      <c r="C7509" s="10" t="s">
        <v>1285</v>
      </c>
      <c r="D7509" s="10" t="s">
        <v>1293</v>
      </c>
      <c r="E7509" s="10" t="s">
        <v>20</v>
      </c>
      <c r="F7509" s="10" t="s">
        <v>1123</v>
      </c>
      <c r="G7509" s="21" t="s">
        <v>3759</v>
      </c>
      <c r="H7509" s="21">
        <v>21000</v>
      </c>
      <c r="I7509" s="21">
        <v>1</v>
      </c>
      <c r="J7509" s="21">
        <f>TRIM(H7509)*1</f>
        <v>21000</v>
      </c>
      <c r="K7509" s="21" t="s">
        <v>5261</v>
      </c>
    </row>
    <row r="7510" spans="1:11" hidden="1" x14ac:dyDescent="0.25">
      <c r="A7510" s="10">
        <v>123</v>
      </c>
      <c r="B7510" s="10" t="s">
        <v>1284</v>
      </c>
      <c r="C7510" s="10" t="s">
        <v>1285</v>
      </c>
      <c r="D7510" s="10" t="s">
        <v>1293</v>
      </c>
      <c r="E7510" s="10" t="s">
        <v>20</v>
      </c>
      <c r="F7510" s="10" t="s">
        <v>1123</v>
      </c>
      <c r="G7510" s="21" t="s">
        <v>3760</v>
      </c>
      <c r="H7510" s="21" t="s">
        <v>4715</v>
      </c>
      <c r="I7510" s="21">
        <v>1</v>
      </c>
      <c r="J7510" s="21">
        <f t="shared" ref="J7510:J7511" si="480">MID(H7510,1,FIND(" ",H7510,1)-1)*1</f>
        <v>1780</v>
      </c>
      <c r="K7510" s="21" t="s">
        <v>5259</v>
      </c>
    </row>
    <row r="7511" spans="1:11" hidden="1" x14ac:dyDescent="0.25">
      <c r="A7511" s="10">
        <v>123</v>
      </c>
      <c r="B7511" s="10" t="s">
        <v>1284</v>
      </c>
      <c r="C7511" s="10" t="s">
        <v>1285</v>
      </c>
      <c r="D7511" s="10" t="s">
        <v>1293</v>
      </c>
      <c r="E7511" s="10" t="s">
        <v>20</v>
      </c>
      <c r="F7511" s="10" t="s">
        <v>1123</v>
      </c>
      <c r="G7511" s="21" t="s">
        <v>3762</v>
      </c>
      <c r="H7511" s="21" t="s">
        <v>4716</v>
      </c>
      <c r="I7511" s="21">
        <v>1</v>
      </c>
      <c r="J7511" s="21">
        <f t="shared" si="480"/>
        <v>1920</v>
      </c>
      <c r="K7511" s="21" t="s">
        <v>5259</v>
      </c>
    </row>
    <row r="7512" spans="1:11" hidden="1" x14ac:dyDescent="0.25">
      <c r="A7512" s="10">
        <v>123</v>
      </c>
      <c r="B7512" s="10" t="s">
        <v>1284</v>
      </c>
      <c r="C7512" s="10" t="s">
        <v>1285</v>
      </c>
      <c r="D7512" s="10" t="s">
        <v>1293</v>
      </c>
      <c r="E7512" s="10" t="s">
        <v>20</v>
      </c>
      <c r="F7512" s="10" t="s">
        <v>1123</v>
      </c>
      <c r="G7512" s="21" t="s">
        <v>3764</v>
      </c>
      <c r="H7512" s="21">
        <v>21000</v>
      </c>
      <c r="I7512" s="21">
        <v>1</v>
      </c>
      <c r="J7512" s="21">
        <f>TRIM(H7512)*1</f>
        <v>21000</v>
      </c>
      <c r="K7512" s="21" t="s">
        <v>5261</v>
      </c>
    </row>
    <row r="7513" spans="1:11" hidden="1" x14ac:dyDescent="0.25">
      <c r="A7513" s="10">
        <v>123</v>
      </c>
      <c r="B7513" s="10" t="s">
        <v>1284</v>
      </c>
      <c r="C7513" s="10" t="s">
        <v>1285</v>
      </c>
      <c r="D7513" s="10" t="s">
        <v>1293</v>
      </c>
      <c r="E7513" s="10" t="s">
        <v>20</v>
      </c>
      <c r="F7513" s="10" t="s">
        <v>1123</v>
      </c>
      <c r="G7513" s="10" t="s">
        <v>3765</v>
      </c>
      <c r="H7513" s="10" t="s">
        <v>57</v>
      </c>
      <c r="I7513" s="10">
        <v>0</v>
      </c>
    </row>
    <row r="7514" spans="1:11" hidden="1" x14ac:dyDescent="0.25">
      <c r="A7514" s="10">
        <v>123</v>
      </c>
      <c r="B7514" s="10" t="s">
        <v>1284</v>
      </c>
      <c r="C7514" s="10" t="s">
        <v>1285</v>
      </c>
      <c r="D7514" s="10" t="s">
        <v>1293</v>
      </c>
      <c r="E7514" s="10" t="s">
        <v>20</v>
      </c>
      <c r="F7514" s="10" t="s">
        <v>1123</v>
      </c>
      <c r="G7514" s="10" t="s">
        <v>3766</v>
      </c>
      <c r="H7514" s="10" t="s">
        <v>34</v>
      </c>
      <c r="I7514" s="10">
        <v>0</v>
      </c>
    </row>
    <row r="7515" spans="1:11" hidden="1" x14ac:dyDescent="0.25">
      <c r="A7515" s="10">
        <v>123</v>
      </c>
      <c r="B7515" s="10" t="s">
        <v>1284</v>
      </c>
      <c r="C7515" s="10" t="s">
        <v>1285</v>
      </c>
      <c r="D7515" s="10" t="s">
        <v>1293</v>
      </c>
      <c r="E7515" s="10" t="s">
        <v>20</v>
      </c>
      <c r="F7515" s="10" t="s">
        <v>1123</v>
      </c>
      <c r="G7515" s="10" t="s">
        <v>4585</v>
      </c>
      <c r="H7515" s="10" t="s">
        <v>57</v>
      </c>
      <c r="I7515" s="10">
        <v>0</v>
      </c>
    </row>
    <row r="7516" spans="1:11" hidden="1" x14ac:dyDescent="0.25">
      <c r="A7516" s="10">
        <v>123</v>
      </c>
      <c r="B7516" s="10" t="s">
        <v>1284</v>
      </c>
      <c r="C7516" s="10" t="s">
        <v>1285</v>
      </c>
      <c r="D7516" s="10" t="s">
        <v>1293</v>
      </c>
      <c r="E7516" s="10" t="s">
        <v>20</v>
      </c>
      <c r="F7516" s="10" t="s">
        <v>1123</v>
      </c>
      <c r="G7516" s="21" t="s">
        <v>3769</v>
      </c>
      <c r="H7516" s="21" t="s">
        <v>4168</v>
      </c>
      <c r="I7516" s="21">
        <v>1</v>
      </c>
      <c r="J7516" s="21">
        <f>MID(H7516,1,FIND(" ",H7516,1)-1)*1</f>
        <v>44</v>
      </c>
      <c r="K7516" s="21" t="s">
        <v>5255</v>
      </c>
    </row>
    <row r="7517" spans="1:11" hidden="1" x14ac:dyDescent="0.25">
      <c r="A7517" s="10">
        <v>123</v>
      </c>
      <c r="B7517" s="10" t="s">
        <v>1284</v>
      </c>
      <c r="C7517" s="10" t="s">
        <v>1285</v>
      </c>
      <c r="D7517" s="10" t="s">
        <v>1293</v>
      </c>
      <c r="E7517" s="10" t="s">
        <v>20</v>
      </c>
      <c r="F7517" s="10" t="s">
        <v>1123</v>
      </c>
      <c r="G7517" s="21" t="s">
        <v>3773</v>
      </c>
      <c r="H7517" s="21" t="s">
        <v>4291</v>
      </c>
      <c r="I7517" s="21">
        <v>1</v>
      </c>
      <c r="J7517" s="21">
        <f>MID(H7517,1,FIND(" ",H7517,1)-1)*1000</f>
        <v>655</v>
      </c>
      <c r="K7517" s="22" t="s">
        <v>5256</v>
      </c>
    </row>
    <row r="7518" spans="1:11" hidden="1" x14ac:dyDescent="0.25">
      <c r="A7518" s="10">
        <v>123</v>
      </c>
      <c r="B7518" s="10" t="s">
        <v>1284</v>
      </c>
      <c r="C7518" s="10" t="s">
        <v>1285</v>
      </c>
      <c r="D7518" s="10" t="s">
        <v>1293</v>
      </c>
      <c r="E7518" s="10" t="s">
        <v>20</v>
      </c>
      <c r="F7518" s="10" t="s">
        <v>1123</v>
      </c>
      <c r="G7518" s="21" t="s">
        <v>3777</v>
      </c>
      <c r="H7518" s="21" t="s">
        <v>4717</v>
      </c>
      <c r="I7518" s="21">
        <v>1</v>
      </c>
      <c r="J7518" s="21">
        <f t="shared" ref="J7518:J7519" si="481">MID(H7518,1,FIND(" ",H7518,1)-1)*1000</f>
        <v>328</v>
      </c>
      <c r="K7518" s="22" t="s">
        <v>5256</v>
      </c>
    </row>
    <row r="7519" spans="1:11" hidden="1" x14ac:dyDescent="0.25">
      <c r="A7519" s="10">
        <v>123</v>
      </c>
      <c r="B7519" s="10" t="s">
        <v>1284</v>
      </c>
      <c r="C7519" s="10" t="s">
        <v>1285</v>
      </c>
      <c r="D7519" s="10" t="s">
        <v>1293</v>
      </c>
      <c r="E7519" s="10" t="s">
        <v>20</v>
      </c>
      <c r="F7519" s="10" t="s">
        <v>1123</v>
      </c>
      <c r="G7519" s="21" t="s">
        <v>3781</v>
      </c>
      <c r="H7519" s="21" t="s">
        <v>4718</v>
      </c>
      <c r="I7519" s="21">
        <v>1</v>
      </c>
      <c r="J7519" s="21">
        <f t="shared" si="481"/>
        <v>834</v>
      </c>
      <c r="K7519" s="22" t="s">
        <v>5256</v>
      </c>
    </row>
    <row r="7520" spans="1:11" hidden="1" x14ac:dyDescent="0.25">
      <c r="A7520" s="10">
        <v>123</v>
      </c>
      <c r="B7520" s="10" t="s">
        <v>1284</v>
      </c>
      <c r="C7520" s="10" t="s">
        <v>1285</v>
      </c>
      <c r="D7520" s="10" t="s">
        <v>1293</v>
      </c>
      <c r="E7520" s="10" t="s">
        <v>20</v>
      </c>
      <c r="F7520" s="10" t="s">
        <v>1123</v>
      </c>
      <c r="G7520" s="21" t="s">
        <v>3223</v>
      </c>
      <c r="H7520" s="21" t="s">
        <v>4719</v>
      </c>
      <c r="I7520" s="21">
        <v>1</v>
      </c>
      <c r="J7520" s="21">
        <f>MID(H7520,1,FIND(" ",H7520,1)-1)*10</f>
        <v>655</v>
      </c>
      <c r="K7520" s="22" t="s">
        <v>5256</v>
      </c>
    </row>
    <row r="7521" spans="1:11" hidden="1" x14ac:dyDescent="0.25">
      <c r="A7521" s="10">
        <v>123</v>
      </c>
      <c r="B7521" s="10" t="s">
        <v>1284</v>
      </c>
      <c r="C7521" s="10" t="s">
        <v>1285</v>
      </c>
      <c r="D7521" s="10" t="s">
        <v>1293</v>
      </c>
      <c r="E7521" s="10" t="s">
        <v>20</v>
      </c>
      <c r="F7521" s="10" t="s">
        <v>1123</v>
      </c>
      <c r="G7521" s="21" t="s">
        <v>4406</v>
      </c>
      <c r="H7521" s="21" t="s">
        <v>4720</v>
      </c>
      <c r="I7521" s="21">
        <v>1</v>
      </c>
      <c r="J7521" s="21">
        <f>MID(H7521,1,FIND(" ",H7521,1)-1)*10</f>
        <v>328</v>
      </c>
      <c r="K7521" s="21" t="s">
        <v>5257</v>
      </c>
    </row>
    <row r="7522" spans="1:11" hidden="1" x14ac:dyDescent="0.25">
      <c r="A7522" s="10">
        <v>123</v>
      </c>
      <c r="B7522" s="10" t="s">
        <v>1284</v>
      </c>
      <c r="C7522" s="10" t="s">
        <v>1285</v>
      </c>
      <c r="D7522" s="10" t="s">
        <v>1293</v>
      </c>
      <c r="E7522" s="10" t="s">
        <v>20</v>
      </c>
      <c r="F7522" s="10" t="s">
        <v>1123</v>
      </c>
      <c r="G7522" s="21" t="s">
        <v>4408</v>
      </c>
      <c r="H7522" s="21" t="s">
        <v>4721</v>
      </c>
      <c r="I7522" s="21">
        <v>1</v>
      </c>
      <c r="J7522" s="21">
        <f>MID(H7522,1,FIND(" ",H7522,1)-1)*10</f>
        <v>834</v>
      </c>
      <c r="K7522" s="21" t="s">
        <v>5257</v>
      </c>
    </row>
    <row r="7523" spans="1:11" hidden="1" x14ac:dyDescent="0.25">
      <c r="A7523" s="10">
        <v>123</v>
      </c>
      <c r="B7523" s="10" t="s">
        <v>1284</v>
      </c>
      <c r="C7523" s="10" t="s">
        <v>1285</v>
      </c>
      <c r="D7523" s="10" t="s">
        <v>1293</v>
      </c>
      <c r="E7523" s="10" t="s">
        <v>20</v>
      </c>
      <c r="F7523" s="10" t="s">
        <v>1123</v>
      </c>
      <c r="G7523" s="21" t="s">
        <v>3785</v>
      </c>
      <c r="H7523" s="21" t="s">
        <v>4482</v>
      </c>
      <c r="I7523" s="21">
        <v>1</v>
      </c>
      <c r="J7523" s="21">
        <f>MID(H7523,1,FIND(" ",H7523,1)-1)*1</f>
        <v>47</v>
      </c>
      <c r="K7523" s="21" t="s">
        <v>5255</v>
      </c>
    </row>
    <row r="7524" spans="1:11" hidden="1" x14ac:dyDescent="0.25">
      <c r="A7524" s="10">
        <v>123</v>
      </c>
      <c r="B7524" s="10" t="s">
        <v>1284</v>
      </c>
      <c r="C7524" s="10" t="s">
        <v>1285</v>
      </c>
      <c r="D7524" s="10" t="s">
        <v>1293</v>
      </c>
      <c r="E7524" s="10" t="s">
        <v>20</v>
      </c>
      <c r="F7524" s="10" t="s">
        <v>1123</v>
      </c>
      <c r="G7524" s="21" t="s">
        <v>4410</v>
      </c>
      <c r="H7524" s="21" t="s">
        <v>4534</v>
      </c>
      <c r="I7524" s="21">
        <v>1</v>
      </c>
      <c r="J7524" s="21">
        <f>MID(H7524,1,FIND(" ",H7524,1)-1)*10</f>
        <v>730</v>
      </c>
      <c r="K7524" s="22" t="s">
        <v>5256</v>
      </c>
    </row>
    <row r="7525" spans="1:11" hidden="1" x14ac:dyDescent="0.25">
      <c r="A7525" s="10">
        <v>123</v>
      </c>
      <c r="B7525" s="10" t="s">
        <v>1284</v>
      </c>
      <c r="C7525" s="10" t="s">
        <v>1285</v>
      </c>
      <c r="D7525" s="10" t="s">
        <v>1293</v>
      </c>
      <c r="E7525" s="10" t="s">
        <v>20</v>
      </c>
      <c r="F7525" s="10" t="s">
        <v>1123</v>
      </c>
      <c r="G7525" s="21" t="s">
        <v>4412</v>
      </c>
      <c r="H7525" s="21" t="s">
        <v>4722</v>
      </c>
      <c r="I7525" s="21">
        <v>1</v>
      </c>
      <c r="J7525" s="21">
        <f>MID(H7525,1,FIND(" ",H7525,1)-1)*10</f>
        <v>945</v>
      </c>
      <c r="K7525" s="21" t="s">
        <v>5257</v>
      </c>
    </row>
    <row r="7526" spans="1:11" hidden="1" x14ac:dyDescent="0.25">
      <c r="A7526" s="10">
        <v>123</v>
      </c>
      <c r="B7526" s="10" t="s">
        <v>1284</v>
      </c>
      <c r="C7526" s="10" t="s">
        <v>1285</v>
      </c>
      <c r="D7526" s="10" t="s">
        <v>1293</v>
      </c>
      <c r="E7526" s="10" t="s">
        <v>20</v>
      </c>
      <c r="F7526" s="10" t="s">
        <v>1123</v>
      </c>
      <c r="G7526" s="21" t="s">
        <v>4414</v>
      </c>
      <c r="H7526" s="21" t="s">
        <v>4415</v>
      </c>
      <c r="I7526" s="21">
        <v>1</v>
      </c>
      <c r="J7526" s="21">
        <f>MID(H7526,1,FIND(" ",H7526,1)-1)*10</f>
        <v>430</v>
      </c>
      <c r="K7526" s="21" t="s">
        <v>5257</v>
      </c>
    </row>
    <row r="7527" spans="1:11" hidden="1" x14ac:dyDescent="0.25">
      <c r="A7527" s="10">
        <v>123</v>
      </c>
      <c r="B7527" s="10" t="s">
        <v>1284</v>
      </c>
      <c r="C7527" s="10" t="s">
        <v>1285</v>
      </c>
      <c r="D7527" s="10" t="s">
        <v>1293</v>
      </c>
      <c r="E7527" s="10" t="s">
        <v>20</v>
      </c>
      <c r="F7527" s="10" t="s">
        <v>1123</v>
      </c>
      <c r="G7527" s="10" t="s">
        <v>3787</v>
      </c>
      <c r="H7527" s="10" t="s">
        <v>3788</v>
      </c>
      <c r="I7527" s="10">
        <v>0</v>
      </c>
    </row>
    <row r="7528" spans="1:11" hidden="1" x14ac:dyDescent="0.25">
      <c r="A7528" s="10">
        <v>123</v>
      </c>
      <c r="B7528" s="10" t="s">
        <v>1284</v>
      </c>
      <c r="C7528" s="10" t="s">
        <v>1285</v>
      </c>
      <c r="D7528" s="10" t="s">
        <v>1293</v>
      </c>
      <c r="E7528" s="10" t="s">
        <v>20</v>
      </c>
      <c r="F7528" s="10" t="s">
        <v>1123</v>
      </c>
      <c r="G7528" s="10" t="s">
        <v>3789</v>
      </c>
      <c r="H7528" s="10" t="s">
        <v>3789</v>
      </c>
      <c r="I7528" s="10">
        <v>0</v>
      </c>
    </row>
    <row r="7529" spans="1:11" hidden="1" x14ac:dyDescent="0.25">
      <c r="A7529" s="10">
        <v>124</v>
      </c>
      <c r="B7529" s="10" t="s">
        <v>1294</v>
      </c>
      <c r="C7529" s="10" t="s">
        <v>1295</v>
      </c>
      <c r="D7529" s="10" t="s">
        <v>1303</v>
      </c>
      <c r="E7529" s="10" t="s">
        <v>20</v>
      </c>
      <c r="F7529" s="10" t="s">
        <v>1123</v>
      </c>
      <c r="G7529" s="21" t="s">
        <v>3108</v>
      </c>
      <c r="H7529" s="21" t="s">
        <v>4079</v>
      </c>
      <c r="I7529" s="21">
        <v>1</v>
      </c>
      <c r="J7529" s="21">
        <f>MID(H7529,1,FIND(" ",H7529,1)-1)*1</f>
        <v>54</v>
      </c>
      <c r="K7529" s="21" t="s">
        <v>5260</v>
      </c>
    </row>
    <row r="7530" spans="1:11" hidden="1" x14ac:dyDescent="0.25">
      <c r="A7530" s="10">
        <v>124</v>
      </c>
      <c r="B7530" s="10" t="s">
        <v>1294</v>
      </c>
      <c r="C7530" s="10" t="s">
        <v>1295</v>
      </c>
      <c r="D7530" s="10" t="s">
        <v>1303</v>
      </c>
      <c r="E7530" s="10" t="s">
        <v>20</v>
      </c>
      <c r="F7530" s="10" t="s">
        <v>1123</v>
      </c>
      <c r="G7530" s="21" t="s">
        <v>3703</v>
      </c>
      <c r="H7530" s="21" t="s">
        <v>4650</v>
      </c>
      <c r="I7530" s="21">
        <v>1</v>
      </c>
      <c r="J7530" s="21">
        <f>MID(H7530,1,FIND(" ",H7530,1)-1)*1</f>
        <v>40</v>
      </c>
      <c r="K7530" s="21" t="s">
        <v>5254</v>
      </c>
    </row>
    <row r="7531" spans="1:11" hidden="1" x14ac:dyDescent="0.25">
      <c r="A7531" s="10">
        <v>124</v>
      </c>
      <c r="B7531" s="10" t="s">
        <v>1294</v>
      </c>
      <c r="C7531" s="10" t="s">
        <v>1295</v>
      </c>
      <c r="D7531" s="10" t="s">
        <v>1303</v>
      </c>
      <c r="E7531" s="10" t="s">
        <v>20</v>
      </c>
      <c r="F7531" s="10" t="s">
        <v>1123</v>
      </c>
      <c r="G7531" s="21" t="s">
        <v>3705</v>
      </c>
      <c r="H7531" s="21" t="s">
        <v>34</v>
      </c>
      <c r="I7531" s="21">
        <v>1</v>
      </c>
      <c r="J7531" s="21" t="str">
        <f>H7531</f>
        <v>Да</v>
      </c>
      <c r="K7531" s="21"/>
    </row>
    <row r="7532" spans="1:11" hidden="1" x14ac:dyDescent="0.25">
      <c r="A7532" s="10">
        <v>124</v>
      </c>
      <c r="B7532" s="10" t="s">
        <v>1294</v>
      </c>
      <c r="C7532" s="10" t="s">
        <v>1295</v>
      </c>
      <c r="D7532" s="10" t="s">
        <v>1303</v>
      </c>
      <c r="E7532" s="10" t="s">
        <v>20</v>
      </c>
      <c r="F7532" s="10" t="s">
        <v>1123</v>
      </c>
      <c r="G7532" s="21" t="s">
        <v>3706</v>
      </c>
      <c r="H7532" s="21" t="s">
        <v>3966</v>
      </c>
      <c r="I7532" s="21">
        <v>1</v>
      </c>
      <c r="J7532" s="21">
        <f t="shared" ref="J7532:J7535" si="482">MID(H7532,1,FIND(" ",H7532,1)-1)*1</f>
        <v>5.28</v>
      </c>
      <c r="K7532" s="21" t="s">
        <v>5258</v>
      </c>
    </row>
    <row r="7533" spans="1:11" hidden="1" x14ac:dyDescent="0.25">
      <c r="A7533" s="10">
        <v>124</v>
      </c>
      <c r="B7533" s="10" t="s">
        <v>1294</v>
      </c>
      <c r="C7533" s="10" t="s">
        <v>1295</v>
      </c>
      <c r="D7533" s="10" t="s">
        <v>1303</v>
      </c>
      <c r="E7533" s="10" t="s">
        <v>20</v>
      </c>
      <c r="F7533" s="10" t="s">
        <v>1123</v>
      </c>
      <c r="G7533" s="21" t="s">
        <v>3708</v>
      </c>
      <c r="H7533" s="21" t="s">
        <v>4723</v>
      </c>
      <c r="I7533" s="21">
        <v>1</v>
      </c>
      <c r="J7533" s="21">
        <f t="shared" si="482"/>
        <v>4.51</v>
      </c>
      <c r="K7533" s="21" t="s">
        <v>5258</v>
      </c>
    </row>
    <row r="7534" spans="1:11" hidden="1" x14ac:dyDescent="0.25">
      <c r="A7534" s="10">
        <v>124</v>
      </c>
      <c r="B7534" s="10" t="s">
        <v>1294</v>
      </c>
      <c r="C7534" s="10" t="s">
        <v>1295</v>
      </c>
      <c r="D7534" s="10" t="s">
        <v>1303</v>
      </c>
      <c r="E7534" s="10" t="s">
        <v>20</v>
      </c>
      <c r="F7534" s="10" t="s">
        <v>1123</v>
      </c>
      <c r="G7534" s="21" t="s">
        <v>3709</v>
      </c>
      <c r="H7534" s="21" t="s">
        <v>4724</v>
      </c>
      <c r="I7534" s="21">
        <v>0</v>
      </c>
      <c r="J7534" s="21">
        <f t="shared" si="482"/>
        <v>4.8</v>
      </c>
      <c r="K7534" s="21" t="s">
        <v>5258</v>
      </c>
    </row>
    <row r="7535" spans="1:11" hidden="1" x14ac:dyDescent="0.25">
      <c r="A7535" s="10">
        <v>124</v>
      </c>
      <c r="B7535" s="10" t="s">
        <v>1294</v>
      </c>
      <c r="C7535" s="10" t="s">
        <v>1295</v>
      </c>
      <c r="D7535" s="10" t="s">
        <v>1303</v>
      </c>
      <c r="E7535" s="10" t="s">
        <v>20</v>
      </c>
      <c r="F7535" s="10" t="s">
        <v>1123</v>
      </c>
      <c r="G7535" s="21" t="s">
        <v>3711</v>
      </c>
      <c r="H7535" s="21" t="s">
        <v>4131</v>
      </c>
      <c r="I7535" s="21">
        <v>0</v>
      </c>
      <c r="J7535" s="21">
        <f t="shared" si="482"/>
        <v>4.0999999999999996</v>
      </c>
      <c r="K7535" s="21" t="s">
        <v>5258</v>
      </c>
    </row>
    <row r="7536" spans="1:11" hidden="1" x14ac:dyDescent="0.25">
      <c r="A7536" s="10">
        <v>124</v>
      </c>
      <c r="B7536" s="10" t="s">
        <v>1294</v>
      </c>
      <c r="C7536" s="10" t="s">
        <v>1295</v>
      </c>
      <c r="D7536" s="10" t="s">
        <v>1303</v>
      </c>
      <c r="E7536" s="10" t="s">
        <v>20</v>
      </c>
      <c r="F7536" s="10" t="s">
        <v>1123</v>
      </c>
      <c r="G7536" s="21" t="s">
        <v>4578</v>
      </c>
      <c r="H7536" s="21" t="s">
        <v>4725</v>
      </c>
      <c r="I7536" s="21">
        <v>1</v>
      </c>
      <c r="J7536" s="21" t="str">
        <f>MID(H7536,1,FIND(" ",H7536,1)-1)</f>
        <v>2300</v>
      </c>
      <c r="K7536" s="21" t="s">
        <v>5269</v>
      </c>
    </row>
    <row r="7537" spans="1:11" hidden="1" x14ac:dyDescent="0.25">
      <c r="A7537" s="10">
        <v>124</v>
      </c>
      <c r="B7537" s="10" t="s">
        <v>1294</v>
      </c>
      <c r="C7537" s="10" t="s">
        <v>1295</v>
      </c>
      <c r="D7537" s="10" t="s">
        <v>1303</v>
      </c>
      <c r="E7537" s="10" t="s">
        <v>20</v>
      </c>
      <c r="F7537" s="10" t="s">
        <v>1123</v>
      </c>
      <c r="G7537" s="10" t="s">
        <v>3718</v>
      </c>
      <c r="H7537" s="10" t="s">
        <v>5168</v>
      </c>
      <c r="I7537" s="10">
        <v>0</v>
      </c>
    </row>
    <row r="7538" spans="1:11" hidden="1" x14ac:dyDescent="0.25">
      <c r="A7538" s="10">
        <v>124</v>
      </c>
      <c r="B7538" s="10" t="s">
        <v>1294</v>
      </c>
      <c r="C7538" s="10" t="s">
        <v>1295</v>
      </c>
      <c r="D7538" s="10" t="s">
        <v>1303</v>
      </c>
      <c r="E7538" s="10" t="s">
        <v>20</v>
      </c>
      <c r="F7538" s="10" t="s">
        <v>1123</v>
      </c>
      <c r="G7538" s="10" t="s">
        <v>3719</v>
      </c>
      <c r="H7538" s="10" t="s">
        <v>3914</v>
      </c>
      <c r="I7538" s="10">
        <v>0</v>
      </c>
    </row>
    <row r="7539" spans="1:11" hidden="1" x14ac:dyDescent="0.25">
      <c r="A7539" s="10">
        <v>124</v>
      </c>
      <c r="B7539" s="10" t="s">
        <v>1294</v>
      </c>
      <c r="C7539" s="10" t="s">
        <v>1295</v>
      </c>
      <c r="D7539" s="10" t="s">
        <v>1303</v>
      </c>
      <c r="E7539" s="10" t="s">
        <v>20</v>
      </c>
      <c r="F7539" s="10" t="s">
        <v>1123</v>
      </c>
      <c r="G7539" s="10" t="s">
        <v>3721</v>
      </c>
      <c r="H7539" s="10" t="s">
        <v>34</v>
      </c>
      <c r="I7539" s="10">
        <v>0</v>
      </c>
    </row>
    <row r="7540" spans="1:11" hidden="1" x14ac:dyDescent="0.25">
      <c r="A7540" s="10">
        <v>124</v>
      </c>
      <c r="B7540" s="10" t="s">
        <v>1294</v>
      </c>
      <c r="C7540" s="10" t="s">
        <v>1295</v>
      </c>
      <c r="D7540" s="10" t="s">
        <v>1303</v>
      </c>
      <c r="E7540" s="10" t="s">
        <v>20</v>
      </c>
      <c r="F7540" s="10" t="s">
        <v>1123</v>
      </c>
      <c r="G7540" s="10" t="s">
        <v>3723</v>
      </c>
      <c r="H7540" s="10" t="s">
        <v>34</v>
      </c>
      <c r="I7540" s="10">
        <v>0</v>
      </c>
    </row>
    <row r="7541" spans="1:11" hidden="1" x14ac:dyDescent="0.25">
      <c r="A7541" s="10">
        <v>124</v>
      </c>
      <c r="B7541" s="10" t="s">
        <v>1294</v>
      </c>
      <c r="C7541" s="10" t="s">
        <v>1295</v>
      </c>
      <c r="D7541" s="10" t="s">
        <v>1303</v>
      </c>
      <c r="E7541" s="10" t="s">
        <v>20</v>
      </c>
      <c r="F7541" s="10" t="s">
        <v>1123</v>
      </c>
      <c r="G7541" s="10" t="s">
        <v>3724</v>
      </c>
      <c r="H7541" s="10" t="s">
        <v>34</v>
      </c>
      <c r="I7541" s="10">
        <v>0</v>
      </c>
    </row>
    <row r="7542" spans="1:11" hidden="1" x14ac:dyDescent="0.25">
      <c r="A7542" s="10">
        <v>124</v>
      </c>
      <c r="B7542" s="10" t="s">
        <v>1294</v>
      </c>
      <c r="C7542" s="10" t="s">
        <v>1295</v>
      </c>
      <c r="D7542" s="10" t="s">
        <v>1303</v>
      </c>
      <c r="E7542" s="10" t="s">
        <v>20</v>
      </c>
      <c r="F7542" s="10" t="s">
        <v>1123</v>
      </c>
      <c r="G7542" s="10" t="s">
        <v>3725</v>
      </c>
      <c r="H7542" s="10" t="s">
        <v>34</v>
      </c>
      <c r="I7542" s="10">
        <v>0</v>
      </c>
    </row>
    <row r="7543" spans="1:11" hidden="1" x14ac:dyDescent="0.25">
      <c r="A7543" s="10">
        <v>124</v>
      </c>
      <c r="B7543" s="10" t="s">
        <v>1294</v>
      </c>
      <c r="C7543" s="10" t="s">
        <v>1295</v>
      </c>
      <c r="D7543" s="10" t="s">
        <v>1303</v>
      </c>
      <c r="E7543" s="10" t="s">
        <v>20</v>
      </c>
      <c r="F7543" s="10" t="s">
        <v>1123</v>
      </c>
      <c r="G7543" s="10" t="s">
        <v>3726</v>
      </c>
      <c r="H7543" s="10" t="s">
        <v>34</v>
      </c>
      <c r="I7543" s="10">
        <v>0</v>
      </c>
    </row>
    <row r="7544" spans="1:11" hidden="1" x14ac:dyDescent="0.25">
      <c r="A7544" s="10">
        <v>124</v>
      </c>
      <c r="B7544" s="10" t="s">
        <v>1294</v>
      </c>
      <c r="C7544" s="10" t="s">
        <v>1295</v>
      </c>
      <c r="D7544" s="10" t="s">
        <v>1303</v>
      </c>
      <c r="E7544" s="10" t="s">
        <v>20</v>
      </c>
      <c r="F7544" s="10" t="s">
        <v>1123</v>
      </c>
      <c r="G7544" s="10" t="s">
        <v>3727</v>
      </c>
      <c r="H7544" s="10" t="s">
        <v>34</v>
      </c>
      <c r="I7544" s="10">
        <v>0</v>
      </c>
    </row>
    <row r="7545" spans="1:11" hidden="1" x14ac:dyDescent="0.25">
      <c r="A7545" s="10">
        <v>124</v>
      </c>
      <c r="B7545" s="10" t="s">
        <v>1294</v>
      </c>
      <c r="C7545" s="10" t="s">
        <v>1295</v>
      </c>
      <c r="D7545" s="10" t="s">
        <v>1303</v>
      </c>
      <c r="E7545" s="10" t="s">
        <v>20</v>
      </c>
      <c r="F7545" s="10" t="s">
        <v>1123</v>
      </c>
      <c r="G7545" s="10" t="s">
        <v>3731</v>
      </c>
      <c r="H7545" s="10" t="s">
        <v>34</v>
      </c>
      <c r="I7545" s="10">
        <v>0</v>
      </c>
    </row>
    <row r="7546" spans="1:11" hidden="1" x14ac:dyDescent="0.25">
      <c r="A7546" s="10">
        <v>124</v>
      </c>
      <c r="B7546" s="10" t="s">
        <v>1294</v>
      </c>
      <c r="C7546" s="10" t="s">
        <v>1295</v>
      </c>
      <c r="D7546" s="10" t="s">
        <v>1303</v>
      </c>
      <c r="E7546" s="10" t="s">
        <v>20</v>
      </c>
      <c r="F7546" s="10" t="s">
        <v>1123</v>
      </c>
      <c r="G7546" s="10" t="s">
        <v>3734</v>
      </c>
      <c r="H7546" s="10" t="s">
        <v>34</v>
      </c>
      <c r="I7546" s="10">
        <v>0</v>
      </c>
    </row>
    <row r="7547" spans="1:11" hidden="1" x14ac:dyDescent="0.25">
      <c r="A7547" s="10">
        <v>124</v>
      </c>
      <c r="B7547" s="10" t="s">
        <v>1294</v>
      </c>
      <c r="C7547" s="10" t="s">
        <v>1295</v>
      </c>
      <c r="D7547" s="10" t="s">
        <v>1303</v>
      </c>
      <c r="E7547" s="10" t="s">
        <v>20</v>
      </c>
      <c r="F7547" s="10" t="s">
        <v>1123</v>
      </c>
      <c r="G7547" s="10" t="s">
        <v>3735</v>
      </c>
      <c r="H7547" s="10" t="s">
        <v>57</v>
      </c>
      <c r="I7547" s="10">
        <v>0</v>
      </c>
    </row>
    <row r="7548" spans="1:11" hidden="1" x14ac:dyDescent="0.25">
      <c r="A7548" s="10">
        <v>124</v>
      </c>
      <c r="B7548" s="10" t="s">
        <v>1294</v>
      </c>
      <c r="C7548" s="10" t="s">
        <v>1295</v>
      </c>
      <c r="D7548" s="10" t="s">
        <v>1303</v>
      </c>
      <c r="E7548" s="10" t="s">
        <v>20</v>
      </c>
      <c r="F7548" s="10" t="s">
        <v>1123</v>
      </c>
      <c r="G7548" s="10" t="s">
        <v>3736</v>
      </c>
      <c r="H7548" s="10" t="s">
        <v>34</v>
      </c>
      <c r="I7548" s="10">
        <v>0</v>
      </c>
    </row>
    <row r="7549" spans="1:11" hidden="1" x14ac:dyDescent="0.25">
      <c r="A7549" s="10">
        <v>124</v>
      </c>
      <c r="B7549" s="10" t="s">
        <v>1294</v>
      </c>
      <c r="C7549" s="10" t="s">
        <v>1295</v>
      </c>
      <c r="D7549" s="10" t="s">
        <v>1303</v>
      </c>
      <c r="E7549" s="10" t="s">
        <v>20</v>
      </c>
      <c r="F7549" s="10" t="s">
        <v>1123</v>
      </c>
      <c r="G7549" s="10" t="s">
        <v>3737</v>
      </c>
      <c r="H7549" s="10" t="s">
        <v>34</v>
      </c>
      <c r="I7549" s="10">
        <v>0</v>
      </c>
    </row>
    <row r="7550" spans="1:11" hidden="1" x14ac:dyDescent="0.25">
      <c r="A7550" s="10">
        <v>124</v>
      </c>
      <c r="B7550" s="10" t="s">
        <v>1294</v>
      </c>
      <c r="C7550" s="10" t="s">
        <v>1295</v>
      </c>
      <c r="D7550" s="10" t="s">
        <v>1303</v>
      </c>
      <c r="E7550" s="10" t="s">
        <v>20</v>
      </c>
      <c r="F7550" s="10" t="s">
        <v>1123</v>
      </c>
      <c r="G7550" s="10" t="s">
        <v>3744</v>
      </c>
      <c r="H7550" s="10" t="s">
        <v>3917</v>
      </c>
      <c r="I7550" s="10">
        <v>0</v>
      </c>
    </row>
    <row r="7551" spans="1:11" hidden="1" x14ac:dyDescent="0.25">
      <c r="A7551" s="10">
        <v>124</v>
      </c>
      <c r="B7551" s="10" t="s">
        <v>1294</v>
      </c>
      <c r="C7551" s="10" t="s">
        <v>1295</v>
      </c>
      <c r="D7551" s="10" t="s">
        <v>1303</v>
      </c>
      <c r="E7551" s="10" t="s">
        <v>20</v>
      </c>
      <c r="F7551" s="10" t="s">
        <v>1123</v>
      </c>
      <c r="G7551" s="10" t="s">
        <v>3746</v>
      </c>
      <c r="H7551" s="10" t="s">
        <v>34</v>
      </c>
      <c r="I7551" s="10">
        <v>0</v>
      </c>
    </row>
    <row r="7552" spans="1:11" hidden="1" x14ac:dyDescent="0.25">
      <c r="A7552" s="10">
        <v>124</v>
      </c>
      <c r="B7552" s="10" t="s">
        <v>1294</v>
      </c>
      <c r="C7552" s="10" t="s">
        <v>1295</v>
      </c>
      <c r="D7552" s="10" t="s">
        <v>1303</v>
      </c>
      <c r="E7552" s="10" t="s">
        <v>20</v>
      </c>
      <c r="F7552" s="10" t="s">
        <v>1123</v>
      </c>
      <c r="G7552" s="21" t="s">
        <v>4394</v>
      </c>
      <c r="H7552" s="21" t="s">
        <v>4580</v>
      </c>
      <c r="I7552" s="21">
        <v>1</v>
      </c>
      <c r="J7552" s="21" t="str">
        <f t="shared" ref="J7552:J7553" si="483">H7552</f>
        <v>Снаружи помещения</v>
      </c>
      <c r="K7552" s="21"/>
    </row>
    <row r="7553" spans="1:11" hidden="1" x14ac:dyDescent="0.25">
      <c r="A7553" s="10">
        <v>124</v>
      </c>
      <c r="B7553" s="10" t="s">
        <v>1294</v>
      </c>
      <c r="C7553" s="10" t="s">
        <v>1295</v>
      </c>
      <c r="D7553" s="10" t="s">
        <v>1303</v>
      </c>
      <c r="E7553" s="10" t="s">
        <v>20</v>
      </c>
      <c r="F7553" s="10" t="s">
        <v>1123</v>
      </c>
      <c r="G7553" s="21" t="s">
        <v>3747</v>
      </c>
      <c r="H7553" s="21" t="s">
        <v>4581</v>
      </c>
      <c r="I7553" s="21">
        <v>1</v>
      </c>
      <c r="J7553" s="21" t="str">
        <f t="shared" si="483"/>
        <v>Наружная</v>
      </c>
      <c r="K7553" s="21"/>
    </row>
    <row r="7554" spans="1:11" hidden="1" x14ac:dyDescent="0.25">
      <c r="A7554" s="10">
        <v>124</v>
      </c>
      <c r="B7554" s="10" t="s">
        <v>1294</v>
      </c>
      <c r="C7554" s="10" t="s">
        <v>1295</v>
      </c>
      <c r="D7554" s="10" t="s">
        <v>1303</v>
      </c>
      <c r="E7554" s="10" t="s">
        <v>20</v>
      </c>
      <c r="F7554" s="10" t="s">
        <v>1123</v>
      </c>
      <c r="G7554" s="21" t="s">
        <v>3749</v>
      </c>
      <c r="H7554" s="21" t="s">
        <v>4726</v>
      </c>
      <c r="I7554" s="21">
        <v>1</v>
      </c>
      <c r="J7554" s="21">
        <f>MID(H7554,1,FIND(" ",H7554,1)-1)*1</f>
        <v>40</v>
      </c>
      <c r="K7554" s="21" t="s">
        <v>5264</v>
      </c>
    </row>
    <row r="7555" spans="1:11" hidden="1" x14ac:dyDescent="0.25">
      <c r="A7555" s="10">
        <v>124</v>
      </c>
      <c r="B7555" s="10" t="s">
        <v>1294</v>
      </c>
      <c r="C7555" s="10" t="s">
        <v>1295</v>
      </c>
      <c r="D7555" s="10" t="s">
        <v>1303</v>
      </c>
      <c r="E7555" s="10" t="s">
        <v>20</v>
      </c>
      <c r="F7555" s="10" t="s">
        <v>1123</v>
      </c>
      <c r="G7555" s="21" t="s">
        <v>3751</v>
      </c>
      <c r="H7555" s="21" t="s">
        <v>3750</v>
      </c>
      <c r="I7555" s="21">
        <v>1</v>
      </c>
      <c r="J7555" s="21">
        <f>MID(H7555,1,FIND(" ",H7555,1)-1)*1</f>
        <v>15</v>
      </c>
      <c r="K7555" s="21" t="s">
        <v>5264</v>
      </c>
    </row>
    <row r="7556" spans="1:11" hidden="1" x14ac:dyDescent="0.25">
      <c r="A7556" s="10">
        <v>124</v>
      </c>
      <c r="B7556" s="10" t="s">
        <v>1294</v>
      </c>
      <c r="C7556" s="10" t="s">
        <v>1295</v>
      </c>
      <c r="D7556" s="10" t="s">
        <v>1303</v>
      </c>
      <c r="E7556" s="10" t="s">
        <v>20</v>
      </c>
      <c r="F7556" s="10" t="s">
        <v>1123</v>
      </c>
      <c r="G7556" s="21" t="s">
        <v>3753</v>
      </c>
      <c r="H7556" s="21" t="s">
        <v>4007</v>
      </c>
      <c r="I7556" s="21">
        <v>1</v>
      </c>
      <c r="J7556" s="21">
        <f>MID(H7556,1,FIND(" ",H7556,1)-1)*1</f>
        <v>2.1</v>
      </c>
      <c r="K7556" s="21" t="s">
        <v>5258</v>
      </c>
    </row>
    <row r="7557" spans="1:11" hidden="1" x14ac:dyDescent="0.25">
      <c r="A7557" s="10">
        <v>124</v>
      </c>
      <c r="B7557" s="10" t="s">
        <v>1294</v>
      </c>
      <c r="C7557" s="10" t="s">
        <v>1295</v>
      </c>
      <c r="D7557" s="10" t="s">
        <v>1303</v>
      </c>
      <c r="E7557" s="10" t="s">
        <v>20</v>
      </c>
      <c r="F7557" s="10" t="s">
        <v>1123</v>
      </c>
      <c r="G7557" s="21" t="s">
        <v>3755</v>
      </c>
      <c r="H7557" s="21" t="s">
        <v>3756</v>
      </c>
      <c r="I7557" s="21">
        <v>1</v>
      </c>
      <c r="J7557" s="21" t="s">
        <v>5266</v>
      </c>
      <c r="K7557" s="21" t="s">
        <v>5265</v>
      </c>
    </row>
    <row r="7558" spans="1:11" hidden="1" x14ac:dyDescent="0.25">
      <c r="A7558" s="10">
        <v>124</v>
      </c>
      <c r="B7558" s="10" t="s">
        <v>1294</v>
      </c>
      <c r="C7558" s="10" t="s">
        <v>1295</v>
      </c>
      <c r="D7558" s="10" t="s">
        <v>1303</v>
      </c>
      <c r="E7558" s="10" t="s">
        <v>20</v>
      </c>
      <c r="F7558" s="10" t="s">
        <v>1123</v>
      </c>
      <c r="G7558" s="10" t="s">
        <v>4583</v>
      </c>
      <c r="H7558" s="10" t="s">
        <v>4485</v>
      </c>
      <c r="I7558" s="10">
        <v>0</v>
      </c>
    </row>
    <row r="7559" spans="1:11" hidden="1" x14ac:dyDescent="0.25">
      <c r="A7559" s="10">
        <v>124</v>
      </c>
      <c r="B7559" s="10" t="s">
        <v>1294</v>
      </c>
      <c r="C7559" s="10" t="s">
        <v>1295</v>
      </c>
      <c r="D7559" s="10" t="s">
        <v>1303</v>
      </c>
      <c r="E7559" s="10" t="s">
        <v>20</v>
      </c>
      <c r="F7559" s="10" t="s">
        <v>1123</v>
      </c>
      <c r="G7559" s="21" t="s">
        <v>3759</v>
      </c>
      <c r="H7559" s="21">
        <v>14000</v>
      </c>
      <c r="I7559" s="21">
        <v>1</v>
      </c>
      <c r="J7559" s="21">
        <f>TRIM(H7559)*1</f>
        <v>14000</v>
      </c>
      <c r="K7559" s="21" t="s">
        <v>5261</v>
      </c>
    </row>
    <row r="7560" spans="1:11" hidden="1" x14ac:dyDescent="0.25">
      <c r="A7560" s="10">
        <v>124</v>
      </c>
      <c r="B7560" s="10" t="s">
        <v>1294</v>
      </c>
      <c r="C7560" s="10" t="s">
        <v>1295</v>
      </c>
      <c r="D7560" s="10" t="s">
        <v>1303</v>
      </c>
      <c r="E7560" s="10" t="s">
        <v>20</v>
      </c>
      <c r="F7560" s="10" t="s">
        <v>1123</v>
      </c>
      <c r="G7560" s="21" t="s">
        <v>3760</v>
      </c>
      <c r="H7560" s="21" t="s">
        <v>4317</v>
      </c>
      <c r="I7560" s="21">
        <v>1</v>
      </c>
      <c r="J7560" s="21">
        <f t="shared" ref="J7560:J7561" si="484">MID(H7560,1,FIND(" ",H7560,1)-1)*1</f>
        <v>1150</v>
      </c>
      <c r="K7560" s="21" t="s">
        <v>5259</v>
      </c>
    </row>
    <row r="7561" spans="1:11" hidden="1" x14ac:dyDescent="0.25">
      <c r="A7561" s="10">
        <v>124</v>
      </c>
      <c r="B7561" s="10" t="s">
        <v>1294</v>
      </c>
      <c r="C7561" s="10" t="s">
        <v>1295</v>
      </c>
      <c r="D7561" s="10" t="s">
        <v>1303</v>
      </c>
      <c r="E7561" s="10" t="s">
        <v>20</v>
      </c>
      <c r="F7561" s="10" t="s">
        <v>1123</v>
      </c>
      <c r="G7561" s="21" t="s">
        <v>3762</v>
      </c>
      <c r="H7561" s="21" t="s">
        <v>4727</v>
      </c>
      <c r="I7561" s="21">
        <v>1</v>
      </c>
      <c r="J7561" s="21">
        <f t="shared" si="484"/>
        <v>1240</v>
      </c>
      <c r="K7561" s="21" t="s">
        <v>5259</v>
      </c>
    </row>
    <row r="7562" spans="1:11" hidden="1" x14ac:dyDescent="0.25">
      <c r="A7562" s="10">
        <v>124</v>
      </c>
      <c r="B7562" s="10" t="s">
        <v>1294</v>
      </c>
      <c r="C7562" s="10" t="s">
        <v>1295</v>
      </c>
      <c r="D7562" s="10" t="s">
        <v>1303</v>
      </c>
      <c r="E7562" s="10" t="s">
        <v>20</v>
      </c>
      <c r="F7562" s="10" t="s">
        <v>1123</v>
      </c>
      <c r="G7562" s="21" t="s">
        <v>3764</v>
      </c>
      <c r="H7562" s="21">
        <v>14000</v>
      </c>
      <c r="I7562" s="21">
        <v>1</v>
      </c>
      <c r="J7562" s="21">
        <f>TRIM(H7562)*1</f>
        <v>14000</v>
      </c>
      <c r="K7562" s="21" t="s">
        <v>5261</v>
      </c>
    </row>
    <row r="7563" spans="1:11" hidden="1" x14ac:dyDescent="0.25">
      <c r="A7563" s="10">
        <v>124</v>
      </c>
      <c r="B7563" s="10" t="s">
        <v>1294</v>
      </c>
      <c r="C7563" s="10" t="s">
        <v>1295</v>
      </c>
      <c r="D7563" s="10" t="s">
        <v>1303</v>
      </c>
      <c r="E7563" s="10" t="s">
        <v>20</v>
      </c>
      <c r="F7563" s="10" t="s">
        <v>1123</v>
      </c>
      <c r="G7563" s="10" t="s">
        <v>3765</v>
      </c>
      <c r="H7563" s="10" t="s">
        <v>57</v>
      </c>
      <c r="I7563" s="10">
        <v>0</v>
      </c>
    </row>
    <row r="7564" spans="1:11" hidden="1" x14ac:dyDescent="0.25">
      <c r="A7564" s="10">
        <v>124</v>
      </c>
      <c r="B7564" s="10" t="s">
        <v>1294</v>
      </c>
      <c r="C7564" s="10" t="s">
        <v>1295</v>
      </c>
      <c r="D7564" s="10" t="s">
        <v>1303</v>
      </c>
      <c r="E7564" s="10" t="s">
        <v>20</v>
      </c>
      <c r="F7564" s="10" t="s">
        <v>1123</v>
      </c>
      <c r="G7564" s="10" t="s">
        <v>3766</v>
      </c>
      <c r="H7564" s="10" t="s">
        <v>34</v>
      </c>
      <c r="I7564" s="10">
        <v>0</v>
      </c>
    </row>
    <row r="7565" spans="1:11" hidden="1" x14ac:dyDescent="0.25">
      <c r="A7565" s="10">
        <v>124</v>
      </c>
      <c r="B7565" s="10" t="s">
        <v>1294</v>
      </c>
      <c r="C7565" s="10" t="s">
        <v>1295</v>
      </c>
      <c r="D7565" s="10" t="s">
        <v>1303</v>
      </c>
      <c r="E7565" s="10" t="s">
        <v>20</v>
      </c>
      <c r="F7565" s="10" t="s">
        <v>1123</v>
      </c>
      <c r="G7565" s="10" t="s">
        <v>4585</v>
      </c>
      <c r="H7565" s="10" t="s">
        <v>57</v>
      </c>
      <c r="I7565" s="10">
        <v>0</v>
      </c>
    </row>
    <row r="7566" spans="1:11" hidden="1" x14ac:dyDescent="0.25">
      <c r="A7566" s="10">
        <v>124</v>
      </c>
      <c r="B7566" s="10" t="s">
        <v>1294</v>
      </c>
      <c r="C7566" s="10" t="s">
        <v>1295</v>
      </c>
      <c r="D7566" s="10" t="s">
        <v>1303</v>
      </c>
      <c r="E7566" s="10" t="s">
        <v>20</v>
      </c>
      <c r="F7566" s="10" t="s">
        <v>1123</v>
      </c>
      <c r="G7566" s="21" t="s">
        <v>3769</v>
      </c>
      <c r="H7566" s="21" t="s">
        <v>4315</v>
      </c>
      <c r="I7566" s="21">
        <v>1</v>
      </c>
      <c r="J7566" s="21">
        <f>MID(H7566,1,FIND(" ",H7566,1)-1)*1</f>
        <v>34</v>
      </c>
      <c r="K7566" s="21" t="s">
        <v>5255</v>
      </c>
    </row>
    <row r="7567" spans="1:11" hidden="1" x14ac:dyDescent="0.25">
      <c r="A7567" s="10">
        <v>124</v>
      </c>
      <c r="B7567" s="10" t="s">
        <v>1294</v>
      </c>
      <c r="C7567" s="10" t="s">
        <v>1295</v>
      </c>
      <c r="D7567" s="10" t="s">
        <v>1303</v>
      </c>
      <c r="E7567" s="10" t="s">
        <v>20</v>
      </c>
      <c r="F7567" s="10" t="s">
        <v>1123</v>
      </c>
      <c r="G7567" s="21" t="s">
        <v>3773</v>
      </c>
      <c r="H7567" s="21" t="s">
        <v>4728</v>
      </c>
      <c r="I7567" s="21">
        <v>1</v>
      </c>
      <c r="J7567" s="21">
        <f>MID(H7567,1,FIND(" ",H7567,1)-1)*1000</f>
        <v>545</v>
      </c>
      <c r="K7567" s="22" t="s">
        <v>5256</v>
      </c>
    </row>
    <row r="7568" spans="1:11" hidden="1" x14ac:dyDescent="0.25">
      <c r="A7568" s="10">
        <v>124</v>
      </c>
      <c r="B7568" s="10" t="s">
        <v>1294</v>
      </c>
      <c r="C7568" s="10" t="s">
        <v>1295</v>
      </c>
      <c r="D7568" s="10" t="s">
        <v>1303</v>
      </c>
      <c r="E7568" s="10" t="s">
        <v>20</v>
      </c>
      <c r="F7568" s="10" t="s">
        <v>1123</v>
      </c>
      <c r="G7568" s="21" t="s">
        <v>3777</v>
      </c>
      <c r="H7568" s="21" t="s">
        <v>3852</v>
      </c>
      <c r="I7568" s="21">
        <v>1</v>
      </c>
      <c r="J7568" s="21">
        <f t="shared" ref="J7568:J7569" si="485">MID(H7568,1,FIND(" ",H7568,1)-1)*1000</f>
        <v>315</v>
      </c>
      <c r="K7568" s="22" t="s">
        <v>5256</v>
      </c>
    </row>
    <row r="7569" spans="1:11" hidden="1" x14ac:dyDescent="0.25">
      <c r="A7569" s="10">
        <v>124</v>
      </c>
      <c r="B7569" s="10" t="s">
        <v>1294</v>
      </c>
      <c r="C7569" s="10" t="s">
        <v>1295</v>
      </c>
      <c r="D7569" s="10" t="s">
        <v>1303</v>
      </c>
      <c r="E7569" s="10" t="s">
        <v>20</v>
      </c>
      <c r="F7569" s="10" t="s">
        <v>1123</v>
      </c>
      <c r="G7569" s="21" t="s">
        <v>3781</v>
      </c>
      <c r="H7569" s="21" t="s">
        <v>4729</v>
      </c>
      <c r="I7569" s="21">
        <v>1</v>
      </c>
      <c r="J7569" s="21">
        <f t="shared" si="485"/>
        <v>800</v>
      </c>
      <c r="K7569" s="22" t="s">
        <v>5256</v>
      </c>
    </row>
    <row r="7570" spans="1:11" hidden="1" x14ac:dyDescent="0.25">
      <c r="A7570" s="10">
        <v>124</v>
      </c>
      <c r="B7570" s="10" t="s">
        <v>1294</v>
      </c>
      <c r="C7570" s="10" t="s">
        <v>1295</v>
      </c>
      <c r="D7570" s="10" t="s">
        <v>1303</v>
      </c>
      <c r="E7570" s="10" t="s">
        <v>20</v>
      </c>
      <c r="F7570" s="10" t="s">
        <v>1123</v>
      </c>
      <c r="G7570" s="21" t="s">
        <v>3223</v>
      </c>
      <c r="H7570" s="21" t="s">
        <v>4730</v>
      </c>
      <c r="I7570" s="21">
        <v>1</v>
      </c>
      <c r="J7570" s="21">
        <f>MID(H7570,1,FIND(" ",H7570,1)-1)*10</f>
        <v>545</v>
      </c>
      <c r="K7570" s="22" t="s">
        <v>5256</v>
      </c>
    </row>
    <row r="7571" spans="1:11" hidden="1" x14ac:dyDescent="0.25">
      <c r="A7571" s="10">
        <v>124</v>
      </c>
      <c r="B7571" s="10" t="s">
        <v>1294</v>
      </c>
      <c r="C7571" s="10" t="s">
        <v>1295</v>
      </c>
      <c r="D7571" s="10" t="s">
        <v>1303</v>
      </c>
      <c r="E7571" s="10" t="s">
        <v>20</v>
      </c>
      <c r="F7571" s="10" t="s">
        <v>1123</v>
      </c>
      <c r="G7571" s="21" t="s">
        <v>4406</v>
      </c>
      <c r="H7571" s="21" t="s">
        <v>4658</v>
      </c>
      <c r="I7571" s="21">
        <v>1</v>
      </c>
      <c r="J7571" s="21">
        <f>MID(H7571,1,FIND(" ",H7571,1)-1)*10</f>
        <v>315</v>
      </c>
      <c r="K7571" s="21" t="s">
        <v>5257</v>
      </c>
    </row>
    <row r="7572" spans="1:11" hidden="1" x14ac:dyDescent="0.25">
      <c r="A7572" s="10">
        <v>124</v>
      </c>
      <c r="B7572" s="10" t="s">
        <v>1294</v>
      </c>
      <c r="C7572" s="10" t="s">
        <v>1295</v>
      </c>
      <c r="D7572" s="10" t="s">
        <v>1303</v>
      </c>
      <c r="E7572" s="10" t="s">
        <v>20</v>
      </c>
      <c r="F7572" s="10" t="s">
        <v>1123</v>
      </c>
      <c r="G7572" s="21" t="s">
        <v>4408</v>
      </c>
      <c r="H7572" s="21" t="s">
        <v>4489</v>
      </c>
      <c r="I7572" s="21">
        <v>1</v>
      </c>
      <c r="J7572" s="21">
        <f>MID(H7572,1,FIND(" ",H7572,1)-1)*10</f>
        <v>800</v>
      </c>
      <c r="K7572" s="21" t="s">
        <v>5257</v>
      </c>
    </row>
    <row r="7573" spans="1:11" hidden="1" x14ac:dyDescent="0.25">
      <c r="A7573" s="10">
        <v>124</v>
      </c>
      <c r="B7573" s="10" t="s">
        <v>1294</v>
      </c>
      <c r="C7573" s="10" t="s">
        <v>1295</v>
      </c>
      <c r="D7573" s="10" t="s">
        <v>1303</v>
      </c>
      <c r="E7573" s="10" t="s">
        <v>20</v>
      </c>
      <c r="F7573" s="10" t="s">
        <v>1123</v>
      </c>
      <c r="G7573" s="21" t="s">
        <v>3785</v>
      </c>
      <c r="H7573" s="21" t="s">
        <v>4668</v>
      </c>
      <c r="I7573" s="21">
        <v>1</v>
      </c>
      <c r="J7573" s="21">
        <f>MID(H7573,1,FIND(" ",H7573,1)-1)*1</f>
        <v>37</v>
      </c>
      <c r="K7573" s="21" t="s">
        <v>5255</v>
      </c>
    </row>
    <row r="7574" spans="1:11" hidden="1" x14ac:dyDescent="0.25">
      <c r="A7574" s="10">
        <v>124</v>
      </c>
      <c r="B7574" s="10" t="s">
        <v>1294</v>
      </c>
      <c r="C7574" s="10" t="s">
        <v>1295</v>
      </c>
      <c r="D7574" s="10" t="s">
        <v>1303</v>
      </c>
      <c r="E7574" s="10" t="s">
        <v>20</v>
      </c>
      <c r="F7574" s="10" t="s">
        <v>1123</v>
      </c>
      <c r="G7574" s="21" t="s">
        <v>4410</v>
      </c>
      <c r="H7574" s="21" t="s">
        <v>4731</v>
      </c>
      <c r="I7574" s="21">
        <v>1</v>
      </c>
      <c r="J7574" s="21">
        <f>MID(H7574,1,FIND(" ",H7574,1)-1)*10</f>
        <v>620</v>
      </c>
      <c r="K7574" s="22" t="s">
        <v>5256</v>
      </c>
    </row>
    <row r="7575" spans="1:11" hidden="1" x14ac:dyDescent="0.25">
      <c r="A7575" s="10">
        <v>124</v>
      </c>
      <c r="B7575" s="10" t="s">
        <v>1294</v>
      </c>
      <c r="C7575" s="10" t="s">
        <v>1295</v>
      </c>
      <c r="D7575" s="10" t="s">
        <v>1303</v>
      </c>
      <c r="E7575" s="10" t="s">
        <v>20</v>
      </c>
      <c r="F7575" s="10" t="s">
        <v>1123</v>
      </c>
      <c r="G7575" s="21" t="s">
        <v>4412</v>
      </c>
      <c r="H7575" s="21" t="s">
        <v>4732</v>
      </c>
      <c r="I7575" s="21">
        <v>1</v>
      </c>
      <c r="J7575" s="21">
        <f>MID(H7575,1,FIND(" ",H7575,1)-1)*10</f>
        <v>920</v>
      </c>
      <c r="K7575" s="21" t="s">
        <v>5257</v>
      </c>
    </row>
    <row r="7576" spans="1:11" hidden="1" x14ac:dyDescent="0.25">
      <c r="A7576" s="10">
        <v>124</v>
      </c>
      <c r="B7576" s="10" t="s">
        <v>1294</v>
      </c>
      <c r="C7576" s="10" t="s">
        <v>1295</v>
      </c>
      <c r="D7576" s="10" t="s">
        <v>1303</v>
      </c>
      <c r="E7576" s="10" t="s">
        <v>20</v>
      </c>
      <c r="F7576" s="10" t="s">
        <v>1123</v>
      </c>
      <c r="G7576" s="21" t="s">
        <v>4414</v>
      </c>
      <c r="H7576" s="21" t="s">
        <v>4496</v>
      </c>
      <c r="I7576" s="21">
        <v>1</v>
      </c>
      <c r="J7576" s="21">
        <f>MID(H7576,1,FIND(" ",H7576,1)-1)*10</f>
        <v>390</v>
      </c>
      <c r="K7576" s="21" t="s">
        <v>5257</v>
      </c>
    </row>
    <row r="7577" spans="1:11" hidden="1" x14ac:dyDescent="0.25">
      <c r="A7577" s="10">
        <v>124</v>
      </c>
      <c r="B7577" s="10" t="s">
        <v>1294</v>
      </c>
      <c r="C7577" s="10" t="s">
        <v>1295</v>
      </c>
      <c r="D7577" s="10" t="s">
        <v>1303</v>
      </c>
      <c r="E7577" s="10" t="s">
        <v>20</v>
      </c>
      <c r="F7577" s="10" t="s">
        <v>1123</v>
      </c>
      <c r="G7577" s="10" t="s">
        <v>3787</v>
      </c>
      <c r="H7577" s="10" t="s">
        <v>3788</v>
      </c>
      <c r="I7577" s="10">
        <v>0</v>
      </c>
    </row>
    <row r="7578" spans="1:11" hidden="1" x14ac:dyDescent="0.25">
      <c r="A7578" s="10">
        <v>124</v>
      </c>
      <c r="B7578" s="10" t="s">
        <v>1294</v>
      </c>
      <c r="C7578" s="10" t="s">
        <v>1295</v>
      </c>
      <c r="D7578" s="10" t="s">
        <v>1303</v>
      </c>
      <c r="E7578" s="10" t="s">
        <v>20</v>
      </c>
      <c r="F7578" s="10" t="s">
        <v>1123</v>
      </c>
      <c r="G7578" s="10" t="s">
        <v>3789</v>
      </c>
      <c r="H7578" s="10" t="s">
        <v>3789</v>
      </c>
      <c r="I7578" s="10">
        <v>0</v>
      </c>
    </row>
    <row r="7579" spans="1:11" hidden="1" x14ac:dyDescent="0.25">
      <c r="A7579" s="10">
        <v>125</v>
      </c>
      <c r="B7579" s="10" t="s">
        <v>1304</v>
      </c>
      <c r="C7579" s="10" t="s">
        <v>1305</v>
      </c>
      <c r="D7579" s="10" t="s">
        <v>1312</v>
      </c>
      <c r="E7579" s="10" t="s">
        <v>20</v>
      </c>
      <c r="F7579" s="10" t="s">
        <v>1123</v>
      </c>
      <c r="G7579" s="21" t="s">
        <v>3108</v>
      </c>
      <c r="H7579" s="21" t="s">
        <v>4733</v>
      </c>
      <c r="I7579" s="21">
        <v>1</v>
      </c>
      <c r="J7579" s="21">
        <f>MID(H7579,1,FIND(" ",H7579,1)-1)*1</f>
        <v>58</v>
      </c>
      <c r="K7579" s="21" t="s">
        <v>5260</v>
      </c>
    </row>
    <row r="7580" spans="1:11" hidden="1" x14ac:dyDescent="0.25">
      <c r="A7580" s="10">
        <v>125</v>
      </c>
      <c r="B7580" s="10" t="s">
        <v>1304</v>
      </c>
      <c r="C7580" s="10" t="s">
        <v>1305</v>
      </c>
      <c r="D7580" s="10" t="s">
        <v>1312</v>
      </c>
      <c r="E7580" s="10" t="s">
        <v>20</v>
      </c>
      <c r="F7580" s="10" t="s">
        <v>1123</v>
      </c>
      <c r="G7580" s="21" t="s">
        <v>3703</v>
      </c>
      <c r="H7580" s="21" t="s">
        <v>4635</v>
      </c>
      <c r="I7580" s="21">
        <v>1</v>
      </c>
      <c r="J7580" s="21">
        <f>MID(H7580,1,FIND(" ",H7580,1)-1)*1</f>
        <v>80</v>
      </c>
      <c r="K7580" s="21" t="s">
        <v>5254</v>
      </c>
    </row>
    <row r="7581" spans="1:11" hidden="1" x14ac:dyDescent="0.25">
      <c r="A7581" s="10">
        <v>125</v>
      </c>
      <c r="B7581" s="10" t="s">
        <v>1304</v>
      </c>
      <c r="C7581" s="10" t="s">
        <v>1305</v>
      </c>
      <c r="D7581" s="10" t="s">
        <v>1312</v>
      </c>
      <c r="E7581" s="10" t="s">
        <v>20</v>
      </c>
      <c r="F7581" s="10" t="s">
        <v>1123</v>
      </c>
      <c r="G7581" s="21" t="s">
        <v>3705</v>
      </c>
      <c r="H7581" s="21" t="s">
        <v>34</v>
      </c>
      <c r="I7581" s="21">
        <v>1</v>
      </c>
      <c r="J7581" s="21" t="str">
        <f>H7581</f>
        <v>Да</v>
      </c>
      <c r="K7581" s="21"/>
    </row>
    <row r="7582" spans="1:11" hidden="1" x14ac:dyDescent="0.25">
      <c r="A7582" s="10">
        <v>125</v>
      </c>
      <c r="B7582" s="10" t="s">
        <v>1304</v>
      </c>
      <c r="C7582" s="10" t="s">
        <v>1305</v>
      </c>
      <c r="D7582" s="10" t="s">
        <v>1312</v>
      </c>
      <c r="E7582" s="10" t="s">
        <v>20</v>
      </c>
      <c r="F7582" s="10" t="s">
        <v>1123</v>
      </c>
      <c r="G7582" s="21" t="s">
        <v>3706</v>
      </c>
      <c r="H7582" s="21" t="s">
        <v>5189</v>
      </c>
      <c r="I7582" s="21">
        <v>1</v>
      </c>
      <c r="J7582" s="21">
        <f t="shared" ref="J7582:J7585" si="486">MID(H7582,1,FIND(" ",H7582,1)-1)*1</f>
        <v>9.02</v>
      </c>
      <c r="K7582" s="21" t="s">
        <v>5258</v>
      </c>
    </row>
    <row r="7583" spans="1:11" hidden="1" x14ac:dyDescent="0.25">
      <c r="A7583" s="10">
        <v>125</v>
      </c>
      <c r="B7583" s="10" t="s">
        <v>1304</v>
      </c>
      <c r="C7583" s="10" t="s">
        <v>1305</v>
      </c>
      <c r="D7583" s="10" t="s">
        <v>1312</v>
      </c>
      <c r="E7583" s="10" t="s">
        <v>20</v>
      </c>
      <c r="F7583" s="10" t="s">
        <v>1123</v>
      </c>
      <c r="G7583" s="21" t="s">
        <v>3708</v>
      </c>
      <c r="H7583" s="21" t="s">
        <v>4734</v>
      </c>
      <c r="I7583" s="21">
        <v>1</v>
      </c>
      <c r="J7583" s="21">
        <f t="shared" si="486"/>
        <v>8.69</v>
      </c>
      <c r="K7583" s="21" t="s">
        <v>5258</v>
      </c>
    </row>
    <row r="7584" spans="1:11" hidden="1" x14ac:dyDescent="0.25">
      <c r="A7584" s="10">
        <v>125</v>
      </c>
      <c r="B7584" s="10" t="s">
        <v>1304</v>
      </c>
      <c r="C7584" s="10" t="s">
        <v>1305</v>
      </c>
      <c r="D7584" s="10" t="s">
        <v>1312</v>
      </c>
      <c r="E7584" s="10" t="s">
        <v>20</v>
      </c>
      <c r="F7584" s="10" t="s">
        <v>1123</v>
      </c>
      <c r="G7584" s="21" t="s">
        <v>3709</v>
      </c>
      <c r="H7584" s="21" t="s">
        <v>4332</v>
      </c>
      <c r="I7584" s="21">
        <v>0</v>
      </c>
      <c r="J7584" s="21">
        <f t="shared" si="486"/>
        <v>8.1999999999999993</v>
      </c>
      <c r="K7584" s="21" t="s">
        <v>5258</v>
      </c>
    </row>
    <row r="7585" spans="1:11" hidden="1" x14ac:dyDescent="0.25">
      <c r="A7585" s="10">
        <v>125</v>
      </c>
      <c r="B7585" s="10" t="s">
        <v>1304</v>
      </c>
      <c r="C7585" s="10" t="s">
        <v>1305</v>
      </c>
      <c r="D7585" s="10" t="s">
        <v>1312</v>
      </c>
      <c r="E7585" s="10" t="s">
        <v>20</v>
      </c>
      <c r="F7585" s="10" t="s">
        <v>1123</v>
      </c>
      <c r="G7585" s="21" t="s">
        <v>3711</v>
      </c>
      <c r="H7585" s="21" t="s">
        <v>4735</v>
      </c>
      <c r="I7585" s="21">
        <v>0</v>
      </c>
      <c r="J7585" s="21">
        <f t="shared" si="486"/>
        <v>7.9</v>
      </c>
      <c r="K7585" s="21" t="s">
        <v>5258</v>
      </c>
    </row>
    <row r="7586" spans="1:11" hidden="1" x14ac:dyDescent="0.25">
      <c r="A7586" s="10">
        <v>125</v>
      </c>
      <c r="B7586" s="10" t="s">
        <v>1304</v>
      </c>
      <c r="C7586" s="10" t="s">
        <v>1305</v>
      </c>
      <c r="D7586" s="10" t="s">
        <v>1312</v>
      </c>
      <c r="E7586" s="10" t="s">
        <v>20</v>
      </c>
      <c r="F7586" s="10" t="s">
        <v>1123</v>
      </c>
      <c r="G7586" s="21" t="s">
        <v>4578</v>
      </c>
      <c r="H7586" s="21" t="s">
        <v>4714</v>
      </c>
      <c r="I7586" s="21">
        <v>1</v>
      </c>
      <c r="J7586" s="21" t="str">
        <f>MID(H7586,1,FIND(" ",H7586,1)-1)</f>
        <v>3100</v>
      </c>
      <c r="K7586" s="21" t="s">
        <v>5269</v>
      </c>
    </row>
    <row r="7587" spans="1:11" hidden="1" x14ac:dyDescent="0.25">
      <c r="A7587" s="10">
        <v>125</v>
      </c>
      <c r="B7587" s="10" t="s">
        <v>1304</v>
      </c>
      <c r="C7587" s="10" t="s">
        <v>1305</v>
      </c>
      <c r="D7587" s="10" t="s">
        <v>1312</v>
      </c>
      <c r="E7587" s="10" t="s">
        <v>20</v>
      </c>
      <c r="F7587" s="10" t="s">
        <v>1123</v>
      </c>
      <c r="G7587" s="10" t="s">
        <v>3718</v>
      </c>
      <c r="H7587" s="10" t="s">
        <v>5168</v>
      </c>
      <c r="I7587" s="10">
        <v>0</v>
      </c>
    </row>
    <row r="7588" spans="1:11" hidden="1" x14ac:dyDescent="0.25">
      <c r="A7588" s="10">
        <v>125</v>
      </c>
      <c r="B7588" s="10" t="s">
        <v>1304</v>
      </c>
      <c r="C7588" s="10" t="s">
        <v>1305</v>
      </c>
      <c r="D7588" s="10" t="s">
        <v>1312</v>
      </c>
      <c r="E7588" s="10" t="s">
        <v>20</v>
      </c>
      <c r="F7588" s="10" t="s">
        <v>1123</v>
      </c>
      <c r="G7588" s="10" t="s">
        <v>3719</v>
      </c>
      <c r="H7588" s="10" t="s">
        <v>3914</v>
      </c>
      <c r="I7588" s="10">
        <v>0</v>
      </c>
    </row>
    <row r="7589" spans="1:11" hidden="1" x14ac:dyDescent="0.25">
      <c r="A7589" s="10">
        <v>125</v>
      </c>
      <c r="B7589" s="10" t="s">
        <v>1304</v>
      </c>
      <c r="C7589" s="10" t="s">
        <v>1305</v>
      </c>
      <c r="D7589" s="10" t="s">
        <v>1312</v>
      </c>
      <c r="E7589" s="10" t="s">
        <v>20</v>
      </c>
      <c r="F7589" s="10" t="s">
        <v>1123</v>
      </c>
      <c r="G7589" s="10" t="s">
        <v>3721</v>
      </c>
      <c r="H7589" s="10" t="s">
        <v>34</v>
      </c>
      <c r="I7589" s="10">
        <v>0</v>
      </c>
    </row>
    <row r="7590" spans="1:11" hidden="1" x14ac:dyDescent="0.25">
      <c r="A7590" s="10">
        <v>125</v>
      </c>
      <c r="B7590" s="10" t="s">
        <v>1304</v>
      </c>
      <c r="C7590" s="10" t="s">
        <v>1305</v>
      </c>
      <c r="D7590" s="10" t="s">
        <v>1312</v>
      </c>
      <c r="E7590" s="10" t="s">
        <v>20</v>
      </c>
      <c r="F7590" s="10" t="s">
        <v>1123</v>
      </c>
      <c r="G7590" s="10" t="s">
        <v>3723</v>
      </c>
      <c r="H7590" s="10" t="s">
        <v>34</v>
      </c>
      <c r="I7590" s="10">
        <v>0</v>
      </c>
    </row>
    <row r="7591" spans="1:11" hidden="1" x14ac:dyDescent="0.25">
      <c r="A7591" s="10">
        <v>125</v>
      </c>
      <c r="B7591" s="10" t="s">
        <v>1304</v>
      </c>
      <c r="C7591" s="10" t="s">
        <v>1305</v>
      </c>
      <c r="D7591" s="10" t="s">
        <v>1312</v>
      </c>
      <c r="E7591" s="10" t="s">
        <v>20</v>
      </c>
      <c r="F7591" s="10" t="s">
        <v>1123</v>
      </c>
      <c r="G7591" s="10" t="s">
        <v>3724</v>
      </c>
      <c r="H7591" s="10" t="s">
        <v>34</v>
      </c>
      <c r="I7591" s="10">
        <v>0</v>
      </c>
    </row>
    <row r="7592" spans="1:11" hidden="1" x14ac:dyDescent="0.25">
      <c r="A7592" s="10">
        <v>125</v>
      </c>
      <c r="B7592" s="10" t="s">
        <v>1304</v>
      </c>
      <c r="C7592" s="10" t="s">
        <v>1305</v>
      </c>
      <c r="D7592" s="10" t="s">
        <v>1312</v>
      </c>
      <c r="E7592" s="10" t="s">
        <v>20</v>
      </c>
      <c r="F7592" s="10" t="s">
        <v>1123</v>
      </c>
      <c r="G7592" s="10" t="s">
        <v>3725</v>
      </c>
      <c r="H7592" s="10" t="s">
        <v>34</v>
      </c>
      <c r="I7592" s="10">
        <v>0</v>
      </c>
    </row>
    <row r="7593" spans="1:11" hidden="1" x14ac:dyDescent="0.25">
      <c r="A7593" s="10">
        <v>125</v>
      </c>
      <c r="B7593" s="10" t="s">
        <v>1304</v>
      </c>
      <c r="C7593" s="10" t="s">
        <v>1305</v>
      </c>
      <c r="D7593" s="10" t="s">
        <v>1312</v>
      </c>
      <c r="E7593" s="10" t="s">
        <v>20</v>
      </c>
      <c r="F7593" s="10" t="s">
        <v>1123</v>
      </c>
      <c r="G7593" s="10" t="s">
        <v>3726</v>
      </c>
      <c r="H7593" s="10" t="s">
        <v>34</v>
      </c>
      <c r="I7593" s="10">
        <v>0</v>
      </c>
    </row>
    <row r="7594" spans="1:11" hidden="1" x14ac:dyDescent="0.25">
      <c r="A7594" s="10">
        <v>125</v>
      </c>
      <c r="B7594" s="10" t="s">
        <v>1304</v>
      </c>
      <c r="C7594" s="10" t="s">
        <v>1305</v>
      </c>
      <c r="D7594" s="10" t="s">
        <v>1312</v>
      </c>
      <c r="E7594" s="10" t="s">
        <v>20</v>
      </c>
      <c r="F7594" s="10" t="s">
        <v>1123</v>
      </c>
      <c r="G7594" s="10" t="s">
        <v>3727</v>
      </c>
      <c r="H7594" s="10" t="s">
        <v>34</v>
      </c>
      <c r="I7594" s="10">
        <v>0</v>
      </c>
    </row>
    <row r="7595" spans="1:11" hidden="1" x14ac:dyDescent="0.25">
      <c r="A7595" s="10">
        <v>125</v>
      </c>
      <c r="B7595" s="10" t="s">
        <v>1304</v>
      </c>
      <c r="C7595" s="10" t="s">
        <v>1305</v>
      </c>
      <c r="D7595" s="10" t="s">
        <v>1312</v>
      </c>
      <c r="E7595" s="10" t="s">
        <v>20</v>
      </c>
      <c r="F7595" s="10" t="s">
        <v>1123</v>
      </c>
      <c r="G7595" s="10" t="s">
        <v>3731</v>
      </c>
      <c r="H7595" s="10" t="s">
        <v>34</v>
      </c>
      <c r="I7595" s="10">
        <v>0</v>
      </c>
    </row>
    <row r="7596" spans="1:11" hidden="1" x14ac:dyDescent="0.25">
      <c r="A7596" s="10">
        <v>125</v>
      </c>
      <c r="B7596" s="10" t="s">
        <v>1304</v>
      </c>
      <c r="C7596" s="10" t="s">
        <v>1305</v>
      </c>
      <c r="D7596" s="10" t="s">
        <v>1312</v>
      </c>
      <c r="E7596" s="10" t="s">
        <v>20</v>
      </c>
      <c r="F7596" s="10" t="s">
        <v>1123</v>
      </c>
      <c r="G7596" s="10" t="s">
        <v>3734</v>
      </c>
      <c r="H7596" s="10" t="s">
        <v>34</v>
      </c>
      <c r="I7596" s="10">
        <v>0</v>
      </c>
    </row>
    <row r="7597" spans="1:11" hidden="1" x14ac:dyDescent="0.25">
      <c r="A7597" s="10">
        <v>125</v>
      </c>
      <c r="B7597" s="10" t="s">
        <v>1304</v>
      </c>
      <c r="C7597" s="10" t="s">
        <v>1305</v>
      </c>
      <c r="D7597" s="10" t="s">
        <v>1312</v>
      </c>
      <c r="E7597" s="10" t="s">
        <v>20</v>
      </c>
      <c r="F7597" s="10" t="s">
        <v>1123</v>
      </c>
      <c r="G7597" s="10" t="s">
        <v>3735</v>
      </c>
      <c r="H7597" s="10" t="s">
        <v>57</v>
      </c>
      <c r="I7597" s="10">
        <v>0</v>
      </c>
    </row>
    <row r="7598" spans="1:11" hidden="1" x14ac:dyDescent="0.25">
      <c r="A7598" s="10">
        <v>125</v>
      </c>
      <c r="B7598" s="10" t="s">
        <v>1304</v>
      </c>
      <c r="C7598" s="10" t="s">
        <v>1305</v>
      </c>
      <c r="D7598" s="10" t="s">
        <v>1312</v>
      </c>
      <c r="E7598" s="10" t="s">
        <v>20</v>
      </c>
      <c r="F7598" s="10" t="s">
        <v>1123</v>
      </c>
      <c r="G7598" s="10" t="s">
        <v>3736</v>
      </c>
      <c r="H7598" s="10" t="s">
        <v>34</v>
      </c>
      <c r="I7598" s="10">
        <v>0</v>
      </c>
    </row>
    <row r="7599" spans="1:11" hidden="1" x14ac:dyDescent="0.25">
      <c r="A7599" s="10">
        <v>125</v>
      </c>
      <c r="B7599" s="10" t="s">
        <v>1304</v>
      </c>
      <c r="C7599" s="10" t="s">
        <v>1305</v>
      </c>
      <c r="D7599" s="10" t="s">
        <v>1312</v>
      </c>
      <c r="E7599" s="10" t="s">
        <v>20</v>
      </c>
      <c r="F7599" s="10" t="s">
        <v>1123</v>
      </c>
      <c r="G7599" s="10" t="s">
        <v>3737</v>
      </c>
      <c r="H7599" s="10" t="s">
        <v>34</v>
      </c>
      <c r="I7599" s="10">
        <v>0</v>
      </c>
    </row>
    <row r="7600" spans="1:11" hidden="1" x14ac:dyDescent="0.25">
      <c r="A7600" s="10">
        <v>125</v>
      </c>
      <c r="B7600" s="10" t="s">
        <v>1304</v>
      </c>
      <c r="C7600" s="10" t="s">
        <v>1305</v>
      </c>
      <c r="D7600" s="10" t="s">
        <v>1312</v>
      </c>
      <c r="E7600" s="10" t="s">
        <v>20</v>
      </c>
      <c r="F7600" s="10" t="s">
        <v>1123</v>
      </c>
      <c r="G7600" s="10" t="s">
        <v>3744</v>
      </c>
      <c r="H7600" s="10" t="s">
        <v>3917</v>
      </c>
      <c r="I7600" s="10">
        <v>0</v>
      </c>
    </row>
    <row r="7601" spans="1:11" hidden="1" x14ac:dyDescent="0.25">
      <c r="A7601" s="10">
        <v>125</v>
      </c>
      <c r="B7601" s="10" t="s">
        <v>1304</v>
      </c>
      <c r="C7601" s="10" t="s">
        <v>1305</v>
      </c>
      <c r="D7601" s="10" t="s">
        <v>1312</v>
      </c>
      <c r="E7601" s="10" t="s">
        <v>20</v>
      </c>
      <c r="F7601" s="10" t="s">
        <v>1123</v>
      </c>
      <c r="G7601" s="10" t="s">
        <v>3746</v>
      </c>
      <c r="H7601" s="10" t="s">
        <v>34</v>
      </c>
      <c r="I7601" s="10">
        <v>0</v>
      </c>
    </row>
    <row r="7602" spans="1:11" hidden="1" x14ac:dyDescent="0.25">
      <c r="A7602" s="10">
        <v>125</v>
      </c>
      <c r="B7602" s="10" t="s">
        <v>1304</v>
      </c>
      <c r="C7602" s="10" t="s">
        <v>1305</v>
      </c>
      <c r="D7602" s="10" t="s">
        <v>1312</v>
      </c>
      <c r="E7602" s="10" t="s">
        <v>20</v>
      </c>
      <c r="F7602" s="10" t="s">
        <v>1123</v>
      </c>
      <c r="G7602" s="21" t="s">
        <v>4394</v>
      </c>
      <c r="H7602" s="21" t="s">
        <v>4580</v>
      </c>
      <c r="I7602" s="21">
        <v>1</v>
      </c>
      <c r="J7602" s="21" t="str">
        <f t="shared" ref="J7602:J7603" si="487">H7602</f>
        <v>Снаружи помещения</v>
      </c>
      <c r="K7602" s="21"/>
    </row>
    <row r="7603" spans="1:11" hidden="1" x14ac:dyDescent="0.25">
      <c r="A7603" s="10">
        <v>125</v>
      </c>
      <c r="B7603" s="10" t="s">
        <v>1304</v>
      </c>
      <c r="C7603" s="10" t="s">
        <v>1305</v>
      </c>
      <c r="D7603" s="10" t="s">
        <v>1312</v>
      </c>
      <c r="E7603" s="10" t="s">
        <v>20</v>
      </c>
      <c r="F7603" s="10" t="s">
        <v>1123</v>
      </c>
      <c r="G7603" s="21" t="s">
        <v>3747</v>
      </c>
      <c r="H7603" s="21" t="s">
        <v>4581</v>
      </c>
      <c r="I7603" s="21">
        <v>1</v>
      </c>
      <c r="J7603" s="21" t="str">
        <f t="shared" si="487"/>
        <v>Наружная</v>
      </c>
      <c r="K7603" s="21"/>
    </row>
    <row r="7604" spans="1:11" hidden="1" x14ac:dyDescent="0.25">
      <c r="A7604" s="10">
        <v>125</v>
      </c>
      <c r="B7604" s="10" t="s">
        <v>1304</v>
      </c>
      <c r="C7604" s="10" t="s">
        <v>1305</v>
      </c>
      <c r="D7604" s="10" t="s">
        <v>1312</v>
      </c>
      <c r="E7604" s="10" t="s">
        <v>20</v>
      </c>
      <c r="F7604" s="10" t="s">
        <v>1123</v>
      </c>
      <c r="G7604" s="21" t="s">
        <v>3749</v>
      </c>
      <c r="H7604" s="21" t="s">
        <v>4582</v>
      </c>
      <c r="I7604" s="21">
        <v>1</v>
      </c>
      <c r="J7604" s="21">
        <f>MID(H7604,1,FIND(" ",H7604,1)-1)*1</f>
        <v>60</v>
      </c>
      <c r="K7604" s="21" t="s">
        <v>5264</v>
      </c>
    </row>
    <row r="7605" spans="1:11" hidden="1" x14ac:dyDescent="0.25">
      <c r="A7605" s="10">
        <v>125</v>
      </c>
      <c r="B7605" s="10" t="s">
        <v>1304</v>
      </c>
      <c r="C7605" s="10" t="s">
        <v>1305</v>
      </c>
      <c r="D7605" s="10" t="s">
        <v>1312</v>
      </c>
      <c r="E7605" s="10" t="s">
        <v>20</v>
      </c>
      <c r="F7605" s="10" t="s">
        <v>1123</v>
      </c>
      <c r="G7605" s="21" t="s">
        <v>3751</v>
      </c>
      <c r="H7605" s="21" t="s">
        <v>3750</v>
      </c>
      <c r="I7605" s="21">
        <v>1</v>
      </c>
      <c r="J7605" s="21">
        <f>MID(H7605,1,FIND(" ",H7605,1)-1)*1</f>
        <v>15</v>
      </c>
      <c r="K7605" s="21" t="s">
        <v>5264</v>
      </c>
    </row>
    <row r="7606" spans="1:11" hidden="1" x14ac:dyDescent="0.25">
      <c r="A7606" s="10">
        <v>125</v>
      </c>
      <c r="B7606" s="10" t="s">
        <v>1304</v>
      </c>
      <c r="C7606" s="10" t="s">
        <v>1305</v>
      </c>
      <c r="D7606" s="10" t="s">
        <v>1312</v>
      </c>
      <c r="E7606" s="10" t="s">
        <v>20</v>
      </c>
      <c r="F7606" s="10" t="s">
        <v>1123</v>
      </c>
      <c r="G7606" s="21" t="s">
        <v>3753</v>
      </c>
      <c r="H7606" s="21" t="s">
        <v>4197</v>
      </c>
      <c r="I7606" s="21">
        <v>1</v>
      </c>
      <c r="J7606" s="21">
        <f>MID(H7606,1,FIND(" ",H7606,1)-1)*1</f>
        <v>3.4</v>
      </c>
      <c r="K7606" s="21" t="s">
        <v>5258</v>
      </c>
    </row>
    <row r="7607" spans="1:11" hidden="1" x14ac:dyDescent="0.25">
      <c r="A7607" s="10">
        <v>125</v>
      </c>
      <c r="B7607" s="10" t="s">
        <v>1304</v>
      </c>
      <c r="C7607" s="10" t="s">
        <v>1305</v>
      </c>
      <c r="D7607" s="10" t="s">
        <v>1312</v>
      </c>
      <c r="E7607" s="10" t="s">
        <v>20</v>
      </c>
      <c r="F7607" s="10" t="s">
        <v>1123</v>
      </c>
      <c r="G7607" s="21" t="s">
        <v>3755</v>
      </c>
      <c r="H7607" s="21" t="s">
        <v>3756</v>
      </c>
      <c r="I7607" s="21">
        <v>1</v>
      </c>
      <c r="J7607" s="21" t="s">
        <v>5266</v>
      </c>
      <c r="K7607" s="21" t="s">
        <v>5265</v>
      </c>
    </row>
    <row r="7608" spans="1:11" hidden="1" x14ac:dyDescent="0.25">
      <c r="A7608" s="10">
        <v>125</v>
      </c>
      <c r="B7608" s="10" t="s">
        <v>1304</v>
      </c>
      <c r="C7608" s="10" t="s">
        <v>1305</v>
      </c>
      <c r="D7608" s="10" t="s">
        <v>1312</v>
      </c>
      <c r="E7608" s="10" t="s">
        <v>20</v>
      </c>
      <c r="F7608" s="10" t="s">
        <v>1123</v>
      </c>
      <c r="G7608" s="10" t="s">
        <v>4583</v>
      </c>
      <c r="H7608" s="10" t="s">
        <v>3892</v>
      </c>
      <c r="I7608" s="10">
        <v>0</v>
      </c>
    </row>
    <row r="7609" spans="1:11" hidden="1" x14ac:dyDescent="0.25">
      <c r="A7609" s="10">
        <v>125</v>
      </c>
      <c r="B7609" s="10" t="s">
        <v>1304</v>
      </c>
      <c r="C7609" s="10" t="s">
        <v>1305</v>
      </c>
      <c r="D7609" s="10" t="s">
        <v>1312</v>
      </c>
      <c r="E7609" s="10" t="s">
        <v>20</v>
      </c>
      <c r="F7609" s="10" t="s">
        <v>1123</v>
      </c>
      <c r="G7609" s="21" t="s">
        <v>3759</v>
      </c>
      <c r="H7609" s="21">
        <v>27000</v>
      </c>
      <c r="I7609" s="21">
        <v>1</v>
      </c>
      <c r="J7609" s="21">
        <f>TRIM(H7609)*1</f>
        <v>27000</v>
      </c>
      <c r="K7609" s="21" t="s">
        <v>5261</v>
      </c>
    </row>
    <row r="7610" spans="1:11" hidden="1" x14ac:dyDescent="0.25">
      <c r="A7610" s="10">
        <v>125</v>
      </c>
      <c r="B7610" s="10" t="s">
        <v>1304</v>
      </c>
      <c r="C7610" s="10" t="s">
        <v>1305</v>
      </c>
      <c r="D7610" s="10" t="s">
        <v>1312</v>
      </c>
      <c r="E7610" s="10" t="s">
        <v>20</v>
      </c>
      <c r="F7610" s="10" t="s">
        <v>1123</v>
      </c>
      <c r="G7610" s="21" t="s">
        <v>3760</v>
      </c>
      <c r="H7610" s="21" t="s">
        <v>4736</v>
      </c>
      <c r="I7610" s="21">
        <v>1</v>
      </c>
      <c r="J7610" s="21">
        <f t="shared" ref="J7610:J7611" si="488">MID(H7610,1,FIND(" ",H7610,1)-1)*1</f>
        <v>2270</v>
      </c>
      <c r="K7610" s="21" t="s">
        <v>5259</v>
      </c>
    </row>
    <row r="7611" spans="1:11" hidden="1" x14ac:dyDescent="0.25">
      <c r="A7611" s="10">
        <v>125</v>
      </c>
      <c r="B7611" s="10" t="s">
        <v>1304</v>
      </c>
      <c r="C7611" s="10" t="s">
        <v>1305</v>
      </c>
      <c r="D7611" s="10" t="s">
        <v>1312</v>
      </c>
      <c r="E7611" s="10" t="s">
        <v>20</v>
      </c>
      <c r="F7611" s="10" t="s">
        <v>1123</v>
      </c>
      <c r="G7611" s="21" t="s">
        <v>3762</v>
      </c>
      <c r="H7611" s="21" t="s">
        <v>4737</v>
      </c>
      <c r="I7611" s="21">
        <v>1</v>
      </c>
      <c r="J7611" s="21">
        <f t="shared" si="488"/>
        <v>2460</v>
      </c>
      <c r="K7611" s="21" t="s">
        <v>5259</v>
      </c>
    </row>
    <row r="7612" spans="1:11" hidden="1" x14ac:dyDescent="0.25">
      <c r="A7612" s="10">
        <v>125</v>
      </c>
      <c r="B7612" s="10" t="s">
        <v>1304</v>
      </c>
      <c r="C7612" s="10" t="s">
        <v>1305</v>
      </c>
      <c r="D7612" s="10" t="s">
        <v>1312</v>
      </c>
      <c r="E7612" s="10" t="s">
        <v>20</v>
      </c>
      <c r="F7612" s="10" t="s">
        <v>1123</v>
      </c>
      <c r="G7612" s="21" t="s">
        <v>3764</v>
      </c>
      <c r="H7612" s="21">
        <v>27000</v>
      </c>
      <c r="I7612" s="21">
        <v>1</v>
      </c>
      <c r="J7612" s="21">
        <f>TRIM(H7612)*1</f>
        <v>27000</v>
      </c>
      <c r="K7612" s="21" t="s">
        <v>5261</v>
      </c>
    </row>
    <row r="7613" spans="1:11" hidden="1" x14ac:dyDescent="0.25">
      <c r="A7613" s="10">
        <v>125</v>
      </c>
      <c r="B7613" s="10" t="s">
        <v>1304</v>
      </c>
      <c r="C7613" s="10" t="s">
        <v>1305</v>
      </c>
      <c r="D7613" s="10" t="s">
        <v>1312</v>
      </c>
      <c r="E7613" s="10" t="s">
        <v>20</v>
      </c>
      <c r="F7613" s="10" t="s">
        <v>1123</v>
      </c>
      <c r="G7613" s="10" t="s">
        <v>3765</v>
      </c>
      <c r="H7613" s="10" t="s">
        <v>57</v>
      </c>
      <c r="I7613" s="10">
        <v>0</v>
      </c>
    </row>
    <row r="7614" spans="1:11" hidden="1" x14ac:dyDescent="0.25">
      <c r="A7614" s="10">
        <v>125</v>
      </c>
      <c r="B7614" s="10" t="s">
        <v>1304</v>
      </c>
      <c r="C7614" s="10" t="s">
        <v>1305</v>
      </c>
      <c r="D7614" s="10" t="s">
        <v>1312</v>
      </c>
      <c r="E7614" s="10" t="s">
        <v>20</v>
      </c>
      <c r="F7614" s="10" t="s">
        <v>1123</v>
      </c>
      <c r="G7614" s="10" t="s">
        <v>3766</v>
      </c>
      <c r="H7614" s="10" t="s">
        <v>34</v>
      </c>
      <c r="I7614" s="10">
        <v>0</v>
      </c>
    </row>
    <row r="7615" spans="1:11" hidden="1" x14ac:dyDescent="0.25">
      <c r="A7615" s="10">
        <v>125</v>
      </c>
      <c r="B7615" s="10" t="s">
        <v>1304</v>
      </c>
      <c r="C7615" s="10" t="s">
        <v>1305</v>
      </c>
      <c r="D7615" s="10" t="s">
        <v>1312</v>
      </c>
      <c r="E7615" s="10" t="s">
        <v>20</v>
      </c>
      <c r="F7615" s="10" t="s">
        <v>1123</v>
      </c>
      <c r="G7615" s="10" t="s">
        <v>4585</v>
      </c>
      <c r="H7615" s="10" t="s">
        <v>57</v>
      </c>
      <c r="I7615" s="10">
        <v>0</v>
      </c>
    </row>
    <row r="7616" spans="1:11" hidden="1" x14ac:dyDescent="0.25">
      <c r="A7616" s="10">
        <v>125</v>
      </c>
      <c r="B7616" s="10" t="s">
        <v>1304</v>
      </c>
      <c r="C7616" s="10" t="s">
        <v>1305</v>
      </c>
      <c r="D7616" s="10" t="s">
        <v>1312</v>
      </c>
      <c r="E7616" s="10" t="s">
        <v>20</v>
      </c>
      <c r="F7616" s="10" t="s">
        <v>1123</v>
      </c>
      <c r="G7616" s="21" t="s">
        <v>3769</v>
      </c>
      <c r="H7616" s="21" t="s">
        <v>4099</v>
      </c>
      <c r="I7616" s="21">
        <v>1</v>
      </c>
      <c r="J7616" s="21">
        <f>MID(H7616,1,FIND(" ",H7616,1)-1)*1</f>
        <v>46</v>
      </c>
      <c r="K7616" s="21" t="s">
        <v>5255</v>
      </c>
    </row>
    <row r="7617" spans="1:11" hidden="1" x14ac:dyDescent="0.25">
      <c r="A7617" s="10">
        <v>125</v>
      </c>
      <c r="B7617" s="10" t="s">
        <v>1304</v>
      </c>
      <c r="C7617" s="10" t="s">
        <v>1305</v>
      </c>
      <c r="D7617" s="10" t="s">
        <v>1312</v>
      </c>
      <c r="E7617" s="10" t="s">
        <v>20</v>
      </c>
      <c r="F7617" s="10" t="s">
        <v>1123</v>
      </c>
      <c r="G7617" s="21" t="s">
        <v>3773</v>
      </c>
      <c r="H7617" s="21" t="s">
        <v>4291</v>
      </c>
      <c r="I7617" s="21">
        <v>1</v>
      </c>
      <c r="J7617" s="21">
        <f>MID(H7617,1,FIND(" ",H7617,1)-1)*1000</f>
        <v>655</v>
      </c>
      <c r="K7617" s="22" t="s">
        <v>5256</v>
      </c>
    </row>
    <row r="7618" spans="1:11" hidden="1" x14ac:dyDescent="0.25">
      <c r="A7618" s="10">
        <v>125</v>
      </c>
      <c r="B7618" s="10" t="s">
        <v>1304</v>
      </c>
      <c r="C7618" s="10" t="s">
        <v>1305</v>
      </c>
      <c r="D7618" s="10" t="s">
        <v>1312</v>
      </c>
      <c r="E7618" s="10" t="s">
        <v>20</v>
      </c>
      <c r="F7618" s="10" t="s">
        <v>1123</v>
      </c>
      <c r="G7618" s="21" t="s">
        <v>3777</v>
      </c>
      <c r="H7618" s="21" t="s">
        <v>4717</v>
      </c>
      <c r="I7618" s="21">
        <v>1</v>
      </c>
      <c r="J7618" s="21">
        <f t="shared" ref="J7618:J7619" si="489">MID(H7618,1,FIND(" ",H7618,1)-1)*1000</f>
        <v>328</v>
      </c>
      <c r="K7618" s="22" t="s">
        <v>5256</v>
      </c>
    </row>
    <row r="7619" spans="1:11" hidden="1" x14ac:dyDescent="0.25">
      <c r="A7619" s="10">
        <v>125</v>
      </c>
      <c r="B7619" s="10" t="s">
        <v>1304</v>
      </c>
      <c r="C7619" s="10" t="s">
        <v>1305</v>
      </c>
      <c r="D7619" s="10" t="s">
        <v>1312</v>
      </c>
      <c r="E7619" s="10" t="s">
        <v>20</v>
      </c>
      <c r="F7619" s="10" t="s">
        <v>1123</v>
      </c>
      <c r="G7619" s="21" t="s">
        <v>3781</v>
      </c>
      <c r="H7619" s="21" t="s">
        <v>4718</v>
      </c>
      <c r="I7619" s="21">
        <v>1</v>
      </c>
      <c r="J7619" s="21">
        <f t="shared" si="489"/>
        <v>834</v>
      </c>
      <c r="K7619" s="22" t="s">
        <v>5256</v>
      </c>
    </row>
    <row r="7620" spans="1:11" hidden="1" x14ac:dyDescent="0.25">
      <c r="A7620" s="10">
        <v>125</v>
      </c>
      <c r="B7620" s="10" t="s">
        <v>1304</v>
      </c>
      <c r="C7620" s="10" t="s">
        <v>1305</v>
      </c>
      <c r="D7620" s="10" t="s">
        <v>1312</v>
      </c>
      <c r="E7620" s="10" t="s">
        <v>20</v>
      </c>
      <c r="F7620" s="10" t="s">
        <v>1123</v>
      </c>
      <c r="G7620" s="21" t="s">
        <v>3223</v>
      </c>
      <c r="H7620" s="21" t="s">
        <v>4719</v>
      </c>
      <c r="I7620" s="21">
        <v>1</v>
      </c>
      <c r="J7620" s="21">
        <f>MID(H7620,1,FIND(" ",H7620,1)-1)*10</f>
        <v>655</v>
      </c>
      <c r="K7620" s="22" t="s">
        <v>5256</v>
      </c>
    </row>
    <row r="7621" spans="1:11" hidden="1" x14ac:dyDescent="0.25">
      <c r="A7621" s="10">
        <v>125</v>
      </c>
      <c r="B7621" s="10" t="s">
        <v>1304</v>
      </c>
      <c r="C7621" s="10" t="s">
        <v>1305</v>
      </c>
      <c r="D7621" s="10" t="s">
        <v>1312</v>
      </c>
      <c r="E7621" s="10" t="s">
        <v>20</v>
      </c>
      <c r="F7621" s="10" t="s">
        <v>1123</v>
      </c>
      <c r="G7621" s="21" t="s">
        <v>4406</v>
      </c>
      <c r="H7621" s="21" t="s">
        <v>4720</v>
      </c>
      <c r="I7621" s="21">
        <v>1</v>
      </c>
      <c r="J7621" s="21">
        <f>MID(H7621,1,FIND(" ",H7621,1)-1)*10</f>
        <v>328</v>
      </c>
      <c r="K7621" s="21" t="s">
        <v>5257</v>
      </c>
    </row>
    <row r="7622" spans="1:11" hidden="1" x14ac:dyDescent="0.25">
      <c r="A7622" s="10">
        <v>125</v>
      </c>
      <c r="B7622" s="10" t="s">
        <v>1304</v>
      </c>
      <c r="C7622" s="10" t="s">
        <v>1305</v>
      </c>
      <c r="D7622" s="10" t="s">
        <v>1312</v>
      </c>
      <c r="E7622" s="10" t="s">
        <v>20</v>
      </c>
      <c r="F7622" s="10" t="s">
        <v>1123</v>
      </c>
      <c r="G7622" s="21" t="s">
        <v>4408</v>
      </c>
      <c r="H7622" s="21" t="s">
        <v>4721</v>
      </c>
      <c r="I7622" s="21">
        <v>1</v>
      </c>
      <c r="J7622" s="21">
        <f>MID(H7622,1,FIND(" ",H7622,1)-1)*10</f>
        <v>834</v>
      </c>
      <c r="K7622" s="21" t="s">
        <v>5257</v>
      </c>
    </row>
    <row r="7623" spans="1:11" hidden="1" x14ac:dyDescent="0.25">
      <c r="A7623" s="10">
        <v>125</v>
      </c>
      <c r="B7623" s="10" t="s">
        <v>1304</v>
      </c>
      <c r="C7623" s="10" t="s">
        <v>1305</v>
      </c>
      <c r="D7623" s="10" t="s">
        <v>1312</v>
      </c>
      <c r="E7623" s="10" t="s">
        <v>20</v>
      </c>
      <c r="F7623" s="10" t="s">
        <v>1123</v>
      </c>
      <c r="G7623" s="21" t="s">
        <v>3785</v>
      </c>
      <c r="H7623" s="21" t="s">
        <v>4106</v>
      </c>
      <c r="I7623" s="21">
        <v>1</v>
      </c>
      <c r="J7623" s="21">
        <f>MID(H7623,1,FIND(" ",H7623,1)-1)*1</f>
        <v>49</v>
      </c>
      <c r="K7623" s="21" t="s">
        <v>5255</v>
      </c>
    </row>
    <row r="7624" spans="1:11" hidden="1" x14ac:dyDescent="0.25">
      <c r="A7624" s="10">
        <v>125</v>
      </c>
      <c r="B7624" s="10" t="s">
        <v>1304</v>
      </c>
      <c r="C7624" s="10" t="s">
        <v>1305</v>
      </c>
      <c r="D7624" s="10" t="s">
        <v>1312</v>
      </c>
      <c r="E7624" s="10" t="s">
        <v>20</v>
      </c>
      <c r="F7624" s="10" t="s">
        <v>1123</v>
      </c>
      <c r="G7624" s="21" t="s">
        <v>4410</v>
      </c>
      <c r="H7624" s="21" t="s">
        <v>4418</v>
      </c>
      <c r="I7624" s="21">
        <v>1</v>
      </c>
      <c r="J7624" s="21">
        <f>MID(H7624,1,FIND(" ",H7624,1)-1)*10</f>
        <v>700</v>
      </c>
      <c r="K7624" s="22" t="s">
        <v>5256</v>
      </c>
    </row>
    <row r="7625" spans="1:11" hidden="1" x14ac:dyDescent="0.25">
      <c r="A7625" s="10">
        <v>125</v>
      </c>
      <c r="B7625" s="10" t="s">
        <v>1304</v>
      </c>
      <c r="C7625" s="10" t="s">
        <v>1305</v>
      </c>
      <c r="D7625" s="10" t="s">
        <v>1312</v>
      </c>
      <c r="E7625" s="10" t="s">
        <v>20</v>
      </c>
      <c r="F7625" s="10" t="s">
        <v>1123</v>
      </c>
      <c r="G7625" s="21" t="s">
        <v>4412</v>
      </c>
      <c r="H7625" s="21" t="s">
        <v>4676</v>
      </c>
      <c r="I7625" s="21">
        <v>1</v>
      </c>
      <c r="J7625" s="21">
        <f>MID(H7625,1,FIND(" ",H7625,1)-1)*10</f>
        <v>940</v>
      </c>
      <c r="K7625" s="21" t="s">
        <v>5257</v>
      </c>
    </row>
    <row r="7626" spans="1:11" hidden="1" x14ac:dyDescent="0.25">
      <c r="A7626" s="10">
        <v>125</v>
      </c>
      <c r="B7626" s="10" t="s">
        <v>1304</v>
      </c>
      <c r="C7626" s="10" t="s">
        <v>1305</v>
      </c>
      <c r="D7626" s="10" t="s">
        <v>1312</v>
      </c>
      <c r="E7626" s="10" t="s">
        <v>20</v>
      </c>
      <c r="F7626" s="10" t="s">
        <v>1123</v>
      </c>
      <c r="G7626" s="21" t="s">
        <v>4414</v>
      </c>
      <c r="H7626" s="21" t="s">
        <v>4415</v>
      </c>
      <c r="I7626" s="21">
        <v>1</v>
      </c>
      <c r="J7626" s="21">
        <f>MID(H7626,1,FIND(" ",H7626,1)-1)*10</f>
        <v>430</v>
      </c>
      <c r="K7626" s="21" t="s">
        <v>5257</v>
      </c>
    </row>
    <row r="7627" spans="1:11" hidden="1" x14ac:dyDescent="0.25">
      <c r="A7627" s="10">
        <v>125</v>
      </c>
      <c r="B7627" s="10" t="s">
        <v>1304</v>
      </c>
      <c r="C7627" s="10" t="s">
        <v>1305</v>
      </c>
      <c r="D7627" s="10" t="s">
        <v>1312</v>
      </c>
      <c r="E7627" s="10" t="s">
        <v>20</v>
      </c>
      <c r="F7627" s="10" t="s">
        <v>1123</v>
      </c>
      <c r="G7627" s="10" t="s">
        <v>3787</v>
      </c>
      <c r="H7627" s="10" t="s">
        <v>3788</v>
      </c>
      <c r="I7627" s="10">
        <v>0</v>
      </c>
    </row>
    <row r="7628" spans="1:11" hidden="1" x14ac:dyDescent="0.25">
      <c r="A7628" s="10">
        <v>125</v>
      </c>
      <c r="B7628" s="10" t="s">
        <v>1304</v>
      </c>
      <c r="C7628" s="10" t="s">
        <v>1305</v>
      </c>
      <c r="D7628" s="10" t="s">
        <v>1312</v>
      </c>
      <c r="E7628" s="10" t="s">
        <v>20</v>
      </c>
      <c r="F7628" s="10" t="s">
        <v>1123</v>
      </c>
      <c r="G7628" s="10" t="s">
        <v>3789</v>
      </c>
      <c r="H7628" s="10" t="s">
        <v>3789</v>
      </c>
      <c r="I7628" s="10">
        <v>0</v>
      </c>
    </row>
    <row r="7629" spans="1:11" hidden="1" x14ac:dyDescent="0.25">
      <c r="A7629" s="10">
        <v>126</v>
      </c>
      <c r="B7629" s="10" t="s">
        <v>1313</v>
      </c>
      <c r="C7629" s="10" t="s">
        <v>1314</v>
      </c>
      <c r="D7629" s="10" t="s">
        <v>1322</v>
      </c>
      <c r="E7629" s="10" t="s">
        <v>20</v>
      </c>
      <c r="F7629" s="10" t="s">
        <v>1123</v>
      </c>
      <c r="G7629" s="21" t="s">
        <v>3108</v>
      </c>
      <c r="H7629" s="21" t="s">
        <v>3858</v>
      </c>
      <c r="I7629" s="21">
        <v>1</v>
      </c>
      <c r="J7629" s="21">
        <f>MID(H7629,1,FIND(" ",H7629,1)-1)*1</f>
        <v>55</v>
      </c>
      <c r="K7629" s="21" t="s">
        <v>5260</v>
      </c>
    </row>
    <row r="7630" spans="1:11" hidden="1" x14ac:dyDescent="0.25">
      <c r="A7630" s="10">
        <v>126</v>
      </c>
      <c r="B7630" s="10" t="s">
        <v>1313</v>
      </c>
      <c r="C7630" s="10" t="s">
        <v>1314</v>
      </c>
      <c r="D7630" s="10" t="s">
        <v>1322</v>
      </c>
      <c r="E7630" s="10" t="s">
        <v>20</v>
      </c>
      <c r="F7630" s="10" t="s">
        <v>1123</v>
      </c>
      <c r="G7630" s="21" t="s">
        <v>3703</v>
      </c>
      <c r="H7630" s="21" t="s">
        <v>4476</v>
      </c>
      <c r="I7630" s="21">
        <v>1</v>
      </c>
      <c r="J7630" s="21">
        <f>MID(H7630,1,FIND(" ",H7630,1)-1)*1</f>
        <v>55</v>
      </c>
      <c r="K7630" s="21" t="s">
        <v>5254</v>
      </c>
    </row>
    <row r="7631" spans="1:11" hidden="1" x14ac:dyDescent="0.25">
      <c r="A7631" s="10">
        <v>126</v>
      </c>
      <c r="B7631" s="10" t="s">
        <v>1313</v>
      </c>
      <c r="C7631" s="10" t="s">
        <v>1314</v>
      </c>
      <c r="D7631" s="10" t="s">
        <v>1322</v>
      </c>
      <c r="E7631" s="10" t="s">
        <v>20</v>
      </c>
      <c r="F7631" s="10" t="s">
        <v>1123</v>
      </c>
      <c r="G7631" s="21" t="s">
        <v>3705</v>
      </c>
      <c r="H7631" s="21" t="s">
        <v>34</v>
      </c>
      <c r="I7631" s="21">
        <v>1</v>
      </c>
      <c r="J7631" s="21" t="str">
        <f>H7631</f>
        <v>Да</v>
      </c>
      <c r="K7631" s="21"/>
    </row>
    <row r="7632" spans="1:11" hidden="1" x14ac:dyDescent="0.25">
      <c r="A7632" s="10">
        <v>126</v>
      </c>
      <c r="B7632" s="10" t="s">
        <v>1313</v>
      </c>
      <c r="C7632" s="10" t="s">
        <v>1314</v>
      </c>
      <c r="D7632" s="10" t="s">
        <v>1322</v>
      </c>
      <c r="E7632" s="10" t="s">
        <v>20</v>
      </c>
      <c r="F7632" s="10" t="s">
        <v>1123</v>
      </c>
      <c r="G7632" s="21" t="s">
        <v>3706</v>
      </c>
      <c r="H7632" s="21" t="s">
        <v>5190</v>
      </c>
      <c r="I7632" s="21">
        <v>1</v>
      </c>
      <c r="J7632" s="21">
        <f t="shared" ref="J7632:J7635" si="490">MID(H7632,1,FIND(" ",H7632,1)-1)*1</f>
        <v>6.16</v>
      </c>
      <c r="K7632" s="21" t="s">
        <v>5258</v>
      </c>
    </row>
    <row r="7633" spans="1:11" hidden="1" x14ac:dyDescent="0.25">
      <c r="A7633" s="10">
        <v>126</v>
      </c>
      <c r="B7633" s="10" t="s">
        <v>1313</v>
      </c>
      <c r="C7633" s="10" t="s">
        <v>1314</v>
      </c>
      <c r="D7633" s="10" t="s">
        <v>1322</v>
      </c>
      <c r="E7633" s="10" t="s">
        <v>20</v>
      </c>
      <c r="F7633" s="10" t="s">
        <v>1123</v>
      </c>
      <c r="G7633" s="21" t="s">
        <v>3708</v>
      </c>
      <c r="H7633" s="21" t="s">
        <v>4738</v>
      </c>
      <c r="I7633" s="21">
        <v>1</v>
      </c>
      <c r="J7633" s="21">
        <f t="shared" si="490"/>
        <v>5.83</v>
      </c>
      <c r="K7633" s="21" t="s">
        <v>5258</v>
      </c>
    </row>
    <row r="7634" spans="1:11" hidden="1" x14ac:dyDescent="0.25">
      <c r="A7634" s="10">
        <v>126</v>
      </c>
      <c r="B7634" s="10" t="s">
        <v>1313</v>
      </c>
      <c r="C7634" s="10" t="s">
        <v>1314</v>
      </c>
      <c r="D7634" s="10" t="s">
        <v>1322</v>
      </c>
      <c r="E7634" s="10" t="s">
        <v>20</v>
      </c>
      <c r="F7634" s="10" t="s">
        <v>1123</v>
      </c>
      <c r="G7634" s="21" t="s">
        <v>3709</v>
      </c>
      <c r="H7634" s="21" t="s">
        <v>4086</v>
      </c>
      <c r="I7634" s="21">
        <v>0</v>
      </c>
      <c r="J7634" s="21">
        <f t="shared" si="490"/>
        <v>5.6</v>
      </c>
      <c r="K7634" s="21" t="s">
        <v>5258</v>
      </c>
    </row>
    <row r="7635" spans="1:11" hidden="1" x14ac:dyDescent="0.25">
      <c r="A7635" s="10">
        <v>126</v>
      </c>
      <c r="B7635" s="10" t="s">
        <v>1313</v>
      </c>
      <c r="C7635" s="10" t="s">
        <v>1314</v>
      </c>
      <c r="D7635" s="10" t="s">
        <v>1322</v>
      </c>
      <c r="E7635" s="10" t="s">
        <v>20</v>
      </c>
      <c r="F7635" s="10" t="s">
        <v>1123</v>
      </c>
      <c r="G7635" s="21" t="s">
        <v>3711</v>
      </c>
      <c r="H7635" s="21" t="s">
        <v>4087</v>
      </c>
      <c r="I7635" s="21">
        <v>0</v>
      </c>
      <c r="J7635" s="21">
        <f t="shared" si="490"/>
        <v>5.3</v>
      </c>
      <c r="K7635" s="21" t="s">
        <v>5258</v>
      </c>
    </row>
    <row r="7636" spans="1:11" hidden="1" x14ac:dyDescent="0.25">
      <c r="A7636" s="10">
        <v>126</v>
      </c>
      <c r="B7636" s="10" t="s">
        <v>1313</v>
      </c>
      <c r="C7636" s="10" t="s">
        <v>1314</v>
      </c>
      <c r="D7636" s="10" t="s">
        <v>1322</v>
      </c>
      <c r="E7636" s="10" t="s">
        <v>20</v>
      </c>
      <c r="F7636" s="10" t="s">
        <v>1123</v>
      </c>
      <c r="G7636" s="21" t="s">
        <v>4578</v>
      </c>
      <c r="H7636" s="21" t="s">
        <v>4725</v>
      </c>
      <c r="I7636" s="21">
        <v>1</v>
      </c>
      <c r="J7636" s="21" t="str">
        <f>MID(H7636,1,FIND(" ",H7636,1)-1)</f>
        <v>2300</v>
      </c>
      <c r="K7636" s="21" t="s">
        <v>5269</v>
      </c>
    </row>
    <row r="7637" spans="1:11" hidden="1" x14ac:dyDescent="0.25">
      <c r="A7637" s="10">
        <v>126</v>
      </c>
      <c r="B7637" s="10" t="s">
        <v>1313</v>
      </c>
      <c r="C7637" s="10" t="s">
        <v>1314</v>
      </c>
      <c r="D7637" s="10" t="s">
        <v>1322</v>
      </c>
      <c r="E7637" s="10" t="s">
        <v>20</v>
      </c>
      <c r="F7637" s="10" t="s">
        <v>1123</v>
      </c>
      <c r="G7637" s="10" t="s">
        <v>3718</v>
      </c>
      <c r="H7637" s="10" t="s">
        <v>5168</v>
      </c>
      <c r="I7637" s="10">
        <v>0</v>
      </c>
    </row>
    <row r="7638" spans="1:11" hidden="1" x14ac:dyDescent="0.25">
      <c r="A7638" s="10">
        <v>126</v>
      </c>
      <c r="B7638" s="10" t="s">
        <v>1313</v>
      </c>
      <c r="C7638" s="10" t="s">
        <v>1314</v>
      </c>
      <c r="D7638" s="10" t="s">
        <v>1322</v>
      </c>
      <c r="E7638" s="10" t="s">
        <v>20</v>
      </c>
      <c r="F7638" s="10" t="s">
        <v>1123</v>
      </c>
      <c r="G7638" s="10" t="s">
        <v>3719</v>
      </c>
      <c r="H7638" s="10" t="s">
        <v>3914</v>
      </c>
      <c r="I7638" s="10">
        <v>0</v>
      </c>
    </row>
    <row r="7639" spans="1:11" hidden="1" x14ac:dyDescent="0.25">
      <c r="A7639" s="10">
        <v>126</v>
      </c>
      <c r="B7639" s="10" t="s">
        <v>1313</v>
      </c>
      <c r="C7639" s="10" t="s">
        <v>1314</v>
      </c>
      <c r="D7639" s="10" t="s">
        <v>1322</v>
      </c>
      <c r="E7639" s="10" t="s">
        <v>20</v>
      </c>
      <c r="F7639" s="10" t="s">
        <v>1123</v>
      </c>
      <c r="G7639" s="10" t="s">
        <v>3721</v>
      </c>
      <c r="H7639" s="10" t="s">
        <v>34</v>
      </c>
      <c r="I7639" s="10">
        <v>0</v>
      </c>
    </row>
    <row r="7640" spans="1:11" hidden="1" x14ac:dyDescent="0.25">
      <c r="A7640" s="10">
        <v>126</v>
      </c>
      <c r="B7640" s="10" t="s">
        <v>1313</v>
      </c>
      <c r="C7640" s="10" t="s">
        <v>1314</v>
      </c>
      <c r="D7640" s="10" t="s">
        <v>1322</v>
      </c>
      <c r="E7640" s="10" t="s">
        <v>20</v>
      </c>
      <c r="F7640" s="10" t="s">
        <v>1123</v>
      </c>
      <c r="G7640" s="10" t="s">
        <v>3723</v>
      </c>
      <c r="H7640" s="10" t="s">
        <v>34</v>
      </c>
      <c r="I7640" s="10">
        <v>0</v>
      </c>
    </row>
    <row r="7641" spans="1:11" hidden="1" x14ac:dyDescent="0.25">
      <c r="A7641" s="10">
        <v>126</v>
      </c>
      <c r="B7641" s="10" t="s">
        <v>1313</v>
      </c>
      <c r="C7641" s="10" t="s">
        <v>1314</v>
      </c>
      <c r="D7641" s="10" t="s">
        <v>1322</v>
      </c>
      <c r="E7641" s="10" t="s">
        <v>20</v>
      </c>
      <c r="F7641" s="10" t="s">
        <v>1123</v>
      </c>
      <c r="G7641" s="10" t="s">
        <v>3724</v>
      </c>
      <c r="H7641" s="10" t="s">
        <v>34</v>
      </c>
      <c r="I7641" s="10">
        <v>0</v>
      </c>
    </row>
    <row r="7642" spans="1:11" hidden="1" x14ac:dyDescent="0.25">
      <c r="A7642" s="10">
        <v>126</v>
      </c>
      <c r="B7642" s="10" t="s">
        <v>1313</v>
      </c>
      <c r="C7642" s="10" t="s">
        <v>1314</v>
      </c>
      <c r="D7642" s="10" t="s">
        <v>1322</v>
      </c>
      <c r="E7642" s="10" t="s">
        <v>20</v>
      </c>
      <c r="F7642" s="10" t="s">
        <v>1123</v>
      </c>
      <c r="G7642" s="10" t="s">
        <v>3725</v>
      </c>
      <c r="H7642" s="10" t="s">
        <v>34</v>
      </c>
      <c r="I7642" s="10">
        <v>0</v>
      </c>
    </row>
    <row r="7643" spans="1:11" hidden="1" x14ac:dyDescent="0.25">
      <c r="A7643" s="10">
        <v>126</v>
      </c>
      <c r="B7643" s="10" t="s">
        <v>1313</v>
      </c>
      <c r="C7643" s="10" t="s">
        <v>1314</v>
      </c>
      <c r="D7643" s="10" t="s">
        <v>1322</v>
      </c>
      <c r="E7643" s="10" t="s">
        <v>20</v>
      </c>
      <c r="F7643" s="10" t="s">
        <v>1123</v>
      </c>
      <c r="G7643" s="10" t="s">
        <v>3726</v>
      </c>
      <c r="H7643" s="10" t="s">
        <v>34</v>
      </c>
      <c r="I7643" s="10">
        <v>0</v>
      </c>
    </row>
    <row r="7644" spans="1:11" hidden="1" x14ac:dyDescent="0.25">
      <c r="A7644" s="10">
        <v>126</v>
      </c>
      <c r="B7644" s="10" t="s">
        <v>1313</v>
      </c>
      <c r="C7644" s="10" t="s">
        <v>1314</v>
      </c>
      <c r="D7644" s="10" t="s">
        <v>1322</v>
      </c>
      <c r="E7644" s="10" t="s">
        <v>20</v>
      </c>
      <c r="F7644" s="10" t="s">
        <v>1123</v>
      </c>
      <c r="G7644" s="10" t="s">
        <v>3727</v>
      </c>
      <c r="H7644" s="10" t="s">
        <v>34</v>
      </c>
      <c r="I7644" s="10">
        <v>0</v>
      </c>
    </row>
    <row r="7645" spans="1:11" hidden="1" x14ac:dyDescent="0.25">
      <c r="A7645" s="10">
        <v>126</v>
      </c>
      <c r="B7645" s="10" t="s">
        <v>1313</v>
      </c>
      <c r="C7645" s="10" t="s">
        <v>1314</v>
      </c>
      <c r="D7645" s="10" t="s">
        <v>1322</v>
      </c>
      <c r="E7645" s="10" t="s">
        <v>20</v>
      </c>
      <c r="F7645" s="10" t="s">
        <v>1123</v>
      </c>
      <c r="G7645" s="10" t="s">
        <v>3731</v>
      </c>
      <c r="H7645" s="10" t="s">
        <v>34</v>
      </c>
      <c r="I7645" s="10">
        <v>0</v>
      </c>
    </row>
    <row r="7646" spans="1:11" hidden="1" x14ac:dyDescent="0.25">
      <c r="A7646" s="10">
        <v>126</v>
      </c>
      <c r="B7646" s="10" t="s">
        <v>1313</v>
      </c>
      <c r="C7646" s="10" t="s">
        <v>1314</v>
      </c>
      <c r="D7646" s="10" t="s">
        <v>1322</v>
      </c>
      <c r="E7646" s="10" t="s">
        <v>20</v>
      </c>
      <c r="F7646" s="10" t="s">
        <v>1123</v>
      </c>
      <c r="G7646" s="10" t="s">
        <v>3734</v>
      </c>
      <c r="H7646" s="10" t="s">
        <v>34</v>
      </c>
      <c r="I7646" s="10">
        <v>0</v>
      </c>
    </row>
    <row r="7647" spans="1:11" hidden="1" x14ac:dyDescent="0.25">
      <c r="A7647" s="10">
        <v>126</v>
      </c>
      <c r="B7647" s="10" t="s">
        <v>1313</v>
      </c>
      <c r="C7647" s="10" t="s">
        <v>1314</v>
      </c>
      <c r="D7647" s="10" t="s">
        <v>1322</v>
      </c>
      <c r="E7647" s="10" t="s">
        <v>20</v>
      </c>
      <c r="F7647" s="10" t="s">
        <v>1123</v>
      </c>
      <c r="G7647" s="10" t="s">
        <v>3735</v>
      </c>
      <c r="H7647" s="10" t="s">
        <v>57</v>
      </c>
      <c r="I7647" s="10">
        <v>0</v>
      </c>
    </row>
    <row r="7648" spans="1:11" hidden="1" x14ac:dyDescent="0.25">
      <c r="A7648" s="10">
        <v>126</v>
      </c>
      <c r="B7648" s="10" t="s">
        <v>1313</v>
      </c>
      <c r="C7648" s="10" t="s">
        <v>1314</v>
      </c>
      <c r="D7648" s="10" t="s">
        <v>1322</v>
      </c>
      <c r="E7648" s="10" t="s">
        <v>20</v>
      </c>
      <c r="F7648" s="10" t="s">
        <v>1123</v>
      </c>
      <c r="G7648" s="10" t="s">
        <v>3736</v>
      </c>
      <c r="H7648" s="10" t="s">
        <v>34</v>
      </c>
      <c r="I7648" s="10">
        <v>0</v>
      </c>
    </row>
    <row r="7649" spans="1:11" hidden="1" x14ac:dyDescent="0.25">
      <c r="A7649" s="10">
        <v>126</v>
      </c>
      <c r="B7649" s="10" t="s">
        <v>1313</v>
      </c>
      <c r="C7649" s="10" t="s">
        <v>1314</v>
      </c>
      <c r="D7649" s="10" t="s">
        <v>1322</v>
      </c>
      <c r="E7649" s="10" t="s">
        <v>20</v>
      </c>
      <c r="F7649" s="10" t="s">
        <v>1123</v>
      </c>
      <c r="G7649" s="10" t="s">
        <v>3737</v>
      </c>
      <c r="H7649" s="10" t="s">
        <v>34</v>
      </c>
      <c r="I7649" s="10">
        <v>0</v>
      </c>
    </row>
    <row r="7650" spans="1:11" hidden="1" x14ac:dyDescent="0.25">
      <c r="A7650" s="10">
        <v>126</v>
      </c>
      <c r="B7650" s="10" t="s">
        <v>1313</v>
      </c>
      <c r="C7650" s="10" t="s">
        <v>1314</v>
      </c>
      <c r="D7650" s="10" t="s">
        <v>1322</v>
      </c>
      <c r="E7650" s="10" t="s">
        <v>20</v>
      </c>
      <c r="F7650" s="10" t="s">
        <v>1123</v>
      </c>
      <c r="G7650" s="10" t="s">
        <v>3744</v>
      </c>
      <c r="H7650" s="10" t="s">
        <v>3917</v>
      </c>
      <c r="I7650" s="10">
        <v>0</v>
      </c>
    </row>
    <row r="7651" spans="1:11" hidden="1" x14ac:dyDescent="0.25">
      <c r="A7651" s="10">
        <v>126</v>
      </c>
      <c r="B7651" s="10" t="s">
        <v>1313</v>
      </c>
      <c r="C7651" s="10" t="s">
        <v>1314</v>
      </c>
      <c r="D7651" s="10" t="s">
        <v>1322</v>
      </c>
      <c r="E7651" s="10" t="s">
        <v>20</v>
      </c>
      <c r="F7651" s="10" t="s">
        <v>1123</v>
      </c>
      <c r="G7651" s="10" t="s">
        <v>3746</v>
      </c>
      <c r="H7651" s="10" t="s">
        <v>34</v>
      </c>
      <c r="I7651" s="10">
        <v>0</v>
      </c>
    </row>
    <row r="7652" spans="1:11" hidden="1" x14ac:dyDescent="0.25">
      <c r="A7652" s="10">
        <v>126</v>
      </c>
      <c r="B7652" s="10" t="s">
        <v>1313</v>
      </c>
      <c r="C7652" s="10" t="s">
        <v>1314</v>
      </c>
      <c r="D7652" s="10" t="s">
        <v>1322</v>
      </c>
      <c r="E7652" s="10" t="s">
        <v>20</v>
      </c>
      <c r="F7652" s="10" t="s">
        <v>1123</v>
      </c>
      <c r="G7652" s="21" t="s">
        <v>4394</v>
      </c>
      <c r="H7652" s="21" t="s">
        <v>4580</v>
      </c>
      <c r="I7652" s="21">
        <v>1</v>
      </c>
      <c r="J7652" s="21" t="str">
        <f t="shared" ref="J7652:J7653" si="491">H7652</f>
        <v>Снаружи помещения</v>
      </c>
      <c r="K7652" s="21"/>
    </row>
    <row r="7653" spans="1:11" hidden="1" x14ac:dyDescent="0.25">
      <c r="A7653" s="10">
        <v>126</v>
      </c>
      <c r="B7653" s="10" t="s">
        <v>1313</v>
      </c>
      <c r="C7653" s="10" t="s">
        <v>1314</v>
      </c>
      <c r="D7653" s="10" t="s">
        <v>1322</v>
      </c>
      <c r="E7653" s="10" t="s">
        <v>20</v>
      </c>
      <c r="F7653" s="10" t="s">
        <v>1123</v>
      </c>
      <c r="G7653" s="21" t="s">
        <v>3747</v>
      </c>
      <c r="H7653" s="21" t="s">
        <v>4581</v>
      </c>
      <c r="I7653" s="21">
        <v>1</v>
      </c>
      <c r="J7653" s="21" t="str">
        <f t="shared" si="491"/>
        <v>Наружная</v>
      </c>
      <c r="K7653" s="21"/>
    </row>
    <row r="7654" spans="1:11" hidden="1" x14ac:dyDescent="0.25">
      <c r="A7654" s="10">
        <v>126</v>
      </c>
      <c r="B7654" s="10" t="s">
        <v>1313</v>
      </c>
      <c r="C7654" s="10" t="s">
        <v>1314</v>
      </c>
      <c r="D7654" s="10" t="s">
        <v>1322</v>
      </c>
      <c r="E7654" s="10" t="s">
        <v>20</v>
      </c>
      <c r="F7654" s="10" t="s">
        <v>1123</v>
      </c>
      <c r="G7654" s="21" t="s">
        <v>3749</v>
      </c>
      <c r="H7654" s="21" t="s">
        <v>4726</v>
      </c>
      <c r="I7654" s="21">
        <v>1</v>
      </c>
      <c r="J7654" s="21">
        <f>MID(H7654,1,FIND(" ",H7654,1)-1)*1</f>
        <v>40</v>
      </c>
      <c r="K7654" s="21" t="s">
        <v>5264</v>
      </c>
    </row>
    <row r="7655" spans="1:11" hidden="1" x14ac:dyDescent="0.25">
      <c r="A7655" s="10">
        <v>126</v>
      </c>
      <c r="B7655" s="10" t="s">
        <v>1313</v>
      </c>
      <c r="C7655" s="10" t="s">
        <v>1314</v>
      </c>
      <c r="D7655" s="10" t="s">
        <v>1322</v>
      </c>
      <c r="E7655" s="10" t="s">
        <v>20</v>
      </c>
      <c r="F7655" s="10" t="s">
        <v>1123</v>
      </c>
      <c r="G7655" s="21" t="s">
        <v>3751</v>
      </c>
      <c r="H7655" s="21" t="s">
        <v>3750</v>
      </c>
      <c r="I7655" s="21">
        <v>1</v>
      </c>
      <c r="J7655" s="21">
        <f>MID(H7655,1,FIND(" ",H7655,1)-1)*1</f>
        <v>15</v>
      </c>
      <c r="K7655" s="21" t="s">
        <v>5264</v>
      </c>
    </row>
    <row r="7656" spans="1:11" hidden="1" x14ac:dyDescent="0.25">
      <c r="A7656" s="10">
        <v>126</v>
      </c>
      <c r="B7656" s="10" t="s">
        <v>1313</v>
      </c>
      <c r="C7656" s="10" t="s">
        <v>1314</v>
      </c>
      <c r="D7656" s="10" t="s">
        <v>1322</v>
      </c>
      <c r="E7656" s="10" t="s">
        <v>20</v>
      </c>
      <c r="F7656" s="10" t="s">
        <v>1123</v>
      </c>
      <c r="G7656" s="21" t="s">
        <v>3753</v>
      </c>
      <c r="H7656" s="21" t="s">
        <v>4190</v>
      </c>
      <c r="I7656" s="21">
        <v>1</v>
      </c>
      <c r="J7656" s="21">
        <f>MID(H7656,1,FIND(" ",H7656,1)-1)*1</f>
        <v>2.2999999999999998</v>
      </c>
      <c r="K7656" s="21" t="s">
        <v>5258</v>
      </c>
    </row>
    <row r="7657" spans="1:11" hidden="1" x14ac:dyDescent="0.25">
      <c r="A7657" s="10">
        <v>126</v>
      </c>
      <c r="B7657" s="10" t="s">
        <v>1313</v>
      </c>
      <c r="C7657" s="10" t="s">
        <v>1314</v>
      </c>
      <c r="D7657" s="10" t="s">
        <v>1322</v>
      </c>
      <c r="E7657" s="10" t="s">
        <v>20</v>
      </c>
      <c r="F7657" s="10" t="s">
        <v>1123</v>
      </c>
      <c r="G7657" s="21" t="s">
        <v>3755</v>
      </c>
      <c r="H7657" s="21" t="s">
        <v>3756</v>
      </c>
      <c r="I7657" s="21">
        <v>1</v>
      </c>
      <c r="J7657" s="21" t="s">
        <v>5266</v>
      </c>
      <c r="K7657" s="21" t="s">
        <v>5265</v>
      </c>
    </row>
    <row r="7658" spans="1:11" hidden="1" x14ac:dyDescent="0.25">
      <c r="A7658" s="10">
        <v>126</v>
      </c>
      <c r="B7658" s="10" t="s">
        <v>1313</v>
      </c>
      <c r="C7658" s="10" t="s">
        <v>1314</v>
      </c>
      <c r="D7658" s="10" t="s">
        <v>1322</v>
      </c>
      <c r="E7658" s="10" t="s">
        <v>20</v>
      </c>
      <c r="F7658" s="10" t="s">
        <v>1123</v>
      </c>
      <c r="G7658" s="10" t="s">
        <v>4583</v>
      </c>
      <c r="H7658" s="10" t="s">
        <v>4485</v>
      </c>
      <c r="I7658" s="10">
        <v>0</v>
      </c>
    </row>
    <row r="7659" spans="1:11" hidden="1" x14ac:dyDescent="0.25">
      <c r="A7659" s="10">
        <v>126</v>
      </c>
      <c r="B7659" s="10" t="s">
        <v>1313</v>
      </c>
      <c r="C7659" s="10" t="s">
        <v>1314</v>
      </c>
      <c r="D7659" s="10" t="s">
        <v>1322</v>
      </c>
      <c r="E7659" s="10" t="s">
        <v>20</v>
      </c>
      <c r="F7659" s="10" t="s">
        <v>1123</v>
      </c>
      <c r="G7659" s="21" t="s">
        <v>3759</v>
      </c>
      <c r="H7659" s="21">
        <v>18000</v>
      </c>
      <c r="I7659" s="21">
        <v>1</v>
      </c>
      <c r="J7659" s="21">
        <f>TRIM(H7659)*1</f>
        <v>18000</v>
      </c>
      <c r="K7659" s="21" t="s">
        <v>5261</v>
      </c>
    </row>
    <row r="7660" spans="1:11" hidden="1" x14ac:dyDescent="0.25">
      <c r="A7660" s="10">
        <v>126</v>
      </c>
      <c r="B7660" s="10" t="s">
        <v>1313</v>
      </c>
      <c r="C7660" s="10" t="s">
        <v>1314</v>
      </c>
      <c r="D7660" s="10" t="s">
        <v>1322</v>
      </c>
      <c r="E7660" s="10" t="s">
        <v>20</v>
      </c>
      <c r="F7660" s="10" t="s">
        <v>1123</v>
      </c>
      <c r="G7660" s="21" t="s">
        <v>3760</v>
      </c>
      <c r="H7660" s="21" t="s">
        <v>4739</v>
      </c>
      <c r="I7660" s="21">
        <v>1</v>
      </c>
      <c r="J7660" s="21">
        <f t="shared" ref="J7660:J7661" si="492">MID(H7660,1,FIND(" ",H7660,1)-1)*1</f>
        <v>1540</v>
      </c>
      <c r="K7660" s="21" t="s">
        <v>5259</v>
      </c>
    </row>
    <row r="7661" spans="1:11" hidden="1" x14ac:dyDescent="0.25">
      <c r="A7661" s="10">
        <v>126</v>
      </c>
      <c r="B7661" s="10" t="s">
        <v>1313</v>
      </c>
      <c r="C7661" s="10" t="s">
        <v>1314</v>
      </c>
      <c r="D7661" s="10" t="s">
        <v>1322</v>
      </c>
      <c r="E7661" s="10" t="s">
        <v>20</v>
      </c>
      <c r="F7661" s="10" t="s">
        <v>1123</v>
      </c>
      <c r="G7661" s="21" t="s">
        <v>3762</v>
      </c>
      <c r="H7661" s="21" t="s">
        <v>3969</v>
      </c>
      <c r="I7661" s="21">
        <v>1</v>
      </c>
      <c r="J7661" s="21">
        <f t="shared" si="492"/>
        <v>1750</v>
      </c>
      <c r="K7661" s="21" t="s">
        <v>5259</v>
      </c>
    </row>
    <row r="7662" spans="1:11" hidden="1" x14ac:dyDescent="0.25">
      <c r="A7662" s="10">
        <v>126</v>
      </c>
      <c r="B7662" s="10" t="s">
        <v>1313</v>
      </c>
      <c r="C7662" s="10" t="s">
        <v>1314</v>
      </c>
      <c r="D7662" s="10" t="s">
        <v>1322</v>
      </c>
      <c r="E7662" s="10" t="s">
        <v>20</v>
      </c>
      <c r="F7662" s="10" t="s">
        <v>1123</v>
      </c>
      <c r="G7662" s="21" t="s">
        <v>3764</v>
      </c>
      <c r="H7662" s="21">
        <v>18000</v>
      </c>
      <c r="I7662" s="21">
        <v>1</v>
      </c>
      <c r="J7662" s="21">
        <f>TRIM(H7662)*1</f>
        <v>18000</v>
      </c>
      <c r="K7662" s="21" t="s">
        <v>5261</v>
      </c>
    </row>
    <row r="7663" spans="1:11" hidden="1" x14ac:dyDescent="0.25">
      <c r="A7663" s="10">
        <v>126</v>
      </c>
      <c r="B7663" s="10" t="s">
        <v>1313</v>
      </c>
      <c r="C7663" s="10" t="s">
        <v>1314</v>
      </c>
      <c r="D7663" s="10" t="s">
        <v>1322</v>
      </c>
      <c r="E7663" s="10" t="s">
        <v>20</v>
      </c>
      <c r="F7663" s="10" t="s">
        <v>1123</v>
      </c>
      <c r="G7663" s="10" t="s">
        <v>3765</v>
      </c>
      <c r="H7663" s="10" t="s">
        <v>57</v>
      </c>
      <c r="I7663" s="10">
        <v>0</v>
      </c>
    </row>
    <row r="7664" spans="1:11" hidden="1" x14ac:dyDescent="0.25">
      <c r="A7664" s="10">
        <v>126</v>
      </c>
      <c r="B7664" s="10" t="s">
        <v>1313</v>
      </c>
      <c r="C7664" s="10" t="s">
        <v>1314</v>
      </c>
      <c r="D7664" s="10" t="s">
        <v>1322</v>
      </c>
      <c r="E7664" s="10" t="s">
        <v>20</v>
      </c>
      <c r="F7664" s="10" t="s">
        <v>1123</v>
      </c>
      <c r="G7664" s="10" t="s">
        <v>3766</v>
      </c>
      <c r="H7664" s="10" t="s">
        <v>34</v>
      </c>
      <c r="I7664" s="10">
        <v>0</v>
      </c>
    </row>
    <row r="7665" spans="1:11" hidden="1" x14ac:dyDescent="0.25">
      <c r="A7665" s="10">
        <v>126</v>
      </c>
      <c r="B7665" s="10" t="s">
        <v>1313</v>
      </c>
      <c r="C7665" s="10" t="s">
        <v>1314</v>
      </c>
      <c r="D7665" s="10" t="s">
        <v>1322</v>
      </c>
      <c r="E7665" s="10" t="s">
        <v>20</v>
      </c>
      <c r="F7665" s="10" t="s">
        <v>1123</v>
      </c>
      <c r="G7665" s="10" t="s">
        <v>4585</v>
      </c>
      <c r="H7665" s="10" t="s">
        <v>57</v>
      </c>
      <c r="I7665" s="10">
        <v>0</v>
      </c>
    </row>
    <row r="7666" spans="1:11" hidden="1" x14ac:dyDescent="0.25">
      <c r="A7666" s="10">
        <v>126</v>
      </c>
      <c r="B7666" s="10" t="s">
        <v>1313</v>
      </c>
      <c r="C7666" s="10" t="s">
        <v>1314</v>
      </c>
      <c r="D7666" s="10" t="s">
        <v>1322</v>
      </c>
      <c r="E7666" s="10" t="s">
        <v>20</v>
      </c>
      <c r="F7666" s="10" t="s">
        <v>1123</v>
      </c>
      <c r="G7666" s="21" t="s">
        <v>3769</v>
      </c>
      <c r="H7666" s="21" t="s">
        <v>4078</v>
      </c>
      <c r="I7666" s="21">
        <v>1</v>
      </c>
      <c r="J7666" s="21">
        <f>MID(H7666,1,FIND(" ",H7666,1)-1)*1</f>
        <v>36</v>
      </c>
      <c r="K7666" s="21" t="s">
        <v>5255</v>
      </c>
    </row>
    <row r="7667" spans="1:11" hidden="1" x14ac:dyDescent="0.25">
      <c r="A7667" s="10">
        <v>126</v>
      </c>
      <c r="B7667" s="10" t="s">
        <v>1313</v>
      </c>
      <c r="C7667" s="10" t="s">
        <v>1314</v>
      </c>
      <c r="D7667" s="10" t="s">
        <v>1322</v>
      </c>
      <c r="E7667" s="10" t="s">
        <v>20</v>
      </c>
      <c r="F7667" s="10" t="s">
        <v>1123</v>
      </c>
      <c r="G7667" s="21" t="s">
        <v>3773</v>
      </c>
      <c r="H7667" s="21" t="s">
        <v>4728</v>
      </c>
      <c r="I7667" s="21">
        <v>1</v>
      </c>
      <c r="J7667" s="21">
        <f>MID(H7667,1,FIND(" ",H7667,1)-1)*1000</f>
        <v>545</v>
      </c>
      <c r="K7667" s="22" t="s">
        <v>5256</v>
      </c>
    </row>
    <row r="7668" spans="1:11" hidden="1" x14ac:dyDescent="0.25">
      <c r="A7668" s="10">
        <v>126</v>
      </c>
      <c r="B7668" s="10" t="s">
        <v>1313</v>
      </c>
      <c r="C7668" s="10" t="s">
        <v>1314</v>
      </c>
      <c r="D7668" s="10" t="s">
        <v>1322</v>
      </c>
      <c r="E7668" s="10" t="s">
        <v>20</v>
      </c>
      <c r="F7668" s="10" t="s">
        <v>1123</v>
      </c>
      <c r="G7668" s="21" t="s">
        <v>3777</v>
      </c>
      <c r="H7668" s="21" t="s">
        <v>3852</v>
      </c>
      <c r="I7668" s="21">
        <v>1</v>
      </c>
      <c r="J7668" s="21">
        <f t="shared" ref="J7668:J7669" si="493">MID(H7668,1,FIND(" ",H7668,1)-1)*1000</f>
        <v>315</v>
      </c>
      <c r="K7668" s="22" t="s">
        <v>5256</v>
      </c>
    </row>
    <row r="7669" spans="1:11" hidden="1" x14ac:dyDescent="0.25">
      <c r="A7669" s="10">
        <v>126</v>
      </c>
      <c r="B7669" s="10" t="s">
        <v>1313</v>
      </c>
      <c r="C7669" s="10" t="s">
        <v>1314</v>
      </c>
      <c r="D7669" s="10" t="s">
        <v>1322</v>
      </c>
      <c r="E7669" s="10" t="s">
        <v>20</v>
      </c>
      <c r="F7669" s="10" t="s">
        <v>1123</v>
      </c>
      <c r="G7669" s="21" t="s">
        <v>3781</v>
      </c>
      <c r="H7669" s="21" t="s">
        <v>4729</v>
      </c>
      <c r="I7669" s="21">
        <v>1</v>
      </c>
      <c r="J7669" s="21">
        <f t="shared" si="493"/>
        <v>800</v>
      </c>
      <c r="K7669" s="22" t="s">
        <v>5256</v>
      </c>
    </row>
    <row r="7670" spans="1:11" hidden="1" x14ac:dyDescent="0.25">
      <c r="A7670" s="10">
        <v>126</v>
      </c>
      <c r="B7670" s="10" t="s">
        <v>1313</v>
      </c>
      <c r="C7670" s="10" t="s">
        <v>1314</v>
      </c>
      <c r="D7670" s="10" t="s">
        <v>1322</v>
      </c>
      <c r="E7670" s="10" t="s">
        <v>20</v>
      </c>
      <c r="F7670" s="10" t="s">
        <v>1123</v>
      </c>
      <c r="G7670" s="21" t="s">
        <v>3223</v>
      </c>
      <c r="H7670" s="21" t="s">
        <v>4730</v>
      </c>
      <c r="I7670" s="21">
        <v>1</v>
      </c>
      <c r="J7670" s="21">
        <f>MID(H7670,1,FIND(" ",H7670,1)-1)*10</f>
        <v>545</v>
      </c>
      <c r="K7670" s="22" t="s">
        <v>5256</v>
      </c>
    </row>
    <row r="7671" spans="1:11" hidden="1" x14ac:dyDescent="0.25">
      <c r="A7671" s="10">
        <v>126</v>
      </c>
      <c r="B7671" s="10" t="s">
        <v>1313</v>
      </c>
      <c r="C7671" s="10" t="s">
        <v>1314</v>
      </c>
      <c r="D7671" s="10" t="s">
        <v>1322</v>
      </c>
      <c r="E7671" s="10" t="s">
        <v>20</v>
      </c>
      <c r="F7671" s="10" t="s">
        <v>1123</v>
      </c>
      <c r="G7671" s="21" t="s">
        <v>4406</v>
      </c>
      <c r="H7671" s="21" t="s">
        <v>4658</v>
      </c>
      <c r="I7671" s="21">
        <v>1</v>
      </c>
      <c r="J7671" s="21">
        <f>MID(H7671,1,FIND(" ",H7671,1)-1)*10</f>
        <v>315</v>
      </c>
      <c r="K7671" s="21" t="s">
        <v>5257</v>
      </c>
    </row>
    <row r="7672" spans="1:11" hidden="1" x14ac:dyDescent="0.25">
      <c r="A7672" s="10">
        <v>126</v>
      </c>
      <c r="B7672" s="10" t="s">
        <v>1313</v>
      </c>
      <c r="C7672" s="10" t="s">
        <v>1314</v>
      </c>
      <c r="D7672" s="10" t="s">
        <v>1322</v>
      </c>
      <c r="E7672" s="10" t="s">
        <v>20</v>
      </c>
      <c r="F7672" s="10" t="s">
        <v>1123</v>
      </c>
      <c r="G7672" s="21" t="s">
        <v>4408</v>
      </c>
      <c r="H7672" s="21" t="s">
        <v>4489</v>
      </c>
      <c r="I7672" s="21">
        <v>1</v>
      </c>
      <c r="J7672" s="21">
        <f>MID(H7672,1,FIND(" ",H7672,1)-1)*10</f>
        <v>800</v>
      </c>
      <c r="K7672" s="21" t="s">
        <v>5257</v>
      </c>
    </row>
    <row r="7673" spans="1:11" hidden="1" x14ac:dyDescent="0.25">
      <c r="A7673" s="10">
        <v>126</v>
      </c>
      <c r="B7673" s="10" t="s">
        <v>1313</v>
      </c>
      <c r="C7673" s="10" t="s">
        <v>1314</v>
      </c>
      <c r="D7673" s="10" t="s">
        <v>1322</v>
      </c>
      <c r="E7673" s="10" t="s">
        <v>20</v>
      </c>
      <c r="F7673" s="10" t="s">
        <v>1123</v>
      </c>
      <c r="G7673" s="21" t="s">
        <v>3785</v>
      </c>
      <c r="H7673" s="21" t="s">
        <v>4367</v>
      </c>
      <c r="I7673" s="21">
        <v>1</v>
      </c>
      <c r="J7673" s="21">
        <f>MID(H7673,1,FIND(" ",H7673,1)-1)*1</f>
        <v>39</v>
      </c>
      <c r="K7673" s="21" t="s">
        <v>5255</v>
      </c>
    </row>
    <row r="7674" spans="1:11" hidden="1" x14ac:dyDescent="0.25">
      <c r="A7674" s="10">
        <v>126</v>
      </c>
      <c r="B7674" s="10" t="s">
        <v>1313</v>
      </c>
      <c r="C7674" s="10" t="s">
        <v>1314</v>
      </c>
      <c r="D7674" s="10" t="s">
        <v>1322</v>
      </c>
      <c r="E7674" s="10" t="s">
        <v>20</v>
      </c>
      <c r="F7674" s="10" t="s">
        <v>1123</v>
      </c>
      <c r="G7674" s="21" t="s">
        <v>4410</v>
      </c>
      <c r="H7674" s="21" t="s">
        <v>4632</v>
      </c>
      <c r="I7674" s="21">
        <v>1</v>
      </c>
      <c r="J7674" s="21">
        <f>MID(H7674,1,FIND(" ",H7674,1)-1)*10</f>
        <v>600</v>
      </c>
      <c r="K7674" s="22" t="s">
        <v>5256</v>
      </c>
    </row>
    <row r="7675" spans="1:11" hidden="1" x14ac:dyDescent="0.25">
      <c r="A7675" s="10">
        <v>126</v>
      </c>
      <c r="B7675" s="10" t="s">
        <v>1313</v>
      </c>
      <c r="C7675" s="10" t="s">
        <v>1314</v>
      </c>
      <c r="D7675" s="10" t="s">
        <v>1322</v>
      </c>
      <c r="E7675" s="10" t="s">
        <v>20</v>
      </c>
      <c r="F7675" s="10" t="s">
        <v>1123</v>
      </c>
      <c r="G7675" s="21" t="s">
        <v>4412</v>
      </c>
      <c r="H7675" s="21" t="s">
        <v>4565</v>
      </c>
      <c r="I7675" s="21">
        <v>1</v>
      </c>
      <c r="J7675" s="21">
        <f>MID(H7675,1,FIND(" ",H7675,1)-1)*10</f>
        <v>910</v>
      </c>
      <c r="K7675" s="21" t="s">
        <v>5257</v>
      </c>
    </row>
    <row r="7676" spans="1:11" hidden="1" x14ac:dyDescent="0.25">
      <c r="A7676" s="10">
        <v>126</v>
      </c>
      <c r="B7676" s="10" t="s">
        <v>1313</v>
      </c>
      <c r="C7676" s="10" t="s">
        <v>1314</v>
      </c>
      <c r="D7676" s="10" t="s">
        <v>1322</v>
      </c>
      <c r="E7676" s="10" t="s">
        <v>20</v>
      </c>
      <c r="F7676" s="10" t="s">
        <v>1123</v>
      </c>
      <c r="G7676" s="21" t="s">
        <v>4414</v>
      </c>
      <c r="H7676" s="21" t="s">
        <v>4496</v>
      </c>
      <c r="I7676" s="21">
        <v>1</v>
      </c>
      <c r="J7676" s="21">
        <f>MID(H7676,1,FIND(" ",H7676,1)-1)*10</f>
        <v>390</v>
      </c>
      <c r="K7676" s="21" t="s">
        <v>5257</v>
      </c>
    </row>
    <row r="7677" spans="1:11" hidden="1" x14ac:dyDescent="0.25">
      <c r="A7677" s="10">
        <v>126</v>
      </c>
      <c r="B7677" s="10" t="s">
        <v>1313</v>
      </c>
      <c r="C7677" s="10" t="s">
        <v>1314</v>
      </c>
      <c r="D7677" s="10" t="s">
        <v>1322</v>
      </c>
      <c r="E7677" s="10" t="s">
        <v>20</v>
      </c>
      <c r="F7677" s="10" t="s">
        <v>1123</v>
      </c>
      <c r="G7677" s="10" t="s">
        <v>3787</v>
      </c>
      <c r="H7677" s="10" t="s">
        <v>3788</v>
      </c>
      <c r="I7677" s="10">
        <v>0</v>
      </c>
    </row>
    <row r="7678" spans="1:11" hidden="1" x14ac:dyDescent="0.25">
      <c r="A7678" s="10">
        <v>126</v>
      </c>
      <c r="B7678" s="10" t="s">
        <v>1313</v>
      </c>
      <c r="C7678" s="10" t="s">
        <v>1314</v>
      </c>
      <c r="D7678" s="10" t="s">
        <v>1322</v>
      </c>
      <c r="E7678" s="10" t="s">
        <v>20</v>
      </c>
      <c r="F7678" s="10" t="s">
        <v>1123</v>
      </c>
      <c r="G7678" s="10" t="s">
        <v>3789</v>
      </c>
      <c r="H7678" s="10" t="s">
        <v>3789</v>
      </c>
      <c r="I7678" s="10">
        <v>0</v>
      </c>
    </row>
    <row r="7679" spans="1:11" hidden="1" x14ac:dyDescent="0.25">
      <c r="A7679" s="10">
        <v>127</v>
      </c>
      <c r="B7679" s="10" t="s">
        <v>1323</v>
      </c>
      <c r="C7679" s="10" t="s">
        <v>1324</v>
      </c>
      <c r="D7679" s="10" t="s">
        <v>1331</v>
      </c>
      <c r="E7679" s="10" t="s">
        <v>20</v>
      </c>
      <c r="F7679" s="10" t="s">
        <v>1123</v>
      </c>
      <c r="G7679" s="10" t="s">
        <v>3129</v>
      </c>
      <c r="H7679" s="10" t="s">
        <v>4540</v>
      </c>
      <c r="I7679" s="10">
        <v>0</v>
      </c>
    </row>
    <row r="7680" spans="1:11" hidden="1" x14ac:dyDescent="0.25">
      <c r="A7680" s="10">
        <v>127</v>
      </c>
      <c r="B7680" s="10" t="s">
        <v>1323</v>
      </c>
      <c r="C7680" s="10" t="s">
        <v>1324</v>
      </c>
      <c r="D7680" s="10" t="s">
        <v>1331</v>
      </c>
      <c r="E7680" s="10" t="s">
        <v>20</v>
      </c>
      <c r="F7680" s="10" t="s">
        <v>1123</v>
      </c>
      <c r="G7680" s="21" t="s">
        <v>3701</v>
      </c>
      <c r="H7680" s="21" t="s">
        <v>4196</v>
      </c>
      <c r="I7680" s="21">
        <v>1</v>
      </c>
      <c r="J7680" s="21">
        <f>MID(H7680,1,FIND(" ",H7680,1)-1)*1</f>
        <v>28</v>
      </c>
      <c r="K7680" s="21" t="s">
        <v>5260</v>
      </c>
    </row>
    <row r="7681" spans="1:11" hidden="1" x14ac:dyDescent="0.25">
      <c r="A7681" s="10">
        <v>127</v>
      </c>
      <c r="B7681" s="10" t="s">
        <v>1323</v>
      </c>
      <c r="C7681" s="10" t="s">
        <v>1324</v>
      </c>
      <c r="D7681" s="10" t="s">
        <v>1331</v>
      </c>
      <c r="E7681" s="10" t="s">
        <v>20</v>
      </c>
      <c r="F7681" s="10" t="s">
        <v>1123</v>
      </c>
      <c r="G7681" s="21" t="s">
        <v>3703</v>
      </c>
      <c r="H7681" s="21" t="s">
        <v>4424</v>
      </c>
      <c r="I7681" s="21">
        <v>1</v>
      </c>
      <c r="J7681" s="21">
        <f>MID(H7681,1,FIND(" ",H7681,1)-1)*1</f>
        <v>25</v>
      </c>
      <c r="K7681" s="21" t="s">
        <v>5254</v>
      </c>
    </row>
    <row r="7682" spans="1:11" hidden="1" x14ac:dyDescent="0.25">
      <c r="A7682" s="10">
        <v>127</v>
      </c>
      <c r="B7682" s="10" t="s">
        <v>1323</v>
      </c>
      <c r="C7682" s="10" t="s">
        <v>1324</v>
      </c>
      <c r="D7682" s="10" t="s">
        <v>1331</v>
      </c>
      <c r="E7682" s="10" t="s">
        <v>20</v>
      </c>
      <c r="F7682" s="10" t="s">
        <v>1123</v>
      </c>
      <c r="G7682" s="21" t="s">
        <v>3705</v>
      </c>
      <c r="H7682" s="21" t="s">
        <v>34</v>
      </c>
      <c r="I7682" s="21">
        <v>1</v>
      </c>
      <c r="J7682" s="21" t="str">
        <f>H7682</f>
        <v>Да</v>
      </c>
      <c r="K7682" s="21"/>
    </row>
    <row r="7683" spans="1:11" hidden="1" x14ac:dyDescent="0.25">
      <c r="A7683" s="10">
        <v>127</v>
      </c>
      <c r="B7683" s="10" t="s">
        <v>1323</v>
      </c>
      <c r="C7683" s="10" t="s">
        <v>1324</v>
      </c>
      <c r="D7683" s="10" t="s">
        <v>1331</v>
      </c>
      <c r="E7683" s="10" t="s">
        <v>20</v>
      </c>
      <c r="F7683" s="10" t="s">
        <v>1123</v>
      </c>
      <c r="G7683" s="21" t="s">
        <v>3706</v>
      </c>
      <c r="H7683" s="21" t="s">
        <v>4281</v>
      </c>
      <c r="I7683" s="21">
        <v>1</v>
      </c>
      <c r="J7683" s="21">
        <f t="shared" ref="J7683:J7686" si="494">MID(H7683,1,FIND(" ",H7683,1)-1)*1</f>
        <v>3.65</v>
      </c>
      <c r="K7683" s="21" t="s">
        <v>5258</v>
      </c>
    </row>
    <row r="7684" spans="1:11" hidden="1" x14ac:dyDescent="0.25">
      <c r="A7684" s="10">
        <v>127</v>
      </c>
      <c r="B7684" s="10" t="s">
        <v>1323</v>
      </c>
      <c r="C7684" s="10" t="s">
        <v>1324</v>
      </c>
      <c r="D7684" s="10" t="s">
        <v>1331</v>
      </c>
      <c r="E7684" s="10" t="s">
        <v>20</v>
      </c>
      <c r="F7684" s="10" t="s">
        <v>1123</v>
      </c>
      <c r="G7684" s="21" t="s">
        <v>3708</v>
      </c>
      <c r="H7684" s="21" t="s">
        <v>3987</v>
      </c>
      <c r="I7684" s="21">
        <v>1</v>
      </c>
      <c r="J7684" s="21">
        <f t="shared" si="494"/>
        <v>3.55</v>
      </c>
      <c r="K7684" s="21" t="s">
        <v>5258</v>
      </c>
    </row>
    <row r="7685" spans="1:11" hidden="1" x14ac:dyDescent="0.25">
      <c r="A7685" s="10">
        <v>127</v>
      </c>
      <c r="B7685" s="10" t="s">
        <v>1323</v>
      </c>
      <c r="C7685" s="10" t="s">
        <v>1324</v>
      </c>
      <c r="D7685" s="10" t="s">
        <v>1331</v>
      </c>
      <c r="E7685" s="10" t="s">
        <v>20</v>
      </c>
      <c r="F7685" s="10" t="s">
        <v>1123</v>
      </c>
      <c r="G7685" s="21" t="s">
        <v>3709</v>
      </c>
      <c r="H7685" s="21" t="s">
        <v>3710</v>
      </c>
      <c r="I7685" s="21">
        <v>0</v>
      </c>
      <c r="J7685" s="21">
        <f t="shared" si="494"/>
        <v>2.9</v>
      </c>
      <c r="K7685" s="21" t="s">
        <v>5258</v>
      </c>
    </row>
    <row r="7686" spans="1:11" hidden="1" x14ac:dyDescent="0.25">
      <c r="A7686" s="10">
        <v>127</v>
      </c>
      <c r="B7686" s="10" t="s">
        <v>1323</v>
      </c>
      <c r="C7686" s="10" t="s">
        <v>1324</v>
      </c>
      <c r="D7686" s="10" t="s">
        <v>1331</v>
      </c>
      <c r="E7686" s="10" t="s">
        <v>20</v>
      </c>
      <c r="F7686" s="10" t="s">
        <v>1123</v>
      </c>
      <c r="G7686" s="21" t="s">
        <v>3711</v>
      </c>
      <c r="H7686" s="21" t="s">
        <v>3995</v>
      </c>
      <c r="I7686" s="21">
        <v>0</v>
      </c>
      <c r="J7686" s="21">
        <f t="shared" si="494"/>
        <v>2.6</v>
      </c>
      <c r="K7686" s="21" t="s">
        <v>5258</v>
      </c>
    </row>
    <row r="7687" spans="1:11" hidden="1" x14ac:dyDescent="0.25">
      <c r="A7687" s="10">
        <v>127</v>
      </c>
      <c r="B7687" s="10" t="s">
        <v>1323</v>
      </c>
      <c r="C7687" s="10" t="s">
        <v>1324</v>
      </c>
      <c r="D7687" s="10" t="s">
        <v>1331</v>
      </c>
      <c r="E7687" s="10" t="s">
        <v>20</v>
      </c>
      <c r="F7687" s="10" t="s">
        <v>1123</v>
      </c>
      <c r="G7687" s="21" t="s">
        <v>4578</v>
      </c>
      <c r="H7687" s="21" t="s">
        <v>4132</v>
      </c>
      <c r="I7687" s="21">
        <v>1</v>
      </c>
      <c r="J7687" s="21" t="str">
        <f>MID(H7687,1,FIND(" ",H7687,1)-1)</f>
        <v>600</v>
      </c>
      <c r="K7687" s="21" t="s">
        <v>5269</v>
      </c>
    </row>
    <row r="7688" spans="1:11" hidden="1" x14ac:dyDescent="0.25">
      <c r="A7688" s="10">
        <v>127</v>
      </c>
      <c r="B7688" s="10" t="s">
        <v>1323</v>
      </c>
      <c r="C7688" s="10" t="s">
        <v>1324</v>
      </c>
      <c r="D7688" s="10" t="s">
        <v>1331</v>
      </c>
      <c r="E7688" s="10" t="s">
        <v>20</v>
      </c>
      <c r="F7688" s="10" t="s">
        <v>1123</v>
      </c>
      <c r="G7688" s="10" t="s">
        <v>3714</v>
      </c>
      <c r="H7688" s="10" t="s">
        <v>4623</v>
      </c>
      <c r="I7688" s="10">
        <v>0</v>
      </c>
    </row>
    <row r="7689" spans="1:11" hidden="1" x14ac:dyDescent="0.25">
      <c r="A7689" s="10">
        <v>127</v>
      </c>
      <c r="B7689" s="10" t="s">
        <v>1323</v>
      </c>
      <c r="C7689" s="10" t="s">
        <v>1324</v>
      </c>
      <c r="D7689" s="10" t="s">
        <v>1331</v>
      </c>
      <c r="E7689" s="10" t="s">
        <v>20</v>
      </c>
      <c r="F7689" s="10" t="s">
        <v>1123</v>
      </c>
      <c r="G7689" s="10" t="s">
        <v>3716</v>
      </c>
      <c r="H7689" s="10" t="s">
        <v>34</v>
      </c>
      <c r="I7689" s="10">
        <v>0</v>
      </c>
    </row>
    <row r="7690" spans="1:11" hidden="1" x14ac:dyDescent="0.25">
      <c r="A7690" s="10">
        <v>127</v>
      </c>
      <c r="B7690" s="10" t="s">
        <v>1323</v>
      </c>
      <c r="C7690" s="10" t="s">
        <v>1324</v>
      </c>
      <c r="D7690" s="10" t="s">
        <v>1331</v>
      </c>
      <c r="E7690" s="10" t="s">
        <v>20</v>
      </c>
      <c r="F7690" s="10" t="s">
        <v>1123</v>
      </c>
      <c r="G7690" s="10" t="s">
        <v>3717</v>
      </c>
      <c r="H7690" s="10" t="s">
        <v>34</v>
      </c>
      <c r="I7690" s="10">
        <v>0</v>
      </c>
    </row>
    <row r="7691" spans="1:11" hidden="1" x14ac:dyDescent="0.25">
      <c r="A7691" s="10">
        <v>127</v>
      </c>
      <c r="B7691" s="10" t="s">
        <v>1323</v>
      </c>
      <c r="C7691" s="10" t="s">
        <v>1324</v>
      </c>
      <c r="D7691" s="10" t="s">
        <v>1331</v>
      </c>
      <c r="E7691" s="10" t="s">
        <v>20</v>
      </c>
      <c r="F7691" s="10" t="s">
        <v>1123</v>
      </c>
      <c r="G7691" s="10" t="s">
        <v>3718</v>
      </c>
      <c r="H7691" s="10" t="s">
        <v>5168</v>
      </c>
      <c r="I7691" s="10">
        <v>0</v>
      </c>
    </row>
    <row r="7692" spans="1:11" hidden="1" x14ac:dyDescent="0.25">
      <c r="A7692" s="10">
        <v>127</v>
      </c>
      <c r="B7692" s="10" t="s">
        <v>1323</v>
      </c>
      <c r="C7692" s="10" t="s">
        <v>1324</v>
      </c>
      <c r="D7692" s="10" t="s">
        <v>1331</v>
      </c>
      <c r="E7692" s="10" t="s">
        <v>20</v>
      </c>
      <c r="F7692" s="10" t="s">
        <v>1123</v>
      </c>
      <c r="G7692" s="10" t="s">
        <v>3719</v>
      </c>
      <c r="H7692" s="10" t="s">
        <v>57</v>
      </c>
      <c r="I7692" s="10">
        <v>0</v>
      </c>
    </row>
    <row r="7693" spans="1:11" hidden="1" x14ac:dyDescent="0.25">
      <c r="A7693" s="10">
        <v>127</v>
      </c>
      <c r="B7693" s="10" t="s">
        <v>1323</v>
      </c>
      <c r="C7693" s="10" t="s">
        <v>1324</v>
      </c>
      <c r="D7693" s="10" t="s">
        <v>1331</v>
      </c>
      <c r="E7693" s="10" t="s">
        <v>20</v>
      </c>
      <c r="F7693" s="10" t="s">
        <v>1123</v>
      </c>
      <c r="G7693" s="10" t="s">
        <v>3720</v>
      </c>
      <c r="H7693" s="10" t="s">
        <v>34</v>
      </c>
      <c r="I7693" s="10">
        <v>0</v>
      </c>
    </row>
    <row r="7694" spans="1:11" hidden="1" x14ac:dyDescent="0.25">
      <c r="A7694" s="10">
        <v>127</v>
      </c>
      <c r="B7694" s="10" t="s">
        <v>1323</v>
      </c>
      <c r="C7694" s="10" t="s">
        <v>1324</v>
      </c>
      <c r="D7694" s="10" t="s">
        <v>1331</v>
      </c>
      <c r="E7694" s="10" t="s">
        <v>20</v>
      </c>
      <c r="F7694" s="10" t="s">
        <v>1123</v>
      </c>
      <c r="G7694" s="10" t="s">
        <v>3721</v>
      </c>
      <c r="H7694" s="10" t="s">
        <v>34</v>
      </c>
      <c r="I7694" s="10">
        <v>0</v>
      </c>
    </row>
    <row r="7695" spans="1:11" hidden="1" x14ac:dyDescent="0.25">
      <c r="A7695" s="10">
        <v>127</v>
      </c>
      <c r="B7695" s="10" t="s">
        <v>1323</v>
      </c>
      <c r="C7695" s="10" t="s">
        <v>1324</v>
      </c>
      <c r="D7695" s="10" t="s">
        <v>1331</v>
      </c>
      <c r="E7695" s="10" t="s">
        <v>20</v>
      </c>
      <c r="F7695" s="10" t="s">
        <v>1123</v>
      </c>
      <c r="G7695" s="10" t="s">
        <v>3723</v>
      </c>
      <c r="H7695" s="10" t="s">
        <v>34</v>
      </c>
      <c r="I7695" s="10">
        <v>0</v>
      </c>
    </row>
    <row r="7696" spans="1:11" hidden="1" x14ac:dyDescent="0.25">
      <c r="A7696" s="10">
        <v>127</v>
      </c>
      <c r="B7696" s="10" t="s">
        <v>1323</v>
      </c>
      <c r="C7696" s="10" t="s">
        <v>1324</v>
      </c>
      <c r="D7696" s="10" t="s">
        <v>1331</v>
      </c>
      <c r="E7696" s="10" t="s">
        <v>20</v>
      </c>
      <c r="F7696" s="10" t="s">
        <v>1123</v>
      </c>
      <c r="G7696" s="10" t="s">
        <v>3724</v>
      </c>
      <c r="H7696" s="10" t="s">
        <v>34</v>
      </c>
      <c r="I7696" s="10">
        <v>0</v>
      </c>
    </row>
    <row r="7697" spans="1:11" hidden="1" x14ac:dyDescent="0.25">
      <c r="A7697" s="10">
        <v>127</v>
      </c>
      <c r="B7697" s="10" t="s">
        <v>1323</v>
      </c>
      <c r="C7697" s="10" t="s">
        <v>1324</v>
      </c>
      <c r="D7697" s="10" t="s">
        <v>1331</v>
      </c>
      <c r="E7697" s="10" t="s">
        <v>20</v>
      </c>
      <c r="F7697" s="10" t="s">
        <v>1123</v>
      </c>
      <c r="G7697" s="10" t="s">
        <v>3725</v>
      </c>
      <c r="H7697" s="10" t="s">
        <v>34</v>
      </c>
      <c r="I7697" s="10">
        <v>0</v>
      </c>
    </row>
    <row r="7698" spans="1:11" hidden="1" x14ac:dyDescent="0.25">
      <c r="A7698" s="10">
        <v>127</v>
      </c>
      <c r="B7698" s="10" t="s">
        <v>1323</v>
      </c>
      <c r="C7698" s="10" t="s">
        <v>1324</v>
      </c>
      <c r="D7698" s="10" t="s">
        <v>1331</v>
      </c>
      <c r="E7698" s="10" t="s">
        <v>20</v>
      </c>
      <c r="F7698" s="10" t="s">
        <v>1123</v>
      </c>
      <c r="G7698" s="10" t="s">
        <v>3726</v>
      </c>
      <c r="H7698" s="10" t="s">
        <v>34</v>
      </c>
      <c r="I7698" s="10">
        <v>0</v>
      </c>
    </row>
    <row r="7699" spans="1:11" hidden="1" x14ac:dyDescent="0.25">
      <c r="A7699" s="10">
        <v>127</v>
      </c>
      <c r="B7699" s="10" t="s">
        <v>1323</v>
      </c>
      <c r="C7699" s="10" t="s">
        <v>1324</v>
      </c>
      <c r="D7699" s="10" t="s">
        <v>1331</v>
      </c>
      <c r="E7699" s="10" t="s">
        <v>20</v>
      </c>
      <c r="F7699" s="10" t="s">
        <v>1123</v>
      </c>
      <c r="G7699" s="10" t="s">
        <v>3727</v>
      </c>
      <c r="H7699" s="10" t="s">
        <v>34</v>
      </c>
      <c r="I7699" s="10">
        <v>0</v>
      </c>
    </row>
    <row r="7700" spans="1:11" hidden="1" x14ac:dyDescent="0.25">
      <c r="A7700" s="10">
        <v>127</v>
      </c>
      <c r="B7700" s="10" t="s">
        <v>1323</v>
      </c>
      <c r="C7700" s="10" t="s">
        <v>1324</v>
      </c>
      <c r="D7700" s="10" t="s">
        <v>1331</v>
      </c>
      <c r="E7700" s="10" t="s">
        <v>20</v>
      </c>
      <c r="F7700" s="10" t="s">
        <v>1123</v>
      </c>
      <c r="G7700" s="10" t="s">
        <v>3731</v>
      </c>
      <c r="H7700" s="10" t="s">
        <v>34</v>
      </c>
      <c r="I7700" s="10">
        <v>0</v>
      </c>
    </row>
    <row r="7701" spans="1:11" hidden="1" x14ac:dyDescent="0.25">
      <c r="A7701" s="10">
        <v>127</v>
      </c>
      <c r="B7701" s="10" t="s">
        <v>1323</v>
      </c>
      <c r="C7701" s="10" t="s">
        <v>1324</v>
      </c>
      <c r="D7701" s="10" t="s">
        <v>1331</v>
      </c>
      <c r="E7701" s="10" t="s">
        <v>20</v>
      </c>
      <c r="F7701" s="10" t="s">
        <v>1123</v>
      </c>
      <c r="G7701" s="10" t="s">
        <v>3734</v>
      </c>
      <c r="H7701" s="10" t="s">
        <v>34</v>
      </c>
      <c r="I7701" s="10">
        <v>0</v>
      </c>
    </row>
    <row r="7702" spans="1:11" hidden="1" x14ac:dyDescent="0.25">
      <c r="A7702" s="10">
        <v>127</v>
      </c>
      <c r="B7702" s="10" t="s">
        <v>1323</v>
      </c>
      <c r="C7702" s="10" t="s">
        <v>1324</v>
      </c>
      <c r="D7702" s="10" t="s">
        <v>1331</v>
      </c>
      <c r="E7702" s="10" t="s">
        <v>20</v>
      </c>
      <c r="F7702" s="10" t="s">
        <v>1123</v>
      </c>
      <c r="G7702" s="10" t="s">
        <v>3735</v>
      </c>
      <c r="H7702" s="10" t="s">
        <v>57</v>
      </c>
      <c r="I7702" s="10">
        <v>0</v>
      </c>
    </row>
    <row r="7703" spans="1:11" hidden="1" x14ac:dyDescent="0.25">
      <c r="A7703" s="10">
        <v>127</v>
      </c>
      <c r="B7703" s="10" t="s">
        <v>1323</v>
      </c>
      <c r="C7703" s="10" t="s">
        <v>1324</v>
      </c>
      <c r="D7703" s="10" t="s">
        <v>1331</v>
      </c>
      <c r="E7703" s="10" t="s">
        <v>20</v>
      </c>
      <c r="F7703" s="10" t="s">
        <v>1123</v>
      </c>
      <c r="G7703" s="10" t="s">
        <v>4597</v>
      </c>
      <c r="H7703" s="10" t="s">
        <v>34</v>
      </c>
      <c r="I7703" s="10">
        <v>0</v>
      </c>
    </row>
    <row r="7704" spans="1:11" hidden="1" x14ac:dyDescent="0.25">
      <c r="A7704" s="10">
        <v>127</v>
      </c>
      <c r="B7704" s="10" t="s">
        <v>1323</v>
      </c>
      <c r="C7704" s="10" t="s">
        <v>1324</v>
      </c>
      <c r="D7704" s="10" t="s">
        <v>1331</v>
      </c>
      <c r="E7704" s="10" t="s">
        <v>20</v>
      </c>
      <c r="F7704" s="10" t="s">
        <v>1123</v>
      </c>
      <c r="G7704" s="10" t="s">
        <v>3737</v>
      </c>
      <c r="H7704" s="10" t="s">
        <v>34</v>
      </c>
      <c r="I7704" s="10">
        <v>0</v>
      </c>
    </row>
    <row r="7705" spans="1:11" hidden="1" x14ac:dyDescent="0.25">
      <c r="A7705" s="10">
        <v>127</v>
      </c>
      <c r="B7705" s="10" t="s">
        <v>1323</v>
      </c>
      <c r="C7705" s="10" t="s">
        <v>1324</v>
      </c>
      <c r="D7705" s="10" t="s">
        <v>1331</v>
      </c>
      <c r="E7705" s="10" t="s">
        <v>20</v>
      </c>
      <c r="F7705" s="10" t="s">
        <v>1123</v>
      </c>
      <c r="G7705" s="10" t="s">
        <v>4388</v>
      </c>
      <c r="H7705" s="10" t="s">
        <v>34</v>
      </c>
      <c r="I7705" s="10">
        <v>0</v>
      </c>
    </row>
    <row r="7706" spans="1:11" hidden="1" x14ac:dyDescent="0.25">
      <c r="A7706" s="10">
        <v>127</v>
      </c>
      <c r="B7706" s="10" t="s">
        <v>1323</v>
      </c>
      <c r="C7706" s="10" t="s">
        <v>1324</v>
      </c>
      <c r="D7706" s="10" t="s">
        <v>1331</v>
      </c>
      <c r="E7706" s="10" t="s">
        <v>20</v>
      </c>
      <c r="F7706" s="10" t="s">
        <v>1123</v>
      </c>
      <c r="G7706" s="10" t="s">
        <v>3744</v>
      </c>
      <c r="H7706" s="10" t="s">
        <v>3917</v>
      </c>
      <c r="I7706" s="10">
        <v>0</v>
      </c>
    </row>
    <row r="7707" spans="1:11" hidden="1" x14ac:dyDescent="0.25">
      <c r="A7707" s="10">
        <v>127</v>
      </c>
      <c r="B7707" s="10" t="s">
        <v>1323</v>
      </c>
      <c r="C7707" s="10" t="s">
        <v>1324</v>
      </c>
      <c r="D7707" s="10" t="s">
        <v>1331</v>
      </c>
      <c r="E7707" s="10" t="s">
        <v>20</v>
      </c>
      <c r="F7707" s="10" t="s">
        <v>1123</v>
      </c>
      <c r="G7707" s="10" t="s">
        <v>3746</v>
      </c>
      <c r="H7707" s="10" t="s">
        <v>34</v>
      </c>
      <c r="I7707" s="10">
        <v>0</v>
      </c>
    </row>
    <row r="7708" spans="1:11" hidden="1" x14ac:dyDescent="0.25">
      <c r="A7708" s="10">
        <v>127</v>
      </c>
      <c r="B7708" s="10" t="s">
        <v>1323</v>
      </c>
      <c r="C7708" s="10" t="s">
        <v>1324</v>
      </c>
      <c r="D7708" s="10" t="s">
        <v>1331</v>
      </c>
      <c r="E7708" s="10" t="s">
        <v>20</v>
      </c>
      <c r="F7708" s="10" t="s">
        <v>1123</v>
      </c>
      <c r="G7708" s="21" t="s">
        <v>4394</v>
      </c>
      <c r="H7708" s="21" t="s">
        <v>4624</v>
      </c>
      <c r="I7708" s="21">
        <v>1</v>
      </c>
      <c r="J7708" s="21" t="str">
        <f t="shared" ref="J7708:J7709" si="495">H7708</f>
        <v>Подвесное запотолочное</v>
      </c>
      <c r="K7708" s="21"/>
    </row>
    <row r="7709" spans="1:11" hidden="1" x14ac:dyDescent="0.25">
      <c r="A7709" s="10">
        <v>127</v>
      </c>
      <c r="B7709" s="10" t="s">
        <v>1323</v>
      </c>
      <c r="C7709" s="10" t="s">
        <v>1324</v>
      </c>
      <c r="D7709" s="10" t="s">
        <v>1331</v>
      </c>
      <c r="E7709" s="10" t="s">
        <v>20</v>
      </c>
      <c r="F7709" s="10" t="s">
        <v>1123</v>
      </c>
      <c r="G7709" s="21" t="s">
        <v>3747</v>
      </c>
      <c r="H7709" s="21" t="s">
        <v>4625</v>
      </c>
      <c r="I7709" s="21">
        <v>1</v>
      </c>
      <c r="J7709" s="21" t="str">
        <f t="shared" si="495"/>
        <v>Монтаж скрытый</v>
      </c>
      <c r="K7709" s="21"/>
    </row>
    <row r="7710" spans="1:11" hidden="1" x14ac:dyDescent="0.25">
      <c r="A7710" s="10">
        <v>127</v>
      </c>
      <c r="B7710" s="10" t="s">
        <v>1323</v>
      </c>
      <c r="C7710" s="10" t="s">
        <v>1324</v>
      </c>
      <c r="D7710" s="10" t="s">
        <v>1331</v>
      </c>
      <c r="E7710" s="10" t="s">
        <v>20</v>
      </c>
      <c r="F7710" s="10" t="s">
        <v>1123</v>
      </c>
      <c r="G7710" s="21" t="s">
        <v>3753</v>
      </c>
      <c r="H7710" s="21" t="s">
        <v>4740</v>
      </c>
      <c r="I7710" s="21">
        <v>1</v>
      </c>
      <c r="J7710" s="21">
        <f>MID(H7710,1,FIND(" ",H7710,1)-1)*1</f>
        <v>5.5E-2</v>
      </c>
      <c r="K7710" s="21" t="s">
        <v>5258</v>
      </c>
    </row>
    <row r="7711" spans="1:11" hidden="1" x14ac:dyDescent="0.25">
      <c r="A7711" s="10">
        <v>127</v>
      </c>
      <c r="B7711" s="10" t="s">
        <v>1323</v>
      </c>
      <c r="C7711" s="10" t="s">
        <v>1324</v>
      </c>
      <c r="D7711" s="10" t="s">
        <v>1331</v>
      </c>
      <c r="E7711" s="10" t="s">
        <v>20</v>
      </c>
      <c r="F7711" s="10" t="s">
        <v>1123</v>
      </c>
      <c r="G7711" s="21" t="s">
        <v>3755</v>
      </c>
      <c r="H7711" s="21" t="s">
        <v>3756</v>
      </c>
      <c r="I7711" s="21">
        <v>1</v>
      </c>
      <c r="J7711" s="21" t="s">
        <v>5266</v>
      </c>
      <c r="K7711" s="21" t="s">
        <v>5265</v>
      </c>
    </row>
    <row r="7712" spans="1:11" hidden="1" x14ac:dyDescent="0.25">
      <c r="A7712" s="10">
        <v>127</v>
      </c>
      <c r="B7712" s="10" t="s">
        <v>1323</v>
      </c>
      <c r="C7712" s="10" t="s">
        <v>1324</v>
      </c>
      <c r="D7712" s="10" t="s">
        <v>1331</v>
      </c>
      <c r="E7712" s="10" t="s">
        <v>20</v>
      </c>
      <c r="F7712" s="10" t="s">
        <v>1123</v>
      </c>
      <c r="G7712" s="10" t="s">
        <v>4627</v>
      </c>
      <c r="H7712" s="10" t="s">
        <v>4628</v>
      </c>
      <c r="I7712" s="10">
        <v>0</v>
      </c>
    </row>
    <row r="7713" spans="1:11" hidden="1" x14ac:dyDescent="0.25">
      <c r="A7713" s="10">
        <v>127</v>
      </c>
      <c r="B7713" s="10" t="s">
        <v>1323</v>
      </c>
      <c r="C7713" s="10" t="s">
        <v>1324</v>
      </c>
      <c r="D7713" s="10" t="s">
        <v>1331</v>
      </c>
      <c r="E7713" s="10" t="s">
        <v>20</v>
      </c>
      <c r="F7713" s="10" t="s">
        <v>1123</v>
      </c>
      <c r="G7713" s="21" t="s">
        <v>3759</v>
      </c>
      <c r="H7713" s="21">
        <v>9000</v>
      </c>
      <c r="I7713" s="21">
        <v>1</v>
      </c>
      <c r="J7713" s="21">
        <f>TRIM(H7713)*1</f>
        <v>9000</v>
      </c>
      <c r="K7713" s="21" t="s">
        <v>5261</v>
      </c>
    </row>
    <row r="7714" spans="1:11" hidden="1" x14ac:dyDescent="0.25">
      <c r="A7714" s="10">
        <v>127</v>
      </c>
      <c r="B7714" s="10" t="s">
        <v>1323</v>
      </c>
      <c r="C7714" s="10" t="s">
        <v>1324</v>
      </c>
      <c r="D7714" s="10" t="s">
        <v>1331</v>
      </c>
      <c r="E7714" s="10" t="s">
        <v>20</v>
      </c>
      <c r="F7714" s="10" t="s">
        <v>1123</v>
      </c>
      <c r="G7714" s="21" t="s">
        <v>3760</v>
      </c>
      <c r="H7714" s="21" t="s">
        <v>4678</v>
      </c>
      <c r="I7714" s="21">
        <v>1</v>
      </c>
      <c r="J7714" s="21">
        <f t="shared" ref="J7714:J7715" si="496">MID(H7714,1,FIND(" ",H7714,1)-1)*1</f>
        <v>44</v>
      </c>
      <c r="K7714" s="21" t="s">
        <v>5259</v>
      </c>
    </row>
    <row r="7715" spans="1:11" hidden="1" x14ac:dyDescent="0.25">
      <c r="A7715" s="10">
        <v>127</v>
      </c>
      <c r="B7715" s="10" t="s">
        <v>1323</v>
      </c>
      <c r="C7715" s="10" t="s">
        <v>1324</v>
      </c>
      <c r="D7715" s="10" t="s">
        <v>1331</v>
      </c>
      <c r="E7715" s="10" t="s">
        <v>20</v>
      </c>
      <c r="F7715" s="10" t="s">
        <v>1123</v>
      </c>
      <c r="G7715" s="21" t="s">
        <v>3762</v>
      </c>
      <c r="H7715" s="21" t="s">
        <v>4678</v>
      </c>
      <c r="I7715" s="21">
        <v>1</v>
      </c>
      <c r="J7715" s="21">
        <f t="shared" si="496"/>
        <v>44</v>
      </c>
      <c r="K7715" s="21" t="s">
        <v>5259</v>
      </c>
    </row>
    <row r="7716" spans="1:11" hidden="1" x14ac:dyDescent="0.25">
      <c r="A7716" s="10">
        <v>127</v>
      </c>
      <c r="B7716" s="10" t="s">
        <v>1323</v>
      </c>
      <c r="C7716" s="10" t="s">
        <v>1324</v>
      </c>
      <c r="D7716" s="10" t="s">
        <v>1331</v>
      </c>
      <c r="E7716" s="10" t="s">
        <v>20</v>
      </c>
      <c r="F7716" s="10" t="s">
        <v>1123</v>
      </c>
      <c r="G7716" s="21" t="s">
        <v>3764</v>
      </c>
      <c r="H7716" s="21">
        <v>9000</v>
      </c>
      <c r="I7716" s="21">
        <v>1</v>
      </c>
      <c r="J7716" s="21">
        <f>TRIM(H7716)*1</f>
        <v>9000</v>
      </c>
      <c r="K7716" s="21" t="s">
        <v>5261</v>
      </c>
    </row>
    <row r="7717" spans="1:11" hidden="1" x14ac:dyDescent="0.25">
      <c r="A7717" s="10">
        <v>127</v>
      </c>
      <c r="B7717" s="10" t="s">
        <v>1323</v>
      </c>
      <c r="C7717" s="10" t="s">
        <v>1324</v>
      </c>
      <c r="D7717" s="10" t="s">
        <v>1331</v>
      </c>
      <c r="E7717" s="10" t="s">
        <v>20</v>
      </c>
      <c r="F7717" s="10" t="s">
        <v>1123</v>
      </c>
      <c r="G7717" s="10" t="s">
        <v>3766</v>
      </c>
      <c r="H7717" s="10" t="s">
        <v>34</v>
      </c>
      <c r="I7717" s="10">
        <v>0</v>
      </c>
    </row>
    <row r="7718" spans="1:11" hidden="1" x14ac:dyDescent="0.25">
      <c r="A7718" s="10">
        <v>127</v>
      </c>
      <c r="B7718" s="10" t="s">
        <v>1323</v>
      </c>
      <c r="C7718" s="10" t="s">
        <v>1324</v>
      </c>
      <c r="D7718" s="10" t="s">
        <v>1331</v>
      </c>
      <c r="E7718" s="10" t="s">
        <v>20</v>
      </c>
      <c r="F7718" s="10" t="s">
        <v>1123</v>
      </c>
      <c r="G7718" s="10" t="s">
        <v>4601</v>
      </c>
      <c r="H7718" s="10" t="s">
        <v>4321</v>
      </c>
      <c r="I7718" s="10">
        <v>0</v>
      </c>
    </row>
    <row r="7719" spans="1:11" hidden="1" x14ac:dyDescent="0.25">
      <c r="A7719" s="10">
        <v>127</v>
      </c>
      <c r="B7719" s="10" t="s">
        <v>1323</v>
      </c>
      <c r="C7719" s="10" t="s">
        <v>1324</v>
      </c>
      <c r="D7719" s="10" t="s">
        <v>1331</v>
      </c>
      <c r="E7719" s="10" t="s">
        <v>20</v>
      </c>
      <c r="F7719" s="10" t="s">
        <v>1123</v>
      </c>
      <c r="G7719" s="10" t="s">
        <v>4397</v>
      </c>
      <c r="H7719" s="10" t="s">
        <v>34</v>
      </c>
      <c r="I7719" s="10">
        <v>0</v>
      </c>
    </row>
    <row r="7720" spans="1:11" hidden="1" x14ac:dyDescent="0.25">
      <c r="A7720" s="10">
        <v>127</v>
      </c>
      <c r="B7720" s="10" t="s">
        <v>1323</v>
      </c>
      <c r="C7720" s="10" t="s">
        <v>1324</v>
      </c>
      <c r="D7720" s="10" t="s">
        <v>1331</v>
      </c>
      <c r="E7720" s="10" t="s">
        <v>20</v>
      </c>
      <c r="F7720" s="10" t="s">
        <v>1123</v>
      </c>
      <c r="G7720" s="10" t="s">
        <v>4602</v>
      </c>
      <c r="H7720" s="10" t="s">
        <v>57</v>
      </c>
      <c r="I7720" s="10">
        <v>0</v>
      </c>
    </row>
    <row r="7721" spans="1:11" hidden="1" x14ac:dyDescent="0.25">
      <c r="A7721" s="10">
        <v>127</v>
      </c>
      <c r="B7721" s="10" t="s">
        <v>1323</v>
      </c>
      <c r="C7721" s="10" t="s">
        <v>1324</v>
      </c>
      <c r="D7721" s="10" t="s">
        <v>1331</v>
      </c>
      <c r="E7721" s="10" t="s">
        <v>20</v>
      </c>
      <c r="F7721" s="10" t="s">
        <v>1123</v>
      </c>
      <c r="G7721" s="10" t="s">
        <v>4603</v>
      </c>
      <c r="H7721" s="10" t="s">
        <v>57</v>
      </c>
      <c r="I7721" s="10">
        <v>0</v>
      </c>
    </row>
    <row r="7722" spans="1:11" hidden="1" x14ac:dyDescent="0.25">
      <c r="A7722" s="10">
        <v>127</v>
      </c>
      <c r="B7722" s="10" t="s">
        <v>1323</v>
      </c>
      <c r="C7722" s="10" t="s">
        <v>1324</v>
      </c>
      <c r="D7722" s="10" t="s">
        <v>1331</v>
      </c>
      <c r="E7722" s="10" t="s">
        <v>20</v>
      </c>
      <c r="F7722" s="10" t="s">
        <v>1123</v>
      </c>
      <c r="G7722" s="21" t="s">
        <v>3771</v>
      </c>
      <c r="H7722" s="21" t="s">
        <v>4741</v>
      </c>
      <c r="I7722" s="21">
        <v>1</v>
      </c>
      <c r="J7722" s="21">
        <f>MID(H7722,1,FIND(" ",H7722,1)-1)*1</f>
        <v>18.5</v>
      </c>
      <c r="K7722" s="21" t="s">
        <v>5255</v>
      </c>
    </row>
    <row r="7723" spans="1:11" hidden="1" x14ac:dyDescent="0.25">
      <c r="A7723" s="10">
        <v>127</v>
      </c>
      <c r="B7723" s="10" t="s">
        <v>1323</v>
      </c>
      <c r="C7723" s="10" t="s">
        <v>1324</v>
      </c>
      <c r="D7723" s="10" t="s">
        <v>1331</v>
      </c>
      <c r="E7723" s="10" t="s">
        <v>20</v>
      </c>
      <c r="F7723" s="10" t="s">
        <v>1123</v>
      </c>
      <c r="G7723" s="21" t="s">
        <v>3775</v>
      </c>
      <c r="H7723" s="21" t="s">
        <v>3945</v>
      </c>
      <c r="I7723" s="21">
        <v>1</v>
      </c>
      <c r="J7723" s="21">
        <f>MID(H7723,1,FIND(" ",H7723,1)-1)*1000</f>
        <v>200</v>
      </c>
      <c r="K7723" s="22" t="s">
        <v>5256</v>
      </c>
    </row>
    <row r="7724" spans="1:11" hidden="1" x14ac:dyDescent="0.25">
      <c r="A7724" s="10">
        <v>127</v>
      </c>
      <c r="B7724" s="10" t="s">
        <v>1323</v>
      </c>
      <c r="C7724" s="10" t="s">
        <v>1324</v>
      </c>
      <c r="D7724" s="10" t="s">
        <v>1331</v>
      </c>
      <c r="E7724" s="10" t="s">
        <v>20</v>
      </c>
      <c r="F7724" s="10" t="s">
        <v>1123</v>
      </c>
      <c r="G7724" s="21" t="s">
        <v>3779</v>
      </c>
      <c r="H7724" s="21" t="s">
        <v>4742</v>
      </c>
      <c r="I7724" s="21">
        <v>1</v>
      </c>
      <c r="J7724" s="21">
        <f t="shared" ref="J7724:J7725" si="497">MID(H7724,1,FIND(" ",H7724,1)-1)*1000</f>
        <v>470</v>
      </c>
      <c r="K7724" s="22" t="s">
        <v>5256</v>
      </c>
    </row>
    <row r="7725" spans="1:11" hidden="1" x14ac:dyDescent="0.25">
      <c r="A7725" s="10">
        <v>127</v>
      </c>
      <c r="B7725" s="10" t="s">
        <v>1323</v>
      </c>
      <c r="C7725" s="10" t="s">
        <v>1324</v>
      </c>
      <c r="D7725" s="10" t="s">
        <v>1331</v>
      </c>
      <c r="E7725" s="10" t="s">
        <v>20</v>
      </c>
      <c r="F7725" s="10" t="s">
        <v>1123</v>
      </c>
      <c r="G7725" s="21" t="s">
        <v>3783</v>
      </c>
      <c r="H7725" s="21" t="s">
        <v>3899</v>
      </c>
      <c r="I7725" s="21">
        <v>1</v>
      </c>
      <c r="J7725" s="21">
        <f t="shared" si="497"/>
        <v>700</v>
      </c>
      <c r="K7725" s="22" t="s">
        <v>5256</v>
      </c>
    </row>
    <row r="7726" spans="1:11" hidden="1" x14ac:dyDescent="0.25">
      <c r="A7726" s="10">
        <v>127</v>
      </c>
      <c r="B7726" s="10" t="s">
        <v>1323</v>
      </c>
      <c r="C7726" s="10" t="s">
        <v>1324</v>
      </c>
      <c r="D7726" s="10" t="s">
        <v>1331</v>
      </c>
      <c r="E7726" s="10" t="s">
        <v>20</v>
      </c>
      <c r="F7726" s="10" t="s">
        <v>1123</v>
      </c>
      <c r="G7726" s="21" t="s">
        <v>3223</v>
      </c>
      <c r="H7726" s="21" t="s">
        <v>4743</v>
      </c>
      <c r="I7726" s="21">
        <v>1</v>
      </c>
      <c r="J7726" s="21">
        <f>MID(H7726,1,FIND(" ",H7726,1)-1)*10</f>
        <v>200</v>
      </c>
      <c r="K7726" s="22" t="s">
        <v>5256</v>
      </c>
    </row>
    <row r="7727" spans="1:11" hidden="1" x14ac:dyDescent="0.25">
      <c r="A7727" s="10">
        <v>127</v>
      </c>
      <c r="B7727" s="10" t="s">
        <v>1323</v>
      </c>
      <c r="C7727" s="10" t="s">
        <v>1324</v>
      </c>
      <c r="D7727" s="10" t="s">
        <v>1331</v>
      </c>
      <c r="E7727" s="10" t="s">
        <v>20</v>
      </c>
      <c r="F7727" s="10" t="s">
        <v>1123</v>
      </c>
      <c r="G7727" s="21" t="s">
        <v>4406</v>
      </c>
      <c r="H7727" s="21" t="s">
        <v>4508</v>
      </c>
      <c r="I7727" s="21">
        <v>1</v>
      </c>
      <c r="J7727" s="21">
        <f>MID(H7727,1,FIND(" ",H7727,1)-1)*10</f>
        <v>470</v>
      </c>
      <c r="K7727" s="21" t="s">
        <v>5257</v>
      </c>
    </row>
    <row r="7728" spans="1:11" hidden="1" x14ac:dyDescent="0.25">
      <c r="A7728" s="10">
        <v>127</v>
      </c>
      <c r="B7728" s="10" t="s">
        <v>1323</v>
      </c>
      <c r="C7728" s="10" t="s">
        <v>1324</v>
      </c>
      <c r="D7728" s="10" t="s">
        <v>1331</v>
      </c>
      <c r="E7728" s="10" t="s">
        <v>20</v>
      </c>
      <c r="F7728" s="10" t="s">
        <v>1123</v>
      </c>
      <c r="G7728" s="21" t="s">
        <v>4408</v>
      </c>
      <c r="H7728" s="21" t="s">
        <v>4418</v>
      </c>
      <c r="I7728" s="21">
        <v>1</v>
      </c>
      <c r="J7728" s="21">
        <f>MID(H7728,1,FIND(" ",H7728,1)-1)*10</f>
        <v>700</v>
      </c>
      <c r="K7728" s="21" t="s">
        <v>5257</v>
      </c>
    </row>
    <row r="7729" spans="1:11" hidden="1" x14ac:dyDescent="0.25">
      <c r="A7729" s="10">
        <v>127</v>
      </c>
      <c r="B7729" s="10" t="s">
        <v>1323</v>
      </c>
      <c r="C7729" s="10" t="s">
        <v>1324</v>
      </c>
      <c r="D7729" s="10" t="s">
        <v>1331</v>
      </c>
      <c r="E7729" s="10" t="s">
        <v>20</v>
      </c>
      <c r="F7729" s="10" t="s">
        <v>1123</v>
      </c>
      <c r="G7729" s="21" t="s">
        <v>3785</v>
      </c>
      <c r="H7729" s="21" t="s">
        <v>3770</v>
      </c>
      <c r="I7729" s="21">
        <v>1</v>
      </c>
      <c r="J7729" s="21">
        <f>MID(H7729,1,FIND(" ",H7729,1)-1)*1</f>
        <v>22</v>
      </c>
      <c r="K7729" s="21" t="s">
        <v>5255</v>
      </c>
    </row>
    <row r="7730" spans="1:11" hidden="1" x14ac:dyDescent="0.25">
      <c r="A7730" s="10">
        <v>127</v>
      </c>
      <c r="B7730" s="10" t="s">
        <v>1323</v>
      </c>
      <c r="C7730" s="10" t="s">
        <v>1324</v>
      </c>
      <c r="D7730" s="10" t="s">
        <v>1331</v>
      </c>
      <c r="E7730" s="10" t="s">
        <v>20</v>
      </c>
      <c r="F7730" s="10" t="s">
        <v>1123</v>
      </c>
      <c r="G7730" s="21" t="s">
        <v>4410</v>
      </c>
      <c r="H7730" s="21" t="s">
        <v>4609</v>
      </c>
      <c r="I7730" s="21">
        <v>1</v>
      </c>
      <c r="J7730" s="21">
        <f>MID(H7730,1,FIND(" ",H7730,1)-1)*10</f>
        <v>260</v>
      </c>
      <c r="K7730" s="22" t="s">
        <v>5256</v>
      </c>
    </row>
    <row r="7731" spans="1:11" hidden="1" x14ac:dyDescent="0.25">
      <c r="A7731" s="10">
        <v>127</v>
      </c>
      <c r="B7731" s="10" t="s">
        <v>1323</v>
      </c>
      <c r="C7731" s="10" t="s">
        <v>1324</v>
      </c>
      <c r="D7731" s="10" t="s">
        <v>1331</v>
      </c>
      <c r="E7731" s="10" t="s">
        <v>20</v>
      </c>
      <c r="F7731" s="10" t="s">
        <v>1123</v>
      </c>
      <c r="G7731" s="21" t="s">
        <v>4412</v>
      </c>
      <c r="H7731" s="21" t="s">
        <v>4744</v>
      </c>
      <c r="I7731" s="21">
        <v>1</v>
      </c>
      <c r="J7731" s="21">
        <f>MID(H7731,1,FIND(" ",H7731,1)-1)*10</f>
        <v>1010</v>
      </c>
      <c r="K7731" s="21" t="s">
        <v>5257</v>
      </c>
    </row>
    <row r="7732" spans="1:11" hidden="1" x14ac:dyDescent="0.25">
      <c r="A7732" s="10">
        <v>127</v>
      </c>
      <c r="B7732" s="10" t="s">
        <v>1323</v>
      </c>
      <c r="C7732" s="10" t="s">
        <v>1324</v>
      </c>
      <c r="D7732" s="10" t="s">
        <v>1331</v>
      </c>
      <c r="E7732" s="10" t="s">
        <v>20</v>
      </c>
      <c r="F7732" s="10" t="s">
        <v>1123</v>
      </c>
      <c r="G7732" s="21" t="s">
        <v>4414</v>
      </c>
      <c r="H7732" s="21" t="s">
        <v>4745</v>
      </c>
      <c r="I7732" s="21">
        <v>1</v>
      </c>
      <c r="J7732" s="21">
        <f>MID(H7732,1,FIND(" ",H7732,1)-1)*10</f>
        <v>590</v>
      </c>
      <c r="K7732" s="21" t="s">
        <v>5257</v>
      </c>
    </row>
    <row r="7733" spans="1:11" hidden="1" x14ac:dyDescent="0.25">
      <c r="A7733" s="10">
        <v>127</v>
      </c>
      <c r="B7733" s="10" t="s">
        <v>1323</v>
      </c>
      <c r="C7733" s="10" t="s">
        <v>1324</v>
      </c>
      <c r="D7733" s="10" t="s">
        <v>1331</v>
      </c>
      <c r="E7733" s="10" t="s">
        <v>20</v>
      </c>
      <c r="F7733" s="10" t="s">
        <v>1123</v>
      </c>
      <c r="G7733" s="10" t="s">
        <v>3787</v>
      </c>
      <c r="H7733" s="10" t="s">
        <v>3788</v>
      </c>
      <c r="I7733" s="10">
        <v>0</v>
      </c>
    </row>
    <row r="7734" spans="1:11" hidden="1" x14ac:dyDescent="0.25">
      <c r="A7734" s="10">
        <v>127</v>
      </c>
      <c r="B7734" s="10" t="s">
        <v>1323</v>
      </c>
      <c r="C7734" s="10" t="s">
        <v>1324</v>
      </c>
      <c r="D7734" s="10" t="s">
        <v>1331</v>
      </c>
      <c r="E7734" s="10" t="s">
        <v>20</v>
      </c>
      <c r="F7734" s="10" t="s">
        <v>1123</v>
      </c>
      <c r="G7734" s="10" t="s">
        <v>3789</v>
      </c>
      <c r="H7734" s="10" t="s">
        <v>3789</v>
      </c>
      <c r="I7734" s="10">
        <v>0</v>
      </c>
    </row>
    <row r="7735" spans="1:11" hidden="1" x14ac:dyDescent="0.25">
      <c r="A7735" s="10">
        <v>128</v>
      </c>
      <c r="B7735" s="10" t="s">
        <v>1332</v>
      </c>
      <c r="C7735" s="10" t="s">
        <v>1333</v>
      </c>
      <c r="D7735" s="10" t="s">
        <v>1340</v>
      </c>
      <c r="E7735" s="10" t="s">
        <v>20</v>
      </c>
      <c r="F7735" s="10" t="s">
        <v>1123</v>
      </c>
      <c r="G7735" s="10" t="s">
        <v>3129</v>
      </c>
      <c r="H7735" s="10" t="s">
        <v>4540</v>
      </c>
      <c r="I7735" s="10">
        <v>0</v>
      </c>
    </row>
    <row r="7736" spans="1:11" hidden="1" x14ac:dyDescent="0.25">
      <c r="A7736" s="10">
        <v>128</v>
      </c>
      <c r="B7736" s="10" t="s">
        <v>1332</v>
      </c>
      <c r="C7736" s="10" t="s">
        <v>1333</v>
      </c>
      <c r="D7736" s="10" t="s">
        <v>1340</v>
      </c>
      <c r="E7736" s="10" t="s">
        <v>20</v>
      </c>
      <c r="F7736" s="10" t="s">
        <v>1123</v>
      </c>
      <c r="G7736" s="21" t="s">
        <v>3701</v>
      </c>
      <c r="H7736" s="21" t="s">
        <v>4015</v>
      </c>
      <c r="I7736" s="21">
        <v>1</v>
      </c>
      <c r="J7736" s="21">
        <f>MID(H7736,1,FIND(" ",H7736,1)-1)*1</f>
        <v>36</v>
      </c>
      <c r="K7736" s="21" t="s">
        <v>5260</v>
      </c>
    </row>
    <row r="7737" spans="1:11" hidden="1" x14ac:dyDescent="0.25">
      <c r="A7737" s="10">
        <v>128</v>
      </c>
      <c r="B7737" s="10" t="s">
        <v>1332</v>
      </c>
      <c r="C7737" s="10" t="s">
        <v>1333</v>
      </c>
      <c r="D7737" s="10" t="s">
        <v>1340</v>
      </c>
      <c r="E7737" s="10" t="s">
        <v>20</v>
      </c>
      <c r="F7737" s="10" t="s">
        <v>1123</v>
      </c>
      <c r="G7737" s="21" t="s">
        <v>3703</v>
      </c>
      <c r="H7737" s="21" t="s">
        <v>4465</v>
      </c>
      <c r="I7737" s="21">
        <v>1</v>
      </c>
      <c r="J7737" s="21">
        <f>MID(H7737,1,FIND(" ",H7737,1)-1)*1</f>
        <v>50</v>
      </c>
      <c r="K7737" s="21" t="s">
        <v>5254</v>
      </c>
    </row>
    <row r="7738" spans="1:11" hidden="1" x14ac:dyDescent="0.25">
      <c r="A7738" s="10">
        <v>128</v>
      </c>
      <c r="B7738" s="10" t="s">
        <v>1332</v>
      </c>
      <c r="C7738" s="10" t="s">
        <v>1333</v>
      </c>
      <c r="D7738" s="10" t="s">
        <v>1340</v>
      </c>
      <c r="E7738" s="10" t="s">
        <v>20</v>
      </c>
      <c r="F7738" s="10" t="s">
        <v>1123</v>
      </c>
      <c r="G7738" s="21" t="s">
        <v>3705</v>
      </c>
      <c r="H7738" s="21" t="s">
        <v>34</v>
      </c>
      <c r="I7738" s="21">
        <v>1</v>
      </c>
      <c r="J7738" s="21" t="str">
        <f>H7738</f>
        <v>Да</v>
      </c>
      <c r="K7738" s="21"/>
    </row>
    <row r="7739" spans="1:11" hidden="1" x14ac:dyDescent="0.25">
      <c r="A7739" s="10">
        <v>128</v>
      </c>
      <c r="B7739" s="10" t="s">
        <v>1332</v>
      </c>
      <c r="C7739" s="10" t="s">
        <v>1333</v>
      </c>
      <c r="D7739" s="10" t="s">
        <v>1340</v>
      </c>
      <c r="E7739" s="10" t="s">
        <v>20</v>
      </c>
      <c r="F7739" s="10" t="s">
        <v>1123</v>
      </c>
      <c r="G7739" s="21" t="s">
        <v>3706</v>
      </c>
      <c r="H7739" s="21" t="s">
        <v>4842</v>
      </c>
      <c r="I7739" s="21">
        <v>1</v>
      </c>
      <c r="J7739" s="21">
        <f t="shared" ref="J7739:J7742" si="498">MID(H7739,1,FIND(" ",H7739,1)-1)*1</f>
        <v>6.4</v>
      </c>
      <c r="K7739" s="21" t="s">
        <v>5258</v>
      </c>
    </row>
    <row r="7740" spans="1:11" hidden="1" x14ac:dyDescent="0.25">
      <c r="A7740" s="10">
        <v>128</v>
      </c>
      <c r="B7740" s="10" t="s">
        <v>1332</v>
      </c>
      <c r="C7740" s="10" t="s">
        <v>1333</v>
      </c>
      <c r="D7740" s="10" t="s">
        <v>1340</v>
      </c>
      <c r="E7740" s="10" t="s">
        <v>20</v>
      </c>
      <c r="F7740" s="10" t="s">
        <v>1123</v>
      </c>
      <c r="G7740" s="21" t="s">
        <v>3708</v>
      </c>
      <c r="H7740" s="21" t="s">
        <v>4746</v>
      </c>
      <c r="I7740" s="21">
        <v>1</v>
      </c>
      <c r="J7740" s="21">
        <f t="shared" si="498"/>
        <v>5.8</v>
      </c>
      <c r="K7740" s="21" t="s">
        <v>5258</v>
      </c>
    </row>
    <row r="7741" spans="1:11" hidden="1" x14ac:dyDescent="0.25">
      <c r="A7741" s="10">
        <v>128</v>
      </c>
      <c r="B7741" s="10" t="s">
        <v>1332</v>
      </c>
      <c r="C7741" s="10" t="s">
        <v>1333</v>
      </c>
      <c r="D7741" s="10" t="s">
        <v>1340</v>
      </c>
      <c r="E7741" s="10" t="s">
        <v>20</v>
      </c>
      <c r="F7741" s="10" t="s">
        <v>1123</v>
      </c>
      <c r="G7741" s="21" t="s">
        <v>3709</v>
      </c>
      <c r="H7741" s="21" t="s">
        <v>4746</v>
      </c>
      <c r="I7741" s="21">
        <v>0</v>
      </c>
      <c r="J7741" s="21">
        <f t="shared" si="498"/>
        <v>5.8</v>
      </c>
      <c r="K7741" s="21" t="s">
        <v>5258</v>
      </c>
    </row>
    <row r="7742" spans="1:11" hidden="1" x14ac:dyDescent="0.25">
      <c r="A7742" s="10">
        <v>128</v>
      </c>
      <c r="B7742" s="10" t="s">
        <v>1332</v>
      </c>
      <c r="C7742" s="10" t="s">
        <v>1333</v>
      </c>
      <c r="D7742" s="10" t="s">
        <v>1340</v>
      </c>
      <c r="E7742" s="10" t="s">
        <v>20</v>
      </c>
      <c r="F7742" s="10" t="s">
        <v>1123</v>
      </c>
      <c r="G7742" s="21" t="s">
        <v>3711</v>
      </c>
      <c r="H7742" s="21" t="s">
        <v>3879</v>
      </c>
      <c r="I7742" s="21">
        <v>0</v>
      </c>
      <c r="J7742" s="21">
        <f t="shared" si="498"/>
        <v>5.0999999999999996</v>
      </c>
      <c r="K7742" s="21" t="s">
        <v>5258</v>
      </c>
    </row>
    <row r="7743" spans="1:11" hidden="1" x14ac:dyDescent="0.25">
      <c r="A7743" s="10">
        <v>128</v>
      </c>
      <c r="B7743" s="10" t="s">
        <v>1332</v>
      </c>
      <c r="C7743" s="10" t="s">
        <v>1333</v>
      </c>
      <c r="D7743" s="10" t="s">
        <v>1340</v>
      </c>
      <c r="E7743" s="10" t="s">
        <v>20</v>
      </c>
      <c r="F7743" s="10" t="s">
        <v>1123</v>
      </c>
      <c r="G7743" s="21" t="s">
        <v>4578</v>
      </c>
      <c r="H7743" s="21" t="s">
        <v>4747</v>
      </c>
      <c r="I7743" s="21">
        <v>1</v>
      </c>
      <c r="J7743" s="21" t="str">
        <f>MID(H7743,1,FIND(" ",H7743,1)-1)</f>
        <v>860</v>
      </c>
      <c r="K7743" s="21" t="s">
        <v>5269</v>
      </c>
    </row>
    <row r="7744" spans="1:11" hidden="1" x14ac:dyDescent="0.25">
      <c r="A7744" s="10">
        <v>128</v>
      </c>
      <c r="B7744" s="10" t="s">
        <v>1332</v>
      </c>
      <c r="C7744" s="10" t="s">
        <v>1333</v>
      </c>
      <c r="D7744" s="10" t="s">
        <v>1340</v>
      </c>
      <c r="E7744" s="10" t="s">
        <v>20</v>
      </c>
      <c r="F7744" s="10" t="s">
        <v>1123</v>
      </c>
      <c r="G7744" s="10" t="s">
        <v>3714</v>
      </c>
      <c r="H7744" s="10" t="s">
        <v>4623</v>
      </c>
      <c r="I7744" s="10">
        <v>0</v>
      </c>
    </row>
    <row r="7745" spans="1:9" hidden="1" x14ac:dyDescent="0.25">
      <c r="A7745" s="10">
        <v>128</v>
      </c>
      <c r="B7745" s="10" t="s">
        <v>1332</v>
      </c>
      <c r="C7745" s="10" t="s">
        <v>1333</v>
      </c>
      <c r="D7745" s="10" t="s">
        <v>1340</v>
      </c>
      <c r="E7745" s="10" t="s">
        <v>20</v>
      </c>
      <c r="F7745" s="10" t="s">
        <v>1123</v>
      </c>
      <c r="G7745" s="10" t="s">
        <v>3716</v>
      </c>
      <c r="H7745" s="10" t="s">
        <v>34</v>
      </c>
      <c r="I7745" s="10">
        <v>0</v>
      </c>
    </row>
    <row r="7746" spans="1:9" hidden="1" x14ac:dyDescent="0.25">
      <c r="A7746" s="10">
        <v>128</v>
      </c>
      <c r="B7746" s="10" t="s">
        <v>1332</v>
      </c>
      <c r="C7746" s="10" t="s">
        <v>1333</v>
      </c>
      <c r="D7746" s="10" t="s">
        <v>1340</v>
      </c>
      <c r="E7746" s="10" t="s">
        <v>20</v>
      </c>
      <c r="F7746" s="10" t="s">
        <v>1123</v>
      </c>
      <c r="G7746" s="10" t="s">
        <v>3717</v>
      </c>
      <c r="H7746" s="10" t="s">
        <v>34</v>
      </c>
      <c r="I7746" s="10">
        <v>0</v>
      </c>
    </row>
    <row r="7747" spans="1:9" hidden="1" x14ac:dyDescent="0.25">
      <c r="A7747" s="10">
        <v>128</v>
      </c>
      <c r="B7747" s="10" t="s">
        <v>1332</v>
      </c>
      <c r="C7747" s="10" t="s">
        <v>1333</v>
      </c>
      <c r="D7747" s="10" t="s">
        <v>1340</v>
      </c>
      <c r="E7747" s="10" t="s">
        <v>20</v>
      </c>
      <c r="F7747" s="10" t="s">
        <v>1123</v>
      </c>
      <c r="G7747" s="10" t="s">
        <v>3718</v>
      </c>
      <c r="H7747" s="10" t="s">
        <v>5168</v>
      </c>
      <c r="I7747" s="10">
        <v>0</v>
      </c>
    </row>
    <row r="7748" spans="1:9" hidden="1" x14ac:dyDescent="0.25">
      <c r="A7748" s="10">
        <v>128</v>
      </c>
      <c r="B7748" s="10" t="s">
        <v>1332</v>
      </c>
      <c r="C7748" s="10" t="s">
        <v>1333</v>
      </c>
      <c r="D7748" s="10" t="s">
        <v>1340</v>
      </c>
      <c r="E7748" s="10" t="s">
        <v>20</v>
      </c>
      <c r="F7748" s="10" t="s">
        <v>1123</v>
      </c>
      <c r="G7748" s="10" t="s">
        <v>3719</v>
      </c>
      <c r="H7748" s="10" t="s">
        <v>57</v>
      </c>
      <c r="I7748" s="10">
        <v>0</v>
      </c>
    </row>
    <row r="7749" spans="1:9" hidden="1" x14ac:dyDescent="0.25">
      <c r="A7749" s="10">
        <v>128</v>
      </c>
      <c r="B7749" s="10" t="s">
        <v>1332</v>
      </c>
      <c r="C7749" s="10" t="s">
        <v>1333</v>
      </c>
      <c r="D7749" s="10" t="s">
        <v>1340</v>
      </c>
      <c r="E7749" s="10" t="s">
        <v>20</v>
      </c>
      <c r="F7749" s="10" t="s">
        <v>1123</v>
      </c>
      <c r="G7749" s="10" t="s">
        <v>3720</v>
      </c>
      <c r="H7749" s="10" t="s">
        <v>34</v>
      </c>
      <c r="I7749" s="10">
        <v>0</v>
      </c>
    </row>
    <row r="7750" spans="1:9" hidden="1" x14ac:dyDescent="0.25">
      <c r="A7750" s="10">
        <v>128</v>
      </c>
      <c r="B7750" s="10" t="s">
        <v>1332</v>
      </c>
      <c r="C7750" s="10" t="s">
        <v>1333</v>
      </c>
      <c r="D7750" s="10" t="s">
        <v>1340</v>
      </c>
      <c r="E7750" s="10" t="s">
        <v>20</v>
      </c>
      <c r="F7750" s="10" t="s">
        <v>1123</v>
      </c>
      <c r="G7750" s="10" t="s">
        <v>3721</v>
      </c>
      <c r="H7750" s="10" t="s">
        <v>34</v>
      </c>
      <c r="I7750" s="10">
        <v>0</v>
      </c>
    </row>
    <row r="7751" spans="1:9" hidden="1" x14ac:dyDescent="0.25">
      <c r="A7751" s="10">
        <v>128</v>
      </c>
      <c r="B7751" s="10" t="s">
        <v>1332</v>
      </c>
      <c r="C7751" s="10" t="s">
        <v>1333</v>
      </c>
      <c r="D7751" s="10" t="s">
        <v>1340</v>
      </c>
      <c r="E7751" s="10" t="s">
        <v>20</v>
      </c>
      <c r="F7751" s="10" t="s">
        <v>1123</v>
      </c>
      <c r="G7751" s="10" t="s">
        <v>3723</v>
      </c>
      <c r="H7751" s="10" t="s">
        <v>34</v>
      </c>
      <c r="I7751" s="10">
        <v>0</v>
      </c>
    </row>
    <row r="7752" spans="1:9" hidden="1" x14ac:dyDescent="0.25">
      <c r="A7752" s="10">
        <v>128</v>
      </c>
      <c r="B7752" s="10" t="s">
        <v>1332</v>
      </c>
      <c r="C7752" s="10" t="s">
        <v>1333</v>
      </c>
      <c r="D7752" s="10" t="s">
        <v>1340</v>
      </c>
      <c r="E7752" s="10" t="s">
        <v>20</v>
      </c>
      <c r="F7752" s="10" t="s">
        <v>1123</v>
      </c>
      <c r="G7752" s="10" t="s">
        <v>3724</v>
      </c>
      <c r="H7752" s="10" t="s">
        <v>34</v>
      </c>
      <c r="I7752" s="10">
        <v>0</v>
      </c>
    </row>
    <row r="7753" spans="1:9" hidden="1" x14ac:dyDescent="0.25">
      <c r="A7753" s="10">
        <v>128</v>
      </c>
      <c r="B7753" s="10" t="s">
        <v>1332</v>
      </c>
      <c r="C7753" s="10" t="s">
        <v>1333</v>
      </c>
      <c r="D7753" s="10" t="s">
        <v>1340</v>
      </c>
      <c r="E7753" s="10" t="s">
        <v>20</v>
      </c>
      <c r="F7753" s="10" t="s">
        <v>1123</v>
      </c>
      <c r="G7753" s="10" t="s">
        <v>3725</v>
      </c>
      <c r="H7753" s="10" t="s">
        <v>34</v>
      </c>
      <c r="I7753" s="10">
        <v>0</v>
      </c>
    </row>
    <row r="7754" spans="1:9" hidden="1" x14ac:dyDescent="0.25">
      <c r="A7754" s="10">
        <v>128</v>
      </c>
      <c r="B7754" s="10" t="s">
        <v>1332</v>
      </c>
      <c r="C7754" s="10" t="s">
        <v>1333</v>
      </c>
      <c r="D7754" s="10" t="s">
        <v>1340</v>
      </c>
      <c r="E7754" s="10" t="s">
        <v>20</v>
      </c>
      <c r="F7754" s="10" t="s">
        <v>1123</v>
      </c>
      <c r="G7754" s="10" t="s">
        <v>3726</v>
      </c>
      <c r="H7754" s="10" t="s">
        <v>34</v>
      </c>
      <c r="I7754" s="10">
        <v>0</v>
      </c>
    </row>
    <row r="7755" spans="1:9" hidden="1" x14ac:dyDescent="0.25">
      <c r="A7755" s="10">
        <v>128</v>
      </c>
      <c r="B7755" s="10" t="s">
        <v>1332</v>
      </c>
      <c r="C7755" s="10" t="s">
        <v>1333</v>
      </c>
      <c r="D7755" s="10" t="s">
        <v>1340</v>
      </c>
      <c r="E7755" s="10" t="s">
        <v>20</v>
      </c>
      <c r="F7755" s="10" t="s">
        <v>1123</v>
      </c>
      <c r="G7755" s="10" t="s">
        <v>3727</v>
      </c>
      <c r="H7755" s="10" t="s">
        <v>34</v>
      </c>
      <c r="I7755" s="10">
        <v>0</v>
      </c>
    </row>
    <row r="7756" spans="1:9" hidden="1" x14ac:dyDescent="0.25">
      <c r="A7756" s="10">
        <v>128</v>
      </c>
      <c r="B7756" s="10" t="s">
        <v>1332</v>
      </c>
      <c r="C7756" s="10" t="s">
        <v>1333</v>
      </c>
      <c r="D7756" s="10" t="s">
        <v>1340</v>
      </c>
      <c r="E7756" s="10" t="s">
        <v>20</v>
      </c>
      <c r="F7756" s="10" t="s">
        <v>1123</v>
      </c>
      <c r="G7756" s="10" t="s">
        <v>3731</v>
      </c>
      <c r="H7756" s="10" t="s">
        <v>34</v>
      </c>
      <c r="I7756" s="10">
        <v>0</v>
      </c>
    </row>
    <row r="7757" spans="1:9" hidden="1" x14ac:dyDescent="0.25">
      <c r="A7757" s="10">
        <v>128</v>
      </c>
      <c r="B7757" s="10" t="s">
        <v>1332</v>
      </c>
      <c r="C7757" s="10" t="s">
        <v>1333</v>
      </c>
      <c r="D7757" s="10" t="s">
        <v>1340</v>
      </c>
      <c r="E7757" s="10" t="s">
        <v>20</v>
      </c>
      <c r="F7757" s="10" t="s">
        <v>1123</v>
      </c>
      <c r="G7757" s="10" t="s">
        <v>3734</v>
      </c>
      <c r="H7757" s="10" t="s">
        <v>34</v>
      </c>
      <c r="I7757" s="10">
        <v>0</v>
      </c>
    </row>
    <row r="7758" spans="1:9" hidden="1" x14ac:dyDescent="0.25">
      <c r="A7758" s="10">
        <v>128</v>
      </c>
      <c r="B7758" s="10" t="s">
        <v>1332</v>
      </c>
      <c r="C7758" s="10" t="s">
        <v>1333</v>
      </c>
      <c r="D7758" s="10" t="s">
        <v>1340</v>
      </c>
      <c r="E7758" s="10" t="s">
        <v>20</v>
      </c>
      <c r="F7758" s="10" t="s">
        <v>1123</v>
      </c>
      <c r="G7758" s="10" t="s">
        <v>3735</v>
      </c>
      <c r="H7758" s="10" t="s">
        <v>57</v>
      </c>
      <c r="I7758" s="10">
        <v>0</v>
      </c>
    </row>
    <row r="7759" spans="1:9" hidden="1" x14ac:dyDescent="0.25">
      <c r="A7759" s="10">
        <v>128</v>
      </c>
      <c r="B7759" s="10" t="s">
        <v>1332</v>
      </c>
      <c r="C7759" s="10" t="s">
        <v>1333</v>
      </c>
      <c r="D7759" s="10" t="s">
        <v>1340</v>
      </c>
      <c r="E7759" s="10" t="s">
        <v>20</v>
      </c>
      <c r="F7759" s="10" t="s">
        <v>1123</v>
      </c>
      <c r="G7759" s="10" t="s">
        <v>4597</v>
      </c>
      <c r="H7759" s="10" t="s">
        <v>34</v>
      </c>
      <c r="I7759" s="10">
        <v>0</v>
      </c>
    </row>
    <row r="7760" spans="1:9" hidden="1" x14ac:dyDescent="0.25">
      <c r="A7760" s="10">
        <v>128</v>
      </c>
      <c r="B7760" s="10" t="s">
        <v>1332</v>
      </c>
      <c r="C7760" s="10" t="s">
        <v>1333</v>
      </c>
      <c r="D7760" s="10" t="s">
        <v>1340</v>
      </c>
      <c r="E7760" s="10" t="s">
        <v>20</v>
      </c>
      <c r="F7760" s="10" t="s">
        <v>1123</v>
      </c>
      <c r="G7760" s="10" t="s">
        <v>3737</v>
      </c>
      <c r="H7760" s="10" t="s">
        <v>34</v>
      </c>
      <c r="I7760" s="10">
        <v>0</v>
      </c>
    </row>
    <row r="7761" spans="1:11" hidden="1" x14ac:dyDescent="0.25">
      <c r="A7761" s="10">
        <v>128</v>
      </c>
      <c r="B7761" s="10" t="s">
        <v>1332</v>
      </c>
      <c r="C7761" s="10" t="s">
        <v>1333</v>
      </c>
      <c r="D7761" s="10" t="s">
        <v>1340</v>
      </c>
      <c r="E7761" s="10" t="s">
        <v>20</v>
      </c>
      <c r="F7761" s="10" t="s">
        <v>1123</v>
      </c>
      <c r="G7761" s="10" t="s">
        <v>4388</v>
      </c>
      <c r="H7761" s="10" t="s">
        <v>34</v>
      </c>
      <c r="I7761" s="10">
        <v>0</v>
      </c>
    </row>
    <row r="7762" spans="1:11" hidden="1" x14ac:dyDescent="0.25">
      <c r="A7762" s="10">
        <v>128</v>
      </c>
      <c r="B7762" s="10" t="s">
        <v>1332</v>
      </c>
      <c r="C7762" s="10" t="s">
        <v>1333</v>
      </c>
      <c r="D7762" s="10" t="s">
        <v>1340</v>
      </c>
      <c r="E7762" s="10" t="s">
        <v>20</v>
      </c>
      <c r="F7762" s="10" t="s">
        <v>1123</v>
      </c>
      <c r="G7762" s="10" t="s">
        <v>3744</v>
      </c>
      <c r="H7762" s="10" t="s">
        <v>3917</v>
      </c>
      <c r="I7762" s="10">
        <v>0</v>
      </c>
    </row>
    <row r="7763" spans="1:11" hidden="1" x14ac:dyDescent="0.25">
      <c r="A7763" s="10">
        <v>128</v>
      </c>
      <c r="B7763" s="10" t="s">
        <v>1332</v>
      </c>
      <c r="C7763" s="10" t="s">
        <v>1333</v>
      </c>
      <c r="D7763" s="10" t="s">
        <v>1340</v>
      </c>
      <c r="E7763" s="10" t="s">
        <v>20</v>
      </c>
      <c r="F7763" s="10" t="s">
        <v>1123</v>
      </c>
      <c r="G7763" s="10" t="s">
        <v>3746</v>
      </c>
      <c r="H7763" s="10" t="s">
        <v>34</v>
      </c>
      <c r="I7763" s="10">
        <v>0</v>
      </c>
    </row>
    <row r="7764" spans="1:11" hidden="1" x14ac:dyDescent="0.25">
      <c r="A7764" s="10">
        <v>128</v>
      </c>
      <c r="B7764" s="10" t="s">
        <v>1332</v>
      </c>
      <c r="C7764" s="10" t="s">
        <v>1333</v>
      </c>
      <c r="D7764" s="10" t="s">
        <v>1340</v>
      </c>
      <c r="E7764" s="10" t="s">
        <v>20</v>
      </c>
      <c r="F7764" s="10" t="s">
        <v>1123</v>
      </c>
      <c r="G7764" s="21" t="s">
        <v>4394</v>
      </c>
      <c r="H7764" s="21" t="s">
        <v>4624</v>
      </c>
      <c r="I7764" s="21">
        <v>1</v>
      </c>
      <c r="J7764" s="21" t="str">
        <f t="shared" ref="J7764:J7765" si="499">H7764</f>
        <v>Подвесное запотолочное</v>
      </c>
      <c r="K7764" s="21"/>
    </row>
    <row r="7765" spans="1:11" hidden="1" x14ac:dyDescent="0.25">
      <c r="A7765" s="10">
        <v>128</v>
      </c>
      <c r="B7765" s="10" t="s">
        <v>1332</v>
      </c>
      <c r="C7765" s="10" t="s">
        <v>1333</v>
      </c>
      <c r="D7765" s="10" t="s">
        <v>1340</v>
      </c>
      <c r="E7765" s="10" t="s">
        <v>20</v>
      </c>
      <c r="F7765" s="10" t="s">
        <v>1123</v>
      </c>
      <c r="G7765" s="21" t="s">
        <v>3747</v>
      </c>
      <c r="H7765" s="21" t="s">
        <v>4625</v>
      </c>
      <c r="I7765" s="21">
        <v>1</v>
      </c>
      <c r="J7765" s="21" t="str">
        <f t="shared" si="499"/>
        <v>Монтаж скрытый</v>
      </c>
      <c r="K7765" s="21"/>
    </row>
    <row r="7766" spans="1:11" hidden="1" x14ac:dyDescent="0.25">
      <c r="A7766" s="10">
        <v>128</v>
      </c>
      <c r="B7766" s="10" t="s">
        <v>1332</v>
      </c>
      <c r="C7766" s="10" t="s">
        <v>1333</v>
      </c>
      <c r="D7766" s="10" t="s">
        <v>1340</v>
      </c>
      <c r="E7766" s="10" t="s">
        <v>20</v>
      </c>
      <c r="F7766" s="10" t="s">
        <v>1123</v>
      </c>
      <c r="G7766" s="21" t="s">
        <v>3753</v>
      </c>
      <c r="H7766" s="21" t="s">
        <v>4748</v>
      </c>
      <c r="I7766" s="21">
        <v>1</v>
      </c>
      <c r="J7766" s="21">
        <f>MID(H7766,1,FIND(" ",H7766,1)-1)*1</f>
        <v>7.4999999999999997E-2</v>
      </c>
      <c r="K7766" s="21" t="s">
        <v>5258</v>
      </c>
    </row>
    <row r="7767" spans="1:11" hidden="1" x14ac:dyDescent="0.25">
      <c r="A7767" s="10">
        <v>128</v>
      </c>
      <c r="B7767" s="10" t="s">
        <v>1332</v>
      </c>
      <c r="C7767" s="10" t="s">
        <v>1333</v>
      </c>
      <c r="D7767" s="10" t="s">
        <v>1340</v>
      </c>
      <c r="E7767" s="10" t="s">
        <v>20</v>
      </c>
      <c r="F7767" s="10" t="s">
        <v>1123</v>
      </c>
      <c r="G7767" s="21" t="s">
        <v>3755</v>
      </c>
      <c r="H7767" s="21" t="s">
        <v>3756</v>
      </c>
      <c r="I7767" s="21">
        <v>1</v>
      </c>
      <c r="J7767" s="21" t="s">
        <v>5266</v>
      </c>
      <c r="K7767" s="21" t="s">
        <v>5265</v>
      </c>
    </row>
    <row r="7768" spans="1:11" hidden="1" x14ac:dyDescent="0.25">
      <c r="A7768" s="10">
        <v>128</v>
      </c>
      <c r="B7768" s="10" t="s">
        <v>1332</v>
      </c>
      <c r="C7768" s="10" t="s">
        <v>1333</v>
      </c>
      <c r="D7768" s="10" t="s">
        <v>1340</v>
      </c>
      <c r="E7768" s="10" t="s">
        <v>20</v>
      </c>
      <c r="F7768" s="10" t="s">
        <v>1123</v>
      </c>
      <c r="G7768" s="10" t="s">
        <v>4627</v>
      </c>
      <c r="H7768" s="10" t="s">
        <v>4628</v>
      </c>
      <c r="I7768" s="10">
        <v>0</v>
      </c>
    </row>
    <row r="7769" spans="1:11" hidden="1" x14ac:dyDescent="0.25">
      <c r="A7769" s="10">
        <v>128</v>
      </c>
      <c r="B7769" s="10" t="s">
        <v>1332</v>
      </c>
      <c r="C7769" s="10" t="s">
        <v>1333</v>
      </c>
      <c r="D7769" s="10" t="s">
        <v>1340</v>
      </c>
      <c r="E7769" s="10" t="s">
        <v>20</v>
      </c>
      <c r="F7769" s="10" t="s">
        <v>1123</v>
      </c>
      <c r="G7769" s="21" t="s">
        <v>3759</v>
      </c>
      <c r="H7769" s="21">
        <v>18000</v>
      </c>
      <c r="I7769" s="21">
        <v>1</v>
      </c>
      <c r="J7769" s="21">
        <f>TRIM(H7769)*1</f>
        <v>18000</v>
      </c>
      <c r="K7769" s="21" t="s">
        <v>5261</v>
      </c>
    </row>
    <row r="7770" spans="1:11" hidden="1" x14ac:dyDescent="0.25">
      <c r="A7770" s="10">
        <v>128</v>
      </c>
      <c r="B7770" s="10" t="s">
        <v>1332</v>
      </c>
      <c r="C7770" s="10" t="s">
        <v>1333</v>
      </c>
      <c r="D7770" s="10" t="s">
        <v>1340</v>
      </c>
      <c r="E7770" s="10" t="s">
        <v>20</v>
      </c>
      <c r="F7770" s="10" t="s">
        <v>1123</v>
      </c>
      <c r="G7770" s="21" t="s">
        <v>3760</v>
      </c>
      <c r="H7770" s="21" t="s">
        <v>4749</v>
      </c>
      <c r="I7770" s="21">
        <v>1</v>
      </c>
      <c r="J7770" s="21">
        <f t="shared" ref="J7770:J7771" si="500">MID(H7770,1,FIND(" ",H7770,1)-1)*1</f>
        <v>75</v>
      </c>
      <c r="K7770" s="21" t="s">
        <v>5259</v>
      </c>
    </row>
    <row r="7771" spans="1:11" hidden="1" x14ac:dyDescent="0.25">
      <c r="A7771" s="10">
        <v>128</v>
      </c>
      <c r="B7771" s="10" t="s">
        <v>1332</v>
      </c>
      <c r="C7771" s="10" t="s">
        <v>1333</v>
      </c>
      <c r="D7771" s="10" t="s">
        <v>1340</v>
      </c>
      <c r="E7771" s="10" t="s">
        <v>20</v>
      </c>
      <c r="F7771" s="10" t="s">
        <v>1123</v>
      </c>
      <c r="G7771" s="21" t="s">
        <v>3762</v>
      </c>
      <c r="H7771" s="21" t="s">
        <v>4749</v>
      </c>
      <c r="I7771" s="21">
        <v>1</v>
      </c>
      <c r="J7771" s="21">
        <f t="shared" si="500"/>
        <v>75</v>
      </c>
      <c r="K7771" s="21" t="s">
        <v>5259</v>
      </c>
    </row>
    <row r="7772" spans="1:11" hidden="1" x14ac:dyDescent="0.25">
      <c r="A7772" s="10">
        <v>128</v>
      </c>
      <c r="B7772" s="10" t="s">
        <v>1332</v>
      </c>
      <c r="C7772" s="10" t="s">
        <v>1333</v>
      </c>
      <c r="D7772" s="10" t="s">
        <v>1340</v>
      </c>
      <c r="E7772" s="10" t="s">
        <v>20</v>
      </c>
      <c r="F7772" s="10" t="s">
        <v>1123</v>
      </c>
      <c r="G7772" s="21" t="s">
        <v>3764</v>
      </c>
      <c r="H7772" s="21">
        <v>18000</v>
      </c>
      <c r="I7772" s="21">
        <v>1</v>
      </c>
      <c r="J7772" s="21">
        <f>TRIM(H7772)*1</f>
        <v>18000</v>
      </c>
      <c r="K7772" s="21" t="s">
        <v>5261</v>
      </c>
    </row>
    <row r="7773" spans="1:11" hidden="1" x14ac:dyDescent="0.25">
      <c r="A7773" s="10">
        <v>128</v>
      </c>
      <c r="B7773" s="10" t="s">
        <v>1332</v>
      </c>
      <c r="C7773" s="10" t="s">
        <v>1333</v>
      </c>
      <c r="D7773" s="10" t="s">
        <v>1340</v>
      </c>
      <c r="E7773" s="10" t="s">
        <v>20</v>
      </c>
      <c r="F7773" s="10" t="s">
        <v>1123</v>
      </c>
      <c r="G7773" s="10" t="s">
        <v>3766</v>
      </c>
      <c r="H7773" s="10" t="s">
        <v>34</v>
      </c>
      <c r="I7773" s="10">
        <v>0</v>
      </c>
    </row>
    <row r="7774" spans="1:11" hidden="1" x14ac:dyDescent="0.25">
      <c r="A7774" s="10">
        <v>128</v>
      </c>
      <c r="B7774" s="10" t="s">
        <v>1332</v>
      </c>
      <c r="C7774" s="10" t="s">
        <v>1333</v>
      </c>
      <c r="D7774" s="10" t="s">
        <v>1340</v>
      </c>
      <c r="E7774" s="10" t="s">
        <v>20</v>
      </c>
      <c r="F7774" s="10" t="s">
        <v>1123</v>
      </c>
      <c r="G7774" s="10" t="s">
        <v>4601</v>
      </c>
      <c r="H7774" s="10" t="s">
        <v>4321</v>
      </c>
      <c r="I7774" s="10">
        <v>0</v>
      </c>
    </row>
    <row r="7775" spans="1:11" hidden="1" x14ac:dyDescent="0.25">
      <c r="A7775" s="10">
        <v>128</v>
      </c>
      <c r="B7775" s="10" t="s">
        <v>1332</v>
      </c>
      <c r="C7775" s="10" t="s">
        <v>1333</v>
      </c>
      <c r="D7775" s="10" t="s">
        <v>1340</v>
      </c>
      <c r="E7775" s="10" t="s">
        <v>20</v>
      </c>
      <c r="F7775" s="10" t="s">
        <v>1123</v>
      </c>
      <c r="G7775" s="10" t="s">
        <v>4397</v>
      </c>
      <c r="H7775" s="10" t="s">
        <v>34</v>
      </c>
      <c r="I7775" s="10">
        <v>0</v>
      </c>
    </row>
    <row r="7776" spans="1:11" hidden="1" x14ac:dyDescent="0.25">
      <c r="A7776" s="10">
        <v>128</v>
      </c>
      <c r="B7776" s="10" t="s">
        <v>1332</v>
      </c>
      <c r="C7776" s="10" t="s">
        <v>1333</v>
      </c>
      <c r="D7776" s="10" t="s">
        <v>1340</v>
      </c>
      <c r="E7776" s="10" t="s">
        <v>20</v>
      </c>
      <c r="F7776" s="10" t="s">
        <v>1123</v>
      </c>
      <c r="G7776" s="10" t="s">
        <v>4602</v>
      </c>
      <c r="H7776" s="10" t="s">
        <v>57</v>
      </c>
      <c r="I7776" s="10">
        <v>0</v>
      </c>
    </row>
    <row r="7777" spans="1:11" hidden="1" x14ac:dyDescent="0.25">
      <c r="A7777" s="10">
        <v>128</v>
      </c>
      <c r="B7777" s="10" t="s">
        <v>1332</v>
      </c>
      <c r="C7777" s="10" t="s">
        <v>1333</v>
      </c>
      <c r="D7777" s="10" t="s">
        <v>1340</v>
      </c>
      <c r="E7777" s="10" t="s">
        <v>20</v>
      </c>
      <c r="F7777" s="10" t="s">
        <v>1123</v>
      </c>
      <c r="G7777" s="10" t="s">
        <v>4603</v>
      </c>
      <c r="H7777" s="10" t="s">
        <v>57</v>
      </c>
      <c r="I7777" s="10">
        <v>0</v>
      </c>
    </row>
    <row r="7778" spans="1:11" hidden="1" x14ac:dyDescent="0.25">
      <c r="A7778" s="10">
        <v>128</v>
      </c>
      <c r="B7778" s="10" t="s">
        <v>1332</v>
      </c>
      <c r="C7778" s="10" t="s">
        <v>1333</v>
      </c>
      <c r="D7778" s="10" t="s">
        <v>1340</v>
      </c>
      <c r="E7778" s="10" t="s">
        <v>20</v>
      </c>
      <c r="F7778" s="10" t="s">
        <v>1123</v>
      </c>
      <c r="G7778" s="21" t="s">
        <v>3771</v>
      </c>
      <c r="H7778" s="21" t="s">
        <v>4446</v>
      </c>
      <c r="I7778" s="21">
        <v>1</v>
      </c>
      <c r="J7778" s="21">
        <f>MID(H7778,1,FIND(" ",H7778,1)-1)*1</f>
        <v>24</v>
      </c>
      <c r="K7778" s="21" t="s">
        <v>5255</v>
      </c>
    </row>
    <row r="7779" spans="1:11" hidden="1" x14ac:dyDescent="0.25">
      <c r="A7779" s="10">
        <v>128</v>
      </c>
      <c r="B7779" s="10" t="s">
        <v>1332</v>
      </c>
      <c r="C7779" s="10" t="s">
        <v>1333</v>
      </c>
      <c r="D7779" s="10" t="s">
        <v>1340</v>
      </c>
      <c r="E7779" s="10" t="s">
        <v>20</v>
      </c>
      <c r="F7779" s="10" t="s">
        <v>1123</v>
      </c>
      <c r="G7779" s="21" t="s">
        <v>3775</v>
      </c>
      <c r="H7779" s="21" t="s">
        <v>3945</v>
      </c>
      <c r="I7779" s="21">
        <v>1</v>
      </c>
      <c r="J7779" s="21">
        <f>MID(H7779,1,FIND(" ",H7779,1)-1)*1000</f>
        <v>200</v>
      </c>
      <c r="K7779" s="22" t="s">
        <v>5256</v>
      </c>
    </row>
    <row r="7780" spans="1:11" hidden="1" x14ac:dyDescent="0.25">
      <c r="A7780" s="10">
        <v>128</v>
      </c>
      <c r="B7780" s="10" t="s">
        <v>1332</v>
      </c>
      <c r="C7780" s="10" t="s">
        <v>1333</v>
      </c>
      <c r="D7780" s="10" t="s">
        <v>1340</v>
      </c>
      <c r="E7780" s="10" t="s">
        <v>20</v>
      </c>
      <c r="F7780" s="10" t="s">
        <v>1123</v>
      </c>
      <c r="G7780" s="21" t="s">
        <v>3779</v>
      </c>
      <c r="H7780" s="21" t="s">
        <v>4742</v>
      </c>
      <c r="I7780" s="21">
        <v>1</v>
      </c>
      <c r="J7780" s="21">
        <f t="shared" ref="J7780:J7781" si="501">MID(H7780,1,FIND(" ",H7780,1)-1)*1000</f>
        <v>470</v>
      </c>
      <c r="K7780" s="22" t="s">
        <v>5256</v>
      </c>
    </row>
    <row r="7781" spans="1:11" hidden="1" x14ac:dyDescent="0.25">
      <c r="A7781" s="10">
        <v>128</v>
      </c>
      <c r="B7781" s="10" t="s">
        <v>1332</v>
      </c>
      <c r="C7781" s="10" t="s">
        <v>1333</v>
      </c>
      <c r="D7781" s="10" t="s">
        <v>1340</v>
      </c>
      <c r="E7781" s="10" t="s">
        <v>20</v>
      </c>
      <c r="F7781" s="10" t="s">
        <v>1123</v>
      </c>
      <c r="G7781" s="21" t="s">
        <v>3783</v>
      </c>
      <c r="H7781" s="21" t="s">
        <v>4571</v>
      </c>
      <c r="I7781" s="21">
        <v>1</v>
      </c>
      <c r="J7781" s="21">
        <f t="shared" si="501"/>
        <v>1000</v>
      </c>
      <c r="K7781" s="22" t="s">
        <v>5256</v>
      </c>
    </row>
    <row r="7782" spans="1:11" hidden="1" x14ac:dyDescent="0.25">
      <c r="A7782" s="10">
        <v>128</v>
      </c>
      <c r="B7782" s="10" t="s">
        <v>1332</v>
      </c>
      <c r="C7782" s="10" t="s">
        <v>1333</v>
      </c>
      <c r="D7782" s="10" t="s">
        <v>1340</v>
      </c>
      <c r="E7782" s="10" t="s">
        <v>20</v>
      </c>
      <c r="F7782" s="10" t="s">
        <v>1123</v>
      </c>
      <c r="G7782" s="21" t="s">
        <v>3223</v>
      </c>
      <c r="H7782" s="21" t="s">
        <v>4743</v>
      </c>
      <c r="I7782" s="21">
        <v>1</v>
      </c>
      <c r="J7782" s="21">
        <f>MID(H7782,1,FIND(" ",H7782,1)-1)*10</f>
        <v>200</v>
      </c>
      <c r="K7782" s="22" t="s">
        <v>5256</v>
      </c>
    </row>
    <row r="7783" spans="1:11" hidden="1" x14ac:dyDescent="0.25">
      <c r="A7783" s="10">
        <v>128</v>
      </c>
      <c r="B7783" s="10" t="s">
        <v>1332</v>
      </c>
      <c r="C7783" s="10" t="s">
        <v>1333</v>
      </c>
      <c r="D7783" s="10" t="s">
        <v>1340</v>
      </c>
      <c r="E7783" s="10" t="s">
        <v>20</v>
      </c>
      <c r="F7783" s="10" t="s">
        <v>1123</v>
      </c>
      <c r="G7783" s="21" t="s">
        <v>4406</v>
      </c>
      <c r="H7783" s="21" t="s">
        <v>4508</v>
      </c>
      <c r="I7783" s="21">
        <v>1</v>
      </c>
      <c r="J7783" s="21">
        <f>MID(H7783,1,FIND(" ",H7783,1)-1)*10</f>
        <v>470</v>
      </c>
      <c r="K7783" s="21" t="s">
        <v>5257</v>
      </c>
    </row>
    <row r="7784" spans="1:11" hidden="1" x14ac:dyDescent="0.25">
      <c r="A7784" s="10">
        <v>128</v>
      </c>
      <c r="B7784" s="10" t="s">
        <v>1332</v>
      </c>
      <c r="C7784" s="10" t="s">
        <v>1333</v>
      </c>
      <c r="D7784" s="10" t="s">
        <v>1340</v>
      </c>
      <c r="E7784" s="10" t="s">
        <v>20</v>
      </c>
      <c r="F7784" s="10" t="s">
        <v>1123</v>
      </c>
      <c r="G7784" s="21" t="s">
        <v>4408</v>
      </c>
      <c r="H7784" s="21" t="s">
        <v>4750</v>
      </c>
      <c r="I7784" s="21">
        <v>1</v>
      </c>
      <c r="J7784" s="21">
        <f>MID(H7784,1,FIND(" ",H7784,1)-1)*10</f>
        <v>1000</v>
      </c>
      <c r="K7784" s="21" t="s">
        <v>5257</v>
      </c>
    </row>
    <row r="7785" spans="1:11" hidden="1" x14ac:dyDescent="0.25">
      <c r="A7785" s="10">
        <v>128</v>
      </c>
      <c r="B7785" s="10" t="s">
        <v>1332</v>
      </c>
      <c r="C7785" s="10" t="s">
        <v>1333</v>
      </c>
      <c r="D7785" s="10" t="s">
        <v>1340</v>
      </c>
      <c r="E7785" s="10" t="s">
        <v>20</v>
      </c>
      <c r="F7785" s="10" t="s">
        <v>1123</v>
      </c>
      <c r="G7785" s="21" t="s">
        <v>3785</v>
      </c>
      <c r="H7785" s="21" t="s">
        <v>4092</v>
      </c>
      <c r="I7785" s="21">
        <v>1</v>
      </c>
      <c r="J7785" s="21">
        <f>MID(H7785,1,FIND(" ",H7785,1)-1)*1</f>
        <v>28</v>
      </c>
      <c r="K7785" s="21" t="s">
        <v>5255</v>
      </c>
    </row>
    <row r="7786" spans="1:11" hidden="1" x14ac:dyDescent="0.25">
      <c r="A7786" s="10">
        <v>128</v>
      </c>
      <c r="B7786" s="10" t="s">
        <v>1332</v>
      </c>
      <c r="C7786" s="10" t="s">
        <v>1333</v>
      </c>
      <c r="D7786" s="10" t="s">
        <v>1340</v>
      </c>
      <c r="E7786" s="10" t="s">
        <v>20</v>
      </c>
      <c r="F7786" s="10" t="s">
        <v>1123</v>
      </c>
      <c r="G7786" s="21" t="s">
        <v>4410</v>
      </c>
      <c r="H7786" s="21" t="s">
        <v>4606</v>
      </c>
      <c r="I7786" s="21">
        <v>1</v>
      </c>
      <c r="J7786" s="21">
        <f>MID(H7786,1,FIND(" ",H7786,1)-1)*10</f>
        <v>270</v>
      </c>
      <c r="K7786" s="22" t="s">
        <v>5256</v>
      </c>
    </row>
    <row r="7787" spans="1:11" hidden="1" x14ac:dyDescent="0.25">
      <c r="A7787" s="10">
        <v>128</v>
      </c>
      <c r="B7787" s="10" t="s">
        <v>1332</v>
      </c>
      <c r="C7787" s="10" t="s">
        <v>1333</v>
      </c>
      <c r="D7787" s="10" t="s">
        <v>1340</v>
      </c>
      <c r="E7787" s="10" t="s">
        <v>20</v>
      </c>
      <c r="F7787" s="10" t="s">
        <v>1123</v>
      </c>
      <c r="G7787" s="21" t="s">
        <v>4412</v>
      </c>
      <c r="H7787" s="21" t="s">
        <v>4751</v>
      </c>
      <c r="I7787" s="21">
        <v>1</v>
      </c>
      <c r="J7787" s="21">
        <f>MID(H7787,1,FIND(" ",H7787,1)-1)*10</f>
        <v>1290</v>
      </c>
      <c r="K7787" s="21" t="s">
        <v>5257</v>
      </c>
    </row>
    <row r="7788" spans="1:11" hidden="1" x14ac:dyDescent="0.25">
      <c r="A7788" s="10">
        <v>128</v>
      </c>
      <c r="B7788" s="10" t="s">
        <v>1332</v>
      </c>
      <c r="C7788" s="10" t="s">
        <v>1333</v>
      </c>
      <c r="D7788" s="10" t="s">
        <v>1340</v>
      </c>
      <c r="E7788" s="10" t="s">
        <v>20</v>
      </c>
      <c r="F7788" s="10" t="s">
        <v>1123</v>
      </c>
      <c r="G7788" s="21" t="s">
        <v>4414</v>
      </c>
      <c r="H7788" s="21" t="s">
        <v>4523</v>
      </c>
      <c r="I7788" s="21">
        <v>1</v>
      </c>
      <c r="J7788" s="21">
        <f>MID(H7788,1,FIND(" ",H7788,1)-1)*10</f>
        <v>570</v>
      </c>
      <c r="K7788" s="21" t="s">
        <v>5257</v>
      </c>
    </row>
    <row r="7789" spans="1:11" hidden="1" x14ac:dyDescent="0.25">
      <c r="A7789" s="10">
        <v>128</v>
      </c>
      <c r="B7789" s="10" t="s">
        <v>1332</v>
      </c>
      <c r="C7789" s="10" t="s">
        <v>1333</v>
      </c>
      <c r="D7789" s="10" t="s">
        <v>1340</v>
      </c>
      <c r="E7789" s="10" t="s">
        <v>20</v>
      </c>
      <c r="F7789" s="10" t="s">
        <v>1123</v>
      </c>
      <c r="G7789" s="10" t="s">
        <v>3787</v>
      </c>
      <c r="H7789" s="10" t="s">
        <v>3788</v>
      </c>
      <c r="I7789" s="10">
        <v>0</v>
      </c>
    </row>
    <row r="7790" spans="1:11" hidden="1" x14ac:dyDescent="0.25">
      <c r="A7790" s="10">
        <v>128</v>
      </c>
      <c r="B7790" s="10" t="s">
        <v>1332</v>
      </c>
      <c r="C7790" s="10" t="s">
        <v>1333</v>
      </c>
      <c r="D7790" s="10" t="s">
        <v>1340</v>
      </c>
      <c r="E7790" s="10" t="s">
        <v>20</v>
      </c>
      <c r="F7790" s="10" t="s">
        <v>1123</v>
      </c>
      <c r="G7790" s="10" t="s">
        <v>3789</v>
      </c>
      <c r="H7790" s="10" t="s">
        <v>3789</v>
      </c>
      <c r="I7790" s="10">
        <v>0</v>
      </c>
    </row>
    <row r="7791" spans="1:11" hidden="1" x14ac:dyDescent="0.25">
      <c r="A7791" s="10">
        <v>129</v>
      </c>
      <c r="B7791" s="10" t="s">
        <v>1341</v>
      </c>
      <c r="C7791" s="10" t="s">
        <v>1342</v>
      </c>
      <c r="D7791" s="10" t="s">
        <v>1349</v>
      </c>
      <c r="E7791" s="10" t="s">
        <v>20</v>
      </c>
      <c r="F7791" s="10" t="s">
        <v>1123</v>
      </c>
      <c r="G7791" s="10" t="s">
        <v>3129</v>
      </c>
      <c r="H7791" s="10" t="s">
        <v>4540</v>
      </c>
      <c r="I7791" s="10">
        <v>0</v>
      </c>
    </row>
    <row r="7792" spans="1:11" hidden="1" x14ac:dyDescent="0.25">
      <c r="A7792" s="10">
        <v>129</v>
      </c>
      <c r="B7792" s="10" t="s">
        <v>1341</v>
      </c>
      <c r="C7792" s="10" t="s">
        <v>1342</v>
      </c>
      <c r="D7792" s="10" t="s">
        <v>1349</v>
      </c>
      <c r="E7792" s="10" t="s">
        <v>20</v>
      </c>
      <c r="F7792" s="10" t="s">
        <v>1123</v>
      </c>
      <c r="G7792" s="21" t="s">
        <v>3701</v>
      </c>
      <c r="H7792" s="21" t="s">
        <v>3962</v>
      </c>
      <c r="I7792" s="21">
        <v>1</v>
      </c>
      <c r="J7792" s="21">
        <f>MID(H7792,1,FIND(" ",H7792,1)-1)*1</f>
        <v>31</v>
      </c>
      <c r="K7792" s="21" t="s">
        <v>5260</v>
      </c>
    </row>
    <row r="7793" spans="1:11" hidden="1" x14ac:dyDescent="0.25">
      <c r="A7793" s="10">
        <v>129</v>
      </c>
      <c r="B7793" s="10" t="s">
        <v>1341</v>
      </c>
      <c r="C7793" s="10" t="s">
        <v>1342</v>
      </c>
      <c r="D7793" s="10" t="s">
        <v>1349</v>
      </c>
      <c r="E7793" s="10" t="s">
        <v>20</v>
      </c>
      <c r="F7793" s="10" t="s">
        <v>1123</v>
      </c>
      <c r="G7793" s="21" t="s">
        <v>3703</v>
      </c>
      <c r="H7793" s="21" t="s">
        <v>4435</v>
      </c>
      <c r="I7793" s="21">
        <v>1</v>
      </c>
      <c r="J7793" s="21">
        <f>MID(H7793,1,FIND(" ",H7793,1)-1)*1</f>
        <v>35</v>
      </c>
      <c r="K7793" s="21" t="s">
        <v>5254</v>
      </c>
    </row>
    <row r="7794" spans="1:11" hidden="1" x14ac:dyDescent="0.25">
      <c r="A7794" s="10">
        <v>129</v>
      </c>
      <c r="B7794" s="10" t="s">
        <v>1341</v>
      </c>
      <c r="C7794" s="10" t="s">
        <v>1342</v>
      </c>
      <c r="D7794" s="10" t="s">
        <v>1349</v>
      </c>
      <c r="E7794" s="10" t="s">
        <v>20</v>
      </c>
      <c r="F7794" s="10" t="s">
        <v>1123</v>
      </c>
      <c r="G7794" s="21" t="s">
        <v>3705</v>
      </c>
      <c r="H7794" s="21" t="s">
        <v>34</v>
      </c>
      <c r="I7794" s="21">
        <v>1</v>
      </c>
      <c r="J7794" s="21" t="str">
        <f>H7794</f>
        <v>Да</v>
      </c>
      <c r="K7794" s="21"/>
    </row>
    <row r="7795" spans="1:11" hidden="1" x14ac:dyDescent="0.25">
      <c r="A7795" s="10">
        <v>129</v>
      </c>
      <c r="B7795" s="10" t="s">
        <v>1341</v>
      </c>
      <c r="C7795" s="10" t="s">
        <v>1342</v>
      </c>
      <c r="D7795" s="10" t="s">
        <v>1349</v>
      </c>
      <c r="E7795" s="10" t="s">
        <v>20</v>
      </c>
      <c r="F7795" s="10" t="s">
        <v>1123</v>
      </c>
      <c r="G7795" s="21" t="s">
        <v>3706</v>
      </c>
      <c r="H7795" s="21" t="s">
        <v>5191</v>
      </c>
      <c r="I7795" s="21">
        <v>1</v>
      </c>
      <c r="J7795" s="21">
        <f t="shared" ref="J7795:J7798" si="502">MID(H7795,1,FIND(" ",H7795,1)-1)*1</f>
        <v>3.92</v>
      </c>
      <c r="K7795" s="21" t="s">
        <v>5258</v>
      </c>
    </row>
    <row r="7796" spans="1:11" hidden="1" x14ac:dyDescent="0.25">
      <c r="A7796" s="10">
        <v>129</v>
      </c>
      <c r="B7796" s="10" t="s">
        <v>1341</v>
      </c>
      <c r="C7796" s="10" t="s">
        <v>1342</v>
      </c>
      <c r="D7796" s="10" t="s">
        <v>1349</v>
      </c>
      <c r="E7796" s="10" t="s">
        <v>20</v>
      </c>
      <c r="F7796" s="10" t="s">
        <v>1123</v>
      </c>
      <c r="G7796" s="21" t="s">
        <v>3708</v>
      </c>
      <c r="H7796" s="21" t="s">
        <v>4752</v>
      </c>
      <c r="I7796" s="21">
        <v>1</v>
      </c>
      <c r="J7796" s="21">
        <f t="shared" si="502"/>
        <v>3.85</v>
      </c>
      <c r="K7796" s="21" t="s">
        <v>5258</v>
      </c>
    </row>
    <row r="7797" spans="1:11" hidden="1" x14ac:dyDescent="0.25">
      <c r="A7797" s="10">
        <v>129</v>
      </c>
      <c r="B7797" s="10" t="s">
        <v>1341</v>
      </c>
      <c r="C7797" s="10" t="s">
        <v>1342</v>
      </c>
      <c r="D7797" s="10" t="s">
        <v>1349</v>
      </c>
      <c r="E7797" s="10" t="s">
        <v>20</v>
      </c>
      <c r="F7797" s="10" t="s">
        <v>1123</v>
      </c>
      <c r="G7797" s="21" t="s">
        <v>3709</v>
      </c>
      <c r="H7797" s="21" t="s">
        <v>4245</v>
      </c>
      <c r="I7797" s="21">
        <v>0</v>
      </c>
      <c r="J7797" s="21">
        <f t="shared" si="502"/>
        <v>4</v>
      </c>
      <c r="K7797" s="21" t="s">
        <v>5258</v>
      </c>
    </row>
    <row r="7798" spans="1:11" hidden="1" x14ac:dyDescent="0.25">
      <c r="A7798" s="10">
        <v>129</v>
      </c>
      <c r="B7798" s="10" t="s">
        <v>1341</v>
      </c>
      <c r="C7798" s="10" t="s">
        <v>1342</v>
      </c>
      <c r="D7798" s="10" t="s">
        <v>1349</v>
      </c>
      <c r="E7798" s="10" t="s">
        <v>20</v>
      </c>
      <c r="F7798" s="10" t="s">
        <v>1123</v>
      </c>
      <c r="G7798" s="21" t="s">
        <v>3711</v>
      </c>
      <c r="H7798" s="21" t="s">
        <v>3792</v>
      </c>
      <c r="I7798" s="21">
        <v>0</v>
      </c>
      <c r="J7798" s="21">
        <f t="shared" si="502"/>
        <v>3.6</v>
      </c>
      <c r="K7798" s="21" t="s">
        <v>5258</v>
      </c>
    </row>
    <row r="7799" spans="1:11" hidden="1" x14ac:dyDescent="0.25">
      <c r="A7799" s="10">
        <v>129</v>
      </c>
      <c r="B7799" s="10" t="s">
        <v>1341</v>
      </c>
      <c r="C7799" s="10" t="s">
        <v>1342</v>
      </c>
      <c r="D7799" s="10" t="s">
        <v>1349</v>
      </c>
      <c r="E7799" s="10" t="s">
        <v>20</v>
      </c>
      <c r="F7799" s="10" t="s">
        <v>1123</v>
      </c>
      <c r="G7799" s="21" t="s">
        <v>4578</v>
      </c>
      <c r="H7799" s="21" t="s">
        <v>4753</v>
      </c>
      <c r="I7799" s="21">
        <v>1</v>
      </c>
      <c r="J7799" s="21" t="str">
        <f>MID(H7799,1,FIND(" ",H7799,1)-1)</f>
        <v>680</v>
      </c>
      <c r="K7799" s="21" t="s">
        <v>5269</v>
      </c>
    </row>
    <row r="7800" spans="1:11" hidden="1" x14ac:dyDescent="0.25">
      <c r="A7800" s="10">
        <v>129</v>
      </c>
      <c r="B7800" s="10" t="s">
        <v>1341</v>
      </c>
      <c r="C7800" s="10" t="s">
        <v>1342</v>
      </c>
      <c r="D7800" s="10" t="s">
        <v>1349</v>
      </c>
      <c r="E7800" s="10" t="s">
        <v>20</v>
      </c>
      <c r="F7800" s="10" t="s">
        <v>1123</v>
      </c>
      <c r="G7800" s="10" t="s">
        <v>3714</v>
      </c>
      <c r="H7800" s="10" t="s">
        <v>4623</v>
      </c>
      <c r="I7800" s="10">
        <v>0</v>
      </c>
    </row>
    <row r="7801" spans="1:11" hidden="1" x14ac:dyDescent="0.25">
      <c r="A7801" s="10">
        <v>129</v>
      </c>
      <c r="B7801" s="10" t="s">
        <v>1341</v>
      </c>
      <c r="C7801" s="10" t="s">
        <v>1342</v>
      </c>
      <c r="D7801" s="10" t="s">
        <v>1349</v>
      </c>
      <c r="E7801" s="10" t="s">
        <v>20</v>
      </c>
      <c r="F7801" s="10" t="s">
        <v>1123</v>
      </c>
      <c r="G7801" s="10" t="s">
        <v>3716</v>
      </c>
      <c r="H7801" s="10" t="s">
        <v>34</v>
      </c>
      <c r="I7801" s="10">
        <v>0</v>
      </c>
    </row>
    <row r="7802" spans="1:11" hidden="1" x14ac:dyDescent="0.25">
      <c r="A7802" s="10">
        <v>129</v>
      </c>
      <c r="B7802" s="10" t="s">
        <v>1341</v>
      </c>
      <c r="C7802" s="10" t="s">
        <v>1342</v>
      </c>
      <c r="D7802" s="10" t="s">
        <v>1349</v>
      </c>
      <c r="E7802" s="10" t="s">
        <v>20</v>
      </c>
      <c r="F7802" s="10" t="s">
        <v>1123</v>
      </c>
      <c r="G7802" s="10" t="s">
        <v>3717</v>
      </c>
      <c r="H7802" s="10" t="s">
        <v>34</v>
      </c>
      <c r="I7802" s="10">
        <v>0</v>
      </c>
    </row>
    <row r="7803" spans="1:11" hidden="1" x14ac:dyDescent="0.25">
      <c r="A7803" s="10">
        <v>129</v>
      </c>
      <c r="B7803" s="10" t="s">
        <v>1341</v>
      </c>
      <c r="C7803" s="10" t="s">
        <v>1342</v>
      </c>
      <c r="D7803" s="10" t="s">
        <v>1349</v>
      </c>
      <c r="E7803" s="10" t="s">
        <v>20</v>
      </c>
      <c r="F7803" s="10" t="s">
        <v>1123</v>
      </c>
      <c r="G7803" s="10" t="s">
        <v>3718</v>
      </c>
      <c r="H7803" s="10" t="s">
        <v>5168</v>
      </c>
      <c r="I7803" s="10">
        <v>0</v>
      </c>
    </row>
    <row r="7804" spans="1:11" hidden="1" x14ac:dyDescent="0.25">
      <c r="A7804" s="10">
        <v>129</v>
      </c>
      <c r="B7804" s="10" t="s">
        <v>1341</v>
      </c>
      <c r="C7804" s="10" t="s">
        <v>1342</v>
      </c>
      <c r="D7804" s="10" t="s">
        <v>1349</v>
      </c>
      <c r="E7804" s="10" t="s">
        <v>20</v>
      </c>
      <c r="F7804" s="10" t="s">
        <v>1123</v>
      </c>
      <c r="G7804" s="10" t="s">
        <v>3719</v>
      </c>
      <c r="H7804" s="10" t="s">
        <v>57</v>
      </c>
      <c r="I7804" s="10">
        <v>0</v>
      </c>
    </row>
    <row r="7805" spans="1:11" hidden="1" x14ac:dyDescent="0.25">
      <c r="A7805" s="10">
        <v>129</v>
      </c>
      <c r="B7805" s="10" t="s">
        <v>1341</v>
      </c>
      <c r="C7805" s="10" t="s">
        <v>1342</v>
      </c>
      <c r="D7805" s="10" t="s">
        <v>1349</v>
      </c>
      <c r="E7805" s="10" t="s">
        <v>20</v>
      </c>
      <c r="F7805" s="10" t="s">
        <v>1123</v>
      </c>
      <c r="G7805" s="10" t="s">
        <v>3720</v>
      </c>
      <c r="H7805" s="10" t="s">
        <v>34</v>
      </c>
      <c r="I7805" s="10">
        <v>0</v>
      </c>
    </row>
    <row r="7806" spans="1:11" hidden="1" x14ac:dyDescent="0.25">
      <c r="A7806" s="10">
        <v>129</v>
      </c>
      <c r="B7806" s="10" t="s">
        <v>1341</v>
      </c>
      <c r="C7806" s="10" t="s">
        <v>1342</v>
      </c>
      <c r="D7806" s="10" t="s">
        <v>1349</v>
      </c>
      <c r="E7806" s="10" t="s">
        <v>20</v>
      </c>
      <c r="F7806" s="10" t="s">
        <v>1123</v>
      </c>
      <c r="G7806" s="10" t="s">
        <v>3721</v>
      </c>
      <c r="H7806" s="10" t="s">
        <v>34</v>
      </c>
      <c r="I7806" s="10">
        <v>0</v>
      </c>
    </row>
    <row r="7807" spans="1:11" hidden="1" x14ac:dyDescent="0.25">
      <c r="A7807" s="10">
        <v>129</v>
      </c>
      <c r="B7807" s="10" t="s">
        <v>1341</v>
      </c>
      <c r="C7807" s="10" t="s">
        <v>1342</v>
      </c>
      <c r="D7807" s="10" t="s">
        <v>1349</v>
      </c>
      <c r="E7807" s="10" t="s">
        <v>20</v>
      </c>
      <c r="F7807" s="10" t="s">
        <v>1123</v>
      </c>
      <c r="G7807" s="10" t="s">
        <v>3723</v>
      </c>
      <c r="H7807" s="10" t="s">
        <v>34</v>
      </c>
      <c r="I7807" s="10">
        <v>0</v>
      </c>
    </row>
    <row r="7808" spans="1:11" hidden="1" x14ac:dyDescent="0.25">
      <c r="A7808" s="10">
        <v>129</v>
      </c>
      <c r="B7808" s="10" t="s">
        <v>1341</v>
      </c>
      <c r="C7808" s="10" t="s">
        <v>1342</v>
      </c>
      <c r="D7808" s="10" t="s">
        <v>1349</v>
      </c>
      <c r="E7808" s="10" t="s">
        <v>20</v>
      </c>
      <c r="F7808" s="10" t="s">
        <v>1123</v>
      </c>
      <c r="G7808" s="10" t="s">
        <v>3724</v>
      </c>
      <c r="H7808" s="10" t="s">
        <v>34</v>
      </c>
      <c r="I7808" s="10">
        <v>0</v>
      </c>
    </row>
    <row r="7809" spans="1:11" hidden="1" x14ac:dyDescent="0.25">
      <c r="A7809" s="10">
        <v>129</v>
      </c>
      <c r="B7809" s="10" t="s">
        <v>1341</v>
      </c>
      <c r="C7809" s="10" t="s">
        <v>1342</v>
      </c>
      <c r="D7809" s="10" t="s">
        <v>1349</v>
      </c>
      <c r="E7809" s="10" t="s">
        <v>20</v>
      </c>
      <c r="F7809" s="10" t="s">
        <v>1123</v>
      </c>
      <c r="G7809" s="10" t="s">
        <v>3725</v>
      </c>
      <c r="H7809" s="10" t="s">
        <v>34</v>
      </c>
      <c r="I7809" s="10">
        <v>0</v>
      </c>
    </row>
    <row r="7810" spans="1:11" hidden="1" x14ac:dyDescent="0.25">
      <c r="A7810" s="10">
        <v>129</v>
      </c>
      <c r="B7810" s="10" t="s">
        <v>1341</v>
      </c>
      <c r="C7810" s="10" t="s">
        <v>1342</v>
      </c>
      <c r="D7810" s="10" t="s">
        <v>1349</v>
      </c>
      <c r="E7810" s="10" t="s">
        <v>20</v>
      </c>
      <c r="F7810" s="10" t="s">
        <v>1123</v>
      </c>
      <c r="G7810" s="10" t="s">
        <v>3726</v>
      </c>
      <c r="H7810" s="10" t="s">
        <v>34</v>
      </c>
      <c r="I7810" s="10">
        <v>0</v>
      </c>
    </row>
    <row r="7811" spans="1:11" hidden="1" x14ac:dyDescent="0.25">
      <c r="A7811" s="10">
        <v>129</v>
      </c>
      <c r="B7811" s="10" t="s">
        <v>1341</v>
      </c>
      <c r="C7811" s="10" t="s">
        <v>1342</v>
      </c>
      <c r="D7811" s="10" t="s">
        <v>1349</v>
      </c>
      <c r="E7811" s="10" t="s">
        <v>20</v>
      </c>
      <c r="F7811" s="10" t="s">
        <v>1123</v>
      </c>
      <c r="G7811" s="10" t="s">
        <v>3727</v>
      </c>
      <c r="H7811" s="10" t="s">
        <v>34</v>
      </c>
      <c r="I7811" s="10">
        <v>0</v>
      </c>
    </row>
    <row r="7812" spans="1:11" hidden="1" x14ac:dyDescent="0.25">
      <c r="A7812" s="10">
        <v>129</v>
      </c>
      <c r="B7812" s="10" t="s">
        <v>1341</v>
      </c>
      <c r="C7812" s="10" t="s">
        <v>1342</v>
      </c>
      <c r="D7812" s="10" t="s">
        <v>1349</v>
      </c>
      <c r="E7812" s="10" t="s">
        <v>20</v>
      </c>
      <c r="F7812" s="10" t="s">
        <v>1123</v>
      </c>
      <c r="G7812" s="10" t="s">
        <v>3731</v>
      </c>
      <c r="H7812" s="10" t="s">
        <v>34</v>
      </c>
      <c r="I7812" s="10">
        <v>0</v>
      </c>
    </row>
    <row r="7813" spans="1:11" hidden="1" x14ac:dyDescent="0.25">
      <c r="A7813" s="10">
        <v>129</v>
      </c>
      <c r="B7813" s="10" t="s">
        <v>1341</v>
      </c>
      <c r="C7813" s="10" t="s">
        <v>1342</v>
      </c>
      <c r="D7813" s="10" t="s">
        <v>1349</v>
      </c>
      <c r="E7813" s="10" t="s">
        <v>20</v>
      </c>
      <c r="F7813" s="10" t="s">
        <v>1123</v>
      </c>
      <c r="G7813" s="10" t="s">
        <v>3734</v>
      </c>
      <c r="H7813" s="10" t="s">
        <v>34</v>
      </c>
      <c r="I7813" s="10">
        <v>0</v>
      </c>
    </row>
    <row r="7814" spans="1:11" hidden="1" x14ac:dyDescent="0.25">
      <c r="A7814" s="10">
        <v>129</v>
      </c>
      <c r="B7814" s="10" t="s">
        <v>1341</v>
      </c>
      <c r="C7814" s="10" t="s">
        <v>1342</v>
      </c>
      <c r="D7814" s="10" t="s">
        <v>1349</v>
      </c>
      <c r="E7814" s="10" t="s">
        <v>20</v>
      </c>
      <c r="F7814" s="10" t="s">
        <v>1123</v>
      </c>
      <c r="G7814" s="10" t="s">
        <v>3735</v>
      </c>
      <c r="H7814" s="10" t="s">
        <v>57</v>
      </c>
      <c r="I7814" s="10">
        <v>0</v>
      </c>
    </row>
    <row r="7815" spans="1:11" hidden="1" x14ac:dyDescent="0.25">
      <c r="A7815" s="10">
        <v>129</v>
      </c>
      <c r="B7815" s="10" t="s">
        <v>1341</v>
      </c>
      <c r="C7815" s="10" t="s">
        <v>1342</v>
      </c>
      <c r="D7815" s="10" t="s">
        <v>1349</v>
      </c>
      <c r="E7815" s="10" t="s">
        <v>20</v>
      </c>
      <c r="F7815" s="10" t="s">
        <v>1123</v>
      </c>
      <c r="G7815" s="10" t="s">
        <v>4597</v>
      </c>
      <c r="H7815" s="10" t="s">
        <v>34</v>
      </c>
      <c r="I7815" s="10">
        <v>0</v>
      </c>
    </row>
    <row r="7816" spans="1:11" hidden="1" x14ac:dyDescent="0.25">
      <c r="A7816" s="10">
        <v>129</v>
      </c>
      <c r="B7816" s="10" t="s">
        <v>1341</v>
      </c>
      <c r="C7816" s="10" t="s">
        <v>1342</v>
      </c>
      <c r="D7816" s="10" t="s">
        <v>1349</v>
      </c>
      <c r="E7816" s="10" t="s">
        <v>20</v>
      </c>
      <c r="F7816" s="10" t="s">
        <v>1123</v>
      </c>
      <c r="G7816" s="10" t="s">
        <v>3737</v>
      </c>
      <c r="H7816" s="10" t="s">
        <v>34</v>
      </c>
      <c r="I7816" s="10">
        <v>0</v>
      </c>
    </row>
    <row r="7817" spans="1:11" hidden="1" x14ac:dyDescent="0.25">
      <c r="A7817" s="10">
        <v>129</v>
      </c>
      <c r="B7817" s="10" t="s">
        <v>1341</v>
      </c>
      <c r="C7817" s="10" t="s">
        <v>1342</v>
      </c>
      <c r="D7817" s="10" t="s">
        <v>1349</v>
      </c>
      <c r="E7817" s="10" t="s">
        <v>20</v>
      </c>
      <c r="F7817" s="10" t="s">
        <v>1123</v>
      </c>
      <c r="G7817" s="10" t="s">
        <v>4388</v>
      </c>
      <c r="H7817" s="10" t="s">
        <v>34</v>
      </c>
      <c r="I7817" s="10">
        <v>0</v>
      </c>
    </row>
    <row r="7818" spans="1:11" hidden="1" x14ac:dyDescent="0.25">
      <c r="A7818" s="10">
        <v>129</v>
      </c>
      <c r="B7818" s="10" t="s">
        <v>1341</v>
      </c>
      <c r="C7818" s="10" t="s">
        <v>1342</v>
      </c>
      <c r="D7818" s="10" t="s">
        <v>1349</v>
      </c>
      <c r="E7818" s="10" t="s">
        <v>20</v>
      </c>
      <c r="F7818" s="10" t="s">
        <v>1123</v>
      </c>
      <c r="G7818" s="10" t="s">
        <v>3744</v>
      </c>
      <c r="H7818" s="10" t="s">
        <v>3917</v>
      </c>
      <c r="I7818" s="10">
        <v>0</v>
      </c>
    </row>
    <row r="7819" spans="1:11" hidden="1" x14ac:dyDescent="0.25">
      <c r="A7819" s="10">
        <v>129</v>
      </c>
      <c r="B7819" s="10" t="s">
        <v>1341</v>
      </c>
      <c r="C7819" s="10" t="s">
        <v>1342</v>
      </c>
      <c r="D7819" s="10" t="s">
        <v>1349</v>
      </c>
      <c r="E7819" s="10" t="s">
        <v>20</v>
      </c>
      <c r="F7819" s="10" t="s">
        <v>1123</v>
      </c>
      <c r="G7819" s="10" t="s">
        <v>3746</v>
      </c>
      <c r="H7819" s="10" t="s">
        <v>34</v>
      </c>
      <c r="I7819" s="10">
        <v>0</v>
      </c>
    </row>
    <row r="7820" spans="1:11" hidden="1" x14ac:dyDescent="0.25">
      <c r="A7820" s="10">
        <v>129</v>
      </c>
      <c r="B7820" s="10" t="s">
        <v>1341</v>
      </c>
      <c r="C7820" s="10" t="s">
        <v>1342</v>
      </c>
      <c r="D7820" s="10" t="s">
        <v>1349</v>
      </c>
      <c r="E7820" s="10" t="s">
        <v>20</v>
      </c>
      <c r="F7820" s="10" t="s">
        <v>1123</v>
      </c>
      <c r="G7820" s="21" t="s">
        <v>4394</v>
      </c>
      <c r="H7820" s="21" t="s">
        <v>4624</v>
      </c>
      <c r="I7820" s="21">
        <v>1</v>
      </c>
      <c r="J7820" s="21" t="str">
        <f t="shared" ref="J7820:J7821" si="503">H7820</f>
        <v>Подвесное запотолочное</v>
      </c>
      <c r="K7820" s="21"/>
    </row>
    <row r="7821" spans="1:11" hidden="1" x14ac:dyDescent="0.25">
      <c r="A7821" s="10">
        <v>129</v>
      </c>
      <c r="B7821" s="10" t="s">
        <v>1341</v>
      </c>
      <c r="C7821" s="10" t="s">
        <v>1342</v>
      </c>
      <c r="D7821" s="10" t="s">
        <v>1349</v>
      </c>
      <c r="E7821" s="10" t="s">
        <v>20</v>
      </c>
      <c r="F7821" s="10" t="s">
        <v>1123</v>
      </c>
      <c r="G7821" s="21" t="s">
        <v>3747</v>
      </c>
      <c r="H7821" s="21" t="s">
        <v>4625</v>
      </c>
      <c r="I7821" s="21">
        <v>1</v>
      </c>
      <c r="J7821" s="21" t="str">
        <f t="shared" si="503"/>
        <v>Монтаж скрытый</v>
      </c>
      <c r="K7821" s="21"/>
    </row>
    <row r="7822" spans="1:11" hidden="1" x14ac:dyDescent="0.25">
      <c r="A7822" s="10">
        <v>129</v>
      </c>
      <c r="B7822" s="10" t="s">
        <v>1341</v>
      </c>
      <c r="C7822" s="10" t="s">
        <v>1342</v>
      </c>
      <c r="D7822" s="10" t="s">
        <v>1349</v>
      </c>
      <c r="E7822" s="10" t="s">
        <v>20</v>
      </c>
      <c r="F7822" s="10" t="s">
        <v>1123</v>
      </c>
      <c r="G7822" s="21" t="s">
        <v>3753</v>
      </c>
      <c r="H7822" s="21" t="s">
        <v>4740</v>
      </c>
      <c r="I7822" s="21">
        <v>1</v>
      </c>
      <c r="J7822" s="21">
        <f>MID(H7822,1,FIND(" ",H7822,1)-1)*1</f>
        <v>5.5E-2</v>
      </c>
      <c r="K7822" s="21" t="s">
        <v>5258</v>
      </c>
    </row>
    <row r="7823" spans="1:11" hidden="1" x14ac:dyDescent="0.25">
      <c r="A7823" s="10">
        <v>129</v>
      </c>
      <c r="B7823" s="10" t="s">
        <v>1341</v>
      </c>
      <c r="C7823" s="10" t="s">
        <v>1342</v>
      </c>
      <c r="D7823" s="10" t="s">
        <v>1349</v>
      </c>
      <c r="E7823" s="10" t="s">
        <v>20</v>
      </c>
      <c r="F7823" s="10" t="s">
        <v>1123</v>
      </c>
      <c r="G7823" s="21" t="s">
        <v>3755</v>
      </c>
      <c r="H7823" s="21" t="s">
        <v>3756</v>
      </c>
      <c r="I7823" s="21">
        <v>1</v>
      </c>
      <c r="J7823" s="21" t="s">
        <v>5266</v>
      </c>
      <c r="K7823" s="21" t="s">
        <v>5265</v>
      </c>
    </row>
    <row r="7824" spans="1:11" hidden="1" x14ac:dyDescent="0.25">
      <c r="A7824" s="10">
        <v>129</v>
      </c>
      <c r="B7824" s="10" t="s">
        <v>1341</v>
      </c>
      <c r="C7824" s="10" t="s">
        <v>1342</v>
      </c>
      <c r="D7824" s="10" t="s">
        <v>1349</v>
      </c>
      <c r="E7824" s="10" t="s">
        <v>20</v>
      </c>
      <c r="F7824" s="10" t="s">
        <v>1123</v>
      </c>
      <c r="G7824" s="10" t="s">
        <v>4627</v>
      </c>
      <c r="H7824" s="10" t="s">
        <v>4628</v>
      </c>
      <c r="I7824" s="10">
        <v>0</v>
      </c>
    </row>
    <row r="7825" spans="1:11" hidden="1" x14ac:dyDescent="0.25">
      <c r="A7825" s="10">
        <v>129</v>
      </c>
      <c r="B7825" s="10" t="s">
        <v>1341</v>
      </c>
      <c r="C7825" s="10" t="s">
        <v>1342</v>
      </c>
      <c r="D7825" s="10" t="s">
        <v>1349</v>
      </c>
      <c r="E7825" s="10" t="s">
        <v>20</v>
      </c>
      <c r="F7825" s="10" t="s">
        <v>1123</v>
      </c>
      <c r="G7825" s="21" t="s">
        <v>3759</v>
      </c>
      <c r="H7825" s="21">
        <v>12000</v>
      </c>
      <c r="I7825" s="21">
        <v>1</v>
      </c>
      <c r="J7825" s="21">
        <f>TRIM(H7825)*1</f>
        <v>12000</v>
      </c>
      <c r="K7825" s="21" t="s">
        <v>5261</v>
      </c>
    </row>
    <row r="7826" spans="1:11" hidden="1" x14ac:dyDescent="0.25">
      <c r="A7826" s="10">
        <v>129</v>
      </c>
      <c r="B7826" s="10" t="s">
        <v>1341</v>
      </c>
      <c r="C7826" s="10" t="s">
        <v>1342</v>
      </c>
      <c r="D7826" s="10" t="s">
        <v>1349</v>
      </c>
      <c r="E7826" s="10" t="s">
        <v>20</v>
      </c>
      <c r="F7826" s="10" t="s">
        <v>1123</v>
      </c>
      <c r="G7826" s="21" t="s">
        <v>3760</v>
      </c>
      <c r="H7826" s="21" t="s">
        <v>4629</v>
      </c>
      <c r="I7826" s="21">
        <v>1</v>
      </c>
      <c r="J7826" s="21">
        <f t="shared" ref="J7826:J7827" si="504">MID(H7826,1,FIND(" ",H7826,1)-1)*1</f>
        <v>55</v>
      </c>
      <c r="K7826" s="21" t="s">
        <v>5259</v>
      </c>
    </row>
    <row r="7827" spans="1:11" hidden="1" x14ac:dyDescent="0.25">
      <c r="A7827" s="10">
        <v>129</v>
      </c>
      <c r="B7827" s="10" t="s">
        <v>1341</v>
      </c>
      <c r="C7827" s="10" t="s">
        <v>1342</v>
      </c>
      <c r="D7827" s="10" t="s">
        <v>1349</v>
      </c>
      <c r="E7827" s="10" t="s">
        <v>20</v>
      </c>
      <c r="F7827" s="10" t="s">
        <v>1123</v>
      </c>
      <c r="G7827" s="21" t="s">
        <v>3762</v>
      </c>
      <c r="H7827" s="21" t="s">
        <v>4629</v>
      </c>
      <c r="I7827" s="21">
        <v>1</v>
      </c>
      <c r="J7827" s="21">
        <f t="shared" si="504"/>
        <v>55</v>
      </c>
      <c r="K7827" s="21" t="s">
        <v>5259</v>
      </c>
    </row>
    <row r="7828" spans="1:11" hidden="1" x14ac:dyDescent="0.25">
      <c r="A7828" s="10">
        <v>129</v>
      </c>
      <c r="B7828" s="10" t="s">
        <v>1341</v>
      </c>
      <c r="C7828" s="10" t="s">
        <v>1342</v>
      </c>
      <c r="D7828" s="10" t="s">
        <v>1349</v>
      </c>
      <c r="E7828" s="10" t="s">
        <v>20</v>
      </c>
      <c r="F7828" s="10" t="s">
        <v>1123</v>
      </c>
      <c r="G7828" s="21" t="s">
        <v>3764</v>
      </c>
      <c r="H7828" s="21">
        <v>12000</v>
      </c>
      <c r="I7828" s="21">
        <v>1</v>
      </c>
      <c r="J7828" s="21">
        <f>TRIM(H7828)*1</f>
        <v>12000</v>
      </c>
      <c r="K7828" s="21" t="s">
        <v>5261</v>
      </c>
    </row>
    <row r="7829" spans="1:11" hidden="1" x14ac:dyDescent="0.25">
      <c r="A7829" s="10">
        <v>129</v>
      </c>
      <c r="B7829" s="10" t="s">
        <v>1341</v>
      </c>
      <c r="C7829" s="10" t="s">
        <v>1342</v>
      </c>
      <c r="D7829" s="10" t="s">
        <v>1349</v>
      </c>
      <c r="E7829" s="10" t="s">
        <v>20</v>
      </c>
      <c r="F7829" s="10" t="s">
        <v>1123</v>
      </c>
      <c r="G7829" s="10" t="s">
        <v>3766</v>
      </c>
      <c r="H7829" s="10" t="s">
        <v>34</v>
      </c>
      <c r="I7829" s="10">
        <v>0</v>
      </c>
    </row>
    <row r="7830" spans="1:11" hidden="1" x14ac:dyDescent="0.25">
      <c r="A7830" s="10">
        <v>129</v>
      </c>
      <c r="B7830" s="10" t="s">
        <v>1341</v>
      </c>
      <c r="C7830" s="10" t="s">
        <v>1342</v>
      </c>
      <c r="D7830" s="10" t="s">
        <v>1349</v>
      </c>
      <c r="E7830" s="10" t="s">
        <v>20</v>
      </c>
      <c r="F7830" s="10" t="s">
        <v>1123</v>
      </c>
      <c r="G7830" s="10" t="s">
        <v>4601</v>
      </c>
      <c r="H7830" s="10" t="s">
        <v>4321</v>
      </c>
      <c r="I7830" s="10">
        <v>0</v>
      </c>
    </row>
    <row r="7831" spans="1:11" hidden="1" x14ac:dyDescent="0.25">
      <c r="A7831" s="10">
        <v>129</v>
      </c>
      <c r="B7831" s="10" t="s">
        <v>1341</v>
      </c>
      <c r="C7831" s="10" t="s">
        <v>1342</v>
      </c>
      <c r="D7831" s="10" t="s">
        <v>1349</v>
      </c>
      <c r="E7831" s="10" t="s">
        <v>20</v>
      </c>
      <c r="F7831" s="10" t="s">
        <v>1123</v>
      </c>
      <c r="G7831" s="10" t="s">
        <v>4397</v>
      </c>
      <c r="H7831" s="10" t="s">
        <v>34</v>
      </c>
      <c r="I7831" s="10">
        <v>0</v>
      </c>
    </row>
    <row r="7832" spans="1:11" hidden="1" x14ac:dyDescent="0.25">
      <c r="A7832" s="10">
        <v>129</v>
      </c>
      <c r="B7832" s="10" t="s">
        <v>1341</v>
      </c>
      <c r="C7832" s="10" t="s">
        <v>1342</v>
      </c>
      <c r="D7832" s="10" t="s">
        <v>1349</v>
      </c>
      <c r="E7832" s="10" t="s">
        <v>20</v>
      </c>
      <c r="F7832" s="10" t="s">
        <v>1123</v>
      </c>
      <c r="G7832" s="10" t="s">
        <v>4602</v>
      </c>
      <c r="H7832" s="10" t="s">
        <v>57</v>
      </c>
      <c r="I7832" s="10">
        <v>0</v>
      </c>
    </row>
    <row r="7833" spans="1:11" hidden="1" x14ac:dyDescent="0.25">
      <c r="A7833" s="10">
        <v>129</v>
      </c>
      <c r="B7833" s="10" t="s">
        <v>1341</v>
      </c>
      <c r="C7833" s="10" t="s">
        <v>1342</v>
      </c>
      <c r="D7833" s="10" t="s">
        <v>1349</v>
      </c>
      <c r="E7833" s="10" t="s">
        <v>20</v>
      </c>
      <c r="F7833" s="10" t="s">
        <v>1123</v>
      </c>
      <c r="G7833" s="10" t="s">
        <v>4603</v>
      </c>
      <c r="H7833" s="10" t="s">
        <v>57</v>
      </c>
      <c r="I7833" s="10">
        <v>0</v>
      </c>
    </row>
    <row r="7834" spans="1:11" hidden="1" x14ac:dyDescent="0.25">
      <c r="A7834" s="10">
        <v>129</v>
      </c>
      <c r="B7834" s="10" t="s">
        <v>1341</v>
      </c>
      <c r="C7834" s="10" t="s">
        <v>1342</v>
      </c>
      <c r="D7834" s="10" t="s">
        <v>1349</v>
      </c>
      <c r="E7834" s="10" t="s">
        <v>20</v>
      </c>
      <c r="F7834" s="10" t="s">
        <v>1123</v>
      </c>
      <c r="G7834" s="21" t="s">
        <v>3771</v>
      </c>
      <c r="H7834" s="21" t="s">
        <v>4741</v>
      </c>
      <c r="I7834" s="21">
        <v>1</v>
      </c>
      <c r="J7834" s="21">
        <f>MID(H7834,1,FIND(" ",H7834,1)-1)*1</f>
        <v>18.5</v>
      </c>
      <c r="K7834" s="21" t="s">
        <v>5255</v>
      </c>
    </row>
    <row r="7835" spans="1:11" hidden="1" x14ac:dyDescent="0.25">
      <c r="A7835" s="10">
        <v>129</v>
      </c>
      <c r="B7835" s="10" t="s">
        <v>1341</v>
      </c>
      <c r="C7835" s="10" t="s">
        <v>1342</v>
      </c>
      <c r="D7835" s="10" t="s">
        <v>1349</v>
      </c>
      <c r="E7835" s="10" t="s">
        <v>20</v>
      </c>
      <c r="F7835" s="10" t="s">
        <v>1123</v>
      </c>
      <c r="G7835" s="21" t="s">
        <v>3775</v>
      </c>
      <c r="H7835" s="21" t="s">
        <v>3945</v>
      </c>
      <c r="I7835" s="21">
        <v>1</v>
      </c>
      <c r="J7835" s="21">
        <f>MID(H7835,1,FIND(" ",H7835,1)-1)*1000</f>
        <v>200</v>
      </c>
      <c r="K7835" s="22" t="s">
        <v>5256</v>
      </c>
    </row>
    <row r="7836" spans="1:11" hidden="1" x14ac:dyDescent="0.25">
      <c r="A7836" s="10">
        <v>129</v>
      </c>
      <c r="B7836" s="10" t="s">
        <v>1341</v>
      </c>
      <c r="C7836" s="10" t="s">
        <v>1342</v>
      </c>
      <c r="D7836" s="10" t="s">
        <v>1349</v>
      </c>
      <c r="E7836" s="10" t="s">
        <v>20</v>
      </c>
      <c r="F7836" s="10" t="s">
        <v>1123</v>
      </c>
      <c r="G7836" s="21" t="s">
        <v>3779</v>
      </c>
      <c r="H7836" s="21" t="s">
        <v>4742</v>
      </c>
      <c r="I7836" s="21">
        <v>1</v>
      </c>
      <c r="J7836" s="21">
        <f t="shared" ref="J7836:J7837" si="505">MID(H7836,1,FIND(" ",H7836,1)-1)*1000</f>
        <v>470</v>
      </c>
      <c r="K7836" s="22" t="s">
        <v>5256</v>
      </c>
    </row>
    <row r="7837" spans="1:11" hidden="1" x14ac:dyDescent="0.25">
      <c r="A7837" s="10">
        <v>129</v>
      </c>
      <c r="B7837" s="10" t="s">
        <v>1341</v>
      </c>
      <c r="C7837" s="10" t="s">
        <v>1342</v>
      </c>
      <c r="D7837" s="10" t="s">
        <v>1349</v>
      </c>
      <c r="E7837" s="10" t="s">
        <v>20</v>
      </c>
      <c r="F7837" s="10" t="s">
        <v>1123</v>
      </c>
      <c r="G7837" s="21" t="s">
        <v>3783</v>
      </c>
      <c r="H7837" s="21" t="s">
        <v>3899</v>
      </c>
      <c r="I7837" s="21">
        <v>1</v>
      </c>
      <c r="J7837" s="21">
        <f t="shared" si="505"/>
        <v>700</v>
      </c>
      <c r="K7837" s="22" t="s">
        <v>5256</v>
      </c>
    </row>
    <row r="7838" spans="1:11" hidden="1" x14ac:dyDescent="0.25">
      <c r="A7838" s="10">
        <v>129</v>
      </c>
      <c r="B7838" s="10" t="s">
        <v>1341</v>
      </c>
      <c r="C7838" s="10" t="s">
        <v>1342</v>
      </c>
      <c r="D7838" s="10" t="s">
        <v>1349</v>
      </c>
      <c r="E7838" s="10" t="s">
        <v>20</v>
      </c>
      <c r="F7838" s="10" t="s">
        <v>1123</v>
      </c>
      <c r="G7838" s="21" t="s">
        <v>3223</v>
      </c>
      <c r="H7838" s="21" t="s">
        <v>4743</v>
      </c>
      <c r="I7838" s="21">
        <v>1</v>
      </c>
      <c r="J7838" s="21">
        <f>MID(H7838,1,FIND(" ",H7838,1)-1)*10</f>
        <v>200</v>
      </c>
      <c r="K7838" s="22" t="s">
        <v>5256</v>
      </c>
    </row>
    <row r="7839" spans="1:11" hidden="1" x14ac:dyDescent="0.25">
      <c r="A7839" s="10">
        <v>129</v>
      </c>
      <c r="B7839" s="10" t="s">
        <v>1341</v>
      </c>
      <c r="C7839" s="10" t="s">
        <v>1342</v>
      </c>
      <c r="D7839" s="10" t="s">
        <v>1349</v>
      </c>
      <c r="E7839" s="10" t="s">
        <v>20</v>
      </c>
      <c r="F7839" s="10" t="s">
        <v>1123</v>
      </c>
      <c r="G7839" s="21" t="s">
        <v>4406</v>
      </c>
      <c r="H7839" s="21" t="s">
        <v>4508</v>
      </c>
      <c r="I7839" s="21">
        <v>1</v>
      </c>
      <c r="J7839" s="21">
        <f>MID(H7839,1,FIND(" ",H7839,1)-1)*10</f>
        <v>470</v>
      </c>
      <c r="K7839" s="21" t="s">
        <v>5257</v>
      </c>
    </row>
    <row r="7840" spans="1:11" hidden="1" x14ac:dyDescent="0.25">
      <c r="A7840" s="10">
        <v>129</v>
      </c>
      <c r="B7840" s="10" t="s">
        <v>1341</v>
      </c>
      <c r="C7840" s="10" t="s">
        <v>1342</v>
      </c>
      <c r="D7840" s="10" t="s">
        <v>1349</v>
      </c>
      <c r="E7840" s="10" t="s">
        <v>20</v>
      </c>
      <c r="F7840" s="10" t="s">
        <v>1123</v>
      </c>
      <c r="G7840" s="21" t="s">
        <v>4408</v>
      </c>
      <c r="H7840" s="21" t="s">
        <v>4418</v>
      </c>
      <c r="I7840" s="21">
        <v>1</v>
      </c>
      <c r="J7840" s="21">
        <f>MID(H7840,1,FIND(" ",H7840,1)-1)*10</f>
        <v>700</v>
      </c>
      <c r="K7840" s="21" t="s">
        <v>5257</v>
      </c>
    </row>
    <row r="7841" spans="1:11" hidden="1" x14ac:dyDescent="0.25">
      <c r="A7841" s="10">
        <v>129</v>
      </c>
      <c r="B7841" s="10" t="s">
        <v>1341</v>
      </c>
      <c r="C7841" s="10" t="s">
        <v>1342</v>
      </c>
      <c r="D7841" s="10" t="s">
        <v>1349</v>
      </c>
      <c r="E7841" s="10" t="s">
        <v>20</v>
      </c>
      <c r="F7841" s="10" t="s">
        <v>1123</v>
      </c>
      <c r="G7841" s="21" t="s">
        <v>3785</v>
      </c>
      <c r="H7841" s="21" t="s">
        <v>3770</v>
      </c>
      <c r="I7841" s="21">
        <v>1</v>
      </c>
      <c r="J7841" s="21">
        <f>MID(H7841,1,FIND(" ",H7841,1)-1)*1</f>
        <v>22</v>
      </c>
      <c r="K7841" s="21" t="s">
        <v>5255</v>
      </c>
    </row>
    <row r="7842" spans="1:11" hidden="1" x14ac:dyDescent="0.25">
      <c r="A7842" s="10">
        <v>129</v>
      </c>
      <c r="B7842" s="10" t="s">
        <v>1341</v>
      </c>
      <c r="C7842" s="10" t="s">
        <v>1342</v>
      </c>
      <c r="D7842" s="10" t="s">
        <v>1349</v>
      </c>
      <c r="E7842" s="10" t="s">
        <v>20</v>
      </c>
      <c r="F7842" s="10" t="s">
        <v>1123</v>
      </c>
      <c r="G7842" s="21" t="s">
        <v>4410</v>
      </c>
      <c r="H7842" s="21" t="s">
        <v>4609</v>
      </c>
      <c r="I7842" s="21">
        <v>1</v>
      </c>
      <c r="J7842" s="21">
        <f>MID(H7842,1,FIND(" ",H7842,1)-1)*10</f>
        <v>260</v>
      </c>
      <c r="K7842" s="22" t="s">
        <v>5256</v>
      </c>
    </row>
    <row r="7843" spans="1:11" hidden="1" x14ac:dyDescent="0.25">
      <c r="A7843" s="10">
        <v>129</v>
      </c>
      <c r="B7843" s="10" t="s">
        <v>1341</v>
      </c>
      <c r="C7843" s="10" t="s">
        <v>1342</v>
      </c>
      <c r="D7843" s="10" t="s">
        <v>1349</v>
      </c>
      <c r="E7843" s="10" t="s">
        <v>20</v>
      </c>
      <c r="F7843" s="10" t="s">
        <v>1123</v>
      </c>
      <c r="G7843" s="21" t="s">
        <v>4412</v>
      </c>
      <c r="H7843" s="21" t="s">
        <v>4551</v>
      </c>
      <c r="I7843" s="21">
        <v>1</v>
      </c>
      <c r="J7843" s="21">
        <f>MID(H7843,1,FIND(" ",H7843,1)-1)*10</f>
        <v>990</v>
      </c>
      <c r="K7843" s="21" t="s">
        <v>5257</v>
      </c>
    </row>
    <row r="7844" spans="1:11" hidden="1" x14ac:dyDescent="0.25">
      <c r="A7844" s="10">
        <v>129</v>
      </c>
      <c r="B7844" s="10" t="s">
        <v>1341</v>
      </c>
      <c r="C7844" s="10" t="s">
        <v>1342</v>
      </c>
      <c r="D7844" s="10" t="s">
        <v>1349</v>
      </c>
      <c r="E7844" s="10" t="s">
        <v>20</v>
      </c>
      <c r="F7844" s="10" t="s">
        <v>1123</v>
      </c>
      <c r="G7844" s="21" t="s">
        <v>4414</v>
      </c>
      <c r="H7844" s="21" t="s">
        <v>4523</v>
      </c>
      <c r="I7844" s="21">
        <v>1</v>
      </c>
      <c r="J7844" s="21">
        <f>MID(H7844,1,FIND(" ",H7844,1)-1)*10</f>
        <v>570</v>
      </c>
      <c r="K7844" s="21" t="s">
        <v>5257</v>
      </c>
    </row>
    <row r="7845" spans="1:11" hidden="1" x14ac:dyDescent="0.25">
      <c r="A7845" s="10">
        <v>129</v>
      </c>
      <c r="B7845" s="10" t="s">
        <v>1341</v>
      </c>
      <c r="C7845" s="10" t="s">
        <v>1342</v>
      </c>
      <c r="D7845" s="10" t="s">
        <v>1349</v>
      </c>
      <c r="E7845" s="10" t="s">
        <v>20</v>
      </c>
      <c r="F7845" s="10" t="s">
        <v>1123</v>
      </c>
      <c r="G7845" s="10" t="s">
        <v>3787</v>
      </c>
      <c r="H7845" s="10" t="s">
        <v>3788</v>
      </c>
      <c r="I7845" s="10">
        <v>0</v>
      </c>
    </row>
    <row r="7846" spans="1:11" hidden="1" x14ac:dyDescent="0.25">
      <c r="A7846" s="10">
        <v>129</v>
      </c>
      <c r="B7846" s="10" t="s">
        <v>1341</v>
      </c>
      <c r="C7846" s="10" t="s">
        <v>1342</v>
      </c>
      <c r="D7846" s="10" t="s">
        <v>1349</v>
      </c>
      <c r="E7846" s="10" t="s">
        <v>20</v>
      </c>
      <c r="F7846" s="10" t="s">
        <v>1123</v>
      </c>
      <c r="G7846" s="10" t="s">
        <v>3789</v>
      </c>
      <c r="H7846" s="10" t="s">
        <v>3789</v>
      </c>
      <c r="I7846" s="10">
        <v>0</v>
      </c>
    </row>
    <row r="7847" spans="1:11" hidden="1" x14ac:dyDescent="0.25">
      <c r="A7847" s="10">
        <v>130</v>
      </c>
      <c r="B7847" s="10" t="s">
        <v>1350</v>
      </c>
      <c r="C7847" s="10" t="s">
        <v>1351</v>
      </c>
      <c r="D7847" s="10" t="s">
        <v>1359</v>
      </c>
      <c r="E7847" s="10" t="s">
        <v>20</v>
      </c>
      <c r="F7847" s="10" t="s">
        <v>1123</v>
      </c>
      <c r="G7847" s="10" t="s">
        <v>3129</v>
      </c>
      <c r="H7847" s="10" t="s">
        <v>4540</v>
      </c>
      <c r="I7847" s="10">
        <v>0</v>
      </c>
    </row>
    <row r="7848" spans="1:11" hidden="1" x14ac:dyDescent="0.25">
      <c r="A7848" s="10">
        <v>130</v>
      </c>
      <c r="B7848" s="10" t="s">
        <v>1350</v>
      </c>
      <c r="C7848" s="10" t="s">
        <v>1351</v>
      </c>
      <c r="D7848" s="10" t="s">
        <v>1359</v>
      </c>
      <c r="E7848" s="10" t="s">
        <v>20</v>
      </c>
      <c r="F7848" s="10" t="s">
        <v>1123</v>
      </c>
      <c r="G7848" s="21" t="s">
        <v>3701</v>
      </c>
      <c r="H7848" s="21" t="s">
        <v>3840</v>
      </c>
      <c r="I7848" s="21">
        <v>1</v>
      </c>
      <c r="J7848" s="21">
        <f>MID(H7848,1,FIND(" ",H7848,1)-1)*1</f>
        <v>35</v>
      </c>
      <c r="K7848" s="21" t="s">
        <v>5260</v>
      </c>
    </row>
    <row r="7849" spans="1:11" hidden="1" x14ac:dyDescent="0.25">
      <c r="A7849" s="10">
        <v>130</v>
      </c>
      <c r="B7849" s="10" t="s">
        <v>1350</v>
      </c>
      <c r="C7849" s="10" t="s">
        <v>1351</v>
      </c>
      <c r="D7849" s="10" t="s">
        <v>1359</v>
      </c>
      <c r="E7849" s="10" t="s">
        <v>20</v>
      </c>
      <c r="F7849" s="10" t="s">
        <v>1123</v>
      </c>
      <c r="G7849" s="21" t="s">
        <v>3703</v>
      </c>
      <c r="H7849" s="21" t="s">
        <v>4435</v>
      </c>
      <c r="I7849" s="21">
        <v>1</v>
      </c>
      <c r="J7849" s="21">
        <f>MID(H7849,1,FIND(" ",H7849,1)-1)*1</f>
        <v>35</v>
      </c>
      <c r="K7849" s="21" t="s">
        <v>5254</v>
      </c>
    </row>
    <row r="7850" spans="1:11" hidden="1" x14ac:dyDescent="0.25">
      <c r="A7850" s="10">
        <v>130</v>
      </c>
      <c r="B7850" s="10" t="s">
        <v>1350</v>
      </c>
      <c r="C7850" s="10" t="s">
        <v>1351</v>
      </c>
      <c r="D7850" s="10" t="s">
        <v>1359</v>
      </c>
      <c r="E7850" s="10" t="s">
        <v>20</v>
      </c>
      <c r="F7850" s="10" t="s">
        <v>1123</v>
      </c>
      <c r="G7850" s="21" t="s">
        <v>3705</v>
      </c>
      <c r="H7850" s="21" t="s">
        <v>34</v>
      </c>
      <c r="I7850" s="21">
        <v>1</v>
      </c>
      <c r="J7850" s="21" t="str">
        <f>H7850</f>
        <v>Да</v>
      </c>
      <c r="K7850" s="21"/>
    </row>
    <row r="7851" spans="1:11" hidden="1" x14ac:dyDescent="0.25">
      <c r="A7851" s="10">
        <v>130</v>
      </c>
      <c r="B7851" s="10" t="s">
        <v>1350</v>
      </c>
      <c r="C7851" s="10" t="s">
        <v>1351</v>
      </c>
      <c r="D7851" s="10" t="s">
        <v>1359</v>
      </c>
      <c r="E7851" s="10" t="s">
        <v>20</v>
      </c>
      <c r="F7851" s="10" t="s">
        <v>1123</v>
      </c>
      <c r="G7851" s="21" t="s">
        <v>3706</v>
      </c>
      <c r="H7851" s="21" t="s">
        <v>5192</v>
      </c>
      <c r="I7851" s="21">
        <v>1</v>
      </c>
      <c r="J7851" s="21">
        <f t="shared" ref="J7851:J7854" si="506">MID(H7851,1,FIND(" ",H7851,1)-1)*1</f>
        <v>4.42</v>
      </c>
      <c r="K7851" s="21" t="s">
        <v>5258</v>
      </c>
    </row>
    <row r="7852" spans="1:11" hidden="1" x14ac:dyDescent="0.25">
      <c r="A7852" s="10">
        <v>130</v>
      </c>
      <c r="B7852" s="10" t="s">
        <v>1350</v>
      </c>
      <c r="C7852" s="10" t="s">
        <v>1351</v>
      </c>
      <c r="D7852" s="10" t="s">
        <v>1359</v>
      </c>
      <c r="E7852" s="10" t="s">
        <v>20</v>
      </c>
      <c r="F7852" s="10" t="s">
        <v>1123</v>
      </c>
      <c r="G7852" s="21" t="s">
        <v>3708</v>
      </c>
      <c r="H7852" s="21" t="s">
        <v>4677</v>
      </c>
      <c r="I7852" s="21">
        <v>1</v>
      </c>
      <c r="J7852" s="21">
        <f t="shared" si="506"/>
        <v>3.7</v>
      </c>
      <c r="K7852" s="21" t="s">
        <v>5258</v>
      </c>
    </row>
    <row r="7853" spans="1:11" hidden="1" x14ac:dyDescent="0.25">
      <c r="A7853" s="10">
        <v>130</v>
      </c>
      <c r="B7853" s="10" t="s">
        <v>1350</v>
      </c>
      <c r="C7853" s="10" t="s">
        <v>1351</v>
      </c>
      <c r="D7853" s="10" t="s">
        <v>1359</v>
      </c>
      <c r="E7853" s="10" t="s">
        <v>20</v>
      </c>
      <c r="F7853" s="10" t="s">
        <v>1123</v>
      </c>
      <c r="G7853" s="21" t="s">
        <v>3709</v>
      </c>
      <c r="H7853" s="21" t="s">
        <v>4754</v>
      </c>
      <c r="I7853" s="21">
        <v>0</v>
      </c>
      <c r="J7853" s="21">
        <f t="shared" si="506"/>
        <v>3.9</v>
      </c>
      <c r="K7853" s="21" t="s">
        <v>5258</v>
      </c>
    </row>
    <row r="7854" spans="1:11" hidden="1" x14ac:dyDescent="0.25">
      <c r="A7854" s="10">
        <v>130</v>
      </c>
      <c r="B7854" s="10" t="s">
        <v>1350</v>
      </c>
      <c r="C7854" s="10" t="s">
        <v>1351</v>
      </c>
      <c r="D7854" s="10" t="s">
        <v>1359</v>
      </c>
      <c r="E7854" s="10" t="s">
        <v>20</v>
      </c>
      <c r="F7854" s="10" t="s">
        <v>1123</v>
      </c>
      <c r="G7854" s="21" t="s">
        <v>3711</v>
      </c>
      <c r="H7854" s="21" t="s">
        <v>3792</v>
      </c>
      <c r="I7854" s="21">
        <v>0</v>
      </c>
      <c r="J7854" s="21">
        <f t="shared" si="506"/>
        <v>3.6</v>
      </c>
      <c r="K7854" s="21" t="s">
        <v>5258</v>
      </c>
    </row>
    <row r="7855" spans="1:11" hidden="1" x14ac:dyDescent="0.25">
      <c r="A7855" s="10">
        <v>130</v>
      </c>
      <c r="B7855" s="10" t="s">
        <v>1350</v>
      </c>
      <c r="C7855" s="10" t="s">
        <v>1351</v>
      </c>
      <c r="D7855" s="10" t="s">
        <v>1359</v>
      </c>
      <c r="E7855" s="10" t="s">
        <v>20</v>
      </c>
      <c r="F7855" s="10" t="s">
        <v>1123</v>
      </c>
      <c r="G7855" s="21" t="s">
        <v>4578</v>
      </c>
      <c r="H7855" s="21" t="s">
        <v>4268</v>
      </c>
      <c r="I7855" s="21">
        <v>1</v>
      </c>
      <c r="J7855" s="21" t="str">
        <f>MID(H7855,1,FIND(" ",H7855,1)-1)</f>
        <v>700</v>
      </c>
      <c r="K7855" s="21" t="s">
        <v>5269</v>
      </c>
    </row>
    <row r="7856" spans="1:11" hidden="1" x14ac:dyDescent="0.25">
      <c r="A7856" s="10">
        <v>130</v>
      </c>
      <c r="B7856" s="10" t="s">
        <v>1350</v>
      </c>
      <c r="C7856" s="10" t="s">
        <v>1351</v>
      </c>
      <c r="D7856" s="10" t="s">
        <v>1359</v>
      </c>
      <c r="E7856" s="10" t="s">
        <v>20</v>
      </c>
      <c r="F7856" s="10" t="s">
        <v>1123</v>
      </c>
      <c r="G7856" s="10" t="s">
        <v>3714</v>
      </c>
      <c r="H7856" s="10" t="s">
        <v>3715</v>
      </c>
      <c r="I7856" s="10">
        <v>0</v>
      </c>
    </row>
    <row r="7857" spans="1:9" hidden="1" x14ac:dyDescent="0.25">
      <c r="A7857" s="10">
        <v>130</v>
      </c>
      <c r="B7857" s="10" t="s">
        <v>1350</v>
      </c>
      <c r="C7857" s="10" t="s">
        <v>1351</v>
      </c>
      <c r="D7857" s="10" t="s">
        <v>1359</v>
      </c>
      <c r="E7857" s="10" t="s">
        <v>20</v>
      </c>
      <c r="F7857" s="10" t="s">
        <v>1123</v>
      </c>
      <c r="G7857" s="10" t="s">
        <v>3716</v>
      </c>
      <c r="H7857" s="10" t="s">
        <v>34</v>
      </c>
      <c r="I7857" s="10">
        <v>0</v>
      </c>
    </row>
    <row r="7858" spans="1:9" hidden="1" x14ac:dyDescent="0.25">
      <c r="A7858" s="10">
        <v>130</v>
      </c>
      <c r="B7858" s="10" t="s">
        <v>1350</v>
      </c>
      <c r="C7858" s="10" t="s">
        <v>1351</v>
      </c>
      <c r="D7858" s="10" t="s">
        <v>1359</v>
      </c>
      <c r="E7858" s="10" t="s">
        <v>20</v>
      </c>
      <c r="F7858" s="10" t="s">
        <v>1123</v>
      </c>
      <c r="G7858" s="10" t="s">
        <v>3717</v>
      </c>
      <c r="H7858" s="10" t="s">
        <v>34</v>
      </c>
      <c r="I7858" s="10">
        <v>0</v>
      </c>
    </row>
    <row r="7859" spans="1:9" hidden="1" x14ac:dyDescent="0.25">
      <c r="A7859" s="10">
        <v>130</v>
      </c>
      <c r="B7859" s="10" t="s">
        <v>1350</v>
      </c>
      <c r="C7859" s="10" t="s">
        <v>1351</v>
      </c>
      <c r="D7859" s="10" t="s">
        <v>1359</v>
      </c>
      <c r="E7859" s="10" t="s">
        <v>20</v>
      </c>
      <c r="F7859" s="10" t="s">
        <v>1123</v>
      </c>
      <c r="G7859" s="10" t="s">
        <v>3718</v>
      </c>
      <c r="H7859" s="10" t="s">
        <v>5168</v>
      </c>
      <c r="I7859" s="10">
        <v>0</v>
      </c>
    </row>
    <row r="7860" spans="1:9" hidden="1" x14ac:dyDescent="0.25">
      <c r="A7860" s="10">
        <v>130</v>
      </c>
      <c r="B7860" s="10" t="s">
        <v>1350</v>
      </c>
      <c r="C7860" s="10" t="s">
        <v>1351</v>
      </c>
      <c r="D7860" s="10" t="s">
        <v>1359</v>
      </c>
      <c r="E7860" s="10" t="s">
        <v>20</v>
      </c>
      <c r="F7860" s="10" t="s">
        <v>1123</v>
      </c>
      <c r="G7860" s="10" t="s">
        <v>3719</v>
      </c>
      <c r="H7860" s="10" t="s">
        <v>57</v>
      </c>
      <c r="I7860" s="10">
        <v>0</v>
      </c>
    </row>
    <row r="7861" spans="1:9" hidden="1" x14ac:dyDescent="0.25">
      <c r="A7861" s="10">
        <v>130</v>
      </c>
      <c r="B7861" s="10" t="s">
        <v>1350</v>
      </c>
      <c r="C7861" s="10" t="s">
        <v>1351</v>
      </c>
      <c r="D7861" s="10" t="s">
        <v>1359</v>
      </c>
      <c r="E7861" s="10" t="s">
        <v>20</v>
      </c>
      <c r="F7861" s="10" t="s">
        <v>1123</v>
      </c>
      <c r="G7861" s="10" t="s">
        <v>3720</v>
      </c>
      <c r="H7861" s="10" t="s">
        <v>34</v>
      </c>
      <c r="I7861" s="10">
        <v>0</v>
      </c>
    </row>
    <row r="7862" spans="1:9" hidden="1" x14ac:dyDescent="0.25">
      <c r="A7862" s="10">
        <v>130</v>
      </c>
      <c r="B7862" s="10" t="s">
        <v>1350</v>
      </c>
      <c r="C7862" s="10" t="s">
        <v>1351</v>
      </c>
      <c r="D7862" s="10" t="s">
        <v>1359</v>
      </c>
      <c r="E7862" s="10" t="s">
        <v>20</v>
      </c>
      <c r="F7862" s="10" t="s">
        <v>1123</v>
      </c>
      <c r="G7862" s="10" t="s">
        <v>3721</v>
      </c>
      <c r="H7862" s="10" t="s">
        <v>34</v>
      </c>
      <c r="I7862" s="10">
        <v>0</v>
      </c>
    </row>
    <row r="7863" spans="1:9" hidden="1" x14ac:dyDescent="0.25">
      <c r="A7863" s="10">
        <v>130</v>
      </c>
      <c r="B7863" s="10" t="s">
        <v>1350</v>
      </c>
      <c r="C7863" s="10" t="s">
        <v>1351</v>
      </c>
      <c r="D7863" s="10" t="s">
        <v>1359</v>
      </c>
      <c r="E7863" s="10" t="s">
        <v>20</v>
      </c>
      <c r="F7863" s="10" t="s">
        <v>1123</v>
      </c>
      <c r="G7863" s="10" t="s">
        <v>3722</v>
      </c>
      <c r="H7863" s="10" t="s">
        <v>34</v>
      </c>
      <c r="I7863" s="10">
        <v>0</v>
      </c>
    </row>
    <row r="7864" spans="1:9" hidden="1" x14ac:dyDescent="0.25">
      <c r="A7864" s="10">
        <v>130</v>
      </c>
      <c r="B7864" s="10" t="s">
        <v>1350</v>
      </c>
      <c r="C7864" s="10" t="s">
        <v>1351</v>
      </c>
      <c r="D7864" s="10" t="s">
        <v>1359</v>
      </c>
      <c r="E7864" s="10" t="s">
        <v>20</v>
      </c>
      <c r="F7864" s="10" t="s">
        <v>1123</v>
      </c>
      <c r="G7864" s="10" t="s">
        <v>3723</v>
      </c>
      <c r="H7864" s="10" t="s">
        <v>34</v>
      </c>
      <c r="I7864" s="10">
        <v>0</v>
      </c>
    </row>
    <row r="7865" spans="1:9" hidden="1" x14ac:dyDescent="0.25">
      <c r="A7865" s="10">
        <v>130</v>
      </c>
      <c r="B7865" s="10" t="s">
        <v>1350</v>
      </c>
      <c r="C7865" s="10" t="s">
        <v>1351</v>
      </c>
      <c r="D7865" s="10" t="s">
        <v>1359</v>
      </c>
      <c r="E7865" s="10" t="s">
        <v>20</v>
      </c>
      <c r="F7865" s="10" t="s">
        <v>1123</v>
      </c>
      <c r="G7865" s="10" t="s">
        <v>3724</v>
      </c>
      <c r="H7865" s="10" t="s">
        <v>34</v>
      </c>
      <c r="I7865" s="10">
        <v>0</v>
      </c>
    </row>
    <row r="7866" spans="1:9" hidden="1" x14ac:dyDescent="0.25">
      <c r="A7866" s="10">
        <v>130</v>
      </c>
      <c r="B7866" s="10" t="s">
        <v>1350</v>
      </c>
      <c r="C7866" s="10" t="s">
        <v>1351</v>
      </c>
      <c r="D7866" s="10" t="s">
        <v>1359</v>
      </c>
      <c r="E7866" s="10" t="s">
        <v>20</v>
      </c>
      <c r="F7866" s="10" t="s">
        <v>1123</v>
      </c>
      <c r="G7866" s="10" t="s">
        <v>3725</v>
      </c>
      <c r="H7866" s="10" t="s">
        <v>34</v>
      </c>
      <c r="I7866" s="10">
        <v>0</v>
      </c>
    </row>
    <row r="7867" spans="1:9" hidden="1" x14ac:dyDescent="0.25">
      <c r="A7867" s="10">
        <v>130</v>
      </c>
      <c r="B7867" s="10" t="s">
        <v>1350</v>
      </c>
      <c r="C7867" s="10" t="s">
        <v>1351</v>
      </c>
      <c r="D7867" s="10" t="s">
        <v>1359</v>
      </c>
      <c r="E7867" s="10" t="s">
        <v>20</v>
      </c>
      <c r="F7867" s="10" t="s">
        <v>1123</v>
      </c>
      <c r="G7867" s="10" t="s">
        <v>3726</v>
      </c>
      <c r="H7867" s="10" t="s">
        <v>34</v>
      </c>
      <c r="I7867" s="10">
        <v>0</v>
      </c>
    </row>
    <row r="7868" spans="1:9" hidden="1" x14ac:dyDescent="0.25">
      <c r="A7868" s="10">
        <v>130</v>
      </c>
      <c r="B7868" s="10" t="s">
        <v>1350</v>
      </c>
      <c r="C7868" s="10" t="s">
        <v>1351</v>
      </c>
      <c r="D7868" s="10" t="s">
        <v>1359</v>
      </c>
      <c r="E7868" s="10" t="s">
        <v>20</v>
      </c>
      <c r="F7868" s="10" t="s">
        <v>1123</v>
      </c>
      <c r="G7868" s="10" t="s">
        <v>3727</v>
      </c>
      <c r="H7868" s="10" t="s">
        <v>34</v>
      </c>
      <c r="I7868" s="10">
        <v>0</v>
      </c>
    </row>
    <row r="7869" spans="1:9" hidden="1" x14ac:dyDescent="0.25">
      <c r="A7869" s="10">
        <v>130</v>
      </c>
      <c r="B7869" s="10" t="s">
        <v>1350</v>
      </c>
      <c r="C7869" s="10" t="s">
        <v>1351</v>
      </c>
      <c r="D7869" s="10" t="s">
        <v>1359</v>
      </c>
      <c r="E7869" s="10" t="s">
        <v>20</v>
      </c>
      <c r="F7869" s="10" t="s">
        <v>1123</v>
      </c>
      <c r="G7869" s="10" t="s">
        <v>3734</v>
      </c>
      <c r="H7869" s="10" t="s">
        <v>34</v>
      </c>
      <c r="I7869" s="10">
        <v>0</v>
      </c>
    </row>
    <row r="7870" spans="1:9" hidden="1" x14ac:dyDescent="0.25">
      <c r="A7870" s="10">
        <v>130</v>
      </c>
      <c r="B7870" s="10" t="s">
        <v>1350</v>
      </c>
      <c r="C7870" s="10" t="s">
        <v>1351</v>
      </c>
      <c r="D7870" s="10" t="s">
        <v>1359</v>
      </c>
      <c r="E7870" s="10" t="s">
        <v>20</v>
      </c>
      <c r="F7870" s="10" t="s">
        <v>1123</v>
      </c>
      <c r="G7870" s="10" t="s">
        <v>3735</v>
      </c>
      <c r="H7870" s="10" t="s">
        <v>57</v>
      </c>
      <c r="I7870" s="10">
        <v>0</v>
      </c>
    </row>
    <row r="7871" spans="1:9" hidden="1" x14ac:dyDescent="0.25">
      <c r="A7871" s="10">
        <v>130</v>
      </c>
      <c r="B7871" s="10" t="s">
        <v>1350</v>
      </c>
      <c r="C7871" s="10" t="s">
        <v>1351</v>
      </c>
      <c r="D7871" s="10" t="s">
        <v>1359</v>
      </c>
      <c r="E7871" s="10" t="s">
        <v>20</v>
      </c>
      <c r="F7871" s="10" t="s">
        <v>1123</v>
      </c>
      <c r="G7871" s="10" t="s">
        <v>4597</v>
      </c>
      <c r="H7871" s="10" t="s">
        <v>34</v>
      </c>
      <c r="I7871" s="10">
        <v>0</v>
      </c>
    </row>
    <row r="7872" spans="1:9" hidden="1" x14ac:dyDescent="0.25">
      <c r="A7872" s="10">
        <v>130</v>
      </c>
      <c r="B7872" s="10" t="s">
        <v>1350</v>
      </c>
      <c r="C7872" s="10" t="s">
        <v>1351</v>
      </c>
      <c r="D7872" s="10" t="s">
        <v>1359</v>
      </c>
      <c r="E7872" s="10" t="s">
        <v>20</v>
      </c>
      <c r="F7872" s="10" t="s">
        <v>1123</v>
      </c>
      <c r="G7872" s="10" t="s">
        <v>3737</v>
      </c>
      <c r="H7872" s="10" t="s">
        <v>34</v>
      </c>
      <c r="I7872" s="10">
        <v>0</v>
      </c>
    </row>
    <row r="7873" spans="1:11" hidden="1" x14ac:dyDescent="0.25">
      <c r="A7873" s="10">
        <v>130</v>
      </c>
      <c r="B7873" s="10" t="s">
        <v>1350</v>
      </c>
      <c r="C7873" s="10" t="s">
        <v>1351</v>
      </c>
      <c r="D7873" s="10" t="s">
        <v>1359</v>
      </c>
      <c r="E7873" s="10" t="s">
        <v>20</v>
      </c>
      <c r="F7873" s="10" t="s">
        <v>1123</v>
      </c>
      <c r="G7873" s="10" t="s">
        <v>4387</v>
      </c>
      <c r="H7873" s="10" t="s">
        <v>34</v>
      </c>
      <c r="I7873" s="10">
        <v>0</v>
      </c>
    </row>
    <row r="7874" spans="1:11" hidden="1" x14ac:dyDescent="0.25">
      <c r="A7874" s="10">
        <v>130</v>
      </c>
      <c r="B7874" s="10" t="s">
        <v>1350</v>
      </c>
      <c r="C7874" s="10" t="s">
        <v>1351</v>
      </c>
      <c r="D7874" s="10" t="s">
        <v>1359</v>
      </c>
      <c r="E7874" s="10" t="s">
        <v>20</v>
      </c>
      <c r="F7874" s="10" t="s">
        <v>1123</v>
      </c>
      <c r="G7874" s="10" t="s">
        <v>4388</v>
      </c>
      <c r="H7874" s="10" t="s">
        <v>34</v>
      </c>
      <c r="I7874" s="10">
        <v>0</v>
      </c>
    </row>
    <row r="7875" spans="1:11" hidden="1" x14ac:dyDescent="0.25">
      <c r="A7875" s="10">
        <v>130</v>
      </c>
      <c r="B7875" s="10" t="s">
        <v>1350</v>
      </c>
      <c r="C7875" s="10" t="s">
        <v>1351</v>
      </c>
      <c r="D7875" s="10" t="s">
        <v>1359</v>
      </c>
      <c r="E7875" s="10" t="s">
        <v>20</v>
      </c>
      <c r="F7875" s="10" t="s">
        <v>1123</v>
      </c>
      <c r="G7875" s="10" t="s">
        <v>3740</v>
      </c>
      <c r="H7875" s="10" t="s">
        <v>34</v>
      </c>
      <c r="I7875" s="10">
        <v>0</v>
      </c>
    </row>
    <row r="7876" spans="1:11" hidden="1" x14ac:dyDescent="0.25">
      <c r="A7876" s="10">
        <v>130</v>
      </c>
      <c r="B7876" s="10" t="s">
        <v>1350</v>
      </c>
      <c r="C7876" s="10" t="s">
        <v>1351</v>
      </c>
      <c r="D7876" s="10" t="s">
        <v>1359</v>
      </c>
      <c r="E7876" s="10" t="s">
        <v>20</v>
      </c>
      <c r="F7876" s="10" t="s">
        <v>1123</v>
      </c>
      <c r="G7876" s="10" t="s">
        <v>3741</v>
      </c>
      <c r="H7876" s="10" t="s">
        <v>34</v>
      </c>
      <c r="I7876" s="10">
        <v>0</v>
      </c>
    </row>
    <row r="7877" spans="1:11" hidden="1" x14ac:dyDescent="0.25">
      <c r="A7877" s="10">
        <v>130</v>
      </c>
      <c r="B7877" s="10" t="s">
        <v>1350</v>
      </c>
      <c r="C7877" s="10" t="s">
        <v>1351</v>
      </c>
      <c r="D7877" s="10" t="s">
        <v>1359</v>
      </c>
      <c r="E7877" s="10" t="s">
        <v>20</v>
      </c>
      <c r="F7877" s="10" t="s">
        <v>1123</v>
      </c>
      <c r="G7877" s="10" t="s">
        <v>4324</v>
      </c>
      <c r="H7877" s="10" t="s">
        <v>34</v>
      </c>
      <c r="I7877" s="10">
        <v>0</v>
      </c>
    </row>
    <row r="7878" spans="1:11" hidden="1" x14ac:dyDescent="0.25">
      <c r="A7878" s="10">
        <v>130</v>
      </c>
      <c r="B7878" s="10" t="s">
        <v>1350</v>
      </c>
      <c r="C7878" s="10" t="s">
        <v>1351</v>
      </c>
      <c r="D7878" s="10" t="s">
        <v>1359</v>
      </c>
      <c r="E7878" s="10" t="s">
        <v>20</v>
      </c>
      <c r="F7878" s="10" t="s">
        <v>1123</v>
      </c>
      <c r="G7878" s="10" t="s">
        <v>3744</v>
      </c>
      <c r="H7878" s="10" t="s">
        <v>3917</v>
      </c>
      <c r="I7878" s="10">
        <v>0</v>
      </c>
    </row>
    <row r="7879" spans="1:11" hidden="1" x14ac:dyDescent="0.25">
      <c r="A7879" s="10">
        <v>130</v>
      </c>
      <c r="B7879" s="10" t="s">
        <v>1350</v>
      </c>
      <c r="C7879" s="10" t="s">
        <v>1351</v>
      </c>
      <c r="D7879" s="10" t="s">
        <v>1359</v>
      </c>
      <c r="E7879" s="10" t="s">
        <v>20</v>
      </c>
      <c r="F7879" s="10" t="s">
        <v>1123</v>
      </c>
      <c r="G7879" s="10" t="s">
        <v>3746</v>
      </c>
      <c r="H7879" s="10" t="s">
        <v>34</v>
      </c>
      <c r="I7879" s="10">
        <v>0</v>
      </c>
    </row>
    <row r="7880" spans="1:11" hidden="1" x14ac:dyDescent="0.25">
      <c r="A7880" s="10">
        <v>130</v>
      </c>
      <c r="B7880" s="10" t="s">
        <v>1350</v>
      </c>
      <c r="C7880" s="10" t="s">
        <v>1351</v>
      </c>
      <c r="D7880" s="10" t="s">
        <v>1359</v>
      </c>
      <c r="E7880" s="10" t="s">
        <v>20</v>
      </c>
      <c r="F7880" s="10" t="s">
        <v>1123</v>
      </c>
      <c r="G7880" s="21" t="s">
        <v>4394</v>
      </c>
      <c r="H7880" s="21" t="s">
        <v>4755</v>
      </c>
      <c r="I7880" s="21">
        <v>1</v>
      </c>
      <c r="J7880" s="21" t="str">
        <f t="shared" ref="J7880:J7881" si="507">H7880</f>
        <v>Потолочное</v>
      </c>
      <c r="K7880" s="21"/>
    </row>
    <row r="7881" spans="1:11" hidden="1" x14ac:dyDescent="0.25">
      <c r="A7881" s="10">
        <v>130</v>
      </c>
      <c r="B7881" s="10" t="s">
        <v>1350</v>
      </c>
      <c r="C7881" s="10" t="s">
        <v>1351</v>
      </c>
      <c r="D7881" s="10" t="s">
        <v>1359</v>
      </c>
      <c r="E7881" s="10" t="s">
        <v>20</v>
      </c>
      <c r="F7881" s="10" t="s">
        <v>1123</v>
      </c>
      <c r="G7881" s="21" t="s">
        <v>3747</v>
      </c>
      <c r="H7881" s="21" t="s">
        <v>4756</v>
      </c>
      <c r="I7881" s="21">
        <v>1</v>
      </c>
      <c r="J7881" s="21" t="str">
        <f t="shared" si="507"/>
        <v>Потолочная</v>
      </c>
      <c r="K7881" s="21"/>
    </row>
    <row r="7882" spans="1:11" hidden="1" x14ac:dyDescent="0.25">
      <c r="A7882" s="10">
        <v>130</v>
      </c>
      <c r="B7882" s="10" t="s">
        <v>1350</v>
      </c>
      <c r="C7882" s="10" t="s">
        <v>1351</v>
      </c>
      <c r="D7882" s="10" t="s">
        <v>1359</v>
      </c>
      <c r="E7882" s="10" t="s">
        <v>20</v>
      </c>
      <c r="F7882" s="10" t="s">
        <v>1123</v>
      </c>
      <c r="G7882" s="21" t="s">
        <v>3753</v>
      </c>
      <c r="H7882" s="21" t="s">
        <v>4757</v>
      </c>
      <c r="I7882" s="21">
        <v>1</v>
      </c>
      <c r="J7882" s="21">
        <f>MID(H7882,1,FIND(" ",H7882,1)-1)*1</f>
        <v>7.0000000000000007E-2</v>
      </c>
      <c r="K7882" s="21" t="s">
        <v>5258</v>
      </c>
    </row>
    <row r="7883" spans="1:11" hidden="1" x14ac:dyDescent="0.25">
      <c r="A7883" s="10">
        <v>130</v>
      </c>
      <c r="B7883" s="10" t="s">
        <v>1350</v>
      </c>
      <c r="C7883" s="10" t="s">
        <v>1351</v>
      </c>
      <c r="D7883" s="10" t="s">
        <v>1359</v>
      </c>
      <c r="E7883" s="10" t="s">
        <v>20</v>
      </c>
      <c r="F7883" s="10" t="s">
        <v>1123</v>
      </c>
      <c r="G7883" s="21" t="s">
        <v>3755</v>
      </c>
      <c r="H7883" s="21" t="s">
        <v>3756</v>
      </c>
      <c r="I7883" s="21">
        <v>1</v>
      </c>
      <c r="J7883" s="21" t="s">
        <v>5266</v>
      </c>
      <c r="K7883" s="21" t="s">
        <v>5265</v>
      </c>
    </row>
    <row r="7884" spans="1:11" hidden="1" x14ac:dyDescent="0.25">
      <c r="A7884" s="10">
        <v>130</v>
      </c>
      <c r="B7884" s="10" t="s">
        <v>1350</v>
      </c>
      <c r="C7884" s="10" t="s">
        <v>1351</v>
      </c>
      <c r="D7884" s="10" t="s">
        <v>1359</v>
      </c>
      <c r="E7884" s="10" t="s">
        <v>20</v>
      </c>
      <c r="F7884" s="10" t="s">
        <v>1123</v>
      </c>
      <c r="G7884" s="21" t="s">
        <v>3759</v>
      </c>
      <c r="H7884" s="21">
        <v>12000</v>
      </c>
      <c r="I7884" s="21">
        <v>1</v>
      </c>
      <c r="J7884" s="21">
        <f>TRIM(H7884)*1</f>
        <v>12000</v>
      </c>
      <c r="K7884" s="21" t="s">
        <v>5261</v>
      </c>
    </row>
    <row r="7885" spans="1:11" hidden="1" x14ac:dyDescent="0.25">
      <c r="A7885" s="10">
        <v>130</v>
      </c>
      <c r="B7885" s="10" t="s">
        <v>1350</v>
      </c>
      <c r="C7885" s="10" t="s">
        <v>1351</v>
      </c>
      <c r="D7885" s="10" t="s">
        <v>1359</v>
      </c>
      <c r="E7885" s="10" t="s">
        <v>20</v>
      </c>
      <c r="F7885" s="10" t="s">
        <v>1123</v>
      </c>
      <c r="G7885" s="21" t="s">
        <v>3760</v>
      </c>
      <c r="H7885" s="21" t="s">
        <v>4758</v>
      </c>
      <c r="I7885" s="21">
        <v>1</v>
      </c>
      <c r="J7885" s="21">
        <f t="shared" ref="J7885:J7886" si="508">MID(H7885,1,FIND(" ",H7885,1)-1)*1</f>
        <v>70</v>
      </c>
      <c r="K7885" s="21" t="s">
        <v>5259</v>
      </c>
    </row>
    <row r="7886" spans="1:11" hidden="1" x14ac:dyDescent="0.25">
      <c r="A7886" s="10">
        <v>130</v>
      </c>
      <c r="B7886" s="10" t="s">
        <v>1350</v>
      </c>
      <c r="C7886" s="10" t="s">
        <v>1351</v>
      </c>
      <c r="D7886" s="10" t="s">
        <v>1359</v>
      </c>
      <c r="E7886" s="10" t="s">
        <v>20</v>
      </c>
      <c r="F7886" s="10" t="s">
        <v>1123</v>
      </c>
      <c r="G7886" s="21" t="s">
        <v>3762</v>
      </c>
      <c r="H7886" s="21" t="s">
        <v>4758</v>
      </c>
      <c r="I7886" s="21">
        <v>1</v>
      </c>
      <c r="J7886" s="21">
        <f t="shared" si="508"/>
        <v>70</v>
      </c>
      <c r="K7886" s="21" t="s">
        <v>5259</v>
      </c>
    </row>
    <row r="7887" spans="1:11" hidden="1" x14ac:dyDescent="0.25">
      <c r="A7887" s="10">
        <v>130</v>
      </c>
      <c r="B7887" s="10" t="s">
        <v>1350</v>
      </c>
      <c r="C7887" s="10" t="s">
        <v>1351</v>
      </c>
      <c r="D7887" s="10" t="s">
        <v>1359</v>
      </c>
      <c r="E7887" s="10" t="s">
        <v>20</v>
      </c>
      <c r="F7887" s="10" t="s">
        <v>1123</v>
      </c>
      <c r="G7887" s="21" t="s">
        <v>3764</v>
      </c>
      <c r="H7887" s="21">
        <v>12000</v>
      </c>
      <c r="I7887" s="21">
        <v>1</v>
      </c>
      <c r="J7887" s="21">
        <f>TRIM(H7887)*1</f>
        <v>12000</v>
      </c>
      <c r="K7887" s="21" t="s">
        <v>5261</v>
      </c>
    </row>
    <row r="7888" spans="1:11" hidden="1" x14ac:dyDescent="0.25">
      <c r="A7888" s="10">
        <v>130</v>
      </c>
      <c r="B7888" s="10" t="s">
        <v>1350</v>
      </c>
      <c r="C7888" s="10" t="s">
        <v>1351</v>
      </c>
      <c r="D7888" s="10" t="s">
        <v>1359</v>
      </c>
      <c r="E7888" s="10" t="s">
        <v>20</v>
      </c>
      <c r="F7888" s="10" t="s">
        <v>1123</v>
      </c>
      <c r="G7888" s="10" t="s">
        <v>3766</v>
      </c>
      <c r="H7888" s="10" t="s">
        <v>34</v>
      </c>
      <c r="I7888" s="10">
        <v>0</v>
      </c>
    </row>
    <row r="7889" spans="1:11" hidden="1" x14ac:dyDescent="0.25">
      <c r="A7889" s="10">
        <v>130</v>
      </c>
      <c r="B7889" s="10" t="s">
        <v>1350</v>
      </c>
      <c r="C7889" s="10" t="s">
        <v>1351</v>
      </c>
      <c r="D7889" s="10" t="s">
        <v>1359</v>
      </c>
      <c r="E7889" s="10" t="s">
        <v>20</v>
      </c>
      <c r="F7889" s="10" t="s">
        <v>1123</v>
      </c>
      <c r="G7889" s="10" t="s">
        <v>4601</v>
      </c>
      <c r="H7889" s="10" t="s">
        <v>4321</v>
      </c>
      <c r="I7889" s="10">
        <v>0</v>
      </c>
    </row>
    <row r="7890" spans="1:11" hidden="1" x14ac:dyDescent="0.25">
      <c r="A7890" s="10">
        <v>130</v>
      </c>
      <c r="B7890" s="10" t="s">
        <v>1350</v>
      </c>
      <c r="C7890" s="10" t="s">
        <v>1351</v>
      </c>
      <c r="D7890" s="10" t="s">
        <v>1359</v>
      </c>
      <c r="E7890" s="10" t="s">
        <v>20</v>
      </c>
      <c r="F7890" s="10" t="s">
        <v>1123</v>
      </c>
      <c r="G7890" s="10" t="s">
        <v>4397</v>
      </c>
      <c r="H7890" s="10" t="s">
        <v>34</v>
      </c>
      <c r="I7890" s="10">
        <v>0</v>
      </c>
    </row>
    <row r="7891" spans="1:11" hidden="1" x14ac:dyDescent="0.25">
      <c r="A7891" s="10">
        <v>130</v>
      </c>
      <c r="B7891" s="10" t="s">
        <v>1350</v>
      </c>
      <c r="C7891" s="10" t="s">
        <v>1351</v>
      </c>
      <c r="D7891" s="10" t="s">
        <v>1359</v>
      </c>
      <c r="E7891" s="10" t="s">
        <v>20</v>
      </c>
      <c r="F7891" s="10" t="s">
        <v>1123</v>
      </c>
      <c r="G7891" s="10" t="s">
        <v>4602</v>
      </c>
      <c r="H7891" s="10" t="s">
        <v>57</v>
      </c>
      <c r="I7891" s="10">
        <v>0</v>
      </c>
    </row>
    <row r="7892" spans="1:11" hidden="1" x14ac:dyDescent="0.25">
      <c r="A7892" s="10">
        <v>130</v>
      </c>
      <c r="B7892" s="10" t="s">
        <v>1350</v>
      </c>
      <c r="C7892" s="10" t="s">
        <v>1351</v>
      </c>
      <c r="D7892" s="10" t="s">
        <v>1359</v>
      </c>
      <c r="E7892" s="10" t="s">
        <v>20</v>
      </c>
      <c r="F7892" s="10" t="s">
        <v>1123</v>
      </c>
      <c r="G7892" s="10" t="s">
        <v>4603</v>
      </c>
      <c r="H7892" s="10" t="s">
        <v>57</v>
      </c>
      <c r="I7892" s="10">
        <v>0</v>
      </c>
    </row>
    <row r="7893" spans="1:11" hidden="1" x14ac:dyDescent="0.25">
      <c r="A7893" s="10">
        <v>130</v>
      </c>
      <c r="B7893" s="10" t="s">
        <v>1350</v>
      </c>
      <c r="C7893" s="10" t="s">
        <v>1351</v>
      </c>
      <c r="D7893" s="10" t="s">
        <v>1359</v>
      </c>
      <c r="E7893" s="10" t="s">
        <v>20</v>
      </c>
      <c r="F7893" s="10" t="s">
        <v>1123</v>
      </c>
      <c r="G7893" s="21" t="s">
        <v>3771</v>
      </c>
      <c r="H7893" s="21" t="s">
        <v>4342</v>
      </c>
      <c r="I7893" s="21">
        <v>1</v>
      </c>
      <c r="J7893" s="21">
        <f>MID(H7893,1,FIND(" ",H7893,1)-1)*1</f>
        <v>20.2</v>
      </c>
      <c r="K7893" s="21" t="s">
        <v>5255</v>
      </c>
    </row>
    <row r="7894" spans="1:11" hidden="1" x14ac:dyDescent="0.25">
      <c r="A7894" s="10">
        <v>130</v>
      </c>
      <c r="B7894" s="10" t="s">
        <v>1350</v>
      </c>
      <c r="C7894" s="10" t="s">
        <v>1351</v>
      </c>
      <c r="D7894" s="10" t="s">
        <v>1359</v>
      </c>
      <c r="E7894" s="10" t="s">
        <v>20</v>
      </c>
      <c r="F7894" s="10" t="s">
        <v>1123</v>
      </c>
      <c r="G7894" s="21" t="s">
        <v>3775</v>
      </c>
      <c r="H7894" s="21" t="s">
        <v>3819</v>
      </c>
      <c r="I7894" s="21">
        <v>1</v>
      </c>
      <c r="J7894" s="21">
        <f>MID(H7894,1,FIND(" ",H7894,1)-1)*1000</f>
        <v>260</v>
      </c>
      <c r="K7894" s="22" t="s">
        <v>5256</v>
      </c>
    </row>
    <row r="7895" spans="1:11" hidden="1" x14ac:dyDescent="0.25">
      <c r="A7895" s="10">
        <v>130</v>
      </c>
      <c r="B7895" s="10" t="s">
        <v>1350</v>
      </c>
      <c r="C7895" s="10" t="s">
        <v>1351</v>
      </c>
      <c r="D7895" s="10" t="s">
        <v>1359</v>
      </c>
      <c r="E7895" s="10" t="s">
        <v>20</v>
      </c>
      <c r="F7895" s="10" t="s">
        <v>1123</v>
      </c>
      <c r="G7895" s="21" t="s">
        <v>3779</v>
      </c>
      <c r="H7895" s="21" t="s">
        <v>4759</v>
      </c>
      <c r="I7895" s="21">
        <v>1</v>
      </c>
      <c r="J7895" s="21">
        <f t="shared" ref="J7895:J7896" si="509">MID(H7895,1,FIND(" ",H7895,1)-1)*1000</f>
        <v>570</v>
      </c>
      <c r="K7895" s="22" t="s">
        <v>5256</v>
      </c>
    </row>
    <row r="7896" spans="1:11" hidden="1" x14ac:dyDescent="0.25">
      <c r="A7896" s="10">
        <v>130</v>
      </c>
      <c r="B7896" s="10" t="s">
        <v>1350</v>
      </c>
      <c r="C7896" s="10" t="s">
        <v>1351</v>
      </c>
      <c r="D7896" s="10" t="s">
        <v>1359</v>
      </c>
      <c r="E7896" s="10" t="s">
        <v>20</v>
      </c>
      <c r="F7896" s="10" t="s">
        <v>1123</v>
      </c>
      <c r="G7896" s="21" t="s">
        <v>3783</v>
      </c>
      <c r="H7896" s="21" t="s">
        <v>4759</v>
      </c>
      <c r="I7896" s="21">
        <v>1</v>
      </c>
      <c r="J7896" s="21">
        <f t="shared" si="509"/>
        <v>570</v>
      </c>
      <c r="K7896" s="22" t="s">
        <v>5256</v>
      </c>
    </row>
    <row r="7897" spans="1:11" hidden="1" x14ac:dyDescent="0.25">
      <c r="A7897" s="10">
        <v>130</v>
      </c>
      <c r="B7897" s="10" t="s">
        <v>1350</v>
      </c>
      <c r="C7897" s="10" t="s">
        <v>1351</v>
      </c>
      <c r="D7897" s="10" t="s">
        <v>1359</v>
      </c>
      <c r="E7897" s="10" t="s">
        <v>20</v>
      </c>
      <c r="F7897" s="10" t="s">
        <v>1123</v>
      </c>
      <c r="G7897" s="21" t="s">
        <v>4760</v>
      </c>
      <c r="H7897" s="21" t="s">
        <v>4761</v>
      </c>
      <c r="I7897" s="21">
        <v>0</v>
      </c>
      <c r="J7897" s="21">
        <f>MID(H7897,1,FIND(" ",H7897,1)-1)*1</f>
        <v>2.2000000000000002</v>
      </c>
      <c r="K7897" s="21" t="s">
        <v>5255</v>
      </c>
    </row>
    <row r="7898" spans="1:11" hidden="1" x14ac:dyDescent="0.25">
      <c r="A7898" s="10">
        <v>130</v>
      </c>
      <c r="B7898" s="10" t="s">
        <v>1350</v>
      </c>
      <c r="C7898" s="10" t="s">
        <v>1351</v>
      </c>
      <c r="D7898" s="10" t="s">
        <v>1359</v>
      </c>
      <c r="E7898" s="10" t="s">
        <v>20</v>
      </c>
      <c r="F7898" s="10" t="s">
        <v>1123</v>
      </c>
      <c r="G7898" s="21" t="s">
        <v>4762</v>
      </c>
      <c r="H7898" s="21" t="s">
        <v>4763</v>
      </c>
      <c r="I7898" s="21">
        <v>0</v>
      </c>
      <c r="J7898" s="21">
        <f>MID(H7898,1,FIND(" ",H7898,1)-1)*1000</f>
        <v>650</v>
      </c>
      <c r="K7898" s="21" t="s">
        <v>5263</v>
      </c>
    </row>
    <row r="7899" spans="1:11" hidden="1" x14ac:dyDescent="0.25">
      <c r="A7899" s="10">
        <v>130</v>
      </c>
      <c r="B7899" s="10" t="s">
        <v>1350</v>
      </c>
      <c r="C7899" s="10" t="s">
        <v>1351</v>
      </c>
      <c r="D7899" s="10" t="s">
        <v>1359</v>
      </c>
      <c r="E7899" s="10" t="s">
        <v>20</v>
      </c>
      <c r="F7899" s="10" t="s">
        <v>1123</v>
      </c>
      <c r="G7899" s="21" t="s">
        <v>3223</v>
      </c>
      <c r="H7899" s="21" t="s">
        <v>4658</v>
      </c>
      <c r="I7899" s="21">
        <v>1</v>
      </c>
      <c r="J7899" s="21">
        <f>MID(H7899,1,FIND(" ",H7899,1)-1)*10</f>
        <v>315</v>
      </c>
      <c r="K7899" s="22" t="s">
        <v>5256</v>
      </c>
    </row>
    <row r="7900" spans="1:11" hidden="1" x14ac:dyDescent="0.25">
      <c r="A7900" s="10">
        <v>130</v>
      </c>
      <c r="B7900" s="10" t="s">
        <v>1350</v>
      </c>
      <c r="C7900" s="10" t="s">
        <v>1351</v>
      </c>
      <c r="D7900" s="10" t="s">
        <v>1359</v>
      </c>
      <c r="E7900" s="10" t="s">
        <v>20</v>
      </c>
      <c r="F7900" s="10" t="s">
        <v>1123</v>
      </c>
      <c r="G7900" s="21" t="s">
        <v>4406</v>
      </c>
      <c r="H7900" s="21" t="s">
        <v>4764</v>
      </c>
      <c r="I7900" s="21">
        <v>1</v>
      </c>
      <c r="J7900" s="21">
        <f>MID(H7900,1,FIND(" ",H7900,1)-1)*10</f>
        <v>650</v>
      </c>
      <c r="K7900" s="21" t="s">
        <v>5257</v>
      </c>
    </row>
    <row r="7901" spans="1:11" hidden="1" x14ac:dyDescent="0.25">
      <c r="A7901" s="10">
        <v>130</v>
      </c>
      <c r="B7901" s="10" t="s">
        <v>1350</v>
      </c>
      <c r="C7901" s="10" t="s">
        <v>1351</v>
      </c>
      <c r="D7901" s="10" t="s">
        <v>1359</v>
      </c>
      <c r="E7901" s="10" t="s">
        <v>20</v>
      </c>
      <c r="F7901" s="10" t="s">
        <v>1123</v>
      </c>
      <c r="G7901" s="21" t="s">
        <v>4408</v>
      </c>
      <c r="H7901" s="21" t="s">
        <v>4764</v>
      </c>
      <c r="I7901" s="21">
        <v>1</v>
      </c>
      <c r="J7901" s="21">
        <f>MID(H7901,1,FIND(" ",H7901,1)-1)*10</f>
        <v>650</v>
      </c>
      <c r="K7901" s="21" t="s">
        <v>5257</v>
      </c>
    </row>
    <row r="7902" spans="1:11" hidden="1" x14ac:dyDescent="0.25">
      <c r="A7902" s="10">
        <v>130</v>
      </c>
      <c r="B7902" s="10" t="s">
        <v>1350</v>
      </c>
      <c r="C7902" s="10" t="s">
        <v>1351</v>
      </c>
      <c r="D7902" s="10" t="s">
        <v>1359</v>
      </c>
      <c r="E7902" s="10" t="s">
        <v>20</v>
      </c>
      <c r="F7902" s="10" t="s">
        <v>1123</v>
      </c>
      <c r="G7902" s="21" t="s">
        <v>3785</v>
      </c>
      <c r="H7902" s="21" t="s">
        <v>4149</v>
      </c>
      <c r="I7902" s="21">
        <v>1</v>
      </c>
      <c r="J7902" s="21">
        <f>MID(H7902,1,FIND(" ",H7902,1)-1)*1</f>
        <v>24.7</v>
      </c>
      <c r="K7902" s="21" t="s">
        <v>5255</v>
      </c>
    </row>
    <row r="7903" spans="1:11" hidden="1" x14ac:dyDescent="0.25">
      <c r="A7903" s="10">
        <v>130</v>
      </c>
      <c r="B7903" s="10" t="s">
        <v>1350</v>
      </c>
      <c r="C7903" s="10" t="s">
        <v>1351</v>
      </c>
      <c r="D7903" s="10" t="s">
        <v>1359</v>
      </c>
      <c r="E7903" s="10" t="s">
        <v>20</v>
      </c>
      <c r="F7903" s="10" t="s">
        <v>1123</v>
      </c>
      <c r="G7903" s="21" t="s">
        <v>4410</v>
      </c>
      <c r="H7903" s="21" t="s">
        <v>4765</v>
      </c>
      <c r="I7903" s="21">
        <v>1</v>
      </c>
      <c r="J7903" s="21">
        <f>MID(H7903,1,FIND(" ",H7903,1)-1)*10</f>
        <v>167</v>
      </c>
      <c r="K7903" s="22" t="s">
        <v>5256</v>
      </c>
    </row>
    <row r="7904" spans="1:11" hidden="1" x14ac:dyDescent="0.25">
      <c r="A7904" s="10">
        <v>130</v>
      </c>
      <c r="B7904" s="10" t="s">
        <v>1350</v>
      </c>
      <c r="C7904" s="10" t="s">
        <v>1351</v>
      </c>
      <c r="D7904" s="10" t="s">
        <v>1359</v>
      </c>
      <c r="E7904" s="10" t="s">
        <v>20</v>
      </c>
      <c r="F7904" s="10" t="s">
        <v>1123</v>
      </c>
      <c r="G7904" s="21" t="s">
        <v>4412</v>
      </c>
      <c r="H7904" s="21" t="s">
        <v>4750</v>
      </c>
      <c r="I7904" s="21">
        <v>1</v>
      </c>
      <c r="J7904" s="21">
        <f>MID(H7904,1,FIND(" ",H7904,1)-1)*10</f>
        <v>1000</v>
      </c>
      <c r="K7904" s="21" t="s">
        <v>5257</v>
      </c>
    </row>
    <row r="7905" spans="1:11" hidden="1" x14ac:dyDescent="0.25">
      <c r="A7905" s="10">
        <v>130</v>
      </c>
      <c r="B7905" s="10" t="s">
        <v>1350</v>
      </c>
      <c r="C7905" s="10" t="s">
        <v>1351</v>
      </c>
      <c r="D7905" s="10" t="s">
        <v>1359</v>
      </c>
      <c r="E7905" s="10" t="s">
        <v>20</v>
      </c>
      <c r="F7905" s="10" t="s">
        <v>1123</v>
      </c>
      <c r="G7905" s="21" t="s">
        <v>4414</v>
      </c>
      <c r="H7905" s="21" t="s">
        <v>4750</v>
      </c>
      <c r="I7905" s="21">
        <v>1</v>
      </c>
      <c r="J7905" s="21">
        <f>MID(H7905,1,FIND(" ",H7905,1)-1)*10</f>
        <v>1000</v>
      </c>
      <c r="K7905" s="21" t="s">
        <v>5257</v>
      </c>
    </row>
    <row r="7906" spans="1:11" hidden="1" x14ac:dyDescent="0.25">
      <c r="A7906" s="10">
        <v>130</v>
      </c>
      <c r="B7906" s="10" t="s">
        <v>1350</v>
      </c>
      <c r="C7906" s="10" t="s">
        <v>1351</v>
      </c>
      <c r="D7906" s="10" t="s">
        <v>1359</v>
      </c>
      <c r="E7906" s="10" t="s">
        <v>20</v>
      </c>
      <c r="F7906" s="10" t="s">
        <v>1123</v>
      </c>
      <c r="G7906" s="10" t="s">
        <v>3787</v>
      </c>
      <c r="H7906" s="10" t="s">
        <v>3788</v>
      </c>
      <c r="I7906" s="10">
        <v>0</v>
      </c>
    </row>
    <row r="7907" spans="1:11" hidden="1" x14ac:dyDescent="0.25">
      <c r="A7907" s="10">
        <v>130</v>
      </c>
      <c r="B7907" s="10" t="s">
        <v>1350</v>
      </c>
      <c r="C7907" s="10" t="s">
        <v>1351</v>
      </c>
      <c r="D7907" s="10" t="s">
        <v>1359</v>
      </c>
      <c r="E7907" s="10" t="s">
        <v>20</v>
      </c>
      <c r="F7907" s="10" t="s">
        <v>1123</v>
      </c>
      <c r="G7907" s="10" t="s">
        <v>3789</v>
      </c>
      <c r="H7907" s="10" t="s">
        <v>3789</v>
      </c>
      <c r="I7907" s="10">
        <v>0</v>
      </c>
    </row>
    <row r="7908" spans="1:11" hidden="1" x14ac:dyDescent="0.25">
      <c r="A7908" s="10">
        <v>131</v>
      </c>
      <c r="B7908" s="10" t="s">
        <v>1360</v>
      </c>
      <c r="C7908" s="10" t="s">
        <v>1361</v>
      </c>
      <c r="D7908" s="10" t="s">
        <v>1370</v>
      </c>
      <c r="E7908" s="10" t="s">
        <v>20</v>
      </c>
      <c r="F7908" s="10" t="s">
        <v>1123</v>
      </c>
      <c r="G7908" s="10" t="s">
        <v>3129</v>
      </c>
      <c r="H7908" s="10" t="s">
        <v>4540</v>
      </c>
      <c r="I7908" s="10">
        <v>0</v>
      </c>
    </row>
    <row r="7909" spans="1:11" hidden="1" x14ac:dyDescent="0.25">
      <c r="A7909" s="10">
        <v>131</v>
      </c>
      <c r="B7909" s="10" t="s">
        <v>1360</v>
      </c>
      <c r="C7909" s="10" t="s">
        <v>1361</v>
      </c>
      <c r="D7909" s="10" t="s">
        <v>1370</v>
      </c>
      <c r="E7909" s="10" t="s">
        <v>20</v>
      </c>
      <c r="F7909" s="10" t="s">
        <v>1123</v>
      </c>
      <c r="G7909" s="21" t="s">
        <v>3701</v>
      </c>
      <c r="H7909" s="21" t="s">
        <v>3702</v>
      </c>
      <c r="I7909" s="21">
        <v>1</v>
      </c>
      <c r="J7909" s="21">
        <f>MID(H7909,1,FIND(" ",H7909,1)-1)*1</f>
        <v>21</v>
      </c>
      <c r="K7909" s="21" t="s">
        <v>5260</v>
      </c>
    </row>
    <row r="7910" spans="1:11" hidden="1" x14ac:dyDescent="0.25">
      <c r="A7910" s="10">
        <v>131</v>
      </c>
      <c r="B7910" s="10" t="s">
        <v>1360</v>
      </c>
      <c r="C7910" s="10" t="s">
        <v>1361</v>
      </c>
      <c r="D7910" s="10" t="s">
        <v>1370</v>
      </c>
      <c r="E7910" s="10" t="s">
        <v>20</v>
      </c>
      <c r="F7910" s="10" t="s">
        <v>1123</v>
      </c>
      <c r="G7910" s="21" t="s">
        <v>3703</v>
      </c>
      <c r="H7910" s="21" t="s">
        <v>4424</v>
      </c>
      <c r="I7910" s="21">
        <v>1</v>
      </c>
      <c r="J7910" s="21">
        <f>MID(H7910,1,FIND(" ",H7910,1)-1)*1</f>
        <v>25</v>
      </c>
      <c r="K7910" s="21" t="s">
        <v>5254</v>
      </c>
    </row>
    <row r="7911" spans="1:11" hidden="1" x14ac:dyDescent="0.25">
      <c r="A7911" s="10">
        <v>131</v>
      </c>
      <c r="B7911" s="10" t="s">
        <v>1360</v>
      </c>
      <c r="C7911" s="10" t="s">
        <v>1361</v>
      </c>
      <c r="D7911" s="10" t="s">
        <v>1370</v>
      </c>
      <c r="E7911" s="10" t="s">
        <v>20</v>
      </c>
      <c r="F7911" s="10" t="s">
        <v>1123</v>
      </c>
      <c r="G7911" s="21" t="s">
        <v>3705</v>
      </c>
      <c r="H7911" s="21" t="s">
        <v>34</v>
      </c>
      <c r="I7911" s="21">
        <v>1</v>
      </c>
      <c r="J7911" s="21" t="str">
        <f>H7911</f>
        <v>Да</v>
      </c>
      <c r="K7911" s="21"/>
    </row>
    <row r="7912" spans="1:11" hidden="1" x14ac:dyDescent="0.25">
      <c r="A7912" s="10">
        <v>131</v>
      </c>
      <c r="B7912" s="10" t="s">
        <v>1360</v>
      </c>
      <c r="C7912" s="10" t="s">
        <v>1361</v>
      </c>
      <c r="D7912" s="10" t="s">
        <v>1370</v>
      </c>
      <c r="E7912" s="10" t="s">
        <v>20</v>
      </c>
      <c r="F7912" s="10" t="s">
        <v>1123</v>
      </c>
      <c r="G7912" s="21" t="s">
        <v>3706</v>
      </c>
      <c r="H7912" s="21" t="s">
        <v>3707</v>
      </c>
      <c r="I7912" s="21">
        <v>1</v>
      </c>
      <c r="J7912" s="21">
        <f t="shared" ref="J7912:J7915" si="510">MID(H7912,1,FIND(" ",H7912,1)-1)*1</f>
        <v>3</v>
      </c>
      <c r="K7912" s="21" t="s">
        <v>5258</v>
      </c>
    </row>
    <row r="7913" spans="1:11" hidden="1" x14ac:dyDescent="0.25">
      <c r="A7913" s="10">
        <v>131</v>
      </c>
      <c r="B7913" s="10" t="s">
        <v>1360</v>
      </c>
      <c r="C7913" s="10" t="s">
        <v>1361</v>
      </c>
      <c r="D7913" s="10" t="s">
        <v>1370</v>
      </c>
      <c r="E7913" s="10" t="s">
        <v>20</v>
      </c>
      <c r="F7913" s="10" t="s">
        <v>1123</v>
      </c>
      <c r="G7913" s="21" t="s">
        <v>3708</v>
      </c>
      <c r="H7913" s="21" t="s">
        <v>4766</v>
      </c>
      <c r="I7913" s="21">
        <v>1</v>
      </c>
      <c r="J7913" s="21">
        <f t="shared" si="510"/>
        <v>3.3</v>
      </c>
      <c r="K7913" s="21" t="s">
        <v>5258</v>
      </c>
    </row>
    <row r="7914" spans="1:11" hidden="1" x14ac:dyDescent="0.25">
      <c r="A7914" s="10">
        <v>131</v>
      </c>
      <c r="B7914" s="10" t="s">
        <v>1360</v>
      </c>
      <c r="C7914" s="10" t="s">
        <v>1361</v>
      </c>
      <c r="D7914" s="10" t="s">
        <v>1370</v>
      </c>
      <c r="E7914" s="10" t="s">
        <v>20</v>
      </c>
      <c r="F7914" s="10" t="s">
        <v>1123</v>
      </c>
      <c r="G7914" s="21" t="s">
        <v>3709</v>
      </c>
      <c r="H7914" s="21" t="s">
        <v>4170</v>
      </c>
      <c r="I7914" s="21">
        <v>0</v>
      </c>
      <c r="J7914" s="21">
        <f t="shared" si="510"/>
        <v>2.7</v>
      </c>
      <c r="K7914" s="21" t="s">
        <v>5258</v>
      </c>
    </row>
    <row r="7915" spans="1:11" hidden="1" x14ac:dyDescent="0.25">
      <c r="A7915" s="10">
        <v>131</v>
      </c>
      <c r="B7915" s="10" t="s">
        <v>1360</v>
      </c>
      <c r="C7915" s="10" t="s">
        <v>1361</v>
      </c>
      <c r="D7915" s="10" t="s">
        <v>1370</v>
      </c>
      <c r="E7915" s="10" t="s">
        <v>20</v>
      </c>
      <c r="F7915" s="10" t="s">
        <v>1123</v>
      </c>
      <c r="G7915" s="21" t="s">
        <v>3711</v>
      </c>
      <c r="H7915" s="21" t="s">
        <v>4767</v>
      </c>
      <c r="I7915" s="21">
        <v>0</v>
      </c>
      <c r="J7915" s="21">
        <f t="shared" si="510"/>
        <v>2.58</v>
      </c>
      <c r="K7915" s="21" t="s">
        <v>5258</v>
      </c>
    </row>
    <row r="7916" spans="1:11" hidden="1" x14ac:dyDescent="0.25">
      <c r="A7916" s="10">
        <v>131</v>
      </c>
      <c r="B7916" s="10" t="s">
        <v>1360</v>
      </c>
      <c r="C7916" s="10" t="s">
        <v>1361</v>
      </c>
      <c r="D7916" s="10" t="s">
        <v>1370</v>
      </c>
      <c r="E7916" s="10" t="s">
        <v>20</v>
      </c>
      <c r="F7916" s="10" t="s">
        <v>1123</v>
      </c>
      <c r="G7916" s="21" t="s">
        <v>4578</v>
      </c>
      <c r="H7916" s="21" t="s">
        <v>4132</v>
      </c>
      <c r="I7916" s="21">
        <v>1</v>
      </c>
      <c r="J7916" s="21" t="str">
        <f>MID(H7916,1,FIND(" ",H7916,1)-1)</f>
        <v>600</v>
      </c>
      <c r="K7916" s="21" t="s">
        <v>5269</v>
      </c>
    </row>
    <row r="7917" spans="1:11" hidden="1" x14ac:dyDescent="0.25">
      <c r="A7917" s="10">
        <v>131</v>
      </c>
      <c r="B7917" s="10" t="s">
        <v>1360</v>
      </c>
      <c r="C7917" s="10" t="s">
        <v>1361</v>
      </c>
      <c r="D7917" s="10" t="s">
        <v>1370</v>
      </c>
      <c r="E7917" s="10" t="s">
        <v>20</v>
      </c>
      <c r="F7917" s="10" t="s">
        <v>1123</v>
      </c>
      <c r="G7917" s="10" t="s">
        <v>3714</v>
      </c>
      <c r="H7917" s="10" t="s">
        <v>3715</v>
      </c>
      <c r="I7917" s="10">
        <v>0</v>
      </c>
    </row>
    <row r="7918" spans="1:11" hidden="1" x14ac:dyDescent="0.25">
      <c r="A7918" s="10">
        <v>131</v>
      </c>
      <c r="B7918" s="10" t="s">
        <v>1360</v>
      </c>
      <c r="C7918" s="10" t="s">
        <v>1361</v>
      </c>
      <c r="D7918" s="10" t="s">
        <v>1370</v>
      </c>
      <c r="E7918" s="10" t="s">
        <v>20</v>
      </c>
      <c r="F7918" s="10" t="s">
        <v>1123</v>
      </c>
      <c r="G7918" s="10" t="s">
        <v>3716</v>
      </c>
      <c r="H7918" s="10" t="s">
        <v>34</v>
      </c>
      <c r="I7918" s="10">
        <v>0</v>
      </c>
    </row>
    <row r="7919" spans="1:11" hidden="1" x14ac:dyDescent="0.25">
      <c r="A7919" s="10">
        <v>131</v>
      </c>
      <c r="B7919" s="10" t="s">
        <v>1360</v>
      </c>
      <c r="C7919" s="10" t="s">
        <v>1361</v>
      </c>
      <c r="D7919" s="10" t="s">
        <v>1370</v>
      </c>
      <c r="E7919" s="10" t="s">
        <v>20</v>
      </c>
      <c r="F7919" s="10" t="s">
        <v>1123</v>
      </c>
      <c r="G7919" s="10" t="s">
        <v>3717</v>
      </c>
      <c r="H7919" s="10" t="s">
        <v>34</v>
      </c>
      <c r="I7919" s="10">
        <v>0</v>
      </c>
    </row>
    <row r="7920" spans="1:11" hidden="1" x14ac:dyDescent="0.25">
      <c r="A7920" s="10">
        <v>131</v>
      </c>
      <c r="B7920" s="10" t="s">
        <v>1360</v>
      </c>
      <c r="C7920" s="10" t="s">
        <v>1361</v>
      </c>
      <c r="D7920" s="10" t="s">
        <v>1370</v>
      </c>
      <c r="E7920" s="10" t="s">
        <v>20</v>
      </c>
      <c r="F7920" s="10" t="s">
        <v>1123</v>
      </c>
      <c r="G7920" s="10" t="s">
        <v>3718</v>
      </c>
      <c r="H7920" s="10" t="s">
        <v>5168</v>
      </c>
      <c r="I7920" s="10">
        <v>0</v>
      </c>
    </row>
    <row r="7921" spans="1:9" hidden="1" x14ac:dyDescent="0.25">
      <c r="A7921" s="10">
        <v>131</v>
      </c>
      <c r="B7921" s="10" t="s">
        <v>1360</v>
      </c>
      <c r="C7921" s="10" t="s">
        <v>1361</v>
      </c>
      <c r="D7921" s="10" t="s">
        <v>1370</v>
      </c>
      <c r="E7921" s="10" t="s">
        <v>20</v>
      </c>
      <c r="F7921" s="10" t="s">
        <v>1123</v>
      </c>
      <c r="G7921" s="10" t="s">
        <v>3719</v>
      </c>
      <c r="H7921" s="10" t="s">
        <v>3914</v>
      </c>
      <c r="I7921" s="10">
        <v>0</v>
      </c>
    </row>
    <row r="7922" spans="1:9" hidden="1" x14ac:dyDescent="0.25">
      <c r="A7922" s="10">
        <v>131</v>
      </c>
      <c r="B7922" s="10" t="s">
        <v>1360</v>
      </c>
      <c r="C7922" s="10" t="s">
        <v>1361</v>
      </c>
      <c r="D7922" s="10" t="s">
        <v>1370</v>
      </c>
      <c r="E7922" s="10" t="s">
        <v>20</v>
      </c>
      <c r="F7922" s="10" t="s">
        <v>1123</v>
      </c>
      <c r="G7922" s="10" t="s">
        <v>3720</v>
      </c>
      <c r="H7922" s="10" t="s">
        <v>34</v>
      </c>
      <c r="I7922" s="10">
        <v>0</v>
      </c>
    </row>
    <row r="7923" spans="1:9" hidden="1" x14ac:dyDescent="0.25">
      <c r="A7923" s="10">
        <v>131</v>
      </c>
      <c r="B7923" s="10" t="s">
        <v>1360</v>
      </c>
      <c r="C7923" s="10" t="s">
        <v>1361</v>
      </c>
      <c r="D7923" s="10" t="s">
        <v>1370</v>
      </c>
      <c r="E7923" s="10" t="s">
        <v>20</v>
      </c>
      <c r="F7923" s="10" t="s">
        <v>1123</v>
      </c>
      <c r="G7923" s="10" t="s">
        <v>3721</v>
      </c>
      <c r="H7923" s="10" t="s">
        <v>34</v>
      </c>
      <c r="I7923" s="10">
        <v>0</v>
      </c>
    </row>
    <row r="7924" spans="1:9" hidden="1" x14ac:dyDescent="0.25">
      <c r="A7924" s="10">
        <v>131</v>
      </c>
      <c r="B7924" s="10" t="s">
        <v>1360</v>
      </c>
      <c r="C7924" s="10" t="s">
        <v>1361</v>
      </c>
      <c r="D7924" s="10" t="s">
        <v>1370</v>
      </c>
      <c r="E7924" s="10" t="s">
        <v>20</v>
      </c>
      <c r="F7924" s="10" t="s">
        <v>1123</v>
      </c>
      <c r="G7924" s="10" t="s">
        <v>3722</v>
      </c>
      <c r="H7924" s="10" t="s">
        <v>34</v>
      </c>
      <c r="I7924" s="10">
        <v>0</v>
      </c>
    </row>
    <row r="7925" spans="1:9" hidden="1" x14ac:dyDescent="0.25">
      <c r="A7925" s="10">
        <v>131</v>
      </c>
      <c r="B7925" s="10" t="s">
        <v>1360</v>
      </c>
      <c r="C7925" s="10" t="s">
        <v>1361</v>
      </c>
      <c r="D7925" s="10" t="s">
        <v>1370</v>
      </c>
      <c r="E7925" s="10" t="s">
        <v>20</v>
      </c>
      <c r="F7925" s="10" t="s">
        <v>1123</v>
      </c>
      <c r="G7925" s="10" t="s">
        <v>3723</v>
      </c>
      <c r="H7925" s="10" t="s">
        <v>34</v>
      </c>
      <c r="I7925" s="10">
        <v>0</v>
      </c>
    </row>
    <row r="7926" spans="1:9" hidden="1" x14ac:dyDescent="0.25">
      <c r="A7926" s="10">
        <v>131</v>
      </c>
      <c r="B7926" s="10" t="s">
        <v>1360</v>
      </c>
      <c r="C7926" s="10" t="s">
        <v>1361</v>
      </c>
      <c r="D7926" s="10" t="s">
        <v>1370</v>
      </c>
      <c r="E7926" s="10" t="s">
        <v>20</v>
      </c>
      <c r="F7926" s="10" t="s">
        <v>1123</v>
      </c>
      <c r="G7926" s="10" t="s">
        <v>3724</v>
      </c>
      <c r="H7926" s="10" t="s">
        <v>34</v>
      </c>
      <c r="I7926" s="10">
        <v>0</v>
      </c>
    </row>
    <row r="7927" spans="1:9" hidden="1" x14ac:dyDescent="0.25">
      <c r="A7927" s="10">
        <v>131</v>
      </c>
      <c r="B7927" s="10" t="s">
        <v>1360</v>
      </c>
      <c r="C7927" s="10" t="s">
        <v>1361</v>
      </c>
      <c r="D7927" s="10" t="s">
        <v>1370</v>
      </c>
      <c r="E7927" s="10" t="s">
        <v>20</v>
      </c>
      <c r="F7927" s="10" t="s">
        <v>1123</v>
      </c>
      <c r="G7927" s="10" t="s">
        <v>3725</v>
      </c>
      <c r="H7927" s="10" t="s">
        <v>34</v>
      </c>
      <c r="I7927" s="10">
        <v>0</v>
      </c>
    </row>
    <row r="7928" spans="1:9" hidden="1" x14ac:dyDescent="0.25">
      <c r="A7928" s="10">
        <v>131</v>
      </c>
      <c r="B7928" s="10" t="s">
        <v>1360</v>
      </c>
      <c r="C7928" s="10" t="s">
        <v>1361</v>
      </c>
      <c r="D7928" s="10" t="s">
        <v>1370</v>
      </c>
      <c r="E7928" s="10" t="s">
        <v>20</v>
      </c>
      <c r="F7928" s="10" t="s">
        <v>1123</v>
      </c>
      <c r="G7928" s="10" t="s">
        <v>3726</v>
      </c>
      <c r="H7928" s="10" t="s">
        <v>34</v>
      </c>
      <c r="I7928" s="10">
        <v>0</v>
      </c>
    </row>
    <row r="7929" spans="1:9" hidden="1" x14ac:dyDescent="0.25">
      <c r="A7929" s="10">
        <v>131</v>
      </c>
      <c r="B7929" s="10" t="s">
        <v>1360</v>
      </c>
      <c r="C7929" s="10" t="s">
        <v>1361</v>
      </c>
      <c r="D7929" s="10" t="s">
        <v>1370</v>
      </c>
      <c r="E7929" s="10" t="s">
        <v>20</v>
      </c>
      <c r="F7929" s="10" t="s">
        <v>1123</v>
      </c>
      <c r="G7929" s="10" t="s">
        <v>3727</v>
      </c>
      <c r="H7929" s="10" t="s">
        <v>34</v>
      </c>
      <c r="I7929" s="10">
        <v>0</v>
      </c>
    </row>
    <row r="7930" spans="1:9" hidden="1" x14ac:dyDescent="0.25">
      <c r="A7930" s="10">
        <v>131</v>
      </c>
      <c r="B7930" s="10" t="s">
        <v>1360</v>
      </c>
      <c r="C7930" s="10" t="s">
        <v>1361</v>
      </c>
      <c r="D7930" s="10" t="s">
        <v>1370</v>
      </c>
      <c r="E7930" s="10" t="s">
        <v>20</v>
      </c>
      <c r="F7930" s="10" t="s">
        <v>1123</v>
      </c>
      <c r="G7930" s="10" t="s">
        <v>3734</v>
      </c>
      <c r="H7930" s="10" t="s">
        <v>34</v>
      </c>
      <c r="I7930" s="10">
        <v>0</v>
      </c>
    </row>
    <row r="7931" spans="1:9" hidden="1" x14ac:dyDescent="0.25">
      <c r="A7931" s="10">
        <v>131</v>
      </c>
      <c r="B7931" s="10" t="s">
        <v>1360</v>
      </c>
      <c r="C7931" s="10" t="s">
        <v>1361</v>
      </c>
      <c r="D7931" s="10" t="s">
        <v>1370</v>
      </c>
      <c r="E7931" s="10" t="s">
        <v>20</v>
      </c>
      <c r="F7931" s="10" t="s">
        <v>1123</v>
      </c>
      <c r="G7931" s="10" t="s">
        <v>3735</v>
      </c>
      <c r="H7931" s="10" t="s">
        <v>57</v>
      </c>
      <c r="I7931" s="10">
        <v>0</v>
      </c>
    </row>
    <row r="7932" spans="1:9" hidden="1" x14ac:dyDescent="0.25">
      <c r="A7932" s="10">
        <v>131</v>
      </c>
      <c r="B7932" s="10" t="s">
        <v>1360</v>
      </c>
      <c r="C7932" s="10" t="s">
        <v>1361</v>
      </c>
      <c r="D7932" s="10" t="s">
        <v>1370</v>
      </c>
      <c r="E7932" s="10" t="s">
        <v>20</v>
      </c>
      <c r="F7932" s="10" t="s">
        <v>1123</v>
      </c>
      <c r="G7932" s="10" t="s">
        <v>4597</v>
      </c>
      <c r="H7932" s="10" t="s">
        <v>57</v>
      </c>
      <c r="I7932" s="10">
        <v>0</v>
      </c>
    </row>
    <row r="7933" spans="1:9" hidden="1" x14ac:dyDescent="0.25">
      <c r="A7933" s="10">
        <v>131</v>
      </c>
      <c r="B7933" s="10" t="s">
        <v>1360</v>
      </c>
      <c r="C7933" s="10" t="s">
        <v>1361</v>
      </c>
      <c r="D7933" s="10" t="s">
        <v>1370</v>
      </c>
      <c r="E7933" s="10" t="s">
        <v>20</v>
      </c>
      <c r="F7933" s="10" t="s">
        <v>1123</v>
      </c>
      <c r="G7933" s="10" t="s">
        <v>3737</v>
      </c>
      <c r="H7933" s="10" t="s">
        <v>34</v>
      </c>
      <c r="I7933" s="10">
        <v>0</v>
      </c>
    </row>
    <row r="7934" spans="1:9" hidden="1" x14ac:dyDescent="0.25">
      <c r="A7934" s="10">
        <v>131</v>
      </c>
      <c r="B7934" s="10" t="s">
        <v>1360</v>
      </c>
      <c r="C7934" s="10" t="s">
        <v>1361</v>
      </c>
      <c r="D7934" s="10" t="s">
        <v>1370</v>
      </c>
      <c r="E7934" s="10" t="s">
        <v>20</v>
      </c>
      <c r="F7934" s="10" t="s">
        <v>1123</v>
      </c>
      <c r="G7934" s="10" t="s">
        <v>4387</v>
      </c>
      <c r="H7934" s="10" t="s">
        <v>34</v>
      </c>
      <c r="I7934" s="10">
        <v>0</v>
      </c>
    </row>
    <row r="7935" spans="1:9" hidden="1" x14ac:dyDescent="0.25">
      <c r="A7935" s="10">
        <v>131</v>
      </c>
      <c r="B7935" s="10" t="s">
        <v>1360</v>
      </c>
      <c r="C7935" s="10" t="s">
        <v>1361</v>
      </c>
      <c r="D7935" s="10" t="s">
        <v>1370</v>
      </c>
      <c r="E7935" s="10" t="s">
        <v>20</v>
      </c>
      <c r="F7935" s="10" t="s">
        <v>1123</v>
      </c>
      <c r="G7935" s="10" t="s">
        <v>4388</v>
      </c>
      <c r="H7935" s="10" t="s">
        <v>34</v>
      </c>
      <c r="I7935" s="10">
        <v>0</v>
      </c>
    </row>
    <row r="7936" spans="1:9" hidden="1" x14ac:dyDescent="0.25">
      <c r="A7936" s="10">
        <v>131</v>
      </c>
      <c r="B7936" s="10" t="s">
        <v>1360</v>
      </c>
      <c r="C7936" s="10" t="s">
        <v>1361</v>
      </c>
      <c r="D7936" s="10" t="s">
        <v>1370</v>
      </c>
      <c r="E7936" s="10" t="s">
        <v>20</v>
      </c>
      <c r="F7936" s="10" t="s">
        <v>1123</v>
      </c>
      <c r="G7936" s="10" t="s">
        <v>3740</v>
      </c>
      <c r="H7936" s="10" t="s">
        <v>34</v>
      </c>
      <c r="I7936" s="10">
        <v>0</v>
      </c>
    </row>
    <row r="7937" spans="1:11" hidden="1" x14ac:dyDescent="0.25">
      <c r="A7937" s="10">
        <v>131</v>
      </c>
      <c r="B7937" s="10" t="s">
        <v>1360</v>
      </c>
      <c r="C7937" s="10" t="s">
        <v>1361</v>
      </c>
      <c r="D7937" s="10" t="s">
        <v>1370</v>
      </c>
      <c r="E7937" s="10" t="s">
        <v>20</v>
      </c>
      <c r="F7937" s="10" t="s">
        <v>1123</v>
      </c>
      <c r="G7937" s="10" t="s">
        <v>4324</v>
      </c>
      <c r="H7937" s="10" t="s">
        <v>34</v>
      </c>
      <c r="I7937" s="10">
        <v>0</v>
      </c>
    </row>
    <row r="7938" spans="1:11" hidden="1" x14ac:dyDescent="0.25">
      <c r="A7938" s="10">
        <v>131</v>
      </c>
      <c r="B7938" s="10" t="s">
        <v>1360</v>
      </c>
      <c r="C7938" s="10" t="s">
        <v>1361</v>
      </c>
      <c r="D7938" s="10" t="s">
        <v>1370</v>
      </c>
      <c r="E7938" s="10" t="s">
        <v>20</v>
      </c>
      <c r="F7938" s="10" t="s">
        <v>1123</v>
      </c>
      <c r="G7938" s="10" t="s">
        <v>3744</v>
      </c>
      <c r="H7938" s="10" t="s">
        <v>3917</v>
      </c>
      <c r="I7938" s="10">
        <v>0</v>
      </c>
    </row>
    <row r="7939" spans="1:11" hidden="1" x14ac:dyDescent="0.25">
      <c r="A7939" s="10">
        <v>131</v>
      </c>
      <c r="B7939" s="10" t="s">
        <v>1360</v>
      </c>
      <c r="C7939" s="10" t="s">
        <v>1361</v>
      </c>
      <c r="D7939" s="10" t="s">
        <v>1370</v>
      </c>
      <c r="E7939" s="10" t="s">
        <v>20</v>
      </c>
      <c r="F7939" s="10" t="s">
        <v>1123</v>
      </c>
      <c r="G7939" s="10" t="s">
        <v>3746</v>
      </c>
      <c r="H7939" s="10" t="s">
        <v>34</v>
      </c>
      <c r="I7939" s="10">
        <v>0</v>
      </c>
    </row>
    <row r="7940" spans="1:11" hidden="1" x14ac:dyDescent="0.25">
      <c r="A7940" s="10">
        <v>131</v>
      </c>
      <c r="B7940" s="10" t="s">
        <v>1360</v>
      </c>
      <c r="C7940" s="10" t="s">
        <v>1361</v>
      </c>
      <c r="D7940" s="10" t="s">
        <v>1370</v>
      </c>
      <c r="E7940" s="10" t="s">
        <v>20</v>
      </c>
      <c r="F7940" s="10" t="s">
        <v>1123</v>
      </c>
      <c r="G7940" s="21" t="s">
        <v>4394</v>
      </c>
      <c r="H7940" s="21" t="s">
        <v>4768</v>
      </c>
      <c r="I7940" s="21">
        <v>1</v>
      </c>
      <c r="J7940" s="21" t="str">
        <f t="shared" ref="J7940:J7941" si="511">H7940</f>
        <v>Горизонтальное</v>
      </c>
      <c r="K7940" s="21"/>
    </row>
    <row r="7941" spans="1:11" hidden="1" x14ac:dyDescent="0.25">
      <c r="A7941" s="10">
        <v>131</v>
      </c>
      <c r="B7941" s="10" t="s">
        <v>1360</v>
      </c>
      <c r="C7941" s="10" t="s">
        <v>1361</v>
      </c>
      <c r="D7941" s="10" t="s">
        <v>1370</v>
      </c>
      <c r="E7941" s="10" t="s">
        <v>20</v>
      </c>
      <c r="F7941" s="10" t="s">
        <v>1123</v>
      </c>
      <c r="G7941" s="21" t="s">
        <v>3747</v>
      </c>
      <c r="H7941" s="21" t="s">
        <v>3748</v>
      </c>
      <c r="I7941" s="21">
        <v>1</v>
      </c>
      <c r="J7941" s="21" t="str">
        <f t="shared" si="511"/>
        <v>Настенная</v>
      </c>
      <c r="K7941" s="21"/>
    </row>
    <row r="7942" spans="1:11" hidden="1" x14ac:dyDescent="0.25">
      <c r="A7942" s="10">
        <v>131</v>
      </c>
      <c r="B7942" s="10" t="s">
        <v>1360</v>
      </c>
      <c r="C7942" s="10" t="s">
        <v>1361</v>
      </c>
      <c r="D7942" s="10" t="s">
        <v>1370</v>
      </c>
      <c r="E7942" s="10" t="s">
        <v>20</v>
      </c>
      <c r="F7942" s="10" t="s">
        <v>1123</v>
      </c>
      <c r="G7942" s="21" t="s">
        <v>3753</v>
      </c>
      <c r="H7942" s="21" t="s">
        <v>4769</v>
      </c>
      <c r="I7942" s="21">
        <v>1</v>
      </c>
      <c r="J7942" s="21">
        <f>MID(H7942,1,FIND(" ",H7942,1)-1)*1</f>
        <v>0.04</v>
      </c>
      <c r="K7942" s="21" t="s">
        <v>5258</v>
      </c>
    </row>
    <row r="7943" spans="1:11" hidden="1" x14ac:dyDescent="0.25">
      <c r="A7943" s="10">
        <v>131</v>
      </c>
      <c r="B7943" s="10" t="s">
        <v>1360</v>
      </c>
      <c r="C7943" s="10" t="s">
        <v>1361</v>
      </c>
      <c r="D7943" s="10" t="s">
        <v>1370</v>
      </c>
      <c r="E7943" s="10" t="s">
        <v>20</v>
      </c>
      <c r="F7943" s="10" t="s">
        <v>1123</v>
      </c>
      <c r="G7943" s="21" t="s">
        <v>3755</v>
      </c>
      <c r="H7943" s="21" t="s">
        <v>3756</v>
      </c>
      <c r="I7943" s="21">
        <v>1</v>
      </c>
      <c r="J7943" s="21" t="s">
        <v>5266</v>
      </c>
      <c r="K7943" s="21" t="s">
        <v>5265</v>
      </c>
    </row>
    <row r="7944" spans="1:11" hidden="1" x14ac:dyDescent="0.25">
      <c r="A7944" s="10">
        <v>131</v>
      </c>
      <c r="B7944" s="10" t="s">
        <v>1360</v>
      </c>
      <c r="C7944" s="10" t="s">
        <v>1361</v>
      </c>
      <c r="D7944" s="10" t="s">
        <v>1370</v>
      </c>
      <c r="E7944" s="10" t="s">
        <v>20</v>
      </c>
      <c r="F7944" s="10" t="s">
        <v>1123</v>
      </c>
      <c r="G7944" s="21" t="s">
        <v>3759</v>
      </c>
      <c r="H7944" s="21">
        <v>9000</v>
      </c>
      <c r="I7944" s="21">
        <v>1</v>
      </c>
      <c r="J7944" s="21">
        <f>TRIM(H7944)*1</f>
        <v>9000</v>
      </c>
      <c r="K7944" s="21" t="s">
        <v>5261</v>
      </c>
    </row>
    <row r="7945" spans="1:11" hidden="1" x14ac:dyDescent="0.25">
      <c r="A7945" s="10">
        <v>131</v>
      </c>
      <c r="B7945" s="10" t="s">
        <v>1360</v>
      </c>
      <c r="C7945" s="10" t="s">
        <v>1361</v>
      </c>
      <c r="D7945" s="10" t="s">
        <v>1370</v>
      </c>
      <c r="E7945" s="10" t="s">
        <v>20</v>
      </c>
      <c r="F7945" s="10" t="s">
        <v>1123</v>
      </c>
      <c r="G7945" s="21" t="s">
        <v>3760</v>
      </c>
      <c r="H7945" s="21" t="s">
        <v>4770</v>
      </c>
      <c r="I7945" s="21">
        <v>1</v>
      </c>
      <c r="J7945" s="21">
        <f t="shared" ref="J7945:J7946" si="512">MID(H7945,1,FIND(" ",H7945,1)-1)*1</f>
        <v>40</v>
      </c>
      <c r="K7945" s="21" t="s">
        <v>5259</v>
      </c>
    </row>
    <row r="7946" spans="1:11" hidden="1" x14ac:dyDescent="0.25">
      <c r="A7946" s="10">
        <v>131</v>
      </c>
      <c r="B7946" s="10" t="s">
        <v>1360</v>
      </c>
      <c r="C7946" s="10" t="s">
        <v>1361</v>
      </c>
      <c r="D7946" s="10" t="s">
        <v>1370</v>
      </c>
      <c r="E7946" s="10" t="s">
        <v>20</v>
      </c>
      <c r="F7946" s="10" t="s">
        <v>1123</v>
      </c>
      <c r="G7946" s="21" t="s">
        <v>3762</v>
      </c>
      <c r="H7946" s="21" t="s">
        <v>4770</v>
      </c>
      <c r="I7946" s="21">
        <v>1</v>
      </c>
      <c r="J7946" s="21">
        <f t="shared" si="512"/>
        <v>40</v>
      </c>
      <c r="K7946" s="21" t="s">
        <v>5259</v>
      </c>
    </row>
    <row r="7947" spans="1:11" hidden="1" x14ac:dyDescent="0.25">
      <c r="A7947" s="10">
        <v>131</v>
      </c>
      <c r="B7947" s="10" t="s">
        <v>1360</v>
      </c>
      <c r="C7947" s="10" t="s">
        <v>1361</v>
      </c>
      <c r="D7947" s="10" t="s">
        <v>1370</v>
      </c>
      <c r="E7947" s="10" t="s">
        <v>20</v>
      </c>
      <c r="F7947" s="10" t="s">
        <v>1123</v>
      </c>
      <c r="G7947" s="21" t="s">
        <v>3764</v>
      </c>
      <c r="H7947" s="21">
        <v>9000</v>
      </c>
      <c r="I7947" s="21">
        <v>1</v>
      </c>
      <c r="J7947" s="21">
        <f>TRIM(H7947)*1</f>
        <v>9000</v>
      </c>
      <c r="K7947" s="21" t="s">
        <v>5261</v>
      </c>
    </row>
    <row r="7948" spans="1:11" hidden="1" x14ac:dyDescent="0.25">
      <c r="A7948" s="10">
        <v>131</v>
      </c>
      <c r="B7948" s="10" t="s">
        <v>1360</v>
      </c>
      <c r="C7948" s="10" t="s">
        <v>1361</v>
      </c>
      <c r="D7948" s="10" t="s">
        <v>1370</v>
      </c>
      <c r="E7948" s="10" t="s">
        <v>20</v>
      </c>
      <c r="F7948" s="10" t="s">
        <v>1123</v>
      </c>
      <c r="G7948" s="10" t="s">
        <v>3766</v>
      </c>
      <c r="H7948" s="10" t="s">
        <v>34</v>
      </c>
      <c r="I7948" s="10">
        <v>0</v>
      </c>
    </row>
    <row r="7949" spans="1:11" hidden="1" x14ac:dyDescent="0.25">
      <c r="A7949" s="10">
        <v>131</v>
      </c>
      <c r="B7949" s="10" t="s">
        <v>1360</v>
      </c>
      <c r="C7949" s="10" t="s">
        <v>1361</v>
      </c>
      <c r="D7949" s="10" t="s">
        <v>1370</v>
      </c>
      <c r="E7949" s="10" t="s">
        <v>20</v>
      </c>
      <c r="F7949" s="10" t="s">
        <v>1123</v>
      </c>
      <c r="G7949" s="10" t="s">
        <v>4601</v>
      </c>
      <c r="H7949" s="10" t="s">
        <v>4321</v>
      </c>
      <c r="I7949" s="10">
        <v>0</v>
      </c>
    </row>
    <row r="7950" spans="1:11" hidden="1" x14ac:dyDescent="0.25">
      <c r="A7950" s="10">
        <v>131</v>
      </c>
      <c r="B7950" s="10" t="s">
        <v>1360</v>
      </c>
      <c r="C7950" s="10" t="s">
        <v>1361</v>
      </c>
      <c r="D7950" s="10" t="s">
        <v>1370</v>
      </c>
      <c r="E7950" s="10" t="s">
        <v>20</v>
      </c>
      <c r="F7950" s="10" t="s">
        <v>1123</v>
      </c>
      <c r="G7950" s="10" t="s">
        <v>4397</v>
      </c>
      <c r="H7950" s="10" t="s">
        <v>34</v>
      </c>
      <c r="I7950" s="10">
        <v>0</v>
      </c>
    </row>
    <row r="7951" spans="1:11" hidden="1" x14ac:dyDescent="0.25">
      <c r="A7951" s="10">
        <v>131</v>
      </c>
      <c r="B7951" s="10" t="s">
        <v>1360</v>
      </c>
      <c r="C7951" s="10" t="s">
        <v>1361</v>
      </c>
      <c r="D7951" s="10" t="s">
        <v>1370</v>
      </c>
      <c r="E7951" s="10" t="s">
        <v>20</v>
      </c>
      <c r="F7951" s="10" t="s">
        <v>1123</v>
      </c>
      <c r="G7951" s="10" t="s">
        <v>4602</v>
      </c>
      <c r="H7951" s="10" t="s">
        <v>57</v>
      </c>
      <c r="I7951" s="10">
        <v>0</v>
      </c>
    </row>
    <row r="7952" spans="1:11" hidden="1" x14ac:dyDescent="0.25">
      <c r="A7952" s="10">
        <v>131</v>
      </c>
      <c r="B7952" s="10" t="s">
        <v>1360</v>
      </c>
      <c r="C7952" s="10" t="s">
        <v>1361</v>
      </c>
      <c r="D7952" s="10" t="s">
        <v>1370</v>
      </c>
      <c r="E7952" s="10" t="s">
        <v>20</v>
      </c>
      <c r="F7952" s="10" t="s">
        <v>1123</v>
      </c>
      <c r="G7952" s="10" t="s">
        <v>4603</v>
      </c>
      <c r="H7952" s="10" t="s">
        <v>57</v>
      </c>
      <c r="I7952" s="10">
        <v>0</v>
      </c>
    </row>
    <row r="7953" spans="1:11" hidden="1" x14ac:dyDescent="0.25">
      <c r="A7953" s="10">
        <v>131</v>
      </c>
      <c r="B7953" s="10" t="s">
        <v>1360</v>
      </c>
      <c r="C7953" s="10" t="s">
        <v>1361</v>
      </c>
      <c r="D7953" s="10" t="s">
        <v>1370</v>
      </c>
      <c r="E7953" s="10" t="s">
        <v>20</v>
      </c>
      <c r="F7953" s="10" t="s">
        <v>1123</v>
      </c>
      <c r="G7953" s="21" t="s">
        <v>3771</v>
      </c>
      <c r="H7953" s="21" t="s">
        <v>3772</v>
      </c>
      <c r="I7953" s="21">
        <v>1</v>
      </c>
      <c r="J7953" s="21">
        <f>MID(H7953,1,FIND(" ",H7953,1)-1)*1</f>
        <v>8</v>
      </c>
      <c r="K7953" s="21" t="s">
        <v>5255</v>
      </c>
    </row>
    <row r="7954" spans="1:11" hidden="1" x14ac:dyDescent="0.25">
      <c r="A7954" s="10">
        <v>131</v>
      </c>
      <c r="B7954" s="10" t="s">
        <v>1360</v>
      </c>
      <c r="C7954" s="10" t="s">
        <v>1361</v>
      </c>
      <c r="D7954" s="10" t="s">
        <v>1370</v>
      </c>
      <c r="E7954" s="10" t="s">
        <v>20</v>
      </c>
      <c r="F7954" s="10" t="s">
        <v>1123</v>
      </c>
      <c r="G7954" s="21" t="s">
        <v>3775</v>
      </c>
      <c r="H7954" s="21" t="s">
        <v>3944</v>
      </c>
      <c r="I7954" s="21">
        <v>1</v>
      </c>
      <c r="J7954" s="21">
        <f>MID(H7954,1,FIND(" ",H7954,1)-1)*1000</f>
        <v>292</v>
      </c>
      <c r="K7954" s="22" t="s">
        <v>5256</v>
      </c>
    </row>
    <row r="7955" spans="1:11" hidden="1" x14ac:dyDescent="0.25">
      <c r="A7955" s="10">
        <v>131</v>
      </c>
      <c r="B7955" s="10" t="s">
        <v>1360</v>
      </c>
      <c r="C7955" s="10" t="s">
        <v>1361</v>
      </c>
      <c r="D7955" s="10" t="s">
        <v>1370</v>
      </c>
      <c r="E7955" s="10" t="s">
        <v>20</v>
      </c>
      <c r="F7955" s="10" t="s">
        <v>1123</v>
      </c>
      <c r="G7955" s="21" t="s">
        <v>3779</v>
      </c>
      <c r="H7955" s="21" t="s">
        <v>4141</v>
      </c>
      <c r="I7955" s="21">
        <v>1</v>
      </c>
      <c r="J7955" s="21">
        <f t="shared" ref="J7955:J7956" si="513">MID(H7955,1,FIND(" ",H7955,1)-1)*1000</f>
        <v>201</v>
      </c>
      <c r="K7955" s="22" t="s">
        <v>5256</v>
      </c>
    </row>
    <row r="7956" spans="1:11" hidden="1" x14ac:dyDescent="0.25">
      <c r="A7956" s="10">
        <v>131</v>
      </c>
      <c r="B7956" s="10" t="s">
        <v>1360</v>
      </c>
      <c r="C7956" s="10" t="s">
        <v>1361</v>
      </c>
      <c r="D7956" s="10" t="s">
        <v>1370</v>
      </c>
      <c r="E7956" s="10" t="s">
        <v>20</v>
      </c>
      <c r="F7956" s="10" t="s">
        <v>1123</v>
      </c>
      <c r="G7956" s="21" t="s">
        <v>3783</v>
      </c>
      <c r="H7956" s="21" t="s">
        <v>4143</v>
      </c>
      <c r="I7956" s="21">
        <v>1</v>
      </c>
      <c r="J7956" s="21">
        <f t="shared" si="513"/>
        <v>792</v>
      </c>
      <c r="K7956" s="22" t="s">
        <v>5256</v>
      </c>
    </row>
    <row r="7957" spans="1:11" hidden="1" x14ac:dyDescent="0.25">
      <c r="A7957" s="10">
        <v>131</v>
      </c>
      <c r="B7957" s="10" t="s">
        <v>1360</v>
      </c>
      <c r="C7957" s="10" t="s">
        <v>1361</v>
      </c>
      <c r="D7957" s="10" t="s">
        <v>1370</v>
      </c>
      <c r="E7957" s="10" t="s">
        <v>20</v>
      </c>
      <c r="F7957" s="10" t="s">
        <v>1123</v>
      </c>
      <c r="G7957" s="21" t="s">
        <v>3223</v>
      </c>
      <c r="H7957" s="21" t="s">
        <v>4771</v>
      </c>
      <c r="I7957" s="21">
        <v>1</v>
      </c>
      <c r="J7957" s="21">
        <f>MID(H7957,1,FIND(" ",H7957,1)-1)*10</f>
        <v>292</v>
      </c>
      <c r="K7957" s="22" t="s">
        <v>5256</v>
      </c>
    </row>
    <row r="7958" spans="1:11" hidden="1" x14ac:dyDescent="0.25">
      <c r="A7958" s="10">
        <v>131</v>
      </c>
      <c r="B7958" s="10" t="s">
        <v>1360</v>
      </c>
      <c r="C7958" s="10" t="s">
        <v>1361</v>
      </c>
      <c r="D7958" s="10" t="s">
        <v>1370</v>
      </c>
      <c r="E7958" s="10" t="s">
        <v>20</v>
      </c>
      <c r="F7958" s="10" t="s">
        <v>1123</v>
      </c>
      <c r="G7958" s="21" t="s">
        <v>4406</v>
      </c>
      <c r="H7958" s="21" t="s">
        <v>4772</v>
      </c>
      <c r="I7958" s="21">
        <v>1</v>
      </c>
      <c r="J7958" s="21">
        <f>MID(H7958,1,FIND(" ",H7958,1)-1)*10</f>
        <v>201</v>
      </c>
      <c r="K7958" s="21" t="s">
        <v>5257</v>
      </c>
    </row>
    <row r="7959" spans="1:11" hidden="1" x14ac:dyDescent="0.25">
      <c r="A7959" s="10">
        <v>131</v>
      </c>
      <c r="B7959" s="10" t="s">
        <v>1360</v>
      </c>
      <c r="C7959" s="10" t="s">
        <v>1361</v>
      </c>
      <c r="D7959" s="10" t="s">
        <v>1370</v>
      </c>
      <c r="E7959" s="10" t="s">
        <v>20</v>
      </c>
      <c r="F7959" s="10" t="s">
        <v>1123</v>
      </c>
      <c r="G7959" s="21" t="s">
        <v>4408</v>
      </c>
      <c r="H7959" s="21" t="s">
        <v>4773</v>
      </c>
      <c r="I7959" s="21">
        <v>1</v>
      </c>
      <c r="J7959" s="21">
        <f>MID(H7959,1,FIND(" ",H7959,1)-1)*10</f>
        <v>792</v>
      </c>
      <c r="K7959" s="21" t="s">
        <v>5257</v>
      </c>
    </row>
    <row r="7960" spans="1:11" hidden="1" x14ac:dyDescent="0.25">
      <c r="A7960" s="10">
        <v>131</v>
      </c>
      <c r="B7960" s="10" t="s">
        <v>1360</v>
      </c>
      <c r="C7960" s="10" t="s">
        <v>1361</v>
      </c>
      <c r="D7960" s="10" t="s">
        <v>1370</v>
      </c>
      <c r="E7960" s="10" t="s">
        <v>20</v>
      </c>
      <c r="F7960" s="10" t="s">
        <v>1123</v>
      </c>
      <c r="G7960" s="21" t="s">
        <v>3785</v>
      </c>
      <c r="H7960" s="21" t="s">
        <v>4683</v>
      </c>
      <c r="I7960" s="21">
        <v>1</v>
      </c>
      <c r="J7960" s="21">
        <f>MID(H7960,1,FIND(" ",H7960,1)-1)*1</f>
        <v>10</v>
      </c>
      <c r="K7960" s="21" t="s">
        <v>5255</v>
      </c>
    </row>
    <row r="7961" spans="1:11" hidden="1" x14ac:dyDescent="0.25">
      <c r="A7961" s="10">
        <v>131</v>
      </c>
      <c r="B7961" s="10" t="s">
        <v>1360</v>
      </c>
      <c r="C7961" s="10" t="s">
        <v>1361</v>
      </c>
      <c r="D7961" s="10" t="s">
        <v>1370</v>
      </c>
      <c r="E7961" s="10" t="s">
        <v>20</v>
      </c>
      <c r="F7961" s="10" t="s">
        <v>1123</v>
      </c>
      <c r="G7961" s="21" t="s">
        <v>4410</v>
      </c>
      <c r="H7961" s="21" t="s">
        <v>4672</v>
      </c>
      <c r="I7961" s="21">
        <v>1</v>
      </c>
      <c r="J7961" s="21">
        <f>MID(H7961,1,FIND(" ",H7961,1)-1)*10</f>
        <v>280</v>
      </c>
      <c r="K7961" s="22" t="s">
        <v>5256</v>
      </c>
    </row>
    <row r="7962" spans="1:11" hidden="1" x14ac:dyDescent="0.25">
      <c r="A7962" s="10">
        <v>131</v>
      </c>
      <c r="B7962" s="10" t="s">
        <v>1360</v>
      </c>
      <c r="C7962" s="10" t="s">
        <v>1361</v>
      </c>
      <c r="D7962" s="10" t="s">
        <v>1370</v>
      </c>
      <c r="E7962" s="10" t="s">
        <v>20</v>
      </c>
      <c r="F7962" s="10" t="s">
        <v>1123</v>
      </c>
      <c r="G7962" s="21" t="s">
        <v>4412</v>
      </c>
      <c r="H7962" s="21" t="s">
        <v>4461</v>
      </c>
      <c r="I7962" s="21">
        <v>1</v>
      </c>
      <c r="J7962" s="21">
        <f>MID(H7962,1,FIND(" ",H7962,1)-1)*10</f>
        <v>880</v>
      </c>
      <c r="K7962" s="21" t="s">
        <v>5257</v>
      </c>
    </row>
    <row r="7963" spans="1:11" hidden="1" x14ac:dyDescent="0.25">
      <c r="A7963" s="10">
        <v>131</v>
      </c>
      <c r="B7963" s="10" t="s">
        <v>1360</v>
      </c>
      <c r="C7963" s="10" t="s">
        <v>1361</v>
      </c>
      <c r="D7963" s="10" t="s">
        <v>1370</v>
      </c>
      <c r="E7963" s="10" t="s">
        <v>20</v>
      </c>
      <c r="F7963" s="10" t="s">
        <v>1123</v>
      </c>
      <c r="G7963" s="21" t="s">
        <v>4414</v>
      </c>
      <c r="H7963" s="21" t="s">
        <v>4774</v>
      </c>
      <c r="I7963" s="21">
        <v>1</v>
      </c>
      <c r="J7963" s="21">
        <f>MID(H7963,1,FIND(" ",H7963,1)-1)*10</f>
        <v>370</v>
      </c>
      <c r="K7963" s="21" t="s">
        <v>5257</v>
      </c>
    </row>
    <row r="7964" spans="1:11" hidden="1" x14ac:dyDescent="0.25">
      <c r="A7964" s="10">
        <v>131</v>
      </c>
      <c r="B7964" s="10" t="s">
        <v>1360</v>
      </c>
      <c r="C7964" s="10" t="s">
        <v>1361</v>
      </c>
      <c r="D7964" s="10" t="s">
        <v>1370</v>
      </c>
      <c r="E7964" s="10" t="s">
        <v>20</v>
      </c>
      <c r="F7964" s="10" t="s">
        <v>1123</v>
      </c>
      <c r="G7964" s="10" t="s">
        <v>3787</v>
      </c>
      <c r="H7964" s="10" t="s">
        <v>3788</v>
      </c>
      <c r="I7964" s="10">
        <v>0</v>
      </c>
    </row>
    <row r="7965" spans="1:11" hidden="1" x14ac:dyDescent="0.25">
      <c r="A7965" s="10">
        <v>131</v>
      </c>
      <c r="B7965" s="10" t="s">
        <v>1360</v>
      </c>
      <c r="C7965" s="10" t="s">
        <v>1361</v>
      </c>
      <c r="D7965" s="10" t="s">
        <v>1370</v>
      </c>
      <c r="E7965" s="10" t="s">
        <v>20</v>
      </c>
      <c r="F7965" s="10" t="s">
        <v>1123</v>
      </c>
      <c r="G7965" s="10" t="s">
        <v>3789</v>
      </c>
      <c r="H7965" s="10" t="s">
        <v>3789</v>
      </c>
      <c r="I7965" s="10">
        <v>0</v>
      </c>
    </row>
    <row r="7966" spans="1:11" hidden="1" x14ac:dyDescent="0.25">
      <c r="A7966" s="10">
        <v>132</v>
      </c>
      <c r="B7966" s="10" t="s">
        <v>1371</v>
      </c>
      <c r="C7966" s="10" t="s">
        <v>1372</v>
      </c>
      <c r="D7966" s="10" t="s">
        <v>1379</v>
      </c>
      <c r="E7966" s="10" t="s">
        <v>20</v>
      </c>
      <c r="F7966" s="10" t="s">
        <v>1123</v>
      </c>
      <c r="G7966" s="10" t="s">
        <v>3129</v>
      </c>
      <c r="H7966" s="10" t="s">
        <v>4540</v>
      </c>
      <c r="I7966" s="10">
        <v>0</v>
      </c>
    </row>
    <row r="7967" spans="1:11" hidden="1" x14ac:dyDescent="0.25">
      <c r="A7967" s="10">
        <v>132</v>
      </c>
      <c r="B7967" s="10" t="s">
        <v>1371</v>
      </c>
      <c r="C7967" s="10" t="s">
        <v>1372</v>
      </c>
      <c r="D7967" s="10" t="s">
        <v>1379</v>
      </c>
      <c r="E7967" s="10" t="s">
        <v>20</v>
      </c>
      <c r="F7967" s="10" t="s">
        <v>1123</v>
      </c>
      <c r="G7967" s="21" t="s">
        <v>3701</v>
      </c>
      <c r="H7967" s="21" t="s">
        <v>3702</v>
      </c>
      <c r="I7967" s="21">
        <v>1</v>
      </c>
      <c r="J7967" s="21">
        <f>MID(H7967,1,FIND(" ",H7967,1)-1)*1</f>
        <v>21</v>
      </c>
      <c r="K7967" s="21" t="s">
        <v>5260</v>
      </c>
    </row>
    <row r="7968" spans="1:11" hidden="1" x14ac:dyDescent="0.25">
      <c r="A7968" s="10">
        <v>132</v>
      </c>
      <c r="B7968" s="10" t="s">
        <v>1371</v>
      </c>
      <c r="C7968" s="10" t="s">
        <v>1372</v>
      </c>
      <c r="D7968" s="10" t="s">
        <v>1379</v>
      </c>
      <c r="E7968" s="10" t="s">
        <v>20</v>
      </c>
      <c r="F7968" s="10" t="s">
        <v>1123</v>
      </c>
      <c r="G7968" s="21" t="s">
        <v>3703</v>
      </c>
      <c r="H7968" s="21" t="s">
        <v>4435</v>
      </c>
      <c r="I7968" s="21">
        <v>1</v>
      </c>
      <c r="J7968" s="21">
        <f>MID(H7968,1,FIND(" ",H7968,1)-1)*1</f>
        <v>35</v>
      </c>
      <c r="K7968" s="21" t="s">
        <v>5254</v>
      </c>
    </row>
    <row r="7969" spans="1:11" hidden="1" x14ac:dyDescent="0.25">
      <c r="A7969" s="10">
        <v>132</v>
      </c>
      <c r="B7969" s="10" t="s">
        <v>1371</v>
      </c>
      <c r="C7969" s="10" t="s">
        <v>1372</v>
      </c>
      <c r="D7969" s="10" t="s">
        <v>1379</v>
      </c>
      <c r="E7969" s="10" t="s">
        <v>20</v>
      </c>
      <c r="F7969" s="10" t="s">
        <v>1123</v>
      </c>
      <c r="G7969" s="21" t="s">
        <v>3705</v>
      </c>
      <c r="H7969" s="21" t="s">
        <v>34</v>
      </c>
      <c r="I7969" s="21">
        <v>1</v>
      </c>
      <c r="J7969" s="21" t="str">
        <f>H7969</f>
        <v>Да</v>
      </c>
      <c r="K7969" s="21"/>
    </row>
    <row r="7970" spans="1:11" hidden="1" x14ac:dyDescent="0.25">
      <c r="A7970" s="10">
        <v>132</v>
      </c>
      <c r="B7970" s="10" t="s">
        <v>1371</v>
      </c>
      <c r="C7970" s="10" t="s">
        <v>1372</v>
      </c>
      <c r="D7970" s="10" t="s">
        <v>1379</v>
      </c>
      <c r="E7970" s="10" t="s">
        <v>20</v>
      </c>
      <c r="F7970" s="10" t="s">
        <v>1123</v>
      </c>
      <c r="G7970" s="21" t="s">
        <v>3706</v>
      </c>
      <c r="H7970" s="21" t="s">
        <v>4677</v>
      </c>
      <c r="I7970" s="21">
        <v>1</v>
      </c>
      <c r="J7970" s="21">
        <f t="shared" ref="J7970:J7973" si="514">MID(H7970,1,FIND(" ",H7970,1)-1)*1</f>
        <v>3.7</v>
      </c>
      <c r="K7970" s="21" t="s">
        <v>5258</v>
      </c>
    </row>
    <row r="7971" spans="1:11" hidden="1" x14ac:dyDescent="0.25">
      <c r="A7971" s="10">
        <v>132</v>
      </c>
      <c r="B7971" s="10" t="s">
        <v>1371</v>
      </c>
      <c r="C7971" s="10" t="s">
        <v>1372</v>
      </c>
      <c r="D7971" s="10" t="s">
        <v>1379</v>
      </c>
      <c r="E7971" s="10" t="s">
        <v>20</v>
      </c>
      <c r="F7971" s="10" t="s">
        <v>1123</v>
      </c>
      <c r="G7971" s="21" t="s">
        <v>3708</v>
      </c>
      <c r="H7971" s="21" t="s">
        <v>4677</v>
      </c>
      <c r="I7971" s="21">
        <v>1</v>
      </c>
      <c r="J7971" s="21">
        <f t="shared" si="514"/>
        <v>3.7</v>
      </c>
      <c r="K7971" s="21" t="s">
        <v>5258</v>
      </c>
    </row>
    <row r="7972" spans="1:11" hidden="1" x14ac:dyDescent="0.25">
      <c r="A7972" s="10">
        <v>132</v>
      </c>
      <c r="B7972" s="10" t="s">
        <v>1371</v>
      </c>
      <c r="C7972" s="10" t="s">
        <v>1372</v>
      </c>
      <c r="D7972" s="10" t="s">
        <v>1379</v>
      </c>
      <c r="E7972" s="10" t="s">
        <v>20</v>
      </c>
      <c r="F7972" s="10" t="s">
        <v>1123</v>
      </c>
      <c r="G7972" s="21" t="s">
        <v>3709</v>
      </c>
      <c r="H7972" s="21" t="s">
        <v>3794</v>
      </c>
      <c r="I7972" s="21">
        <v>0</v>
      </c>
      <c r="J7972" s="21">
        <f t="shared" si="514"/>
        <v>3.5</v>
      </c>
      <c r="K7972" s="21" t="s">
        <v>5258</v>
      </c>
    </row>
    <row r="7973" spans="1:11" hidden="1" x14ac:dyDescent="0.25">
      <c r="A7973" s="10">
        <v>132</v>
      </c>
      <c r="B7973" s="10" t="s">
        <v>1371</v>
      </c>
      <c r="C7973" s="10" t="s">
        <v>1372</v>
      </c>
      <c r="D7973" s="10" t="s">
        <v>1379</v>
      </c>
      <c r="E7973" s="10" t="s">
        <v>20</v>
      </c>
      <c r="F7973" s="10" t="s">
        <v>1123</v>
      </c>
      <c r="G7973" s="21" t="s">
        <v>3711</v>
      </c>
      <c r="H7973" s="21" t="s">
        <v>3794</v>
      </c>
      <c r="I7973" s="21">
        <v>0</v>
      </c>
      <c r="J7973" s="21">
        <f t="shared" si="514"/>
        <v>3.5</v>
      </c>
      <c r="K7973" s="21" t="s">
        <v>5258</v>
      </c>
    </row>
    <row r="7974" spans="1:11" hidden="1" x14ac:dyDescent="0.25">
      <c r="A7974" s="10">
        <v>132</v>
      </c>
      <c r="B7974" s="10" t="s">
        <v>1371</v>
      </c>
      <c r="C7974" s="10" t="s">
        <v>1372</v>
      </c>
      <c r="D7974" s="10" t="s">
        <v>1379</v>
      </c>
      <c r="E7974" s="10" t="s">
        <v>20</v>
      </c>
      <c r="F7974" s="10" t="s">
        <v>1123</v>
      </c>
      <c r="G7974" s="21" t="s">
        <v>4578</v>
      </c>
      <c r="H7974" s="21" t="s">
        <v>4132</v>
      </c>
      <c r="I7974" s="21">
        <v>1</v>
      </c>
      <c r="J7974" s="21" t="str">
        <f>MID(H7974,1,FIND(" ",H7974,1)-1)</f>
        <v>600</v>
      </c>
      <c r="K7974" s="21" t="s">
        <v>5269</v>
      </c>
    </row>
    <row r="7975" spans="1:11" hidden="1" x14ac:dyDescent="0.25">
      <c r="A7975" s="10">
        <v>132</v>
      </c>
      <c r="B7975" s="10" t="s">
        <v>1371</v>
      </c>
      <c r="C7975" s="10" t="s">
        <v>1372</v>
      </c>
      <c r="D7975" s="10" t="s">
        <v>1379</v>
      </c>
      <c r="E7975" s="10" t="s">
        <v>20</v>
      </c>
      <c r="F7975" s="10" t="s">
        <v>1123</v>
      </c>
      <c r="G7975" s="10" t="s">
        <v>3714</v>
      </c>
      <c r="H7975" s="10" t="s">
        <v>3715</v>
      </c>
      <c r="I7975" s="10">
        <v>0</v>
      </c>
    </row>
    <row r="7976" spans="1:11" hidden="1" x14ac:dyDescent="0.25">
      <c r="A7976" s="10">
        <v>132</v>
      </c>
      <c r="B7976" s="10" t="s">
        <v>1371</v>
      </c>
      <c r="C7976" s="10" t="s">
        <v>1372</v>
      </c>
      <c r="D7976" s="10" t="s">
        <v>1379</v>
      </c>
      <c r="E7976" s="10" t="s">
        <v>20</v>
      </c>
      <c r="F7976" s="10" t="s">
        <v>1123</v>
      </c>
      <c r="G7976" s="10" t="s">
        <v>3716</v>
      </c>
      <c r="H7976" s="10" t="s">
        <v>34</v>
      </c>
      <c r="I7976" s="10">
        <v>0</v>
      </c>
    </row>
    <row r="7977" spans="1:11" hidden="1" x14ac:dyDescent="0.25">
      <c r="A7977" s="10">
        <v>132</v>
      </c>
      <c r="B7977" s="10" t="s">
        <v>1371</v>
      </c>
      <c r="C7977" s="10" t="s">
        <v>1372</v>
      </c>
      <c r="D7977" s="10" t="s">
        <v>1379</v>
      </c>
      <c r="E7977" s="10" t="s">
        <v>20</v>
      </c>
      <c r="F7977" s="10" t="s">
        <v>1123</v>
      </c>
      <c r="G7977" s="10" t="s">
        <v>3717</v>
      </c>
      <c r="H7977" s="10" t="s">
        <v>34</v>
      </c>
      <c r="I7977" s="10">
        <v>0</v>
      </c>
    </row>
    <row r="7978" spans="1:11" hidden="1" x14ac:dyDescent="0.25">
      <c r="A7978" s="10">
        <v>132</v>
      </c>
      <c r="B7978" s="10" t="s">
        <v>1371</v>
      </c>
      <c r="C7978" s="10" t="s">
        <v>1372</v>
      </c>
      <c r="D7978" s="10" t="s">
        <v>1379</v>
      </c>
      <c r="E7978" s="10" t="s">
        <v>20</v>
      </c>
      <c r="F7978" s="10" t="s">
        <v>1123</v>
      </c>
      <c r="G7978" s="10" t="s">
        <v>3718</v>
      </c>
      <c r="H7978" s="10" t="s">
        <v>5168</v>
      </c>
      <c r="I7978" s="10">
        <v>0</v>
      </c>
    </row>
    <row r="7979" spans="1:11" hidden="1" x14ac:dyDescent="0.25">
      <c r="A7979" s="10">
        <v>132</v>
      </c>
      <c r="B7979" s="10" t="s">
        <v>1371</v>
      </c>
      <c r="C7979" s="10" t="s">
        <v>1372</v>
      </c>
      <c r="D7979" s="10" t="s">
        <v>1379</v>
      </c>
      <c r="E7979" s="10" t="s">
        <v>20</v>
      </c>
      <c r="F7979" s="10" t="s">
        <v>1123</v>
      </c>
      <c r="G7979" s="10" t="s">
        <v>3719</v>
      </c>
      <c r="H7979" s="10" t="s">
        <v>3914</v>
      </c>
      <c r="I7979" s="10">
        <v>0</v>
      </c>
    </row>
    <row r="7980" spans="1:11" hidden="1" x14ac:dyDescent="0.25">
      <c r="A7980" s="10">
        <v>132</v>
      </c>
      <c r="B7980" s="10" t="s">
        <v>1371</v>
      </c>
      <c r="C7980" s="10" t="s">
        <v>1372</v>
      </c>
      <c r="D7980" s="10" t="s">
        <v>1379</v>
      </c>
      <c r="E7980" s="10" t="s">
        <v>20</v>
      </c>
      <c r="F7980" s="10" t="s">
        <v>1123</v>
      </c>
      <c r="G7980" s="10" t="s">
        <v>3720</v>
      </c>
      <c r="H7980" s="10" t="s">
        <v>34</v>
      </c>
      <c r="I7980" s="10">
        <v>0</v>
      </c>
    </row>
    <row r="7981" spans="1:11" hidden="1" x14ac:dyDescent="0.25">
      <c r="A7981" s="10">
        <v>132</v>
      </c>
      <c r="B7981" s="10" t="s">
        <v>1371</v>
      </c>
      <c r="C7981" s="10" t="s">
        <v>1372</v>
      </c>
      <c r="D7981" s="10" t="s">
        <v>1379</v>
      </c>
      <c r="E7981" s="10" t="s">
        <v>20</v>
      </c>
      <c r="F7981" s="10" t="s">
        <v>1123</v>
      </c>
      <c r="G7981" s="10" t="s">
        <v>3721</v>
      </c>
      <c r="H7981" s="10" t="s">
        <v>34</v>
      </c>
      <c r="I7981" s="10">
        <v>0</v>
      </c>
    </row>
    <row r="7982" spans="1:11" hidden="1" x14ac:dyDescent="0.25">
      <c r="A7982" s="10">
        <v>132</v>
      </c>
      <c r="B7982" s="10" t="s">
        <v>1371</v>
      </c>
      <c r="C7982" s="10" t="s">
        <v>1372</v>
      </c>
      <c r="D7982" s="10" t="s">
        <v>1379</v>
      </c>
      <c r="E7982" s="10" t="s">
        <v>20</v>
      </c>
      <c r="F7982" s="10" t="s">
        <v>1123</v>
      </c>
      <c r="G7982" s="10" t="s">
        <v>3722</v>
      </c>
      <c r="H7982" s="10" t="s">
        <v>34</v>
      </c>
      <c r="I7982" s="10">
        <v>0</v>
      </c>
    </row>
    <row r="7983" spans="1:11" hidden="1" x14ac:dyDescent="0.25">
      <c r="A7983" s="10">
        <v>132</v>
      </c>
      <c r="B7983" s="10" t="s">
        <v>1371</v>
      </c>
      <c r="C7983" s="10" t="s">
        <v>1372</v>
      </c>
      <c r="D7983" s="10" t="s">
        <v>1379</v>
      </c>
      <c r="E7983" s="10" t="s">
        <v>20</v>
      </c>
      <c r="F7983" s="10" t="s">
        <v>1123</v>
      </c>
      <c r="G7983" s="10" t="s">
        <v>3723</v>
      </c>
      <c r="H7983" s="10" t="s">
        <v>34</v>
      </c>
      <c r="I7983" s="10">
        <v>0</v>
      </c>
    </row>
    <row r="7984" spans="1:11" hidden="1" x14ac:dyDescent="0.25">
      <c r="A7984" s="10">
        <v>132</v>
      </c>
      <c r="B7984" s="10" t="s">
        <v>1371</v>
      </c>
      <c r="C7984" s="10" t="s">
        <v>1372</v>
      </c>
      <c r="D7984" s="10" t="s">
        <v>1379</v>
      </c>
      <c r="E7984" s="10" t="s">
        <v>20</v>
      </c>
      <c r="F7984" s="10" t="s">
        <v>1123</v>
      </c>
      <c r="G7984" s="10" t="s">
        <v>3724</v>
      </c>
      <c r="H7984" s="10" t="s">
        <v>34</v>
      </c>
      <c r="I7984" s="10">
        <v>0</v>
      </c>
    </row>
    <row r="7985" spans="1:11" hidden="1" x14ac:dyDescent="0.25">
      <c r="A7985" s="10">
        <v>132</v>
      </c>
      <c r="B7985" s="10" t="s">
        <v>1371</v>
      </c>
      <c r="C7985" s="10" t="s">
        <v>1372</v>
      </c>
      <c r="D7985" s="10" t="s">
        <v>1379</v>
      </c>
      <c r="E7985" s="10" t="s">
        <v>20</v>
      </c>
      <c r="F7985" s="10" t="s">
        <v>1123</v>
      </c>
      <c r="G7985" s="10" t="s">
        <v>3725</v>
      </c>
      <c r="H7985" s="10" t="s">
        <v>34</v>
      </c>
      <c r="I7985" s="10">
        <v>0</v>
      </c>
    </row>
    <row r="7986" spans="1:11" hidden="1" x14ac:dyDescent="0.25">
      <c r="A7986" s="10">
        <v>132</v>
      </c>
      <c r="B7986" s="10" t="s">
        <v>1371</v>
      </c>
      <c r="C7986" s="10" t="s">
        <v>1372</v>
      </c>
      <c r="D7986" s="10" t="s">
        <v>1379</v>
      </c>
      <c r="E7986" s="10" t="s">
        <v>20</v>
      </c>
      <c r="F7986" s="10" t="s">
        <v>1123</v>
      </c>
      <c r="G7986" s="10" t="s">
        <v>3726</v>
      </c>
      <c r="H7986" s="10" t="s">
        <v>34</v>
      </c>
      <c r="I7986" s="10">
        <v>0</v>
      </c>
    </row>
    <row r="7987" spans="1:11" hidden="1" x14ac:dyDescent="0.25">
      <c r="A7987" s="10">
        <v>132</v>
      </c>
      <c r="B7987" s="10" t="s">
        <v>1371</v>
      </c>
      <c r="C7987" s="10" t="s">
        <v>1372</v>
      </c>
      <c r="D7987" s="10" t="s">
        <v>1379</v>
      </c>
      <c r="E7987" s="10" t="s">
        <v>20</v>
      </c>
      <c r="F7987" s="10" t="s">
        <v>1123</v>
      </c>
      <c r="G7987" s="10" t="s">
        <v>3727</v>
      </c>
      <c r="H7987" s="10" t="s">
        <v>34</v>
      </c>
      <c r="I7987" s="10">
        <v>0</v>
      </c>
    </row>
    <row r="7988" spans="1:11" hidden="1" x14ac:dyDescent="0.25">
      <c r="A7988" s="10">
        <v>132</v>
      </c>
      <c r="B7988" s="10" t="s">
        <v>1371</v>
      </c>
      <c r="C7988" s="10" t="s">
        <v>1372</v>
      </c>
      <c r="D7988" s="10" t="s">
        <v>1379</v>
      </c>
      <c r="E7988" s="10" t="s">
        <v>20</v>
      </c>
      <c r="F7988" s="10" t="s">
        <v>1123</v>
      </c>
      <c r="G7988" s="10" t="s">
        <v>3734</v>
      </c>
      <c r="H7988" s="10" t="s">
        <v>34</v>
      </c>
      <c r="I7988" s="10">
        <v>0</v>
      </c>
    </row>
    <row r="7989" spans="1:11" hidden="1" x14ac:dyDescent="0.25">
      <c r="A7989" s="10">
        <v>132</v>
      </c>
      <c r="B7989" s="10" t="s">
        <v>1371</v>
      </c>
      <c r="C7989" s="10" t="s">
        <v>1372</v>
      </c>
      <c r="D7989" s="10" t="s">
        <v>1379</v>
      </c>
      <c r="E7989" s="10" t="s">
        <v>20</v>
      </c>
      <c r="F7989" s="10" t="s">
        <v>1123</v>
      </c>
      <c r="G7989" s="10" t="s">
        <v>3735</v>
      </c>
      <c r="H7989" s="10" t="s">
        <v>57</v>
      </c>
      <c r="I7989" s="10">
        <v>0</v>
      </c>
    </row>
    <row r="7990" spans="1:11" hidden="1" x14ac:dyDescent="0.25">
      <c r="A7990" s="10">
        <v>132</v>
      </c>
      <c r="B7990" s="10" t="s">
        <v>1371</v>
      </c>
      <c r="C7990" s="10" t="s">
        <v>1372</v>
      </c>
      <c r="D7990" s="10" t="s">
        <v>1379</v>
      </c>
      <c r="E7990" s="10" t="s">
        <v>20</v>
      </c>
      <c r="F7990" s="10" t="s">
        <v>1123</v>
      </c>
      <c r="G7990" s="10" t="s">
        <v>4597</v>
      </c>
      <c r="H7990" s="10" t="s">
        <v>57</v>
      </c>
      <c r="I7990" s="10">
        <v>0</v>
      </c>
    </row>
    <row r="7991" spans="1:11" hidden="1" x14ac:dyDescent="0.25">
      <c r="A7991" s="10">
        <v>132</v>
      </c>
      <c r="B7991" s="10" t="s">
        <v>1371</v>
      </c>
      <c r="C7991" s="10" t="s">
        <v>1372</v>
      </c>
      <c r="D7991" s="10" t="s">
        <v>1379</v>
      </c>
      <c r="E7991" s="10" t="s">
        <v>20</v>
      </c>
      <c r="F7991" s="10" t="s">
        <v>1123</v>
      </c>
      <c r="G7991" s="10" t="s">
        <v>3737</v>
      </c>
      <c r="H7991" s="10" t="s">
        <v>34</v>
      </c>
      <c r="I7991" s="10">
        <v>0</v>
      </c>
    </row>
    <row r="7992" spans="1:11" hidden="1" x14ac:dyDescent="0.25">
      <c r="A7992" s="10">
        <v>132</v>
      </c>
      <c r="B7992" s="10" t="s">
        <v>1371</v>
      </c>
      <c r="C7992" s="10" t="s">
        <v>1372</v>
      </c>
      <c r="D7992" s="10" t="s">
        <v>1379</v>
      </c>
      <c r="E7992" s="10" t="s">
        <v>20</v>
      </c>
      <c r="F7992" s="10" t="s">
        <v>1123</v>
      </c>
      <c r="G7992" s="10" t="s">
        <v>4387</v>
      </c>
      <c r="H7992" s="10" t="s">
        <v>34</v>
      </c>
      <c r="I7992" s="10">
        <v>0</v>
      </c>
    </row>
    <row r="7993" spans="1:11" hidden="1" x14ac:dyDescent="0.25">
      <c r="A7993" s="10">
        <v>132</v>
      </c>
      <c r="B7993" s="10" t="s">
        <v>1371</v>
      </c>
      <c r="C7993" s="10" t="s">
        <v>1372</v>
      </c>
      <c r="D7993" s="10" t="s">
        <v>1379</v>
      </c>
      <c r="E7993" s="10" t="s">
        <v>20</v>
      </c>
      <c r="F7993" s="10" t="s">
        <v>1123</v>
      </c>
      <c r="G7993" s="10" t="s">
        <v>4388</v>
      </c>
      <c r="H7993" s="10" t="s">
        <v>34</v>
      </c>
      <c r="I7993" s="10">
        <v>0</v>
      </c>
    </row>
    <row r="7994" spans="1:11" hidden="1" x14ac:dyDescent="0.25">
      <c r="A7994" s="10">
        <v>132</v>
      </c>
      <c r="B7994" s="10" t="s">
        <v>1371</v>
      </c>
      <c r="C7994" s="10" t="s">
        <v>1372</v>
      </c>
      <c r="D7994" s="10" t="s">
        <v>1379</v>
      </c>
      <c r="E7994" s="10" t="s">
        <v>20</v>
      </c>
      <c r="F7994" s="10" t="s">
        <v>1123</v>
      </c>
      <c r="G7994" s="10" t="s">
        <v>3740</v>
      </c>
      <c r="H7994" s="10" t="s">
        <v>34</v>
      </c>
      <c r="I7994" s="10">
        <v>0</v>
      </c>
    </row>
    <row r="7995" spans="1:11" hidden="1" x14ac:dyDescent="0.25">
      <c r="A7995" s="10">
        <v>132</v>
      </c>
      <c r="B7995" s="10" t="s">
        <v>1371</v>
      </c>
      <c r="C7995" s="10" t="s">
        <v>1372</v>
      </c>
      <c r="D7995" s="10" t="s">
        <v>1379</v>
      </c>
      <c r="E7995" s="10" t="s">
        <v>20</v>
      </c>
      <c r="F7995" s="10" t="s">
        <v>1123</v>
      </c>
      <c r="G7995" s="10" t="s">
        <v>4324</v>
      </c>
      <c r="H7995" s="10" t="s">
        <v>34</v>
      </c>
      <c r="I7995" s="10">
        <v>0</v>
      </c>
    </row>
    <row r="7996" spans="1:11" hidden="1" x14ac:dyDescent="0.25">
      <c r="A7996" s="10">
        <v>132</v>
      </c>
      <c r="B7996" s="10" t="s">
        <v>1371</v>
      </c>
      <c r="C7996" s="10" t="s">
        <v>1372</v>
      </c>
      <c r="D7996" s="10" t="s">
        <v>1379</v>
      </c>
      <c r="E7996" s="10" t="s">
        <v>20</v>
      </c>
      <c r="F7996" s="10" t="s">
        <v>1123</v>
      </c>
      <c r="G7996" s="10" t="s">
        <v>3744</v>
      </c>
      <c r="H7996" s="10" t="s">
        <v>3917</v>
      </c>
      <c r="I7996" s="10">
        <v>0</v>
      </c>
    </row>
    <row r="7997" spans="1:11" hidden="1" x14ac:dyDescent="0.25">
      <c r="A7997" s="10">
        <v>132</v>
      </c>
      <c r="B7997" s="10" t="s">
        <v>1371</v>
      </c>
      <c r="C7997" s="10" t="s">
        <v>1372</v>
      </c>
      <c r="D7997" s="10" t="s">
        <v>1379</v>
      </c>
      <c r="E7997" s="10" t="s">
        <v>20</v>
      </c>
      <c r="F7997" s="10" t="s">
        <v>1123</v>
      </c>
      <c r="G7997" s="10" t="s">
        <v>3746</v>
      </c>
      <c r="H7997" s="10" t="s">
        <v>34</v>
      </c>
      <c r="I7997" s="10">
        <v>0</v>
      </c>
    </row>
    <row r="7998" spans="1:11" hidden="1" x14ac:dyDescent="0.25">
      <c r="A7998" s="10">
        <v>132</v>
      </c>
      <c r="B7998" s="10" t="s">
        <v>1371</v>
      </c>
      <c r="C7998" s="10" t="s">
        <v>1372</v>
      </c>
      <c r="D7998" s="10" t="s">
        <v>1379</v>
      </c>
      <c r="E7998" s="10" t="s">
        <v>20</v>
      </c>
      <c r="F7998" s="10" t="s">
        <v>1123</v>
      </c>
      <c r="G7998" s="21" t="s">
        <v>4394</v>
      </c>
      <c r="H7998" s="21" t="s">
        <v>4598</v>
      </c>
      <c r="I7998" s="21">
        <v>1</v>
      </c>
      <c r="J7998" s="21" t="str">
        <f t="shared" ref="J7998:J7999" si="515">H7998</f>
        <v>Настенное</v>
      </c>
      <c r="K7998" s="21"/>
    </row>
    <row r="7999" spans="1:11" hidden="1" x14ac:dyDescent="0.25">
      <c r="A7999" s="10">
        <v>132</v>
      </c>
      <c r="B7999" s="10" t="s">
        <v>1371</v>
      </c>
      <c r="C7999" s="10" t="s">
        <v>1372</v>
      </c>
      <c r="D7999" s="10" t="s">
        <v>1379</v>
      </c>
      <c r="E7999" s="10" t="s">
        <v>20</v>
      </c>
      <c r="F7999" s="10" t="s">
        <v>1123</v>
      </c>
      <c r="G7999" s="21" t="s">
        <v>3747</v>
      </c>
      <c r="H7999" s="21" t="s">
        <v>3748</v>
      </c>
      <c r="I7999" s="21">
        <v>1</v>
      </c>
      <c r="J7999" s="21" t="str">
        <f t="shared" si="515"/>
        <v>Настенная</v>
      </c>
      <c r="K7999" s="21"/>
    </row>
    <row r="8000" spans="1:11" hidden="1" x14ac:dyDescent="0.25">
      <c r="A8000" s="10">
        <v>132</v>
      </c>
      <c r="B8000" s="10" t="s">
        <v>1371</v>
      </c>
      <c r="C8000" s="10" t="s">
        <v>1372</v>
      </c>
      <c r="D8000" s="10" t="s">
        <v>1379</v>
      </c>
      <c r="E8000" s="10" t="s">
        <v>20</v>
      </c>
      <c r="F8000" s="10" t="s">
        <v>1123</v>
      </c>
      <c r="G8000" s="21" t="s">
        <v>3753</v>
      </c>
      <c r="H8000" s="21" t="s">
        <v>4769</v>
      </c>
      <c r="I8000" s="21">
        <v>1</v>
      </c>
      <c r="J8000" s="21">
        <f>MID(H8000,1,FIND(" ",H8000,1)-1)*1</f>
        <v>0.04</v>
      </c>
      <c r="K8000" s="21" t="s">
        <v>5258</v>
      </c>
    </row>
    <row r="8001" spans="1:11" hidden="1" x14ac:dyDescent="0.25">
      <c r="A8001" s="10">
        <v>132</v>
      </c>
      <c r="B8001" s="10" t="s">
        <v>1371</v>
      </c>
      <c r="C8001" s="10" t="s">
        <v>1372</v>
      </c>
      <c r="D8001" s="10" t="s">
        <v>1379</v>
      </c>
      <c r="E8001" s="10" t="s">
        <v>20</v>
      </c>
      <c r="F8001" s="10" t="s">
        <v>1123</v>
      </c>
      <c r="G8001" s="21" t="s">
        <v>3755</v>
      </c>
      <c r="H8001" s="21" t="s">
        <v>3756</v>
      </c>
      <c r="I8001" s="21">
        <v>1</v>
      </c>
      <c r="J8001" s="21" t="s">
        <v>5266</v>
      </c>
      <c r="K8001" s="21" t="s">
        <v>5265</v>
      </c>
    </row>
    <row r="8002" spans="1:11" hidden="1" x14ac:dyDescent="0.25">
      <c r="A8002" s="10">
        <v>132</v>
      </c>
      <c r="B8002" s="10" t="s">
        <v>1371</v>
      </c>
      <c r="C8002" s="10" t="s">
        <v>1372</v>
      </c>
      <c r="D8002" s="10" t="s">
        <v>1379</v>
      </c>
      <c r="E8002" s="10" t="s">
        <v>20</v>
      </c>
      <c r="F8002" s="10" t="s">
        <v>1123</v>
      </c>
      <c r="G8002" s="21" t="s">
        <v>3759</v>
      </c>
      <c r="H8002" s="21">
        <v>12000</v>
      </c>
      <c r="I8002" s="21">
        <v>1</v>
      </c>
      <c r="J8002" s="21">
        <f>TRIM(H8002)*1</f>
        <v>12000</v>
      </c>
      <c r="K8002" s="21" t="s">
        <v>5261</v>
      </c>
    </row>
    <row r="8003" spans="1:11" hidden="1" x14ac:dyDescent="0.25">
      <c r="A8003" s="10">
        <v>132</v>
      </c>
      <c r="B8003" s="10" t="s">
        <v>1371</v>
      </c>
      <c r="C8003" s="10" t="s">
        <v>1372</v>
      </c>
      <c r="D8003" s="10" t="s">
        <v>1379</v>
      </c>
      <c r="E8003" s="10" t="s">
        <v>20</v>
      </c>
      <c r="F8003" s="10" t="s">
        <v>1123</v>
      </c>
      <c r="G8003" s="21" t="s">
        <v>3760</v>
      </c>
      <c r="H8003" s="21" t="s">
        <v>4770</v>
      </c>
      <c r="I8003" s="21">
        <v>1</v>
      </c>
      <c r="J8003" s="21">
        <f t="shared" ref="J8003:J8004" si="516">MID(H8003,1,FIND(" ",H8003,1)-1)*1</f>
        <v>40</v>
      </c>
      <c r="K8003" s="21" t="s">
        <v>5259</v>
      </c>
    </row>
    <row r="8004" spans="1:11" hidden="1" x14ac:dyDescent="0.25">
      <c r="A8004" s="10">
        <v>132</v>
      </c>
      <c r="B8004" s="10" t="s">
        <v>1371</v>
      </c>
      <c r="C8004" s="10" t="s">
        <v>1372</v>
      </c>
      <c r="D8004" s="10" t="s">
        <v>1379</v>
      </c>
      <c r="E8004" s="10" t="s">
        <v>20</v>
      </c>
      <c r="F8004" s="10" t="s">
        <v>1123</v>
      </c>
      <c r="G8004" s="21" t="s">
        <v>3762</v>
      </c>
      <c r="H8004" s="21" t="s">
        <v>4770</v>
      </c>
      <c r="I8004" s="21">
        <v>1</v>
      </c>
      <c r="J8004" s="21">
        <f t="shared" si="516"/>
        <v>40</v>
      </c>
      <c r="K8004" s="21" t="s">
        <v>5259</v>
      </c>
    </row>
    <row r="8005" spans="1:11" hidden="1" x14ac:dyDescent="0.25">
      <c r="A8005" s="10">
        <v>132</v>
      </c>
      <c r="B8005" s="10" t="s">
        <v>1371</v>
      </c>
      <c r="C8005" s="10" t="s">
        <v>1372</v>
      </c>
      <c r="D8005" s="10" t="s">
        <v>1379</v>
      </c>
      <c r="E8005" s="10" t="s">
        <v>20</v>
      </c>
      <c r="F8005" s="10" t="s">
        <v>1123</v>
      </c>
      <c r="G8005" s="21" t="s">
        <v>3764</v>
      </c>
      <c r="H8005" s="21">
        <v>12000</v>
      </c>
      <c r="I8005" s="21">
        <v>1</v>
      </c>
      <c r="J8005" s="21">
        <f>TRIM(H8005)*1</f>
        <v>12000</v>
      </c>
      <c r="K8005" s="21" t="s">
        <v>5261</v>
      </c>
    </row>
    <row r="8006" spans="1:11" hidden="1" x14ac:dyDescent="0.25">
      <c r="A8006" s="10">
        <v>132</v>
      </c>
      <c r="B8006" s="10" t="s">
        <v>1371</v>
      </c>
      <c r="C8006" s="10" t="s">
        <v>1372</v>
      </c>
      <c r="D8006" s="10" t="s">
        <v>1379</v>
      </c>
      <c r="E8006" s="10" t="s">
        <v>20</v>
      </c>
      <c r="F8006" s="10" t="s">
        <v>1123</v>
      </c>
      <c r="G8006" s="10" t="s">
        <v>3766</v>
      </c>
      <c r="H8006" s="10" t="s">
        <v>34</v>
      </c>
      <c r="I8006" s="10">
        <v>0</v>
      </c>
    </row>
    <row r="8007" spans="1:11" hidden="1" x14ac:dyDescent="0.25">
      <c r="A8007" s="10">
        <v>132</v>
      </c>
      <c r="B8007" s="10" t="s">
        <v>1371</v>
      </c>
      <c r="C8007" s="10" t="s">
        <v>1372</v>
      </c>
      <c r="D8007" s="10" t="s">
        <v>1379</v>
      </c>
      <c r="E8007" s="10" t="s">
        <v>20</v>
      </c>
      <c r="F8007" s="10" t="s">
        <v>1123</v>
      </c>
      <c r="G8007" s="10" t="s">
        <v>4601</v>
      </c>
      <c r="H8007" s="10" t="s">
        <v>4321</v>
      </c>
      <c r="I8007" s="10">
        <v>0</v>
      </c>
    </row>
    <row r="8008" spans="1:11" hidden="1" x14ac:dyDescent="0.25">
      <c r="A8008" s="10">
        <v>132</v>
      </c>
      <c r="B8008" s="10" t="s">
        <v>1371</v>
      </c>
      <c r="C8008" s="10" t="s">
        <v>1372</v>
      </c>
      <c r="D8008" s="10" t="s">
        <v>1379</v>
      </c>
      <c r="E8008" s="10" t="s">
        <v>20</v>
      </c>
      <c r="F8008" s="10" t="s">
        <v>1123</v>
      </c>
      <c r="G8008" s="10" t="s">
        <v>4397</v>
      </c>
      <c r="H8008" s="10" t="s">
        <v>34</v>
      </c>
      <c r="I8008" s="10">
        <v>0</v>
      </c>
    </row>
    <row r="8009" spans="1:11" hidden="1" x14ac:dyDescent="0.25">
      <c r="A8009" s="10">
        <v>132</v>
      </c>
      <c r="B8009" s="10" t="s">
        <v>1371</v>
      </c>
      <c r="C8009" s="10" t="s">
        <v>1372</v>
      </c>
      <c r="D8009" s="10" t="s">
        <v>1379</v>
      </c>
      <c r="E8009" s="10" t="s">
        <v>20</v>
      </c>
      <c r="F8009" s="10" t="s">
        <v>1123</v>
      </c>
      <c r="G8009" s="10" t="s">
        <v>4602</v>
      </c>
      <c r="H8009" s="10" t="s">
        <v>57</v>
      </c>
      <c r="I8009" s="10">
        <v>0</v>
      </c>
    </row>
    <row r="8010" spans="1:11" hidden="1" x14ac:dyDescent="0.25">
      <c r="A8010" s="10">
        <v>132</v>
      </c>
      <c r="B8010" s="10" t="s">
        <v>1371</v>
      </c>
      <c r="C8010" s="10" t="s">
        <v>1372</v>
      </c>
      <c r="D8010" s="10" t="s">
        <v>1379</v>
      </c>
      <c r="E8010" s="10" t="s">
        <v>20</v>
      </c>
      <c r="F8010" s="10" t="s">
        <v>1123</v>
      </c>
      <c r="G8010" s="10" t="s">
        <v>4603</v>
      </c>
      <c r="H8010" s="10" t="s">
        <v>57</v>
      </c>
      <c r="I8010" s="10">
        <v>0</v>
      </c>
    </row>
    <row r="8011" spans="1:11" hidden="1" x14ac:dyDescent="0.25">
      <c r="A8011" s="10">
        <v>132</v>
      </c>
      <c r="B8011" s="10" t="s">
        <v>1371</v>
      </c>
      <c r="C8011" s="10" t="s">
        <v>1372</v>
      </c>
      <c r="D8011" s="10" t="s">
        <v>1379</v>
      </c>
      <c r="E8011" s="10" t="s">
        <v>20</v>
      </c>
      <c r="F8011" s="10" t="s">
        <v>1123</v>
      </c>
      <c r="G8011" s="21" t="s">
        <v>3771</v>
      </c>
      <c r="H8011" s="21" t="s">
        <v>4138</v>
      </c>
      <c r="I8011" s="21">
        <v>1</v>
      </c>
      <c r="J8011" s="21">
        <f>MID(H8011,1,FIND(" ",H8011,1)-1)*1</f>
        <v>8.5</v>
      </c>
      <c r="K8011" s="21" t="s">
        <v>5255</v>
      </c>
    </row>
    <row r="8012" spans="1:11" hidden="1" x14ac:dyDescent="0.25">
      <c r="A8012" s="10">
        <v>132</v>
      </c>
      <c r="B8012" s="10" t="s">
        <v>1371</v>
      </c>
      <c r="C8012" s="10" t="s">
        <v>1372</v>
      </c>
      <c r="D8012" s="10" t="s">
        <v>1379</v>
      </c>
      <c r="E8012" s="10" t="s">
        <v>20</v>
      </c>
      <c r="F8012" s="10" t="s">
        <v>1123</v>
      </c>
      <c r="G8012" s="21" t="s">
        <v>3775</v>
      </c>
      <c r="H8012" s="21" t="s">
        <v>3944</v>
      </c>
      <c r="I8012" s="21">
        <v>1</v>
      </c>
      <c r="J8012" s="21">
        <f>MID(H8012,1,FIND(" ",H8012,1)-1)*1000</f>
        <v>292</v>
      </c>
      <c r="K8012" s="22" t="s">
        <v>5256</v>
      </c>
    </row>
    <row r="8013" spans="1:11" hidden="1" x14ac:dyDescent="0.25">
      <c r="A8013" s="10">
        <v>132</v>
      </c>
      <c r="B8013" s="10" t="s">
        <v>1371</v>
      </c>
      <c r="C8013" s="10" t="s">
        <v>1372</v>
      </c>
      <c r="D8013" s="10" t="s">
        <v>1379</v>
      </c>
      <c r="E8013" s="10" t="s">
        <v>20</v>
      </c>
      <c r="F8013" s="10" t="s">
        <v>1123</v>
      </c>
      <c r="G8013" s="21" t="s">
        <v>3779</v>
      </c>
      <c r="H8013" s="21" t="s">
        <v>4141</v>
      </c>
      <c r="I8013" s="21">
        <v>1</v>
      </c>
      <c r="J8013" s="21">
        <f t="shared" ref="J8013:J8014" si="517">MID(H8013,1,FIND(" ",H8013,1)-1)*1000</f>
        <v>201</v>
      </c>
      <c r="K8013" s="22" t="s">
        <v>5256</v>
      </c>
    </row>
    <row r="8014" spans="1:11" hidden="1" x14ac:dyDescent="0.25">
      <c r="A8014" s="10">
        <v>132</v>
      </c>
      <c r="B8014" s="10" t="s">
        <v>1371</v>
      </c>
      <c r="C8014" s="10" t="s">
        <v>1372</v>
      </c>
      <c r="D8014" s="10" t="s">
        <v>1379</v>
      </c>
      <c r="E8014" s="10" t="s">
        <v>20</v>
      </c>
      <c r="F8014" s="10" t="s">
        <v>1123</v>
      </c>
      <c r="G8014" s="21" t="s">
        <v>3783</v>
      </c>
      <c r="H8014" s="21" t="s">
        <v>4143</v>
      </c>
      <c r="I8014" s="21">
        <v>1</v>
      </c>
      <c r="J8014" s="21">
        <f t="shared" si="517"/>
        <v>792</v>
      </c>
      <c r="K8014" s="22" t="s">
        <v>5256</v>
      </c>
    </row>
    <row r="8015" spans="1:11" hidden="1" x14ac:dyDescent="0.25">
      <c r="A8015" s="10">
        <v>132</v>
      </c>
      <c r="B8015" s="10" t="s">
        <v>1371</v>
      </c>
      <c r="C8015" s="10" t="s">
        <v>1372</v>
      </c>
      <c r="D8015" s="10" t="s">
        <v>1379</v>
      </c>
      <c r="E8015" s="10" t="s">
        <v>20</v>
      </c>
      <c r="F8015" s="10" t="s">
        <v>1123</v>
      </c>
      <c r="G8015" s="21" t="s">
        <v>3223</v>
      </c>
      <c r="H8015" s="21" t="s">
        <v>4771</v>
      </c>
      <c r="I8015" s="21">
        <v>1</v>
      </c>
      <c r="J8015" s="21">
        <f>MID(H8015,1,FIND(" ",H8015,1)-1)*10</f>
        <v>292</v>
      </c>
      <c r="K8015" s="22" t="s">
        <v>5256</v>
      </c>
    </row>
    <row r="8016" spans="1:11" hidden="1" x14ac:dyDescent="0.25">
      <c r="A8016" s="10">
        <v>132</v>
      </c>
      <c r="B8016" s="10" t="s">
        <v>1371</v>
      </c>
      <c r="C8016" s="10" t="s">
        <v>1372</v>
      </c>
      <c r="D8016" s="10" t="s">
        <v>1379</v>
      </c>
      <c r="E8016" s="10" t="s">
        <v>20</v>
      </c>
      <c r="F8016" s="10" t="s">
        <v>1123</v>
      </c>
      <c r="G8016" s="21" t="s">
        <v>4406</v>
      </c>
      <c r="H8016" s="21" t="s">
        <v>4772</v>
      </c>
      <c r="I8016" s="21">
        <v>1</v>
      </c>
      <c r="J8016" s="21">
        <f>MID(H8016,1,FIND(" ",H8016,1)-1)*10</f>
        <v>201</v>
      </c>
      <c r="K8016" s="21" t="s">
        <v>5257</v>
      </c>
    </row>
    <row r="8017" spans="1:11" hidden="1" x14ac:dyDescent="0.25">
      <c r="A8017" s="10">
        <v>132</v>
      </c>
      <c r="B8017" s="10" t="s">
        <v>1371</v>
      </c>
      <c r="C8017" s="10" t="s">
        <v>1372</v>
      </c>
      <c r="D8017" s="10" t="s">
        <v>1379</v>
      </c>
      <c r="E8017" s="10" t="s">
        <v>20</v>
      </c>
      <c r="F8017" s="10" t="s">
        <v>1123</v>
      </c>
      <c r="G8017" s="21" t="s">
        <v>4408</v>
      </c>
      <c r="H8017" s="21" t="s">
        <v>4773</v>
      </c>
      <c r="I8017" s="21">
        <v>1</v>
      </c>
      <c r="J8017" s="21">
        <f>MID(H8017,1,FIND(" ",H8017,1)-1)*10</f>
        <v>792</v>
      </c>
      <c r="K8017" s="21" t="s">
        <v>5257</v>
      </c>
    </row>
    <row r="8018" spans="1:11" hidden="1" x14ac:dyDescent="0.25">
      <c r="A8018" s="10">
        <v>132</v>
      </c>
      <c r="B8018" s="10" t="s">
        <v>1371</v>
      </c>
      <c r="C8018" s="10" t="s">
        <v>1372</v>
      </c>
      <c r="D8018" s="10" t="s">
        <v>1379</v>
      </c>
      <c r="E8018" s="10" t="s">
        <v>20</v>
      </c>
      <c r="F8018" s="10" t="s">
        <v>1123</v>
      </c>
      <c r="G8018" s="21" t="s">
        <v>3785</v>
      </c>
      <c r="H8018" s="21" t="s">
        <v>4775</v>
      </c>
      <c r="I8018" s="21">
        <v>1</v>
      </c>
      <c r="J8018" s="21">
        <f>MID(H8018,1,FIND(" ",H8018,1)-1)*1</f>
        <v>10.5</v>
      </c>
      <c r="K8018" s="21" t="s">
        <v>5255</v>
      </c>
    </row>
    <row r="8019" spans="1:11" hidden="1" x14ac:dyDescent="0.25">
      <c r="A8019" s="10">
        <v>132</v>
      </c>
      <c r="B8019" s="10" t="s">
        <v>1371</v>
      </c>
      <c r="C8019" s="10" t="s">
        <v>1372</v>
      </c>
      <c r="D8019" s="10" t="s">
        <v>1379</v>
      </c>
      <c r="E8019" s="10" t="s">
        <v>20</v>
      </c>
      <c r="F8019" s="10" t="s">
        <v>1123</v>
      </c>
      <c r="G8019" s="21" t="s">
        <v>4410</v>
      </c>
      <c r="H8019" s="21" t="s">
        <v>4776</v>
      </c>
      <c r="I8019" s="21">
        <v>1</v>
      </c>
      <c r="J8019" s="21">
        <f>MID(H8019,1,FIND(" ",H8019,1)-1)*10</f>
        <v>290</v>
      </c>
      <c r="K8019" s="22" t="s">
        <v>5256</v>
      </c>
    </row>
    <row r="8020" spans="1:11" hidden="1" x14ac:dyDescent="0.25">
      <c r="A8020" s="10">
        <v>132</v>
      </c>
      <c r="B8020" s="10" t="s">
        <v>1371</v>
      </c>
      <c r="C8020" s="10" t="s">
        <v>1372</v>
      </c>
      <c r="D8020" s="10" t="s">
        <v>1379</v>
      </c>
      <c r="E8020" s="10" t="s">
        <v>20</v>
      </c>
      <c r="F8020" s="10" t="s">
        <v>1123</v>
      </c>
      <c r="G8020" s="21" t="s">
        <v>4412</v>
      </c>
      <c r="H8020" s="21" t="s">
        <v>4411</v>
      </c>
      <c r="I8020" s="21">
        <v>1</v>
      </c>
      <c r="J8020" s="21">
        <f>MID(H8020,1,FIND(" ",H8020,1)-1)*10</f>
        <v>890</v>
      </c>
      <c r="K8020" s="21" t="s">
        <v>5257</v>
      </c>
    </row>
    <row r="8021" spans="1:11" hidden="1" x14ac:dyDescent="0.25">
      <c r="A8021" s="10">
        <v>132</v>
      </c>
      <c r="B8021" s="10" t="s">
        <v>1371</v>
      </c>
      <c r="C8021" s="10" t="s">
        <v>1372</v>
      </c>
      <c r="D8021" s="10" t="s">
        <v>1379</v>
      </c>
      <c r="E8021" s="10" t="s">
        <v>20</v>
      </c>
      <c r="F8021" s="10" t="s">
        <v>1123</v>
      </c>
      <c r="G8021" s="21" t="s">
        <v>4414</v>
      </c>
      <c r="H8021" s="21" t="s">
        <v>4774</v>
      </c>
      <c r="I8021" s="21">
        <v>1</v>
      </c>
      <c r="J8021" s="21">
        <f>MID(H8021,1,FIND(" ",H8021,1)-1)*10</f>
        <v>370</v>
      </c>
      <c r="K8021" s="21" t="s">
        <v>5257</v>
      </c>
    </row>
    <row r="8022" spans="1:11" hidden="1" x14ac:dyDescent="0.25">
      <c r="A8022" s="10">
        <v>132</v>
      </c>
      <c r="B8022" s="10" t="s">
        <v>1371</v>
      </c>
      <c r="C8022" s="10" t="s">
        <v>1372</v>
      </c>
      <c r="D8022" s="10" t="s">
        <v>1379</v>
      </c>
      <c r="E8022" s="10" t="s">
        <v>20</v>
      </c>
      <c r="F8022" s="10" t="s">
        <v>1123</v>
      </c>
      <c r="G8022" s="10" t="s">
        <v>3787</v>
      </c>
      <c r="H8022" s="10" t="s">
        <v>3788</v>
      </c>
      <c r="I8022" s="10">
        <v>0</v>
      </c>
    </row>
    <row r="8023" spans="1:11" hidden="1" x14ac:dyDescent="0.25">
      <c r="A8023" s="10">
        <v>132</v>
      </c>
      <c r="B8023" s="10" t="s">
        <v>1371</v>
      </c>
      <c r="C8023" s="10" t="s">
        <v>1372</v>
      </c>
      <c r="D8023" s="10" t="s">
        <v>1379</v>
      </c>
      <c r="E8023" s="10" t="s">
        <v>20</v>
      </c>
      <c r="F8023" s="10" t="s">
        <v>1123</v>
      </c>
      <c r="G8023" s="10" t="s">
        <v>3789</v>
      </c>
      <c r="H8023" s="10" t="s">
        <v>3789</v>
      </c>
      <c r="I8023" s="10">
        <v>0</v>
      </c>
    </row>
    <row r="8024" spans="1:11" hidden="1" x14ac:dyDescent="0.25">
      <c r="A8024" s="10">
        <v>133</v>
      </c>
      <c r="B8024" s="10" t="s">
        <v>1380</v>
      </c>
      <c r="C8024" s="10" t="s">
        <v>1381</v>
      </c>
      <c r="D8024" s="10" t="s">
        <v>1388</v>
      </c>
      <c r="E8024" s="10" t="s">
        <v>20</v>
      </c>
      <c r="F8024" s="10" t="s">
        <v>1123</v>
      </c>
      <c r="G8024" s="10" t="s">
        <v>3129</v>
      </c>
      <c r="H8024" s="10" t="s">
        <v>4540</v>
      </c>
      <c r="I8024" s="10">
        <v>0</v>
      </c>
    </row>
    <row r="8025" spans="1:11" hidden="1" x14ac:dyDescent="0.25">
      <c r="A8025" s="10">
        <v>133</v>
      </c>
      <c r="B8025" s="10" t="s">
        <v>1380</v>
      </c>
      <c r="C8025" s="10" t="s">
        <v>1381</v>
      </c>
      <c r="D8025" s="10" t="s">
        <v>1388</v>
      </c>
      <c r="E8025" s="10" t="s">
        <v>20</v>
      </c>
      <c r="F8025" s="10" t="s">
        <v>1123</v>
      </c>
      <c r="G8025" s="21" t="s">
        <v>3701</v>
      </c>
      <c r="H8025" s="21" t="s">
        <v>4083</v>
      </c>
      <c r="I8025" s="21">
        <v>1</v>
      </c>
      <c r="J8025" s="21">
        <f>MID(H8025,1,FIND(" ",H8025,1)-1)*1</f>
        <v>29</v>
      </c>
      <c r="K8025" s="21" t="s">
        <v>5260</v>
      </c>
    </row>
    <row r="8026" spans="1:11" hidden="1" x14ac:dyDescent="0.25">
      <c r="A8026" s="10">
        <v>133</v>
      </c>
      <c r="B8026" s="10" t="s">
        <v>1380</v>
      </c>
      <c r="C8026" s="10" t="s">
        <v>1381</v>
      </c>
      <c r="D8026" s="10" t="s">
        <v>1388</v>
      </c>
      <c r="E8026" s="10" t="s">
        <v>20</v>
      </c>
      <c r="F8026" s="10" t="s">
        <v>1123</v>
      </c>
      <c r="G8026" s="21" t="s">
        <v>3703</v>
      </c>
      <c r="H8026" s="21" t="s">
        <v>4465</v>
      </c>
      <c r="I8026" s="21">
        <v>1</v>
      </c>
      <c r="J8026" s="21">
        <f>MID(H8026,1,FIND(" ",H8026,1)-1)*1</f>
        <v>50</v>
      </c>
      <c r="K8026" s="21" t="s">
        <v>5254</v>
      </c>
    </row>
    <row r="8027" spans="1:11" hidden="1" x14ac:dyDescent="0.25">
      <c r="A8027" s="10">
        <v>133</v>
      </c>
      <c r="B8027" s="10" t="s">
        <v>1380</v>
      </c>
      <c r="C8027" s="10" t="s">
        <v>1381</v>
      </c>
      <c r="D8027" s="10" t="s">
        <v>1388</v>
      </c>
      <c r="E8027" s="10" t="s">
        <v>20</v>
      </c>
      <c r="F8027" s="10" t="s">
        <v>1123</v>
      </c>
      <c r="G8027" s="21" t="s">
        <v>3705</v>
      </c>
      <c r="H8027" s="21" t="s">
        <v>34</v>
      </c>
      <c r="I8027" s="21">
        <v>1</v>
      </c>
      <c r="J8027" s="21" t="str">
        <f>H8027</f>
        <v>Да</v>
      </c>
      <c r="K8027" s="21"/>
    </row>
    <row r="8028" spans="1:11" hidden="1" x14ac:dyDescent="0.25">
      <c r="A8028" s="10">
        <v>133</v>
      </c>
      <c r="B8028" s="10" t="s">
        <v>1380</v>
      </c>
      <c r="C8028" s="10" t="s">
        <v>1381</v>
      </c>
      <c r="D8028" s="10" t="s">
        <v>1388</v>
      </c>
      <c r="E8028" s="10" t="s">
        <v>20</v>
      </c>
      <c r="F8028" s="10" t="s">
        <v>1123</v>
      </c>
      <c r="G8028" s="21" t="s">
        <v>3706</v>
      </c>
      <c r="H8028" s="21" t="s">
        <v>4746</v>
      </c>
      <c r="I8028" s="21">
        <v>1</v>
      </c>
      <c r="J8028" s="21">
        <f t="shared" ref="J8028:J8031" si="518">MID(H8028,1,FIND(" ",H8028,1)-1)*1</f>
        <v>5.8</v>
      </c>
      <c r="K8028" s="21" t="s">
        <v>5258</v>
      </c>
    </row>
    <row r="8029" spans="1:11" hidden="1" x14ac:dyDescent="0.25">
      <c r="A8029" s="10">
        <v>133</v>
      </c>
      <c r="B8029" s="10" t="s">
        <v>1380</v>
      </c>
      <c r="C8029" s="10" t="s">
        <v>1381</v>
      </c>
      <c r="D8029" s="10" t="s">
        <v>1388</v>
      </c>
      <c r="E8029" s="10" t="s">
        <v>20</v>
      </c>
      <c r="F8029" s="10" t="s">
        <v>1123</v>
      </c>
      <c r="G8029" s="21" t="s">
        <v>3708</v>
      </c>
      <c r="H8029" s="21" t="s">
        <v>4746</v>
      </c>
      <c r="I8029" s="21">
        <v>1</v>
      </c>
      <c r="J8029" s="21">
        <f t="shared" si="518"/>
        <v>5.8</v>
      </c>
      <c r="K8029" s="21" t="s">
        <v>5258</v>
      </c>
    </row>
    <row r="8030" spans="1:11" hidden="1" x14ac:dyDescent="0.25">
      <c r="A8030" s="10">
        <v>133</v>
      </c>
      <c r="B8030" s="10" t="s">
        <v>1380</v>
      </c>
      <c r="C8030" s="10" t="s">
        <v>1381</v>
      </c>
      <c r="D8030" s="10" t="s">
        <v>1388</v>
      </c>
      <c r="E8030" s="10" t="s">
        <v>20</v>
      </c>
      <c r="F8030" s="10" t="s">
        <v>1123</v>
      </c>
      <c r="G8030" s="21" t="s">
        <v>3709</v>
      </c>
      <c r="H8030" s="21" t="s">
        <v>4777</v>
      </c>
      <c r="I8030" s="21">
        <v>0</v>
      </c>
      <c r="J8030" s="21">
        <f t="shared" si="518"/>
        <v>5.37</v>
      </c>
      <c r="K8030" s="21" t="s">
        <v>5258</v>
      </c>
    </row>
    <row r="8031" spans="1:11" hidden="1" x14ac:dyDescent="0.25">
      <c r="A8031" s="10">
        <v>133</v>
      </c>
      <c r="B8031" s="10" t="s">
        <v>1380</v>
      </c>
      <c r="C8031" s="10" t="s">
        <v>1381</v>
      </c>
      <c r="D8031" s="10" t="s">
        <v>1388</v>
      </c>
      <c r="E8031" s="10" t="s">
        <v>20</v>
      </c>
      <c r="F8031" s="10" t="s">
        <v>1123</v>
      </c>
      <c r="G8031" s="21" t="s">
        <v>3711</v>
      </c>
      <c r="H8031" s="21" t="s">
        <v>4778</v>
      </c>
      <c r="I8031" s="21">
        <v>0</v>
      </c>
      <c r="J8031" s="21">
        <f t="shared" si="518"/>
        <v>5.27</v>
      </c>
      <c r="K8031" s="21" t="s">
        <v>5258</v>
      </c>
    </row>
    <row r="8032" spans="1:11" hidden="1" x14ac:dyDescent="0.25">
      <c r="A8032" s="10">
        <v>133</v>
      </c>
      <c r="B8032" s="10" t="s">
        <v>1380</v>
      </c>
      <c r="C8032" s="10" t="s">
        <v>1381</v>
      </c>
      <c r="D8032" s="10" t="s">
        <v>1388</v>
      </c>
      <c r="E8032" s="10" t="s">
        <v>20</v>
      </c>
      <c r="F8032" s="10" t="s">
        <v>1123</v>
      </c>
      <c r="G8032" s="21" t="s">
        <v>4578</v>
      </c>
      <c r="H8032" s="21" t="s">
        <v>4088</v>
      </c>
      <c r="I8032" s="21">
        <v>1</v>
      </c>
      <c r="J8032" s="21" t="str">
        <f>MID(H8032,1,FIND(" ",H8032,1)-1)</f>
        <v>850</v>
      </c>
      <c r="K8032" s="21" t="s">
        <v>5269</v>
      </c>
    </row>
    <row r="8033" spans="1:9" hidden="1" x14ac:dyDescent="0.25">
      <c r="A8033" s="10">
        <v>133</v>
      </c>
      <c r="B8033" s="10" t="s">
        <v>1380</v>
      </c>
      <c r="C8033" s="10" t="s">
        <v>1381</v>
      </c>
      <c r="D8033" s="10" t="s">
        <v>1388</v>
      </c>
      <c r="E8033" s="10" t="s">
        <v>20</v>
      </c>
      <c r="F8033" s="10" t="s">
        <v>1123</v>
      </c>
      <c r="G8033" s="10" t="s">
        <v>3714</v>
      </c>
      <c r="H8033" s="10" t="s">
        <v>3715</v>
      </c>
      <c r="I8033" s="10">
        <v>0</v>
      </c>
    </row>
    <row r="8034" spans="1:9" hidden="1" x14ac:dyDescent="0.25">
      <c r="A8034" s="10">
        <v>133</v>
      </c>
      <c r="B8034" s="10" t="s">
        <v>1380</v>
      </c>
      <c r="C8034" s="10" t="s">
        <v>1381</v>
      </c>
      <c r="D8034" s="10" t="s">
        <v>1388</v>
      </c>
      <c r="E8034" s="10" t="s">
        <v>20</v>
      </c>
      <c r="F8034" s="10" t="s">
        <v>1123</v>
      </c>
      <c r="G8034" s="10" t="s">
        <v>3716</v>
      </c>
      <c r="H8034" s="10" t="s">
        <v>34</v>
      </c>
      <c r="I8034" s="10">
        <v>0</v>
      </c>
    </row>
    <row r="8035" spans="1:9" hidden="1" x14ac:dyDescent="0.25">
      <c r="A8035" s="10">
        <v>133</v>
      </c>
      <c r="B8035" s="10" t="s">
        <v>1380</v>
      </c>
      <c r="C8035" s="10" t="s">
        <v>1381</v>
      </c>
      <c r="D8035" s="10" t="s">
        <v>1388</v>
      </c>
      <c r="E8035" s="10" t="s">
        <v>20</v>
      </c>
      <c r="F8035" s="10" t="s">
        <v>1123</v>
      </c>
      <c r="G8035" s="10" t="s">
        <v>3717</v>
      </c>
      <c r="H8035" s="10" t="s">
        <v>34</v>
      </c>
      <c r="I8035" s="10">
        <v>0</v>
      </c>
    </row>
    <row r="8036" spans="1:9" hidden="1" x14ac:dyDescent="0.25">
      <c r="A8036" s="10">
        <v>133</v>
      </c>
      <c r="B8036" s="10" t="s">
        <v>1380</v>
      </c>
      <c r="C8036" s="10" t="s">
        <v>1381</v>
      </c>
      <c r="D8036" s="10" t="s">
        <v>1388</v>
      </c>
      <c r="E8036" s="10" t="s">
        <v>20</v>
      </c>
      <c r="F8036" s="10" t="s">
        <v>1123</v>
      </c>
      <c r="G8036" s="10" t="s">
        <v>3718</v>
      </c>
      <c r="H8036" s="10" t="s">
        <v>5168</v>
      </c>
      <c r="I8036" s="10">
        <v>0</v>
      </c>
    </row>
    <row r="8037" spans="1:9" hidden="1" x14ac:dyDescent="0.25">
      <c r="A8037" s="10">
        <v>133</v>
      </c>
      <c r="B8037" s="10" t="s">
        <v>1380</v>
      </c>
      <c r="C8037" s="10" t="s">
        <v>1381</v>
      </c>
      <c r="D8037" s="10" t="s">
        <v>1388</v>
      </c>
      <c r="E8037" s="10" t="s">
        <v>20</v>
      </c>
      <c r="F8037" s="10" t="s">
        <v>1123</v>
      </c>
      <c r="G8037" s="10" t="s">
        <v>3719</v>
      </c>
      <c r="H8037" s="10" t="s">
        <v>3914</v>
      </c>
      <c r="I8037" s="10">
        <v>0</v>
      </c>
    </row>
    <row r="8038" spans="1:9" hidden="1" x14ac:dyDescent="0.25">
      <c r="A8038" s="10">
        <v>133</v>
      </c>
      <c r="B8038" s="10" t="s">
        <v>1380</v>
      </c>
      <c r="C8038" s="10" t="s">
        <v>1381</v>
      </c>
      <c r="D8038" s="10" t="s">
        <v>1388</v>
      </c>
      <c r="E8038" s="10" t="s">
        <v>20</v>
      </c>
      <c r="F8038" s="10" t="s">
        <v>1123</v>
      </c>
      <c r="G8038" s="10" t="s">
        <v>3720</v>
      </c>
      <c r="H8038" s="10" t="s">
        <v>34</v>
      </c>
      <c r="I8038" s="10">
        <v>0</v>
      </c>
    </row>
    <row r="8039" spans="1:9" hidden="1" x14ac:dyDescent="0.25">
      <c r="A8039" s="10">
        <v>133</v>
      </c>
      <c r="B8039" s="10" t="s">
        <v>1380</v>
      </c>
      <c r="C8039" s="10" t="s">
        <v>1381</v>
      </c>
      <c r="D8039" s="10" t="s">
        <v>1388</v>
      </c>
      <c r="E8039" s="10" t="s">
        <v>20</v>
      </c>
      <c r="F8039" s="10" t="s">
        <v>1123</v>
      </c>
      <c r="G8039" s="10" t="s">
        <v>3721</v>
      </c>
      <c r="H8039" s="10" t="s">
        <v>34</v>
      </c>
      <c r="I8039" s="10">
        <v>0</v>
      </c>
    </row>
    <row r="8040" spans="1:9" hidden="1" x14ac:dyDescent="0.25">
      <c r="A8040" s="10">
        <v>133</v>
      </c>
      <c r="B8040" s="10" t="s">
        <v>1380</v>
      </c>
      <c r="C8040" s="10" t="s">
        <v>1381</v>
      </c>
      <c r="D8040" s="10" t="s">
        <v>1388</v>
      </c>
      <c r="E8040" s="10" t="s">
        <v>20</v>
      </c>
      <c r="F8040" s="10" t="s">
        <v>1123</v>
      </c>
      <c r="G8040" s="10" t="s">
        <v>3722</v>
      </c>
      <c r="H8040" s="10" t="s">
        <v>34</v>
      </c>
      <c r="I8040" s="10">
        <v>0</v>
      </c>
    </row>
    <row r="8041" spans="1:9" hidden="1" x14ac:dyDescent="0.25">
      <c r="A8041" s="10">
        <v>133</v>
      </c>
      <c r="B8041" s="10" t="s">
        <v>1380</v>
      </c>
      <c r="C8041" s="10" t="s">
        <v>1381</v>
      </c>
      <c r="D8041" s="10" t="s">
        <v>1388</v>
      </c>
      <c r="E8041" s="10" t="s">
        <v>20</v>
      </c>
      <c r="F8041" s="10" t="s">
        <v>1123</v>
      </c>
      <c r="G8041" s="10" t="s">
        <v>3723</v>
      </c>
      <c r="H8041" s="10" t="s">
        <v>34</v>
      </c>
      <c r="I8041" s="10">
        <v>0</v>
      </c>
    </row>
    <row r="8042" spans="1:9" hidden="1" x14ac:dyDescent="0.25">
      <c r="A8042" s="10">
        <v>133</v>
      </c>
      <c r="B8042" s="10" t="s">
        <v>1380</v>
      </c>
      <c r="C8042" s="10" t="s">
        <v>1381</v>
      </c>
      <c r="D8042" s="10" t="s">
        <v>1388</v>
      </c>
      <c r="E8042" s="10" t="s">
        <v>20</v>
      </c>
      <c r="F8042" s="10" t="s">
        <v>1123</v>
      </c>
      <c r="G8042" s="10" t="s">
        <v>3724</v>
      </c>
      <c r="H8042" s="10" t="s">
        <v>34</v>
      </c>
      <c r="I8042" s="10">
        <v>0</v>
      </c>
    </row>
    <row r="8043" spans="1:9" hidden="1" x14ac:dyDescent="0.25">
      <c r="A8043" s="10">
        <v>133</v>
      </c>
      <c r="B8043" s="10" t="s">
        <v>1380</v>
      </c>
      <c r="C8043" s="10" t="s">
        <v>1381</v>
      </c>
      <c r="D8043" s="10" t="s">
        <v>1388</v>
      </c>
      <c r="E8043" s="10" t="s">
        <v>20</v>
      </c>
      <c r="F8043" s="10" t="s">
        <v>1123</v>
      </c>
      <c r="G8043" s="10" t="s">
        <v>3725</v>
      </c>
      <c r="H8043" s="10" t="s">
        <v>34</v>
      </c>
      <c r="I8043" s="10">
        <v>0</v>
      </c>
    </row>
    <row r="8044" spans="1:9" hidden="1" x14ac:dyDescent="0.25">
      <c r="A8044" s="10">
        <v>133</v>
      </c>
      <c r="B8044" s="10" t="s">
        <v>1380</v>
      </c>
      <c r="C8044" s="10" t="s">
        <v>1381</v>
      </c>
      <c r="D8044" s="10" t="s">
        <v>1388</v>
      </c>
      <c r="E8044" s="10" t="s">
        <v>20</v>
      </c>
      <c r="F8044" s="10" t="s">
        <v>1123</v>
      </c>
      <c r="G8044" s="10" t="s">
        <v>3726</v>
      </c>
      <c r="H8044" s="10" t="s">
        <v>34</v>
      </c>
      <c r="I8044" s="10">
        <v>0</v>
      </c>
    </row>
    <row r="8045" spans="1:9" hidden="1" x14ac:dyDescent="0.25">
      <c r="A8045" s="10">
        <v>133</v>
      </c>
      <c r="B8045" s="10" t="s">
        <v>1380</v>
      </c>
      <c r="C8045" s="10" t="s">
        <v>1381</v>
      </c>
      <c r="D8045" s="10" t="s">
        <v>1388</v>
      </c>
      <c r="E8045" s="10" t="s">
        <v>20</v>
      </c>
      <c r="F8045" s="10" t="s">
        <v>1123</v>
      </c>
      <c r="G8045" s="10" t="s">
        <v>3727</v>
      </c>
      <c r="H8045" s="10" t="s">
        <v>34</v>
      </c>
      <c r="I8045" s="10">
        <v>0</v>
      </c>
    </row>
    <row r="8046" spans="1:9" hidden="1" x14ac:dyDescent="0.25">
      <c r="A8046" s="10">
        <v>133</v>
      </c>
      <c r="B8046" s="10" t="s">
        <v>1380</v>
      </c>
      <c r="C8046" s="10" t="s">
        <v>1381</v>
      </c>
      <c r="D8046" s="10" t="s">
        <v>1388</v>
      </c>
      <c r="E8046" s="10" t="s">
        <v>20</v>
      </c>
      <c r="F8046" s="10" t="s">
        <v>1123</v>
      </c>
      <c r="G8046" s="10" t="s">
        <v>3734</v>
      </c>
      <c r="H8046" s="10" t="s">
        <v>34</v>
      </c>
      <c r="I8046" s="10">
        <v>0</v>
      </c>
    </row>
    <row r="8047" spans="1:9" hidden="1" x14ac:dyDescent="0.25">
      <c r="A8047" s="10">
        <v>133</v>
      </c>
      <c r="B8047" s="10" t="s">
        <v>1380</v>
      </c>
      <c r="C8047" s="10" t="s">
        <v>1381</v>
      </c>
      <c r="D8047" s="10" t="s">
        <v>1388</v>
      </c>
      <c r="E8047" s="10" t="s">
        <v>20</v>
      </c>
      <c r="F8047" s="10" t="s">
        <v>1123</v>
      </c>
      <c r="G8047" s="10" t="s">
        <v>3735</v>
      </c>
      <c r="H8047" s="10" t="s">
        <v>57</v>
      </c>
      <c r="I8047" s="10">
        <v>0</v>
      </c>
    </row>
    <row r="8048" spans="1:9" hidden="1" x14ac:dyDescent="0.25">
      <c r="A8048" s="10">
        <v>133</v>
      </c>
      <c r="B8048" s="10" t="s">
        <v>1380</v>
      </c>
      <c r="C8048" s="10" t="s">
        <v>1381</v>
      </c>
      <c r="D8048" s="10" t="s">
        <v>1388</v>
      </c>
      <c r="E8048" s="10" t="s">
        <v>20</v>
      </c>
      <c r="F8048" s="10" t="s">
        <v>1123</v>
      </c>
      <c r="G8048" s="10" t="s">
        <v>4597</v>
      </c>
      <c r="H8048" s="10" t="s">
        <v>57</v>
      </c>
      <c r="I8048" s="10">
        <v>0</v>
      </c>
    </row>
    <row r="8049" spans="1:11" hidden="1" x14ac:dyDescent="0.25">
      <c r="A8049" s="10">
        <v>133</v>
      </c>
      <c r="B8049" s="10" t="s">
        <v>1380</v>
      </c>
      <c r="C8049" s="10" t="s">
        <v>1381</v>
      </c>
      <c r="D8049" s="10" t="s">
        <v>1388</v>
      </c>
      <c r="E8049" s="10" t="s">
        <v>20</v>
      </c>
      <c r="F8049" s="10" t="s">
        <v>1123</v>
      </c>
      <c r="G8049" s="10" t="s">
        <v>3737</v>
      </c>
      <c r="H8049" s="10" t="s">
        <v>34</v>
      </c>
      <c r="I8049" s="10">
        <v>0</v>
      </c>
    </row>
    <row r="8050" spans="1:11" hidden="1" x14ac:dyDescent="0.25">
      <c r="A8050" s="10">
        <v>133</v>
      </c>
      <c r="B8050" s="10" t="s">
        <v>1380</v>
      </c>
      <c r="C8050" s="10" t="s">
        <v>1381</v>
      </c>
      <c r="D8050" s="10" t="s">
        <v>1388</v>
      </c>
      <c r="E8050" s="10" t="s">
        <v>20</v>
      </c>
      <c r="F8050" s="10" t="s">
        <v>1123</v>
      </c>
      <c r="G8050" s="10" t="s">
        <v>4387</v>
      </c>
      <c r="H8050" s="10" t="s">
        <v>34</v>
      </c>
      <c r="I8050" s="10">
        <v>0</v>
      </c>
    </row>
    <row r="8051" spans="1:11" hidden="1" x14ac:dyDescent="0.25">
      <c r="A8051" s="10">
        <v>133</v>
      </c>
      <c r="B8051" s="10" t="s">
        <v>1380</v>
      </c>
      <c r="C8051" s="10" t="s">
        <v>1381</v>
      </c>
      <c r="D8051" s="10" t="s">
        <v>1388</v>
      </c>
      <c r="E8051" s="10" t="s">
        <v>20</v>
      </c>
      <c r="F8051" s="10" t="s">
        <v>1123</v>
      </c>
      <c r="G8051" s="10" t="s">
        <v>4388</v>
      </c>
      <c r="H8051" s="10" t="s">
        <v>34</v>
      </c>
      <c r="I8051" s="10">
        <v>0</v>
      </c>
    </row>
    <row r="8052" spans="1:11" hidden="1" x14ac:dyDescent="0.25">
      <c r="A8052" s="10">
        <v>133</v>
      </c>
      <c r="B8052" s="10" t="s">
        <v>1380</v>
      </c>
      <c r="C8052" s="10" t="s">
        <v>1381</v>
      </c>
      <c r="D8052" s="10" t="s">
        <v>1388</v>
      </c>
      <c r="E8052" s="10" t="s">
        <v>20</v>
      </c>
      <c r="F8052" s="10" t="s">
        <v>1123</v>
      </c>
      <c r="G8052" s="10" t="s">
        <v>3740</v>
      </c>
      <c r="H8052" s="10" t="s">
        <v>34</v>
      </c>
      <c r="I8052" s="10">
        <v>0</v>
      </c>
    </row>
    <row r="8053" spans="1:11" hidden="1" x14ac:dyDescent="0.25">
      <c r="A8053" s="10">
        <v>133</v>
      </c>
      <c r="B8053" s="10" t="s">
        <v>1380</v>
      </c>
      <c r="C8053" s="10" t="s">
        <v>1381</v>
      </c>
      <c r="D8053" s="10" t="s">
        <v>1388</v>
      </c>
      <c r="E8053" s="10" t="s">
        <v>20</v>
      </c>
      <c r="F8053" s="10" t="s">
        <v>1123</v>
      </c>
      <c r="G8053" s="10" t="s">
        <v>4324</v>
      </c>
      <c r="H8053" s="10" t="s">
        <v>34</v>
      </c>
      <c r="I8053" s="10">
        <v>0</v>
      </c>
    </row>
    <row r="8054" spans="1:11" hidden="1" x14ac:dyDescent="0.25">
      <c r="A8054" s="10">
        <v>133</v>
      </c>
      <c r="B8054" s="10" t="s">
        <v>1380</v>
      </c>
      <c r="C8054" s="10" t="s">
        <v>1381</v>
      </c>
      <c r="D8054" s="10" t="s">
        <v>1388</v>
      </c>
      <c r="E8054" s="10" t="s">
        <v>20</v>
      </c>
      <c r="F8054" s="10" t="s">
        <v>1123</v>
      </c>
      <c r="G8054" s="10" t="s">
        <v>3744</v>
      </c>
      <c r="H8054" s="10" t="s">
        <v>3917</v>
      </c>
      <c r="I8054" s="10">
        <v>0</v>
      </c>
    </row>
    <row r="8055" spans="1:11" hidden="1" x14ac:dyDescent="0.25">
      <c r="A8055" s="10">
        <v>133</v>
      </c>
      <c r="B8055" s="10" t="s">
        <v>1380</v>
      </c>
      <c r="C8055" s="10" t="s">
        <v>1381</v>
      </c>
      <c r="D8055" s="10" t="s">
        <v>1388</v>
      </c>
      <c r="E8055" s="10" t="s">
        <v>20</v>
      </c>
      <c r="F8055" s="10" t="s">
        <v>1123</v>
      </c>
      <c r="G8055" s="10" t="s">
        <v>3746</v>
      </c>
      <c r="H8055" s="10" t="s">
        <v>34</v>
      </c>
      <c r="I8055" s="10">
        <v>0</v>
      </c>
    </row>
    <row r="8056" spans="1:11" hidden="1" x14ac:dyDescent="0.25">
      <c r="A8056" s="10">
        <v>133</v>
      </c>
      <c r="B8056" s="10" t="s">
        <v>1380</v>
      </c>
      <c r="C8056" s="10" t="s">
        <v>1381</v>
      </c>
      <c r="D8056" s="10" t="s">
        <v>1388</v>
      </c>
      <c r="E8056" s="10" t="s">
        <v>20</v>
      </c>
      <c r="F8056" s="10" t="s">
        <v>1123</v>
      </c>
      <c r="G8056" s="21" t="s">
        <v>4394</v>
      </c>
      <c r="H8056" s="21" t="s">
        <v>4598</v>
      </c>
      <c r="I8056" s="21">
        <v>1</v>
      </c>
      <c r="J8056" s="21" t="str">
        <f t="shared" ref="J8056:J8057" si="519">H8056</f>
        <v>Настенное</v>
      </c>
      <c r="K8056" s="21"/>
    </row>
    <row r="8057" spans="1:11" hidden="1" x14ac:dyDescent="0.25">
      <c r="A8057" s="10">
        <v>133</v>
      </c>
      <c r="B8057" s="10" t="s">
        <v>1380</v>
      </c>
      <c r="C8057" s="10" t="s">
        <v>1381</v>
      </c>
      <c r="D8057" s="10" t="s">
        <v>1388</v>
      </c>
      <c r="E8057" s="10" t="s">
        <v>20</v>
      </c>
      <c r="F8057" s="10" t="s">
        <v>1123</v>
      </c>
      <c r="G8057" s="21" t="s">
        <v>3747</v>
      </c>
      <c r="H8057" s="21" t="s">
        <v>3748</v>
      </c>
      <c r="I8057" s="21">
        <v>1</v>
      </c>
      <c r="J8057" s="21" t="str">
        <f t="shared" si="519"/>
        <v>Настенная</v>
      </c>
      <c r="K8057" s="21"/>
    </row>
    <row r="8058" spans="1:11" hidden="1" x14ac:dyDescent="0.25">
      <c r="A8058" s="10">
        <v>133</v>
      </c>
      <c r="B8058" s="10" t="s">
        <v>1380</v>
      </c>
      <c r="C8058" s="10" t="s">
        <v>1381</v>
      </c>
      <c r="D8058" s="10" t="s">
        <v>1388</v>
      </c>
      <c r="E8058" s="10" t="s">
        <v>20</v>
      </c>
      <c r="F8058" s="10" t="s">
        <v>1123</v>
      </c>
      <c r="G8058" s="21" t="s">
        <v>3753</v>
      </c>
      <c r="H8058" s="21" t="s">
        <v>4779</v>
      </c>
      <c r="I8058" s="21">
        <v>1</v>
      </c>
      <c r="J8058" s="21">
        <f>MID(H8058,1,FIND(" ",H8058,1)-1)*1</f>
        <v>6.3E-2</v>
      </c>
      <c r="K8058" s="21" t="s">
        <v>5258</v>
      </c>
    </row>
    <row r="8059" spans="1:11" hidden="1" x14ac:dyDescent="0.25">
      <c r="A8059" s="10">
        <v>133</v>
      </c>
      <c r="B8059" s="10" t="s">
        <v>1380</v>
      </c>
      <c r="C8059" s="10" t="s">
        <v>1381</v>
      </c>
      <c r="D8059" s="10" t="s">
        <v>1388</v>
      </c>
      <c r="E8059" s="10" t="s">
        <v>20</v>
      </c>
      <c r="F8059" s="10" t="s">
        <v>1123</v>
      </c>
      <c r="G8059" s="21" t="s">
        <v>3755</v>
      </c>
      <c r="H8059" s="21" t="s">
        <v>3756</v>
      </c>
      <c r="I8059" s="21">
        <v>1</v>
      </c>
      <c r="J8059" s="21" t="s">
        <v>5266</v>
      </c>
      <c r="K8059" s="21" t="s">
        <v>5265</v>
      </c>
    </row>
    <row r="8060" spans="1:11" hidden="1" x14ac:dyDescent="0.25">
      <c r="A8060" s="10">
        <v>133</v>
      </c>
      <c r="B8060" s="10" t="s">
        <v>1380</v>
      </c>
      <c r="C8060" s="10" t="s">
        <v>1381</v>
      </c>
      <c r="D8060" s="10" t="s">
        <v>1388</v>
      </c>
      <c r="E8060" s="10" t="s">
        <v>20</v>
      </c>
      <c r="F8060" s="10" t="s">
        <v>1123</v>
      </c>
      <c r="G8060" s="21" t="s">
        <v>3759</v>
      </c>
      <c r="H8060" s="21">
        <v>18000</v>
      </c>
      <c r="I8060" s="21">
        <v>1</v>
      </c>
      <c r="J8060" s="21">
        <f>TRIM(H8060)*1</f>
        <v>18000</v>
      </c>
      <c r="K8060" s="21" t="s">
        <v>5261</v>
      </c>
    </row>
    <row r="8061" spans="1:11" hidden="1" x14ac:dyDescent="0.25">
      <c r="A8061" s="10">
        <v>133</v>
      </c>
      <c r="B8061" s="10" t="s">
        <v>1380</v>
      </c>
      <c r="C8061" s="10" t="s">
        <v>1381</v>
      </c>
      <c r="D8061" s="10" t="s">
        <v>1388</v>
      </c>
      <c r="E8061" s="10" t="s">
        <v>20</v>
      </c>
      <c r="F8061" s="10" t="s">
        <v>1123</v>
      </c>
      <c r="G8061" s="21" t="s">
        <v>3760</v>
      </c>
      <c r="H8061" s="21" t="s">
        <v>4780</v>
      </c>
      <c r="I8061" s="21">
        <v>1</v>
      </c>
      <c r="J8061" s="21">
        <f t="shared" ref="J8061:J8062" si="520">MID(H8061,1,FIND(" ",H8061,1)-1)*1</f>
        <v>63</v>
      </c>
      <c r="K8061" s="21" t="s">
        <v>5259</v>
      </c>
    </row>
    <row r="8062" spans="1:11" hidden="1" x14ac:dyDescent="0.25">
      <c r="A8062" s="10">
        <v>133</v>
      </c>
      <c r="B8062" s="10" t="s">
        <v>1380</v>
      </c>
      <c r="C8062" s="10" t="s">
        <v>1381</v>
      </c>
      <c r="D8062" s="10" t="s">
        <v>1388</v>
      </c>
      <c r="E8062" s="10" t="s">
        <v>20</v>
      </c>
      <c r="F8062" s="10" t="s">
        <v>1123</v>
      </c>
      <c r="G8062" s="21" t="s">
        <v>3762</v>
      </c>
      <c r="H8062" s="21" t="s">
        <v>4780</v>
      </c>
      <c r="I8062" s="21">
        <v>1</v>
      </c>
      <c r="J8062" s="21">
        <f t="shared" si="520"/>
        <v>63</v>
      </c>
      <c r="K8062" s="21" t="s">
        <v>5259</v>
      </c>
    </row>
    <row r="8063" spans="1:11" hidden="1" x14ac:dyDescent="0.25">
      <c r="A8063" s="10">
        <v>133</v>
      </c>
      <c r="B8063" s="10" t="s">
        <v>1380</v>
      </c>
      <c r="C8063" s="10" t="s">
        <v>1381</v>
      </c>
      <c r="D8063" s="10" t="s">
        <v>1388</v>
      </c>
      <c r="E8063" s="10" t="s">
        <v>20</v>
      </c>
      <c r="F8063" s="10" t="s">
        <v>1123</v>
      </c>
      <c r="G8063" s="21" t="s">
        <v>3764</v>
      </c>
      <c r="H8063" s="21">
        <v>18000</v>
      </c>
      <c r="I8063" s="21">
        <v>1</v>
      </c>
      <c r="J8063" s="21">
        <f>TRIM(H8063)*1</f>
        <v>18000</v>
      </c>
      <c r="K8063" s="21" t="s">
        <v>5261</v>
      </c>
    </row>
    <row r="8064" spans="1:11" hidden="1" x14ac:dyDescent="0.25">
      <c r="A8064" s="10">
        <v>133</v>
      </c>
      <c r="B8064" s="10" t="s">
        <v>1380</v>
      </c>
      <c r="C8064" s="10" t="s">
        <v>1381</v>
      </c>
      <c r="D8064" s="10" t="s">
        <v>1388</v>
      </c>
      <c r="E8064" s="10" t="s">
        <v>20</v>
      </c>
      <c r="F8064" s="10" t="s">
        <v>1123</v>
      </c>
      <c r="G8064" s="10" t="s">
        <v>3766</v>
      </c>
      <c r="H8064" s="10" t="s">
        <v>34</v>
      </c>
      <c r="I8064" s="10">
        <v>0</v>
      </c>
    </row>
    <row r="8065" spans="1:11" hidden="1" x14ac:dyDescent="0.25">
      <c r="A8065" s="10">
        <v>133</v>
      </c>
      <c r="B8065" s="10" t="s">
        <v>1380</v>
      </c>
      <c r="C8065" s="10" t="s">
        <v>1381</v>
      </c>
      <c r="D8065" s="10" t="s">
        <v>1388</v>
      </c>
      <c r="E8065" s="10" t="s">
        <v>20</v>
      </c>
      <c r="F8065" s="10" t="s">
        <v>1123</v>
      </c>
      <c r="G8065" s="10" t="s">
        <v>4601</v>
      </c>
      <c r="H8065" s="10" t="s">
        <v>4321</v>
      </c>
      <c r="I8065" s="10">
        <v>0</v>
      </c>
    </row>
    <row r="8066" spans="1:11" hidden="1" x14ac:dyDescent="0.25">
      <c r="A8066" s="10">
        <v>133</v>
      </c>
      <c r="B8066" s="10" t="s">
        <v>1380</v>
      </c>
      <c r="C8066" s="10" t="s">
        <v>1381</v>
      </c>
      <c r="D8066" s="10" t="s">
        <v>1388</v>
      </c>
      <c r="E8066" s="10" t="s">
        <v>20</v>
      </c>
      <c r="F8066" s="10" t="s">
        <v>1123</v>
      </c>
      <c r="G8066" s="10" t="s">
        <v>4397</v>
      </c>
      <c r="H8066" s="10" t="s">
        <v>34</v>
      </c>
      <c r="I8066" s="10">
        <v>0</v>
      </c>
    </row>
    <row r="8067" spans="1:11" hidden="1" x14ac:dyDescent="0.25">
      <c r="A8067" s="10">
        <v>133</v>
      </c>
      <c r="B8067" s="10" t="s">
        <v>1380</v>
      </c>
      <c r="C8067" s="10" t="s">
        <v>1381</v>
      </c>
      <c r="D8067" s="10" t="s">
        <v>1388</v>
      </c>
      <c r="E8067" s="10" t="s">
        <v>20</v>
      </c>
      <c r="F8067" s="10" t="s">
        <v>1123</v>
      </c>
      <c r="G8067" s="10" t="s">
        <v>4602</v>
      </c>
      <c r="H8067" s="10" t="s">
        <v>57</v>
      </c>
      <c r="I8067" s="10">
        <v>0</v>
      </c>
    </row>
    <row r="8068" spans="1:11" hidden="1" x14ac:dyDescent="0.25">
      <c r="A8068" s="10">
        <v>133</v>
      </c>
      <c r="B8068" s="10" t="s">
        <v>1380</v>
      </c>
      <c r="C8068" s="10" t="s">
        <v>1381</v>
      </c>
      <c r="D8068" s="10" t="s">
        <v>1388</v>
      </c>
      <c r="E8068" s="10" t="s">
        <v>20</v>
      </c>
      <c r="F8068" s="10" t="s">
        <v>1123</v>
      </c>
      <c r="G8068" s="10" t="s">
        <v>4603</v>
      </c>
      <c r="H8068" s="10" t="s">
        <v>57</v>
      </c>
      <c r="I8068" s="10">
        <v>0</v>
      </c>
    </row>
    <row r="8069" spans="1:11" hidden="1" x14ac:dyDescent="0.25">
      <c r="A8069" s="10">
        <v>133</v>
      </c>
      <c r="B8069" s="10" t="s">
        <v>1380</v>
      </c>
      <c r="C8069" s="10" t="s">
        <v>1381</v>
      </c>
      <c r="D8069" s="10" t="s">
        <v>1388</v>
      </c>
      <c r="E8069" s="10" t="s">
        <v>20</v>
      </c>
      <c r="F8069" s="10" t="s">
        <v>1123</v>
      </c>
      <c r="G8069" s="21" t="s">
        <v>3771</v>
      </c>
      <c r="H8069" s="21" t="s">
        <v>4011</v>
      </c>
      <c r="I8069" s="21">
        <v>1</v>
      </c>
      <c r="J8069" s="21">
        <f>MID(H8069,1,FIND(" ",H8069,1)-1)*1</f>
        <v>12</v>
      </c>
      <c r="K8069" s="21" t="s">
        <v>5255</v>
      </c>
    </row>
    <row r="8070" spans="1:11" hidden="1" x14ac:dyDescent="0.25">
      <c r="A8070" s="10">
        <v>133</v>
      </c>
      <c r="B8070" s="10" t="s">
        <v>1380</v>
      </c>
      <c r="C8070" s="10" t="s">
        <v>1381</v>
      </c>
      <c r="D8070" s="10" t="s">
        <v>1388</v>
      </c>
      <c r="E8070" s="10" t="s">
        <v>20</v>
      </c>
      <c r="F8070" s="10" t="s">
        <v>1123</v>
      </c>
      <c r="G8070" s="21" t="s">
        <v>3775</v>
      </c>
      <c r="H8070" s="21" t="s">
        <v>4094</v>
      </c>
      <c r="I8070" s="21">
        <v>1</v>
      </c>
      <c r="J8070" s="21">
        <f>MID(H8070,1,FIND(" ",H8070,1)-1)*1000</f>
        <v>316</v>
      </c>
      <c r="K8070" s="22" t="s">
        <v>5256</v>
      </c>
    </row>
    <row r="8071" spans="1:11" hidden="1" x14ac:dyDescent="0.25">
      <c r="A8071" s="10">
        <v>133</v>
      </c>
      <c r="B8071" s="10" t="s">
        <v>1380</v>
      </c>
      <c r="C8071" s="10" t="s">
        <v>1381</v>
      </c>
      <c r="D8071" s="10" t="s">
        <v>1388</v>
      </c>
      <c r="E8071" s="10" t="s">
        <v>20</v>
      </c>
      <c r="F8071" s="10" t="s">
        <v>1123</v>
      </c>
      <c r="G8071" s="21" t="s">
        <v>3779</v>
      </c>
      <c r="H8071" s="21" t="s">
        <v>4096</v>
      </c>
      <c r="I8071" s="21">
        <v>1</v>
      </c>
      <c r="J8071" s="21">
        <f t="shared" ref="J8071:J8072" si="521">MID(H8071,1,FIND(" ",H8071,1)-1)*1000</f>
        <v>224</v>
      </c>
      <c r="K8071" s="22" t="s">
        <v>5256</v>
      </c>
    </row>
    <row r="8072" spans="1:11" hidden="1" x14ac:dyDescent="0.25">
      <c r="A8072" s="10">
        <v>133</v>
      </c>
      <c r="B8072" s="10" t="s">
        <v>1380</v>
      </c>
      <c r="C8072" s="10" t="s">
        <v>1381</v>
      </c>
      <c r="D8072" s="10" t="s">
        <v>1388</v>
      </c>
      <c r="E8072" s="10" t="s">
        <v>20</v>
      </c>
      <c r="F8072" s="10" t="s">
        <v>1123</v>
      </c>
      <c r="G8072" s="21" t="s">
        <v>3783</v>
      </c>
      <c r="H8072" s="21" t="s">
        <v>4098</v>
      </c>
      <c r="I8072" s="21">
        <v>1</v>
      </c>
      <c r="J8072" s="21">
        <f t="shared" si="521"/>
        <v>940</v>
      </c>
      <c r="K8072" s="22" t="s">
        <v>5256</v>
      </c>
    </row>
    <row r="8073" spans="1:11" hidden="1" x14ac:dyDescent="0.25">
      <c r="A8073" s="10">
        <v>133</v>
      </c>
      <c r="B8073" s="10" t="s">
        <v>1380</v>
      </c>
      <c r="C8073" s="10" t="s">
        <v>1381</v>
      </c>
      <c r="D8073" s="10" t="s">
        <v>1388</v>
      </c>
      <c r="E8073" s="10" t="s">
        <v>20</v>
      </c>
      <c r="F8073" s="10" t="s">
        <v>1123</v>
      </c>
      <c r="G8073" s="21" t="s">
        <v>3223</v>
      </c>
      <c r="H8073" s="21" t="s">
        <v>4781</v>
      </c>
      <c r="I8073" s="21">
        <v>1</v>
      </c>
      <c r="J8073" s="21">
        <f>MID(H8073,1,FIND(" ",H8073,1)-1)*10</f>
        <v>316</v>
      </c>
      <c r="K8073" s="22" t="s">
        <v>5256</v>
      </c>
    </row>
    <row r="8074" spans="1:11" hidden="1" x14ac:dyDescent="0.25">
      <c r="A8074" s="10">
        <v>133</v>
      </c>
      <c r="B8074" s="10" t="s">
        <v>1380</v>
      </c>
      <c r="C8074" s="10" t="s">
        <v>1381</v>
      </c>
      <c r="D8074" s="10" t="s">
        <v>1388</v>
      </c>
      <c r="E8074" s="10" t="s">
        <v>20</v>
      </c>
      <c r="F8074" s="10" t="s">
        <v>1123</v>
      </c>
      <c r="G8074" s="21" t="s">
        <v>4406</v>
      </c>
      <c r="H8074" s="21" t="s">
        <v>4782</v>
      </c>
      <c r="I8074" s="21">
        <v>1</v>
      </c>
      <c r="J8074" s="21">
        <f>MID(H8074,1,FIND(" ",H8074,1)-1)*10</f>
        <v>224</v>
      </c>
      <c r="K8074" s="21" t="s">
        <v>5257</v>
      </c>
    </row>
    <row r="8075" spans="1:11" hidden="1" x14ac:dyDescent="0.25">
      <c r="A8075" s="10">
        <v>133</v>
      </c>
      <c r="B8075" s="10" t="s">
        <v>1380</v>
      </c>
      <c r="C8075" s="10" t="s">
        <v>1381</v>
      </c>
      <c r="D8075" s="10" t="s">
        <v>1388</v>
      </c>
      <c r="E8075" s="10" t="s">
        <v>20</v>
      </c>
      <c r="F8075" s="10" t="s">
        <v>1123</v>
      </c>
      <c r="G8075" s="21" t="s">
        <v>4408</v>
      </c>
      <c r="H8075" s="21" t="s">
        <v>4676</v>
      </c>
      <c r="I8075" s="21">
        <v>1</v>
      </c>
      <c r="J8075" s="21">
        <f>MID(H8075,1,FIND(" ",H8075,1)-1)*10</f>
        <v>940</v>
      </c>
      <c r="K8075" s="21" t="s">
        <v>5257</v>
      </c>
    </row>
    <row r="8076" spans="1:11" hidden="1" x14ac:dyDescent="0.25">
      <c r="A8076" s="10">
        <v>133</v>
      </c>
      <c r="B8076" s="10" t="s">
        <v>1380</v>
      </c>
      <c r="C8076" s="10" t="s">
        <v>1381</v>
      </c>
      <c r="D8076" s="10" t="s">
        <v>1388</v>
      </c>
      <c r="E8076" s="10" t="s">
        <v>20</v>
      </c>
      <c r="F8076" s="10" t="s">
        <v>1123</v>
      </c>
      <c r="G8076" s="21" t="s">
        <v>3785</v>
      </c>
      <c r="H8076" s="21" t="s">
        <v>4107</v>
      </c>
      <c r="I8076" s="21">
        <v>1</v>
      </c>
      <c r="J8076" s="21">
        <f>MID(H8076,1,FIND(" ",H8076,1)-1)*1</f>
        <v>14</v>
      </c>
      <c r="K8076" s="21" t="s">
        <v>5255</v>
      </c>
    </row>
    <row r="8077" spans="1:11" hidden="1" x14ac:dyDescent="0.25">
      <c r="A8077" s="10">
        <v>133</v>
      </c>
      <c r="B8077" s="10" t="s">
        <v>1380</v>
      </c>
      <c r="C8077" s="10" t="s">
        <v>1381</v>
      </c>
      <c r="D8077" s="10" t="s">
        <v>1388</v>
      </c>
      <c r="E8077" s="10" t="s">
        <v>20</v>
      </c>
      <c r="F8077" s="10" t="s">
        <v>1123</v>
      </c>
      <c r="G8077" s="21" t="s">
        <v>4410</v>
      </c>
      <c r="H8077" s="21" t="s">
        <v>4503</v>
      </c>
      <c r="I8077" s="21">
        <v>1</v>
      </c>
      <c r="J8077" s="21">
        <f>MID(H8077,1,FIND(" ",H8077,1)-1)*10</f>
        <v>300</v>
      </c>
      <c r="K8077" s="22" t="s">
        <v>5256</v>
      </c>
    </row>
    <row r="8078" spans="1:11" hidden="1" x14ac:dyDescent="0.25">
      <c r="A8078" s="10">
        <v>133</v>
      </c>
      <c r="B8078" s="10" t="s">
        <v>1380</v>
      </c>
      <c r="C8078" s="10" t="s">
        <v>1381</v>
      </c>
      <c r="D8078" s="10" t="s">
        <v>1388</v>
      </c>
      <c r="E8078" s="10" t="s">
        <v>20</v>
      </c>
      <c r="F8078" s="10" t="s">
        <v>1123</v>
      </c>
      <c r="G8078" s="21" t="s">
        <v>4412</v>
      </c>
      <c r="H8078" s="21" t="s">
        <v>4744</v>
      </c>
      <c r="I8078" s="21">
        <v>1</v>
      </c>
      <c r="J8078" s="21">
        <f>MID(H8078,1,FIND(" ",H8078,1)-1)*10</f>
        <v>1010</v>
      </c>
      <c r="K8078" s="21" t="s">
        <v>5257</v>
      </c>
    </row>
    <row r="8079" spans="1:11" hidden="1" x14ac:dyDescent="0.25">
      <c r="A8079" s="10">
        <v>133</v>
      </c>
      <c r="B8079" s="10" t="s">
        <v>1380</v>
      </c>
      <c r="C8079" s="10" t="s">
        <v>1381</v>
      </c>
      <c r="D8079" s="10" t="s">
        <v>1388</v>
      </c>
      <c r="E8079" s="10" t="s">
        <v>20</v>
      </c>
      <c r="F8079" s="10" t="s">
        <v>1123</v>
      </c>
      <c r="G8079" s="21" t="s">
        <v>4414</v>
      </c>
      <c r="H8079" s="21" t="s">
        <v>4675</v>
      </c>
      <c r="I8079" s="21">
        <v>1</v>
      </c>
      <c r="J8079" s="21">
        <f>MID(H8079,1,FIND(" ",H8079,1)-1)*10</f>
        <v>385</v>
      </c>
      <c r="K8079" s="21" t="s">
        <v>5257</v>
      </c>
    </row>
    <row r="8080" spans="1:11" hidden="1" x14ac:dyDescent="0.25">
      <c r="A8080" s="10">
        <v>133</v>
      </c>
      <c r="B8080" s="10" t="s">
        <v>1380</v>
      </c>
      <c r="C8080" s="10" t="s">
        <v>1381</v>
      </c>
      <c r="D8080" s="10" t="s">
        <v>1388</v>
      </c>
      <c r="E8080" s="10" t="s">
        <v>20</v>
      </c>
      <c r="F8080" s="10" t="s">
        <v>1123</v>
      </c>
      <c r="G8080" s="10" t="s">
        <v>3787</v>
      </c>
      <c r="H8080" s="10" t="s">
        <v>3788</v>
      </c>
      <c r="I8080" s="10">
        <v>0</v>
      </c>
    </row>
    <row r="8081" spans="1:11" hidden="1" x14ac:dyDescent="0.25">
      <c r="A8081" s="10">
        <v>133</v>
      </c>
      <c r="B8081" s="10" t="s">
        <v>1380</v>
      </c>
      <c r="C8081" s="10" t="s">
        <v>1381</v>
      </c>
      <c r="D8081" s="10" t="s">
        <v>1388</v>
      </c>
      <c r="E8081" s="10" t="s">
        <v>20</v>
      </c>
      <c r="F8081" s="10" t="s">
        <v>1123</v>
      </c>
      <c r="G8081" s="10" t="s">
        <v>3789</v>
      </c>
      <c r="H8081" s="10" t="s">
        <v>3789</v>
      </c>
      <c r="I8081" s="10">
        <v>0</v>
      </c>
    </row>
    <row r="8082" spans="1:11" hidden="1" x14ac:dyDescent="0.25">
      <c r="A8082" s="10">
        <v>134</v>
      </c>
      <c r="B8082" s="10" t="s">
        <v>1389</v>
      </c>
      <c r="C8082" s="10" t="s">
        <v>1390</v>
      </c>
      <c r="D8082" s="10" t="s">
        <v>1396</v>
      </c>
      <c r="E8082" s="10" t="s">
        <v>20</v>
      </c>
      <c r="F8082" s="10" t="s">
        <v>1123</v>
      </c>
      <c r="G8082" s="10" t="s">
        <v>3129</v>
      </c>
      <c r="H8082" s="10" t="s">
        <v>4540</v>
      </c>
      <c r="I8082" s="10">
        <v>0</v>
      </c>
    </row>
    <row r="8083" spans="1:11" hidden="1" x14ac:dyDescent="0.25">
      <c r="A8083" s="10">
        <v>134</v>
      </c>
      <c r="B8083" s="10" t="s">
        <v>1389</v>
      </c>
      <c r="C8083" s="10" t="s">
        <v>1390</v>
      </c>
      <c r="D8083" s="10" t="s">
        <v>1396</v>
      </c>
      <c r="E8083" s="10" t="s">
        <v>20</v>
      </c>
      <c r="F8083" s="10" t="s">
        <v>1123</v>
      </c>
      <c r="G8083" s="21" t="s">
        <v>3701</v>
      </c>
      <c r="H8083" s="21" t="s">
        <v>3840</v>
      </c>
      <c r="I8083" s="21">
        <v>1</v>
      </c>
      <c r="J8083" s="21">
        <f>MID(H8083,1,FIND(" ",H8083,1)-1)*1</f>
        <v>35</v>
      </c>
      <c r="K8083" s="21" t="s">
        <v>5260</v>
      </c>
    </row>
    <row r="8084" spans="1:11" hidden="1" x14ac:dyDescent="0.25">
      <c r="A8084" s="10">
        <v>134</v>
      </c>
      <c r="B8084" s="10" t="s">
        <v>1389</v>
      </c>
      <c r="C8084" s="10" t="s">
        <v>1390</v>
      </c>
      <c r="D8084" s="10" t="s">
        <v>1396</v>
      </c>
      <c r="E8084" s="10" t="s">
        <v>20</v>
      </c>
      <c r="F8084" s="10" t="s">
        <v>1123</v>
      </c>
      <c r="G8084" s="21" t="s">
        <v>3703</v>
      </c>
      <c r="H8084" s="21" t="s">
        <v>4465</v>
      </c>
      <c r="I8084" s="21">
        <v>1</v>
      </c>
      <c r="J8084" s="21">
        <f>MID(H8084,1,FIND(" ",H8084,1)-1)*1</f>
        <v>50</v>
      </c>
      <c r="K8084" s="21" t="s">
        <v>5254</v>
      </c>
    </row>
    <row r="8085" spans="1:11" hidden="1" x14ac:dyDescent="0.25">
      <c r="A8085" s="10">
        <v>134</v>
      </c>
      <c r="B8085" s="10" t="s">
        <v>1389</v>
      </c>
      <c r="C8085" s="10" t="s">
        <v>1390</v>
      </c>
      <c r="D8085" s="10" t="s">
        <v>1396</v>
      </c>
      <c r="E8085" s="10" t="s">
        <v>20</v>
      </c>
      <c r="F8085" s="10" t="s">
        <v>1123</v>
      </c>
      <c r="G8085" s="21" t="s">
        <v>3705</v>
      </c>
      <c r="H8085" s="21" t="s">
        <v>34</v>
      </c>
      <c r="I8085" s="21">
        <v>1</v>
      </c>
      <c r="J8085" s="21" t="str">
        <f>H8085</f>
        <v>Да</v>
      </c>
      <c r="K8085" s="21"/>
    </row>
    <row r="8086" spans="1:11" hidden="1" x14ac:dyDescent="0.25">
      <c r="A8086" s="10">
        <v>134</v>
      </c>
      <c r="B8086" s="10" t="s">
        <v>1389</v>
      </c>
      <c r="C8086" s="10" t="s">
        <v>1390</v>
      </c>
      <c r="D8086" s="10" t="s">
        <v>1396</v>
      </c>
      <c r="E8086" s="10" t="s">
        <v>20</v>
      </c>
      <c r="F8086" s="10" t="s">
        <v>1123</v>
      </c>
      <c r="G8086" s="21" t="s">
        <v>3706</v>
      </c>
      <c r="H8086" s="21" t="s">
        <v>3912</v>
      </c>
      <c r="I8086" s="21">
        <v>1</v>
      </c>
      <c r="J8086" s="21">
        <f t="shared" ref="J8086:J8089" si="522">MID(H8086,1,FIND(" ",H8086,1)-1)*1</f>
        <v>7.03</v>
      </c>
      <c r="K8086" s="21" t="s">
        <v>5258</v>
      </c>
    </row>
    <row r="8087" spans="1:11" hidden="1" x14ac:dyDescent="0.25">
      <c r="A8087" s="10">
        <v>134</v>
      </c>
      <c r="B8087" s="10" t="s">
        <v>1389</v>
      </c>
      <c r="C8087" s="10" t="s">
        <v>1390</v>
      </c>
      <c r="D8087" s="10" t="s">
        <v>1396</v>
      </c>
      <c r="E8087" s="10" t="s">
        <v>20</v>
      </c>
      <c r="F8087" s="10" t="s">
        <v>1123</v>
      </c>
      <c r="G8087" s="21" t="s">
        <v>3708</v>
      </c>
      <c r="H8087" s="21" t="s">
        <v>4086</v>
      </c>
      <c r="I8087" s="21">
        <v>1</v>
      </c>
      <c r="J8087" s="21">
        <f t="shared" si="522"/>
        <v>5.6</v>
      </c>
      <c r="K8087" s="21" t="s">
        <v>5258</v>
      </c>
    </row>
    <row r="8088" spans="1:11" hidden="1" x14ac:dyDescent="0.25">
      <c r="A8088" s="10">
        <v>134</v>
      </c>
      <c r="B8088" s="10" t="s">
        <v>1389</v>
      </c>
      <c r="C8088" s="10" t="s">
        <v>1390</v>
      </c>
      <c r="D8088" s="10" t="s">
        <v>1396</v>
      </c>
      <c r="E8088" s="10" t="s">
        <v>20</v>
      </c>
      <c r="F8088" s="10" t="s">
        <v>1123</v>
      </c>
      <c r="G8088" s="21" t="s">
        <v>3709</v>
      </c>
      <c r="H8088" s="21" t="s">
        <v>4086</v>
      </c>
      <c r="I8088" s="21">
        <v>0</v>
      </c>
      <c r="J8088" s="21">
        <f t="shared" si="522"/>
        <v>5.6</v>
      </c>
      <c r="K8088" s="21" t="s">
        <v>5258</v>
      </c>
    </row>
    <row r="8089" spans="1:11" hidden="1" x14ac:dyDescent="0.25">
      <c r="A8089" s="10">
        <v>134</v>
      </c>
      <c r="B8089" s="10" t="s">
        <v>1389</v>
      </c>
      <c r="C8089" s="10" t="s">
        <v>1390</v>
      </c>
      <c r="D8089" s="10" t="s">
        <v>1396</v>
      </c>
      <c r="E8089" s="10" t="s">
        <v>20</v>
      </c>
      <c r="F8089" s="10" t="s">
        <v>1123</v>
      </c>
      <c r="G8089" s="21" t="s">
        <v>3711</v>
      </c>
      <c r="H8089" s="21" t="s">
        <v>4557</v>
      </c>
      <c r="I8089" s="21">
        <v>0</v>
      </c>
      <c r="J8089" s="21">
        <f t="shared" si="522"/>
        <v>5</v>
      </c>
      <c r="K8089" s="21" t="s">
        <v>5258</v>
      </c>
    </row>
    <row r="8090" spans="1:11" hidden="1" x14ac:dyDescent="0.25">
      <c r="A8090" s="10">
        <v>134</v>
      </c>
      <c r="B8090" s="10" t="s">
        <v>1389</v>
      </c>
      <c r="C8090" s="10" t="s">
        <v>1390</v>
      </c>
      <c r="D8090" s="10" t="s">
        <v>1396</v>
      </c>
      <c r="E8090" s="10" t="s">
        <v>20</v>
      </c>
      <c r="F8090" s="10" t="s">
        <v>1123</v>
      </c>
      <c r="G8090" s="21" t="s">
        <v>4578</v>
      </c>
      <c r="H8090" s="21" t="s">
        <v>4268</v>
      </c>
      <c r="I8090" s="21">
        <v>1</v>
      </c>
      <c r="J8090" s="21" t="str">
        <f>MID(H8090,1,FIND(" ",H8090,1)-1)</f>
        <v>700</v>
      </c>
      <c r="K8090" s="21" t="s">
        <v>5269</v>
      </c>
    </row>
    <row r="8091" spans="1:11" hidden="1" x14ac:dyDescent="0.25">
      <c r="A8091" s="10">
        <v>134</v>
      </c>
      <c r="B8091" s="10" t="s">
        <v>1389</v>
      </c>
      <c r="C8091" s="10" t="s">
        <v>1390</v>
      </c>
      <c r="D8091" s="10" t="s">
        <v>1396</v>
      </c>
      <c r="E8091" s="10" t="s">
        <v>20</v>
      </c>
      <c r="F8091" s="10" t="s">
        <v>1123</v>
      </c>
      <c r="G8091" s="10" t="s">
        <v>3714</v>
      </c>
      <c r="H8091" s="10" t="s">
        <v>3715</v>
      </c>
      <c r="I8091" s="10">
        <v>0</v>
      </c>
    </row>
    <row r="8092" spans="1:11" hidden="1" x14ac:dyDescent="0.25">
      <c r="A8092" s="10">
        <v>134</v>
      </c>
      <c r="B8092" s="10" t="s">
        <v>1389</v>
      </c>
      <c r="C8092" s="10" t="s">
        <v>1390</v>
      </c>
      <c r="D8092" s="10" t="s">
        <v>1396</v>
      </c>
      <c r="E8092" s="10" t="s">
        <v>20</v>
      </c>
      <c r="F8092" s="10" t="s">
        <v>1123</v>
      </c>
      <c r="G8092" s="10" t="s">
        <v>3716</v>
      </c>
      <c r="H8092" s="10" t="s">
        <v>34</v>
      </c>
      <c r="I8092" s="10">
        <v>0</v>
      </c>
    </row>
    <row r="8093" spans="1:11" hidden="1" x14ac:dyDescent="0.25">
      <c r="A8093" s="10">
        <v>134</v>
      </c>
      <c r="B8093" s="10" t="s">
        <v>1389</v>
      </c>
      <c r="C8093" s="10" t="s">
        <v>1390</v>
      </c>
      <c r="D8093" s="10" t="s">
        <v>1396</v>
      </c>
      <c r="E8093" s="10" t="s">
        <v>20</v>
      </c>
      <c r="F8093" s="10" t="s">
        <v>1123</v>
      </c>
      <c r="G8093" s="10" t="s">
        <v>3717</v>
      </c>
      <c r="H8093" s="10" t="s">
        <v>34</v>
      </c>
      <c r="I8093" s="10">
        <v>0</v>
      </c>
    </row>
    <row r="8094" spans="1:11" hidden="1" x14ac:dyDescent="0.25">
      <c r="A8094" s="10">
        <v>134</v>
      </c>
      <c r="B8094" s="10" t="s">
        <v>1389</v>
      </c>
      <c r="C8094" s="10" t="s">
        <v>1390</v>
      </c>
      <c r="D8094" s="10" t="s">
        <v>1396</v>
      </c>
      <c r="E8094" s="10" t="s">
        <v>20</v>
      </c>
      <c r="F8094" s="10" t="s">
        <v>1123</v>
      </c>
      <c r="G8094" s="10" t="s">
        <v>3718</v>
      </c>
      <c r="H8094" s="10" t="s">
        <v>5168</v>
      </c>
      <c r="I8094" s="10">
        <v>0</v>
      </c>
    </row>
    <row r="8095" spans="1:11" hidden="1" x14ac:dyDescent="0.25">
      <c r="A8095" s="10">
        <v>134</v>
      </c>
      <c r="B8095" s="10" t="s">
        <v>1389</v>
      </c>
      <c r="C8095" s="10" t="s">
        <v>1390</v>
      </c>
      <c r="D8095" s="10" t="s">
        <v>1396</v>
      </c>
      <c r="E8095" s="10" t="s">
        <v>20</v>
      </c>
      <c r="F8095" s="10" t="s">
        <v>1123</v>
      </c>
      <c r="G8095" s="10" t="s">
        <v>3719</v>
      </c>
      <c r="H8095" s="10" t="s">
        <v>57</v>
      </c>
      <c r="I8095" s="10">
        <v>0</v>
      </c>
    </row>
    <row r="8096" spans="1:11" hidden="1" x14ac:dyDescent="0.25">
      <c r="A8096" s="10">
        <v>134</v>
      </c>
      <c r="B8096" s="10" t="s">
        <v>1389</v>
      </c>
      <c r="C8096" s="10" t="s">
        <v>1390</v>
      </c>
      <c r="D8096" s="10" t="s">
        <v>1396</v>
      </c>
      <c r="E8096" s="10" t="s">
        <v>20</v>
      </c>
      <c r="F8096" s="10" t="s">
        <v>1123</v>
      </c>
      <c r="G8096" s="10" t="s">
        <v>3720</v>
      </c>
      <c r="H8096" s="10" t="s">
        <v>34</v>
      </c>
      <c r="I8096" s="10">
        <v>0</v>
      </c>
    </row>
    <row r="8097" spans="1:9" hidden="1" x14ac:dyDescent="0.25">
      <c r="A8097" s="10">
        <v>134</v>
      </c>
      <c r="B8097" s="10" t="s">
        <v>1389</v>
      </c>
      <c r="C8097" s="10" t="s">
        <v>1390</v>
      </c>
      <c r="D8097" s="10" t="s">
        <v>1396</v>
      </c>
      <c r="E8097" s="10" t="s">
        <v>20</v>
      </c>
      <c r="F8097" s="10" t="s">
        <v>1123</v>
      </c>
      <c r="G8097" s="10" t="s">
        <v>3721</v>
      </c>
      <c r="H8097" s="10" t="s">
        <v>34</v>
      </c>
      <c r="I8097" s="10">
        <v>0</v>
      </c>
    </row>
    <row r="8098" spans="1:9" hidden="1" x14ac:dyDescent="0.25">
      <c r="A8098" s="10">
        <v>134</v>
      </c>
      <c r="B8098" s="10" t="s">
        <v>1389</v>
      </c>
      <c r="C8098" s="10" t="s">
        <v>1390</v>
      </c>
      <c r="D8098" s="10" t="s">
        <v>1396</v>
      </c>
      <c r="E8098" s="10" t="s">
        <v>20</v>
      </c>
      <c r="F8098" s="10" t="s">
        <v>1123</v>
      </c>
      <c r="G8098" s="10" t="s">
        <v>3722</v>
      </c>
      <c r="H8098" s="10" t="s">
        <v>34</v>
      </c>
      <c r="I8098" s="10">
        <v>0</v>
      </c>
    </row>
    <row r="8099" spans="1:9" hidden="1" x14ac:dyDescent="0.25">
      <c r="A8099" s="10">
        <v>134</v>
      </c>
      <c r="B8099" s="10" t="s">
        <v>1389</v>
      </c>
      <c r="C8099" s="10" t="s">
        <v>1390</v>
      </c>
      <c r="D8099" s="10" t="s">
        <v>1396</v>
      </c>
      <c r="E8099" s="10" t="s">
        <v>20</v>
      </c>
      <c r="F8099" s="10" t="s">
        <v>1123</v>
      </c>
      <c r="G8099" s="10" t="s">
        <v>3723</v>
      </c>
      <c r="H8099" s="10" t="s">
        <v>34</v>
      </c>
      <c r="I8099" s="10">
        <v>0</v>
      </c>
    </row>
    <row r="8100" spans="1:9" hidden="1" x14ac:dyDescent="0.25">
      <c r="A8100" s="10">
        <v>134</v>
      </c>
      <c r="B8100" s="10" t="s">
        <v>1389</v>
      </c>
      <c r="C8100" s="10" t="s">
        <v>1390</v>
      </c>
      <c r="D8100" s="10" t="s">
        <v>1396</v>
      </c>
      <c r="E8100" s="10" t="s">
        <v>20</v>
      </c>
      <c r="F8100" s="10" t="s">
        <v>1123</v>
      </c>
      <c r="G8100" s="10" t="s">
        <v>3724</v>
      </c>
      <c r="H8100" s="10" t="s">
        <v>34</v>
      </c>
      <c r="I8100" s="10">
        <v>0</v>
      </c>
    </row>
    <row r="8101" spans="1:9" hidden="1" x14ac:dyDescent="0.25">
      <c r="A8101" s="10">
        <v>134</v>
      </c>
      <c r="B8101" s="10" t="s">
        <v>1389</v>
      </c>
      <c r="C8101" s="10" t="s">
        <v>1390</v>
      </c>
      <c r="D8101" s="10" t="s">
        <v>1396</v>
      </c>
      <c r="E8101" s="10" t="s">
        <v>20</v>
      </c>
      <c r="F8101" s="10" t="s">
        <v>1123</v>
      </c>
      <c r="G8101" s="10" t="s">
        <v>3725</v>
      </c>
      <c r="H8101" s="10" t="s">
        <v>34</v>
      </c>
      <c r="I8101" s="10">
        <v>0</v>
      </c>
    </row>
    <row r="8102" spans="1:9" hidden="1" x14ac:dyDescent="0.25">
      <c r="A8102" s="10">
        <v>134</v>
      </c>
      <c r="B8102" s="10" t="s">
        <v>1389</v>
      </c>
      <c r="C8102" s="10" t="s">
        <v>1390</v>
      </c>
      <c r="D8102" s="10" t="s">
        <v>1396</v>
      </c>
      <c r="E8102" s="10" t="s">
        <v>20</v>
      </c>
      <c r="F8102" s="10" t="s">
        <v>1123</v>
      </c>
      <c r="G8102" s="10" t="s">
        <v>3726</v>
      </c>
      <c r="H8102" s="10" t="s">
        <v>34</v>
      </c>
      <c r="I8102" s="10">
        <v>0</v>
      </c>
    </row>
    <row r="8103" spans="1:9" hidden="1" x14ac:dyDescent="0.25">
      <c r="A8103" s="10">
        <v>134</v>
      </c>
      <c r="B8103" s="10" t="s">
        <v>1389</v>
      </c>
      <c r="C8103" s="10" t="s">
        <v>1390</v>
      </c>
      <c r="D8103" s="10" t="s">
        <v>1396</v>
      </c>
      <c r="E8103" s="10" t="s">
        <v>20</v>
      </c>
      <c r="F8103" s="10" t="s">
        <v>1123</v>
      </c>
      <c r="G8103" s="10" t="s">
        <v>3727</v>
      </c>
      <c r="H8103" s="10" t="s">
        <v>34</v>
      </c>
      <c r="I8103" s="10">
        <v>0</v>
      </c>
    </row>
    <row r="8104" spans="1:9" hidden="1" x14ac:dyDescent="0.25">
      <c r="A8104" s="10">
        <v>134</v>
      </c>
      <c r="B8104" s="10" t="s">
        <v>1389</v>
      </c>
      <c r="C8104" s="10" t="s">
        <v>1390</v>
      </c>
      <c r="D8104" s="10" t="s">
        <v>1396</v>
      </c>
      <c r="E8104" s="10" t="s">
        <v>20</v>
      </c>
      <c r="F8104" s="10" t="s">
        <v>1123</v>
      </c>
      <c r="G8104" s="10" t="s">
        <v>3734</v>
      </c>
      <c r="H8104" s="10" t="s">
        <v>34</v>
      </c>
      <c r="I8104" s="10">
        <v>0</v>
      </c>
    </row>
    <row r="8105" spans="1:9" hidden="1" x14ac:dyDescent="0.25">
      <c r="A8105" s="10">
        <v>134</v>
      </c>
      <c r="B8105" s="10" t="s">
        <v>1389</v>
      </c>
      <c r="C8105" s="10" t="s">
        <v>1390</v>
      </c>
      <c r="D8105" s="10" t="s">
        <v>1396</v>
      </c>
      <c r="E8105" s="10" t="s">
        <v>20</v>
      </c>
      <c r="F8105" s="10" t="s">
        <v>1123</v>
      </c>
      <c r="G8105" s="10" t="s">
        <v>3735</v>
      </c>
      <c r="H8105" s="10" t="s">
        <v>57</v>
      </c>
      <c r="I8105" s="10">
        <v>0</v>
      </c>
    </row>
    <row r="8106" spans="1:9" hidden="1" x14ac:dyDescent="0.25">
      <c r="A8106" s="10">
        <v>134</v>
      </c>
      <c r="B8106" s="10" t="s">
        <v>1389</v>
      </c>
      <c r="C8106" s="10" t="s">
        <v>1390</v>
      </c>
      <c r="D8106" s="10" t="s">
        <v>1396</v>
      </c>
      <c r="E8106" s="10" t="s">
        <v>20</v>
      </c>
      <c r="F8106" s="10" t="s">
        <v>1123</v>
      </c>
      <c r="G8106" s="10" t="s">
        <v>4597</v>
      </c>
      <c r="H8106" s="10" t="s">
        <v>34</v>
      </c>
      <c r="I8106" s="10">
        <v>0</v>
      </c>
    </row>
    <row r="8107" spans="1:9" hidden="1" x14ac:dyDescent="0.25">
      <c r="A8107" s="10">
        <v>134</v>
      </c>
      <c r="B8107" s="10" t="s">
        <v>1389</v>
      </c>
      <c r="C8107" s="10" t="s">
        <v>1390</v>
      </c>
      <c r="D8107" s="10" t="s">
        <v>1396</v>
      </c>
      <c r="E8107" s="10" t="s">
        <v>20</v>
      </c>
      <c r="F8107" s="10" t="s">
        <v>1123</v>
      </c>
      <c r="G8107" s="10" t="s">
        <v>3737</v>
      </c>
      <c r="H8107" s="10" t="s">
        <v>34</v>
      </c>
      <c r="I8107" s="10">
        <v>0</v>
      </c>
    </row>
    <row r="8108" spans="1:9" hidden="1" x14ac:dyDescent="0.25">
      <c r="A8108" s="10">
        <v>134</v>
      </c>
      <c r="B8108" s="10" t="s">
        <v>1389</v>
      </c>
      <c r="C8108" s="10" t="s">
        <v>1390</v>
      </c>
      <c r="D8108" s="10" t="s">
        <v>1396</v>
      </c>
      <c r="E8108" s="10" t="s">
        <v>20</v>
      </c>
      <c r="F8108" s="10" t="s">
        <v>1123</v>
      </c>
      <c r="G8108" s="10" t="s">
        <v>4387</v>
      </c>
      <c r="H8108" s="10" t="s">
        <v>34</v>
      </c>
      <c r="I8108" s="10">
        <v>0</v>
      </c>
    </row>
    <row r="8109" spans="1:9" hidden="1" x14ac:dyDescent="0.25">
      <c r="A8109" s="10">
        <v>134</v>
      </c>
      <c r="B8109" s="10" t="s">
        <v>1389</v>
      </c>
      <c r="C8109" s="10" t="s">
        <v>1390</v>
      </c>
      <c r="D8109" s="10" t="s">
        <v>1396</v>
      </c>
      <c r="E8109" s="10" t="s">
        <v>20</v>
      </c>
      <c r="F8109" s="10" t="s">
        <v>1123</v>
      </c>
      <c r="G8109" s="10" t="s">
        <v>4388</v>
      </c>
      <c r="H8109" s="10" t="s">
        <v>34</v>
      </c>
      <c r="I8109" s="10">
        <v>0</v>
      </c>
    </row>
    <row r="8110" spans="1:9" hidden="1" x14ac:dyDescent="0.25">
      <c r="A8110" s="10">
        <v>134</v>
      </c>
      <c r="B8110" s="10" t="s">
        <v>1389</v>
      </c>
      <c r="C8110" s="10" t="s">
        <v>1390</v>
      </c>
      <c r="D8110" s="10" t="s">
        <v>1396</v>
      </c>
      <c r="E8110" s="10" t="s">
        <v>20</v>
      </c>
      <c r="F8110" s="10" t="s">
        <v>1123</v>
      </c>
      <c r="G8110" s="10" t="s">
        <v>3740</v>
      </c>
      <c r="H8110" s="10" t="s">
        <v>34</v>
      </c>
      <c r="I8110" s="10">
        <v>0</v>
      </c>
    </row>
    <row r="8111" spans="1:9" hidden="1" x14ac:dyDescent="0.25">
      <c r="A8111" s="10">
        <v>134</v>
      </c>
      <c r="B8111" s="10" t="s">
        <v>1389</v>
      </c>
      <c r="C8111" s="10" t="s">
        <v>1390</v>
      </c>
      <c r="D8111" s="10" t="s">
        <v>1396</v>
      </c>
      <c r="E8111" s="10" t="s">
        <v>20</v>
      </c>
      <c r="F8111" s="10" t="s">
        <v>1123</v>
      </c>
      <c r="G8111" s="10" t="s">
        <v>3741</v>
      </c>
      <c r="H8111" s="10" t="s">
        <v>34</v>
      </c>
      <c r="I8111" s="10">
        <v>0</v>
      </c>
    </row>
    <row r="8112" spans="1:9" hidden="1" x14ac:dyDescent="0.25">
      <c r="A8112" s="10">
        <v>134</v>
      </c>
      <c r="B8112" s="10" t="s">
        <v>1389</v>
      </c>
      <c r="C8112" s="10" t="s">
        <v>1390</v>
      </c>
      <c r="D8112" s="10" t="s">
        <v>1396</v>
      </c>
      <c r="E8112" s="10" t="s">
        <v>20</v>
      </c>
      <c r="F8112" s="10" t="s">
        <v>1123</v>
      </c>
      <c r="G8112" s="10" t="s">
        <v>4324</v>
      </c>
      <c r="H8112" s="10" t="s">
        <v>34</v>
      </c>
      <c r="I8112" s="10">
        <v>0</v>
      </c>
    </row>
    <row r="8113" spans="1:11" hidden="1" x14ac:dyDescent="0.25">
      <c r="A8113" s="10">
        <v>134</v>
      </c>
      <c r="B8113" s="10" t="s">
        <v>1389</v>
      </c>
      <c r="C8113" s="10" t="s">
        <v>1390</v>
      </c>
      <c r="D8113" s="10" t="s">
        <v>1396</v>
      </c>
      <c r="E8113" s="10" t="s">
        <v>20</v>
      </c>
      <c r="F8113" s="10" t="s">
        <v>1123</v>
      </c>
      <c r="G8113" s="10" t="s">
        <v>3744</v>
      </c>
      <c r="H8113" s="10" t="s">
        <v>3917</v>
      </c>
      <c r="I8113" s="10">
        <v>0</v>
      </c>
    </row>
    <row r="8114" spans="1:11" hidden="1" x14ac:dyDescent="0.25">
      <c r="A8114" s="10">
        <v>134</v>
      </c>
      <c r="B8114" s="10" t="s">
        <v>1389</v>
      </c>
      <c r="C8114" s="10" t="s">
        <v>1390</v>
      </c>
      <c r="D8114" s="10" t="s">
        <v>1396</v>
      </c>
      <c r="E8114" s="10" t="s">
        <v>20</v>
      </c>
      <c r="F8114" s="10" t="s">
        <v>1123</v>
      </c>
      <c r="G8114" s="10" t="s">
        <v>3746</v>
      </c>
      <c r="H8114" s="10" t="s">
        <v>34</v>
      </c>
      <c r="I8114" s="10">
        <v>0</v>
      </c>
    </row>
    <row r="8115" spans="1:11" hidden="1" x14ac:dyDescent="0.25">
      <c r="A8115" s="10">
        <v>134</v>
      </c>
      <c r="B8115" s="10" t="s">
        <v>1389</v>
      </c>
      <c r="C8115" s="10" t="s">
        <v>1390</v>
      </c>
      <c r="D8115" s="10" t="s">
        <v>1396</v>
      </c>
      <c r="E8115" s="10" t="s">
        <v>20</v>
      </c>
      <c r="F8115" s="10" t="s">
        <v>1123</v>
      </c>
      <c r="G8115" s="21" t="s">
        <v>4394</v>
      </c>
      <c r="H8115" s="21" t="s">
        <v>4755</v>
      </c>
      <c r="I8115" s="21">
        <v>1</v>
      </c>
      <c r="J8115" s="21" t="str">
        <f t="shared" ref="J8115:J8116" si="523">H8115</f>
        <v>Потолочное</v>
      </c>
      <c r="K8115" s="21"/>
    </row>
    <row r="8116" spans="1:11" hidden="1" x14ac:dyDescent="0.25">
      <c r="A8116" s="10">
        <v>134</v>
      </c>
      <c r="B8116" s="10" t="s">
        <v>1389</v>
      </c>
      <c r="C8116" s="10" t="s">
        <v>1390</v>
      </c>
      <c r="D8116" s="10" t="s">
        <v>1396</v>
      </c>
      <c r="E8116" s="10" t="s">
        <v>20</v>
      </c>
      <c r="F8116" s="10" t="s">
        <v>1123</v>
      </c>
      <c r="G8116" s="21" t="s">
        <v>3747</v>
      </c>
      <c r="H8116" s="21" t="s">
        <v>4756</v>
      </c>
      <c r="I8116" s="21">
        <v>1</v>
      </c>
      <c r="J8116" s="21" t="str">
        <f t="shared" si="523"/>
        <v>Потолочная</v>
      </c>
      <c r="K8116" s="21"/>
    </row>
    <row r="8117" spans="1:11" hidden="1" x14ac:dyDescent="0.25">
      <c r="A8117" s="10">
        <v>134</v>
      </c>
      <c r="B8117" s="10" t="s">
        <v>1389</v>
      </c>
      <c r="C8117" s="10" t="s">
        <v>1390</v>
      </c>
      <c r="D8117" s="10" t="s">
        <v>1396</v>
      </c>
      <c r="E8117" s="10" t="s">
        <v>20</v>
      </c>
      <c r="F8117" s="10" t="s">
        <v>1123</v>
      </c>
      <c r="G8117" s="21" t="s">
        <v>3753</v>
      </c>
      <c r="H8117" s="21" t="s">
        <v>4757</v>
      </c>
      <c r="I8117" s="21">
        <v>1</v>
      </c>
      <c r="J8117" s="21">
        <f>MID(H8117,1,FIND(" ",H8117,1)-1)*1</f>
        <v>7.0000000000000007E-2</v>
      </c>
      <c r="K8117" s="21" t="s">
        <v>5258</v>
      </c>
    </row>
    <row r="8118" spans="1:11" hidden="1" x14ac:dyDescent="0.25">
      <c r="A8118" s="10">
        <v>134</v>
      </c>
      <c r="B8118" s="10" t="s">
        <v>1389</v>
      </c>
      <c r="C8118" s="10" t="s">
        <v>1390</v>
      </c>
      <c r="D8118" s="10" t="s">
        <v>1396</v>
      </c>
      <c r="E8118" s="10" t="s">
        <v>20</v>
      </c>
      <c r="F8118" s="10" t="s">
        <v>1123</v>
      </c>
      <c r="G8118" s="21" t="s">
        <v>3755</v>
      </c>
      <c r="H8118" s="21" t="s">
        <v>3756</v>
      </c>
      <c r="I8118" s="21">
        <v>1</v>
      </c>
      <c r="J8118" s="21" t="s">
        <v>5266</v>
      </c>
      <c r="K8118" s="21" t="s">
        <v>5265</v>
      </c>
    </row>
    <row r="8119" spans="1:11" hidden="1" x14ac:dyDescent="0.25">
      <c r="A8119" s="10">
        <v>134</v>
      </c>
      <c r="B8119" s="10" t="s">
        <v>1389</v>
      </c>
      <c r="C8119" s="10" t="s">
        <v>1390</v>
      </c>
      <c r="D8119" s="10" t="s">
        <v>1396</v>
      </c>
      <c r="E8119" s="10" t="s">
        <v>20</v>
      </c>
      <c r="F8119" s="10" t="s">
        <v>1123</v>
      </c>
      <c r="G8119" s="21" t="s">
        <v>3759</v>
      </c>
      <c r="H8119" s="21">
        <v>18000</v>
      </c>
      <c r="I8119" s="21">
        <v>1</v>
      </c>
      <c r="J8119" s="21">
        <f>TRIM(H8119)*1</f>
        <v>18000</v>
      </c>
      <c r="K8119" s="21" t="s">
        <v>5261</v>
      </c>
    </row>
    <row r="8120" spans="1:11" hidden="1" x14ac:dyDescent="0.25">
      <c r="A8120" s="10">
        <v>134</v>
      </c>
      <c r="B8120" s="10" t="s">
        <v>1389</v>
      </c>
      <c r="C8120" s="10" t="s">
        <v>1390</v>
      </c>
      <c r="D8120" s="10" t="s">
        <v>1396</v>
      </c>
      <c r="E8120" s="10" t="s">
        <v>20</v>
      </c>
      <c r="F8120" s="10" t="s">
        <v>1123</v>
      </c>
      <c r="G8120" s="21" t="s">
        <v>3760</v>
      </c>
      <c r="H8120" s="21" t="s">
        <v>4758</v>
      </c>
      <c r="I8120" s="21">
        <v>1</v>
      </c>
      <c r="J8120" s="21">
        <f t="shared" ref="J8120:J8121" si="524">MID(H8120,1,FIND(" ",H8120,1)-1)*1</f>
        <v>70</v>
      </c>
      <c r="K8120" s="21" t="s">
        <v>5259</v>
      </c>
    </row>
    <row r="8121" spans="1:11" hidden="1" x14ac:dyDescent="0.25">
      <c r="A8121" s="10">
        <v>134</v>
      </c>
      <c r="B8121" s="10" t="s">
        <v>1389</v>
      </c>
      <c r="C8121" s="10" t="s">
        <v>1390</v>
      </c>
      <c r="D8121" s="10" t="s">
        <v>1396</v>
      </c>
      <c r="E8121" s="10" t="s">
        <v>20</v>
      </c>
      <c r="F8121" s="10" t="s">
        <v>1123</v>
      </c>
      <c r="G8121" s="21" t="s">
        <v>3762</v>
      </c>
      <c r="H8121" s="21" t="s">
        <v>4758</v>
      </c>
      <c r="I8121" s="21">
        <v>1</v>
      </c>
      <c r="J8121" s="21">
        <f t="shared" si="524"/>
        <v>70</v>
      </c>
      <c r="K8121" s="21" t="s">
        <v>5259</v>
      </c>
    </row>
    <row r="8122" spans="1:11" hidden="1" x14ac:dyDescent="0.25">
      <c r="A8122" s="10">
        <v>134</v>
      </c>
      <c r="B8122" s="10" t="s">
        <v>1389</v>
      </c>
      <c r="C8122" s="10" t="s">
        <v>1390</v>
      </c>
      <c r="D8122" s="10" t="s">
        <v>1396</v>
      </c>
      <c r="E8122" s="10" t="s">
        <v>20</v>
      </c>
      <c r="F8122" s="10" t="s">
        <v>1123</v>
      </c>
      <c r="G8122" s="21" t="s">
        <v>3764</v>
      </c>
      <c r="H8122" s="21">
        <v>18000</v>
      </c>
      <c r="I8122" s="21">
        <v>1</v>
      </c>
      <c r="J8122" s="21">
        <f>TRIM(H8122)*1</f>
        <v>18000</v>
      </c>
      <c r="K8122" s="21" t="s">
        <v>5261</v>
      </c>
    </row>
    <row r="8123" spans="1:11" hidden="1" x14ac:dyDescent="0.25">
      <c r="A8123" s="10">
        <v>134</v>
      </c>
      <c r="B8123" s="10" t="s">
        <v>1389</v>
      </c>
      <c r="C8123" s="10" t="s">
        <v>1390</v>
      </c>
      <c r="D8123" s="10" t="s">
        <v>1396</v>
      </c>
      <c r="E8123" s="10" t="s">
        <v>20</v>
      </c>
      <c r="F8123" s="10" t="s">
        <v>1123</v>
      </c>
      <c r="G8123" s="10" t="s">
        <v>3766</v>
      </c>
      <c r="H8123" s="10" t="s">
        <v>34</v>
      </c>
      <c r="I8123" s="10">
        <v>0</v>
      </c>
    </row>
    <row r="8124" spans="1:11" hidden="1" x14ac:dyDescent="0.25">
      <c r="A8124" s="10">
        <v>134</v>
      </c>
      <c r="B8124" s="10" t="s">
        <v>1389</v>
      </c>
      <c r="C8124" s="10" t="s">
        <v>1390</v>
      </c>
      <c r="D8124" s="10" t="s">
        <v>1396</v>
      </c>
      <c r="E8124" s="10" t="s">
        <v>20</v>
      </c>
      <c r="F8124" s="10" t="s">
        <v>1123</v>
      </c>
      <c r="G8124" s="10" t="s">
        <v>4601</v>
      </c>
      <c r="H8124" s="10" t="s">
        <v>4321</v>
      </c>
      <c r="I8124" s="10">
        <v>0</v>
      </c>
    </row>
    <row r="8125" spans="1:11" hidden="1" x14ac:dyDescent="0.25">
      <c r="A8125" s="10">
        <v>134</v>
      </c>
      <c r="B8125" s="10" t="s">
        <v>1389</v>
      </c>
      <c r="C8125" s="10" t="s">
        <v>1390</v>
      </c>
      <c r="D8125" s="10" t="s">
        <v>1396</v>
      </c>
      <c r="E8125" s="10" t="s">
        <v>20</v>
      </c>
      <c r="F8125" s="10" t="s">
        <v>1123</v>
      </c>
      <c r="G8125" s="10" t="s">
        <v>4397</v>
      </c>
      <c r="H8125" s="10" t="s">
        <v>34</v>
      </c>
      <c r="I8125" s="10">
        <v>0</v>
      </c>
    </row>
    <row r="8126" spans="1:11" hidden="1" x14ac:dyDescent="0.25">
      <c r="A8126" s="10">
        <v>134</v>
      </c>
      <c r="B8126" s="10" t="s">
        <v>1389</v>
      </c>
      <c r="C8126" s="10" t="s">
        <v>1390</v>
      </c>
      <c r="D8126" s="10" t="s">
        <v>1396</v>
      </c>
      <c r="E8126" s="10" t="s">
        <v>20</v>
      </c>
      <c r="F8126" s="10" t="s">
        <v>1123</v>
      </c>
      <c r="G8126" s="10" t="s">
        <v>4602</v>
      </c>
      <c r="H8126" s="10" t="s">
        <v>57</v>
      </c>
      <c r="I8126" s="10">
        <v>0</v>
      </c>
    </row>
    <row r="8127" spans="1:11" hidden="1" x14ac:dyDescent="0.25">
      <c r="A8127" s="10">
        <v>134</v>
      </c>
      <c r="B8127" s="10" t="s">
        <v>1389</v>
      </c>
      <c r="C8127" s="10" t="s">
        <v>1390</v>
      </c>
      <c r="D8127" s="10" t="s">
        <v>1396</v>
      </c>
      <c r="E8127" s="10" t="s">
        <v>20</v>
      </c>
      <c r="F8127" s="10" t="s">
        <v>1123</v>
      </c>
      <c r="G8127" s="10" t="s">
        <v>4603</v>
      </c>
      <c r="H8127" s="10" t="s">
        <v>57</v>
      </c>
      <c r="I8127" s="10">
        <v>0</v>
      </c>
    </row>
    <row r="8128" spans="1:11" hidden="1" x14ac:dyDescent="0.25">
      <c r="A8128" s="10">
        <v>134</v>
      </c>
      <c r="B8128" s="10" t="s">
        <v>1389</v>
      </c>
      <c r="C8128" s="10" t="s">
        <v>1390</v>
      </c>
      <c r="D8128" s="10" t="s">
        <v>1396</v>
      </c>
      <c r="E8128" s="10" t="s">
        <v>20</v>
      </c>
      <c r="F8128" s="10" t="s">
        <v>1123</v>
      </c>
      <c r="G8128" s="21" t="s">
        <v>3771</v>
      </c>
      <c r="H8128" s="21" t="s">
        <v>4342</v>
      </c>
      <c r="I8128" s="21">
        <v>1</v>
      </c>
      <c r="J8128" s="21">
        <f>MID(H8128,1,FIND(" ",H8128,1)-1)*1</f>
        <v>20.2</v>
      </c>
      <c r="K8128" s="21" t="s">
        <v>5255</v>
      </c>
    </row>
    <row r="8129" spans="1:11" hidden="1" x14ac:dyDescent="0.25">
      <c r="A8129" s="10">
        <v>134</v>
      </c>
      <c r="B8129" s="10" t="s">
        <v>1389</v>
      </c>
      <c r="C8129" s="10" t="s">
        <v>1390</v>
      </c>
      <c r="D8129" s="10" t="s">
        <v>1396</v>
      </c>
      <c r="E8129" s="10" t="s">
        <v>20</v>
      </c>
      <c r="F8129" s="10" t="s">
        <v>1123</v>
      </c>
      <c r="G8129" s="21" t="s">
        <v>3775</v>
      </c>
      <c r="H8129" s="21" t="s">
        <v>3819</v>
      </c>
      <c r="I8129" s="21">
        <v>1</v>
      </c>
      <c r="J8129" s="21">
        <f>MID(H8129,1,FIND(" ",H8129,1)-1)*1000</f>
        <v>260</v>
      </c>
      <c r="K8129" s="22" t="s">
        <v>5256</v>
      </c>
    </row>
    <row r="8130" spans="1:11" hidden="1" x14ac:dyDescent="0.25">
      <c r="A8130" s="10">
        <v>134</v>
      </c>
      <c r="B8130" s="10" t="s">
        <v>1389</v>
      </c>
      <c r="C8130" s="10" t="s">
        <v>1390</v>
      </c>
      <c r="D8130" s="10" t="s">
        <v>1396</v>
      </c>
      <c r="E8130" s="10" t="s">
        <v>20</v>
      </c>
      <c r="F8130" s="10" t="s">
        <v>1123</v>
      </c>
      <c r="G8130" s="21" t="s">
        <v>3779</v>
      </c>
      <c r="H8130" s="21" t="s">
        <v>4759</v>
      </c>
      <c r="I8130" s="21">
        <v>1</v>
      </c>
      <c r="J8130" s="21">
        <f t="shared" ref="J8130:J8131" si="525">MID(H8130,1,FIND(" ",H8130,1)-1)*1000</f>
        <v>570</v>
      </c>
      <c r="K8130" s="22" t="s">
        <v>5256</v>
      </c>
    </row>
    <row r="8131" spans="1:11" hidden="1" x14ac:dyDescent="0.25">
      <c r="A8131" s="10">
        <v>134</v>
      </c>
      <c r="B8131" s="10" t="s">
        <v>1389</v>
      </c>
      <c r="C8131" s="10" t="s">
        <v>1390</v>
      </c>
      <c r="D8131" s="10" t="s">
        <v>1396</v>
      </c>
      <c r="E8131" s="10" t="s">
        <v>20</v>
      </c>
      <c r="F8131" s="10" t="s">
        <v>1123</v>
      </c>
      <c r="G8131" s="21" t="s">
        <v>3783</v>
      </c>
      <c r="H8131" s="21" t="s">
        <v>4759</v>
      </c>
      <c r="I8131" s="21">
        <v>1</v>
      </c>
      <c r="J8131" s="21">
        <f t="shared" si="525"/>
        <v>570</v>
      </c>
      <c r="K8131" s="22" t="s">
        <v>5256</v>
      </c>
    </row>
    <row r="8132" spans="1:11" hidden="1" x14ac:dyDescent="0.25">
      <c r="A8132" s="10">
        <v>134</v>
      </c>
      <c r="B8132" s="10" t="s">
        <v>1389</v>
      </c>
      <c r="C8132" s="10" t="s">
        <v>1390</v>
      </c>
      <c r="D8132" s="10" t="s">
        <v>1396</v>
      </c>
      <c r="E8132" s="10" t="s">
        <v>20</v>
      </c>
      <c r="F8132" s="10" t="s">
        <v>1123</v>
      </c>
      <c r="G8132" s="21" t="s">
        <v>4760</v>
      </c>
      <c r="H8132" s="21" t="s">
        <v>4761</v>
      </c>
      <c r="I8132" s="21">
        <v>0</v>
      </c>
      <c r="J8132" s="21">
        <f>MID(H8132,1,FIND(" ",H8132,1)-1)*1</f>
        <v>2.2000000000000002</v>
      </c>
      <c r="K8132" s="21" t="s">
        <v>5255</v>
      </c>
    </row>
    <row r="8133" spans="1:11" hidden="1" x14ac:dyDescent="0.25">
      <c r="A8133" s="10">
        <v>134</v>
      </c>
      <c r="B8133" s="10" t="s">
        <v>1389</v>
      </c>
      <c r="C8133" s="10" t="s">
        <v>1390</v>
      </c>
      <c r="D8133" s="10" t="s">
        <v>1396</v>
      </c>
      <c r="E8133" s="10" t="s">
        <v>20</v>
      </c>
      <c r="F8133" s="10" t="s">
        <v>1123</v>
      </c>
      <c r="G8133" s="21" t="s">
        <v>4762</v>
      </c>
      <c r="H8133" s="21" t="s">
        <v>4763</v>
      </c>
      <c r="I8133" s="21">
        <v>0</v>
      </c>
      <c r="J8133" s="21">
        <f>MID(H8133,1,FIND(" ",H8133,1)-1)*1000</f>
        <v>650</v>
      </c>
      <c r="K8133" s="21" t="s">
        <v>5256</v>
      </c>
    </row>
    <row r="8134" spans="1:11" hidden="1" x14ac:dyDescent="0.25">
      <c r="A8134" s="10">
        <v>134</v>
      </c>
      <c r="B8134" s="10" t="s">
        <v>1389</v>
      </c>
      <c r="C8134" s="10" t="s">
        <v>1390</v>
      </c>
      <c r="D8134" s="10" t="s">
        <v>1396</v>
      </c>
      <c r="E8134" s="10" t="s">
        <v>20</v>
      </c>
      <c r="F8134" s="10" t="s">
        <v>1123</v>
      </c>
      <c r="G8134" s="21" t="s">
        <v>3223</v>
      </c>
      <c r="H8134" s="21" t="s">
        <v>4658</v>
      </c>
      <c r="I8134" s="21">
        <v>1</v>
      </c>
      <c r="J8134" s="21">
        <f>MID(H8134,1,FIND(" ",H8134,1)-1)*10</f>
        <v>315</v>
      </c>
      <c r="K8134" s="22" t="s">
        <v>5256</v>
      </c>
    </row>
    <row r="8135" spans="1:11" hidden="1" x14ac:dyDescent="0.25">
      <c r="A8135" s="10">
        <v>134</v>
      </c>
      <c r="B8135" s="10" t="s">
        <v>1389</v>
      </c>
      <c r="C8135" s="10" t="s">
        <v>1390</v>
      </c>
      <c r="D8135" s="10" t="s">
        <v>1396</v>
      </c>
      <c r="E8135" s="10" t="s">
        <v>20</v>
      </c>
      <c r="F8135" s="10" t="s">
        <v>1123</v>
      </c>
      <c r="G8135" s="21" t="s">
        <v>4406</v>
      </c>
      <c r="H8135" s="21" t="s">
        <v>4764</v>
      </c>
      <c r="I8135" s="21">
        <v>1</v>
      </c>
      <c r="J8135" s="21">
        <f>MID(H8135,1,FIND(" ",H8135,1)-1)*10</f>
        <v>650</v>
      </c>
      <c r="K8135" s="21" t="s">
        <v>5257</v>
      </c>
    </row>
    <row r="8136" spans="1:11" hidden="1" x14ac:dyDescent="0.25">
      <c r="A8136" s="10">
        <v>134</v>
      </c>
      <c r="B8136" s="10" t="s">
        <v>1389</v>
      </c>
      <c r="C8136" s="10" t="s">
        <v>1390</v>
      </c>
      <c r="D8136" s="10" t="s">
        <v>1396</v>
      </c>
      <c r="E8136" s="10" t="s">
        <v>20</v>
      </c>
      <c r="F8136" s="10" t="s">
        <v>1123</v>
      </c>
      <c r="G8136" s="21" t="s">
        <v>4408</v>
      </c>
      <c r="H8136" s="21" t="s">
        <v>4764</v>
      </c>
      <c r="I8136" s="21">
        <v>1</v>
      </c>
      <c r="J8136" s="21">
        <f>MID(H8136,1,FIND(" ",H8136,1)-1)*10</f>
        <v>650</v>
      </c>
      <c r="K8136" s="21" t="s">
        <v>5257</v>
      </c>
    </row>
    <row r="8137" spans="1:11" hidden="1" x14ac:dyDescent="0.25">
      <c r="A8137" s="10">
        <v>134</v>
      </c>
      <c r="B8137" s="10" t="s">
        <v>1389</v>
      </c>
      <c r="C8137" s="10" t="s">
        <v>1390</v>
      </c>
      <c r="D8137" s="10" t="s">
        <v>1396</v>
      </c>
      <c r="E8137" s="10" t="s">
        <v>20</v>
      </c>
      <c r="F8137" s="10" t="s">
        <v>1123</v>
      </c>
      <c r="G8137" s="21" t="s">
        <v>3785</v>
      </c>
      <c r="H8137" s="21" t="s">
        <v>4149</v>
      </c>
      <c r="I8137" s="21">
        <v>1</v>
      </c>
      <c r="J8137" s="21">
        <f>MID(H8137,1,FIND(" ",H8137,1)-1)*1</f>
        <v>24.7</v>
      </c>
      <c r="K8137" s="21" t="s">
        <v>5255</v>
      </c>
    </row>
    <row r="8138" spans="1:11" hidden="1" x14ac:dyDescent="0.25">
      <c r="A8138" s="10">
        <v>134</v>
      </c>
      <c r="B8138" s="10" t="s">
        <v>1389</v>
      </c>
      <c r="C8138" s="10" t="s">
        <v>1390</v>
      </c>
      <c r="D8138" s="10" t="s">
        <v>1396</v>
      </c>
      <c r="E8138" s="10" t="s">
        <v>20</v>
      </c>
      <c r="F8138" s="10" t="s">
        <v>1123</v>
      </c>
      <c r="G8138" s="21" t="s">
        <v>4410</v>
      </c>
      <c r="H8138" s="21" t="s">
        <v>4765</v>
      </c>
      <c r="I8138" s="21">
        <v>1</v>
      </c>
      <c r="J8138" s="21">
        <f>MID(H8138,1,FIND(" ",H8138,1)-1)*10</f>
        <v>167</v>
      </c>
      <c r="K8138" s="22" t="s">
        <v>5256</v>
      </c>
    </row>
    <row r="8139" spans="1:11" hidden="1" x14ac:dyDescent="0.25">
      <c r="A8139" s="10">
        <v>134</v>
      </c>
      <c r="B8139" s="10" t="s">
        <v>1389</v>
      </c>
      <c r="C8139" s="10" t="s">
        <v>1390</v>
      </c>
      <c r="D8139" s="10" t="s">
        <v>1396</v>
      </c>
      <c r="E8139" s="10" t="s">
        <v>20</v>
      </c>
      <c r="F8139" s="10" t="s">
        <v>1123</v>
      </c>
      <c r="G8139" s="21" t="s">
        <v>4412</v>
      </c>
      <c r="H8139" s="21" t="s">
        <v>4750</v>
      </c>
      <c r="I8139" s="21">
        <v>1</v>
      </c>
      <c r="J8139" s="21">
        <f>MID(H8139,1,FIND(" ",H8139,1)-1)*10</f>
        <v>1000</v>
      </c>
      <c r="K8139" s="21" t="s">
        <v>5257</v>
      </c>
    </row>
    <row r="8140" spans="1:11" hidden="1" x14ac:dyDescent="0.25">
      <c r="A8140" s="10">
        <v>134</v>
      </c>
      <c r="B8140" s="10" t="s">
        <v>1389</v>
      </c>
      <c r="C8140" s="10" t="s">
        <v>1390</v>
      </c>
      <c r="D8140" s="10" t="s">
        <v>1396</v>
      </c>
      <c r="E8140" s="10" t="s">
        <v>20</v>
      </c>
      <c r="F8140" s="10" t="s">
        <v>1123</v>
      </c>
      <c r="G8140" s="21" t="s">
        <v>4414</v>
      </c>
      <c r="H8140" s="21" t="s">
        <v>4750</v>
      </c>
      <c r="I8140" s="21">
        <v>1</v>
      </c>
      <c r="J8140" s="21">
        <f>MID(H8140,1,FIND(" ",H8140,1)-1)*10</f>
        <v>1000</v>
      </c>
      <c r="K8140" s="21" t="s">
        <v>5257</v>
      </c>
    </row>
    <row r="8141" spans="1:11" hidden="1" x14ac:dyDescent="0.25">
      <c r="A8141" s="10">
        <v>134</v>
      </c>
      <c r="B8141" s="10" t="s">
        <v>1389</v>
      </c>
      <c r="C8141" s="10" t="s">
        <v>1390</v>
      </c>
      <c r="D8141" s="10" t="s">
        <v>1396</v>
      </c>
      <c r="E8141" s="10" t="s">
        <v>20</v>
      </c>
      <c r="F8141" s="10" t="s">
        <v>1123</v>
      </c>
      <c r="G8141" s="10" t="s">
        <v>3787</v>
      </c>
      <c r="H8141" s="10" t="s">
        <v>3788</v>
      </c>
      <c r="I8141" s="10">
        <v>0</v>
      </c>
    </row>
    <row r="8142" spans="1:11" hidden="1" x14ac:dyDescent="0.25">
      <c r="A8142" s="10">
        <v>134</v>
      </c>
      <c r="B8142" s="10" t="s">
        <v>1389</v>
      </c>
      <c r="C8142" s="10" t="s">
        <v>1390</v>
      </c>
      <c r="D8142" s="10" t="s">
        <v>1396</v>
      </c>
      <c r="E8142" s="10" t="s">
        <v>20</v>
      </c>
      <c r="F8142" s="10" t="s">
        <v>1123</v>
      </c>
      <c r="G8142" s="10" t="s">
        <v>3789</v>
      </c>
      <c r="H8142" s="10" t="s">
        <v>3789</v>
      </c>
      <c r="I8142" s="10">
        <v>0</v>
      </c>
    </row>
    <row r="8143" spans="1:11" hidden="1" x14ac:dyDescent="0.25">
      <c r="A8143" s="10">
        <v>135</v>
      </c>
      <c r="B8143" s="10" t="s">
        <v>1397</v>
      </c>
      <c r="C8143" s="10" t="s">
        <v>1398</v>
      </c>
      <c r="D8143" s="10" t="s">
        <v>1405</v>
      </c>
      <c r="E8143" s="10" t="s">
        <v>20</v>
      </c>
      <c r="F8143" s="10" t="s">
        <v>1123</v>
      </c>
      <c r="G8143" s="10" t="s">
        <v>3129</v>
      </c>
      <c r="H8143" s="10" t="s">
        <v>4540</v>
      </c>
      <c r="I8143" s="10">
        <v>0</v>
      </c>
    </row>
    <row r="8144" spans="1:11" hidden="1" x14ac:dyDescent="0.25">
      <c r="A8144" s="10">
        <v>135</v>
      </c>
      <c r="B8144" s="10" t="s">
        <v>1397</v>
      </c>
      <c r="C8144" s="10" t="s">
        <v>1398</v>
      </c>
      <c r="D8144" s="10" t="s">
        <v>1405</v>
      </c>
      <c r="E8144" s="10" t="s">
        <v>20</v>
      </c>
      <c r="F8144" s="10" t="s">
        <v>1123</v>
      </c>
      <c r="G8144" s="21" t="s">
        <v>3701</v>
      </c>
      <c r="H8144" s="21" t="s">
        <v>3702</v>
      </c>
      <c r="I8144" s="21">
        <v>1</v>
      </c>
      <c r="J8144" s="21">
        <f>MID(H8144,1,FIND(" ",H8144,1)-1)*1</f>
        <v>21</v>
      </c>
      <c r="K8144" s="21" t="s">
        <v>5260</v>
      </c>
    </row>
    <row r="8145" spans="1:11" hidden="1" x14ac:dyDescent="0.25">
      <c r="A8145" s="10">
        <v>135</v>
      </c>
      <c r="B8145" s="10" t="s">
        <v>1397</v>
      </c>
      <c r="C8145" s="10" t="s">
        <v>1398</v>
      </c>
      <c r="D8145" s="10" t="s">
        <v>1405</v>
      </c>
      <c r="E8145" s="10" t="s">
        <v>20</v>
      </c>
      <c r="F8145" s="10" t="s">
        <v>1123</v>
      </c>
      <c r="G8145" s="21" t="s">
        <v>3703</v>
      </c>
      <c r="H8145" s="21" t="s">
        <v>4443</v>
      </c>
      <c r="I8145" s="21">
        <v>1</v>
      </c>
      <c r="J8145" s="21">
        <f>MID(H8145,1,FIND(" ",H8145,1)-1)*1</f>
        <v>20</v>
      </c>
      <c r="K8145" s="21" t="s">
        <v>5254</v>
      </c>
    </row>
    <row r="8146" spans="1:11" hidden="1" x14ac:dyDescent="0.25">
      <c r="A8146" s="10">
        <v>135</v>
      </c>
      <c r="B8146" s="10" t="s">
        <v>1397</v>
      </c>
      <c r="C8146" s="10" t="s">
        <v>1398</v>
      </c>
      <c r="D8146" s="10" t="s">
        <v>1405</v>
      </c>
      <c r="E8146" s="10" t="s">
        <v>20</v>
      </c>
      <c r="F8146" s="10" t="s">
        <v>1123</v>
      </c>
      <c r="G8146" s="21" t="s">
        <v>3705</v>
      </c>
      <c r="H8146" s="21" t="s">
        <v>34</v>
      </c>
      <c r="I8146" s="21">
        <v>1</v>
      </c>
      <c r="J8146" s="21" t="str">
        <f>H8146</f>
        <v>Да</v>
      </c>
      <c r="K8146" s="21"/>
    </row>
    <row r="8147" spans="1:11" hidden="1" x14ac:dyDescent="0.25">
      <c r="A8147" s="10">
        <v>135</v>
      </c>
      <c r="B8147" s="10" t="s">
        <v>1397</v>
      </c>
      <c r="C8147" s="10" t="s">
        <v>1398</v>
      </c>
      <c r="D8147" s="10" t="s">
        <v>1405</v>
      </c>
      <c r="E8147" s="10" t="s">
        <v>20</v>
      </c>
      <c r="F8147" s="10" t="s">
        <v>1123</v>
      </c>
      <c r="G8147" s="21" t="s">
        <v>3706</v>
      </c>
      <c r="H8147" s="21" t="s">
        <v>3826</v>
      </c>
      <c r="I8147" s="21">
        <v>1</v>
      </c>
      <c r="J8147" s="21">
        <f t="shared" ref="J8147:J8150" si="526">MID(H8147,1,FIND(" ",H8147,1)-1)*1</f>
        <v>2.5</v>
      </c>
      <c r="K8147" s="21" t="s">
        <v>5258</v>
      </c>
    </row>
    <row r="8148" spans="1:11" hidden="1" x14ac:dyDescent="0.25">
      <c r="A8148" s="10">
        <v>135</v>
      </c>
      <c r="B8148" s="10" t="s">
        <v>1397</v>
      </c>
      <c r="C8148" s="10" t="s">
        <v>1398</v>
      </c>
      <c r="D8148" s="10" t="s">
        <v>1405</v>
      </c>
      <c r="E8148" s="10" t="s">
        <v>20</v>
      </c>
      <c r="F8148" s="10" t="s">
        <v>1123</v>
      </c>
      <c r="G8148" s="21" t="s">
        <v>3708</v>
      </c>
      <c r="H8148" s="21" t="s">
        <v>4170</v>
      </c>
      <c r="I8148" s="21">
        <v>1</v>
      </c>
      <c r="J8148" s="21">
        <f t="shared" si="526"/>
        <v>2.7</v>
      </c>
      <c r="K8148" s="21" t="s">
        <v>5258</v>
      </c>
    </row>
    <row r="8149" spans="1:11" hidden="1" x14ac:dyDescent="0.25">
      <c r="A8149" s="10">
        <v>135</v>
      </c>
      <c r="B8149" s="10" t="s">
        <v>1397</v>
      </c>
      <c r="C8149" s="10" t="s">
        <v>1398</v>
      </c>
      <c r="D8149" s="10" t="s">
        <v>1405</v>
      </c>
      <c r="E8149" s="10" t="s">
        <v>20</v>
      </c>
      <c r="F8149" s="10" t="s">
        <v>1123</v>
      </c>
      <c r="G8149" s="21" t="s">
        <v>3709</v>
      </c>
      <c r="H8149" s="21" t="s">
        <v>3979</v>
      </c>
      <c r="I8149" s="21">
        <v>0</v>
      </c>
      <c r="J8149" s="21">
        <f t="shared" si="526"/>
        <v>2.15</v>
      </c>
      <c r="K8149" s="21" t="s">
        <v>5258</v>
      </c>
    </row>
    <row r="8150" spans="1:11" hidden="1" x14ac:dyDescent="0.25">
      <c r="A8150" s="10">
        <v>135</v>
      </c>
      <c r="B8150" s="10" t="s">
        <v>1397</v>
      </c>
      <c r="C8150" s="10" t="s">
        <v>1398</v>
      </c>
      <c r="D8150" s="10" t="s">
        <v>1405</v>
      </c>
      <c r="E8150" s="10" t="s">
        <v>20</v>
      </c>
      <c r="F8150" s="10" t="s">
        <v>1123</v>
      </c>
      <c r="G8150" s="21" t="s">
        <v>3711</v>
      </c>
      <c r="H8150" s="21" t="s">
        <v>4072</v>
      </c>
      <c r="I8150" s="21">
        <v>0</v>
      </c>
      <c r="J8150" s="21">
        <f t="shared" si="526"/>
        <v>2.0499999999999998</v>
      </c>
      <c r="K8150" s="21" t="s">
        <v>5258</v>
      </c>
    </row>
    <row r="8151" spans="1:11" hidden="1" x14ac:dyDescent="0.25">
      <c r="A8151" s="10">
        <v>135</v>
      </c>
      <c r="B8151" s="10" t="s">
        <v>1397</v>
      </c>
      <c r="C8151" s="10" t="s">
        <v>1398</v>
      </c>
      <c r="D8151" s="10" t="s">
        <v>1405</v>
      </c>
      <c r="E8151" s="10" t="s">
        <v>20</v>
      </c>
      <c r="F8151" s="10" t="s">
        <v>1123</v>
      </c>
      <c r="G8151" s="21" t="s">
        <v>4578</v>
      </c>
      <c r="H8151" s="21" t="s">
        <v>4132</v>
      </c>
      <c r="I8151" s="21">
        <v>1</v>
      </c>
      <c r="J8151" s="21" t="str">
        <f>MID(H8151,1,FIND(" ",H8151,1)-1)</f>
        <v>600</v>
      </c>
      <c r="K8151" s="21" t="s">
        <v>5269</v>
      </c>
    </row>
    <row r="8152" spans="1:11" hidden="1" x14ac:dyDescent="0.25">
      <c r="A8152" s="10">
        <v>135</v>
      </c>
      <c r="B8152" s="10" t="s">
        <v>1397</v>
      </c>
      <c r="C8152" s="10" t="s">
        <v>1398</v>
      </c>
      <c r="D8152" s="10" t="s">
        <v>1405</v>
      </c>
      <c r="E8152" s="10" t="s">
        <v>20</v>
      </c>
      <c r="F8152" s="10" t="s">
        <v>1123</v>
      </c>
      <c r="G8152" s="10" t="s">
        <v>3714</v>
      </c>
      <c r="H8152" s="10" t="s">
        <v>3715</v>
      </c>
      <c r="I8152" s="10">
        <v>0</v>
      </c>
    </row>
    <row r="8153" spans="1:11" hidden="1" x14ac:dyDescent="0.25">
      <c r="A8153" s="10">
        <v>135</v>
      </c>
      <c r="B8153" s="10" t="s">
        <v>1397</v>
      </c>
      <c r="C8153" s="10" t="s">
        <v>1398</v>
      </c>
      <c r="D8153" s="10" t="s">
        <v>1405</v>
      </c>
      <c r="E8153" s="10" t="s">
        <v>20</v>
      </c>
      <c r="F8153" s="10" t="s">
        <v>1123</v>
      </c>
      <c r="G8153" s="10" t="s">
        <v>3716</v>
      </c>
      <c r="H8153" s="10" t="s">
        <v>34</v>
      </c>
      <c r="I8153" s="10">
        <v>0</v>
      </c>
    </row>
    <row r="8154" spans="1:11" hidden="1" x14ac:dyDescent="0.25">
      <c r="A8154" s="10">
        <v>135</v>
      </c>
      <c r="B8154" s="10" t="s">
        <v>1397</v>
      </c>
      <c r="C8154" s="10" t="s">
        <v>1398</v>
      </c>
      <c r="D8154" s="10" t="s">
        <v>1405</v>
      </c>
      <c r="E8154" s="10" t="s">
        <v>20</v>
      </c>
      <c r="F8154" s="10" t="s">
        <v>1123</v>
      </c>
      <c r="G8154" s="10" t="s">
        <v>3717</v>
      </c>
      <c r="H8154" s="10" t="s">
        <v>34</v>
      </c>
      <c r="I8154" s="10">
        <v>0</v>
      </c>
    </row>
    <row r="8155" spans="1:11" hidden="1" x14ac:dyDescent="0.25">
      <c r="A8155" s="10">
        <v>135</v>
      </c>
      <c r="B8155" s="10" t="s">
        <v>1397</v>
      </c>
      <c r="C8155" s="10" t="s">
        <v>1398</v>
      </c>
      <c r="D8155" s="10" t="s">
        <v>1405</v>
      </c>
      <c r="E8155" s="10" t="s">
        <v>20</v>
      </c>
      <c r="F8155" s="10" t="s">
        <v>1123</v>
      </c>
      <c r="G8155" s="10" t="s">
        <v>3718</v>
      </c>
      <c r="H8155" s="10" t="s">
        <v>5168</v>
      </c>
      <c r="I8155" s="10">
        <v>0</v>
      </c>
    </row>
    <row r="8156" spans="1:11" hidden="1" x14ac:dyDescent="0.25">
      <c r="A8156" s="10">
        <v>135</v>
      </c>
      <c r="B8156" s="10" t="s">
        <v>1397</v>
      </c>
      <c r="C8156" s="10" t="s">
        <v>1398</v>
      </c>
      <c r="D8156" s="10" t="s">
        <v>1405</v>
      </c>
      <c r="E8156" s="10" t="s">
        <v>20</v>
      </c>
      <c r="F8156" s="10" t="s">
        <v>1123</v>
      </c>
      <c r="G8156" s="10" t="s">
        <v>3719</v>
      </c>
      <c r="H8156" s="10" t="s">
        <v>3914</v>
      </c>
      <c r="I8156" s="10">
        <v>0</v>
      </c>
    </row>
    <row r="8157" spans="1:11" hidden="1" x14ac:dyDescent="0.25">
      <c r="A8157" s="10">
        <v>135</v>
      </c>
      <c r="B8157" s="10" t="s">
        <v>1397</v>
      </c>
      <c r="C8157" s="10" t="s">
        <v>1398</v>
      </c>
      <c r="D8157" s="10" t="s">
        <v>1405</v>
      </c>
      <c r="E8157" s="10" t="s">
        <v>20</v>
      </c>
      <c r="F8157" s="10" t="s">
        <v>1123</v>
      </c>
      <c r="G8157" s="10" t="s">
        <v>3720</v>
      </c>
      <c r="H8157" s="10" t="s">
        <v>34</v>
      </c>
      <c r="I8157" s="10">
        <v>0</v>
      </c>
    </row>
    <row r="8158" spans="1:11" hidden="1" x14ac:dyDescent="0.25">
      <c r="A8158" s="10">
        <v>135</v>
      </c>
      <c r="B8158" s="10" t="s">
        <v>1397</v>
      </c>
      <c r="C8158" s="10" t="s">
        <v>1398</v>
      </c>
      <c r="D8158" s="10" t="s">
        <v>1405</v>
      </c>
      <c r="E8158" s="10" t="s">
        <v>20</v>
      </c>
      <c r="F8158" s="10" t="s">
        <v>1123</v>
      </c>
      <c r="G8158" s="10" t="s">
        <v>3721</v>
      </c>
      <c r="H8158" s="10" t="s">
        <v>34</v>
      </c>
      <c r="I8158" s="10">
        <v>0</v>
      </c>
    </row>
    <row r="8159" spans="1:11" hidden="1" x14ac:dyDescent="0.25">
      <c r="A8159" s="10">
        <v>135</v>
      </c>
      <c r="B8159" s="10" t="s">
        <v>1397</v>
      </c>
      <c r="C8159" s="10" t="s">
        <v>1398</v>
      </c>
      <c r="D8159" s="10" t="s">
        <v>1405</v>
      </c>
      <c r="E8159" s="10" t="s">
        <v>20</v>
      </c>
      <c r="F8159" s="10" t="s">
        <v>1123</v>
      </c>
      <c r="G8159" s="10" t="s">
        <v>3722</v>
      </c>
      <c r="H8159" s="10" t="s">
        <v>34</v>
      </c>
      <c r="I8159" s="10">
        <v>0</v>
      </c>
    </row>
    <row r="8160" spans="1:11" hidden="1" x14ac:dyDescent="0.25">
      <c r="A8160" s="10">
        <v>135</v>
      </c>
      <c r="B8160" s="10" t="s">
        <v>1397</v>
      </c>
      <c r="C8160" s="10" t="s">
        <v>1398</v>
      </c>
      <c r="D8160" s="10" t="s">
        <v>1405</v>
      </c>
      <c r="E8160" s="10" t="s">
        <v>20</v>
      </c>
      <c r="F8160" s="10" t="s">
        <v>1123</v>
      </c>
      <c r="G8160" s="10" t="s">
        <v>3723</v>
      </c>
      <c r="H8160" s="10" t="s">
        <v>34</v>
      </c>
      <c r="I8160" s="10">
        <v>0</v>
      </c>
    </row>
    <row r="8161" spans="1:11" hidden="1" x14ac:dyDescent="0.25">
      <c r="A8161" s="10">
        <v>135</v>
      </c>
      <c r="B8161" s="10" t="s">
        <v>1397</v>
      </c>
      <c r="C8161" s="10" t="s">
        <v>1398</v>
      </c>
      <c r="D8161" s="10" t="s">
        <v>1405</v>
      </c>
      <c r="E8161" s="10" t="s">
        <v>20</v>
      </c>
      <c r="F8161" s="10" t="s">
        <v>1123</v>
      </c>
      <c r="G8161" s="10" t="s">
        <v>3724</v>
      </c>
      <c r="H8161" s="10" t="s">
        <v>34</v>
      </c>
      <c r="I8161" s="10">
        <v>0</v>
      </c>
    </row>
    <row r="8162" spans="1:11" hidden="1" x14ac:dyDescent="0.25">
      <c r="A8162" s="10">
        <v>135</v>
      </c>
      <c r="B8162" s="10" t="s">
        <v>1397</v>
      </c>
      <c r="C8162" s="10" t="s">
        <v>1398</v>
      </c>
      <c r="D8162" s="10" t="s">
        <v>1405</v>
      </c>
      <c r="E8162" s="10" t="s">
        <v>20</v>
      </c>
      <c r="F8162" s="10" t="s">
        <v>1123</v>
      </c>
      <c r="G8162" s="10" t="s">
        <v>3725</v>
      </c>
      <c r="H8162" s="10" t="s">
        <v>34</v>
      </c>
      <c r="I8162" s="10">
        <v>0</v>
      </c>
    </row>
    <row r="8163" spans="1:11" hidden="1" x14ac:dyDescent="0.25">
      <c r="A8163" s="10">
        <v>135</v>
      </c>
      <c r="B8163" s="10" t="s">
        <v>1397</v>
      </c>
      <c r="C8163" s="10" t="s">
        <v>1398</v>
      </c>
      <c r="D8163" s="10" t="s">
        <v>1405</v>
      </c>
      <c r="E8163" s="10" t="s">
        <v>20</v>
      </c>
      <c r="F8163" s="10" t="s">
        <v>1123</v>
      </c>
      <c r="G8163" s="10" t="s">
        <v>3726</v>
      </c>
      <c r="H8163" s="10" t="s">
        <v>34</v>
      </c>
      <c r="I8163" s="10">
        <v>0</v>
      </c>
    </row>
    <row r="8164" spans="1:11" hidden="1" x14ac:dyDescent="0.25">
      <c r="A8164" s="10">
        <v>135</v>
      </c>
      <c r="B8164" s="10" t="s">
        <v>1397</v>
      </c>
      <c r="C8164" s="10" t="s">
        <v>1398</v>
      </c>
      <c r="D8164" s="10" t="s">
        <v>1405</v>
      </c>
      <c r="E8164" s="10" t="s">
        <v>20</v>
      </c>
      <c r="F8164" s="10" t="s">
        <v>1123</v>
      </c>
      <c r="G8164" s="10" t="s">
        <v>3727</v>
      </c>
      <c r="H8164" s="10" t="s">
        <v>34</v>
      </c>
      <c r="I8164" s="10">
        <v>0</v>
      </c>
    </row>
    <row r="8165" spans="1:11" hidden="1" x14ac:dyDescent="0.25">
      <c r="A8165" s="10">
        <v>135</v>
      </c>
      <c r="B8165" s="10" t="s">
        <v>1397</v>
      </c>
      <c r="C8165" s="10" t="s">
        <v>1398</v>
      </c>
      <c r="D8165" s="10" t="s">
        <v>1405</v>
      </c>
      <c r="E8165" s="10" t="s">
        <v>20</v>
      </c>
      <c r="F8165" s="10" t="s">
        <v>1123</v>
      </c>
      <c r="G8165" s="10" t="s">
        <v>3734</v>
      </c>
      <c r="H8165" s="10" t="s">
        <v>34</v>
      </c>
      <c r="I8165" s="10">
        <v>0</v>
      </c>
    </row>
    <row r="8166" spans="1:11" hidden="1" x14ac:dyDescent="0.25">
      <c r="A8166" s="10">
        <v>135</v>
      </c>
      <c r="B8166" s="10" t="s">
        <v>1397</v>
      </c>
      <c r="C8166" s="10" t="s">
        <v>1398</v>
      </c>
      <c r="D8166" s="10" t="s">
        <v>1405</v>
      </c>
      <c r="E8166" s="10" t="s">
        <v>20</v>
      </c>
      <c r="F8166" s="10" t="s">
        <v>1123</v>
      </c>
      <c r="G8166" s="10" t="s">
        <v>3735</v>
      </c>
      <c r="H8166" s="10" t="s">
        <v>57</v>
      </c>
      <c r="I8166" s="10">
        <v>0</v>
      </c>
    </row>
    <row r="8167" spans="1:11" hidden="1" x14ac:dyDescent="0.25">
      <c r="A8167" s="10">
        <v>135</v>
      </c>
      <c r="B8167" s="10" t="s">
        <v>1397</v>
      </c>
      <c r="C8167" s="10" t="s">
        <v>1398</v>
      </c>
      <c r="D8167" s="10" t="s">
        <v>1405</v>
      </c>
      <c r="E8167" s="10" t="s">
        <v>20</v>
      </c>
      <c r="F8167" s="10" t="s">
        <v>1123</v>
      </c>
      <c r="G8167" s="10" t="s">
        <v>4597</v>
      </c>
      <c r="H8167" s="10" t="s">
        <v>57</v>
      </c>
      <c r="I8167" s="10">
        <v>0</v>
      </c>
    </row>
    <row r="8168" spans="1:11" hidden="1" x14ac:dyDescent="0.25">
      <c r="A8168" s="10">
        <v>135</v>
      </c>
      <c r="B8168" s="10" t="s">
        <v>1397</v>
      </c>
      <c r="C8168" s="10" t="s">
        <v>1398</v>
      </c>
      <c r="D8168" s="10" t="s">
        <v>1405</v>
      </c>
      <c r="E8168" s="10" t="s">
        <v>20</v>
      </c>
      <c r="F8168" s="10" t="s">
        <v>1123</v>
      </c>
      <c r="G8168" s="10" t="s">
        <v>3737</v>
      </c>
      <c r="H8168" s="10" t="s">
        <v>34</v>
      </c>
      <c r="I8168" s="10">
        <v>0</v>
      </c>
    </row>
    <row r="8169" spans="1:11" hidden="1" x14ac:dyDescent="0.25">
      <c r="A8169" s="10">
        <v>135</v>
      </c>
      <c r="B8169" s="10" t="s">
        <v>1397</v>
      </c>
      <c r="C8169" s="10" t="s">
        <v>1398</v>
      </c>
      <c r="D8169" s="10" t="s">
        <v>1405</v>
      </c>
      <c r="E8169" s="10" t="s">
        <v>20</v>
      </c>
      <c r="F8169" s="10" t="s">
        <v>1123</v>
      </c>
      <c r="G8169" s="10" t="s">
        <v>4387</v>
      </c>
      <c r="H8169" s="10" t="s">
        <v>34</v>
      </c>
      <c r="I8169" s="10">
        <v>0</v>
      </c>
    </row>
    <row r="8170" spans="1:11" hidden="1" x14ac:dyDescent="0.25">
      <c r="A8170" s="10">
        <v>135</v>
      </c>
      <c r="B8170" s="10" t="s">
        <v>1397</v>
      </c>
      <c r="C8170" s="10" t="s">
        <v>1398</v>
      </c>
      <c r="D8170" s="10" t="s">
        <v>1405</v>
      </c>
      <c r="E8170" s="10" t="s">
        <v>20</v>
      </c>
      <c r="F8170" s="10" t="s">
        <v>1123</v>
      </c>
      <c r="G8170" s="10" t="s">
        <v>4388</v>
      </c>
      <c r="H8170" s="10" t="s">
        <v>34</v>
      </c>
      <c r="I8170" s="10">
        <v>0</v>
      </c>
    </row>
    <row r="8171" spans="1:11" hidden="1" x14ac:dyDescent="0.25">
      <c r="A8171" s="10">
        <v>135</v>
      </c>
      <c r="B8171" s="10" t="s">
        <v>1397</v>
      </c>
      <c r="C8171" s="10" t="s">
        <v>1398</v>
      </c>
      <c r="D8171" s="10" t="s">
        <v>1405</v>
      </c>
      <c r="E8171" s="10" t="s">
        <v>20</v>
      </c>
      <c r="F8171" s="10" t="s">
        <v>1123</v>
      </c>
      <c r="G8171" s="10" t="s">
        <v>3740</v>
      </c>
      <c r="H8171" s="10" t="s">
        <v>34</v>
      </c>
      <c r="I8171" s="10">
        <v>0</v>
      </c>
    </row>
    <row r="8172" spans="1:11" hidden="1" x14ac:dyDescent="0.25">
      <c r="A8172" s="10">
        <v>135</v>
      </c>
      <c r="B8172" s="10" t="s">
        <v>1397</v>
      </c>
      <c r="C8172" s="10" t="s">
        <v>1398</v>
      </c>
      <c r="D8172" s="10" t="s">
        <v>1405</v>
      </c>
      <c r="E8172" s="10" t="s">
        <v>20</v>
      </c>
      <c r="F8172" s="10" t="s">
        <v>1123</v>
      </c>
      <c r="G8172" s="10" t="s">
        <v>4324</v>
      </c>
      <c r="H8172" s="10" t="s">
        <v>34</v>
      </c>
      <c r="I8172" s="10">
        <v>0</v>
      </c>
    </row>
    <row r="8173" spans="1:11" hidden="1" x14ac:dyDescent="0.25">
      <c r="A8173" s="10">
        <v>135</v>
      </c>
      <c r="B8173" s="10" t="s">
        <v>1397</v>
      </c>
      <c r="C8173" s="10" t="s">
        <v>1398</v>
      </c>
      <c r="D8173" s="10" t="s">
        <v>1405</v>
      </c>
      <c r="E8173" s="10" t="s">
        <v>20</v>
      </c>
      <c r="F8173" s="10" t="s">
        <v>1123</v>
      </c>
      <c r="G8173" s="10" t="s">
        <v>3744</v>
      </c>
      <c r="H8173" s="10" t="s">
        <v>3917</v>
      </c>
      <c r="I8173" s="10">
        <v>0</v>
      </c>
    </row>
    <row r="8174" spans="1:11" hidden="1" x14ac:dyDescent="0.25">
      <c r="A8174" s="10">
        <v>135</v>
      </c>
      <c r="B8174" s="10" t="s">
        <v>1397</v>
      </c>
      <c r="C8174" s="10" t="s">
        <v>1398</v>
      </c>
      <c r="D8174" s="10" t="s">
        <v>1405</v>
      </c>
      <c r="E8174" s="10" t="s">
        <v>20</v>
      </c>
      <c r="F8174" s="10" t="s">
        <v>1123</v>
      </c>
      <c r="G8174" s="10" t="s">
        <v>3746</v>
      </c>
      <c r="H8174" s="10" t="s">
        <v>34</v>
      </c>
      <c r="I8174" s="10">
        <v>0</v>
      </c>
    </row>
    <row r="8175" spans="1:11" hidden="1" x14ac:dyDescent="0.25">
      <c r="A8175" s="10">
        <v>135</v>
      </c>
      <c r="B8175" s="10" t="s">
        <v>1397</v>
      </c>
      <c r="C8175" s="10" t="s">
        <v>1398</v>
      </c>
      <c r="D8175" s="10" t="s">
        <v>1405</v>
      </c>
      <c r="E8175" s="10" t="s">
        <v>20</v>
      </c>
      <c r="F8175" s="10" t="s">
        <v>1123</v>
      </c>
      <c r="G8175" s="21" t="s">
        <v>4394</v>
      </c>
      <c r="H8175" s="21" t="s">
        <v>4598</v>
      </c>
      <c r="I8175" s="21">
        <v>1</v>
      </c>
      <c r="J8175" s="21" t="str">
        <f t="shared" ref="J8175:J8176" si="527">H8175</f>
        <v>Настенное</v>
      </c>
      <c r="K8175" s="21"/>
    </row>
    <row r="8176" spans="1:11" hidden="1" x14ac:dyDescent="0.25">
      <c r="A8176" s="10">
        <v>135</v>
      </c>
      <c r="B8176" s="10" t="s">
        <v>1397</v>
      </c>
      <c r="C8176" s="10" t="s">
        <v>1398</v>
      </c>
      <c r="D8176" s="10" t="s">
        <v>1405</v>
      </c>
      <c r="E8176" s="10" t="s">
        <v>20</v>
      </c>
      <c r="F8176" s="10" t="s">
        <v>1123</v>
      </c>
      <c r="G8176" s="21" t="s">
        <v>3747</v>
      </c>
      <c r="H8176" s="21" t="s">
        <v>3748</v>
      </c>
      <c r="I8176" s="21">
        <v>1</v>
      </c>
      <c r="J8176" s="21" t="str">
        <f t="shared" si="527"/>
        <v>Настенная</v>
      </c>
      <c r="K8176" s="21"/>
    </row>
    <row r="8177" spans="1:11" hidden="1" x14ac:dyDescent="0.25">
      <c r="A8177" s="10">
        <v>135</v>
      </c>
      <c r="B8177" s="10" t="s">
        <v>1397</v>
      </c>
      <c r="C8177" s="10" t="s">
        <v>1398</v>
      </c>
      <c r="D8177" s="10" t="s">
        <v>1405</v>
      </c>
      <c r="E8177" s="10" t="s">
        <v>20</v>
      </c>
      <c r="F8177" s="10" t="s">
        <v>1123</v>
      </c>
      <c r="G8177" s="21" t="s">
        <v>3753</v>
      </c>
      <c r="H8177" s="21" t="s">
        <v>4769</v>
      </c>
      <c r="I8177" s="21">
        <v>1</v>
      </c>
      <c r="J8177" s="21">
        <f>MID(H8177,1,FIND(" ",H8177,1)-1)*1</f>
        <v>0.04</v>
      </c>
      <c r="K8177" s="21" t="s">
        <v>5258</v>
      </c>
    </row>
    <row r="8178" spans="1:11" hidden="1" x14ac:dyDescent="0.25">
      <c r="A8178" s="10">
        <v>135</v>
      </c>
      <c r="B8178" s="10" t="s">
        <v>1397</v>
      </c>
      <c r="C8178" s="10" t="s">
        <v>1398</v>
      </c>
      <c r="D8178" s="10" t="s">
        <v>1405</v>
      </c>
      <c r="E8178" s="10" t="s">
        <v>20</v>
      </c>
      <c r="F8178" s="10" t="s">
        <v>1123</v>
      </c>
      <c r="G8178" s="21" t="s">
        <v>3755</v>
      </c>
      <c r="H8178" s="21" t="s">
        <v>3756</v>
      </c>
      <c r="I8178" s="21">
        <v>1</v>
      </c>
      <c r="J8178" s="21" t="s">
        <v>5266</v>
      </c>
      <c r="K8178" s="21" t="s">
        <v>5265</v>
      </c>
    </row>
    <row r="8179" spans="1:11" hidden="1" x14ac:dyDescent="0.25">
      <c r="A8179" s="10">
        <v>135</v>
      </c>
      <c r="B8179" s="10" t="s">
        <v>1397</v>
      </c>
      <c r="C8179" s="10" t="s">
        <v>1398</v>
      </c>
      <c r="D8179" s="10" t="s">
        <v>1405</v>
      </c>
      <c r="E8179" s="10" t="s">
        <v>20</v>
      </c>
      <c r="F8179" s="10" t="s">
        <v>1123</v>
      </c>
      <c r="G8179" s="21" t="s">
        <v>3759</v>
      </c>
      <c r="H8179" s="21">
        <v>7000</v>
      </c>
      <c r="I8179" s="21">
        <v>1</v>
      </c>
      <c r="J8179" s="21">
        <f>TRIM(H8179)*1</f>
        <v>7000</v>
      </c>
      <c r="K8179" s="21" t="s">
        <v>5261</v>
      </c>
    </row>
    <row r="8180" spans="1:11" hidden="1" x14ac:dyDescent="0.25">
      <c r="A8180" s="10">
        <v>135</v>
      </c>
      <c r="B8180" s="10" t="s">
        <v>1397</v>
      </c>
      <c r="C8180" s="10" t="s">
        <v>1398</v>
      </c>
      <c r="D8180" s="10" t="s">
        <v>1405</v>
      </c>
      <c r="E8180" s="10" t="s">
        <v>20</v>
      </c>
      <c r="F8180" s="10" t="s">
        <v>1123</v>
      </c>
      <c r="G8180" s="21" t="s">
        <v>3760</v>
      </c>
      <c r="H8180" s="21" t="s">
        <v>4770</v>
      </c>
      <c r="I8180" s="21">
        <v>1</v>
      </c>
      <c r="J8180" s="21">
        <f t="shared" ref="J8180:J8181" si="528">MID(H8180,1,FIND(" ",H8180,1)-1)*1</f>
        <v>40</v>
      </c>
      <c r="K8180" s="21" t="s">
        <v>5259</v>
      </c>
    </row>
    <row r="8181" spans="1:11" hidden="1" x14ac:dyDescent="0.25">
      <c r="A8181" s="10">
        <v>135</v>
      </c>
      <c r="B8181" s="10" t="s">
        <v>1397</v>
      </c>
      <c r="C8181" s="10" t="s">
        <v>1398</v>
      </c>
      <c r="D8181" s="10" t="s">
        <v>1405</v>
      </c>
      <c r="E8181" s="10" t="s">
        <v>20</v>
      </c>
      <c r="F8181" s="10" t="s">
        <v>1123</v>
      </c>
      <c r="G8181" s="21" t="s">
        <v>3762</v>
      </c>
      <c r="H8181" s="21" t="s">
        <v>4770</v>
      </c>
      <c r="I8181" s="21">
        <v>1</v>
      </c>
      <c r="J8181" s="21">
        <f t="shared" si="528"/>
        <v>40</v>
      </c>
      <c r="K8181" s="21" t="s">
        <v>5259</v>
      </c>
    </row>
    <row r="8182" spans="1:11" hidden="1" x14ac:dyDescent="0.25">
      <c r="A8182" s="10">
        <v>135</v>
      </c>
      <c r="B8182" s="10" t="s">
        <v>1397</v>
      </c>
      <c r="C8182" s="10" t="s">
        <v>1398</v>
      </c>
      <c r="D8182" s="10" t="s">
        <v>1405</v>
      </c>
      <c r="E8182" s="10" t="s">
        <v>20</v>
      </c>
      <c r="F8182" s="10" t="s">
        <v>1123</v>
      </c>
      <c r="G8182" s="21" t="s">
        <v>3764</v>
      </c>
      <c r="H8182" s="21">
        <v>7000</v>
      </c>
      <c r="I8182" s="21">
        <v>1</v>
      </c>
      <c r="J8182" s="21">
        <f>TRIM(H8182)*1</f>
        <v>7000</v>
      </c>
      <c r="K8182" s="21" t="s">
        <v>5261</v>
      </c>
    </row>
    <row r="8183" spans="1:11" hidden="1" x14ac:dyDescent="0.25">
      <c r="A8183" s="10">
        <v>135</v>
      </c>
      <c r="B8183" s="10" t="s">
        <v>1397</v>
      </c>
      <c r="C8183" s="10" t="s">
        <v>1398</v>
      </c>
      <c r="D8183" s="10" t="s">
        <v>1405</v>
      </c>
      <c r="E8183" s="10" t="s">
        <v>20</v>
      </c>
      <c r="F8183" s="10" t="s">
        <v>1123</v>
      </c>
      <c r="G8183" s="10" t="s">
        <v>3766</v>
      </c>
      <c r="H8183" s="10" t="s">
        <v>34</v>
      </c>
      <c r="I8183" s="10">
        <v>0</v>
      </c>
    </row>
    <row r="8184" spans="1:11" hidden="1" x14ac:dyDescent="0.25">
      <c r="A8184" s="10">
        <v>135</v>
      </c>
      <c r="B8184" s="10" t="s">
        <v>1397</v>
      </c>
      <c r="C8184" s="10" t="s">
        <v>1398</v>
      </c>
      <c r="D8184" s="10" t="s">
        <v>1405</v>
      </c>
      <c r="E8184" s="10" t="s">
        <v>20</v>
      </c>
      <c r="F8184" s="10" t="s">
        <v>1123</v>
      </c>
      <c r="G8184" s="10" t="s">
        <v>4601</v>
      </c>
      <c r="H8184" s="10" t="s">
        <v>4321</v>
      </c>
      <c r="I8184" s="10">
        <v>0</v>
      </c>
    </row>
    <row r="8185" spans="1:11" hidden="1" x14ac:dyDescent="0.25">
      <c r="A8185" s="10">
        <v>135</v>
      </c>
      <c r="B8185" s="10" t="s">
        <v>1397</v>
      </c>
      <c r="C8185" s="10" t="s">
        <v>1398</v>
      </c>
      <c r="D8185" s="10" t="s">
        <v>1405</v>
      </c>
      <c r="E8185" s="10" t="s">
        <v>20</v>
      </c>
      <c r="F8185" s="10" t="s">
        <v>1123</v>
      </c>
      <c r="G8185" s="10" t="s">
        <v>4397</v>
      </c>
      <c r="H8185" s="10" t="s">
        <v>34</v>
      </c>
      <c r="I8185" s="10">
        <v>0</v>
      </c>
    </row>
    <row r="8186" spans="1:11" hidden="1" x14ac:dyDescent="0.25">
      <c r="A8186" s="10">
        <v>135</v>
      </c>
      <c r="B8186" s="10" t="s">
        <v>1397</v>
      </c>
      <c r="C8186" s="10" t="s">
        <v>1398</v>
      </c>
      <c r="D8186" s="10" t="s">
        <v>1405</v>
      </c>
      <c r="E8186" s="10" t="s">
        <v>20</v>
      </c>
      <c r="F8186" s="10" t="s">
        <v>1123</v>
      </c>
      <c r="G8186" s="10" t="s">
        <v>4602</v>
      </c>
      <c r="H8186" s="10" t="s">
        <v>57</v>
      </c>
      <c r="I8186" s="10">
        <v>0</v>
      </c>
    </row>
    <row r="8187" spans="1:11" hidden="1" x14ac:dyDescent="0.25">
      <c r="A8187" s="10">
        <v>135</v>
      </c>
      <c r="B8187" s="10" t="s">
        <v>1397</v>
      </c>
      <c r="C8187" s="10" t="s">
        <v>1398</v>
      </c>
      <c r="D8187" s="10" t="s">
        <v>1405</v>
      </c>
      <c r="E8187" s="10" t="s">
        <v>20</v>
      </c>
      <c r="F8187" s="10" t="s">
        <v>1123</v>
      </c>
      <c r="G8187" s="10" t="s">
        <v>4603</v>
      </c>
      <c r="H8187" s="10" t="s">
        <v>57</v>
      </c>
      <c r="I8187" s="10">
        <v>0</v>
      </c>
    </row>
    <row r="8188" spans="1:11" hidden="1" x14ac:dyDescent="0.25">
      <c r="A8188" s="10">
        <v>135</v>
      </c>
      <c r="B8188" s="10" t="s">
        <v>1397</v>
      </c>
      <c r="C8188" s="10" t="s">
        <v>1398</v>
      </c>
      <c r="D8188" s="10" t="s">
        <v>1405</v>
      </c>
      <c r="E8188" s="10" t="s">
        <v>20</v>
      </c>
      <c r="F8188" s="10" t="s">
        <v>1123</v>
      </c>
      <c r="G8188" s="21" t="s">
        <v>3771</v>
      </c>
      <c r="H8188" s="21" t="s">
        <v>3772</v>
      </c>
      <c r="I8188" s="21">
        <v>1</v>
      </c>
      <c r="J8188" s="21">
        <f>MID(H8188,1,FIND(" ",H8188,1)-1)*1</f>
        <v>8</v>
      </c>
      <c r="K8188" s="21" t="s">
        <v>5255</v>
      </c>
    </row>
    <row r="8189" spans="1:11" hidden="1" x14ac:dyDescent="0.25">
      <c r="A8189" s="10">
        <v>135</v>
      </c>
      <c r="B8189" s="10" t="s">
        <v>1397</v>
      </c>
      <c r="C8189" s="10" t="s">
        <v>1398</v>
      </c>
      <c r="D8189" s="10" t="s">
        <v>1405</v>
      </c>
      <c r="E8189" s="10" t="s">
        <v>20</v>
      </c>
      <c r="F8189" s="10" t="s">
        <v>1123</v>
      </c>
      <c r="G8189" s="21" t="s">
        <v>3775</v>
      </c>
      <c r="H8189" s="21" t="s">
        <v>3944</v>
      </c>
      <c r="I8189" s="21">
        <v>1</v>
      </c>
      <c r="J8189" s="21">
        <f>MID(H8189,1,FIND(" ",H8189,1)-1)*1000</f>
        <v>292</v>
      </c>
      <c r="K8189" s="22" t="s">
        <v>5256</v>
      </c>
    </row>
    <row r="8190" spans="1:11" hidden="1" x14ac:dyDescent="0.25">
      <c r="A8190" s="10">
        <v>135</v>
      </c>
      <c r="B8190" s="10" t="s">
        <v>1397</v>
      </c>
      <c r="C8190" s="10" t="s">
        <v>1398</v>
      </c>
      <c r="D8190" s="10" t="s">
        <v>1405</v>
      </c>
      <c r="E8190" s="10" t="s">
        <v>20</v>
      </c>
      <c r="F8190" s="10" t="s">
        <v>1123</v>
      </c>
      <c r="G8190" s="21" t="s">
        <v>3779</v>
      </c>
      <c r="H8190" s="21" t="s">
        <v>4783</v>
      </c>
      <c r="I8190" s="21">
        <v>1</v>
      </c>
      <c r="J8190" s="21">
        <f t="shared" ref="J8190:J8191" si="529">MID(H8190,1,FIND(" ",H8190,1)-1)*1000</f>
        <v>210</v>
      </c>
      <c r="K8190" s="22" t="s">
        <v>5256</v>
      </c>
    </row>
    <row r="8191" spans="1:11" hidden="1" x14ac:dyDescent="0.25">
      <c r="A8191" s="10">
        <v>135</v>
      </c>
      <c r="B8191" s="10" t="s">
        <v>1397</v>
      </c>
      <c r="C8191" s="10" t="s">
        <v>1398</v>
      </c>
      <c r="D8191" s="10" t="s">
        <v>1405</v>
      </c>
      <c r="E8191" s="10" t="s">
        <v>20</v>
      </c>
      <c r="F8191" s="10" t="s">
        <v>1123</v>
      </c>
      <c r="G8191" s="21" t="s">
        <v>3783</v>
      </c>
      <c r="H8191" s="21" t="s">
        <v>4143</v>
      </c>
      <c r="I8191" s="21">
        <v>1</v>
      </c>
      <c r="J8191" s="21">
        <f t="shared" si="529"/>
        <v>792</v>
      </c>
      <c r="K8191" s="22" t="s">
        <v>5256</v>
      </c>
    </row>
    <row r="8192" spans="1:11" hidden="1" x14ac:dyDescent="0.25">
      <c r="A8192" s="10">
        <v>135</v>
      </c>
      <c r="B8192" s="10" t="s">
        <v>1397</v>
      </c>
      <c r="C8192" s="10" t="s">
        <v>1398</v>
      </c>
      <c r="D8192" s="10" t="s">
        <v>1405</v>
      </c>
      <c r="E8192" s="10" t="s">
        <v>20</v>
      </c>
      <c r="F8192" s="10" t="s">
        <v>1123</v>
      </c>
      <c r="G8192" s="21" t="s">
        <v>3223</v>
      </c>
      <c r="H8192" s="21" t="s">
        <v>4771</v>
      </c>
      <c r="I8192" s="21">
        <v>1</v>
      </c>
      <c r="J8192" s="21">
        <f>MID(H8192,1,FIND(" ",H8192,1)-1)*10</f>
        <v>292</v>
      </c>
      <c r="K8192" s="22" t="s">
        <v>5256</v>
      </c>
    </row>
    <row r="8193" spans="1:11" hidden="1" x14ac:dyDescent="0.25">
      <c r="A8193" s="10">
        <v>135</v>
      </c>
      <c r="B8193" s="10" t="s">
        <v>1397</v>
      </c>
      <c r="C8193" s="10" t="s">
        <v>1398</v>
      </c>
      <c r="D8193" s="10" t="s">
        <v>1405</v>
      </c>
      <c r="E8193" s="10" t="s">
        <v>20</v>
      </c>
      <c r="F8193" s="10" t="s">
        <v>1123</v>
      </c>
      <c r="G8193" s="21" t="s">
        <v>4406</v>
      </c>
      <c r="H8193" s="21" t="s">
        <v>4784</v>
      </c>
      <c r="I8193" s="21">
        <v>1</v>
      </c>
      <c r="J8193" s="21">
        <f>MID(H8193,1,FIND(" ",H8193,1)-1)*10</f>
        <v>210</v>
      </c>
      <c r="K8193" s="21" t="s">
        <v>5257</v>
      </c>
    </row>
    <row r="8194" spans="1:11" hidden="1" x14ac:dyDescent="0.25">
      <c r="A8194" s="10">
        <v>135</v>
      </c>
      <c r="B8194" s="10" t="s">
        <v>1397</v>
      </c>
      <c r="C8194" s="10" t="s">
        <v>1398</v>
      </c>
      <c r="D8194" s="10" t="s">
        <v>1405</v>
      </c>
      <c r="E8194" s="10" t="s">
        <v>20</v>
      </c>
      <c r="F8194" s="10" t="s">
        <v>1123</v>
      </c>
      <c r="G8194" s="21" t="s">
        <v>4408</v>
      </c>
      <c r="H8194" s="21" t="s">
        <v>4773</v>
      </c>
      <c r="I8194" s="21">
        <v>1</v>
      </c>
      <c r="J8194" s="21">
        <f>MID(H8194,1,FIND(" ",H8194,1)-1)*10</f>
        <v>792</v>
      </c>
      <c r="K8194" s="21" t="s">
        <v>5257</v>
      </c>
    </row>
    <row r="8195" spans="1:11" hidden="1" x14ac:dyDescent="0.25">
      <c r="A8195" s="10">
        <v>135</v>
      </c>
      <c r="B8195" s="10" t="s">
        <v>1397</v>
      </c>
      <c r="C8195" s="10" t="s">
        <v>1398</v>
      </c>
      <c r="D8195" s="10" t="s">
        <v>1405</v>
      </c>
      <c r="E8195" s="10" t="s">
        <v>20</v>
      </c>
      <c r="F8195" s="10" t="s">
        <v>1123</v>
      </c>
      <c r="G8195" s="21" t="s">
        <v>3785</v>
      </c>
      <c r="H8195" s="21" t="s">
        <v>4683</v>
      </c>
      <c r="I8195" s="21">
        <v>1</v>
      </c>
      <c r="J8195" s="21">
        <f>MID(H8195,1,FIND(" ",H8195,1)-1)*1</f>
        <v>10</v>
      </c>
      <c r="K8195" s="21" t="s">
        <v>5255</v>
      </c>
    </row>
    <row r="8196" spans="1:11" hidden="1" x14ac:dyDescent="0.25">
      <c r="A8196" s="10">
        <v>135</v>
      </c>
      <c r="B8196" s="10" t="s">
        <v>1397</v>
      </c>
      <c r="C8196" s="10" t="s">
        <v>1398</v>
      </c>
      <c r="D8196" s="10" t="s">
        <v>1405</v>
      </c>
      <c r="E8196" s="10" t="s">
        <v>20</v>
      </c>
      <c r="F8196" s="10" t="s">
        <v>1123</v>
      </c>
      <c r="G8196" s="21" t="s">
        <v>4410</v>
      </c>
      <c r="H8196" s="21" t="s">
        <v>4672</v>
      </c>
      <c r="I8196" s="21">
        <v>1</v>
      </c>
      <c r="J8196" s="21">
        <f>MID(H8196,1,FIND(" ",H8196,1)-1)*10</f>
        <v>280</v>
      </c>
      <c r="K8196" s="22" t="s">
        <v>5256</v>
      </c>
    </row>
    <row r="8197" spans="1:11" hidden="1" x14ac:dyDescent="0.25">
      <c r="A8197" s="10">
        <v>135</v>
      </c>
      <c r="B8197" s="10" t="s">
        <v>1397</v>
      </c>
      <c r="C8197" s="10" t="s">
        <v>1398</v>
      </c>
      <c r="D8197" s="10" t="s">
        <v>1405</v>
      </c>
      <c r="E8197" s="10" t="s">
        <v>20</v>
      </c>
      <c r="F8197" s="10" t="s">
        <v>1123</v>
      </c>
      <c r="G8197" s="21" t="s">
        <v>4412</v>
      </c>
      <c r="H8197" s="21" t="s">
        <v>4411</v>
      </c>
      <c r="I8197" s="21">
        <v>1</v>
      </c>
      <c r="J8197" s="21">
        <f>MID(H8197,1,FIND(" ",H8197,1)-1)*10</f>
        <v>890</v>
      </c>
      <c r="K8197" s="21" t="s">
        <v>5257</v>
      </c>
    </row>
    <row r="8198" spans="1:11" hidden="1" x14ac:dyDescent="0.25">
      <c r="A8198" s="10">
        <v>135</v>
      </c>
      <c r="B8198" s="10" t="s">
        <v>1397</v>
      </c>
      <c r="C8198" s="10" t="s">
        <v>1398</v>
      </c>
      <c r="D8198" s="10" t="s">
        <v>1405</v>
      </c>
      <c r="E8198" s="10" t="s">
        <v>20</v>
      </c>
      <c r="F8198" s="10" t="s">
        <v>1123</v>
      </c>
      <c r="G8198" s="21" t="s">
        <v>4414</v>
      </c>
      <c r="H8198" s="21" t="s">
        <v>4774</v>
      </c>
      <c r="I8198" s="21">
        <v>1</v>
      </c>
      <c r="J8198" s="21">
        <f>MID(H8198,1,FIND(" ",H8198,1)-1)*10</f>
        <v>370</v>
      </c>
      <c r="K8198" s="21" t="s">
        <v>5257</v>
      </c>
    </row>
    <row r="8199" spans="1:11" hidden="1" x14ac:dyDescent="0.25">
      <c r="A8199" s="10">
        <v>135</v>
      </c>
      <c r="B8199" s="10" t="s">
        <v>1397</v>
      </c>
      <c r="C8199" s="10" t="s">
        <v>1398</v>
      </c>
      <c r="D8199" s="10" t="s">
        <v>1405</v>
      </c>
      <c r="E8199" s="10" t="s">
        <v>20</v>
      </c>
      <c r="F8199" s="10" t="s">
        <v>1123</v>
      </c>
      <c r="G8199" s="10" t="s">
        <v>3787</v>
      </c>
      <c r="H8199" s="10" t="s">
        <v>3788</v>
      </c>
      <c r="I8199" s="10">
        <v>0</v>
      </c>
    </row>
    <row r="8200" spans="1:11" hidden="1" x14ac:dyDescent="0.25">
      <c r="A8200" s="10">
        <v>135</v>
      </c>
      <c r="B8200" s="10" t="s">
        <v>1397</v>
      </c>
      <c r="C8200" s="10" t="s">
        <v>1398</v>
      </c>
      <c r="D8200" s="10" t="s">
        <v>1405</v>
      </c>
      <c r="E8200" s="10" t="s">
        <v>20</v>
      </c>
      <c r="F8200" s="10" t="s">
        <v>1123</v>
      </c>
      <c r="G8200" s="10" t="s">
        <v>3789</v>
      </c>
      <c r="H8200" s="10" t="s">
        <v>3789</v>
      </c>
      <c r="I8200" s="10">
        <v>0</v>
      </c>
    </row>
    <row r="8201" spans="1:11" hidden="1" x14ac:dyDescent="0.25">
      <c r="A8201" s="10">
        <v>136</v>
      </c>
      <c r="B8201" s="10" t="s">
        <v>1406</v>
      </c>
      <c r="C8201" s="10" t="s">
        <v>1407</v>
      </c>
      <c r="D8201" s="10" t="s">
        <v>1414</v>
      </c>
      <c r="E8201" s="10" t="s">
        <v>20</v>
      </c>
      <c r="F8201" s="10" t="s">
        <v>1123</v>
      </c>
      <c r="G8201" s="10" t="s">
        <v>3129</v>
      </c>
      <c r="H8201" s="10" t="s">
        <v>4540</v>
      </c>
      <c r="I8201" s="10">
        <v>0</v>
      </c>
    </row>
    <row r="8202" spans="1:11" hidden="1" x14ac:dyDescent="0.25">
      <c r="A8202" s="10">
        <v>136</v>
      </c>
      <c r="B8202" s="10" t="s">
        <v>1406</v>
      </c>
      <c r="C8202" s="10" t="s">
        <v>1407</v>
      </c>
      <c r="D8202" s="10" t="s">
        <v>1414</v>
      </c>
      <c r="E8202" s="10" t="s">
        <v>20</v>
      </c>
      <c r="F8202" s="10" t="s">
        <v>1123</v>
      </c>
      <c r="G8202" s="21" t="s">
        <v>3701</v>
      </c>
      <c r="H8202" s="21" t="s">
        <v>3702</v>
      </c>
      <c r="I8202" s="21">
        <v>1</v>
      </c>
      <c r="J8202" s="21">
        <f>MID(H8202,1,FIND(" ",H8202,1)-1)*1</f>
        <v>21</v>
      </c>
      <c r="K8202" s="21" t="s">
        <v>5260</v>
      </c>
    </row>
    <row r="8203" spans="1:11" hidden="1" x14ac:dyDescent="0.25">
      <c r="A8203" s="10">
        <v>136</v>
      </c>
      <c r="B8203" s="10" t="s">
        <v>1406</v>
      </c>
      <c r="C8203" s="10" t="s">
        <v>1407</v>
      </c>
      <c r="D8203" s="10" t="s">
        <v>1414</v>
      </c>
      <c r="E8203" s="10" t="s">
        <v>20</v>
      </c>
      <c r="F8203" s="10" t="s">
        <v>1123</v>
      </c>
      <c r="G8203" s="21" t="s">
        <v>3703</v>
      </c>
      <c r="H8203" s="21" t="s">
        <v>4435</v>
      </c>
      <c r="I8203" s="21">
        <v>1</v>
      </c>
      <c r="J8203" s="21">
        <f>MID(H8203,1,FIND(" ",H8203,1)-1)*1</f>
        <v>35</v>
      </c>
      <c r="K8203" s="21" t="s">
        <v>5254</v>
      </c>
    </row>
    <row r="8204" spans="1:11" hidden="1" x14ac:dyDescent="0.25">
      <c r="A8204" s="10">
        <v>136</v>
      </c>
      <c r="B8204" s="10" t="s">
        <v>1406</v>
      </c>
      <c r="C8204" s="10" t="s">
        <v>1407</v>
      </c>
      <c r="D8204" s="10" t="s">
        <v>1414</v>
      </c>
      <c r="E8204" s="10" t="s">
        <v>20</v>
      </c>
      <c r="F8204" s="10" t="s">
        <v>1123</v>
      </c>
      <c r="G8204" s="21" t="s">
        <v>3705</v>
      </c>
      <c r="H8204" s="21" t="s">
        <v>34</v>
      </c>
      <c r="I8204" s="21">
        <v>1</v>
      </c>
      <c r="J8204" s="21" t="str">
        <f>H8204</f>
        <v>Да</v>
      </c>
      <c r="K8204" s="21"/>
    </row>
    <row r="8205" spans="1:11" hidden="1" x14ac:dyDescent="0.25">
      <c r="A8205" s="10">
        <v>136</v>
      </c>
      <c r="B8205" s="10" t="s">
        <v>1406</v>
      </c>
      <c r="C8205" s="10" t="s">
        <v>1407</v>
      </c>
      <c r="D8205" s="10" t="s">
        <v>1414</v>
      </c>
      <c r="E8205" s="10" t="s">
        <v>20</v>
      </c>
      <c r="F8205" s="10" t="s">
        <v>1123</v>
      </c>
      <c r="G8205" s="21" t="s">
        <v>3706</v>
      </c>
      <c r="H8205" s="21" t="s">
        <v>4677</v>
      </c>
      <c r="I8205" s="21">
        <v>1</v>
      </c>
      <c r="J8205" s="21">
        <f t="shared" ref="J8205:J8208" si="530">MID(H8205,1,FIND(" ",H8205,1)-1)*1</f>
        <v>3.7</v>
      </c>
      <c r="K8205" s="21" t="s">
        <v>5258</v>
      </c>
    </row>
    <row r="8206" spans="1:11" hidden="1" x14ac:dyDescent="0.25">
      <c r="A8206" s="10">
        <v>136</v>
      </c>
      <c r="B8206" s="10" t="s">
        <v>1406</v>
      </c>
      <c r="C8206" s="10" t="s">
        <v>1407</v>
      </c>
      <c r="D8206" s="10" t="s">
        <v>1414</v>
      </c>
      <c r="E8206" s="10" t="s">
        <v>20</v>
      </c>
      <c r="F8206" s="10" t="s">
        <v>1123</v>
      </c>
      <c r="G8206" s="21" t="s">
        <v>3708</v>
      </c>
      <c r="H8206" s="21" t="s">
        <v>4677</v>
      </c>
      <c r="I8206" s="21">
        <v>1</v>
      </c>
      <c r="J8206" s="21">
        <f t="shared" si="530"/>
        <v>3.7</v>
      </c>
      <c r="K8206" s="21" t="s">
        <v>5258</v>
      </c>
    </row>
    <row r="8207" spans="1:11" hidden="1" x14ac:dyDescent="0.25">
      <c r="A8207" s="10">
        <v>136</v>
      </c>
      <c r="B8207" s="10" t="s">
        <v>1406</v>
      </c>
      <c r="C8207" s="10" t="s">
        <v>1407</v>
      </c>
      <c r="D8207" s="10" t="s">
        <v>1414</v>
      </c>
      <c r="E8207" s="10" t="s">
        <v>20</v>
      </c>
      <c r="F8207" s="10" t="s">
        <v>1123</v>
      </c>
      <c r="G8207" s="21" t="s">
        <v>3709</v>
      </c>
      <c r="H8207" s="21" t="s">
        <v>3794</v>
      </c>
      <c r="I8207" s="21">
        <v>0</v>
      </c>
      <c r="J8207" s="21">
        <f t="shared" si="530"/>
        <v>3.5</v>
      </c>
      <c r="K8207" s="21" t="s">
        <v>5258</v>
      </c>
    </row>
    <row r="8208" spans="1:11" hidden="1" x14ac:dyDescent="0.25">
      <c r="A8208" s="10">
        <v>136</v>
      </c>
      <c r="B8208" s="10" t="s">
        <v>1406</v>
      </c>
      <c r="C8208" s="10" t="s">
        <v>1407</v>
      </c>
      <c r="D8208" s="10" t="s">
        <v>1414</v>
      </c>
      <c r="E8208" s="10" t="s">
        <v>20</v>
      </c>
      <c r="F8208" s="10" t="s">
        <v>1123</v>
      </c>
      <c r="G8208" s="21" t="s">
        <v>3711</v>
      </c>
      <c r="H8208" s="21" t="s">
        <v>3794</v>
      </c>
      <c r="I8208" s="21">
        <v>0</v>
      </c>
      <c r="J8208" s="21">
        <f t="shared" si="530"/>
        <v>3.5</v>
      </c>
      <c r="K8208" s="21" t="s">
        <v>5258</v>
      </c>
    </row>
    <row r="8209" spans="1:11" hidden="1" x14ac:dyDescent="0.25">
      <c r="A8209" s="10">
        <v>136</v>
      </c>
      <c r="B8209" s="10" t="s">
        <v>1406</v>
      </c>
      <c r="C8209" s="10" t="s">
        <v>1407</v>
      </c>
      <c r="D8209" s="10" t="s">
        <v>1414</v>
      </c>
      <c r="E8209" s="10" t="s">
        <v>20</v>
      </c>
      <c r="F8209" s="10" t="s">
        <v>1123</v>
      </c>
      <c r="G8209" s="21" t="s">
        <v>4578</v>
      </c>
      <c r="H8209" s="21" t="s">
        <v>4132</v>
      </c>
      <c r="I8209" s="21">
        <v>1</v>
      </c>
      <c r="J8209" s="21" t="str">
        <f>MID(H8209,1,FIND(" ",H8209,1)-1)</f>
        <v>600</v>
      </c>
      <c r="K8209" s="21" t="s">
        <v>5269</v>
      </c>
    </row>
    <row r="8210" spans="1:11" hidden="1" x14ac:dyDescent="0.25">
      <c r="A8210" s="10">
        <v>136</v>
      </c>
      <c r="B8210" s="10" t="s">
        <v>1406</v>
      </c>
      <c r="C8210" s="10" t="s">
        <v>1407</v>
      </c>
      <c r="D8210" s="10" t="s">
        <v>1414</v>
      </c>
      <c r="E8210" s="10" t="s">
        <v>20</v>
      </c>
      <c r="F8210" s="10" t="s">
        <v>1123</v>
      </c>
      <c r="G8210" s="10" t="s">
        <v>3714</v>
      </c>
      <c r="H8210" s="10" t="s">
        <v>3715</v>
      </c>
      <c r="I8210" s="10">
        <v>0</v>
      </c>
    </row>
    <row r="8211" spans="1:11" hidden="1" x14ac:dyDescent="0.25">
      <c r="A8211" s="10">
        <v>136</v>
      </c>
      <c r="B8211" s="10" t="s">
        <v>1406</v>
      </c>
      <c r="C8211" s="10" t="s">
        <v>1407</v>
      </c>
      <c r="D8211" s="10" t="s">
        <v>1414</v>
      </c>
      <c r="E8211" s="10" t="s">
        <v>20</v>
      </c>
      <c r="F8211" s="10" t="s">
        <v>1123</v>
      </c>
      <c r="G8211" s="10" t="s">
        <v>3716</v>
      </c>
      <c r="H8211" s="10" t="s">
        <v>34</v>
      </c>
      <c r="I8211" s="10">
        <v>0</v>
      </c>
    </row>
    <row r="8212" spans="1:11" hidden="1" x14ac:dyDescent="0.25">
      <c r="A8212" s="10">
        <v>136</v>
      </c>
      <c r="B8212" s="10" t="s">
        <v>1406</v>
      </c>
      <c r="C8212" s="10" t="s">
        <v>1407</v>
      </c>
      <c r="D8212" s="10" t="s">
        <v>1414</v>
      </c>
      <c r="E8212" s="10" t="s">
        <v>20</v>
      </c>
      <c r="F8212" s="10" t="s">
        <v>1123</v>
      </c>
      <c r="G8212" s="10" t="s">
        <v>3717</v>
      </c>
      <c r="H8212" s="10" t="s">
        <v>34</v>
      </c>
      <c r="I8212" s="10">
        <v>0</v>
      </c>
    </row>
    <row r="8213" spans="1:11" hidden="1" x14ac:dyDescent="0.25">
      <c r="A8213" s="10">
        <v>136</v>
      </c>
      <c r="B8213" s="10" t="s">
        <v>1406</v>
      </c>
      <c r="C8213" s="10" t="s">
        <v>1407</v>
      </c>
      <c r="D8213" s="10" t="s">
        <v>1414</v>
      </c>
      <c r="E8213" s="10" t="s">
        <v>20</v>
      </c>
      <c r="F8213" s="10" t="s">
        <v>1123</v>
      </c>
      <c r="G8213" s="10" t="s">
        <v>3718</v>
      </c>
      <c r="H8213" s="10" t="s">
        <v>5168</v>
      </c>
      <c r="I8213" s="10">
        <v>0</v>
      </c>
    </row>
    <row r="8214" spans="1:11" hidden="1" x14ac:dyDescent="0.25">
      <c r="A8214" s="10">
        <v>136</v>
      </c>
      <c r="B8214" s="10" t="s">
        <v>1406</v>
      </c>
      <c r="C8214" s="10" t="s">
        <v>1407</v>
      </c>
      <c r="D8214" s="10" t="s">
        <v>1414</v>
      </c>
      <c r="E8214" s="10" t="s">
        <v>20</v>
      </c>
      <c r="F8214" s="10" t="s">
        <v>1123</v>
      </c>
      <c r="G8214" s="10" t="s">
        <v>3719</v>
      </c>
      <c r="H8214" s="10" t="s">
        <v>3914</v>
      </c>
      <c r="I8214" s="10">
        <v>0</v>
      </c>
    </row>
    <row r="8215" spans="1:11" hidden="1" x14ac:dyDescent="0.25">
      <c r="A8215" s="10">
        <v>136</v>
      </c>
      <c r="B8215" s="10" t="s">
        <v>1406</v>
      </c>
      <c r="C8215" s="10" t="s">
        <v>1407</v>
      </c>
      <c r="D8215" s="10" t="s">
        <v>1414</v>
      </c>
      <c r="E8215" s="10" t="s">
        <v>20</v>
      </c>
      <c r="F8215" s="10" t="s">
        <v>1123</v>
      </c>
      <c r="G8215" s="10" t="s">
        <v>3720</v>
      </c>
      <c r="H8215" s="10" t="s">
        <v>34</v>
      </c>
      <c r="I8215" s="10">
        <v>0</v>
      </c>
    </row>
    <row r="8216" spans="1:11" hidden="1" x14ac:dyDescent="0.25">
      <c r="A8216" s="10">
        <v>136</v>
      </c>
      <c r="B8216" s="10" t="s">
        <v>1406</v>
      </c>
      <c r="C8216" s="10" t="s">
        <v>1407</v>
      </c>
      <c r="D8216" s="10" t="s">
        <v>1414</v>
      </c>
      <c r="E8216" s="10" t="s">
        <v>20</v>
      </c>
      <c r="F8216" s="10" t="s">
        <v>1123</v>
      </c>
      <c r="G8216" s="10" t="s">
        <v>3721</v>
      </c>
      <c r="H8216" s="10" t="s">
        <v>34</v>
      </c>
      <c r="I8216" s="10">
        <v>0</v>
      </c>
    </row>
    <row r="8217" spans="1:11" hidden="1" x14ac:dyDescent="0.25">
      <c r="A8217" s="10">
        <v>136</v>
      </c>
      <c r="B8217" s="10" t="s">
        <v>1406</v>
      </c>
      <c r="C8217" s="10" t="s">
        <v>1407</v>
      </c>
      <c r="D8217" s="10" t="s">
        <v>1414</v>
      </c>
      <c r="E8217" s="10" t="s">
        <v>20</v>
      </c>
      <c r="F8217" s="10" t="s">
        <v>1123</v>
      </c>
      <c r="G8217" s="10" t="s">
        <v>3722</v>
      </c>
      <c r="H8217" s="10" t="s">
        <v>34</v>
      </c>
      <c r="I8217" s="10">
        <v>0</v>
      </c>
    </row>
    <row r="8218" spans="1:11" hidden="1" x14ac:dyDescent="0.25">
      <c r="A8218" s="10">
        <v>136</v>
      </c>
      <c r="B8218" s="10" t="s">
        <v>1406</v>
      </c>
      <c r="C8218" s="10" t="s">
        <v>1407</v>
      </c>
      <c r="D8218" s="10" t="s">
        <v>1414</v>
      </c>
      <c r="E8218" s="10" t="s">
        <v>20</v>
      </c>
      <c r="F8218" s="10" t="s">
        <v>1123</v>
      </c>
      <c r="G8218" s="10" t="s">
        <v>3723</v>
      </c>
      <c r="H8218" s="10" t="s">
        <v>34</v>
      </c>
      <c r="I8218" s="10">
        <v>0</v>
      </c>
    </row>
    <row r="8219" spans="1:11" hidden="1" x14ac:dyDescent="0.25">
      <c r="A8219" s="10">
        <v>136</v>
      </c>
      <c r="B8219" s="10" t="s">
        <v>1406</v>
      </c>
      <c r="C8219" s="10" t="s">
        <v>1407</v>
      </c>
      <c r="D8219" s="10" t="s">
        <v>1414</v>
      </c>
      <c r="E8219" s="10" t="s">
        <v>20</v>
      </c>
      <c r="F8219" s="10" t="s">
        <v>1123</v>
      </c>
      <c r="G8219" s="10" t="s">
        <v>3724</v>
      </c>
      <c r="H8219" s="10" t="s">
        <v>34</v>
      </c>
      <c r="I8219" s="10">
        <v>0</v>
      </c>
    </row>
    <row r="8220" spans="1:11" hidden="1" x14ac:dyDescent="0.25">
      <c r="A8220" s="10">
        <v>136</v>
      </c>
      <c r="B8220" s="10" t="s">
        <v>1406</v>
      </c>
      <c r="C8220" s="10" t="s">
        <v>1407</v>
      </c>
      <c r="D8220" s="10" t="s">
        <v>1414</v>
      </c>
      <c r="E8220" s="10" t="s">
        <v>20</v>
      </c>
      <c r="F8220" s="10" t="s">
        <v>1123</v>
      </c>
      <c r="G8220" s="10" t="s">
        <v>3725</v>
      </c>
      <c r="H8220" s="10" t="s">
        <v>34</v>
      </c>
      <c r="I8220" s="10">
        <v>0</v>
      </c>
    </row>
    <row r="8221" spans="1:11" hidden="1" x14ac:dyDescent="0.25">
      <c r="A8221" s="10">
        <v>136</v>
      </c>
      <c r="B8221" s="10" t="s">
        <v>1406</v>
      </c>
      <c r="C8221" s="10" t="s">
        <v>1407</v>
      </c>
      <c r="D8221" s="10" t="s">
        <v>1414</v>
      </c>
      <c r="E8221" s="10" t="s">
        <v>20</v>
      </c>
      <c r="F8221" s="10" t="s">
        <v>1123</v>
      </c>
      <c r="G8221" s="10" t="s">
        <v>3726</v>
      </c>
      <c r="H8221" s="10" t="s">
        <v>34</v>
      </c>
      <c r="I8221" s="10">
        <v>0</v>
      </c>
    </row>
    <row r="8222" spans="1:11" hidden="1" x14ac:dyDescent="0.25">
      <c r="A8222" s="10">
        <v>136</v>
      </c>
      <c r="B8222" s="10" t="s">
        <v>1406</v>
      </c>
      <c r="C8222" s="10" t="s">
        <v>1407</v>
      </c>
      <c r="D8222" s="10" t="s">
        <v>1414</v>
      </c>
      <c r="E8222" s="10" t="s">
        <v>20</v>
      </c>
      <c r="F8222" s="10" t="s">
        <v>1123</v>
      </c>
      <c r="G8222" s="10" t="s">
        <v>3727</v>
      </c>
      <c r="H8222" s="10" t="s">
        <v>34</v>
      </c>
      <c r="I8222" s="10">
        <v>0</v>
      </c>
    </row>
    <row r="8223" spans="1:11" hidden="1" x14ac:dyDescent="0.25">
      <c r="A8223" s="10">
        <v>136</v>
      </c>
      <c r="B8223" s="10" t="s">
        <v>1406</v>
      </c>
      <c r="C8223" s="10" t="s">
        <v>1407</v>
      </c>
      <c r="D8223" s="10" t="s">
        <v>1414</v>
      </c>
      <c r="E8223" s="10" t="s">
        <v>20</v>
      </c>
      <c r="F8223" s="10" t="s">
        <v>1123</v>
      </c>
      <c r="G8223" s="10" t="s">
        <v>3734</v>
      </c>
      <c r="H8223" s="10" t="s">
        <v>34</v>
      </c>
      <c r="I8223" s="10">
        <v>0</v>
      </c>
    </row>
    <row r="8224" spans="1:11" hidden="1" x14ac:dyDescent="0.25">
      <c r="A8224" s="10">
        <v>136</v>
      </c>
      <c r="B8224" s="10" t="s">
        <v>1406</v>
      </c>
      <c r="C8224" s="10" t="s">
        <v>1407</v>
      </c>
      <c r="D8224" s="10" t="s">
        <v>1414</v>
      </c>
      <c r="E8224" s="10" t="s">
        <v>20</v>
      </c>
      <c r="F8224" s="10" t="s">
        <v>1123</v>
      </c>
      <c r="G8224" s="10" t="s">
        <v>3735</v>
      </c>
      <c r="H8224" s="10" t="s">
        <v>57</v>
      </c>
      <c r="I8224" s="10">
        <v>0</v>
      </c>
    </row>
    <row r="8225" spans="1:11" hidden="1" x14ac:dyDescent="0.25">
      <c r="A8225" s="10">
        <v>136</v>
      </c>
      <c r="B8225" s="10" t="s">
        <v>1406</v>
      </c>
      <c r="C8225" s="10" t="s">
        <v>1407</v>
      </c>
      <c r="D8225" s="10" t="s">
        <v>1414</v>
      </c>
      <c r="E8225" s="10" t="s">
        <v>20</v>
      </c>
      <c r="F8225" s="10" t="s">
        <v>1123</v>
      </c>
      <c r="G8225" s="10" t="s">
        <v>4597</v>
      </c>
      <c r="H8225" s="10" t="s">
        <v>57</v>
      </c>
      <c r="I8225" s="10">
        <v>0</v>
      </c>
    </row>
    <row r="8226" spans="1:11" hidden="1" x14ac:dyDescent="0.25">
      <c r="A8226" s="10">
        <v>136</v>
      </c>
      <c r="B8226" s="10" t="s">
        <v>1406</v>
      </c>
      <c r="C8226" s="10" t="s">
        <v>1407</v>
      </c>
      <c r="D8226" s="10" t="s">
        <v>1414</v>
      </c>
      <c r="E8226" s="10" t="s">
        <v>20</v>
      </c>
      <c r="F8226" s="10" t="s">
        <v>1123</v>
      </c>
      <c r="G8226" s="10" t="s">
        <v>3737</v>
      </c>
      <c r="H8226" s="10" t="s">
        <v>34</v>
      </c>
      <c r="I8226" s="10">
        <v>0</v>
      </c>
    </row>
    <row r="8227" spans="1:11" hidden="1" x14ac:dyDescent="0.25">
      <c r="A8227" s="10">
        <v>136</v>
      </c>
      <c r="B8227" s="10" t="s">
        <v>1406</v>
      </c>
      <c r="C8227" s="10" t="s">
        <v>1407</v>
      </c>
      <c r="D8227" s="10" t="s">
        <v>1414</v>
      </c>
      <c r="E8227" s="10" t="s">
        <v>20</v>
      </c>
      <c r="F8227" s="10" t="s">
        <v>1123</v>
      </c>
      <c r="G8227" s="10" t="s">
        <v>4387</v>
      </c>
      <c r="H8227" s="10" t="s">
        <v>34</v>
      </c>
      <c r="I8227" s="10">
        <v>0</v>
      </c>
    </row>
    <row r="8228" spans="1:11" hidden="1" x14ac:dyDescent="0.25">
      <c r="A8228" s="10">
        <v>136</v>
      </c>
      <c r="B8228" s="10" t="s">
        <v>1406</v>
      </c>
      <c r="C8228" s="10" t="s">
        <v>1407</v>
      </c>
      <c r="D8228" s="10" t="s">
        <v>1414</v>
      </c>
      <c r="E8228" s="10" t="s">
        <v>20</v>
      </c>
      <c r="F8228" s="10" t="s">
        <v>1123</v>
      </c>
      <c r="G8228" s="10" t="s">
        <v>4388</v>
      </c>
      <c r="H8228" s="10" t="s">
        <v>34</v>
      </c>
      <c r="I8228" s="10">
        <v>0</v>
      </c>
    </row>
    <row r="8229" spans="1:11" hidden="1" x14ac:dyDescent="0.25">
      <c r="A8229" s="10">
        <v>136</v>
      </c>
      <c r="B8229" s="10" t="s">
        <v>1406</v>
      </c>
      <c r="C8229" s="10" t="s">
        <v>1407</v>
      </c>
      <c r="D8229" s="10" t="s">
        <v>1414</v>
      </c>
      <c r="E8229" s="10" t="s">
        <v>20</v>
      </c>
      <c r="F8229" s="10" t="s">
        <v>1123</v>
      </c>
      <c r="G8229" s="10" t="s">
        <v>3740</v>
      </c>
      <c r="H8229" s="10" t="s">
        <v>34</v>
      </c>
      <c r="I8229" s="10">
        <v>0</v>
      </c>
    </row>
    <row r="8230" spans="1:11" hidden="1" x14ac:dyDescent="0.25">
      <c r="A8230" s="10">
        <v>136</v>
      </c>
      <c r="B8230" s="10" t="s">
        <v>1406</v>
      </c>
      <c r="C8230" s="10" t="s">
        <v>1407</v>
      </c>
      <c r="D8230" s="10" t="s">
        <v>1414</v>
      </c>
      <c r="E8230" s="10" t="s">
        <v>20</v>
      </c>
      <c r="F8230" s="10" t="s">
        <v>1123</v>
      </c>
      <c r="G8230" s="10" t="s">
        <v>4324</v>
      </c>
      <c r="H8230" s="10" t="s">
        <v>34</v>
      </c>
      <c r="I8230" s="10">
        <v>0</v>
      </c>
    </row>
    <row r="8231" spans="1:11" hidden="1" x14ac:dyDescent="0.25">
      <c r="A8231" s="10">
        <v>136</v>
      </c>
      <c r="B8231" s="10" t="s">
        <v>1406</v>
      </c>
      <c r="C8231" s="10" t="s">
        <v>1407</v>
      </c>
      <c r="D8231" s="10" t="s">
        <v>1414</v>
      </c>
      <c r="E8231" s="10" t="s">
        <v>20</v>
      </c>
      <c r="F8231" s="10" t="s">
        <v>1123</v>
      </c>
      <c r="G8231" s="10" t="s">
        <v>3744</v>
      </c>
      <c r="H8231" s="10" t="s">
        <v>3917</v>
      </c>
      <c r="I8231" s="10">
        <v>0</v>
      </c>
    </row>
    <row r="8232" spans="1:11" hidden="1" x14ac:dyDescent="0.25">
      <c r="A8232" s="10">
        <v>136</v>
      </c>
      <c r="B8232" s="10" t="s">
        <v>1406</v>
      </c>
      <c r="C8232" s="10" t="s">
        <v>1407</v>
      </c>
      <c r="D8232" s="10" t="s">
        <v>1414</v>
      </c>
      <c r="E8232" s="10" t="s">
        <v>20</v>
      </c>
      <c r="F8232" s="10" t="s">
        <v>1123</v>
      </c>
      <c r="G8232" s="10" t="s">
        <v>3746</v>
      </c>
      <c r="H8232" s="10" t="s">
        <v>34</v>
      </c>
      <c r="I8232" s="10">
        <v>0</v>
      </c>
    </row>
    <row r="8233" spans="1:11" hidden="1" x14ac:dyDescent="0.25">
      <c r="A8233" s="10">
        <v>136</v>
      </c>
      <c r="B8233" s="10" t="s">
        <v>1406</v>
      </c>
      <c r="C8233" s="10" t="s">
        <v>1407</v>
      </c>
      <c r="D8233" s="10" t="s">
        <v>1414</v>
      </c>
      <c r="E8233" s="10" t="s">
        <v>20</v>
      </c>
      <c r="F8233" s="10" t="s">
        <v>1123</v>
      </c>
      <c r="G8233" s="21" t="s">
        <v>4394</v>
      </c>
      <c r="H8233" s="21" t="s">
        <v>4768</v>
      </c>
      <c r="I8233" s="21">
        <v>1</v>
      </c>
      <c r="J8233" s="21" t="str">
        <f t="shared" ref="J8233:J8234" si="531">H8233</f>
        <v>Горизонтальное</v>
      </c>
      <c r="K8233" s="21"/>
    </row>
    <row r="8234" spans="1:11" hidden="1" x14ac:dyDescent="0.25">
      <c r="A8234" s="10">
        <v>136</v>
      </c>
      <c r="B8234" s="10" t="s">
        <v>1406</v>
      </c>
      <c r="C8234" s="10" t="s">
        <v>1407</v>
      </c>
      <c r="D8234" s="10" t="s">
        <v>1414</v>
      </c>
      <c r="E8234" s="10" t="s">
        <v>20</v>
      </c>
      <c r="F8234" s="10" t="s">
        <v>1123</v>
      </c>
      <c r="G8234" s="21" t="s">
        <v>3747</v>
      </c>
      <c r="H8234" s="21" t="s">
        <v>3748</v>
      </c>
      <c r="I8234" s="21">
        <v>1</v>
      </c>
      <c r="J8234" s="21" t="str">
        <f t="shared" si="531"/>
        <v>Настенная</v>
      </c>
      <c r="K8234" s="21"/>
    </row>
    <row r="8235" spans="1:11" hidden="1" x14ac:dyDescent="0.25">
      <c r="A8235" s="10">
        <v>136</v>
      </c>
      <c r="B8235" s="10" t="s">
        <v>1406</v>
      </c>
      <c r="C8235" s="10" t="s">
        <v>1407</v>
      </c>
      <c r="D8235" s="10" t="s">
        <v>1414</v>
      </c>
      <c r="E8235" s="10" t="s">
        <v>20</v>
      </c>
      <c r="F8235" s="10" t="s">
        <v>1123</v>
      </c>
      <c r="G8235" s="21" t="s">
        <v>3753</v>
      </c>
      <c r="H8235" s="21" t="s">
        <v>4769</v>
      </c>
      <c r="I8235" s="21">
        <v>1</v>
      </c>
      <c r="J8235" s="21">
        <f>MID(H8235,1,FIND(" ",H8235,1)-1)*1</f>
        <v>0.04</v>
      </c>
      <c r="K8235" s="21" t="s">
        <v>5258</v>
      </c>
    </row>
    <row r="8236" spans="1:11" hidden="1" x14ac:dyDescent="0.25">
      <c r="A8236" s="10">
        <v>136</v>
      </c>
      <c r="B8236" s="10" t="s">
        <v>1406</v>
      </c>
      <c r="C8236" s="10" t="s">
        <v>1407</v>
      </c>
      <c r="D8236" s="10" t="s">
        <v>1414</v>
      </c>
      <c r="E8236" s="10" t="s">
        <v>20</v>
      </c>
      <c r="F8236" s="10" t="s">
        <v>1123</v>
      </c>
      <c r="G8236" s="21" t="s">
        <v>3755</v>
      </c>
      <c r="H8236" s="21" t="s">
        <v>3756</v>
      </c>
      <c r="I8236" s="21">
        <v>1</v>
      </c>
      <c r="J8236" s="21" t="s">
        <v>5266</v>
      </c>
      <c r="K8236" s="21" t="s">
        <v>5265</v>
      </c>
    </row>
    <row r="8237" spans="1:11" hidden="1" x14ac:dyDescent="0.25">
      <c r="A8237" s="10">
        <v>136</v>
      </c>
      <c r="B8237" s="10" t="s">
        <v>1406</v>
      </c>
      <c r="C8237" s="10" t="s">
        <v>1407</v>
      </c>
      <c r="D8237" s="10" t="s">
        <v>1414</v>
      </c>
      <c r="E8237" s="10" t="s">
        <v>20</v>
      </c>
      <c r="F8237" s="10" t="s">
        <v>1123</v>
      </c>
      <c r="G8237" s="21" t="s">
        <v>3759</v>
      </c>
      <c r="H8237" s="21">
        <v>12000</v>
      </c>
      <c r="I8237" s="21">
        <v>1</v>
      </c>
      <c r="J8237" s="21">
        <f>TRIM(H8237)*1</f>
        <v>12000</v>
      </c>
      <c r="K8237" s="21" t="s">
        <v>5261</v>
      </c>
    </row>
    <row r="8238" spans="1:11" hidden="1" x14ac:dyDescent="0.25">
      <c r="A8238" s="10">
        <v>136</v>
      </c>
      <c r="B8238" s="10" t="s">
        <v>1406</v>
      </c>
      <c r="C8238" s="10" t="s">
        <v>1407</v>
      </c>
      <c r="D8238" s="10" t="s">
        <v>1414</v>
      </c>
      <c r="E8238" s="10" t="s">
        <v>20</v>
      </c>
      <c r="F8238" s="10" t="s">
        <v>1123</v>
      </c>
      <c r="G8238" s="21" t="s">
        <v>3760</v>
      </c>
      <c r="H8238" s="21" t="s">
        <v>4770</v>
      </c>
      <c r="I8238" s="21">
        <v>1</v>
      </c>
      <c r="J8238" s="21">
        <f t="shared" ref="J8238:J8239" si="532">MID(H8238,1,FIND(" ",H8238,1)-1)*1</f>
        <v>40</v>
      </c>
      <c r="K8238" s="21" t="s">
        <v>5259</v>
      </c>
    </row>
    <row r="8239" spans="1:11" hidden="1" x14ac:dyDescent="0.25">
      <c r="A8239" s="10">
        <v>136</v>
      </c>
      <c r="B8239" s="10" t="s">
        <v>1406</v>
      </c>
      <c r="C8239" s="10" t="s">
        <v>1407</v>
      </c>
      <c r="D8239" s="10" t="s">
        <v>1414</v>
      </c>
      <c r="E8239" s="10" t="s">
        <v>20</v>
      </c>
      <c r="F8239" s="10" t="s">
        <v>1123</v>
      </c>
      <c r="G8239" s="21" t="s">
        <v>3762</v>
      </c>
      <c r="H8239" s="21" t="s">
        <v>4770</v>
      </c>
      <c r="I8239" s="21">
        <v>1</v>
      </c>
      <c r="J8239" s="21">
        <f t="shared" si="532"/>
        <v>40</v>
      </c>
      <c r="K8239" s="21" t="s">
        <v>5259</v>
      </c>
    </row>
    <row r="8240" spans="1:11" hidden="1" x14ac:dyDescent="0.25">
      <c r="A8240" s="10">
        <v>136</v>
      </c>
      <c r="B8240" s="10" t="s">
        <v>1406</v>
      </c>
      <c r="C8240" s="10" t="s">
        <v>1407</v>
      </c>
      <c r="D8240" s="10" t="s">
        <v>1414</v>
      </c>
      <c r="E8240" s="10" t="s">
        <v>20</v>
      </c>
      <c r="F8240" s="10" t="s">
        <v>1123</v>
      </c>
      <c r="G8240" s="21" t="s">
        <v>3764</v>
      </c>
      <c r="H8240" s="21">
        <v>12000</v>
      </c>
      <c r="I8240" s="21">
        <v>1</v>
      </c>
      <c r="J8240" s="21">
        <f>TRIM(H8240)*1</f>
        <v>12000</v>
      </c>
      <c r="K8240" s="21" t="s">
        <v>5261</v>
      </c>
    </row>
    <row r="8241" spans="1:11" hidden="1" x14ac:dyDescent="0.25">
      <c r="A8241" s="10">
        <v>136</v>
      </c>
      <c r="B8241" s="10" t="s">
        <v>1406</v>
      </c>
      <c r="C8241" s="10" t="s">
        <v>1407</v>
      </c>
      <c r="D8241" s="10" t="s">
        <v>1414</v>
      </c>
      <c r="E8241" s="10" t="s">
        <v>20</v>
      </c>
      <c r="F8241" s="10" t="s">
        <v>1123</v>
      </c>
      <c r="G8241" s="10" t="s">
        <v>3766</v>
      </c>
      <c r="H8241" s="10" t="s">
        <v>34</v>
      </c>
      <c r="I8241" s="10">
        <v>0</v>
      </c>
    </row>
    <row r="8242" spans="1:11" hidden="1" x14ac:dyDescent="0.25">
      <c r="A8242" s="10">
        <v>136</v>
      </c>
      <c r="B8242" s="10" t="s">
        <v>1406</v>
      </c>
      <c r="C8242" s="10" t="s">
        <v>1407</v>
      </c>
      <c r="D8242" s="10" t="s">
        <v>1414</v>
      </c>
      <c r="E8242" s="10" t="s">
        <v>20</v>
      </c>
      <c r="F8242" s="10" t="s">
        <v>1123</v>
      </c>
      <c r="G8242" s="10" t="s">
        <v>4601</v>
      </c>
      <c r="H8242" s="10" t="s">
        <v>4321</v>
      </c>
      <c r="I8242" s="10">
        <v>0</v>
      </c>
    </row>
    <row r="8243" spans="1:11" hidden="1" x14ac:dyDescent="0.25">
      <c r="A8243" s="10">
        <v>136</v>
      </c>
      <c r="B8243" s="10" t="s">
        <v>1406</v>
      </c>
      <c r="C8243" s="10" t="s">
        <v>1407</v>
      </c>
      <c r="D8243" s="10" t="s">
        <v>1414</v>
      </c>
      <c r="E8243" s="10" t="s">
        <v>20</v>
      </c>
      <c r="F8243" s="10" t="s">
        <v>1123</v>
      </c>
      <c r="G8243" s="10" t="s">
        <v>4397</v>
      </c>
      <c r="H8243" s="10" t="s">
        <v>34</v>
      </c>
      <c r="I8243" s="10">
        <v>0</v>
      </c>
    </row>
    <row r="8244" spans="1:11" hidden="1" x14ac:dyDescent="0.25">
      <c r="A8244" s="10">
        <v>136</v>
      </c>
      <c r="B8244" s="10" t="s">
        <v>1406</v>
      </c>
      <c r="C8244" s="10" t="s">
        <v>1407</v>
      </c>
      <c r="D8244" s="10" t="s">
        <v>1414</v>
      </c>
      <c r="E8244" s="10" t="s">
        <v>20</v>
      </c>
      <c r="F8244" s="10" t="s">
        <v>1123</v>
      </c>
      <c r="G8244" s="10" t="s">
        <v>4602</v>
      </c>
      <c r="H8244" s="10" t="s">
        <v>57</v>
      </c>
      <c r="I8244" s="10">
        <v>0</v>
      </c>
    </row>
    <row r="8245" spans="1:11" hidden="1" x14ac:dyDescent="0.25">
      <c r="A8245" s="10">
        <v>136</v>
      </c>
      <c r="B8245" s="10" t="s">
        <v>1406</v>
      </c>
      <c r="C8245" s="10" t="s">
        <v>1407</v>
      </c>
      <c r="D8245" s="10" t="s">
        <v>1414</v>
      </c>
      <c r="E8245" s="10" t="s">
        <v>20</v>
      </c>
      <c r="F8245" s="10" t="s">
        <v>1123</v>
      </c>
      <c r="G8245" s="10" t="s">
        <v>4603</v>
      </c>
      <c r="H8245" s="10" t="s">
        <v>57</v>
      </c>
      <c r="I8245" s="10">
        <v>0</v>
      </c>
    </row>
    <row r="8246" spans="1:11" hidden="1" x14ac:dyDescent="0.25">
      <c r="A8246" s="10">
        <v>136</v>
      </c>
      <c r="B8246" s="10" t="s">
        <v>1406</v>
      </c>
      <c r="C8246" s="10" t="s">
        <v>1407</v>
      </c>
      <c r="D8246" s="10" t="s">
        <v>1414</v>
      </c>
      <c r="E8246" s="10" t="s">
        <v>20</v>
      </c>
      <c r="F8246" s="10" t="s">
        <v>1123</v>
      </c>
      <c r="G8246" s="21" t="s">
        <v>3771</v>
      </c>
      <c r="H8246" s="21" t="s">
        <v>4138</v>
      </c>
      <c r="I8246" s="21">
        <v>1</v>
      </c>
      <c r="J8246" s="21">
        <f>MID(H8246,1,FIND(" ",H8246,1)-1)*1</f>
        <v>8.5</v>
      </c>
      <c r="K8246" s="21" t="s">
        <v>5255</v>
      </c>
    </row>
    <row r="8247" spans="1:11" hidden="1" x14ac:dyDescent="0.25">
      <c r="A8247" s="10">
        <v>136</v>
      </c>
      <c r="B8247" s="10" t="s">
        <v>1406</v>
      </c>
      <c r="C8247" s="10" t="s">
        <v>1407</v>
      </c>
      <c r="D8247" s="10" t="s">
        <v>1414</v>
      </c>
      <c r="E8247" s="10" t="s">
        <v>20</v>
      </c>
      <c r="F8247" s="10" t="s">
        <v>1123</v>
      </c>
      <c r="G8247" s="21" t="s">
        <v>3775</v>
      </c>
      <c r="H8247" s="21" t="s">
        <v>3944</v>
      </c>
      <c r="I8247" s="21">
        <v>1</v>
      </c>
      <c r="J8247" s="21">
        <f>MID(H8247,1,FIND(" ",H8247,1)-1)*1000</f>
        <v>292</v>
      </c>
      <c r="K8247" s="22" t="s">
        <v>5256</v>
      </c>
    </row>
    <row r="8248" spans="1:11" hidden="1" x14ac:dyDescent="0.25">
      <c r="A8248" s="10">
        <v>136</v>
      </c>
      <c r="B8248" s="10" t="s">
        <v>1406</v>
      </c>
      <c r="C8248" s="10" t="s">
        <v>1407</v>
      </c>
      <c r="D8248" s="10" t="s">
        <v>1414</v>
      </c>
      <c r="E8248" s="10" t="s">
        <v>20</v>
      </c>
      <c r="F8248" s="10" t="s">
        <v>1123</v>
      </c>
      <c r="G8248" s="21" t="s">
        <v>3779</v>
      </c>
      <c r="H8248" s="21" t="s">
        <v>4141</v>
      </c>
      <c r="I8248" s="21">
        <v>1</v>
      </c>
      <c r="J8248" s="21">
        <f t="shared" ref="J8248:J8249" si="533">MID(H8248,1,FIND(" ",H8248,1)-1)*1000</f>
        <v>201</v>
      </c>
      <c r="K8248" s="22" t="s">
        <v>5256</v>
      </c>
    </row>
    <row r="8249" spans="1:11" hidden="1" x14ac:dyDescent="0.25">
      <c r="A8249" s="10">
        <v>136</v>
      </c>
      <c r="B8249" s="10" t="s">
        <v>1406</v>
      </c>
      <c r="C8249" s="10" t="s">
        <v>1407</v>
      </c>
      <c r="D8249" s="10" t="s">
        <v>1414</v>
      </c>
      <c r="E8249" s="10" t="s">
        <v>20</v>
      </c>
      <c r="F8249" s="10" t="s">
        <v>1123</v>
      </c>
      <c r="G8249" s="21" t="s">
        <v>3783</v>
      </c>
      <c r="H8249" s="21" t="s">
        <v>4143</v>
      </c>
      <c r="I8249" s="21">
        <v>1</v>
      </c>
      <c r="J8249" s="21">
        <f t="shared" si="533"/>
        <v>792</v>
      </c>
      <c r="K8249" s="22" t="s">
        <v>5256</v>
      </c>
    </row>
    <row r="8250" spans="1:11" hidden="1" x14ac:dyDescent="0.25">
      <c r="A8250" s="10">
        <v>136</v>
      </c>
      <c r="B8250" s="10" t="s">
        <v>1406</v>
      </c>
      <c r="C8250" s="10" t="s">
        <v>1407</v>
      </c>
      <c r="D8250" s="10" t="s">
        <v>1414</v>
      </c>
      <c r="E8250" s="10" t="s">
        <v>20</v>
      </c>
      <c r="F8250" s="10" t="s">
        <v>1123</v>
      </c>
      <c r="G8250" s="21" t="s">
        <v>3785</v>
      </c>
      <c r="H8250" s="21" t="s">
        <v>4775</v>
      </c>
      <c r="I8250" s="21">
        <v>1</v>
      </c>
      <c r="J8250" s="21">
        <f>MID(H8250,1,FIND(" ",H8250,1)-1)*1</f>
        <v>10.5</v>
      </c>
      <c r="K8250" s="21" t="s">
        <v>5255</v>
      </c>
    </row>
    <row r="8251" spans="1:11" hidden="1" x14ac:dyDescent="0.25">
      <c r="A8251" s="10">
        <v>136</v>
      </c>
      <c r="B8251" s="10" t="s">
        <v>1406</v>
      </c>
      <c r="C8251" s="10" t="s">
        <v>1407</v>
      </c>
      <c r="D8251" s="10" t="s">
        <v>1414</v>
      </c>
      <c r="E8251" s="10" t="s">
        <v>20</v>
      </c>
      <c r="F8251" s="10" t="s">
        <v>1123</v>
      </c>
      <c r="G8251" s="21" t="s">
        <v>4410</v>
      </c>
      <c r="H8251" s="21" t="s">
        <v>4672</v>
      </c>
      <c r="I8251" s="21">
        <v>1</v>
      </c>
      <c r="J8251" s="21">
        <f>MID(H8251,1,FIND(" ",H8251,1)-1)*10</f>
        <v>280</v>
      </c>
      <c r="K8251" s="22" t="s">
        <v>5256</v>
      </c>
    </row>
    <row r="8252" spans="1:11" hidden="1" x14ac:dyDescent="0.25">
      <c r="A8252" s="10">
        <v>136</v>
      </c>
      <c r="B8252" s="10" t="s">
        <v>1406</v>
      </c>
      <c r="C8252" s="10" t="s">
        <v>1407</v>
      </c>
      <c r="D8252" s="10" t="s">
        <v>1414</v>
      </c>
      <c r="E8252" s="10" t="s">
        <v>20</v>
      </c>
      <c r="F8252" s="10" t="s">
        <v>1123</v>
      </c>
      <c r="G8252" s="21" t="s">
        <v>4412</v>
      </c>
      <c r="H8252" s="21" t="s">
        <v>4430</v>
      </c>
      <c r="I8252" s="21">
        <v>1</v>
      </c>
      <c r="J8252" s="21">
        <f>MID(H8252,1,FIND(" ",H8252,1)-1)*10</f>
        <v>870</v>
      </c>
      <c r="K8252" s="21" t="s">
        <v>5257</v>
      </c>
    </row>
    <row r="8253" spans="1:11" hidden="1" x14ac:dyDescent="0.25">
      <c r="A8253" s="10">
        <v>136</v>
      </c>
      <c r="B8253" s="10" t="s">
        <v>1406</v>
      </c>
      <c r="C8253" s="10" t="s">
        <v>1407</v>
      </c>
      <c r="D8253" s="10" t="s">
        <v>1414</v>
      </c>
      <c r="E8253" s="10" t="s">
        <v>20</v>
      </c>
      <c r="F8253" s="10" t="s">
        <v>1123</v>
      </c>
      <c r="G8253" s="21" t="s">
        <v>4414</v>
      </c>
      <c r="H8253" s="21" t="s">
        <v>4407</v>
      </c>
      <c r="I8253" s="21">
        <v>1</v>
      </c>
      <c r="J8253" s="21">
        <f>MID(H8253,1,FIND(" ",H8253,1)-1)*10</f>
        <v>360</v>
      </c>
      <c r="K8253" s="21" t="s">
        <v>5257</v>
      </c>
    </row>
    <row r="8254" spans="1:11" hidden="1" x14ac:dyDescent="0.25">
      <c r="A8254" s="10">
        <v>136</v>
      </c>
      <c r="B8254" s="10" t="s">
        <v>1406</v>
      </c>
      <c r="C8254" s="10" t="s">
        <v>1407</v>
      </c>
      <c r="D8254" s="10" t="s">
        <v>1414</v>
      </c>
      <c r="E8254" s="10" t="s">
        <v>20</v>
      </c>
      <c r="F8254" s="10" t="s">
        <v>1123</v>
      </c>
      <c r="G8254" s="10" t="s">
        <v>3787</v>
      </c>
      <c r="H8254" s="10" t="s">
        <v>3788</v>
      </c>
      <c r="I8254" s="10">
        <v>0</v>
      </c>
    </row>
    <row r="8255" spans="1:11" hidden="1" x14ac:dyDescent="0.25">
      <c r="A8255" s="10">
        <v>136</v>
      </c>
      <c r="B8255" s="10" t="s">
        <v>1406</v>
      </c>
      <c r="C8255" s="10" t="s">
        <v>1407</v>
      </c>
      <c r="D8255" s="10" t="s">
        <v>1414</v>
      </c>
      <c r="E8255" s="10" t="s">
        <v>20</v>
      </c>
      <c r="F8255" s="10" t="s">
        <v>1123</v>
      </c>
      <c r="G8255" s="10" t="s">
        <v>3789</v>
      </c>
      <c r="H8255" s="10" t="s">
        <v>3789</v>
      </c>
      <c r="I8255" s="10">
        <v>0</v>
      </c>
    </row>
    <row r="8256" spans="1:11" hidden="1" x14ac:dyDescent="0.25">
      <c r="A8256" s="10">
        <v>137</v>
      </c>
      <c r="B8256" s="10" t="s">
        <v>1415</v>
      </c>
      <c r="C8256" s="10" t="s">
        <v>1416</v>
      </c>
      <c r="D8256" s="10" t="s">
        <v>1422</v>
      </c>
      <c r="E8256" s="10" t="s">
        <v>20</v>
      </c>
      <c r="F8256" s="10" t="s">
        <v>1123</v>
      </c>
      <c r="G8256" s="10" t="s">
        <v>3129</v>
      </c>
      <c r="H8256" s="10" t="s">
        <v>4540</v>
      </c>
      <c r="I8256" s="10">
        <v>0</v>
      </c>
    </row>
    <row r="8257" spans="1:11" hidden="1" x14ac:dyDescent="0.25">
      <c r="A8257" s="10">
        <v>137</v>
      </c>
      <c r="B8257" s="10" t="s">
        <v>1415</v>
      </c>
      <c r="C8257" s="10" t="s">
        <v>1416</v>
      </c>
      <c r="D8257" s="10" t="s">
        <v>1422</v>
      </c>
      <c r="E8257" s="10" t="s">
        <v>20</v>
      </c>
      <c r="F8257" s="10" t="s">
        <v>1123</v>
      </c>
      <c r="G8257" s="21" t="s">
        <v>3701</v>
      </c>
      <c r="H8257" s="21" t="s">
        <v>3702</v>
      </c>
      <c r="I8257" s="21">
        <v>1</v>
      </c>
      <c r="J8257" s="21">
        <f>MID(H8257,1,FIND(" ",H8257,1)-1)*1</f>
        <v>21</v>
      </c>
      <c r="K8257" s="21" t="s">
        <v>5260</v>
      </c>
    </row>
    <row r="8258" spans="1:11" hidden="1" x14ac:dyDescent="0.25">
      <c r="A8258" s="10">
        <v>137</v>
      </c>
      <c r="B8258" s="10" t="s">
        <v>1415</v>
      </c>
      <c r="C8258" s="10" t="s">
        <v>1416</v>
      </c>
      <c r="D8258" s="10" t="s">
        <v>1422</v>
      </c>
      <c r="E8258" s="10" t="s">
        <v>20</v>
      </c>
      <c r="F8258" s="10" t="s">
        <v>1123</v>
      </c>
      <c r="G8258" s="21" t="s">
        <v>3703</v>
      </c>
      <c r="H8258" s="21" t="s">
        <v>4424</v>
      </c>
      <c r="I8258" s="21">
        <v>1</v>
      </c>
      <c r="J8258" s="21">
        <f>MID(H8258,1,FIND(" ",H8258,1)-1)*1</f>
        <v>25</v>
      </c>
      <c r="K8258" s="21" t="s">
        <v>5254</v>
      </c>
    </row>
    <row r="8259" spans="1:11" hidden="1" x14ac:dyDescent="0.25">
      <c r="A8259" s="10">
        <v>137</v>
      </c>
      <c r="B8259" s="10" t="s">
        <v>1415</v>
      </c>
      <c r="C8259" s="10" t="s">
        <v>1416</v>
      </c>
      <c r="D8259" s="10" t="s">
        <v>1422</v>
      </c>
      <c r="E8259" s="10" t="s">
        <v>20</v>
      </c>
      <c r="F8259" s="10" t="s">
        <v>1123</v>
      </c>
      <c r="G8259" s="21" t="s">
        <v>3705</v>
      </c>
      <c r="H8259" s="21" t="s">
        <v>34</v>
      </c>
      <c r="I8259" s="21">
        <v>1</v>
      </c>
      <c r="J8259" s="21" t="str">
        <f>H8259</f>
        <v>Да</v>
      </c>
      <c r="K8259" s="21"/>
    </row>
    <row r="8260" spans="1:11" hidden="1" x14ac:dyDescent="0.25">
      <c r="A8260" s="10">
        <v>137</v>
      </c>
      <c r="B8260" s="10" t="s">
        <v>1415</v>
      </c>
      <c r="C8260" s="10" t="s">
        <v>1416</v>
      </c>
      <c r="D8260" s="10" t="s">
        <v>1422</v>
      </c>
      <c r="E8260" s="10" t="s">
        <v>20</v>
      </c>
      <c r="F8260" s="10" t="s">
        <v>1123</v>
      </c>
      <c r="G8260" s="21" t="s">
        <v>3706</v>
      </c>
      <c r="H8260" s="21" t="s">
        <v>3707</v>
      </c>
      <c r="I8260" s="21">
        <v>1</v>
      </c>
      <c r="J8260" s="21">
        <f t="shared" ref="J8260:J8263" si="534">MID(H8260,1,FIND(" ",H8260,1)-1)*1</f>
        <v>3</v>
      </c>
      <c r="K8260" s="21" t="s">
        <v>5258</v>
      </c>
    </row>
    <row r="8261" spans="1:11" hidden="1" x14ac:dyDescent="0.25">
      <c r="A8261" s="10">
        <v>137</v>
      </c>
      <c r="B8261" s="10" t="s">
        <v>1415</v>
      </c>
      <c r="C8261" s="10" t="s">
        <v>1416</v>
      </c>
      <c r="D8261" s="10" t="s">
        <v>1422</v>
      </c>
      <c r="E8261" s="10" t="s">
        <v>20</v>
      </c>
      <c r="F8261" s="10" t="s">
        <v>1123</v>
      </c>
      <c r="G8261" s="21" t="s">
        <v>3708</v>
      </c>
      <c r="H8261" s="21" t="s">
        <v>4766</v>
      </c>
      <c r="I8261" s="21">
        <v>1</v>
      </c>
      <c r="J8261" s="21">
        <f t="shared" si="534"/>
        <v>3.3</v>
      </c>
      <c r="K8261" s="21" t="s">
        <v>5258</v>
      </c>
    </row>
    <row r="8262" spans="1:11" hidden="1" x14ac:dyDescent="0.25">
      <c r="A8262" s="10">
        <v>137</v>
      </c>
      <c r="B8262" s="10" t="s">
        <v>1415</v>
      </c>
      <c r="C8262" s="10" t="s">
        <v>1416</v>
      </c>
      <c r="D8262" s="10" t="s">
        <v>1422</v>
      </c>
      <c r="E8262" s="10" t="s">
        <v>20</v>
      </c>
      <c r="F8262" s="10" t="s">
        <v>1123</v>
      </c>
      <c r="G8262" s="21" t="s">
        <v>3709</v>
      </c>
      <c r="H8262" s="21" t="s">
        <v>4170</v>
      </c>
      <c r="I8262" s="21">
        <v>0</v>
      </c>
      <c r="J8262" s="21">
        <f t="shared" si="534"/>
        <v>2.7</v>
      </c>
      <c r="K8262" s="21" t="s">
        <v>5258</v>
      </c>
    </row>
    <row r="8263" spans="1:11" hidden="1" x14ac:dyDescent="0.25">
      <c r="A8263" s="10">
        <v>137</v>
      </c>
      <c r="B8263" s="10" t="s">
        <v>1415</v>
      </c>
      <c r="C8263" s="10" t="s">
        <v>1416</v>
      </c>
      <c r="D8263" s="10" t="s">
        <v>1422</v>
      </c>
      <c r="E8263" s="10" t="s">
        <v>20</v>
      </c>
      <c r="F8263" s="10" t="s">
        <v>1123</v>
      </c>
      <c r="G8263" s="21" t="s">
        <v>3711</v>
      </c>
      <c r="H8263" s="21" t="s">
        <v>4767</v>
      </c>
      <c r="I8263" s="21">
        <v>0</v>
      </c>
      <c r="J8263" s="21">
        <f t="shared" si="534"/>
        <v>2.58</v>
      </c>
      <c r="K8263" s="21" t="s">
        <v>5258</v>
      </c>
    </row>
    <row r="8264" spans="1:11" hidden="1" x14ac:dyDescent="0.25">
      <c r="A8264" s="10">
        <v>137</v>
      </c>
      <c r="B8264" s="10" t="s">
        <v>1415</v>
      </c>
      <c r="C8264" s="10" t="s">
        <v>1416</v>
      </c>
      <c r="D8264" s="10" t="s">
        <v>1422</v>
      </c>
      <c r="E8264" s="10" t="s">
        <v>20</v>
      </c>
      <c r="F8264" s="10" t="s">
        <v>1123</v>
      </c>
      <c r="G8264" s="21" t="s">
        <v>4578</v>
      </c>
      <c r="H8264" s="21" t="s">
        <v>4132</v>
      </c>
      <c r="I8264" s="21">
        <v>1</v>
      </c>
      <c r="J8264" s="21" t="str">
        <f>MID(H8264,1,FIND(" ",H8264,1)-1)</f>
        <v>600</v>
      </c>
      <c r="K8264" s="21" t="s">
        <v>5269</v>
      </c>
    </row>
    <row r="8265" spans="1:11" hidden="1" x14ac:dyDescent="0.25">
      <c r="A8265" s="10">
        <v>137</v>
      </c>
      <c r="B8265" s="10" t="s">
        <v>1415</v>
      </c>
      <c r="C8265" s="10" t="s">
        <v>1416</v>
      </c>
      <c r="D8265" s="10" t="s">
        <v>1422</v>
      </c>
      <c r="E8265" s="10" t="s">
        <v>20</v>
      </c>
      <c r="F8265" s="10" t="s">
        <v>1123</v>
      </c>
      <c r="G8265" s="10" t="s">
        <v>3714</v>
      </c>
      <c r="H8265" s="10" t="s">
        <v>3715</v>
      </c>
      <c r="I8265" s="10">
        <v>0</v>
      </c>
    </row>
    <row r="8266" spans="1:11" hidden="1" x14ac:dyDescent="0.25">
      <c r="A8266" s="10">
        <v>137</v>
      </c>
      <c r="B8266" s="10" t="s">
        <v>1415</v>
      </c>
      <c r="C8266" s="10" t="s">
        <v>1416</v>
      </c>
      <c r="D8266" s="10" t="s">
        <v>1422</v>
      </c>
      <c r="E8266" s="10" t="s">
        <v>20</v>
      </c>
      <c r="F8266" s="10" t="s">
        <v>1123</v>
      </c>
      <c r="G8266" s="10" t="s">
        <v>3716</v>
      </c>
      <c r="H8266" s="10" t="s">
        <v>34</v>
      </c>
      <c r="I8266" s="10">
        <v>0</v>
      </c>
    </row>
    <row r="8267" spans="1:11" hidden="1" x14ac:dyDescent="0.25">
      <c r="A8267" s="10">
        <v>137</v>
      </c>
      <c r="B8267" s="10" t="s">
        <v>1415</v>
      </c>
      <c r="C8267" s="10" t="s">
        <v>1416</v>
      </c>
      <c r="D8267" s="10" t="s">
        <v>1422</v>
      </c>
      <c r="E8267" s="10" t="s">
        <v>20</v>
      </c>
      <c r="F8267" s="10" t="s">
        <v>1123</v>
      </c>
      <c r="G8267" s="10" t="s">
        <v>3717</v>
      </c>
      <c r="H8267" s="10" t="s">
        <v>34</v>
      </c>
      <c r="I8267" s="10">
        <v>0</v>
      </c>
    </row>
    <row r="8268" spans="1:11" hidden="1" x14ac:dyDescent="0.25">
      <c r="A8268" s="10">
        <v>137</v>
      </c>
      <c r="B8268" s="10" t="s">
        <v>1415</v>
      </c>
      <c r="C8268" s="10" t="s">
        <v>1416</v>
      </c>
      <c r="D8268" s="10" t="s">
        <v>1422</v>
      </c>
      <c r="E8268" s="10" t="s">
        <v>20</v>
      </c>
      <c r="F8268" s="10" t="s">
        <v>1123</v>
      </c>
      <c r="G8268" s="10" t="s">
        <v>3718</v>
      </c>
      <c r="H8268" s="10" t="s">
        <v>5168</v>
      </c>
      <c r="I8268" s="10">
        <v>0</v>
      </c>
    </row>
    <row r="8269" spans="1:11" hidden="1" x14ac:dyDescent="0.25">
      <c r="A8269" s="10">
        <v>137</v>
      </c>
      <c r="B8269" s="10" t="s">
        <v>1415</v>
      </c>
      <c r="C8269" s="10" t="s">
        <v>1416</v>
      </c>
      <c r="D8269" s="10" t="s">
        <v>1422</v>
      </c>
      <c r="E8269" s="10" t="s">
        <v>20</v>
      </c>
      <c r="F8269" s="10" t="s">
        <v>1123</v>
      </c>
      <c r="G8269" s="10" t="s">
        <v>3719</v>
      </c>
      <c r="H8269" s="10" t="s">
        <v>3914</v>
      </c>
      <c r="I8269" s="10">
        <v>0</v>
      </c>
    </row>
    <row r="8270" spans="1:11" hidden="1" x14ac:dyDescent="0.25">
      <c r="A8270" s="10">
        <v>137</v>
      </c>
      <c r="B8270" s="10" t="s">
        <v>1415</v>
      </c>
      <c r="C8270" s="10" t="s">
        <v>1416</v>
      </c>
      <c r="D8270" s="10" t="s">
        <v>1422</v>
      </c>
      <c r="E8270" s="10" t="s">
        <v>20</v>
      </c>
      <c r="F8270" s="10" t="s">
        <v>1123</v>
      </c>
      <c r="G8270" s="10" t="s">
        <v>3720</v>
      </c>
      <c r="H8270" s="10" t="s">
        <v>34</v>
      </c>
      <c r="I8270" s="10">
        <v>0</v>
      </c>
    </row>
    <row r="8271" spans="1:11" hidden="1" x14ac:dyDescent="0.25">
      <c r="A8271" s="10">
        <v>137</v>
      </c>
      <c r="B8271" s="10" t="s">
        <v>1415</v>
      </c>
      <c r="C8271" s="10" t="s">
        <v>1416</v>
      </c>
      <c r="D8271" s="10" t="s">
        <v>1422</v>
      </c>
      <c r="E8271" s="10" t="s">
        <v>20</v>
      </c>
      <c r="F8271" s="10" t="s">
        <v>1123</v>
      </c>
      <c r="G8271" s="10" t="s">
        <v>3721</v>
      </c>
      <c r="H8271" s="10" t="s">
        <v>34</v>
      </c>
      <c r="I8271" s="10">
        <v>0</v>
      </c>
    </row>
    <row r="8272" spans="1:11" hidden="1" x14ac:dyDescent="0.25">
      <c r="A8272" s="10">
        <v>137</v>
      </c>
      <c r="B8272" s="10" t="s">
        <v>1415</v>
      </c>
      <c r="C8272" s="10" t="s">
        <v>1416</v>
      </c>
      <c r="D8272" s="10" t="s">
        <v>1422</v>
      </c>
      <c r="E8272" s="10" t="s">
        <v>20</v>
      </c>
      <c r="F8272" s="10" t="s">
        <v>1123</v>
      </c>
      <c r="G8272" s="10" t="s">
        <v>3722</v>
      </c>
      <c r="H8272" s="10" t="s">
        <v>34</v>
      </c>
      <c r="I8272" s="10">
        <v>0</v>
      </c>
    </row>
    <row r="8273" spans="1:11" hidden="1" x14ac:dyDescent="0.25">
      <c r="A8273" s="10">
        <v>137</v>
      </c>
      <c r="B8273" s="10" t="s">
        <v>1415</v>
      </c>
      <c r="C8273" s="10" t="s">
        <v>1416</v>
      </c>
      <c r="D8273" s="10" t="s">
        <v>1422</v>
      </c>
      <c r="E8273" s="10" t="s">
        <v>20</v>
      </c>
      <c r="F8273" s="10" t="s">
        <v>1123</v>
      </c>
      <c r="G8273" s="10" t="s">
        <v>3723</v>
      </c>
      <c r="H8273" s="10" t="s">
        <v>34</v>
      </c>
      <c r="I8273" s="10">
        <v>0</v>
      </c>
    </row>
    <row r="8274" spans="1:11" hidden="1" x14ac:dyDescent="0.25">
      <c r="A8274" s="10">
        <v>137</v>
      </c>
      <c r="B8274" s="10" t="s">
        <v>1415</v>
      </c>
      <c r="C8274" s="10" t="s">
        <v>1416</v>
      </c>
      <c r="D8274" s="10" t="s">
        <v>1422</v>
      </c>
      <c r="E8274" s="10" t="s">
        <v>20</v>
      </c>
      <c r="F8274" s="10" t="s">
        <v>1123</v>
      </c>
      <c r="G8274" s="10" t="s">
        <v>3724</v>
      </c>
      <c r="H8274" s="10" t="s">
        <v>34</v>
      </c>
      <c r="I8274" s="10">
        <v>0</v>
      </c>
    </row>
    <row r="8275" spans="1:11" hidden="1" x14ac:dyDescent="0.25">
      <c r="A8275" s="10">
        <v>137</v>
      </c>
      <c r="B8275" s="10" t="s">
        <v>1415</v>
      </c>
      <c r="C8275" s="10" t="s">
        <v>1416</v>
      </c>
      <c r="D8275" s="10" t="s">
        <v>1422</v>
      </c>
      <c r="E8275" s="10" t="s">
        <v>20</v>
      </c>
      <c r="F8275" s="10" t="s">
        <v>1123</v>
      </c>
      <c r="G8275" s="10" t="s">
        <v>3725</v>
      </c>
      <c r="H8275" s="10" t="s">
        <v>34</v>
      </c>
      <c r="I8275" s="10">
        <v>0</v>
      </c>
    </row>
    <row r="8276" spans="1:11" hidden="1" x14ac:dyDescent="0.25">
      <c r="A8276" s="10">
        <v>137</v>
      </c>
      <c r="B8276" s="10" t="s">
        <v>1415</v>
      </c>
      <c r="C8276" s="10" t="s">
        <v>1416</v>
      </c>
      <c r="D8276" s="10" t="s">
        <v>1422</v>
      </c>
      <c r="E8276" s="10" t="s">
        <v>20</v>
      </c>
      <c r="F8276" s="10" t="s">
        <v>1123</v>
      </c>
      <c r="G8276" s="10" t="s">
        <v>3726</v>
      </c>
      <c r="H8276" s="10" t="s">
        <v>34</v>
      </c>
      <c r="I8276" s="10">
        <v>0</v>
      </c>
    </row>
    <row r="8277" spans="1:11" hidden="1" x14ac:dyDescent="0.25">
      <c r="A8277" s="10">
        <v>137</v>
      </c>
      <c r="B8277" s="10" t="s">
        <v>1415</v>
      </c>
      <c r="C8277" s="10" t="s">
        <v>1416</v>
      </c>
      <c r="D8277" s="10" t="s">
        <v>1422</v>
      </c>
      <c r="E8277" s="10" t="s">
        <v>20</v>
      </c>
      <c r="F8277" s="10" t="s">
        <v>1123</v>
      </c>
      <c r="G8277" s="10" t="s">
        <v>3727</v>
      </c>
      <c r="H8277" s="10" t="s">
        <v>34</v>
      </c>
      <c r="I8277" s="10">
        <v>0</v>
      </c>
    </row>
    <row r="8278" spans="1:11" hidden="1" x14ac:dyDescent="0.25">
      <c r="A8278" s="10">
        <v>137</v>
      </c>
      <c r="B8278" s="10" t="s">
        <v>1415</v>
      </c>
      <c r="C8278" s="10" t="s">
        <v>1416</v>
      </c>
      <c r="D8278" s="10" t="s">
        <v>1422</v>
      </c>
      <c r="E8278" s="10" t="s">
        <v>20</v>
      </c>
      <c r="F8278" s="10" t="s">
        <v>1123</v>
      </c>
      <c r="G8278" s="10" t="s">
        <v>3734</v>
      </c>
      <c r="H8278" s="10" t="s">
        <v>34</v>
      </c>
      <c r="I8278" s="10">
        <v>0</v>
      </c>
    </row>
    <row r="8279" spans="1:11" hidden="1" x14ac:dyDescent="0.25">
      <c r="A8279" s="10">
        <v>137</v>
      </c>
      <c r="B8279" s="10" t="s">
        <v>1415</v>
      </c>
      <c r="C8279" s="10" t="s">
        <v>1416</v>
      </c>
      <c r="D8279" s="10" t="s">
        <v>1422</v>
      </c>
      <c r="E8279" s="10" t="s">
        <v>20</v>
      </c>
      <c r="F8279" s="10" t="s">
        <v>1123</v>
      </c>
      <c r="G8279" s="10" t="s">
        <v>3735</v>
      </c>
      <c r="H8279" s="10" t="s">
        <v>57</v>
      </c>
      <c r="I8279" s="10">
        <v>0</v>
      </c>
    </row>
    <row r="8280" spans="1:11" hidden="1" x14ac:dyDescent="0.25">
      <c r="A8280" s="10">
        <v>137</v>
      </c>
      <c r="B8280" s="10" t="s">
        <v>1415</v>
      </c>
      <c r="C8280" s="10" t="s">
        <v>1416</v>
      </c>
      <c r="D8280" s="10" t="s">
        <v>1422</v>
      </c>
      <c r="E8280" s="10" t="s">
        <v>20</v>
      </c>
      <c r="F8280" s="10" t="s">
        <v>1123</v>
      </c>
      <c r="G8280" s="10" t="s">
        <v>4597</v>
      </c>
      <c r="H8280" s="10" t="s">
        <v>57</v>
      </c>
      <c r="I8280" s="10">
        <v>0</v>
      </c>
    </row>
    <row r="8281" spans="1:11" hidden="1" x14ac:dyDescent="0.25">
      <c r="A8281" s="10">
        <v>137</v>
      </c>
      <c r="B8281" s="10" t="s">
        <v>1415</v>
      </c>
      <c r="C8281" s="10" t="s">
        <v>1416</v>
      </c>
      <c r="D8281" s="10" t="s">
        <v>1422</v>
      </c>
      <c r="E8281" s="10" t="s">
        <v>20</v>
      </c>
      <c r="F8281" s="10" t="s">
        <v>1123</v>
      </c>
      <c r="G8281" s="10" t="s">
        <v>3737</v>
      </c>
      <c r="H8281" s="10" t="s">
        <v>34</v>
      </c>
      <c r="I8281" s="10">
        <v>0</v>
      </c>
    </row>
    <row r="8282" spans="1:11" hidden="1" x14ac:dyDescent="0.25">
      <c r="A8282" s="10">
        <v>137</v>
      </c>
      <c r="B8282" s="10" t="s">
        <v>1415</v>
      </c>
      <c r="C8282" s="10" t="s">
        <v>1416</v>
      </c>
      <c r="D8282" s="10" t="s">
        <v>1422</v>
      </c>
      <c r="E8282" s="10" t="s">
        <v>20</v>
      </c>
      <c r="F8282" s="10" t="s">
        <v>1123</v>
      </c>
      <c r="G8282" s="10" t="s">
        <v>4387</v>
      </c>
      <c r="H8282" s="10" t="s">
        <v>34</v>
      </c>
      <c r="I8282" s="10">
        <v>0</v>
      </c>
    </row>
    <row r="8283" spans="1:11" hidden="1" x14ac:dyDescent="0.25">
      <c r="A8283" s="10">
        <v>137</v>
      </c>
      <c r="B8283" s="10" t="s">
        <v>1415</v>
      </c>
      <c r="C8283" s="10" t="s">
        <v>1416</v>
      </c>
      <c r="D8283" s="10" t="s">
        <v>1422</v>
      </c>
      <c r="E8283" s="10" t="s">
        <v>20</v>
      </c>
      <c r="F8283" s="10" t="s">
        <v>1123</v>
      </c>
      <c r="G8283" s="10" t="s">
        <v>4388</v>
      </c>
      <c r="H8283" s="10" t="s">
        <v>34</v>
      </c>
      <c r="I8283" s="10">
        <v>0</v>
      </c>
    </row>
    <row r="8284" spans="1:11" hidden="1" x14ac:dyDescent="0.25">
      <c r="A8284" s="10">
        <v>137</v>
      </c>
      <c r="B8284" s="10" t="s">
        <v>1415</v>
      </c>
      <c r="C8284" s="10" t="s">
        <v>1416</v>
      </c>
      <c r="D8284" s="10" t="s">
        <v>1422</v>
      </c>
      <c r="E8284" s="10" t="s">
        <v>20</v>
      </c>
      <c r="F8284" s="10" t="s">
        <v>1123</v>
      </c>
      <c r="G8284" s="10" t="s">
        <v>3740</v>
      </c>
      <c r="H8284" s="10" t="s">
        <v>34</v>
      </c>
      <c r="I8284" s="10">
        <v>0</v>
      </c>
    </row>
    <row r="8285" spans="1:11" hidden="1" x14ac:dyDescent="0.25">
      <c r="A8285" s="10">
        <v>137</v>
      </c>
      <c r="B8285" s="10" t="s">
        <v>1415</v>
      </c>
      <c r="C8285" s="10" t="s">
        <v>1416</v>
      </c>
      <c r="D8285" s="10" t="s">
        <v>1422</v>
      </c>
      <c r="E8285" s="10" t="s">
        <v>20</v>
      </c>
      <c r="F8285" s="10" t="s">
        <v>1123</v>
      </c>
      <c r="G8285" s="10" t="s">
        <v>4324</v>
      </c>
      <c r="H8285" s="10" t="s">
        <v>34</v>
      </c>
      <c r="I8285" s="10">
        <v>0</v>
      </c>
    </row>
    <row r="8286" spans="1:11" hidden="1" x14ac:dyDescent="0.25">
      <c r="A8286" s="10">
        <v>137</v>
      </c>
      <c r="B8286" s="10" t="s">
        <v>1415</v>
      </c>
      <c r="C8286" s="10" t="s">
        <v>1416</v>
      </c>
      <c r="D8286" s="10" t="s">
        <v>1422</v>
      </c>
      <c r="E8286" s="10" t="s">
        <v>20</v>
      </c>
      <c r="F8286" s="10" t="s">
        <v>1123</v>
      </c>
      <c r="G8286" s="10" t="s">
        <v>3744</v>
      </c>
      <c r="H8286" s="10" t="s">
        <v>3917</v>
      </c>
      <c r="I8286" s="10">
        <v>0</v>
      </c>
    </row>
    <row r="8287" spans="1:11" hidden="1" x14ac:dyDescent="0.25">
      <c r="A8287" s="10">
        <v>137</v>
      </c>
      <c r="B8287" s="10" t="s">
        <v>1415</v>
      </c>
      <c r="C8287" s="10" t="s">
        <v>1416</v>
      </c>
      <c r="D8287" s="10" t="s">
        <v>1422</v>
      </c>
      <c r="E8287" s="10" t="s">
        <v>20</v>
      </c>
      <c r="F8287" s="10" t="s">
        <v>1123</v>
      </c>
      <c r="G8287" s="10" t="s">
        <v>3746</v>
      </c>
      <c r="H8287" s="10" t="s">
        <v>34</v>
      </c>
      <c r="I8287" s="10">
        <v>0</v>
      </c>
    </row>
    <row r="8288" spans="1:11" hidden="1" x14ac:dyDescent="0.25">
      <c r="A8288" s="10">
        <v>137</v>
      </c>
      <c r="B8288" s="10" t="s">
        <v>1415</v>
      </c>
      <c r="C8288" s="10" t="s">
        <v>1416</v>
      </c>
      <c r="D8288" s="10" t="s">
        <v>1422</v>
      </c>
      <c r="E8288" s="10" t="s">
        <v>20</v>
      </c>
      <c r="F8288" s="10" t="s">
        <v>1123</v>
      </c>
      <c r="G8288" s="21" t="s">
        <v>4394</v>
      </c>
      <c r="H8288" s="21" t="s">
        <v>4768</v>
      </c>
      <c r="I8288" s="21">
        <v>1</v>
      </c>
      <c r="J8288" s="21" t="str">
        <f t="shared" ref="J8288:J8289" si="535">H8288</f>
        <v>Горизонтальное</v>
      </c>
      <c r="K8288" s="21"/>
    </row>
    <row r="8289" spans="1:11" hidden="1" x14ac:dyDescent="0.25">
      <c r="A8289" s="10">
        <v>137</v>
      </c>
      <c r="B8289" s="10" t="s">
        <v>1415</v>
      </c>
      <c r="C8289" s="10" t="s">
        <v>1416</v>
      </c>
      <c r="D8289" s="10" t="s">
        <v>1422</v>
      </c>
      <c r="E8289" s="10" t="s">
        <v>20</v>
      </c>
      <c r="F8289" s="10" t="s">
        <v>1123</v>
      </c>
      <c r="G8289" s="21" t="s">
        <v>3747</v>
      </c>
      <c r="H8289" s="21" t="s">
        <v>3748</v>
      </c>
      <c r="I8289" s="21">
        <v>1</v>
      </c>
      <c r="J8289" s="21" t="str">
        <f t="shared" si="535"/>
        <v>Настенная</v>
      </c>
      <c r="K8289" s="21"/>
    </row>
    <row r="8290" spans="1:11" hidden="1" x14ac:dyDescent="0.25">
      <c r="A8290" s="10">
        <v>137</v>
      </c>
      <c r="B8290" s="10" t="s">
        <v>1415</v>
      </c>
      <c r="C8290" s="10" t="s">
        <v>1416</v>
      </c>
      <c r="D8290" s="10" t="s">
        <v>1422</v>
      </c>
      <c r="E8290" s="10" t="s">
        <v>20</v>
      </c>
      <c r="F8290" s="10" t="s">
        <v>1123</v>
      </c>
      <c r="G8290" s="21" t="s">
        <v>3753</v>
      </c>
      <c r="H8290" s="21" t="s">
        <v>4769</v>
      </c>
      <c r="I8290" s="21">
        <v>1</v>
      </c>
      <c r="J8290" s="21">
        <f>MID(H8290,1,FIND(" ",H8290,1)-1)*1</f>
        <v>0.04</v>
      </c>
      <c r="K8290" s="21" t="s">
        <v>5258</v>
      </c>
    </row>
    <row r="8291" spans="1:11" hidden="1" x14ac:dyDescent="0.25">
      <c r="A8291" s="10">
        <v>137</v>
      </c>
      <c r="B8291" s="10" t="s">
        <v>1415</v>
      </c>
      <c r="C8291" s="10" t="s">
        <v>1416</v>
      </c>
      <c r="D8291" s="10" t="s">
        <v>1422</v>
      </c>
      <c r="E8291" s="10" t="s">
        <v>20</v>
      </c>
      <c r="F8291" s="10" t="s">
        <v>1123</v>
      </c>
      <c r="G8291" s="21" t="s">
        <v>3755</v>
      </c>
      <c r="H8291" s="21" t="s">
        <v>3756</v>
      </c>
      <c r="I8291" s="21">
        <v>1</v>
      </c>
      <c r="J8291" s="21" t="s">
        <v>5266</v>
      </c>
      <c r="K8291" s="21" t="s">
        <v>5265</v>
      </c>
    </row>
    <row r="8292" spans="1:11" hidden="1" x14ac:dyDescent="0.25">
      <c r="A8292" s="10">
        <v>137</v>
      </c>
      <c r="B8292" s="10" t="s">
        <v>1415</v>
      </c>
      <c r="C8292" s="10" t="s">
        <v>1416</v>
      </c>
      <c r="D8292" s="10" t="s">
        <v>1422</v>
      </c>
      <c r="E8292" s="10" t="s">
        <v>20</v>
      </c>
      <c r="F8292" s="10" t="s">
        <v>1123</v>
      </c>
      <c r="G8292" s="21" t="s">
        <v>3759</v>
      </c>
      <c r="H8292" s="21">
        <v>9000</v>
      </c>
      <c r="I8292" s="21">
        <v>1</v>
      </c>
      <c r="J8292" s="21">
        <f>TRIM(H8292)*1</f>
        <v>9000</v>
      </c>
      <c r="K8292" s="21" t="s">
        <v>5261</v>
      </c>
    </row>
    <row r="8293" spans="1:11" hidden="1" x14ac:dyDescent="0.25">
      <c r="A8293" s="10">
        <v>137</v>
      </c>
      <c r="B8293" s="10" t="s">
        <v>1415</v>
      </c>
      <c r="C8293" s="10" t="s">
        <v>1416</v>
      </c>
      <c r="D8293" s="10" t="s">
        <v>1422</v>
      </c>
      <c r="E8293" s="10" t="s">
        <v>20</v>
      </c>
      <c r="F8293" s="10" t="s">
        <v>1123</v>
      </c>
      <c r="G8293" s="21" t="s">
        <v>3760</v>
      </c>
      <c r="H8293" s="21" t="s">
        <v>4770</v>
      </c>
      <c r="I8293" s="21">
        <v>1</v>
      </c>
      <c r="J8293" s="21">
        <f t="shared" ref="J8293:J8294" si="536">MID(H8293,1,FIND(" ",H8293,1)-1)*1</f>
        <v>40</v>
      </c>
      <c r="K8293" s="21" t="s">
        <v>5259</v>
      </c>
    </row>
    <row r="8294" spans="1:11" hidden="1" x14ac:dyDescent="0.25">
      <c r="A8294" s="10">
        <v>137</v>
      </c>
      <c r="B8294" s="10" t="s">
        <v>1415</v>
      </c>
      <c r="C8294" s="10" t="s">
        <v>1416</v>
      </c>
      <c r="D8294" s="10" t="s">
        <v>1422</v>
      </c>
      <c r="E8294" s="10" t="s">
        <v>20</v>
      </c>
      <c r="F8294" s="10" t="s">
        <v>1123</v>
      </c>
      <c r="G8294" s="21" t="s">
        <v>3762</v>
      </c>
      <c r="H8294" s="21" t="s">
        <v>4770</v>
      </c>
      <c r="I8294" s="21">
        <v>1</v>
      </c>
      <c r="J8294" s="21">
        <f t="shared" si="536"/>
        <v>40</v>
      </c>
      <c r="K8294" s="21" t="s">
        <v>5259</v>
      </c>
    </row>
    <row r="8295" spans="1:11" hidden="1" x14ac:dyDescent="0.25">
      <c r="A8295" s="10">
        <v>137</v>
      </c>
      <c r="B8295" s="10" t="s">
        <v>1415</v>
      </c>
      <c r="C8295" s="10" t="s">
        <v>1416</v>
      </c>
      <c r="D8295" s="10" t="s">
        <v>1422</v>
      </c>
      <c r="E8295" s="10" t="s">
        <v>20</v>
      </c>
      <c r="F8295" s="10" t="s">
        <v>1123</v>
      </c>
      <c r="G8295" s="21" t="s">
        <v>3764</v>
      </c>
      <c r="H8295" s="21">
        <v>9000</v>
      </c>
      <c r="I8295" s="21">
        <v>1</v>
      </c>
      <c r="J8295" s="21">
        <f>TRIM(H8295)*1</f>
        <v>9000</v>
      </c>
      <c r="K8295" s="21" t="s">
        <v>5261</v>
      </c>
    </row>
    <row r="8296" spans="1:11" hidden="1" x14ac:dyDescent="0.25">
      <c r="A8296" s="10">
        <v>137</v>
      </c>
      <c r="B8296" s="10" t="s">
        <v>1415</v>
      </c>
      <c r="C8296" s="10" t="s">
        <v>1416</v>
      </c>
      <c r="D8296" s="10" t="s">
        <v>1422</v>
      </c>
      <c r="E8296" s="10" t="s">
        <v>20</v>
      </c>
      <c r="F8296" s="10" t="s">
        <v>1123</v>
      </c>
      <c r="G8296" s="10" t="s">
        <v>3766</v>
      </c>
      <c r="H8296" s="10" t="s">
        <v>34</v>
      </c>
      <c r="I8296" s="10">
        <v>0</v>
      </c>
    </row>
    <row r="8297" spans="1:11" hidden="1" x14ac:dyDescent="0.25">
      <c r="A8297" s="10">
        <v>137</v>
      </c>
      <c r="B8297" s="10" t="s">
        <v>1415</v>
      </c>
      <c r="C8297" s="10" t="s">
        <v>1416</v>
      </c>
      <c r="D8297" s="10" t="s">
        <v>1422</v>
      </c>
      <c r="E8297" s="10" t="s">
        <v>20</v>
      </c>
      <c r="F8297" s="10" t="s">
        <v>1123</v>
      </c>
      <c r="G8297" s="10" t="s">
        <v>4601</v>
      </c>
      <c r="H8297" s="10" t="s">
        <v>4321</v>
      </c>
      <c r="I8297" s="10">
        <v>0</v>
      </c>
    </row>
    <row r="8298" spans="1:11" hidden="1" x14ac:dyDescent="0.25">
      <c r="A8298" s="10">
        <v>137</v>
      </c>
      <c r="B8298" s="10" t="s">
        <v>1415</v>
      </c>
      <c r="C8298" s="10" t="s">
        <v>1416</v>
      </c>
      <c r="D8298" s="10" t="s">
        <v>1422</v>
      </c>
      <c r="E8298" s="10" t="s">
        <v>20</v>
      </c>
      <c r="F8298" s="10" t="s">
        <v>1123</v>
      </c>
      <c r="G8298" s="10" t="s">
        <v>4397</v>
      </c>
      <c r="H8298" s="10" t="s">
        <v>34</v>
      </c>
      <c r="I8298" s="10">
        <v>0</v>
      </c>
    </row>
    <row r="8299" spans="1:11" hidden="1" x14ac:dyDescent="0.25">
      <c r="A8299" s="10">
        <v>137</v>
      </c>
      <c r="B8299" s="10" t="s">
        <v>1415</v>
      </c>
      <c r="C8299" s="10" t="s">
        <v>1416</v>
      </c>
      <c r="D8299" s="10" t="s">
        <v>1422</v>
      </c>
      <c r="E8299" s="10" t="s">
        <v>20</v>
      </c>
      <c r="F8299" s="10" t="s">
        <v>1123</v>
      </c>
      <c r="G8299" s="10" t="s">
        <v>4602</v>
      </c>
      <c r="H8299" s="10" t="s">
        <v>57</v>
      </c>
      <c r="I8299" s="10">
        <v>0</v>
      </c>
    </row>
    <row r="8300" spans="1:11" hidden="1" x14ac:dyDescent="0.25">
      <c r="A8300" s="10">
        <v>137</v>
      </c>
      <c r="B8300" s="10" t="s">
        <v>1415</v>
      </c>
      <c r="C8300" s="10" t="s">
        <v>1416</v>
      </c>
      <c r="D8300" s="10" t="s">
        <v>1422</v>
      </c>
      <c r="E8300" s="10" t="s">
        <v>20</v>
      </c>
      <c r="F8300" s="10" t="s">
        <v>1123</v>
      </c>
      <c r="G8300" s="10" t="s">
        <v>4603</v>
      </c>
      <c r="H8300" s="10" t="s">
        <v>57</v>
      </c>
      <c r="I8300" s="10">
        <v>0</v>
      </c>
    </row>
    <row r="8301" spans="1:11" hidden="1" x14ac:dyDescent="0.25">
      <c r="A8301" s="10">
        <v>137</v>
      </c>
      <c r="B8301" s="10" t="s">
        <v>1415</v>
      </c>
      <c r="C8301" s="10" t="s">
        <v>1416</v>
      </c>
      <c r="D8301" s="10" t="s">
        <v>1422</v>
      </c>
      <c r="E8301" s="10" t="s">
        <v>20</v>
      </c>
      <c r="F8301" s="10" t="s">
        <v>1123</v>
      </c>
      <c r="G8301" s="21" t="s">
        <v>3771</v>
      </c>
      <c r="H8301" s="21" t="s">
        <v>3772</v>
      </c>
      <c r="I8301" s="21">
        <v>1</v>
      </c>
      <c r="J8301" s="21">
        <f>MID(H8301,1,FIND(" ",H8301,1)-1)*1</f>
        <v>8</v>
      </c>
      <c r="K8301" s="21" t="s">
        <v>5255</v>
      </c>
    </row>
    <row r="8302" spans="1:11" hidden="1" x14ac:dyDescent="0.25">
      <c r="A8302" s="10">
        <v>137</v>
      </c>
      <c r="B8302" s="10" t="s">
        <v>1415</v>
      </c>
      <c r="C8302" s="10" t="s">
        <v>1416</v>
      </c>
      <c r="D8302" s="10" t="s">
        <v>1422</v>
      </c>
      <c r="E8302" s="10" t="s">
        <v>20</v>
      </c>
      <c r="F8302" s="10" t="s">
        <v>1123</v>
      </c>
      <c r="G8302" s="21" t="s">
        <v>3775</v>
      </c>
      <c r="H8302" s="21" t="s">
        <v>3944</v>
      </c>
      <c r="I8302" s="21">
        <v>1</v>
      </c>
      <c r="J8302" s="21">
        <f>MID(H8302,1,FIND(" ",H8302,1)-1)*1000</f>
        <v>292</v>
      </c>
      <c r="K8302" s="22" t="s">
        <v>5256</v>
      </c>
    </row>
    <row r="8303" spans="1:11" hidden="1" x14ac:dyDescent="0.25">
      <c r="A8303" s="10">
        <v>137</v>
      </c>
      <c r="B8303" s="10" t="s">
        <v>1415</v>
      </c>
      <c r="C8303" s="10" t="s">
        <v>1416</v>
      </c>
      <c r="D8303" s="10" t="s">
        <v>1422</v>
      </c>
      <c r="E8303" s="10" t="s">
        <v>20</v>
      </c>
      <c r="F8303" s="10" t="s">
        <v>1123</v>
      </c>
      <c r="G8303" s="21" t="s">
        <v>3779</v>
      </c>
      <c r="H8303" s="21" t="s">
        <v>4141</v>
      </c>
      <c r="I8303" s="21">
        <v>1</v>
      </c>
      <c r="J8303" s="21">
        <f t="shared" ref="J8303:J8304" si="537">MID(H8303,1,FIND(" ",H8303,1)-1)*1000</f>
        <v>201</v>
      </c>
      <c r="K8303" s="22" t="s">
        <v>5256</v>
      </c>
    </row>
    <row r="8304" spans="1:11" hidden="1" x14ac:dyDescent="0.25">
      <c r="A8304" s="10">
        <v>137</v>
      </c>
      <c r="B8304" s="10" t="s">
        <v>1415</v>
      </c>
      <c r="C8304" s="10" t="s">
        <v>1416</v>
      </c>
      <c r="D8304" s="10" t="s">
        <v>1422</v>
      </c>
      <c r="E8304" s="10" t="s">
        <v>20</v>
      </c>
      <c r="F8304" s="10" t="s">
        <v>1123</v>
      </c>
      <c r="G8304" s="21" t="s">
        <v>3783</v>
      </c>
      <c r="H8304" s="21" t="s">
        <v>4143</v>
      </c>
      <c r="I8304" s="21">
        <v>1</v>
      </c>
      <c r="J8304" s="21">
        <f t="shared" si="537"/>
        <v>792</v>
      </c>
      <c r="K8304" s="22" t="s">
        <v>5256</v>
      </c>
    </row>
    <row r="8305" spans="1:11" hidden="1" x14ac:dyDescent="0.25">
      <c r="A8305" s="10">
        <v>137</v>
      </c>
      <c r="B8305" s="10" t="s">
        <v>1415</v>
      </c>
      <c r="C8305" s="10" t="s">
        <v>1416</v>
      </c>
      <c r="D8305" s="10" t="s">
        <v>1422</v>
      </c>
      <c r="E8305" s="10" t="s">
        <v>20</v>
      </c>
      <c r="F8305" s="10" t="s">
        <v>1123</v>
      </c>
      <c r="G8305" s="21" t="s">
        <v>3785</v>
      </c>
      <c r="H8305" s="21" t="s">
        <v>4683</v>
      </c>
      <c r="I8305" s="21">
        <v>1</v>
      </c>
      <c r="J8305" s="21">
        <f>MID(H8305,1,FIND(" ",H8305,1)-1)*1</f>
        <v>10</v>
      </c>
      <c r="K8305" s="21" t="s">
        <v>5255</v>
      </c>
    </row>
    <row r="8306" spans="1:11" hidden="1" x14ac:dyDescent="0.25">
      <c r="A8306" s="10">
        <v>137</v>
      </c>
      <c r="B8306" s="10" t="s">
        <v>1415</v>
      </c>
      <c r="C8306" s="10" t="s">
        <v>1416</v>
      </c>
      <c r="D8306" s="10" t="s">
        <v>1422</v>
      </c>
      <c r="E8306" s="10" t="s">
        <v>20</v>
      </c>
      <c r="F8306" s="10" t="s">
        <v>1123</v>
      </c>
      <c r="G8306" s="21" t="s">
        <v>4410</v>
      </c>
      <c r="H8306" s="21" t="s">
        <v>4672</v>
      </c>
      <c r="I8306" s="21">
        <v>1</v>
      </c>
      <c r="J8306" s="21">
        <f>MID(H8306,1,FIND(" ",H8306,1)-1)*10</f>
        <v>280</v>
      </c>
      <c r="K8306" s="22" t="s">
        <v>5256</v>
      </c>
    </row>
    <row r="8307" spans="1:11" hidden="1" x14ac:dyDescent="0.25">
      <c r="A8307" s="10">
        <v>137</v>
      </c>
      <c r="B8307" s="10" t="s">
        <v>1415</v>
      </c>
      <c r="C8307" s="10" t="s">
        <v>1416</v>
      </c>
      <c r="D8307" s="10" t="s">
        <v>1422</v>
      </c>
      <c r="E8307" s="10" t="s">
        <v>20</v>
      </c>
      <c r="F8307" s="10" t="s">
        <v>1123</v>
      </c>
      <c r="G8307" s="21" t="s">
        <v>4412</v>
      </c>
      <c r="H8307" s="21" t="s">
        <v>4430</v>
      </c>
      <c r="I8307" s="21">
        <v>1</v>
      </c>
      <c r="J8307" s="21">
        <f>MID(H8307,1,FIND(" ",H8307,1)-1)*10</f>
        <v>870</v>
      </c>
      <c r="K8307" s="21" t="s">
        <v>5257</v>
      </c>
    </row>
    <row r="8308" spans="1:11" hidden="1" x14ac:dyDescent="0.25">
      <c r="A8308" s="10">
        <v>137</v>
      </c>
      <c r="B8308" s="10" t="s">
        <v>1415</v>
      </c>
      <c r="C8308" s="10" t="s">
        <v>1416</v>
      </c>
      <c r="D8308" s="10" t="s">
        <v>1422</v>
      </c>
      <c r="E8308" s="10" t="s">
        <v>20</v>
      </c>
      <c r="F8308" s="10" t="s">
        <v>1123</v>
      </c>
      <c r="G8308" s="21" t="s">
        <v>4414</v>
      </c>
      <c r="H8308" s="21" t="s">
        <v>4407</v>
      </c>
      <c r="I8308" s="21">
        <v>1</v>
      </c>
      <c r="J8308" s="21">
        <f>MID(H8308,1,FIND(" ",H8308,1)-1)*10</f>
        <v>360</v>
      </c>
      <c r="K8308" s="21" t="s">
        <v>5257</v>
      </c>
    </row>
    <row r="8309" spans="1:11" hidden="1" x14ac:dyDescent="0.25">
      <c r="A8309" s="10">
        <v>137</v>
      </c>
      <c r="B8309" s="10" t="s">
        <v>1415</v>
      </c>
      <c r="C8309" s="10" t="s">
        <v>1416</v>
      </c>
      <c r="D8309" s="10" t="s">
        <v>1422</v>
      </c>
      <c r="E8309" s="10" t="s">
        <v>20</v>
      </c>
      <c r="F8309" s="10" t="s">
        <v>1123</v>
      </c>
      <c r="G8309" s="10" t="s">
        <v>3787</v>
      </c>
      <c r="H8309" s="10" t="s">
        <v>3788</v>
      </c>
      <c r="I8309" s="10">
        <v>0</v>
      </c>
    </row>
    <row r="8310" spans="1:11" hidden="1" x14ac:dyDescent="0.25">
      <c r="A8310" s="10">
        <v>137</v>
      </c>
      <c r="B8310" s="10" t="s">
        <v>1415</v>
      </c>
      <c r="C8310" s="10" t="s">
        <v>1416</v>
      </c>
      <c r="D8310" s="10" t="s">
        <v>1422</v>
      </c>
      <c r="E8310" s="10" t="s">
        <v>20</v>
      </c>
      <c r="F8310" s="10" t="s">
        <v>1123</v>
      </c>
      <c r="G8310" s="10" t="s">
        <v>3789</v>
      </c>
      <c r="H8310" s="10" t="s">
        <v>3789</v>
      </c>
      <c r="I8310" s="10">
        <v>0</v>
      </c>
    </row>
    <row r="8311" spans="1:11" hidden="1" x14ac:dyDescent="0.25">
      <c r="A8311" s="10">
        <v>138</v>
      </c>
      <c r="B8311" s="10" t="s">
        <v>1423</v>
      </c>
      <c r="C8311" s="10" t="s">
        <v>1424</v>
      </c>
      <c r="D8311" s="10" t="s">
        <v>1430</v>
      </c>
      <c r="E8311" s="10" t="s">
        <v>20</v>
      </c>
      <c r="F8311" s="10" t="s">
        <v>1123</v>
      </c>
      <c r="G8311" s="10" t="s">
        <v>3129</v>
      </c>
      <c r="H8311" s="10" t="s">
        <v>4540</v>
      </c>
      <c r="I8311" s="10">
        <v>0</v>
      </c>
    </row>
    <row r="8312" spans="1:11" hidden="1" x14ac:dyDescent="0.25">
      <c r="A8312" s="10">
        <v>138</v>
      </c>
      <c r="B8312" s="10" t="s">
        <v>1423</v>
      </c>
      <c r="C8312" s="10" t="s">
        <v>1424</v>
      </c>
      <c r="D8312" s="10" t="s">
        <v>1430</v>
      </c>
      <c r="E8312" s="10" t="s">
        <v>20</v>
      </c>
      <c r="F8312" s="10" t="s">
        <v>1123</v>
      </c>
      <c r="G8312" s="21" t="s">
        <v>3701</v>
      </c>
      <c r="H8312" s="21" t="s">
        <v>4083</v>
      </c>
      <c r="I8312" s="21">
        <v>1</v>
      </c>
      <c r="J8312" s="21">
        <f>MID(H8312,1,FIND(" ",H8312,1)-1)*1</f>
        <v>29</v>
      </c>
      <c r="K8312" s="21" t="s">
        <v>5260</v>
      </c>
    </row>
    <row r="8313" spans="1:11" hidden="1" x14ac:dyDescent="0.25">
      <c r="A8313" s="10">
        <v>138</v>
      </c>
      <c r="B8313" s="10" t="s">
        <v>1423</v>
      </c>
      <c r="C8313" s="10" t="s">
        <v>1424</v>
      </c>
      <c r="D8313" s="10" t="s">
        <v>1430</v>
      </c>
      <c r="E8313" s="10" t="s">
        <v>20</v>
      </c>
      <c r="F8313" s="10" t="s">
        <v>1123</v>
      </c>
      <c r="G8313" s="21" t="s">
        <v>3703</v>
      </c>
      <c r="H8313" s="21" t="s">
        <v>4465</v>
      </c>
      <c r="I8313" s="21">
        <v>1</v>
      </c>
      <c r="J8313" s="21">
        <f>MID(H8313,1,FIND(" ",H8313,1)-1)*1</f>
        <v>50</v>
      </c>
      <c r="K8313" s="21" t="s">
        <v>5254</v>
      </c>
    </row>
    <row r="8314" spans="1:11" hidden="1" x14ac:dyDescent="0.25">
      <c r="A8314" s="10">
        <v>138</v>
      </c>
      <c r="B8314" s="10" t="s">
        <v>1423</v>
      </c>
      <c r="C8314" s="10" t="s">
        <v>1424</v>
      </c>
      <c r="D8314" s="10" t="s">
        <v>1430</v>
      </c>
      <c r="E8314" s="10" t="s">
        <v>20</v>
      </c>
      <c r="F8314" s="10" t="s">
        <v>1123</v>
      </c>
      <c r="G8314" s="21" t="s">
        <v>3705</v>
      </c>
      <c r="H8314" s="21" t="s">
        <v>34</v>
      </c>
      <c r="I8314" s="21">
        <v>1</v>
      </c>
      <c r="J8314" s="21" t="str">
        <f>H8314</f>
        <v>Да</v>
      </c>
      <c r="K8314" s="21"/>
    </row>
    <row r="8315" spans="1:11" hidden="1" x14ac:dyDescent="0.25">
      <c r="A8315" s="10">
        <v>138</v>
      </c>
      <c r="B8315" s="10" t="s">
        <v>1423</v>
      </c>
      <c r="C8315" s="10" t="s">
        <v>1424</v>
      </c>
      <c r="D8315" s="10" t="s">
        <v>1430</v>
      </c>
      <c r="E8315" s="10" t="s">
        <v>20</v>
      </c>
      <c r="F8315" s="10" t="s">
        <v>1123</v>
      </c>
      <c r="G8315" s="21" t="s">
        <v>3706</v>
      </c>
      <c r="H8315" s="21" t="s">
        <v>4746</v>
      </c>
      <c r="I8315" s="21">
        <v>1</v>
      </c>
      <c r="J8315" s="21">
        <f t="shared" ref="J8315:J8318" si="538">MID(H8315,1,FIND(" ",H8315,1)-1)*1</f>
        <v>5.8</v>
      </c>
      <c r="K8315" s="21" t="s">
        <v>5258</v>
      </c>
    </row>
    <row r="8316" spans="1:11" hidden="1" x14ac:dyDescent="0.25">
      <c r="A8316" s="10">
        <v>138</v>
      </c>
      <c r="B8316" s="10" t="s">
        <v>1423</v>
      </c>
      <c r="C8316" s="10" t="s">
        <v>1424</v>
      </c>
      <c r="D8316" s="10" t="s">
        <v>1430</v>
      </c>
      <c r="E8316" s="10" t="s">
        <v>20</v>
      </c>
      <c r="F8316" s="10" t="s">
        <v>1123</v>
      </c>
      <c r="G8316" s="21" t="s">
        <v>3708</v>
      </c>
      <c r="H8316" s="21" t="s">
        <v>4746</v>
      </c>
      <c r="I8316" s="21">
        <v>1</v>
      </c>
      <c r="J8316" s="21">
        <f t="shared" si="538"/>
        <v>5.8</v>
      </c>
      <c r="K8316" s="21" t="s">
        <v>5258</v>
      </c>
    </row>
    <row r="8317" spans="1:11" hidden="1" x14ac:dyDescent="0.25">
      <c r="A8317" s="10">
        <v>138</v>
      </c>
      <c r="B8317" s="10" t="s">
        <v>1423</v>
      </c>
      <c r="C8317" s="10" t="s">
        <v>1424</v>
      </c>
      <c r="D8317" s="10" t="s">
        <v>1430</v>
      </c>
      <c r="E8317" s="10" t="s">
        <v>20</v>
      </c>
      <c r="F8317" s="10" t="s">
        <v>1123</v>
      </c>
      <c r="G8317" s="21" t="s">
        <v>3709</v>
      </c>
      <c r="H8317" s="21" t="s">
        <v>4777</v>
      </c>
      <c r="I8317" s="21">
        <v>0</v>
      </c>
      <c r="J8317" s="21">
        <f t="shared" si="538"/>
        <v>5.37</v>
      </c>
      <c r="K8317" s="21" t="s">
        <v>5258</v>
      </c>
    </row>
    <row r="8318" spans="1:11" hidden="1" x14ac:dyDescent="0.25">
      <c r="A8318" s="10">
        <v>138</v>
      </c>
      <c r="B8318" s="10" t="s">
        <v>1423</v>
      </c>
      <c r="C8318" s="10" t="s">
        <v>1424</v>
      </c>
      <c r="D8318" s="10" t="s">
        <v>1430</v>
      </c>
      <c r="E8318" s="10" t="s">
        <v>20</v>
      </c>
      <c r="F8318" s="10" t="s">
        <v>1123</v>
      </c>
      <c r="G8318" s="21" t="s">
        <v>3711</v>
      </c>
      <c r="H8318" s="21" t="s">
        <v>4778</v>
      </c>
      <c r="I8318" s="21">
        <v>0</v>
      </c>
      <c r="J8318" s="21">
        <f t="shared" si="538"/>
        <v>5.27</v>
      </c>
      <c r="K8318" s="21" t="s">
        <v>5258</v>
      </c>
    </row>
    <row r="8319" spans="1:11" hidden="1" x14ac:dyDescent="0.25">
      <c r="A8319" s="10">
        <v>138</v>
      </c>
      <c r="B8319" s="10" t="s">
        <v>1423</v>
      </c>
      <c r="C8319" s="10" t="s">
        <v>1424</v>
      </c>
      <c r="D8319" s="10" t="s">
        <v>1430</v>
      </c>
      <c r="E8319" s="10" t="s">
        <v>20</v>
      </c>
      <c r="F8319" s="10" t="s">
        <v>1123</v>
      </c>
      <c r="G8319" s="21" t="s">
        <v>4578</v>
      </c>
      <c r="H8319" s="21" t="s">
        <v>4088</v>
      </c>
      <c r="I8319" s="21">
        <v>1</v>
      </c>
      <c r="J8319" s="21" t="str">
        <f>MID(H8319,1,FIND(" ",H8319,1)-1)</f>
        <v>850</v>
      </c>
      <c r="K8319" s="21" t="s">
        <v>5269</v>
      </c>
    </row>
    <row r="8320" spans="1:11" hidden="1" x14ac:dyDescent="0.25">
      <c r="A8320" s="10">
        <v>138</v>
      </c>
      <c r="B8320" s="10" t="s">
        <v>1423</v>
      </c>
      <c r="C8320" s="10" t="s">
        <v>1424</v>
      </c>
      <c r="D8320" s="10" t="s">
        <v>1430</v>
      </c>
      <c r="E8320" s="10" t="s">
        <v>20</v>
      </c>
      <c r="F8320" s="10" t="s">
        <v>1123</v>
      </c>
      <c r="G8320" s="10" t="s">
        <v>3714</v>
      </c>
      <c r="H8320" s="10" t="s">
        <v>3715</v>
      </c>
      <c r="I8320" s="10">
        <v>0</v>
      </c>
    </row>
    <row r="8321" spans="1:9" hidden="1" x14ac:dyDescent="0.25">
      <c r="A8321" s="10">
        <v>138</v>
      </c>
      <c r="B8321" s="10" t="s">
        <v>1423</v>
      </c>
      <c r="C8321" s="10" t="s">
        <v>1424</v>
      </c>
      <c r="D8321" s="10" t="s">
        <v>1430</v>
      </c>
      <c r="E8321" s="10" t="s">
        <v>20</v>
      </c>
      <c r="F8321" s="10" t="s">
        <v>1123</v>
      </c>
      <c r="G8321" s="10" t="s">
        <v>3716</v>
      </c>
      <c r="H8321" s="10" t="s">
        <v>34</v>
      </c>
      <c r="I8321" s="10">
        <v>0</v>
      </c>
    </row>
    <row r="8322" spans="1:9" hidden="1" x14ac:dyDescent="0.25">
      <c r="A8322" s="10">
        <v>138</v>
      </c>
      <c r="B8322" s="10" t="s">
        <v>1423</v>
      </c>
      <c r="C8322" s="10" t="s">
        <v>1424</v>
      </c>
      <c r="D8322" s="10" t="s">
        <v>1430</v>
      </c>
      <c r="E8322" s="10" t="s">
        <v>20</v>
      </c>
      <c r="F8322" s="10" t="s">
        <v>1123</v>
      </c>
      <c r="G8322" s="10" t="s">
        <v>3717</v>
      </c>
      <c r="H8322" s="10" t="s">
        <v>34</v>
      </c>
      <c r="I8322" s="10">
        <v>0</v>
      </c>
    </row>
    <row r="8323" spans="1:9" hidden="1" x14ac:dyDescent="0.25">
      <c r="A8323" s="10">
        <v>138</v>
      </c>
      <c r="B8323" s="10" t="s">
        <v>1423</v>
      </c>
      <c r="C8323" s="10" t="s">
        <v>1424</v>
      </c>
      <c r="D8323" s="10" t="s">
        <v>1430</v>
      </c>
      <c r="E8323" s="10" t="s">
        <v>20</v>
      </c>
      <c r="F8323" s="10" t="s">
        <v>1123</v>
      </c>
      <c r="G8323" s="10" t="s">
        <v>3718</v>
      </c>
      <c r="H8323" s="10" t="s">
        <v>5168</v>
      </c>
      <c r="I8323" s="10">
        <v>0</v>
      </c>
    </row>
    <row r="8324" spans="1:9" hidden="1" x14ac:dyDescent="0.25">
      <c r="A8324" s="10">
        <v>138</v>
      </c>
      <c r="B8324" s="10" t="s">
        <v>1423</v>
      </c>
      <c r="C8324" s="10" t="s">
        <v>1424</v>
      </c>
      <c r="D8324" s="10" t="s">
        <v>1430</v>
      </c>
      <c r="E8324" s="10" t="s">
        <v>20</v>
      </c>
      <c r="F8324" s="10" t="s">
        <v>1123</v>
      </c>
      <c r="G8324" s="10" t="s">
        <v>3719</v>
      </c>
      <c r="H8324" s="10" t="s">
        <v>3914</v>
      </c>
      <c r="I8324" s="10">
        <v>0</v>
      </c>
    </row>
    <row r="8325" spans="1:9" hidden="1" x14ac:dyDescent="0.25">
      <c r="A8325" s="10">
        <v>138</v>
      </c>
      <c r="B8325" s="10" t="s">
        <v>1423</v>
      </c>
      <c r="C8325" s="10" t="s">
        <v>1424</v>
      </c>
      <c r="D8325" s="10" t="s">
        <v>1430</v>
      </c>
      <c r="E8325" s="10" t="s">
        <v>20</v>
      </c>
      <c r="F8325" s="10" t="s">
        <v>1123</v>
      </c>
      <c r="G8325" s="10" t="s">
        <v>3720</v>
      </c>
      <c r="H8325" s="10" t="s">
        <v>34</v>
      </c>
      <c r="I8325" s="10">
        <v>0</v>
      </c>
    </row>
    <row r="8326" spans="1:9" hidden="1" x14ac:dyDescent="0.25">
      <c r="A8326" s="10">
        <v>138</v>
      </c>
      <c r="B8326" s="10" t="s">
        <v>1423</v>
      </c>
      <c r="C8326" s="10" t="s">
        <v>1424</v>
      </c>
      <c r="D8326" s="10" t="s">
        <v>1430</v>
      </c>
      <c r="E8326" s="10" t="s">
        <v>20</v>
      </c>
      <c r="F8326" s="10" t="s">
        <v>1123</v>
      </c>
      <c r="G8326" s="10" t="s">
        <v>3721</v>
      </c>
      <c r="H8326" s="10" t="s">
        <v>34</v>
      </c>
      <c r="I8326" s="10">
        <v>0</v>
      </c>
    </row>
    <row r="8327" spans="1:9" hidden="1" x14ac:dyDescent="0.25">
      <c r="A8327" s="10">
        <v>138</v>
      </c>
      <c r="B8327" s="10" t="s">
        <v>1423</v>
      </c>
      <c r="C8327" s="10" t="s">
        <v>1424</v>
      </c>
      <c r="D8327" s="10" t="s">
        <v>1430</v>
      </c>
      <c r="E8327" s="10" t="s">
        <v>20</v>
      </c>
      <c r="F8327" s="10" t="s">
        <v>1123</v>
      </c>
      <c r="G8327" s="10" t="s">
        <v>3722</v>
      </c>
      <c r="H8327" s="10" t="s">
        <v>34</v>
      </c>
      <c r="I8327" s="10">
        <v>0</v>
      </c>
    </row>
    <row r="8328" spans="1:9" hidden="1" x14ac:dyDescent="0.25">
      <c r="A8328" s="10">
        <v>138</v>
      </c>
      <c r="B8328" s="10" t="s">
        <v>1423</v>
      </c>
      <c r="C8328" s="10" t="s">
        <v>1424</v>
      </c>
      <c r="D8328" s="10" t="s">
        <v>1430</v>
      </c>
      <c r="E8328" s="10" t="s">
        <v>20</v>
      </c>
      <c r="F8328" s="10" t="s">
        <v>1123</v>
      </c>
      <c r="G8328" s="10" t="s">
        <v>3723</v>
      </c>
      <c r="H8328" s="10" t="s">
        <v>34</v>
      </c>
      <c r="I8328" s="10">
        <v>0</v>
      </c>
    </row>
    <row r="8329" spans="1:9" hidden="1" x14ac:dyDescent="0.25">
      <c r="A8329" s="10">
        <v>138</v>
      </c>
      <c r="B8329" s="10" t="s">
        <v>1423</v>
      </c>
      <c r="C8329" s="10" t="s">
        <v>1424</v>
      </c>
      <c r="D8329" s="10" t="s">
        <v>1430</v>
      </c>
      <c r="E8329" s="10" t="s">
        <v>20</v>
      </c>
      <c r="F8329" s="10" t="s">
        <v>1123</v>
      </c>
      <c r="G8329" s="10" t="s">
        <v>3724</v>
      </c>
      <c r="H8329" s="10" t="s">
        <v>34</v>
      </c>
      <c r="I8329" s="10">
        <v>0</v>
      </c>
    </row>
    <row r="8330" spans="1:9" hidden="1" x14ac:dyDescent="0.25">
      <c r="A8330" s="10">
        <v>138</v>
      </c>
      <c r="B8330" s="10" t="s">
        <v>1423</v>
      </c>
      <c r="C8330" s="10" t="s">
        <v>1424</v>
      </c>
      <c r="D8330" s="10" t="s">
        <v>1430</v>
      </c>
      <c r="E8330" s="10" t="s">
        <v>20</v>
      </c>
      <c r="F8330" s="10" t="s">
        <v>1123</v>
      </c>
      <c r="G8330" s="10" t="s">
        <v>3725</v>
      </c>
      <c r="H8330" s="10" t="s">
        <v>34</v>
      </c>
      <c r="I8330" s="10">
        <v>0</v>
      </c>
    </row>
    <row r="8331" spans="1:9" hidden="1" x14ac:dyDescent="0.25">
      <c r="A8331" s="10">
        <v>138</v>
      </c>
      <c r="B8331" s="10" t="s">
        <v>1423</v>
      </c>
      <c r="C8331" s="10" t="s">
        <v>1424</v>
      </c>
      <c r="D8331" s="10" t="s">
        <v>1430</v>
      </c>
      <c r="E8331" s="10" t="s">
        <v>20</v>
      </c>
      <c r="F8331" s="10" t="s">
        <v>1123</v>
      </c>
      <c r="G8331" s="10" t="s">
        <v>3726</v>
      </c>
      <c r="H8331" s="10" t="s">
        <v>34</v>
      </c>
      <c r="I8331" s="10">
        <v>0</v>
      </c>
    </row>
    <row r="8332" spans="1:9" hidden="1" x14ac:dyDescent="0.25">
      <c r="A8332" s="10">
        <v>138</v>
      </c>
      <c r="B8332" s="10" t="s">
        <v>1423</v>
      </c>
      <c r="C8332" s="10" t="s">
        <v>1424</v>
      </c>
      <c r="D8332" s="10" t="s">
        <v>1430</v>
      </c>
      <c r="E8332" s="10" t="s">
        <v>20</v>
      </c>
      <c r="F8332" s="10" t="s">
        <v>1123</v>
      </c>
      <c r="G8332" s="10" t="s">
        <v>3727</v>
      </c>
      <c r="H8332" s="10" t="s">
        <v>34</v>
      </c>
      <c r="I8332" s="10">
        <v>0</v>
      </c>
    </row>
    <row r="8333" spans="1:9" hidden="1" x14ac:dyDescent="0.25">
      <c r="A8333" s="10">
        <v>138</v>
      </c>
      <c r="B8333" s="10" t="s">
        <v>1423</v>
      </c>
      <c r="C8333" s="10" t="s">
        <v>1424</v>
      </c>
      <c r="D8333" s="10" t="s">
        <v>1430</v>
      </c>
      <c r="E8333" s="10" t="s">
        <v>20</v>
      </c>
      <c r="F8333" s="10" t="s">
        <v>1123</v>
      </c>
      <c r="G8333" s="10" t="s">
        <v>3734</v>
      </c>
      <c r="H8333" s="10" t="s">
        <v>34</v>
      </c>
      <c r="I8333" s="10">
        <v>0</v>
      </c>
    </row>
    <row r="8334" spans="1:9" hidden="1" x14ac:dyDescent="0.25">
      <c r="A8334" s="10">
        <v>138</v>
      </c>
      <c r="B8334" s="10" t="s">
        <v>1423</v>
      </c>
      <c r="C8334" s="10" t="s">
        <v>1424</v>
      </c>
      <c r="D8334" s="10" t="s">
        <v>1430</v>
      </c>
      <c r="E8334" s="10" t="s">
        <v>20</v>
      </c>
      <c r="F8334" s="10" t="s">
        <v>1123</v>
      </c>
      <c r="G8334" s="10" t="s">
        <v>3735</v>
      </c>
      <c r="H8334" s="10" t="s">
        <v>57</v>
      </c>
      <c r="I8334" s="10">
        <v>0</v>
      </c>
    </row>
    <row r="8335" spans="1:9" hidden="1" x14ac:dyDescent="0.25">
      <c r="A8335" s="10">
        <v>138</v>
      </c>
      <c r="B8335" s="10" t="s">
        <v>1423</v>
      </c>
      <c r="C8335" s="10" t="s">
        <v>1424</v>
      </c>
      <c r="D8335" s="10" t="s">
        <v>1430</v>
      </c>
      <c r="E8335" s="10" t="s">
        <v>20</v>
      </c>
      <c r="F8335" s="10" t="s">
        <v>1123</v>
      </c>
      <c r="G8335" s="10" t="s">
        <v>4597</v>
      </c>
      <c r="H8335" s="10" t="s">
        <v>57</v>
      </c>
      <c r="I8335" s="10">
        <v>0</v>
      </c>
    </row>
    <row r="8336" spans="1:9" hidden="1" x14ac:dyDescent="0.25">
      <c r="A8336" s="10">
        <v>138</v>
      </c>
      <c r="B8336" s="10" t="s">
        <v>1423</v>
      </c>
      <c r="C8336" s="10" t="s">
        <v>1424</v>
      </c>
      <c r="D8336" s="10" t="s">
        <v>1430</v>
      </c>
      <c r="E8336" s="10" t="s">
        <v>20</v>
      </c>
      <c r="F8336" s="10" t="s">
        <v>1123</v>
      </c>
      <c r="G8336" s="10" t="s">
        <v>3737</v>
      </c>
      <c r="H8336" s="10" t="s">
        <v>34</v>
      </c>
      <c r="I8336" s="10">
        <v>0</v>
      </c>
    </row>
    <row r="8337" spans="1:11" hidden="1" x14ac:dyDescent="0.25">
      <c r="A8337" s="10">
        <v>138</v>
      </c>
      <c r="B8337" s="10" t="s">
        <v>1423</v>
      </c>
      <c r="C8337" s="10" t="s">
        <v>1424</v>
      </c>
      <c r="D8337" s="10" t="s">
        <v>1430</v>
      </c>
      <c r="E8337" s="10" t="s">
        <v>20</v>
      </c>
      <c r="F8337" s="10" t="s">
        <v>1123</v>
      </c>
      <c r="G8337" s="10" t="s">
        <v>4387</v>
      </c>
      <c r="H8337" s="10" t="s">
        <v>34</v>
      </c>
      <c r="I8337" s="10">
        <v>0</v>
      </c>
    </row>
    <row r="8338" spans="1:11" hidden="1" x14ac:dyDescent="0.25">
      <c r="A8338" s="10">
        <v>138</v>
      </c>
      <c r="B8338" s="10" t="s">
        <v>1423</v>
      </c>
      <c r="C8338" s="10" t="s">
        <v>1424</v>
      </c>
      <c r="D8338" s="10" t="s">
        <v>1430</v>
      </c>
      <c r="E8338" s="10" t="s">
        <v>20</v>
      </c>
      <c r="F8338" s="10" t="s">
        <v>1123</v>
      </c>
      <c r="G8338" s="10" t="s">
        <v>4388</v>
      </c>
      <c r="H8338" s="10" t="s">
        <v>34</v>
      </c>
      <c r="I8338" s="10">
        <v>0</v>
      </c>
    </row>
    <row r="8339" spans="1:11" hidden="1" x14ac:dyDescent="0.25">
      <c r="A8339" s="10">
        <v>138</v>
      </c>
      <c r="B8339" s="10" t="s">
        <v>1423</v>
      </c>
      <c r="C8339" s="10" t="s">
        <v>1424</v>
      </c>
      <c r="D8339" s="10" t="s">
        <v>1430</v>
      </c>
      <c r="E8339" s="10" t="s">
        <v>20</v>
      </c>
      <c r="F8339" s="10" t="s">
        <v>1123</v>
      </c>
      <c r="G8339" s="10" t="s">
        <v>3740</v>
      </c>
      <c r="H8339" s="10" t="s">
        <v>34</v>
      </c>
      <c r="I8339" s="10">
        <v>0</v>
      </c>
    </row>
    <row r="8340" spans="1:11" hidden="1" x14ac:dyDescent="0.25">
      <c r="A8340" s="10">
        <v>138</v>
      </c>
      <c r="B8340" s="10" t="s">
        <v>1423</v>
      </c>
      <c r="C8340" s="10" t="s">
        <v>1424</v>
      </c>
      <c r="D8340" s="10" t="s">
        <v>1430</v>
      </c>
      <c r="E8340" s="10" t="s">
        <v>20</v>
      </c>
      <c r="F8340" s="10" t="s">
        <v>1123</v>
      </c>
      <c r="G8340" s="10" t="s">
        <v>4324</v>
      </c>
      <c r="H8340" s="10" t="s">
        <v>34</v>
      </c>
      <c r="I8340" s="10">
        <v>0</v>
      </c>
    </row>
    <row r="8341" spans="1:11" hidden="1" x14ac:dyDescent="0.25">
      <c r="A8341" s="10">
        <v>138</v>
      </c>
      <c r="B8341" s="10" t="s">
        <v>1423</v>
      </c>
      <c r="C8341" s="10" t="s">
        <v>1424</v>
      </c>
      <c r="D8341" s="10" t="s">
        <v>1430</v>
      </c>
      <c r="E8341" s="10" t="s">
        <v>20</v>
      </c>
      <c r="F8341" s="10" t="s">
        <v>1123</v>
      </c>
      <c r="G8341" s="10" t="s">
        <v>3744</v>
      </c>
      <c r="H8341" s="10" t="s">
        <v>3917</v>
      </c>
      <c r="I8341" s="10">
        <v>0</v>
      </c>
    </row>
    <row r="8342" spans="1:11" hidden="1" x14ac:dyDescent="0.25">
      <c r="A8342" s="10">
        <v>138</v>
      </c>
      <c r="B8342" s="10" t="s">
        <v>1423</v>
      </c>
      <c r="C8342" s="10" t="s">
        <v>1424</v>
      </c>
      <c r="D8342" s="10" t="s">
        <v>1430</v>
      </c>
      <c r="E8342" s="10" t="s">
        <v>20</v>
      </c>
      <c r="F8342" s="10" t="s">
        <v>1123</v>
      </c>
      <c r="G8342" s="10" t="s">
        <v>3746</v>
      </c>
      <c r="H8342" s="10" t="s">
        <v>34</v>
      </c>
      <c r="I8342" s="10">
        <v>0</v>
      </c>
    </row>
    <row r="8343" spans="1:11" hidden="1" x14ac:dyDescent="0.25">
      <c r="A8343" s="10">
        <v>138</v>
      </c>
      <c r="B8343" s="10" t="s">
        <v>1423</v>
      </c>
      <c r="C8343" s="10" t="s">
        <v>1424</v>
      </c>
      <c r="D8343" s="10" t="s">
        <v>1430</v>
      </c>
      <c r="E8343" s="10" t="s">
        <v>20</v>
      </c>
      <c r="F8343" s="10" t="s">
        <v>1123</v>
      </c>
      <c r="G8343" s="21" t="s">
        <v>4394</v>
      </c>
      <c r="H8343" s="21" t="s">
        <v>4768</v>
      </c>
      <c r="I8343" s="21">
        <v>1</v>
      </c>
      <c r="J8343" s="21" t="str">
        <f t="shared" ref="J8343:J8344" si="539">H8343</f>
        <v>Горизонтальное</v>
      </c>
      <c r="K8343" s="21"/>
    </row>
    <row r="8344" spans="1:11" hidden="1" x14ac:dyDescent="0.25">
      <c r="A8344" s="10">
        <v>138</v>
      </c>
      <c r="B8344" s="10" t="s">
        <v>1423</v>
      </c>
      <c r="C8344" s="10" t="s">
        <v>1424</v>
      </c>
      <c r="D8344" s="10" t="s">
        <v>1430</v>
      </c>
      <c r="E8344" s="10" t="s">
        <v>20</v>
      </c>
      <c r="F8344" s="10" t="s">
        <v>1123</v>
      </c>
      <c r="G8344" s="21" t="s">
        <v>3747</v>
      </c>
      <c r="H8344" s="21" t="s">
        <v>3748</v>
      </c>
      <c r="I8344" s="21">
        <v>1</v>
      </c>
      <c r="J8344" s="21" t="str">
        <f t="shared" si="539"/>
        <v>Настенная</v>
      </c>
      <c r="K8344" s="21"/>
    </row>
    <row r="8345" spans="1:11" hidden="1" x14ac:dyDescent="0.25">
      <c r="A8345" s="10">
        <v>138</v>
      </c>
      <c r="B8345" s="10" t="s">
        <v>1423</v>
      </c>
      <c r="C8345" s="10" t="s">
        <v>1424</v>
      </c>
      <c r="D8345" s="10" t="s">
        <v>1430</v>
      </c>
      <c r="E8345" s="10" t="s">
        <v>20</v>
      </c>
      <c r="F8345" s="10" t="s">
        <v>1123</v>
      </c>
      <c r="G8345" s="21" t="s">
        <v>3753</v>
      </c>
      <c r="H8345" s="21" t="s">
        <v>4779</v>
      </c>
      <c r="I8345" s="21">
        <v>1</v>
      </c>
      <c r="J8345" s="21">
        <f>MID(H8345,1,FIND(" ",H8345,1)-1)*1</f>
        <v>6.3E-2</v>
      </c>
      <c r="K8345" s="21" t="s">
        <v>5258</v>
      </c>
    </row>
    <row r="8346" spans="1:11" hidden="1" x14ac:dyDescent="0.25">
      <c r="A8346" s="10">
        <v>138</v>
      </c>
      <c r="B8346" s="10" t="s">
        <v>1423</v>
      </c>
      <c r="C8346" s="10" t="s">
        <v>1424</v>
      </c>
      <c r="D8346" s="10" t="s">
        <v>1430</v>
      </c>
      <c r="E8346" s="10" t="s">
        <v>20</v>
      </c>
      <c r="F8346" s="10" t="s">
        <v>1123</v>
      </c>
      <c r="G8346" s="21" t="s">
        <v>3755</v>
      </c>
      <c r="H8346" s="21" t="s">
        <v>3756</v>
      </c>
      <c r="I8346" s="21">
        <v>1</v>
      </c>
      <c r="J8346" s="21" t="s">
        <v>5266</v>
      </c>
      <c r="K8346" s="21" t="s">
        <v>5265</v>
      </c>
    </row>
    <row r="8347" spans="1:11" hidden="1" x14ac:dyDescent="0.25">
      <c r="A8347" s="10">
        <v>138</v>
      </c>
      <c r="B8347" s="10" t="s">
        <v>1423</v>
      </c>
      <c r="C8347" s="10" t="s">
        <v>1424</v>
      </c>
      <c r="D8347" s="10" t="s">
        <v>1430</v>
      </c>
      <c r="E8347" s="10" t="s">
        <v>20</v>
      </c>
      <c r="F8347" s="10" t="s">
        <v>1123</v>
      </c>
      <c r="G8347" s="21" t="s">
        <v>3759</v>
      </c>
      <c r="H8347" s="21">
        <v>18000</v>
      </c>
      <c r="I8347" s="21">
        <v>1</v>
      </c>
      <c r="J8347" s="21">
        <f>TRIM(H8347)*1</f>
        <v>18000</v>
      </c>
      <c r="K8347" s="21" t="s">
        <v>5261</v>
      </c>
    </row>
    <row r="8348" spans="1:11" hidden="1" x14ac:dyDescent="0.25">
      <c r="A8348" s="10">
        <v>138</v>
      </c>
      <c r="B8348" s="10" t="s">
        <v>1423</v>
      </c>
      <c r="C8348" s="10" t="s">
        <v>1424</v>
      </c>
      <c r="D8348" s="10" t="s">
        <v>1430</v>
      </c>
      <c r="E8348" s="10" t="s">
        <v>20</v>
      </c>
      <c r="F8348" s="10" t="s">
        <v>1123</v>
      </c>
      <c r="G8348" s="21" t="s">
        <v>3760</v>
      </c>
      <c r="H8348" s="21" t="s">
        <v>4780</v>
      </c>
      <c r="I8348" s="21">
        <v>1</v>
      </c>
      <c r="J8348" s="21">
        <f t="shared" ref="J8348:J8349" si="540">MID(H8348,1,FIND(" ",H8348,1)-1)*1</f>
        <v>63</v>
      </c>
      <c r="K8348" s="21" t="s">
        <v>5259</v>
      </c>
    </row>
    <row r="8349" spans="1:11" hidden="1" x14ac:dyDescent="0.25">
      <c r="A8349" s="10">
        <v>138</v>
      </c>
      <c r="B8349" s="10" t="s">
        <v>1423</v>
      </c>
      <c r="C8349" s="10" t="s">
        <v>1424</v>
      </c>
      <c r="D8349" s="10" t="s">
        <v>1430</v>
      </c>
      <c r="E8349" s="10" t="s">
        <v>20</v>
      </c>
      <c r="F8349" s="10" t="s">
        <v>1123</v>
      </c>
      <c r="G8349" s="21" t="s">
        <v>3762</v>
      </c>
      <c r="H8349" s="21" t="s">
        <v>4780</v>
      </c>
      <c r="I8349" s="21">
        <v>1</v>
      </c>
      <c r="J8349" s="21">
        <f t="shared" si="540"/>
        <v>63</v>
      </c>
      <c r="K8349" s="21" t="s">
        <v>5259</v>
      </c>
    </row>
    <row r="8350" spans="1:11" hidden="1" x14ac:dyDescent="0.25">
      <c r="A8350" s="10">
        <v>138</v>
      </c>
      <c r="B8350" s="10" t="s">
        <v>1423</v>
      </c>
      <c r="C8350" s="10" t="s">
        <v>1424</v>
      </c>
      <c r="D8350" s="10" t="s">
        <v>1430</v>
      </c>
      <c r="E8350" s="10" t="s">
        <v>20</v>
      </c>
      <c r="F8350" s="10" t="s">
        <v>1123</v>
      </c>
      <c r="G8350" s="21" t="s">
        <v>3764</v>
      </c>
      <c r="H8350" s="21">
        <v>18000</v>
      </c>
      <c r="I8350" s="21">
        <v>1</v>
      </c>
      <c r="J8350" s="21">
        <f>TRIM(H8350)*1</f>
        <v>18000</v>
      </c>
      <c r="K8350" s="21" t="s">
        <v>5261</v>
      </c>
    </row>
    <row r="8351" spans="1:11" hidden="1" x14ac:dyDescent="0.25">
      <c r="A8351" s="10">
        <v>138</v>
      </c>
      <c r="B8351" s="10" t="s">
        <v>1423</v>
      </c>
      <c r="C8351" s="10" t="s">
        <v>1424</v>
      </c>
      <c r="D8351" s="10" t="s">
        <v>1430</v>
      </c>
      <c r="E8351" s="10" t="s">
        <v>20</v>
      </c>
      <c r="F8351" s="10" t="s">
        <v>1123</v>
      </c>
      <c r="G8351" s="10" t="s">
        <v>3766</v>
      </c>
      <c r="H8351" s="10" t="s">
        <v>34</v>
      </c>
      <c r="I8351" s="10">
        <v>0</v>
      </c>
    </row>
    <row r="8352" spans="1:11" hidden="1" x14ac:dyDescent="0.25">
      <c r="A8352" s="10">
        <v>138</v>
      </c>
      <c r="B8352" s="10" t="s">
        <v>1423</v>
      </c>
      <c r="C8352" s="10" t="s">
        <v>1424</v>
      </c>
      <c r="D8352" s="10" t="s">
        <v>1430</v>
      </c>
      <c r="E8352" s="10" t="s">
        <v>20</v>
      </c>
      <c r="F8352" s="10" t="s">
        <v>1123</v>
      </c>
      <c r="G8352" s="10" t="s">
        <v>4601</v>
      </c>
      <c r="H8352" s="10" t="s">
        <v>4321</v>
      </c>
      <c r="I8352" s="10">
        <v>0</v>
      </c>
    </row>
    <row r="8353" spans="1:11" hidden="1" x14ac:dyDescent="0.25">
      <c r="A8353" s="10">
        <v>138</v>
      </c>
      <c r="B8353" s="10" t="s">
        <v>1423</v>
      </c>
      <c r="C8353" s="10" t="s">
        <v>1424</v>
      </c>
      <c r="D8353" s="10" t="s">
        <v>1430</v>
      </c>
      <c r="E8353" s="10" t="s">
        <v>20</v>
      </c>
      <c r="F8353" s="10" t="s">
        <v>1123</v>
      </c>
      <c r="G8353" s="10" t="s">
        <v>4397</v>
      </c>
      <c r="H8353" s="10" t="s">
        <v>34</v>
      </c>
      <c r="I8353" s="10">
        <v>0</v>
      </c>
    </row>
    <row r="8354" spans="1:11" hidden="1" x14ac:dyDescent="0.25">
      <c r="A8354" s="10">
        <v>138</v>
      </c>
      <c r="B8354" s="10" t="s">
        <v>1423</v>
      </c>
      <c r="C8354" s="10" t="s">
        <v>1424</v>
      </c>
      <c r="D8354" s="10" t="s">
        <v>1430</v>
      </c>
      <c r="E8354" s="10" t="s">
        <v>20</v>
      </c>
      <c r="F8354" s="10" t="s">
        <v>1123</v>
      </c>
      <c r="G8354" s="10" t="s">
        <v>4602</v>
      </c>
      <c r="H8354" s="10" t="s">
        <v>57</v>
      </c>
      <c r="I8354" s="10">
        <v>0</v>
      </c>
    </row>
    <row r="8355" spans="1:11" hidden="1" x14ac:dyDescent="0.25">
      <c r="A8355" s="10">
        <v>138</v>
      </c>
      <c r="B8355" s="10" t="s">
        <v>1423</v>
      </c>
      <c r="C8355" s="10" t="s">
        <v>1424</v>
      </c>
      <c r="D8355" s="10" t="s">
        <v>1430</v>
      </c>
      <c r="E8355" s="10" t="s">
        <v>20</v>
      </c>
      <c r="F8355" s="10" t="s">
        <v>1123</v>
      </c>
      <c r="G8355" s="10" t="s">
        <v>4603</v>
      </c>
      <c r="H8355" s="10" t="s">
        <v>57</v>
      </c>
      <c r="I8355" s="10">
        <v>0</v>
      </c>
    </row>
    <row r="8356" spans="1:11" hidden="1" x14ac:dyDescent="0.25">
      <c r="A8356" s="10">
        <v>138</v>
      </c>
      <c r="B8356" s="10" t="s">
        <v>1423</v>
      </c>
      <c r="C8356" s="10" t="s">
        <v>1424</v>
      </c>
      <c r="D8356" s="10" t="s">
        <v>1430</v>
      </c>
      <c r="E8356" s="10" t="s">
        <v>20</v>
      </c>
      <c r="F8356" s="10" t="s">
        <v>1123</v>
      </c>
      <c r="G8356" s="21" t="s">
        <v>3771</v>
      </c>
      <c r="H8356" s="21" t="s">
        <v>4011</v>
      </c>
      <c r="I8356" s="21">
        <v>1</v>
      </c>
      <c r="J8356" s="21">
        <f>MID(H8356,1,FIND(" ",H8356,1)-1)*1</f>
        <v>12</v>
      </c>
      <c r="K8356" s="21" t="s">
        <v>5255</v>
      </c>
    </row>
    <row r="8357" spans="1:11" hidden="1" x14ac:dyDescent="0.25">
      <c r="A8357" s="10">
        <v>138</v>
      </c>
      <c r="B8357" s="10" t="s">
        <v>1423</v>
      </c>
      <c r="C8357" s="10" t="s">
        <v>1424</v>
      </c>
      <c r="D8357" s="10" t="s">
        <v>1430</v>
      </c>
      <c r="E8357" s="10" t="s">
        <v>20</v>
      </c>
      <c r="F8357" s="10" t="s">
        <v>1123</v>
      </c>
      <c r="G8357" s="21" t="s">
        <v>3775</v>
      </c>
      <c r="H8357" s="21" t="s">
        <v>4094</v>
      </c>
      <c r="I8357" s="21">
        <v>1</v>
      </c>
      <c r="J8357" s="21">
        <f>MID(H8357,1,FIND(" ",H8357,1)-1)*1000</f>
        <v>316</v>
      </c>
      <c r="K8357" s="22" t="s">
        <v>5256</v>
      </c>
    </row>
    <row r="8358" spans="1:11" hidden="1" x14ac:dyDescent="0.25">
      <c r="A8358" s="10">
        <v>138</v>
      </c>
      <c r="B8358" s="10" t="s">
        <v>1423</v>
      </c>
      <c r="C8358" s="10" t="s">
        <v>1424</v>
      </c>
      <c r="D8358" s="10" t="s">
        <v>1430</v>
      </c>
      <c r="E8358" s="10" t="s">
        <v>20</v>
      </c>
      <c r="F8358" s="10" t="s">
        <v>1123</v>
      </c>
      <c r="G8358" s="21" t="s">
        <v>3779</v>
      </c>
      <c r="H8358" s="21" t="s">
        <v>4096</v>
      </c>
      <c r="I8358" s="21">
        <v>1</v>
      </c>
      <c r="J8358" s="21">
        <f t="shared" ref="J8358:J8359" si="541">MID(H8358,1,FIND(" ",H8358,1)-1)*1000</f>
        <v>224</v>
      </c>
      <c r="K8358" s="22" t="s">
        <v>5256</v>
      </c>
    </row>
    <row r="8359" spans="1:11" hidden="1" x14ac:dyDescent="0.25">
      <c r="A8359" s="10">
        <v>138</v>
      </c>
      <c r="B8359" s="10" t="s">
        <v>1423</v>
      </c>
      <c r="C8359" s="10" t="s">
        <v>1424</v>
      </c>
      <c r="D8359" s="10" t="s">
        <v>1430</v>
      </c>
      <c r="E8359" s="10" t="s">
        <v>20</v>
      </c>
      <c r="F8359" s="10" t="s">
        <v>1123</v>
      </c>
      <c r="G8359" s="21" t="s">
        <v>3783</v>
      </c>
      <c r="H8359" s="21" t="s">
        <v>4098</v>
      </c>
      <c r="I8359" s="21">
        <v>1</v>
      </c>
      <c r="J8359" s="21">
        <f t="shared" si="541"/>
        <v>940</v>
      </c>
      <c r="K8359" s="22" t="s">
        <v>5256</v>
      </c>
    </row>
    <row r="8360" spans="1:11" hidden="1" x14ac:dyDescent="0.25">
      <c r="A8360" s="10">
        <v>138</v>
      </c>
      <c r="B8360" s="10" t="s">
        <v>1423</v>
      </c>
      <c r="C8360" s="10" t="s">
        <v>1424</v>
      </c>
      <c r="D8360" s="10" t="s">
        <v>1430</v>
      </c>
      <c r="E8360" s="10" t="s">
        <v>20</v>
      </c>
      <c r="F8360" s="10" t="s">
        <v>1123</v>
      </c>
      <c r="G8360" s="21" t="s">
        <v>3785</v>
      </c>
      <c r="H8360" s="21" t="s">
        <v>4107</v>
      </c>
      <c r="I8360" s="21">
        <v>1</v>
      </c>
      <c r="J8360" s="21">
        <f>MID(H8360,1,FIND(" ",H8360,1)-1)*1</f>
        <v>14</v>
      </c>
      <c r="K8360" s="21" t="s">
        <v>5255</v>
      </c>
    </row>
    <row r="8361" spans="1:11" hidden="1" x14ac:dyDescent="0.25">
      <c r="A8361" s="10">
        <v>138</v>
      </c>
      <c r="B8361" s="10" t="s">
        <v>1423</v>
      </c>
      <c r="C8361" s="10" t="s">
        <v>1424</v>
      </c>
      <c r="D8361" s="10" t="s">
        <v>1430</v>
      </c>
      <c r="E8361" s="10" t="s">
        <v>20</v>
      </c>
      <c r="F8361" s="10" t="s">
        <v>1123</v>
      </c>
      <c r="G8361" s="21" t="s">
        <v>4410</v>
      </c>
      <c r="H8361" s="21" t="s">
        <v>4503</v>
      </c>
      <c r="I8361" s="21">
        <v>1</v>
      </c>
      <c r="J8361" s="21">
        <f>MID(H8361,1,FIND(" ",H8361,1)-1)*10</f>
        <v>300</v>
      </c>
      <c r="K8361" s="22" t="s">
        <v>5256</v>
      </c>
    </row>
    <row r="8362" spans="1:11" hidden="1" x14ac:dyDescent="0.25">
      <c r="A8362" s="10">
        <v>138</v>
      </c>
      <c r="B8362" s="10" t="s">
        <v>1423</v>
      </c>
      <c r="C8362" s="10" t="s">
        <v>1424</v>
      </c>
      <c r="D8362" s="10" t="s">
        <v>1430</v>
      </c>
      <c r="E8362" s="10" t="s">
        <v>20</v>
      </c>
      <c r="F8362" s="10" t="s">
        <v>1123</v>
      </c>
      <c r="G8362" s="21" t="s">
        <v>4412</v>
      </c>
      <c r="H8362" s="21" t="s">
        <v>4744</v>
      </c>
      <c r="I8362" s="21">
        <v>1</v>
      </c>
      <c r="J8362" s="21">
        <f>MID(H8362,1,FIND(" ",H8362,1)-1)*10</f>
        <v>1010</v>
      </c>
      <c r="K8362" s="21" t="s">
        <v>5257</v>
      </c>
    </row>
    <row r="8363" spans="1:11" hidden="1" x14ac:dyDescent="0.25">
      <c r="A8363" s="10">
        <v>138</v>
      </c>
      <c r="B8363" s="10" t="s">
        <v>1423</v>
      </c>
      <c r="C8363" s="10" t="s">
        <v>1424</v>
      </c>
      <c r="D8363" s="10" t="s">
        <v>1430</v>
      </c>
      <c r="E8363" s="10" t="s">
        <v>20</v>
      </c>
      <c r="F8363" s="10" t="s">
        <v>1123</v>
      </c>
      <c r="G8363" s="21" t="s">
        <v>4414</v>
      </c>
      <c r="H8363" s="21" t="s">
        <v>4496</v>
      </c>
      <c r="I8363" s="21">
        <v>1</v>
      </c>
      <c r="J8363" s="21">
        <f>MID(H8363,1,FIND(" ",H8363,1)-1)*10</f>
        <v>390</v>
      </c>
      <c r="K8363" s="21" t="s">
        <v>5257</v>
      </c>
    </row>
    <row r="8364" spans="1:11" hidden="1" x14ac:dyDescent="0.25">
      <c r="A8364" s="10">
        <v>138</v>
      </c>
      <c r="B8364" s="10" t="s">
        <v>1423</v>
      </c>
      <c r="C8364" s="10" t="s">
        <v>1424</v>
      </c>
      <c r="D8364" s="10" t="s">
        <v>1430</v>
      </c>
      <c r="E8364" s="10" t="s">
        <v>20</v>
      </c>
      <c r="F8364" s="10" t="s">
        <v>1123</v>
      </c>
      <c r="G8364" s="10" t="s">
        <v>3787</v>
      </c>
      <c r="H8364" s="10" t="s">
        <v>3788</v>
      </c>
      <c r="I8364" s="10">
        <v>0</v>
      </c>
    </row>
    <row r="8365" spans="1:11" hidden="1" x14ac:dyDescent="0.25">
      <c r="A8365" s="10">
        <v>138</v>
      </c>
      <c r="B8365" s="10" t="s">
        <v>1423</v>
      </c>
      <c r="C8365" s="10" t="s">
        <v>1424</v>
      </c>
      <c r="D8365" s="10" t="s">
        <v>1430</v>
      </c>
      <c r="E8365" s="10" t="s">
        <v>20</v>
      </c>
      <c r="F8365" s="10" t="s">
        <v>1123</v>
      </c>
      <c r="G8365" s="10" t="s">
        <v>3789</v>
      </c>
      <c r="H8365" s="10" t="s">
        <v>3789</v>
      </c>
      <c r="I8365" s="10">
        <v>0</v>
      </c>
    </row>
    <row r="8366" spans="1:11" hidden="1" x14ac:dyDescent="0.25">
      <c r="A8366" s="10">
        <v>139</v>
      </c>
      <c r="B8366" s="10" t="s">
        <v>1431</v>
      </c>
      <c r="C8366" s="10" t="s">
        <v>1432</v>
      </c>
      <c r="D8366" s="10" t="s">
        <v>1441</v>
      </c>
      <c r="E8366" s="10" t="s">
        <v>20</v>
      </c>
      <c r="F8366" s="10" t="s">
        <v>1433</v>
      </c>
      <c r="G8366" s="10" t="s">
        <v>3129</v>
      </c>
      <c r="H8366" s="10" t="s">
        <v>4540</v>
      </c>
      <c r="I8366" s="10">
        <v>0</v>
      </c>
    </row>
    <row r="8367" spans="1:11" hidden="1" x14ac:dyDescent="0.25">
      <c r="A8367" s="10">
        <v>139</v>
      </c>
      <c r="B8367" s="10" t="s">
        <v>1431</v>
      </c>
      <c r="C8367" s="10" t="s">
        <v>1432</v>
      </c>
      <c r="D8367" s="10" t="s">
        <v>1441</v>
      </c>
      <c r="E8367" s="10" t="s">
        <v>20</v>
      </c>
      <c r="F8367" s="10" t="s">
        <v>1433</v>
      </c>
      <c r="G8367" s="21" t="s">
        <v>2160</v>
      </c>
      <c r="H8367" s="21" t="s">
        <v>3699</v>
      </c>
      <c r="I8367" s="21">
        <v>1</v>
      </c>
      <c r="J8367" s="21" t="str">
        <f>H8367</f>
        <v>Кондиционирование</v>
      </c>
      <c r="K8367" s="21"/>
    </row>
    <row r="8368" spans="1:11" hidden="1" x14ac:dyDescent="0.25">
      <c r="A8368" s="10">
        <v>139</v>
      </c>
      <c r="B8368" s="10" t="s">
        <v>1431</v>
      </c>
      <c r="C8368" s="10" t="s">
        <v>1432</v>
      </c>
      <c r="D8368" s="10" t="s">
        <v>1441</v>
      </c>
      <c r="E8368" s="10" t="s">
        <v>20</v>
      </c>
      <c r="F8368" s="10" t="s">
        <v>1433</v>
      </c>
      <c r="G8368" s="21" t="s">
        <v>3108</v>
      </c>
      <c r="H8368" s="21" t="s">
        <v>4785</v>
      </c>
      <c r="I8368" s="21">
        <v>1</v>
      </c>
      <c r="J8368" s="21">
        <f t="shared" ref="J8368:J8369" si="542">MID(H8368,1,FIND(" ",H8368,1)-1)*1</f>
        <v>63</v>
      </c>
      <c r="K8368" s="21" t="s">
        <v>5260</v>
      </c>
    </row>
    <row r="8369" spans="1:11" hidden="1" x14ac:dyDescent="0.25">
      <c r="A8369" s="10">
        <v>139</v>
      </c>
      <c r="B8369" s="10" t="s">
        <v>1431</v>
      </c>
      <c r="C8369" s="10" t="s">
        <v>1432</v>
      </c>
      <c r="D8369" s="10" t="s">
        <v>1441</v>
      </c>
      <c r="E8369" s="10" t="s">
        <v>20</v>
      </c>
      <c r="F8369" s="10" t="s">
        <v>1433</v>
      </c>
      <c r="G8369" s="21" t="s">
        <v>3701</v>
      </c>
      <c r="H8369" s="21" t="s">
        <v>4786</v>
      </c>
      <c r="I8369" s="21">
        <v>1</v>
      </c>
      <c r="J8369" s="21">
        <f t="shared" si="542"/>
        <v>46</v>
      </c>
      <c r="K8369" s="21" t="s">
        <v>5260</v>
      </c>
    </row>
    <row r="8370" spans="1:11" hidden="1" x14ac:dyDescent="0.25">
      <c r="A8370" s="10">
        <v>139</v>
      </c>
      <c r="B8370" s="10" t="s">
        <v>1431</v>
      </c>
      <c r="C8370" s="10" t="s">
        <v>1432</v>
      </c>
      <c r="D8370" s="10" t="s">
        <v>1441</v>
      </c>
      <c r="E8370" s="10" t="s">
        <v>20</v>
      </c>
      <c r="F8370" s="10" t="s">
        <v>1433</v>
      </c>
      <c r="G8370" s="21" t="s">
        <v>3703</v>
      </c>
      <c r="H8370" s="21" t="s">
        <v>4787</v>
      </c>
      <c r="I8370" s="21">
        <v>1</v>
      </c>
      <c r="J8370" s="21">
        <f>MID(H8370,1,FIND(" ",H8370,1)-1)*1</f>
        <v>160</v>
      </c>
      <c r="K8370" s="21" t="s">
        <v>5254</v>
      </c>
    </row>
    <row r="8371" spans="1:11" hidden="1" x14ac:dyDescent="0.25">
      <c r="A8371" s="10">
        <v>139</v>
      </c>
      <c r="B8371" s="10" t="s">
        <v>1431</v>
      </c>
      <c r="C8371" s="10" t="s">
        <v>1432</v>
      </c>
      <c r="D8371" s="10" t="s">
        <v>1441</v>
      </c>
      <c r="E8371" s="10" t="s">
        <v>20</v>
      </c>
      <c r="F8371" s="10" t="s">
        <v>1433</v>
      </c>
      <c r="G8371" s="21" t="s">
        <v>3705</v>
      </c>
      <c r="H8371" s="21" t="s">
        <v>57</v>
      </c>
      <c r="I8371" s="21">
        <v>1</v>
      </c>
      <c r="J8371" s="21" t="str">
        <f>H8371</f>
        <v>Нет</v>
      </c>
      <c r="K8371" s="21"/>
    </row>
    <row r="8372" spans="1:11" hidden="1" x14ac:dyDescent="0.25">
      <c r="A8372" s="10">
        <v>139</v>
      </c>
      <c r="B8372" s="10" t="s">
        <v>1431</v>
      </c>
      <c r="C8372" s="10" t="s">
        <v>1432</v>
      </c>
      <c r="D8372" s="10" t="s">
        <v>1441</v>
      </c>
      <c r="E8372" s="10" t="s">
        <v>20</v>
      </c>
      <c r="F8372" s="10" t="s">
        <v>1433</v>
      </c>
      <c r="G8372" s="21" t="s">
        <v>3706</v>
      </c>
      <c r="H8372" s="21" t="s">
        <v>5193</v>
      </c>
      <c r="I8372" s="21">
        <v>1</v>
      </c>
      <c r="J8372" s="21">
        <f t="shared" ref="J8372:J8375" si="543">MID(H8372,1,FIND(" ",H8372,1)-1)*1</f>
        <v>17.878</v>
      </c>
      <c r="K8372" s="21" t="s">
        <v>5258</v>
      </c>
    </row>
    <row r="8373" spans="1:11" hidden="1" x14ac:dyDescent="0.25">
      <c r="A8373" s="10">
        <v>139</v>
      </c>
      <c r="B8373" s="10" t="s">
        <v>1431</v>
      </c>
      <c r="C8373" s="10" t="s">
        <v>1432</v>
      </c>
      <c r="D8373" s="10" t="s">
        <v>1441</v>
      </c>
      <c r="E8373" s="10" t="s">
        <v>20</v>
      </c>
      <c r="F8373" s="10" t="s">
        <v>1433</v>
      </c>
      <c r="G8373" s="21" t="s">
        <v>3708</v>
      </c>
      <c r="H8373" s="21" t="s">
        <v>4788</v>
      </c>
      <c r="I8373" s="21">
        <v>1</v>
      </c>
      <c r="J8373" s="21">
        <f t="shared" si="543"/>
        <v>16.12</v>
      </c>
      <c r="K8373" s="21" t="s">
        <v>5258</v>
      </c>
    </row>
    <row r="8374" spans="1:11" hidden="1" x14ac:dyDescent="0.25">
      <c r="A8374" s="10">
        <v>139</v>
      </c>
      <c r="B8374" s="10" t="s">
        <v>1431</v>
      </c>
      <c r="C8374" s="10" t="s">
        <v>1432</v>
      </c>
      <c r="D8374" s="10" t="s">
        <v>1441</v>
      </c>
      <c r="E8374" s="10" t="s">
        <v>20</v>
      </c>
      <c r="F8374" s="10" t="s">
        <v>1433</v>
      </c>
      <c r="G8374" s="21" t="s">
        <v>3709</v>
      </c>
      <c r="H8374" s="21" t="s">
        <v>4789</v>
      </c>
      <c r="I8374" s="21">
        <v>0</v>
      </c>
      <c r="J8374" s="21">
        <f t="shared" si="543"/>
        <v>17.88</v>
      </c>
      <c r="K8374" s="21" t="s">
        <v>5258</v>
      </c>
    </row>
    <row r="8375" spans="1:11" hidden="1" x14ac:dyDescent="0.25">
      <c r="A8375" s="10">
        <v>139</v>
      </c>
      <c r="B8375" s="10" t="s">
        <v>1431</v>
      </c>
      <c r="C8375" s="10" t="s">
        <v>1432</v>
      </c>
      <c r="D8375" s="10" t="s">
        <v>1441</v>
      </c>
      <c r="E8375" s="10" t="s">
        <v>20</v>
      </c>
      <c r="F8375" s="10" t="s">
        <v>1433</v>
      </c>
      <c r="G8375" s="21" t="s">
        <v>3711</v>
      </c>
      <c r="H8375" s="21" t="s">
        <v>4788</v>
      </c>
      <c r="I8375" s="21">
        <v>0</v>
      </c>
      <c r="J8375" s="21">
        <f t="shared" si="543"/>
        <v>16.12</v>
      </c>
      <c r="K8375" s="21" t="s">
        <v>5258</v>
      </c>
    </row>
    <row r="8376" spans="1:11" hidden="1" x14ac:dyDescent="0.25">
      <c r="A8376" s="10">
        <v>139</v>
      </c>
      <c r="B8376" s="10" t="s">
        <v>1431</v>
      </c>
      <c r="C8376" s="10" t="s">
        <v>1432</v>
      </c>
      <c r="D8376" s="10" t="s">
        <v>1441</v>
      </c>
      <c r="E8376" s="10" t="s">
        <v>20</v>
      </c>
      <c r="F8376" s="10" t="s">
        <v>1433</v>
      </c>
      <c r="G8376" s="21" t="s">
        <v>4578</v>
      </c>
      <c r="H8376" s="21" t="s">
        <v>4790</v>
      </c>
      <c r="I8376" s="21">
        <v>1</v>
      </c>
      <c r="J8376" s="21" t="str">
        <f>MID(H8376,1,FIND(" ",H8376,1)-1)</f>
        <v>1962</v>
      </c>
      <c r="K8376" s="21" t="s">
        <v>5269</v>
      </c>
    </row>
    <row r="8377" spans="1:11" hidden="1" x14ac:dyDescent="0.25">
      <c r="A8377" s="10">
        <v>139</v>
      </c>
      <c r="B8377" s="10" t="s">
        <v>1431</v>
      </c>
      <c r="C8377" s="10" t="s">
        <v>1432</v>
      </c>
      <c r="D8377" s="10" t="s">
        <v>1441</v>
      </c>
      <c r="E8377" s="10" t="s">
        <v>20</v>
      </c>
      <c r="F8377" s="10" t="s">
        <v>1433</v>
      </c>
      <c r="G8377" s="10" t="s">
        <v>3714</v>
      </c>
      <c r="H8377" s="10" t="s">
        <v>3715</v>
      </c>
      <c r="I8377" s="10">
        <v>0</v>
      </c>
    </row>
    <row r="8378" spans="1:11" hidden="1" x14ac:dyDescent="0.25">
      <c r="A8378" s="10">
        <v>139</v>
      </c>
      <c r="B8378" s="10" t="s">
        <v>1431</v>
      </c>
      <c r="C8378" s="10" t="s">
        <v>1432</v>
      </c>
      <c r="D8378" s="10" t="s">
        <v>1441</v>
      </c>
      <c r="E8378" s="10" t="s">
        <v>20</v>
      </c>
      <c r="F8378" s="10" t="s">
        <v>1433</v>
      </c>
      <c r="G8378" s="10" t="s">
        <v>3716</v>
      </c>
      <c r="H8378" s="10" t="s">
        <v>34</v>
      </c>
      <c r="I8378" s="10">
        <v>0</v>
      </c>
    </row>
    <row r="8379" spans="1:11" hidden="1" x14ac:dyDescent="0.25">
      <c r="A8379" s="10">
        <v>139</v>
      </c>
      <c r="B8379" s="10" t="s">
        <v>1431</v>
      </c>
      <c r="C8379" s="10" t="s">
        <v>1432</v>
      </c>
      <c r="D8379" s="10" t="s">
        <v>1441</v>
      </c>
      <c r="E8379" s="10" t="s">
        <v>20</v>
      </c>
      <c r="F8379" s="10" t="s">
        <v>1433</v>
      </c>
      <c r="G8379" s="10" t="s">
        <v>3717</v>
      </c>
      <c r="H8379" s="10" t="s">
        <v>34</v>
      </c>
      <c r="I8379" s="10">
        <v>0</v>
      </c>
    </row>
    <row r="8380" spans="1:11" hidden="1" x14ac:dyDescent="0.25">
      <c r="A8380" s="10">
        <v>139</v>
      </c>
      <c r="B8380" s="10" t="s">
        <v>1431</v>
      </c>
      <c r="C8380" s="10" t="s">
        <v>1432</v>
      </c>
      <c r="D8380" s="10" t="s">
        <v>1441</v>
      </c>
      <c r="E8380" s="10" t="s">
        <v>20</v>
      </c>
      <c r="F8380" s="10" t="s">
        <v>1433</v>
      </c>
      <c r="G8380" s="10" t="s">
        <v>3718</v>
      </c>
      <c r="H8380" s="10" t="s">
        <v>5168</v>
      </c>
      <c r="I8380" s="10">
        <v>0</v>
      </c>
    </row>
    <row r="8381" spans="1:11" hidden="1" x14ac:dyDescent="0.25">
      <c r="A8381" s="10">
        <v>139</v>
      </c>
      <c r="B8381" s="10" t="s">
        <v>1431</v>
      </c>
      <c r="C8381" s="10" t="s">
        <v>1432</v>
      </c>
      <c r="D8381" s="10" t="s">
        <v>1441</v>
      </c>
      <c r="E8381" s="10" t="s">
        <v>20</v>
      </c>
      <c r="F8381" s="10" t="s">
        <v>1433</v>
      </c>
      <c r="G8381" s="10" t="s">
        <v>3719</v>
      </c>
      <c r="H8381" s="10" t="s">
        <v>57</v>
      </c>
      <c r="I8381" s="10">
        <v>0</v>
      </c>
    </row>
    <row r="8382" spans="1:11" hidden="1" x14ac:dyDescent="0.25">
      <c r="A8382" s="10">
        <v>139</v>
      </c>
      <c r="B8382" s="10" t="s">
        <v>1431</v>
      </c>
      <c r="C8382" s="10" t="s">
        <v>1432</v>
      </c>
      <c r="D8382" s="10" t="s">
        <v>1441</v>
      </c>
      <c r="E8382" s="10" t="s">
        <v>20</v>
      </c>
      <c r="F8382" s="10" t="s">
        <v>1433</v>
      </c>
      <c r="G8382" s="10" t="s">
        <v>3720</v>
      </c>
      <c r="H8382" s="10" t="s">
        <v>34</v>
      </c>
      <c r="I8382" s="10">
        <v>0</v>
      </c>
    </row>
    <row r="8383" spans="1:11" hidden="1" x14ac:dyDescent="0.25">
      <c r="A8383" s="10">
        <v>139</v>
      </c>
      <c r="B8383" s="10" t="s">
        <v>1431</v>
      </c>
      <c r="C8383" s="10" t="s">
        <v>1432</v>
      </c>
      <c r="D8383" s="10" t="s">
        <v>1441</v>
      </c>
      <c r="E8383" s="10" t="s">
        <v>20</v>
      </c>
      <c r="F8383" s="10" t="s">
        <v>1433</v>
      </c>
      <c r="G8383" s="10" t="s">
        <v>3721</v>
      </c>
      <c r="H8383" s="10" t="s">
        <v>34</v>
      </c>
      <c r="I8383" s="10">
        <v>0</v>
      </c>
    </row>
    <row r="8384" spans="1:11" hidden="1" x14ac:dyDescent="0.25">
      <c r="A8384" s="10">
        <v>139</v>
      </c>
      <c r="B8384" s="10" t="s">
        <v>1431</v>
      </c>
      <c r="C8384" s="10" t="s">
        <v>1432</v>
      </c>
      <c r="D8384" s="10" t="s">
        <v>1441</v>
      </c>
      <c r="E8384" s="10" t="s">
        <v>20</v>
      </c>
      <c r="F8384" s="10" t="s">
        <v>1433</v>
      </c>
      <c r="G8384" s="10" t="s">
        <v>3722</v>
      </c>
      <c r="H8384" s="10" t="s">
        <v>34</v>
      </c>
      <c r="I8384" s="10">
        <v>0</v>
      </c>
    </row>
    <row r="8385" spans="1:9" hidden="1" x14ac:dyDescent="0.25">
      <c r="A8385" s="10">
        <v>139</v>
      </c>
      <c r="B8385" s="10" t="s">
        <v>1431</v>
      </c>
      <c r="C8385" s="10" t="s">
        <v>1432</v>
      </c>
      <c r="D8385" s="10" t="s">
        <v>1441</v>
      </c>
      <c r="E8385" s="10" t="s">
        <v>20</v>
      </c>
      <c r="F8385" s="10" t="s">
        <v>1433</v>
      </c>
      <c r="G8385" s="10" t="s">
        <v>3723</v>
      </c>
      <c r="H8385" s="10" t="s">
        <v>34</v>
      </c>
      <c r="I8385" s="10">
        <v>0</v>
      </c>
    </row>
    <row r="8386" spans="1:9" hidden="1" x14ac:dyDescent="0.25">
      <c r="A8386" s="10">
        <v>139</v>
      </c>
      <c r="B8386" s="10" t="s">
        <v>1431</v>
      </c>
      <c r="C8386" s="10" t="s">
        <v>1432</v>
      </c>
      <c r="D8386" s="10" t="s">
        <v>1441</v>
      </c>
      <c r="E8386" s="10" t="s">
        <v>20</v>
      </c>
      <c r="F8386" s="10" t="s">
        <v>1433</v>
      </c>
      <c r="G8386" s="10" t="s">
        <v>3724</v>
      </c>
      <c r="H8386" s="10" t="s">
        <v>34</v>
      </c>
      <c r="I8386" s="10">
        <v>0</v>
      </c>
    </row>
    <row r="8387" spans="1:9" hidden="1" x14ac:dyDescent="0.25">
      <c r="A8387" s="10">
        <v>139</v>
      </c>
      <c r="B8387" s="10" t="s">
        <v>1431</v>
      </c>
      <c r="C8387" s="10" t="s">
        <v>1432</v>
      </c>
      <c r="D8387" s="10" t="s">
        <v>1441</v>
      </c>
      <c r="E8387" s="10" t="s">
        <v>20</v>
      </c>
      <c r="F8387" s="10" t="s">
        <v>1433</v>
      </c>
      <c r="G8387" s="10" t="s">
        <v>3725</v>
      </c>
      <c r="H8387" s="10" t="s">
        <v>34</v>
      </c>
      <c r="I8387" s="10">
        <v>0</v>
      </c>
    </row>
    <row r="8388" spans="1:9" hidden="1" x14ac:dyDescent="0.25">
      <c r="A8388" s="10">
        <v>139</v>
      </c>
      <c r="B8388" s="10" t="s">
        <v>1431</v>
      </c>
      <c r="C8388" s="10" t="s">
        <v>1432</v>
      </c>
      <c r="D8388" s="10" t="s">
        <v>1441</v>
      </c>
      <c r="E8388" s="10" t="s">
        <v>20</v>
      </c>
      <c r="F8388" s="10" t="s">
        <v>1433</v>
      </c>
      <c r="G8388" s="10" t="s">
        <v>3726</v>
      </c>
      <c r="H8388" s="10" t="s">
        <v>34</v>
      </c>
      <c r="I8388" s="10">
        <v>0</v>
      </c>
    </row>
    <row r="8389" spans="1:9" hidden="1" x14ac:dyDescent="0.25">
      <c r="A8389" s="10">
        <v>139</v>
      </c>
      <c r="B8389" s="10" t="s">
        <v>1431</v>
      </c>
      <c r="C8389" s="10" t="s">
        <v>1432</v>
      </c>
      <c r="D8389" s="10" t="s">
        <v>1441</v>
      </c>
      <c r="E8389" s="10" t="s">
        <v>20</v>
      </c>
      <c r="F8389" s="10" t="s">
        <v>1433</v>
      </c>
      <c r="G8389" s="10" t="s">
        <v>3727</v>
      </c>
      <c r="H8389" s="10" t="s">
        <v>34</v>
      </c>
      <c r="I8389" s="10">
        <v>0</v>
      </c>
    </row>
    <row r="8390" spans="1:9" hidden="1" x14ac:dyDescent="0.25">
      <c r="A8390" s="10">
        <v>139</v>
      </c>
      <c r="B8390" s="10" t="s">
        <v>1431</v>
      </c>
      <c r="C8390" s="10" t="s">
        <v>1432</v>
      </c>
      <c r="D8390" s="10" t="s">
        <v>1441</v>
      </c>
      <c r="E8390" s="10" t="s">
        <v>20</v>
      </c>
      <c r="F8390" s="10" t="s">
        <v>1433</v>
      </c>
      <c r="G8390" s="10" t="s">
        <v>3729</v>
      </c>
      <c r="H8390" s="10" t="s">
        <v>34</v>
      </c>
      <c r="I8390" s="10">
        <v>0</v>
      </c>
    </row>
    <row r="8391" spans="1:9" hidden="1" x14ac:dyDescent="0.25">
      <c r="A8391" s="10">
        <v>139</v>
      </c>
      <c r="B8391" s="10" t="s">
        <v>1431</v>
      </c>
      <c r="C8391" s="10" t="s">
        <v>1432</v>
      </c>
      <c r="D8391" s="10" t="s">
        <v>1441</v>
      </c>
      <c r="E8391" s="10" t="s">
        <v>20</v>
      </c>
      <c r="F8391" s="10" t="s">
        <v>1433</v>
      </c>
      <c r="G8391" s="10" t="s">
        <v>3730</v>
      </c>
      <c r="H8391" s="10" t="s">
        <v>34</v>
      </c>
      <c r="I8391" s="10">
        <v>0</v>
      </c>
    </row>
    <row r="8392" spans="1:9" hidden="1" x14ac:dyDescent="0.25">
      <c r="A8392" s="10">
        <v>139</v>
      </c>
      <c r="B8392" s="10" t="s">
        <v>1431</v>
      </c>
      <c r="C8392" s="10" t="s">
        <v>1432</v>
      </c>
      <c r="D8392" s="10" t="s">
        <v>1441</v>
      </c>
      <c r="E8392" s="10" t="s">
        <v>20</v>
      </c>
      <c r="F8392" s="10" t="s">
        <v>1433</v>
      </c>
      <c r="G8392" s="10" t="s">
        <v>3731</v>
      </c>
      <c r="H8392" s="10" t="s">
        <v>34</v>
      </c>
      <c r="I8392" s="10">
        <v>0</v>
      </c>
    </row>
    <row r="8393" spans="1:9" hidden="1" x14ac:dyDescent="0.25">
      <c r="A8393" s="10">
        <v>139</v>
      </c>
      <c r="B8393" s="10" t="s">
        <v>1431</v>
      </c>
      <c r="C8393" s="10" t="s">
        <v>1432</v>
      </c>
      <c r="D8393" s="10" t="s">
        <v>1441</v>
      </c>
      <c r="E8393" s="10" t="s">
        <v>20</v>
      </c>
      <c r="F8393" s="10" t="s">
        <v>1433</v>
      </c>
      <c r="G8393" s="10" t="s">
        <v>3734</v>
      </c>
      <c r="H8393" s="10" t="s">
        <v>34</v>
      </c>
      <c r="I8393" s="10">
        <v>0</v>
      </c>
    </row>
    <row r="8394" spans="1:9" hidden="1" x14ac:dyDescent="0.25">
      <c r="A8394" s="10">
        <v>139</v>
      </c>
      <c r="B8394" s="10" t="s">
        <v>1431</v>
      </c>
      <c r="C8394" s="10" t="s">
        <v>1432</v>
      </c>
      <c r="D8394" s="10" t="s">
        <v>1441</v>
      </c>
      <c r="E8394" s="10" t="s">
        <v>20</v>
      </c>
      <c r="F8394" s="10" t="s">
        <v>1433</v>
      </c>
      <c r="G8394" s="10" t="s">
        <v>3735</v>
      </c>
      <c r="H8394" s="10" t="s">
        <v>57</v>
      </c>
      <c r="I8394" s="10">
        <v>0</v>
      </c>
    </row>
    <row r="8395" spans="1:9" hidden="1" x14ac:dyDescent="0.25">
      <c r="A8395" s="10">
        <v>139</v>
      </c>
      <c r="B8395" s="10" t="s">
        <v>1431</v>
      </c>
      <c r="C8395" s="10" t="s">
        <v>1432</v>
      </c>
      <c r="D8395" s="10" t="s">
        <v>1441</v>
      </c>
      <c r="E8395" s="10" t="s">
        <v>20</v>
      </c>
      <c r="F8395" s="10" t="s">
        <v>1433</v>
      </c>
      <c r="G8395" s="10" t="s">
        <v>4597</v>
      </c>
      <c r="H8395" s="10" t="s">
        <v>34</v>
      </c>
      <c r="I8395" s="10">
        <v>0</v>
      </c>
    </row>
    <row r="8396" spans="1:9" hidden="1" x14ac:dyDescent="0.25">
      <c r="A8396" s="10">
        <v>139</v>
      </c>
      <c r="B8396" s="10" t="s">
        <v>1431</v>
      </c>
      <c r="C8396" s="10" t="s">
        <v>1432</v>
      </c>
      <c r="D8396" s="10" t="s">
        <v>1441</v>
      </c>
      <c r="E8396" s="10" t="s">
        <v>20</v>
      </c>
      <c r="F8396" s="10" t="s">
        <v>1433</v>
      </c>
      <c r="G8396" s="10" t="s">
        <v>3736</v>
      </c>
      <c r="H8396" s="10" t="s">
        <v>34</v>
      </c>
      <c r="I8396" s="10">
        <v>0</v>
      </c>
    </row>
    <row r="8397" spans="1:9" hidden="1" x14ac:dyDescent="0.25">
      <c r="A8397" s="10">
        <v>139</v>
      </c>
      <c r="B8397" s="10" t="s">
        <v>1431</v>
      </c>
      <c r="C8397" s="10" t="s">
        <v>1432</v>
      </c>
      <c r="D8397" s="10" t="s">
        <v>1441</v>
      </c>
      <c r="E8397" s="10" t="s">
        <v>20</v>
      </c>
      <c r="F8397" s="10" t="s">
        <v>1433</v>
      </c>
      <c r="G8397" s="10" t="s">
        <v>3737</v>
      </c>
      <c r="H8397" s="10" t="s">
        <v>34</v>
      </c>
      <c r="I8397" s="10">
        <v>0</v>
      </c>
    </row>
    <row r="8398" spans="1:9" hidden="1" x14ac:dyDescent="0.25">
      <c r="A8398" s="10">
        <v>139</v>
      </c>
      <c r="B8398" s="10" t="s">
        <v>1431</v>
      </c>
      <c r="C8398" s="10" t="s">
        <v>1432</v>
      </c>
      <c r="D8398" s="10" t="s">
        <v>1441</v>
      </c>
      <c r="E8398" s="10" t="s">
        <v>20</v>
      </c>
      <c r="F8398" s="10" t="s">
        <v>1433</v>
      </c>
      <c r="G8398" s="10" t="s">
        <v>4387</v>
      </c>
      <c r="H8398" s="10" t="s">
        <v>34</v>
      </c>
      <c r="I8398" s="10">
        <v>0</v>
      </c>
    </row>
    <row r="8399" spans="1:9" hidden="1" x14ac:dyDescent="0.25">
      <c r="A8399" s="10">
        <v>139</v>
      </c>
      <c r="B8399" s="10" t="s">
        <v>1431</v>
      </c>
      <c r="C8399" s="10" t="s">
        <v>1432</v>
      </c>
      <c r="D8399" s="10" t="s">
        <v>1441</v>
      </c>
      <c r="E8399" s="10" t="s">
        <v>20</v>
      </c>
      <c r="F8399" s="10" t="s">
        <v>1433</v>
      </c>
      <c r="G8399" s="10" t="s">
        <v>4388</v>
      </c>
      <c r="H8399" s="10" t="s">
        <v>34</v>
      </c>
      <c r="I8399" s="10">
        <v>0</v>
      </c>
    </row>
    <row r="8400" spans="1:9" hidden="1" x14ac:dyDescent="0.25">
      <c r="A8400" s="10">
        <v>139</v>
      </c>
      <c r="B8400" s="10" t="s">
        <v>1431</v>
      </c>
      <c r="C8400" s="10" t="s">
        <v>1432</v>
      </c>
      <c r="D8400" s="10" t="s">
        <v>1441</v>
      </c>
      <c r="E8400" s="10" t="s">
        <v>20</v>
      </c>
      <c r="F8400" s="10" t="s">
        <v>1433</v>
      </c>
      <c r="G8400" s="10" t="s">
        <v>3740</v>
      </c>
      <c r="H8400" s="10" t="s">
        <v>34</v>
      </c>
      <c r="I8400" s="10">
        <v>0</v>
      </c>
    </row>
    <row r="8401" spans="1:11" hidden="1" x14ac:dyDescent="0.25">
      <c r="A8401" s="10">
        <v>139</v>
      </c>
      <c r="B8401" s="10" t="s">
        <v>1431</v>
      </c>
      <c r="C8401" s="10" t="s">
        <v>1432</v>
      </c>
      <c r="D8401" s="10" t="s">
        <v>1441</v>
      </c>
      <c r="E8401" s="10" t="s">
        <v>20</v>
      </c>
      <c r="F8401" s="10" t="s">
        <v>1433</v>
      </c>
      <c r="G8401" s="10" t="s">
        <v>3741</v>
      </c>
      <c r="H8401" s="10" t="s">
        <v>34</v>
      </c>
      <c r="I8401" s="10">
        <v>0</v>
      </c>
    </row>
    <row r="8402" spans="1:11" hidden="1" x14ac:dyDescent="0.25">
      <c r="A8402" s="10">
        <v>139</v>
      </c>
      <c r="B8402" s="10" t="s">
        <v>1431</v>
      </c>
      <c r="C8402" s="10" t="s">
        <v>1432</v>
      </c>
      <c r="D8402" s="10" t="s">
        <v>1441</v>
      </c>
      <c r="E8402" s="10" t="s">
        <v>20</v>
      </c>
      <c r="F8402" s="10" t="s">
        <v>1433</v>
      </c>
      <c r="G8402" s="10" t="s">
        <v>4324</v>
      </c>
      <c r="H8402" s="10" t="s">
        <v>34</v>
      </c>
      <c r="I8402" s="10">
        <v>0</v>
      </c>
    </row>
    <row r="8403" spans="1:11" hidden="1" x14ac:dyDescent="0.25">
      <c r="A8403" s="10">
        <v>139</v>
      </c>
      <c r="B8403" s="10" t="s">
        <v>1431</v>
      </c>
      <c r="C8403" s="10" t="s">
        <v>1432</v>
      </c>
      <c r="D8403" s="10" t="s">
        <v>1441</v>
      </c>
      <c r="E8403" s="10" t="s">
        <v>20</v>
      </c>
      <c r="F8403" s="10" t="s">
        <v>1433</v>
      </c>
      <c r="G8403" s="10" t="s">
        <v>3744</v>
      </c>
      <c r="H8403" s="10" t="s">
        <v>4791</v>
      </c>
      <c r="I8403" s="10">
        <v>0</v>
      </c>
    </row>
    <row r="8404" spans="1:11" hidden="1" x14ac:dyDescent="0.25">
      <c r="A8404" s="10">
        <v>139</v>
      </c>
      <c r="B8404" s="10" t="s">
        <v>1431</v>
      </c>
      <c r="C8404" s="10" t="s">
        <v>1432</v>
      </c>
      <c r="D8404" s="10" t="s">
        <v>1441</v>
      </c>
      <c r="E8404" s="10" t="s">
        <v>20</v>
      </c>
      <c r="F8404" s="10" t="s">
        <v>1433</v>
      </c>
      <c r="G8404" s="10" t="s">
        <v>3746</v>
      </c>
      <c r="H8404" s="10" t="s">
        <v>34</v>
      </c>
      <c r="I8404" s="10">
        <v>0</v>
      </c>
    </row>
    <row r="8405" spans="1:11" hidden="1" x14ac:dyDescent="0.25">
      <c r="A8405" s="10">
        <v>139</v>
      </c>
      <c r="B8405" s="10" t="s">
        <v>1431</v>
      </c>
      <c r="C8405" s="10" t="s">
        <v>1432</v>
      </c>
      <c r="D8405" s="10" t="s">
        <v>1441</v>
      </c>
      <c r="E8405" s="10" t="s">
        <v>20</v>
      </c>
      <c r="F8405" s="10" t="s">
        <v>1433</v>
      </c>
      <c r="G8405" s="10" t="s">
        <v>4792</v>
      </c>
      <c r="H8405" s="10" t="s">
        <v>5194</v>
      </c>
      <c r="I8405" s="10">
        <v>0</v>
      </c>
    </row>
    <row r="8406" spans="1:11" hidden="1" x14ac:dyDescent="0.25">
      <c r="A8406" s="10">
        <v>139</v>
      </c>
      <c r="B8406" s="10" t="s">
        <v>1431</v>
      </c>
      <c r="C8406" s="10" t="s">
        <v>1432</v>
      </c>
      <c r="D8406" s="10" t="s">
        <v>1441</v>
      </c>
      <c r="E8406" s="10" t="s">
        <v>20</v>
      </c>
      <c r="F8406" s="10" t="s">
        <v>1433</v>
      </c>
      <c r="G8406" s="21" t="s">
        <v>3747</v>
      </c>
      <c r="H8406" s="21" t="s">
        <v>4756</v>
      </c>
      <c r="I8406" s="21">
        <v>1</v>
      </c>
      <c r="J8406" s="21" t="str">
        <f>H8406</f>
        <v>Потолочная</v>
      </c>
      <c r="K8406" s="21"/>
    </row>
    <row r="8407" spans="1:11" hidden="1" x14ac:dyDescent="0.25">
      <c r="A8407" s="10">
        <v>139</v>
      </c>
      <c r="B8407" s="10" t="s">
        <v>1431</v>
      </c>
      <c r="C8407" s="10" t="s">
        <v>1432</v>
      </c>
      <c r="D8407" s="10" t="s">
        <v>1441</v>
      </c>
      <c r="E8407" s="10" t="s">
        <v>20</v>
      </c>
      <c r="F8407" s="10" t="s">
        <v>1433</v>
      </c>
      <c r="G8407" s="21" t="s">
        <v>3749</v>
      </c>
      <c r="H8407" s="21" t="s">
        <v>3918</v>
      </c>
      <c r="I8407" s="21">
        <v>1</v>
      </c>
      <c r="J8407" s="21">
        <f>MID(H8407,1,FIND(" ",H8407,1)-1)*1</f>
        <v>50</v>
      </c>
      <c r="K8407" s="21" t="s">
        <v>5264</v>
      </c>
    </row>
    <row r="8408" spans="1:11" hidden="1" x14ac:dyDescent="0.25">
      <c r="A8408" s="10">
        <v>139</v>
      </c>
      <c r="B8408" s="10" t="s">
        <v>1431</v>
      </c>
      <c r="C8408" s="10" t="s">
        <v>1432</v>
      </c>
      <c r="D8408" s="10" t="s">
        <v>1441</v>
      </c>
      <c r="E8408" s="10" t="s">
        <v>20</v>
      </c>
      <c r="F8408" s="10" t="s">
        <v>1433</v>
      </c>
      <c r="G8408" s="21" t="s">
        <v>3751</v>
      </c>
      <c r="H8408" s="21" t="s">
        <v>3893</v>
      </c>
      <c r="I8408" s="21">
        <v>1</v>
      </c>
      <c r="J8408" s="21">
        <f>MID(H8408,1,FIND(" ",H8408,1)-1)*1</f>
        <v>30</v>
      </c>
      <c r="K8408" s="21" t="s">
        <v>5264</v>
      </c>
    </row>
    <row r="8409" spans="1:11" hidden="1" x14ac:dyDescent="0.25">
      <c r="A8409" s="10">
        <v>139</v>
      </c>
      <c r="B8409" s="10" t="s">
        <v>1431</v>
      </c>
      <c r="C8409" s="10" t="s">
        <v>1432</v>
      </c>
      <c r="D8409" s="10" t="s">
        <v>1441</v>
      </c>
      <c r="E8409" s="10" t="s">
        <v>20</v>
      </c>
      <c r="F8409" s="10" t="s">
        <v>1433</v>
      </c>
      <c r="G8409" s="21" t="s">
        <v>3753</v>
      </c>
      <c r="H8409" s="21" t="s">
        <v>4793</v>
      </c>
      <c r="I8409" s="21">
        <v>1</v>
      </c>
      <c r="J8409" s="21">
        <f>MID(H8409,1,FIND(" ",H8409,1)-1)*1</f>
        <v>6.2720000000000002</v>
      </c>
      <c r="K8409" s="21" t="s">
        <v>5258</v>
      </c>
    </row>
    <row r="8410" spans="1:11" hidden="1" x14ac:dyDescent="0.25">
      <c r="A8410" s="10">
        <v>139</v>
      </c>
      <c r="B8410" s="10" t="s">
        <v>1431</v>
      </c>
      <c r="C8410" s="10" t="s">
        <v>1432</v>
      </c>
      <c r="D8410" s="10" t="s">
        <v>1441</v>
      </c>
      <c r="E8410" s="10" t="s">
        <v>20</v>
      </c>
      <c r="F8410" s="10" t="s">
        <v>1433</v>
      </c>
      <c r="G8410" s="21" t="s">
        <v>3755</v>
      </c>
      <c r="H8410" s="21" t="s">
        <v>4794</v>
      </c>
      <c r="I8410" s="21">
        <v>1</v>
      </c>
      <c r="J8410" s="21" t="s">
        <v>5267</v>
      </c>
      <c r="K8410" s="21" t="s">
        <v>5265</v>
      </c>
    </row>
    <row r="8411" spans="1:11" hidden="1" x14ac:dyDescent="0.25">
      <c r="A8411" s="10">
        <v>139</v>
      </c>
      <c r="B8411" s="10" t="s">
        <v>1431</v>
      </c>
      <c r="C8411" s="10" t="s">
        <v>1432</v>
      </c>
      <c r="D8411" s="10" t="s">
        <v>1441</v>
      </c>
      <c r="E8411" s="10" t="s">
        <v>20</v>
      </c>
      <c r="F8411" s="10" t="s">
        <v>1433</v>
      </c>
      <c r="G8411" s="10" t="s">
        <v>3757</v>
      </c>
      <c r="H8411" s="10" t="s">
        <v>57</v>
      </c>
      <c r="I8411" s="10">
        <v>0</v>
      </c>
    </row>
    <row r="8412" spans="1:11" hidden="1" x14ac:dyDescent="0.25">
      <c r="A8412" s="10">
        <v>139</v>
      </c>
      <c r="B8412" s="10" t="s">
        <v>1431</v>
      </c>
      <c r="C8412" s="10" t="s">
        <v>1432</v>
      </c>
      <c r="D8412" s="10" t="s">
        <v>1441</v>
      </c>
      <c r="E8412" s="10" t="s">
        <v>20</v>
      </c>
      <c r="F8412" s="10" t="s">
        <v>1433</v>
      </c>
      <c r="G8412" s="21" t="s">
        <v>3759</v>
      </c>
      <c r="H8412" s="21">
        <v>60000</v>
      </c>
      <c r="I8412" s="21">
        <v>1</v>
      </c>
      <c r="J8412" s="21">
        <f t="shared" ref="J8412:J8413" si="544">TRIM(H8412)*1</f>
        <v>60000</v>
      </c>
      <c r="K8412" s="21" t="s">
        <v>5261</v>
      </c>
    </row>
    <row r="8413" spans="1:11" hidden="1" x14ac:dyDescent="0.25">
      <c r="A8413" s="10">
        <v>139</v>
      </c>
      <c r="B8413" s="10" t="s">
        <v>1431</v>
      </c>
      <c r="C8413" s="10" t="s">
        <v>1432</v>
      </c>
      <c r="D8413" s="10" t="s">
        <v>1441</v>
      </c>
      <c r="E8413" s="10" t="s">
        <v>20</v>
      </c>
      <c r="F8413" s="10" t="s">
        <v>1433</v>
      </c>
      <c r="G8413" s="21" t="s">
        <v>3764</v>
      </c>
      <c r="H8413" s="21">
        <v>60000</v>
      </c>
      <c r="I8413" s="21">
        <v>1</v>
      </c>
      <c r="J8413" s="21">
        <f t="shared" si="544"/>
        <v>60000</v>
      </c>
      <c r="K8413" s="21" t="s">
        <v>5261</v>
      </c>
    </row>
    <row r="8414" spans="1:11" hidden="1" x14ac:dyDescent="0.25">
      <c r="A8414" s="10">
        <v>139</v>
      </c>
      <c r="B8414" s="10" t="s">
        <v>1431</v>
      </c>
      <c r="C8414" s="10" t="s">
        <v>1432</v>
      </c>
      <c r="D8414" s="10" t="s">
        <v>1441</v>
      </c>
      <c r="E8414" s="10" t="s">
        <v>20</v>
      </c>
      <c r="F8414" s="10" t="s">
        <v>1433</v>
      </c>
      <c r="G8414" s="10" t="s">
        <v>3765</v>
      </c>
      <c r="H8414" s="10" t="s">
        <v>57</v>
      </c>
      <c r="I8414" s="10">
        <v>0</v>
      </c>
    </row>
    <row r="8415" spans="1:11" hidden="1" x14ac:dyDescent="0.25">
      <c r="A8415" s="10">
        <v>139</v>
      </c>
      <c r="B8415" s="10" t="s">
        <v>1431</v>
      </c>
      <c r="C8415" s="10" t="s">
        <v>1432</v>
      </c>
      <c r="D8415" s="10" t="s">
        <v>1441</v>
      </c>
      <c r="E8415" s="10" t="s">
        <v>20</v>
      </c>
      <c r="F8415" s="10" t="s">
        <v>1433</v>
      </c>
      <c r="G8415" s="10" t="s">
        <v>3766</v>
      </c>
      <c r="H8415" s="10" t="s">
        <v>34</v>
      </c>
      <c r="I8415" s="10">
        <v>0</v>
      </c>
    </row>
    <row r="8416" spans="1:11" hidden="1" x14ac:dyDescent="0.25">
      <c r="A8416" s="10">
        <v>139</v>
      </c>
      <c r="B8416" s="10" t="s">
        <v>1431</v>
      </c>
      <c r="C8416" s="10" t="s">
        <v>1432</v>
      </c>
      <c r="D8416" s="10" t="s">
        <v>1441</v>
      </c>
      <c r="E8416" s="10" t="s">
        <v>20</v>
      </c>
      <c r="F8416" s="10" t="s">
        <v>1433</v>
      </c>
      <c r="G8416" s="10" t="s">
        <v>4601</v>
      </c>
      <c r="H8416" s="10" t="s">
        <v>4321</v>
      </c>
      <c r="I8416" s="10">
        <v>0</v>
      </c>
    </row>
    <row r="8417" spans="1:11" hidden="1" x14ac:dyDescent="0.25">
      <c r="A8417" s="10">
        <v>139</v>
      </c>
      <c r="B8417" s="10" t="s">
        <v>1431</v>
      </c>
      <c r="C8417" s="10" t="s">
        <v>1432</v>
      </c>
      <c r="D8417" s="10" t="s">
        <v>1441</v>
      </c>
      <c r="E8417" s="10" t="s">
        <v>20</v>
      </c>
      <c r="F8417" s="10" t="s">
        <v>1433</v>
      </c>
      <c r="G8417" s="10" t="s">
        <v>4397</v>
      </c>
      <c r="H8417" s="10" t="s">
        <v>34</v>
      </c>
      <c r="I8417" s="10">
        <v>0</v>
      </c>
    </row>
    <row r="8418" spans="1:11" hidden="1" x14ac:dyDescent="0.25">
      <c r="A8418" s="10">
        <v>139</v>
      </c>
      <c r="B8418" s="10" t="s">
        <v>1431</v>
      </c>
      <c r="C8418" s="10" t="s">
        <v>1432</v>
      </c>
      <c r="D8418" s="10" t="s">
        <v>1441</v>
      </c>
      <c r="E8418" s="10" t="s">
        <v>20</v>
      </c>
      <c r="F8418" s="10" t="s">
        <v>1433</v>
      </c>
      <c r="G8418" s="10" t="s">
        <v>4602</v>
      </c>
      <c r="H8418" s="10" t="s">
        <v>57</v>
      </c>
      <c r="I8418" s="10">
        <v>0</v>
      </c>
    </row>
    <row r="8419" spans="1:11" hidden="1" x14ac:dyDescent="0.25">
      <c r="A8419" s="10">
        <v>139</v>
      </c>
      <c r="B8419" s="10" t="s">
        <v>1431</v>
      </c>
      <c r="C8419" s="10" t="s">
        <v>1432</v>
      </c>
      <c r="D8419" s="10" t="s">
        <v>1441</v>
      </c>
      <c r="E8419" s="10" t="s">
        <v>20</v>
      </c>
      <c r="F8419" s="10" t="s">
        <v>1433</v>
      </c>
      <c r="G8419" s="10" t="s">
        <v>4603</v>
      </c>
      <c r="H8419" s="10" t="s">
        <v>57</v>
      </c>
      <c r="I8419" s="10">
        <v>0</v>
      </c>
    </row>
    <row r="8420" spans="1:11" hidden="1" x14ac:dyDescent="0.25">
      <c r="A8420" s="10">
        <v>139</v>
      </c>
      <c r="B8420" s="10" t="s">
        <v>1431</v>
      </c>
      <c r="C8420" s="10" t="s">
        <v>1432</v>
      </c>
      <c r="D8420" s="10" t="s">
        <v>1441</v>
      </c>
      <c r="E8420" s="10" t="s">
        <v>20</v>
      </c>
      <c r="F8420" s="10" t="s">
        <v>1433</v>
      </c>
      <c r="G8420" s="21" t="s">
        <v>3769</v>
      </c>
      <c r="H8420" s="21" t="s">
        <v>4795</v>
      </c>
      <c r="I8420" s="21">
        <v>1</v>
      </c>
      <c r="J8420" s="21">
        <f t="shared" ref="J8420:J8421" si="545">MID(H8420,1,FIND(" ",H8420,1)-1)*1</f>
        <v>99.7</v>
      </c>
      <c r="K8420" s="21" t="s">
        <v>5255</v>
      </c>
    </row>
    <row r="8421" spans="1:11" hidden="1" x14ac:dyDescent="0.25">
      <c r="A8421" s="10">
        <v>139</v>
      </c>
      <c r="B8421" s="10" t="s">
        <v>1431</v>
      </c>
      <c r="C8421" s="10" t="s">
        <v>1432</v>
      </c>
      <c r="D8421" s="10" t="s">
        <v>1441</v>
      </c>
      <c r="E8421" s="10" t="s">
        <v>20</v>
      </c>
      <c r="F8421" s="10" t="s">
        <v>1433</v>
      </c>
      <c r="G8421" s="21" t="s">
        <v>3771</v>
      </c>
      <c r="H8421" s="21" t="s">
        <v>4026</v>
      </c>
      <c r="I8421" s="21">
        <v>1</v>
      </c>
      <c r="J8421" s="21">
        <f t="shared" si="545"/>
        <v>29</v>
      </c>
      <c r="K8421" s="21" t="s">
        <v>5255</v>
      </c>
    </row>
    <row r="8422" spans="1:11" hidden="1" x14ac:dyDescent="0.25">
      <c r="A8422" s="10">
        <v>139</v>
      </c>
      <c r="B8422" s="10" t="s">
        <v>1431</v>
      </c>
      <c r="C8422" s="10" t="s">
        <v>1432</v>
      </c>
      <c r="D8422" s="10" t="s">
        <v>1441</v>
      </c>
      <c r="E8422" s="10" t="s">
        <v>20</v>
      </c>
      <c r="F8422" s="10" t="s">
        <v>1433</v>
      </c>
      <c r="G8422" s="21" t="s">
        <v>3773</v>
      </c>
      <c r="H8422" s="21" t="s">
        <v>4796</v>
      </c>
      <c r="I8422" s="21">
        <v>1</v>
      </c>
      <c r="J8422" s="21">
        <f t="shared" ref="J8422:J8427" si="546">MID(H8422,1,FIND(" ",H8422,1)-1)*1000</f>
        <v>1170</v>
      </c>
      <c r="K8422" s="22" t="s">
        <v>5256</v>
      </c>
    </row>
    <row r="8423" spans="1:11" hidden="1" x14ac:dyDescent="0.25">
      <c r="A8423" s="10">
        <v>139</v>
      </c>
      <c r="B8423" s="10" t="s">
        <v>1431</v>
      </c>
      <c r="C8423" s="10" t="s">
        <v>1432</v>
      </c>
      <c r="D8423" s="10" t="s">
        <v>1441</v>
      </c>
      <c r="E8423" s="10" t="s">
        <v>20</v>
      </c>
      <c r="F8423" s="10" t="s">
        <v>1433</v>
      </c>
      <c r="G8423" s="21" t="s">
        <v>3775</v>
      </c>
      <c r="H8423" s="21" t="s">
        <v>4797</v>
      </c>
      <c r="I8423" s="21">
        <v>1</v>
      </c>
      <c r="J8423" s="21">
        <f t="shared" si="546"/>
        <v>287</v>
      </c>
      <c r="K8423" s="22" t="s">
        <v>5256</v>
      </c>
    </row>
    <row r="8424" spans="1:11" hidden="1" x14ac:dyDescent="0.25">
      <c r="A8424" s="10">
        <v>139</v>
      </c>
      <c r="B8424" s="10" t="s">
        <v>1431</v>
      </c>
      <c r="C8424" s="10" t="s">
        <v>1432</v>
      </c>
      <c r="D8424" s="10" t="s">
        <v>1441</v>
      </c>
      <c r="E8424" s="10" t="s">
        <v>20</v>
      </c>
      <c r="F8424" s="10" t="s">
        <v>1433</v>
      </c>
      <c r="G8424" s="21" t="s">
        <v>3777</v>
      </c>
      <c r="H8424" s="21" t="s">
        <v>4108</v>
      </c>
      <c r="I8424" s="21">
        <v>1</v>
      </c>
      <c r="J8424" s="21">
        <f t="shared" si="546"/>
        <v>350</v>
      </c>
      <c r="K8424" s="22" t="s">
        <v>5256</v>
      </c>
    </row>
    <row r="8425" spans="1:11" hidden="1" x14ac:dyDescent="0.25">
      <c r="A8425" s="10">
        <v>139</v>
      </c>
      <c r="B8425" s="10" t="s">
        <v>1431</v>
      </c>
      <c r="C8425" s="10" t="s">
        <v>1432</v>
      </c>
      <c r="D8425" s="10" t="s">
        <v>1441</v>
      </c>
      <c r="E8425" s="10" t="s">
        <v>20</v>
      </c>
      <c r="F8425" s="10" t="s">
        <v>1433</v>
      </c>
      <c r="G8425" s="21" t="s">
        <v>3779</v>
      </c>
      <c r="H8425" s="21" t="s">
        <v>4587</v>
      </c>
      <c r="I8425" s="21">
        <v>1</v>
      </c>
      <c r="J8425" s="21">
        <f t="shared" si="546"/>
        <v>840</v>
      </c>
      <c r="K8425" s="22" t="s">
        <v>5256</v>
      </c>
    </row>
    <row r="8426" spans="1:11" hidden="1" x14ac:dyDescent="0.25">
      <c r="A8426" s="10">
        <v>139</v>
      </c>
      <c r="B8426" s="10" t="s">
        <v>1431</v>
      </c>
      <c r="C8426" s="10" t="s">
        <v>1432</v>
      </c>
      <c r="D8426" s="10" t="s">
        <v>1441</v>
      </c>
      <c r="E8426" s="10" t="s">
        <v>20</v>
      </c>
      <c r="F8426" s="10" t="s">
        <v>1433</v>
      </c>
      <c r="G8426" s="21" t="s">
        <v>3781</v>
      </c>
      <c r="H8426" s="21" t="s">
        <v>4110</v>
      </c>
      <c r="I8426" s="21">
        <v>1</v>
      </c>
      <c r="J8426" s="21">
        <f t="shared" si="546"/>
        <v>900</v>
      </c>
      <c r="K8426" s="22" t="s">
        <v>5256</v>
      </c>
    </row>
    <row r="8427" spans="1:11" hidden="1" x14ac:dyDescent="0.25">
      <c r="A8427" s="10">
        <v>139</v>
      </c>
      <c r="B8427" s="10" t="s">
        <v>1431</v>
      </c>
      <c r="C8427" s="10" t="s">
        <v>1432</v>
      </c>
      <c r="D8427" s="10" t="s">
        <v>1441</v>
      </c>
      <c r="E8427" s="10" t="s">
        <v>20</v>
      </c>
      <c r="F8427" s="10" t="s">
        <v>1433</v>
      </c>
      <c r="G8427" s="21" t="s">
        <v>3783</v>
      </c>
      <c r="H8427" s="21" t="s">
        <v>4587</v>
      </c>
      <c r="I8427" s="21">
        <v>1</v>
      </c>
      <c r="J8427" s="21">
        <f t="shared" si="546"/>
        <v>840</v>
      </c>
      <c r="K8427" s="22" t="s">
        <v>5256</v>
      </c>
    </row>
    <row r="8428" spans="1:11" hidden="1" x14ac:dyDescent="0.25">
      <c r="A8428" s="10">
        <v>139</v>
      </c>
      <c r="B8428" s="10" t="s">
        <v>1431</v>
      </c>
      <c r="C8428" s="10" t="s">
        <v>1432</v>
      </c>
      <c r="D8428" s="10" t="s">
        <v>1441</v>
      </c>
      <c r="E8428" s="10" t="s">
        <v>20</v>
      </c>
      <c r="F8428" s="10" t="s">
        <v>1433</v>
      </c>
      <c r="G8428" s="21" t="s">
        <v>4760</v>
      </c>
      <c r="H8428" s="21" t="s">
        <v>4798</v>
      </c>
      <c r="I8428" s="21">
        <v>0</v>
      </c>
      <c r="J8428" s="21">
        <f>MID(H8428,1,FIND(" ",H8428,1)-1)*1</f>
        <v>5</v>
      </c>
      <c r="K8428" s="21" t="s">
        <v>5255</v>
      </c>
    </row>
    <row r="8429" spans="1:11" hidden="1" x14ac:dyDescent="0.25">
      <c r="A8429" s="10">
        <v>139</v>
      </c>
      <c r="B8429" s="10" t="s">
        <v>1431</v>
      </c>
      <c r="C8429" s="10" t="s">
        <v>1432</v>
      </c>
      <c r="D8429" s="10" t="s">
        <v>1441</v>
      </c>
      <c r="E8429" s="10" t="s">
        <v>20</v>
      </c>
      <c r="F8429" s="10" t="s">
        <v>1433</v>
      </c>
      <c r="G8429" s="21" t="s">
        <v>4799</v>
      </c>
      <c r="H8429" s="21" t="s">
        <v>4589</v>
      </c>
      <c r="I8429" s="21">
        <v>0</v>
      </c>
      <c r="J8429" s="21">
        <f>MID(H8429,1,FIND(" ",H8429,1)-1)*1</f>
        <v>0.95</v>
      </c>
      <c r="K8429" s="21" t="s">
        <v>5264</v>
      </c>
    </row>
    <row r="8430" spans="1:11" hidden="1" x14ac:dyDescent="0.25">
      <c r="A8430" s="10">
        <v>139</v>
      </c>
      <c r="B8430" s="10" t="s">
        <v>1431</v>
      </c>
      <c r="C8430" s="10" t="s">
        <v>1432</v>
      </c>
      <c r="D8430" s="10" t="s">
        <v>1441</v>
      </c>
      <c r="E8430" s="10" t="s">
        <v>20</v>
      </c>
      <c r="F8430" s="10" t="s">
        <v>1433</v>
      </c>
      <c r="G8430" s="21" t="s">
        <v>4800</v>
      </c>
      <c r="H8430" s="21" t="s">
        <v>4801</v>
      </c>
      <c r="I8430" s="21">
        <v>0</v>
      </c>
      <c r="J8430" s="21">
        <f t="shared" ref="J8430:J8431" si="547">MID(H8430,1,FIND(" ",H8430,1)-1)*1000</f>
        <v>55</v>
      </c>
      <c r="K8430" s="21" t="s">
        <v>5256</v>
      </c>
    </row>
    <row r="8431" spans="1:11" hidden="1" x14ac:dyDescent="0.25">
      <c r="A8431" s="10">
        <v>139</v>
      </c>
      <c r="B8431" s="10" t="s">
        <v>1431</v>
      </c>
      <c r="C8431" s="10" t="s">
        <v>1432</v>
      </c>
      <c r="D8431" s="10" t="s">
        <v>1441</v>
      </c>
      <c r="E8431" s="10" t="s">
        <v>20</v>
      </c>
      <c r="F8431" s="10" t="s">
        <v>1433</v>
      </c>
      <c r="G8431" s="21" t="s">
        <v>4762</v>
      </c>
      <c r="H8431" s="21" t="s">
        <v>4589</v>
      </c>
      <c r="I8431" s="21">
        <v>0</v>
      </c>
      <c r="J8431" s="21">
        <f t="shared" si="547"/>
        <v>950</v>
      </c>
      <c r="K8431" s="21" t="s">
        <v>5256</v>
      </c>
    </row>
    <row r="8432" spans="1:11" hidden="1" x14ac:dyDescent="0.25">
      <c r="A8432" s="10">
        <v>139</v>
      </c>
      <c r="B8432" s="10" t="s">
        <v>1431</v>
      </c>
      <c r="C8432" s="10" t="s">
        <v>1432</v>
      </c>
      <c r="D8432" s="10" t="s">
        <v>1441</v>
      </c>
      <c r="E8432" s="10" t="s">
        <v>20</v>
      </c>
      <c r="F8432" s="10" t="s">
        <v>1433</v>
      </c>
      <c r="G8432" s="10" t="s">
        <v>3787</v>
      </c>
      <c r="H8432" s="10" t="s">
        <v>3788</v>
      </c>
      <c r="I8432" s="10">
        <v>0</v>
      </c>
    </row>
    <row r="8433" spans="1:11" hidden="1" x14ac:dyDescent="0.25">
      <c r="A8433" s="10">
        <v>139</v>
      </c>
      <c r="B8433" s="10" t="s">
        <v>1431</v>
      </c>
      <c r="C8433" s="10" t="s">
        <v>1432</v>
      </c>
      <c r="D8433" s="10" t="s">
        <v>1441</v>
      </c>
      <c r="E8433" s="10" t="s">
        <v>20</v>
      </c>
      <c r="F8433" s="10" t="s">
        <v>1433</v>
      </c>
      <c r="G8433" s="10" t="s">
        <v>3789</v>
      </c>
      <c r="H8433" s="10" t="s">
        <v>3789</v>
      </c>
      <c r="I8433" s="10">
        <v>0</v>
      </c>
    </row>
    <row r="8434" spans="1:11" hidden="1" x14ac:dyDescent="0.25">
      <c r="A8434" s="10">
        <v>140</v>
      </c>
      <c r="B8434" s="10" t="s">
        <v>1442</v>
      </c>
      <c r="C8434" s="10" t="s">
        <v>1443</v>
      </c>
      <c r="D8434" s="10" t="s">
        <v>1450</v>
      </c>
      <c r="E8434" s="10" t="s">
        <v>20</v>
      </c>
      <c r="F8434" s="10" t="s">
        <v>1433</v>
      </c>
      <c r="G8434" s="10" t="s">
        <v>3129</v>
      </c>
      <c r="H8434" s="10" t="s">
        <v>4540</v>
      </c>
      <c r="I8434" s="10">
        <v>0</v>
      </c>
    </row>
    <row r="8435" spans="1:11" hidden="1" x14ac:dyDescent="0.25">
      <c r="A8435" s="10">
        <v>140</v>
      </c>
      <c r="B8435" s="10" t="s">
        <v>1442</v>
      </c>
      <c r="C8435" s="10" t="s">
        <v>1443</v>
      </c>
      <c r="D8435" s="10" t="s">
        <v>1450</v>
      </c>
      <c r="E8435" s="10" t="s">
        <v>20</v>
      </c>
      <c r="F8435" s="10" t="s">
        <v>1433</v>
      </c>
      <c r="G8435" s="21" t="s">
        <v>2160</v>
      </c>
      <c r="H8435" s="21" t="s">
        <v>3699</v>
      </c>
      <c r="I8435" s="21">
        <v>1</v>
      </c>
      <c r="J8435" s="21" t="str">
        <f>H8435</f>
        <v>Кондиционирование</v>
      </c>
      <c r="K8435" s="21"/>
    </row>
    <row r="8436" spans="1:11" hidden="1" x14ac:dyDescent="0.25">
      <c r="A8436" s="10">
        <v>140</v>
      </c>
      <c r="B8436" s="10" t="s">
        <v>1442</v>
      </c>
      <c r="C8436" s="10" t="s">
        <v>1443</v>
      </c>
      <c r="D8436" s="10" t="s">
        <v>1450</v>
      </c>
      <c r="E8436" s="10" t="s">
        <v>20</v>
      </c>
      <c r="F8436" s="10" t="s">
        <v>1433</v>
      </c>
      <c r="G8436" s="21" t="s">
        <v>3108</v>
      </c>
      <c r="H8436" s="21" t="s">
        <v>4785</v>
      </c>
      <c r="I8436" s="21">
        <v>1</v>
      </c>
      <c r="J8436" s="21">
        <f t="shared" ref="J8436:J8437" si="548">MID(H8436,1,FIND(" ",H8436,1)-1)*1</f>
        <v>63</v>
      </c>
      <c r="K8436" s="21" t="s">
        <v>5260</v>
      </c>
    </row>
    <row r="8437" spans="1:11" hidden="1" x14ac:dyDescent="0.25">
      <c r="A8437" s="10">
        <v>140</v>
      </c>
      <c r="B8437" s="10" t="s">
        <v>1442</v>
      </c>
      <c r="C8437" s="10" t="s">
        <v>1443</v>
      </c>
      <c r="D8437" s="10" t="s">
        <v>1450</v>
      </c>
      <c r="E8437" s="10" t="s">
        <v>20</v>
      </c>
      <c r="F8437" s="10" t="s">
        <v>1433</v>
      </c>
      <c r="G8437" s="21" t="s">
        <v>3701</v>
      </c>
      <c r="H8437" s="21" t="s">
        <v>4381</v>
      </c>
      <c r="I8437" s="21">
        <v>1</v>
      </c>
      <c r="J8437" s="21">
        <f t="shared" si="548"/>
        <v>48</v>
      </c>
      <c r="K8437" s="21" t="s">
        <v>5260</v>
      </c>
    </row>
    <row r="8438" spans="1:11" hidden="1" x14ac:dyDescent="0.25">
      <c r="A8438" s="10">
        <v>140</v>
      </c>
      <c r="B8438" s="10" t="s">
        <v>1442</v>
      </c>
      <c r="C8438" s="10" t="s">
        <v>1443</v>
      </c>
      <c r="D8438" s="10" t="s">
        <v>1450</v>
      </c>
      <c r="E8438" s="10" t="s">
        <v>20</v>
      </c>
      <c r="F8438" s="10" t="s">
        <v>1433</v>
      </c>
      <c r="G8438" s="21" t="s">
        <v>3703</v>
      </c>
      <c r="H8438" s="21" t="s">
        <v>4802</v>
      </c>
      <c r="I8438" s="21">
        <v>1</v>
      </c>
      <c r="J8438" s="21">
        <f>MID(H8438,1,FIND(" ",H8438,1)-1)*1</f>
        <v>140</v>
      </c>
      <c r="K8438" s="21" t="s">
        <v>5254</v>
      </c>
    </row>
    <row r="8439" spans="1:11" hidden="1" x14ac:dyDescent="0.25">
      <c r="A8439" s="10">
        <v>140</v>
      </c>
      <c r="B8439" s="10" t="s">
        <v>1442</v>
      </c>
      <c r="C8439" s="10" t="s">
        <v>1443</v>
      </c>
      <c r="D8439" s="10" t="s">
        <v>1450</v>
      </c>
      <c r="E8439" s="10" t="s">
        <v>20</v>
      </c>
      <c r="F8439" s="10" t="s">
        <v>1433</v>
      </c>
      <c r="G8439" s="21" t="s">
        <v>3705</v>
      </c>
      <c r="H8439" s="21" t="s">
        <v>57</v>
      </c>
      <c r="I8439" s="21">
        <v>1</v>
      </c>
      <c r="J8439" s="21" t="str">
        <f>H8439</f>
        <v>Нет</v>
      </c>
      <c r="K8439" s="21"/>
    </row>
    <row r="8440" spans="1:11" hidden="1" x14ac:dyDescent="0.25">
      <c r="A8440" s="10">
        <v>140</v>
      </c>
      <c r="B8440" s="10" t="s">
        <v>1442</v>
      </c>
      <c r="C8440" s="10" t="s">
        <v>1443</v>
      </c>
      <c r="D8440" s="10" t="s">
        <v>1450</v>
      </c>
      <c r="E8440" s="10" t="s">
        <v>20</v>
      </c>
      <c r="F8440" s="10" t="s">
        <v>1433</v>
      </c>
      <c r="G8440" s="21" t="s">
        <v>3706</v>
      </c>
      <c r="H8440" s="21" t="s">
        <v>5195</v>
      </c>
      <c r="I8440" s="21">
        <v>1</v>
      </c>
      <c r="J8440" s="21">
        <f t="shared" ref="J8440:J8443" si="549">MID(H8440,1,FIND(" ",H8440,1)-1)*1</f>
        <v>16.12</v>
      </c>
      <c r="K8440" s="21" t="s">
        <v>5258</v>
      </c>
    </row>
    <row r="8441" spans="1:11" hidden="1" x14ac:dyDescent="0.25">
      <c r="A8441" s="10">
        <v>140</v>
      </c>
      <c r="B8441" s="10" t="s">
        <v>1442</v>
      </c>
      <c r="C8441" s="10" t="s">
        <v>1443</v>
      </c>
      <c r="D8441" s="10" t="s">
        <v>1450</v>
      </c>
      <c r="E8441" s="10" t="s">
        <v>20</v>
      </c>
      <c r="F8441" s="10" t="s">
        <v>1433</v>
      </c>
      <c r="G8441" s="21" t="s">
        <v>3708</v>
      </c>
      <c r="H8441" s="21" t="s">
        <v>4803</v>
      </c>
      <c r="I8441" s="21">
        <v>1</v>
      </c>
      <c r="J8441" s="21">
        <f t="shared" si="549"/>
        <v>14.07</v>
      </c>
      <c r="K8441" s="21" t="s">
        <v>5258</v>
      </c>
    </row>
    <row r="8442" spans="1:11" hidden="1" x14ac:dyDescent="0.25">
      <c r="A8442" s="10">
        <v>140</v>
      </c>
      <c r="B8442" s="10" t="s">
        <v>1442</v>
      </c>
      <c r="C8442" s="10" t="s">
        <v>1443</v>
      </c>
      <c r="D8442" s="10" t="s">
        <v>1450</v>
      </c>
      <c r="E8442" s="10" t="s">
        <v>20</v>
      </c>
      <c r="F8442" s="10" t="s">
        <v>1433</v>
      </c>
      <c r="G8442" s="21" t="s">
        <v>3709</v>
      </c>
      <c r="H8442" s="21" t="s">
        <v>4788</v>
      </c>
      <c r="I8442" s="21">
        <v>0</v>
      </c>
      <c r="J8442" s="21">
        <f t="shared" si="549"/>
        <v>16.12</v>
      </c>
      <c r="K8442" s="21" t="s">
        <v>5258</v>
      </c>
    </row>
    <row r="8443" spans="1:11" hidden="1" x14ac:dyDescent="0.25">
      <c r="A8443" s="10">
        <v>140</v>
      </c>
      <c r="B8443" s="10" t="s">
        <v>1442</v>
      </c>
      <c r="C8443" s="10" t="s">
        <v>1443</v>
      </c>
      <c r="D8443" s="10" t="s">
        <v>1450</v>
      </c>
      <c r="E8443" s="10" t="s">
        <v>20</v>
      </c>
      <c r="F8443" s="10" t="s">
        <v>1433</v>
      </c>
      <c r="G8443" s="21" t="s">
        <v>3711</v>
      </c>
      <c r="H8443" s="21" t="s">
        <v>4803</v>
      </c>
      <c r="I8443" s="21">
        <v>0</v>
      </c>
      <c r="J8443" s="21">
        <f t="shared" si="549"/>
        <v>14.07</v>
      </c>
      <c r="K8443" s="21" t="s">
        <v>5258</v>
      </c>
    </row>
    <row r="8444" spans="1:11" hidden="1" x14ac:dyDescent="0.25">
      <c r="A8444" s="10">
        <v>140</v>
      </c>
      <c r="B8444" s="10" t="s">
        <v>1442</v>
      </c>
      <c r="C8444" s="10" t="s">
        <v>1443</v>
      </c>
      <c r="D8444" s="10" t="s">
        <v>1450</v>
      </c>
      <c r="E8444" s="10" t="s">
        <v>20</v>
      </c>
      <c r="F8444" s="10" t="s">
        <v>1433</v>
      </c>
      <c r="G8444" s="21" t="s">
        <v>4578</v>
      </c>
      <c r="H8444" s="21" t="s">
        <v>4804</v>
      </c>
      <c r="I8444" s="21">
        <v>1</v>
      </c>
      <c r="J8444" s="21" t="str">
        <f>MID(H8444,1,FIND(" ",H8444,1)-1)</f>
        <v>2350</v>
      </c>
      <c r="K8444" s="21" t="s">
        <v>5269</v>
      </c>
    </row>
    <row r="8445" spans="1:11" hidden="1" x14ac:dyDescent="0.25">
      <c r="A8445" s="10">
        <v>140</v>
      </c>
      <c r="B8445" s="10" t="s">
        <v>1442</v>
      </c>
      <c r="C8445" s="10" t="s">
        <v>1443</v>
      </c>
      <c r="D8445" s="10" t="s">
        <v>1450</v>
      </c>
      <c r="E8445" s="10" t="s">
        <v>20</v>
      </c>
      <c r="F8445" s="10" t="s">
        <v>1433</v>
      </c>
      <c r="G8445" s="10" t="s">
        <v>3714</v>
      </c>
      <c r="H8445" s="10" t="s">
        <v>3715</v>
      </c>
      <c r="I8445" s="10">
        <v>0</v>
      </c>
    </row>
    <row r="8446" spans="1:11" hidden="1" x14ac:dyDescent="0.25">
      <c r="A8446" s="10">
        <v>140</v>
      </c>
      <c r="B8446" s="10" t="s">
        <v>1442</v>
      </c>
      <c r="C8446" s="10" t="s">
        <v>1443</v>
      </c>
      <c r="D8446" s="10" t="s">
        <v>1450</v>
      </c>
      <c r="E8446" s="10" t="s">
        <v>20</v>
      </c>
      <c r="F8446" s="10" t="s">
        <v>1433</v>
      </c>
      <c r="G8446" s="10" t="s">
        <v>3716</v>
      </c>
      <c r="H8446" s="10" t="s">
        <v>34</v>
      </c>
      <c r="I8446" s="10">
        <v>0</v>
      </c>
    </row>
    <row r="8447" spans="1:11" hidden="1" x14ac:dyDescent="0.25">
      <c r="A8447" s="10">
        <v>140</v>
      </c>
      <c r="B8447" s="10" t="s">
        <v>1442</v>
      </c>
      <c r="C8447" s="10" t="s">
        <v>1443</v>
      </c>
      <c r="D8447" s="10" t="s">
        <v>1450</v>
      </c>
      <c r="E8447" s="10" t="s">
        <v>20</v>
      </c>
      <c r="F8447" s="10" t="s">
        <v>1433</v>
      </c>
      <c r="G8447" s="10" t="s">
        <v>3717</v>
      </c>
      <c r="H8447" s="10" t="s">
        <v>34</v>
      </c>
      <c r="I8447" s="10">
        <v>0</v>
      </c>
    </row>
    <row r="8448" spans="1:11" hidden="1" x14ac:dyDescent="0.25">
      <c r="A8448" s="10">
        <v>140</v>
      </c>
      <c r="B8448" s="10" t="s">
        <v>1442</v>
      </c>
      <c r="C8448" s="10" t="s">
        <v>1443</v>
      </c>
      <c r="D8448" s="10" t="s">
        <v>1450</v>
      </c>
      <c r="E8448" s="10" t="s">
        <v>20</v>
      </c>
      <c r="F8448" s="10" t="s">
        <v>1433</v>
      </c>
      <c r="G8448" s="10" t="s">
        <v>3718</v>
      </c>
      <c r="H8448" s="10" t="s">
        <v>5168</v>
      </c>
      <c r="I8448" s="10">
        <v>0</v>
      </c>
    </row>
    <row r="8449" spans="1:9" hidden="1" x14ac:dyDescent="0.25">
      <c r="A8449" s="10">
        <v>140</v>
      </c>
      <c r="B8449" s="10" t="s">
        <v>1442</v>
      </c>
      <c r="C8449" s="10" t="s">
        <v>1443</v>
      </c>
      <c r="D8449" s="10" t="s">
        <v>1450</v>
      </c>
      <c r="E8449" s="10" t="s">
        <v>20</v>
      </c>
      <c r="F8449" s="10" t="s">
        <v>1433</v>
      </c>
      <c r="G8449" s="10" t="s">
        <v>3719</v>
      </c>
      <c r="H8449" s="10" t="s">
        <v>57</v>
      </c>
      <c r="I8449" s="10">
        <v>0</v>
      </c>
    </row>
    <row r="8450" spans="1:9" hidden="1" x14ac:dyDescent="0.25">
      <c r="A8450" s="10">
        <v>140</v>
      </c>
      <c r="B8450" s="10" t="s">
        <v>1442</v>
      </c>
      <c r="C8450" s="10" t="s">
        <v>1443</v>
      </c>
      <c r="D8450" s="10" t="s">
        <v>1450</v>
      </c>
      <c r="E8450" s="10" t="s">
        <v>20</v>
      </c>
      <c r="F8450" s="10" t="s">
        <v>1433</v>
      </c>
      <c r="G8450" s="10" t="s">
        <v>3720</v>
      </c>
      <c r="H8450" s="10" t="s">
        <v>34</v>
      </c>
      <c r="I8450" s="10">
        <v>0</v>
      </c>
    </row>
    <row r="8451" spans="1:9" hidden="1" x14ac:dyDescent="0.25">
      <c r="A8451" s="10">
        <v>140</v>
      </c>
      <c r="B8451" s="10" t="s">
        <v>1442</v>
      </c>
      <c r="C8451" s="10" t="s">
        <v>1443</v>
      </c>
      <c r="D8451" s="10" t="s">
        <v>1450</v>
      </c>
      <c r="E8451" s="10" t="s">
        <v>20</v>
      </c>
      <c r="F8451" s="10" t="s">
        <v>1433</v>
      </c>
      <c r="G8451" s="10" t="s">
        <v>3721</v>
      </c>
      <c r="H8451" s="10" t="s">
        <v>34</v>
      </c>
      <c r="I8451" s="10">
        <v>0</v>
      </c>
    </row>
    <row r="8452" spans="1:9" hidden="1" x14ac:dyDescent="0.25">
      <c r="A8452" s="10">
        <v>140</v>
      </c>
      <c r="B8452" s="10" t="s">
        <v>1442</v>
      </c>
      <c r="C8452" s="10" t="s">
        <v>1443</v>
      </c>
      <c r="D8452" s="10" t="s">
        <v>1450</v>
      </c>
      <c r="E8452" s="10" t="s">
        <v>20</v>
      </c>
      <c r="F8452" s="10" t="s">
        <v>1433</v>
      </c>
      <c r="G8452" s="10" t="s">
        <v>3722</v>
      </c>
      <c r="H8452" s="10" t="s">
        <v>34</v>
      </c>
      <c r="I8452" s="10">
        <v>0</v>
      </c>
    </row>
    <row r="8453" spans="1:9" hidden="1" x14ac:dyDescent="0.25">
      <c r="A8453" s="10">
        <v>140</v>
      </c>
      <c r="B8453" s="10" t="s">
        <v>1442</v>
      </c>
      <c r="C8453" s="10" t="s">
        <v>1443</v>
      </c>
      <c r="D8453" s="10" t="s">
        <v>1450</v>
      </c>
      <c r="E8453" s="10" t="s">
        <v>20</v>
      </c>
      <c r="F8453" s="10" t="s">
        <v>1433</v>
      </c>
      <c r="G8453" s="10" t="s">
        <v>3723</v>
      </c>
      <c r="H8453" s="10" t="s">
        <v>34</v>
      </c>
      <c r="I8453" s="10">
        <v>0</v>
      </c>
    </row>
    <row r="8454" spans="1:9" hidden="1" x14ac:dyDescent="0.25">
      <c r="A8454" s="10">
        <v>140</v>
      </c>
      <c r="B8454" s="10" t="s">
        <v>1442</v>
      </c>
      <c r="C8454" s="10" t="s">
        <v>1443</v>
      </c>
      <c r="D8454" s="10" t="s">
        <v>1450</v>
      </c>
      <c r="E8454" s="10" t="s">
        <v>20</v>
      </c>
      <c r="F8454" s="10" t="s">
        <v>1433</v>
      </c>
      <c r="G8454" s="10" t="s">
        <v>3724</v>
      </c>
      <c r="H8454" s="10" t="s">
        <v>34</v>
      </c>
      <c r="I8454" s="10">
        <v>0</v>
      </c>
    </row>
    <row r="8455" spans="1:9" hidden="1" x14ac:dyDescent="0.25">
      <c r="A8455" s="10">
        <v>140</v>
      </c>
      <c r="B8455" s="10" t="s">
        <v>1442</v>
      </c>
      <c r="C8455" s="10" t="s">
        <v>1443</v>
      </c>
      <c r="D8455" s="10" t="s">
        <v>1450</v>
      </c>
      <c r="E8455" s="10" t="s">
        <v>20</v>
      </c>
      <c r="F8455" s="10" t="s">
        <v>1433</v>
      </c>
      <c r="G8455" s="10" t="s">
        <v>3725</v>
      </c>
      <c r="H8455" s="10" t="s">
        <v>34</v>
      </c>
      <c r="I8455" s="10">
        <v>0</v>
      </c>
    </row>
    <row r="8456" spans="1:9" hidden="1" x14ac:dyDescent="0.25">
      <c r="A8456" s="10">
        <v>140</v>
      </c>
      <c r="B8456" s="10" t="s">
        <v>1442</v>
      </c>
      <c r="C8456" s="10" t="s">
        <v>1443</v>
      </c>
      <c r="D8456" s="10" t="s">
        <v>1450</v>
      </c>
      <c r="E8456" s="10" t="s">
        <v>20</v>
      </c>
      <c r="F8456" s="10" t="s">
        <v>1433</v>
      </c>
      <c r="G8456" s="10" t="s">
        <v>3726</v>
      </c>
      <c r="H8456" s="10" t="s">
        <v>34</v>
      </c>
      <c r="I8456" s="10">
        <v>0</v>
      </c>
    </row>
    <row r="8457" spans="1:9" hidden="1" x14ac:dyDescent="0.25">
      <c r="A8457" s="10">
        <v>140</v>
      </c>
      <c r="B8457" s="10" t="s">
        <v>1442</v>
      </c>
      <c r="C8457" s="10" t="s">
        <v>1443</v>
      </c>
      <c r="D8457" s="10" t="s">
        <v>1450</v>
      </c>
      <c r="E8457" s="10" t="s">
        <v>20</v>
      </c>
      <c r="F8457" s="10" t="s">
        <v>1433</v>
      </c>
      <c r="G8457" s="10" t="s">
        <v>3727</v>
      </c>
      <c r="H8457" s="10" t="s">
        <v>34</v>
      </c>
      <c r="I8457" s="10">
        <v>0</v>
      </c>
    </row>
    <row r="8458" spans="1:9" hidden="1" x14ac:dyDescent="0.25">
      <c r="A8458" s="10">
        <v>140</v>
      </c>
      <c r="B8458" s="10" t="s">
        <v>1442</v>
      </c>
      <c r="C8458" s="10" t="s">
        <v>1443</v>
      </c>
      <c r="D8458" s="10" t="s">
        <v>1450</v>
      </c>
      <c r="E8458" s="10" t="s">
        <v>20</v>
      </c>
      <c r="F8458" s="10" t="s">
        <v>1433</v>
      </c>
      <c r="G8458" s="10" t="s">
        <v>3729</v>
      </c>
      <c r="H8458" s="10" t="s">
        <v>34</v>
      </c>
      <c r="I8458" s="10">
        <v>0</v>
      </c>
    </row>
    <row r="8459" spans="1:9" hidden="1" x14ac:dyDescent="0.25">
      <c r="A8459" s="10">
        <v>140</v>
      </c>
      <c r="B8459" s="10" t="s">
        <v>1442</v>
      </c>
      <c r="C8459" s="10" t="s">
        <v>1443</v>
      </c>
      <c r="D8459" s="10" t="s">
        <v>1450</v>
      </c>
      <c r="E8459" s="10" t="s">
        <v>20</v>
      </c>
      <c r="F8459" s="10" t="s">
        <v>1433</v>
      </c>
      <c r="G8459" s="10" t="s">
        <v>3730</v>
      </c>
      <c r="H8459" s="10" t="s">
        <v>34</v>
      </c>
      <c r="I8459" s="10">
        <v>0</v>
      </c>
    </row>
    <row r="8460" spans="1:9" hidden="1" x14ac:dyDescent="0.25">
      <c r="A8460" s="10">
        <v>140</v>
      </c>
      <c r="B8460" s="10" t="s">
        <v>1442</v>
      </c>
      <c r="C8460" s="10" t="s">
        <v>1443</v>
      </c>
      <c r="D8460" s="10" t="s">
        <v>1450</v>
      </c>
      <c r="E8460" s="10" t="s">
        <v>20</v>
      </c>
      <c r="F8460" s="10" t="s">
        <v>1433</v>
      </c>
      <c r="G8460" s="10" t="s">
        <v>3731</v>
      </c>
      <c r="H8460" s="10" t="s">
        <v>34</v>
      </c>
      <c r="I8460" s="10">
        <v>0</v>
      </c>
    </row>
    <row r="8461" spans="1:9" hidden="1" x14ac:dyDescent="0.25">
      <c r="A8461" s="10">
        <v>140</v>
      </c>
      <c r="B8461" s="10" t="s">
        <v>1442</v>
      </c>
      <c r="C8461" s="10" t="s">
        <v>1443</v>
      </c>
      <c r="D8461" s="10" t="s">
        <v>1450</v>
      </c>
      <c r="E8461" s="10" t="s">
        <v>20</v>
      </c>
      <c r="F8461" s="10" t="s">
        <v>1433</v>
      </c>
      <c r="G8461" s="10" t="s">
        <v>3734</v>
      </c>
      <c r="H8461" s="10" t="s">
        <v>34</v>
      </c>
      <c r="I8461" s="10">
        <v>0</v>
      </c>
    </row>
    <row r="8462" spans="1:9" hidden="1" x14ac:dyDescent="0.25">
      <c r="A8462" s="10">
        <v>140</v>
      </c>
      <c r="B8462" s="10" t="s">
        <v>1442</v>
      </c>
      <c r="C8462" s="10" t="s">
        <v>1443</v>
      </c>
      <c r="D8462" s="10" t="s">
        <v>1450</v>
      </c>
      <c r="E8462" s="10" t="s">
        <v>20</v>
      </c>
      <c r="F8462" s="10" t="s">
        <v>1433</v>
      </c>
      <c r="G8462" s="10" t="s">
        <v>3735</v>
      </c>
      <c r="H8462" s="10" t="s">
        <v>57</v>
      </c>
      <c r="I8462" s="10">
        <v>0</v>
      </c>
    </row>
    <row r="8463" spans="1:9" hidden="1" x14ac:dyDescent="0.25">
      <c r="A8463" s="10">
        <v>140</v>
      </c>
      <c r="B8463" s="10" t="s">
        <v>1442</v>
      </c>
      <c r="C8463" s="10" t="s">
        <v>1443</v>
      </c>
      <c r="D8463" s="10" t="s">
        <v>1450</v>
      </c>
      <c r="E8463" s="10" t="s">
        <v>20</v>
      </c>
      <c r="F8463" s="10" t="s">
        <v>1433</v>
      </c>
      <c r="G8463" s="10" t="s">
        <v>4597</v>
      </c>
      <c r="H8463" s="10" t="s">
        <v>34</v>
      </c>
      <c r="I8463" s="10">
        <v>0</v>
      </c>
    </row>
    <row r="8464" spans="1:9" hidden="1" x14ac:dyDescent="0.25">
      <c r="A8464" s="10">
        <v>140</v>
      </c>
      <c r="B8464" s="10" t="s">
        <v>1442</v>
      </c>
      <c r="C8464" s="10" t="s">
        <v>1443</v>
      </c>
      <c r="D8464" s="10" t="s">
        <v>1450</v>
      </c>
      <c r="E8464" s="10" t="s">
        <v>20</v>
      </c>
      <c r="F8464" s="10" t="s">
        <v>1433</v>
      </c>
      <c r="G8464" s="10" t="s">
        <v>3736</v>
      </c>
      <c r="H8464" s="10" t="s">
        <v>34</v>
      </c>
      <c r="I8464" s="10">
        <v>0</v>
      </c>
    </row>
    <row r="8465" spans="1:11" hidden="1" x14ac:dyDescent="0.25">
      <c r="A8465" s="10">
        <v>140</v>
      </c>
      <c r="B8465" s="10" t="s">
        <v>1442</v>
      </c>
      <c r="C8465" s="10" t="s">
        <v>1443</v>
      </c>
      <c r="D8465" s="10" t="s">
        <v>1450</v>
      </c>
      <c r="E8465" s="10" t="s">
        <v>20</v>
      </c>
      <c r="F8465" s="10" t="s">
        <v>1433</v>
      </c>
      <c r="G8465" s="10" t="s">
        <v>3737</v>
      </c>
      <c r="H8465" s="10" t="s">
        <v>34</v>
      </c>
      <c r="I8465" s="10">
        <v>0</v>
      </c>
    </row>
    <row r="8466" spans="1:11" hidden="1" x14ac:dyDescent="0.25">
      <c r="A8466" s="10">
        <v>140</v>
      </c>
      <c r="B8466" s="10" t="s">
        <v>1442</v>
      </c>
      <c r="C8466" s="10" t="s">
        <v>1443</v>
      </c>
      <c r="D8466" s="10" t="s">
        <v>1450</v>
      </c>
      <c r="E8466" s="10" t="s">
        <v>20</v>
      </c>
      <c r="F8466" s="10" t="s">
        <v>1433</v>
      </c>
      <c r="G8466" s="10" t="s">
        <v>4387</v>
      </c>
      <c r="H8466" s="10" t="s">
        <v>34</v>
      </c>
      <c r="I8466" s="10">
        <v>0</v>
      </c>
    </row>
    <row r="8467" spans="1:11" hidden="1" x14ac:dyDescent="0.25">
      <c r="A8467" s="10">
        <v>140</v>
      </c>
      <c r="B8467" s="10" t="s">
        <v>1442</v>
      </c>
      <c r="C8467" s="10" t="s">
        <v>1443</v>
      </c>
      <c r="D8467" s="10" t="s">
        <v>1450</v>
      </c>
      <c r="E8467" s="10" t="s">
        <v>20</v>
      </c>
      <c r="F8467" s="10" t="s">
        <v>1433</v>
      </c>
      <c r="G8467" s="10" t="s">
        <v>4388</v>
      </c>
      <c r="H8467" s="10" t="s">
        <v>34</v>
      </c>
      <c r="I8467" s="10">
        <v>0</v>
      </c>
    </row>
    <row r="8468" spans="1:11" hidden="1" x14ac:dyDescent="0.25">
      <c r="A8468" s="10">
        <v>140</v>
      </c>
      <c r="B8468" s="10" t="s">
        <v>1442</v>
      </c>
      <c r="C8468" s="10" t="s">
        <v>1443</v>
      </c>
      <c r="D8468" s="10" t="s">
        <v>1450</v>
      </c>
      <c r="E8468" s="10" t="s">
        <v>20</v>
      </c>
      <c r="F8468" s="10" t="s">
        <v>1433</v>
      </c>
      <c r="G8468" s="10" t="s">
        <v>3740</v>
      </c>
      <c r="H8468" s="10" t="s">
        <v>34</v>
      </c>
      <c r="I8468" s="10">
        <v>0</v>
      </c>
    </row>
    <row r="8469" spans="1:11" hidden="1" x14ac:dyDescent="0.25">
      <c r="A8469" s="10">
        <v>140</v>
      </c>
      <c r="B8469" s="10" t="s">
        <v>1442</v>
      </c>
      <c r="C8469" s="10" t="s">
        <v>1443</v>
      </c>
      <c r="D8469" s="10" t="s">
        <v>1450</v>
      </c>
      <c r="E8469" s="10" t="s">
        <v>20</v>
      </c>
      <c r="F8469" s="10" t="s">
        <v>1433</v>
      </c>
      <c r="G8469" s="10" t="s">
        <v>3741</v>
      </c>
      <c r="H8469" s="10" t="s">
        <v>34</v>
      </c>
      <c r="I8469" s="10">
        <v>0</v>
      </c>
    </row>
    <row r="8470" spans="1:11" hidden="1" x14ac:dyDescent="0.25">
      <c r="A8470" s="10">
        <v>140</v>
      </c>
      <c r="B8470" s="10" t="s">
        <v>1442</v>
      </c>
      <c r="C8470" s="10" t="s">
        <v>1443</v>
      </c>
      <c r="D8470" s="10" t="s">
        <v>1450</v>
      </c>
      <c r="E8470" s="10" t="s">
        <v>20</v>
      </c>
      <c r="F8470" s="10" t="s">
        <v>1433</v>
      </c>
      <c r="G8470" s="10" t="s">
        <v>4324</v>
      </c>
      <c r="H8470" s="10" t="s">
        <v>34</v>
      </c>
      <c r="I8470" s="10">
        <v>0</v>
      </c>
    </row>
    <row r="8471" spans="1:11" hidden="1" x14ac:dyDescent="0.25">
      <c r="A8471" s="10">
        <v>140</v>
      </c>
      <c r="B8471" s="10" t="s">
        <v>1442</v>
      </c>
      <c r="C8471" s="10" t="s">
        <v>1443</v>
      </c>
      <c r="D8471" s="10" t="s">
        <v>1450</v>
      </c>
      <c r="E8471" s="10" t="s">
        <v>20</v>
      </c>
      <c r="F8471" s="10" t="s">
        <v>1433</v>
      </c>
      <c r="G8471" s="10" t="s">
        <v>3744</v>
      </c>
      <c r="H8471" s="10" t="s">
        <v>4791</v>
      </c>
      <c r="I8471" s="10">
        <v>0</v>
      </c>
    </row>
    <row r="8472" spans="1:11" hidden="1" x14ac:dyDescent="0.25">
      <c r="A8472" s="10">
        <v>140</v>
      </c>
      <c r="B8472" s="10" t="s">
        <v>1442</v>
      </c>
      <c r="C8472" s="10" t="s">
        <v>1443</v>
      </c>
      <c r="D8472" s="10" t="s">
        <v>1450</v>
      </c>
      <c r="E8472" s="10" t="s">
        <v>20</v>
      </c>
      <c r="F8472" s="10" t="s">
        <v>1433</v>
      </c>
      <c r="G8472" s="10" t="s">
        <v>3746</v>
      </c>
      <c r="H8472" s="10" t="s">
        <v>34</v>
      </c>
      <c r="I8472" s="10">
        <v>0</v>
      </c>
    </row>
    <row r="8473" spans="1:11" hidden="1" x14ac:dyDescent="0.25">
      <c r="A8473" s="10">
        <v>140</v>
      </c>
      <c r="B8473" s="10" t="s">
        <v>1442</v>
      </c>
      <c r="C8473" s="10" t="s">
        <v>1443</v>
      </c>
      <c r="D8473" s="10" t="s">
        <v>1450</v>
      </c>
      <c r="E8473" s="10" t="s">
        <v>20</v>
      </c>
      <c r="F8473" s="10" t="s">
        <v>1433</v>
      </c>
      <c r="G8473" s="10" t="s">
        <v>4792</v>
      </c>
      <c r="H8473" s="10" t="s">
        <v>5196</v>
      </c>
      <c r="I8473" s="10">
        <v>0</v>
      </c>
    </row>
    <row r="8474" spans="1:11" hidden="1" x14ac:dyDescent="0.25">
      <c r="A8474" s="10">
        <v>140</v>
      </c>
      <c r="B8474" s="10" t="s">
        <v>1442</v>
      </c>
      <c r="C8474" s="10" t="s">
        <v>1443</v>
      </c>
      <c r="D8474" s="10" t="s">
        <v>1450</v>
      </c>
      <c r="E8474" s="10" t="s">
        <v>20</v>
      </c>
      <c r="F8474" s="10" t="s">
        <v>1433</v>
      </c>
      <c r="G8474" s="21" t="s">
        <v>3747</v>
      </c>
      <c r="H8474" s="21" t="s">
        <v>4805</v>
      </c>
      <c r="I8474" s="21">
        <v>1</v>
      </c>
      <c r="J8474" s="21" t="str">
        <f>H8474</f>
        <v>Напольно-потолочная</v>
      </c>
      <c r="K8474" s="21"/>
    </row>
    <row r="8475" spans="1:11" hidden="1" x14ac:dyDescent="0.25">
      <c r="A8475" s="10">
        <v>140</v>
      </c>
      <c r="B8475" s="10" t="s">
        <v>1442</v>
      </c>
      <c r="C8475" s="10" t="s">
        <v>1443</v>
      </c>
      <c r="D8475" s="10" t="s">
        <v>1450</v>
      </c>
      <c r="E8475" s="10" t="s">
        <v>20</v>
      </c>
      <c r="F8475" s="10" t="s">
        <v>1433</v>
      </c>
      <c r="G8475" s="21" t="s">
        <v>3749</v>
      </c>
      <c r="H8475" s="21" t="s">
        <v>3918</v>
      </c>
      <c r="I8475" s="21">
        <v>1</v>
      </c>
      <c r="J8475" s="21">
        <f>MID(H8475,1,FIND(" ",H8475,1)-1)*1</f>
        <v>50</v>
      </c>
      <c r="K8475" s="21" t="s">
        <v>5264</v>
      </c>
    </row>
    <row r="8476" spans="1:11" hidden="1" x14ac:dyDescent="0.25">
      <c r="A8476" s="10">
        <v>140</v>
      </c>
      <c r="B8476" s="10" t="s">
        <v>1442</v>
      </c>
      <c r="C8476" s="10" t="s">
        <v>1443</v>
      </c>
      <c r="D8476" s="10" t="s">
        <v>1450</v>
      </c>
      <c r="E8476" s="10" t="s">
        <v>20</v>
      </c>
      <c r="F8476" s="10" t="s">
        <v>1433</v>
      </c>
      <c r="G8476" s="21" t="s">
        <v>3751</v>
      </c>
      <c r="H8476" s="21" t="s">
        <v>3893</v>
      </c>
      <c r="I8476" s="21">
        <v>1</v>
      </c>
      <c r="J8476" s="21">
        <f>MID(H8476,1,FIND(" ",H8476,1)-1)*1</f>
        <v>30</v>
      </c>
      <c r="K8476" s="21" t="s">
        <v>5264</v>
      </c>
    </row>
    <row r="8477" spans="1:11" hidden="1" x14ac:dyDescent="0.25">
      <c r="A8477" s="10">
        <v>140</v>
      </c>
      <c r="B8477" s="10" t="s">
        <v>1442</v>
      </c>
      <c r="C8477" s="10" t="s">
        <v>1443</v>
      </c>
      <c r="D8477" s="10" t="s">
        <v>1450</v>
      </c>
      <c r="E8477" s="10" t="s">
        <v>20</v>
      </c>
      <c r="F8477" s="10" t="s">
        <v>1433</v>
      </c>
      <c r="G8477" s="21" t="s">
        <v>3753</v>
      </c>
      <c r="H8477" s="21" t="s">
        <v>4690</v>
      </c>
      <c r="I8477" s="21">
        <v>1</v>
      </c>
      <c r="J8477" s="21">
        <f>MID(H8477,1,FIND(" ",H8477,1)-1)*1</f>
        <v>5.45</v>
      </c>
      <c r="K8477" s="21" t="s">
        <v>5258</v>
      </c>
    </row>
    <row r="8478" spans="1:11" hidden="1" x14ac:dyDescent="0.25">
      <c r="A8478" s="10">
        <v>140</v>
      </c>
      <c r="B8478" s="10" t="s">
        <v>1442</v>
      </c>
      <c r="C8478" s="10" t="s">
        <v>1443</v>
      </c>
      <c r="D8478" s="10" t="s">
        <v>1450</v>
      </c>
      <c r="E8478" s="10" t="s">
        <v>20</v>
      </c>
      <c r="F8478" s="10" t="s">
        <v>1433</v>
      </c>
      <c r="G8478" s="21" t="s">
        <v>3755</v>
      </c>
      <c r="H8478" s="21" t="s">
        <v>4794</v>
      </c>
      <c r="I8478" s="21">
        <v>1</v>
      </c>
      <c r="J8478" s="21" t="s">
        <v>5267</v>
      </c>
      <c r="K8478" s="21" t="s">
        <v>5265</v>
      </c>
    </row>
    <row r="8479" spans="1:11" hidden="1" x14ac:dyDescent="0.25">
      <c r="A8479" s="10">
        <v>140</v>
      </c>
      <c r="B8479" s="10" t="s">
        <v>1442</v>
      </c>
      <c r="C8479" s="10" t="s">
        <v>1443</v>
      </c>
      <c r="D8479" s="10" t="s">
        <v>1450</v>
      </c>
      <c r="E8479" s="10" t="s">
        <v>20</v>
      </c>
      <c r="F8479" s="10" t="s">
        <v>1433</v>
      </c>
      <c r="G8479" s="10" t="s">
        <v>3757</v>
      </c>
      <c r="H8479" s="10" t="s">
        <v>57</v>
      </c>
      <c r="I8479" s="10">
        <v>0</v>
      </c>
    </row>
    <row r="8480" spans="1:11" hidden="1" x14ac:dyDescent="0.25">
      <c r="A8480" s="10">
        <v>140</v>
      </c>
      <c r="B8480" s="10" t="s">
        <v>1442</v>
      </c>
      <c r="C8480" s="10" t="s">
        <v>1443</v>
      </c>
      <c r="D8480" s="10" t="s">
        <v>1450</v>
      </c>
      <c r="E8480" s="10" t="s">
        <v>20</v>
      </c>
      <c r="F8480" s="10" t="s">
        <v>1433</v>
      </c>
      <c r="G8480" s="21" t="s">
        <v>3759</v>
      </c>
      <c r="H8480" s="21">
        <v>48000</v>
      </c>
      <c r="I8480" s="21">
        <v>1</v>
      </c>
      <c r="J8480" s="21">
        <f t="shared" ref="J8480:J8481" si="550">TRIM(H8480)*1</f>
        <v>48000</v>
      </c>
      <c r="K8480" s="21" t="s">
        <v>5261</v>
      </c>
    </row>
    <row r="8481" spans="1:11" hidden="1" x14ac:dyDescent="0.25">
      <c r="A8481" s="10">
        <v>140</v>
      </c>
      <c r="B8481" s="10" t="s">
        <v>1442</v>
      </c>
      <c r="C8481" s="10" t="s">
        <v>1443</v>
      </c>
      <c r="D8481" s="10" t="s">
        <v>1450</v>
      </c>
      <c r="E8481" s="10" t="s">
        <v>20</v>
      </c>
      <c r="F8481" s="10" t="s">
        <v>1433</v>
      </c>
      <c r="G8481" s="21" t="s">
        <v>3764</v>
      </c>
      <c r="H8481" s="21">
        <v>48000</v>
      </c>
      <c r="I8481" s="21">
        <v>1</v>
      </c>
      <c r="J8481" s="21">
        <f t="shared" si="550"/>
        <v>48000</v>
      </c>
      <c r="K8481" s="21" t="s">
        <v>5261</v>
      </c>
    </row>
    <row r="8482" spans="1:11" hidden="1" x14ac:dyDescent="0.25">
      <c r="A8482" s="10">
        <v>140</v>
      </c>
      <c r="B8482" s="10" t="s">
        <v>1442</v>
      </c>
      <c r="C8482" s="10" t="s">
        <v>1443</v>
      </c>
      <c r="D8482" s="10" t="s">
        <v>1450</v>
      </c>
      <c r="E8482" s="10" t="s">
        <v>20</v>
      </c>
      <c r="F8482" s="10" t="s">
        <v>1433</v>
      </c>
      <c r="G8482" s="10" t="s">
        <v>3765</v>
      </c>
      <c r="H8482" s="10" t="s">
        <v>57</v>
      </c>
      <c r="I8482" s="10">
        <v>0</v>
      </c>
    </row>
    <row r="8483" spans="1:11" hidden="1" x14ac:dyDescent="0.25">
      <c r="A8483" s="10">
        <v>140</v>
      </c>
      <c r="B8483" s="10" t="s">
        <v>1442</v>
      </c>
      <c r="C8483" s="10" t="s">
        <v>1443</v>
      </c>
      <c r="D8483" s="10" t="s">
        <v>1450</v>
      </c>
      <c r="E8483" s="10" t="s">
        <v>20</v>
      </c>
      <c r="F8483" s="10" t="s">
        <v>1433</v>
      </c>
      <c r="G8483" s="10" t="s">
        <v>3766</v>
      </c>
      <c r="H8483" s="10" t="s">
        <v>34</v>
      </c>
      <c r="I8483" s="10">
        <v>0</v>
      </c>
    </row>
    <row r="8484" spans="1:11" hidden="1" x14ac:dyDescent="0.25">
      <c r="A8484" s="10">
        <v>140</v>
      </c>
      <c r="B8484" s="10" t="s">
        <v>1442</v>
      </c>
      <c r="C8484" s="10" t="s">
        <v>1443</v>
      </c>
      <c r="D8484" s="10" t="s">
        <v>1450</v>
      </c>
      <c r="E8484" s="10" t="s">
        <v>20</v>
      </c>
      <c r="F8484" s="10" t="s">
        <v>1433</v>
      </c>
      <c r="G8484" s="10" t="s">
        <v>4601</v>
      </c>
      <c r="H8484" s="10" t="s">
        <v>4321</v>
      </c>
      <c r="I8484" s="10">
        <v>0</v>
      </c>
    </row>
    <row r="8485" spans="1:11" hidden="1" x14ac:dyDescent="0.25">
      <c r="A8485" s="10">
        <v>140</v>
      </c>
      <c r="B8485" s="10" t="s">
        <v>1442</v>
      </c>
      <c r="C8485" s="10" t="s">
        <v>1443</v>
      </c>
      <c r="D8485" s="10" t="s">
        <v>1450</v>
      </c>
      <c r="E8485" s="10" t="s">
        <v>20</v>
      </c>
      <c r="F8485" s="10" t="s">
        <v>1433</v>
      </c>
      <c r="G8485" s="10" t="s">
        <v>4397</v>
      </c>
      <c r="H8485" s="10" t="s">
        <v>34</v>
      </c>
      <c r="I8485" s="10">
        <v>0</v>
      </c>
    </row>
    <row r="8486" spans="1:11" hidden="1" x14ac:dyDescent="0.25">
      <c r="A8486" s="10">
        <v>140</v>
      </c>
      <c r="B8486" s="10" t="s">
        <v>1442</v>
      </c>
      <c r="C8486" s="10" t="s">
        <v>1443</v>
      </c>
      <c r="D8486" s="10" t="s">
        <v>1450</v>
      </c>
      <c r="E8486" s="10" t="s">
        <v>20</v>
      </c>
      <c r="F8486" s="10" t="s">
        <v>1433</v>
      </c>
      <c r="G8486" s="10" t="s">
        <v>4602</v>
      </c>
      <c r="H8486" s="10" t="s">
        <v>57</v>
      </c>
      <c r="I8486" s="10">
        <v>0</v>
      </c>
    </row>
    <row r="8487" spans="1:11" hidden="1" x14ac:dyDescent="0.25">
      <c r="A8487" s="10">
        <v>140</v>
      </c>
      <c r="B8487" s="10" t="s">
        <v>1442</v>
      </c>
      <c r="C8487" s="10" t="s">
        <v>1443</v>
      </c>
      <c r="D8487" s="10" t="s">
        <v>1450</v>
      </c>
      <c r="E8487" s="10" t="s">
        <v>20</v>
      </c>
      <c r="F8487" s="10" t="s">
        <v>1433</v>
      </c>
      <c r="G8487" s="10" t="s">
        <v>4603</v>
      </c>
      <c r="H8487" s="10" t="s">
        <v>57</v>
      </c>
      <c r="I8487" s="10">
        <v>0</v>
      </c>
    </row>
    <row r="8488" spans="1:11" hidden="1" x14ac:dyDescent="0.25">
      <c r="A8488" s="10">
        <v>140</v>
      </c>
      <c r="B8488" s="10" t="s">
        <v>1442</v>
      </c>
      <c r="C8488" s="10" t="s">
        <v>1443</v>
      </c>
      <c r="D8488" s="10" t="s">
        <v>1450</v>
      </c>
      <c r="E8488" s="10" t="s">
        <v>20</v>
      </c>
      <c r="F8488" s="10" t="s">
        <v>1433</v>
      </c>
      <c r="G8488" s="21" t="s">
        <v>3769</v>
      </c>
      <c r="H8488" s="21" t="s">
        <v>4806</v>
      </c>
      <c r="I8488" s="21">
        <v>1</v>
      </c>
      <c r="J8488" s="21">
        <f t="shared" ref="J8488:J8489" si="551">MID(H8488,1,FIND(" ",H8488,1)-1)*1</f>
        <v>98.6</v>
      </c>
      <c r="K8488" s="21" t="s">
        <v>5255</v>
      </c>
    </row>
    <row r="8489" spans="1:11" hidden="1" x14ac:dyDescent="0.25">
      <c r="A8489" s="10">
        <v>140</v>
      </c>
      <c r="B8489" s="10" t="s">
        <v>1442</v>
      </c>
      <c r="C8489" s="10" t="s">
        <v>1443</v>
      </c>
      <c r="D8489" s="10" t="s">
        <v>1450</v>
      </c>
      <c r="E8489" s="10" t="s">
        <v>20</v>
      </c>
      <c r="F8489" s="10" t="s">
        <v>1433</v>
      </c>
      <c r="G8489" s="21" t="s">
        <v>3771</v>
      </c>
      <c r="H8489" s="21" t="s">
        <v>4367</v>
      </c>
      <c r="I8489" s="21">
        <v>1</v>
      </c>
      <c r="J8489" s="21">
        <f t="shared" si="551"/>
        <v>39</v>
      </c>
      <c r="K8489" s="21" t="s">
        <v>5255</v>
      </c>
    </row>
    <row r="8490" spans="1:11" hidden="1" x14ac:dyDescent="0.25">
      <c r="A8490" s="10">
        <v>140</v>
      </c>
      <c r="B8490" s="10" t="s">
        <v>1442</v>
      </c>
      <c r="C8490" s="10" t="s">
        <v>1443</v>
      </c>
      <c r="D8490" s="10" t="s">
        <v>1450</v>
      </c>
      <c r="E8490" s="10" t="s">
        <v>20</v>
      </c>
      <c r="F8490" s="10" t="s">
        <v>1433</v>
      </c>
      <c r="G8490" s="21" t="s">
        <v>3773</v>
      </c>
      <c r="H8490" s="21" t="s">
        <v>4796</v>
      </c>
      <c r="I8490" s="21">
        <v>1</v>
      </c>
      <c r="J8490" s="21">
        <f t="shared" ref="J8490:J8495" si="552">MID(H8490,1,FIND(" ",H8490,1)-1)*1000</f>
        <v>1170</v>
      </c>
      <c r="K8490" s="22" t="s">
        <v>5256</v>
      </c>
    </row>
    <row r="8491" spans="1:11" hidden="1" x14ac:dyDescent="0.25">
      <c r="A8491" s="10">
        <v>140</v>
      </c>
      <c r="B8491" s="10" t="s">
        <v>1442</v>
      </c>
      <c r="C8491" s="10" t="s">
        <v>1443</v>
      </c>
      <c r="D8491" s="10" t="s">
        <v>1450</v>
      </c>
      <c r="E8491" s="10" t="s">
        <v>20</v>
      </c>
      <c r="F8491" s="10" t="s">
        <v>1433</v>
      </c>
      <c r="G8491" s="21" t="s">
        <v>3775</v>
      </c>
      <c r="H8491" s="21" t="s">
        <v>4807</v>
      </c>
      <c r="I8491" s="21">
        <v>1</v>
      </c>
      <c r="J8491" s="21">
        <f t="shared" si="552"/>
        <v>235</v>
      </c>
      <c r="K8491" s="22" t="s">
        <v>5256</v>
      </c>
    </row>
    <row r="8492" spans="1:11" hidden="1" x14ac:dyDescent="0.25">
      <c r="A8492" s="10">
        <v>140</v>
      </c>
      <c r="B8492" s="10" t="s">
        <v>1442</v>
      </c>
      <c r="C8492" s="10" t="s">
        <v>1443</v>
      </c>
      <c r="D8492" s="10" t="s">
        <v>1450</v>
      </c>
      <c r="E8492" s="10" t="s">
        <v>20</v>
      </c>
      <c r="F8492" s="10" t="s">
        <v>1433</v>
      </c>
      <c r="G8492" s="21" t="s">
        <v>3777</v>
      </c>
      <c r="H8492" s="21" t="s">
        <v>4108</v>
      </c>
      <c r="I8492" s="21">
        <v>1</v>
      </c>
      <c r="J8492" s="21">
        <f t="shared" si="552"/>
        <v>350</v>
      </c>
      <c r="K8492" s="22" t="s">
        <v>5256</v>
      </c>
    </row>
    <row r="8493" spans="1:11" hidden="1" x14ac:dyDescent="0.25">
      <c r="A8493" s="10">
        <v>140</v>
      </c>
      <c r="B8493" s="10" t="s">
        <v>1442</v>
      </c>
      <c r="C8493" s="10" t="s">
        <v>1443</v>
      </c>
      <c r="D8493" s="10" t="s">
        <v>1450</v>
      </c>
      <c r="E8493" s="10" t="s">
        <v>20</v>
      </c>
      <c r="F8493" s="10" t="s">
        <v>1433</v>
      </c>
      <c r="G8493" s="21" t="s">
        <v>3779</v>
      </c>
      <c r="H8493" s="21" t="s">
        <v>4808</v>
      </c>
      <c r="I8493" s="21">
        <v>1</v>
      </c>
      <c r="J8493" s="21">
        <f t="shared" si="552"/>
        <v>675</v>
      </c>
      <c r="K8493" s="22" t="s">
        <v>5256</v>
      </c>
    </row>
    <row r="8494" spans="1:11" hidden="1" x14ac:dyDescent="0.25">
      <c r="A8494" s="10">
        <v>140</v>
      </c>
      <c r="B8494" s="10" t="s">
        <v>1442</v>
      </c>
      <c r="C8494" s="10" t="s">
        <v>1443</v>
      </c>
      <c r="D8494" s="10" t="s">
        <v>1450</v>
      </c>
      <c r="E8494" s="10" t="s">
        <v>20</v>
      </c>
      <c r="F8494" s="10" t="s">
        <v>1433</v>
      </c>
      <c r="G8494" s="21" t="s">
        <v>3781</v>
      </c>
      <c r="H8494" s="21" t="s">
        <v>4110</v>
      </c>
      <c r="I8494" s="21">
        <v>1</v>
      </c>
      <c r="J8494" s="21">
        <f t="shared" si="552"/>
        <v>900</v>
      </c>
      <c r="K8494" s="22" t="s">
        <v>5256</v>
      </c>
    </row>
    <row r="8495" spans="1:11" hidden="1" x14ac:dyDescent="0.25">
      <c r="A8495" s="10">
        <v>140</v>
      </c>
      <c r="B8495" s="10" t="s">
        <v>1442</v>
      </c>
      <c r="C8495" s="10" t="s">
        <v>1443</v>
      </c>
      <c r="D8495" s="10" t="s">
        <v>1450</v>
      </c>
      <c r="E8495" s="10" t="s">
        <v>20</v>
      </c>
      <c r="F8495" s="10" t="s">
        <v>1433</v>
      </c>
      <c r="G8495" s="21" t="s">
        <v>3783</v>
      </c>
      <c r="H8495" s="21" t="s">
        <v>4809</v>
      </c>
      <c r="I8495" s="21">
        <v>1</v>
      </c>
      <c r="J8495" s="21">
        <f t="shared" si="552"/>
        <v>1650</v>
      </c>
      <c r="K8495" s="22" t="s">
        <v>5256</v>
      </c>
    </row>
    <row r="8496" spans="1:11" hidden="1" x14ac:dyDescent="0.25">
      <c r="A8496" s="10">
        <v>140</v>
      </c>
      <c r="B8496" s="10" t="s">
        <v>1442</v>
      </c>
      <c r="C8496" s="10" t="s">
        <v>1443</v>
      </c>
      <c r="D8496" s="10" t="s">
        <v>1450</v>
      </c>
      <c r="E8496" s="10" t="s">
        <v>20</v>
      </c>
      <c r="F8496" s="10" t="s">
        <v>1433</v>
      </c>
      <c r="G8496" s="10" t="s">
        <v>3787</v>
      </c>
      <c r="H8496" s="10" t="s">
        <v>3788</v>
      </c>
      <c r="I8496" s="10">
        <v>0</v>
      </c>
    </row>
    <row r="8497" spans="1:11" hidden="1" x14ac:dyDescent="0.25">
      <c r="A8497" s="10">
        <v>140</v>
      </c>
      <c r="B8497" s="10" t="s">
        <v>1442</v>
      </c>
      <c r="C8497" s="10" t="s">
        <v>1443</v>
      </c>
      <c r="D8497" s="10" t="s">
        <v>1450</v>
      </c>
      <c r="E8497" s="10" t="s">
        <v>20</v>
      </c>
      <c r="F8497" s="10" t="s">
        <v>1433</v>
      </c>
      <c r="G8497" s="10" t="s">
        <v>3789</v>
      </c>
      <c r="H8497" s="10" t="s">
        <v>3789</v>
      </c>
      <c r="I8497" s="10">
        <v>0</v>
      </c>
    </row>
    <row r="8498" spans="1:11" hidden="1" x14ac:dyDescent="0.25">
      <c r="A8498" s="10">
        <v>141</v>
      </c>
      <c r="B8498" s="10" t="s">
        <v>1451</v>
      </c>
      <c r="C8498" s="10" t="s">
        <v>1452</v>
      </c>
      <c r="D8498" s="10" t="s">
        <v>1459</v>
      </c>
      <c r="E8498" s="10" t="s">
        <v>20</v>
      </c>
      <c r="F8498" s="10" t="s">
        <v>1433</v>
      </c>
      <c r="G8498" s="10" t="s">
        <v>3129</v>
      </c>
      <c r="H8498" s="10" t="s">
        <v>4540</v>
      </c>
      <c r="I8498" s="10">
        <v>0</v>
      </c>
    </row>
    <row r="8499" spans="1:11" hidden="1" x14ac:dyDescent="0.25">
      <c r="A8499" s="10">
        <v>141</v>
      </c>
      <c r="B8499" s="10" t="s">
        <v>1451</v>
      </c>
      <c r="C8499" s="10" t="s">
        <v>1452</v>
      </c>
      <c r="D8499" s="10" t="s">
        <v>1459</v>
      </c>
      <c r="E8499" s="10" t="s">
        <v>20</v>
      </c>
      <c r="F8499" s="10" t="s">
        <v>1433</v>
      </c>
      <c r="G8499" s="21" t="s">
        <v>2160</v>
      </c>
      <c r="H8499" s="21" t="s">
        <v>3699</v>
      </c>
      <c r="I8499" s="21">
        <v>1</v>
      </c>
      <c r="J8499" s="21" t="str">
        <f>H8499</f>
        <v>Кондиционирование</v>
      </c>
      <c r="K8499" s="21"/>
    </row>
    <row r="8500" spans="1:11" hidden="1" x14ac:dyDescent="0.25">
      <c r="A8500" s="10">
        <v>141</v>
      </c>
      <c r="B8500" s="10" t="s">
        <v>1451</v>
      </c>
      <c r="C8500" s="10" t="s">
        <v>1452</v>
      </c>
      <c r="D8500" s="10" t="s">
        <v>1459</v>
      </c>
      <c r="E8500" s="10" t="s">
        <v>20</v>
      </c>
      <c r="F8500" s="10" t="s">
        <v>1433</v>
      </c>
      <c r="G8500" s="21" t="s">
        <v>3108</v>
      </c>
      <c r="H8500" s="21" t="s">
        <v>4100</v>
      </c>
      <c r="I8500" s="21">
        <v>1</v>
      </c>
      <c r="J8500" s="21">
        <f t="shared" ref="J8500:J8501" si="553">MID(H8500,1,FIND(" ",H8500,1)-1)*1</f>
        <v>62</v>
      </c>
      <c r="K8500" s="21" t="s">
        <v>5260</v>
      </c>
    </row>
    <row r="8501" spans="1:11" hidden="1" x14ac:dyDescent="0.25">
      <c r="A8501" s="10">
        <v>141</v>
      </c>
      <c r="B8501" s="10" t="s">
        <v>1451</v>
      </c>
      <c r="C8501" s="10" t="s">
        <v>1452</v>
      </c>
      <c r="D8501" s="10" t="s">
        <v>1459</v>
      </c>
      <c r="E8501" s="10" t="s">
        <v>20</v>
      </c>
      <c r="F8501" s="10" t="s">
        <v>1433</v>
      </c>
      <c r="G8501" s="21" t="s">
        <v>3701</v>
      </c>
      <c r="H8501" s="21" t="s">
        <v>4319</v>
      </c>
      <c r="I8501" s="21">
        <v>1</v>
      </c>
      <c r="J8501" s="21">
        <f t="shared" si="553"/>
        <v>42</v>
      </c>
      <c r="K8501" s="21" t="s">
        <v>5260</v>
      </c>
    </row>
    <row r="8502" spans="1:11" hidden="1" x14ac:dyDescent="0.25">
      <c r="A8502" s="10">
        <v>141</v>
      </c>
      <c r="B8502" s="10" t="s">
        <v>1451</v>
      </c>
      <c r="C8502" s="10" t="s">
        <v>1452</v>
      </c>
      <c r="D8502" s="10" t="s">
        <v>1459</v>
      </c>
      <c r="E8502" s="10" t="s">
        <v>20</v>
      </c>
      <c r="F8502" s="10" t="s">
        <v>1433</v>
      </c>
      <c r="G8502" s="21" t="s">
        <v>3703</v>
      </c>
      <c r="H8502" s="21" t="s">
        <v>4476</v>
      </c>
      <c r="I8502" s="21">
        <v>1</v>
      </c>
      <c r="J8502" s="21">
        <f>MID(H8502,1,FIND(" ",H8502,1)-1)*1</f>
        <v>55</v>
      </c>
      <c r="K8502" s="21" t="s">
        <v>5254</v>
      </c>
    </row>
    <row r="8503" spans="1:11" hidden="1" x14ac:dyDescent="0.25">
      <c r="A8503" s="10">
        <v>141</v>
      </c>
      <c r="B8503" s="10" t="s">
        <v>1451</v>
      </c>
      <c r="C8503" s="10" t="s">
        <v>1452</v>
      </c>
      <c r="D8503" s="10" t="s">
        <v>1459</v>
      </c>
      <c r="E8503" s="10" t="s">
        <v>20</v>
      </c>
      <c r="F8503" s="10" t="s">
        <v>1433</v>
      </c>
      <c r="G8503" s="21" t="s">
        <v>3705</v>
      </c>
      <c r="H8503" s="21" t="s">
        <v>57</v>
      </c>
      <c r="I8503" s="21">
        <v>1</v>
      </c>
      <c r="J8503" s="21" t="str">
        <f>H8503</f>
        <v>Нет</v>
      </c>
      <c r="K8503" s="21"/>
    </row>
    <row r="8504" spans="1:11" hidden="1" x14ac:dyDescent="0.25">
      <c r="A8504" s="10">
        <v>141</v>
      </c>
      <c r="B8504" s="10" t="s">
        <v>1451</v>
      </c>
      <c r="C8504" s="10" t="s">
        <v>1452</v>
      </c>
      <c r="D8504" s="10" t="s">
        <v>1459</v>
      </c>
      <c r="E8504" s="10" t="s">
        <v>20</v>
      </c>
      <c r="F8504" s="10" t="s">
        <v>1433</v>
      </c>
      <c r="G8504" s="21" t="s">
        <v>3706</v>
      </c>
      <c r="H8504" s="21" t="s">
        <v>5197</v>
      </c>
      <c r="I8504" s="21">
        <v>1</v>
      </c>
      <c r="J8504" s="21">
        <f t="shared" ref="J8504:J8507" si="554">MID(H8504,1,FIND(" ",H8504,1)-1)*1</f>
        <v>5.569</v>
      </c>
      <c r="K8504" s="21" t="s">
        <v>5258</v>
      </c>
    </row>
    <row r="8505" spans="1:11" hidden="1" x14ac:dyDescent="0.25">
      <c r="A8505" s="10">
        <v>141</v>
      </c>
      <c r="B8505" s="10" t="s">
        <v>1451</v>
      </c>
      <c r="C8505" s="10" t="s">
        <v>1452</v>
      </c>
      <c r="D8505" s="10" t="s">
        <v>1459</v>
      </c>
      <c r="E8505" s="10" t="s">
        <v>20</v>
      </c>
      <c r="F8505" s="10" t="s">
        <v>1433</v>
      </c>
      <c r="G8505" s="21" t="s">
        <v>3708</v>
      </c>
      <c r="H8505" s="21" t="s">
        <v>4810</v>
      </c>
      <c r="I8505" s="21">
        <v>1</v>
      </c>
      <c r="J8505" s="21">
        <f t="shared" si="554"/>
        <v>5.42</v>
      </c>
      <c r="K8505" s="21" t="s">
        <v>5258</v>
      </c>
    </row>
    <row r="8506" spans="1:11" hidden="1" x14ac:dyDescent="0.25">
      <c r="A8506" s="10">
        <v>141</v>
      </c>
      <c r="B8506" s="10" t="s">
        <v>1451</v>
      </c>
      <c r="C8506" s="10" t="s">
        <v>1452</v>
      </c>
      <c r="D8506" s="10" t="s">
        <v>1459</v>
      </c>
      <c r="E8506" s="10" t="s">
        <v>20</v>
      </c>
      <c r="F8506" s="10" t="s">
        <v>1433</v>
      </c>
      <c r="G8506" s="21" t="s">
        <v>3709</v>
      </c>
      <c r="H8506" s="21" t="s">
        <v>3965</v>
      </c>
      <c r="I8506" s="21">
        <v>0</v>
      </c>
      <c r="J8506" s="21">
        <f t="shared" si="554"/>
        <v>5.57</v>
      </c>
      <c r="K8506" s="21" t="s">
        <v>5258</v>
      </c>
    </row>
    <row r="8507" spans="1:11" hidden="1" x14ac:dyDescent="0.25">
      <c r="A8507" s="10">
        <v>141</v>
      </c>
      <c r="B8507" s="10" t="s">
        <v>1451</v>
      </c>
      <c r="C8507" s="10" t="s">
        <v>1452</v>
      </c>
      <c r="D8507" s="10" t="s">
        <v>1459</v>
      </c>
      <c r="E8507" s="10" t="s">
        <v>20</v>
      </c>
      <c r="F8507" s="10" t="s">
        <v>1433</v>
      </c>
      <c r="G8507" s="21" t="s">
        <v>3711</v>
      </c>
      <c r="H8507" s="21" t="s">
        <v>4810</v>
      </c>
      <c r="I8507" s="21">
        <v>0</v>
      </c>
      <c r="J8507" s="21">
        <f t="shared" si="554"/>
        <v>5.42</v>
      </c>
      <c r="K8507" s="21" t="s">
        <v>5258</v>
      </c>
    </row>
    <row r="8508" spans="1:11" hidden="1" x14ac:dyDescent="0.25">
      <c r="A8508" s="10">
        <v>141</v>
      </c>
      <c r="B8508" s="10" t="s">
        <v>1451</v>
      </c>
      <c r="C8508" s="10" t="s">
        <v>1452</v>
      </c>
      <c r="D8508" s="10" t="s">
        <v>1459</v>
      </c>
      <c r="E8508" s="10" t="s">
        <v>20</v>
      </c>
      <c r="F8508" s="10" t="s">
        <v>1433</v>
      </c>
      <c r="G8508" s="21" t="s">
        <v>4578</v>
      </c>
      <c r="H8508" s="21" t="s">
        <v>4018</v>
      </c>
      <c r="I8508" s="21">
        <v>1</v>
      </c>
      <c r="J8508" s="21" t="str">
        <f>MID(H8508,1,FIND(" ",H8508,1)-1)</f>
        <v>1150</v>
      </c>
      <c r="K8508" s="21" t="s">
        <v>5269</v>
      </c>
    </row>
    <row r="8509" spans="1:11" hidden="1" x14ac:dyDescent="0.25">
      <c r="A8509" s="10">
        <v>141</v>
      </c>
      <c r="B8509" s="10" t="s">
        <v>1451</v>
      </c>
      <c r="C8509" s="10" t="s">
        <v>1452</v>
      </c>
      <c r="D8509" s="10" t="s">
        <v>1459</v>
      </c>
      <c r="E8509" s="10" t="s">
        <v>20</v>
      </c>
      <c r="F8509" s="10" t="s">
        <v>1433</v>
      </c>
      <c r="G8509" s="10" t="s">
        <v>3714</v>
      </c>
      <c r="H8509" s="10" t="s">
        <v>3715</v>
      </c>
      <c r="I8509" s="10">
        <v>0</v>
      </c>
    </row>
    <row r="8510" spans="1:11" hidden="1" x14ac:dyDescent="0.25">
      <c r="A8510" s="10">
        <v>141</v>
      </c>
      <c r="B8510" s="10" t="s">
        <v>1451</v>
      </c>
      <c r="C8510" s="10" t="s">
        <v>1452</v>
      </c>
      <c r="D8510" s="10" t="s">
        <v>1459</v>
      </c>
      <c r="E8510" s="10" t="s">
        <v>20</v>
      </c>
      <c r="F8510" s="10" t="s">
        <v>1433</v>
      </c>
      <c r="G8510" s="10" t="s">
        <v>3716</v>
      </c>
      <c r="H8510" s="10" t="s">
        <v>34</v>
      </c>
      <c r="I8510" s="10">
        <v>0</v>
      </c>
    </row>
    <row r="8511" spans="1:11" hidden="1" x14ac:dyDescent="0.25">
      <c r="A8511" s="10">
        <v>141</v>
      </c>
      <c r="B8511" s="10" t="s">
        <v>1451</v>
      </c>
      <c r="C8511" s="10" t="s">
        <v>1452</v>
      </c>
      <c r="D8511" s="10" t="s">
        <v>1459</v>
      </c>
      <c r="E8511" s="10" t="s">
        <v>20</v>
      </c>
      <c r="F8511" s="10" t="s">
        <v>1433</v>
      </c>
      <c r="G8511" s="10" t="s">
        <v>3717</v>
      </c>
      <c r="H8511" s="10" t="s">
        <v>34</v>
      </c>
      <c r="I8511" s="10">
        <v>0</v>
      </c>
    </row>
    <row r="8512" spans="1:11" hidden="1" x14ac:dyDescent="0.25">
      <c r="A8512" s="10">
        <v>141</v>
      </c>
      <c r="B8512" s="10" t="s">
        <v>1451</v>
      </c>
      <c r="C8512" s="10" t="s">
        <v>1452</v>
      </c>
      <c r="D8512" s="10" t="s">
        <v>1459</v>
      </c>
      <c r="E8512" s="10" t="s">
        <v>20</v>
      </c>
      <c r="F8512" s="10" t="s">
        <v>1433</v>
      </c>
      <c r="G8512" s="10" t="s">
        <v>3718</v>
      </c>
      <c r="H8512" s="10" t="s">
        <v>5168</v>
      </c>
      <c r="I8512" s="10">
        <v>0</v>
      </c>
    </row>
    <row r="8513" spans="1:9" hidden="1" x14ac:dyDescent="0.25">
      <c r="A8513" s="10">
        <v>141</v>
      </c>
      <c r="B8513" s="10" t="s">
        <v>1451</v>
      </c>
      <c r="C8513" s="10" t="s">
        <v>1452</v>
      </c>
      <c r="D8513" s="10" t="s">
        <v>1459</v>
      </c>
      <c r="E8513" s="10" t="s">
        <v>20</v>
      </c>
      <c r="F8513" s="10" t="s">
        <v>1433</v>
      </c>
      <c r="G8513" s="10" t="s">
        <v>3719</v>
      </c>
      <c r="H8513" s="10" t="s">
        <v>57</v>
      </c>
      <c r="I8513" s="10">
        <v>0</v>
      </c>
    </row>
    <row r="8514" spans="1:9" hidden="1" x14ac:dyDescent="0.25">
      <c r="A8514" s="10">
        <v>141</v>
      </c>
      <c r="B8514" s="10" t="s">
        <v>1451</v>
      </c>
      <c r="C8514" s="10" t="s">
        <v>1452</v>
      </c>
      <c r="D8514" s="10" t="s">
        <v>1459</v>
      </c>
      <c r="E8514" s="10" t="s">
        <v>20</v>
      </c>
      <c r="F8514" s="10" t="s">
        <v>1433</v>
      </c>
      <c r="G8514" s="10" t="s">
        <v>3720</v>
      </c>
      <c r="H8514" s="10" t="s">
        <v>34</v>
      </c>
      <c r="I8514" s="10">
        <v>0</v>
      </c>
    </row>
    <row r="8515" spans="1:9" hidden="1" x14ac:dyDescent="0.25">
      <c r="A8515" s="10">
        <v>141</v>
      </c>
      <c r="B8515" s="10" t="s">
        <v>1451</v>
      </c>
      <c r="C8515" s="10" t="s">
        <v>1452</v>
      </c>
      <c r="D8515" s="10" t="s">
        <v>1459</v>
      </c>
      <c r="E8515" s="10" t="s">
        <v>20</v>
      </c>
      <c r="F8515" s="10" t="s">
        <v>1433</v>
      </c>
      <c r="G8515" s="10" t="s">
        <v>3721</v>
      </c>
      <c r="H8515" s="10" t="s">
        <v>34</v>
      </c>
      <c r="I8515" s="10">
        <v>0</v>
      </c>
    </row>
    <row r="8516" spans="1:9" hidden="1" x14ac:dyDescent="0.25">
      <c r="A8516" s="10">
        <v>141</v>
      </c>
      <c r="B8516" s="10" t="s">
        <v>1451</v>
      </c>
      <c r="C8516" s="10" t="s">
        <v>1452</v>
      </c>
      <c r="D8516" s="10" t="s">
        <v>1459</v>
      </c>
      <c r="E8516" s="10" t="s">
        <v>20</v>
      </c>
      <c r="F8516" s="10" t="s">
        <v>1433</v>
      </c>
      <c r="G8516" s="10" t="s">
        <v>3722</v>
      </c>
      <c r="H8516" s="10" t="s">
        <v>34</v>
      </c>
      <c r="I8516" s="10">
        <v>0</v>
      </c>
    </row>
    <row r="8517" spans="1:9" hidden="1" x14ac:dyDescent="0.25">
      <c r="A8517" s="10">
        <v>141</v>
      </c>
      <c r="B8517" s="10" t="s">
        <v>1451</v>
      </c>
      <c r="C8517" s="10" t="s">
        <v>1452</v>
      </c>
      <c r="D8517" s="10" t="s">
        <v>1459</v>
      </c>
      <c r="E8517" s="10" t="s">
        <v>20</v>
      </c>
      <c r="F8517" s="10" t="s">
        <v>1433</v>
      </c>
      <c r="G8517" s="10" t="s">
        <v>3723</v>
      </c>
      <c r="H8517" s="10" t="s">
        <v>34</v>
      </c>
      <c r="I8517" s="10">
        <v>0</v>
      </c>
    </row>
    <row r="8518" spans="1:9" hidden="1" x14ac:dyDescent="0.25">
      <c r="A8518" s="10">
        <v>141</v>
      </c>
      <c r="B8518" s="10" t="s">
        <v>1451</v>
      </c>
      <c r="C8518" s="10" t="s">
        <v>1452</v>
      </c>
      <c r="D8518" s="10" t="s">
        <v>1459</v>
      </c>
      <c r="E8518" s="10" t="s">
        <v>20</v>
      </c>
      <c r="F8518" s="10" t="s">
        <v>1433</v>
      </c>
      <c r="G8518" s="10" t="s">
        <v>3724</v>
      </c>
      <c r="H8518" s="10" t="s">
        <v>34</v>
      </c>
      <c r="I8518" s="10">
        <v>0</v>
      </c>
    </row>
    <row r="8519" spans="1:9" hidden="1" x14ac:dyDescent="0.25">
      <c r="A8519" s="10">
        <v>141</v>
      </c>
      <c r="B8519" s="10" t="s">
        <v>1451</v>
      </c>
      <c r="C8519" s="10" t="s">
        <v>1452</v>
      </c>
      <c r="D8519" s="10" t="s">
        <v>1459</v>
      </c>
      <c r="E8519" s="10" t="s">
        <v>20</v>
      </c>
      <c r="F8519" s="10" t="s">
        <v>1433</v>
      </c>
      <c r="G8519" s="10" t="s">
        <v>3725</v>
      </c>
      <c r="H8519" s="10" t="s">
        <v>34</v>
      </c>
      <c r="I8519" s="10">
        <v>0</v>
      </c>
    </row>
    <row r="8520" spans="1:9" hidden="1" x14ac:dyDescent="0.25">
      <c r="A8520" s="10">
        <v>141</v>
      </c>
      <c r="B8520" s="10" t="s">
        <v>1451</v>
      </c>
      <c r="C8520" s="10" t="s">
        <v>1452</v>
      </c>
      <c r="D8520" s="10" t="s">
        <v>1459</v>
      </c>
      <c r="E8520" s="10" t="s">
        <v>20</v>
      </c>
      <c r="F8520" s="10" t="s">
        <v>1433</v>
      </c>
      <c r="G8520" s="10" t="s">
        <v>3726</v>
      </c>
      <c r="H8520" s="10" t="s">
        <v>34</v>
      </c>
      <c r="I8520" s="10">
        <v>0</v>
      </c>
    </row>
    <row r="8521" spans="1:9" hidden="1" x14ac:dyDescent="0.25">
      <c r="A8521" s="10">
        <v>141</v>
      </c>
      <c r="B8521" s="10" t="s">
        <v>1451</v>
      </c>
      <c r="C8521" s="10" t="s">
        <v>1452</v>
      </c>
      <c r="D8521" s="10" t="s">
        <v>1459</v>
      </c>
      <c r="E8521" s="10" t="s">
        <v>20</v>
      </c>
      <c r="F8521" s="10" t="s">
        <v>1433</v>
      </c>
      <c r="G8521" s="10" t="s">
        <v>3727</v>
      </c>
      <c r="H8521" s="10" t="s">
        <v>34</v>
      </c>
      <c r="I8521" s="10">
        <v>0</v>
      </c>
    </row>
    <row r="8522" spans="1:9" hidden="1" x14ac:dyDescent="0.25">
      <c r="A8522" s="10">
        <v>141</v>
      </c>
      <c r="B8522" s="10" t="s">
        <v>1451</v>
      </c>
      <c r="C8522" s="10" t="s">
        <v>1452</v>
      </c>
      <c r="D8522" s="10" t="s">
        <v>1459</v>
      </c>
      <c r="E8522" s="10" t="s">
        <v>20</v>
      </c>
      <c r="F8522" s="10" t="s">
        <v>1433</v>
      </c>
      <c r="G8522" s="10" t="s">
        <v>3729</v>
      </c>
      <c r="H8522" s="10" t="s">
        <v>34</v>
      </c>
      <c r="I8522" s="10">
        <v>0</v>
      </c>
    </row>
    <row r="8523" spans="1:9" hidden="1" x14ac:dyDescent="0.25">
      <c r="A8523" s="10">
        <v>141</v>
      </c>
      <c r="B8523" s="10" t="s">
        <v>1451</v>
      </c>
      <c r="C8523" s="10" t="s">
        <v>1452</v>
      </c>
      <c r="D8523" s="10" t="s">
        <v>1459</v>
      </c>
      <c r="E8523" s="10" t="s">
        <v>20</v>
      </c>
      <c r="F8523" s="10" t="s">
        <v>1433</v>
      </c>
      <c r="G8523" s="10" t="s">
        <v>3730</v>
      </c>
      <c r="H8523" s="10" t="s">
        <v>34</v>
      </c>
      <c r="I8523" s="10">
        <v>0</v>
      </c>
    </row>
    <row r="8524" spans="1:9" hidden="1" x14ac:dyDescent="0.25">
      <c r="A8524" s="10">
        <v>141</v>
      </c>
      <c r="B8524" s="10" t="s">
        <v>1451</v>
      </c>
      <c r="C8524" s="10" t="s">
        <v>1452</v>
      </c>
      <c r="D8524" s="10" t="s">
        <v>1459</v>
      </c>
      <c r="E8524" s="10" t="s">
        <v>20</v>
      </c>
      <c r="F8524" s="10" t="s">
        <v>1433</v>
      </c>
      <c r="G8524" s="10" t="s">
        <v>3731</v>
      </c>
      <c r="H8524" s="10" t="s">
        <v>34</v>
      </c>
      <c r="I8524" s="10">
        <v>0</v>
      </c>
    </row>
    <row r="8525" spans="1:9" hidden="1" x14ac:dyDescent="0.25">
      <c r="A8525" s="10">
        <v>141</v>
      </c>
      <c r="B8525" s="10" t="s">
        <v>1451</v>
      </c>
      <c r="C8525" s="10" t="s">
        <v>1452</v>
      </c>
      <c r="D8525" s="10" t="s">
        <v>1459</v>
      </c>
      <c r="E8525" s="10" t="s">
        <v>20</v>
      </c>
      <c r="F8525" s="10" t="s">
        <v>1433</v>
      </c>
      <c r="G8525" s="10" t="s">
        <v>3734</v>
      </c>
      <c r="H8525" s="10" t="s">
        <v>34</v>
      </c>
      <c r="I8525" s="10">
        <v>0</v>
      </c>
    </row>
    <row r="8526" spans="1:9" hidden="1" x14ac:dyDescent="0.25">
      <c r="A8526" s="10">
        <v>141</v>
      </c>
      <c r="B8526" s="10" t="s">
        <v>1451</v>
      </c>
      <c r="C8526" s="10" t="s">
        <v>1452</v>
      </c>
      <c r="D8526" s="10" t="s">
        <v>1459</v>
      </c>
      <c r="E8526" s="10" t="s">
        <v>20</v>
      </c>
      <c r="F8526" s="10" t="s">
        <v>1433</v>
      </c>
      <c r="G8526" s="10" t="s">
        <v>3735</v>
      </c>
      <c r="H8526" s="10" t="s">
        <v>57</v>
      </c>
      <c r="I8526" s="10">
        <v>0</v>
      </c>
    </row>
    <row r="8527" spans="1:9" hidden="1" x14ac:dyDescent="0.25">
      <c r="A8527" s="10">
        <v>141</v>
      </c>
      <c r="B8527" s="10" t="s">
        <v>1451</v>
      </c>
      <c r="C8527" s="10" t="s">
        <v>1452</v>
      </c>
      <c r="D8527" s="10" t="s">
        <v>1459</v>
      </c>
      <c r="E8527" s="10" t="s">
        <v>20</v>
      </c>
      <c r="F8527" s="10" t="s">
        <v>1433</v>
      </c>
      <c r="G8527" s="10" t="s">
        <v>4597</v>
      </c>
      <c r="H8527" s="10" t="s">
        <v>34</v>
      </c>
      <c r="I8527" s="10">
        <v>0</v>
      </c>
    </row>
    <row r="8528" spans="1:9" hidden="1" x14ac:dyDescent="0.25">
      <c r="A8528" s="10">
        <v>141</v>
      </c>
      <c r="B8528" s="10" t="s">
        <v>1451</v>
      </c>
      <c r="C8528" s="10" t="s">
        <v>1452</v>
      </c>
      <c r="D8528" s="10" t="s">
        <v>1459</v>
      </c>
      <c r="E8528" s="10" t="s">
        <v>20</v>
      </c>
      <c r="F8528" s="10" t="s">
        <v>1433</v>
      </c>
      <c r="G8528" s="10" t="s">
        <v>3736</v>
      </c>
      <c r="H8528" s="10" t="s">
        <v>34</v>
      </c>
      <c r="I8528" s="10">
        <v>0</v>
      </c>
    </row>
    <row r="8529" spans="1:11" hidden="1" x14ac:dyDescent="0.25">
      <c r="A8529" s="10">
        <v>141</v>
      </c>
      <c r="B8529" s="10" t="s">
        <v>1451</v>
      </c>
      <c r="C8529" s="10" t="s">
        <v>1452</v>
      </c>
      <c r="D8529" s="10" t="s">
        <v>1459</v>
      </c>
      <c r="E8529" s="10" t="s">
        <v>20</v>
      </c>
      <c r="F8529" s="10" t="s">
        <v>1433</v>
      </c>
      <c r="G8529" s="10" t="s">
        <v>3737</v>
      </c>
      <c r="H8529" s="10" t="s">
        <v>34</v>
      </c>
      <c r="I8529" s="10">
        <v>0</v>
      </c>
    </row>
    <row r="8530" spans="1:11" hidden="1" x14ac:dyDescent="0.25">
      <c r="A8530" s="10">
        <v>141</v>
      </c>
      <c r="B8530" s="10" t="s">
        <v>1451</v>
      </c>
      <c r="C8530" s="10" t="s">
        <v>1452</v>
      </c>
      <c r="D8530" s="10" t="s">
        <v>1459</v>
      </c>
      <c r="E8530" s="10" t="s">
        <v>20</v>
      </c>
      <c r="F8530" s="10" t="s">
        <v>1433</v>
      </c>
      <c r="G8530" s="10" t="s">
        <v>4387</v>
      </c>
      <c r="H8530" s="10" t="s">
        <v>34</v>
      </c>
      <c r="I8530" s="10">
        <v>0</v>
      </c>
    </row>
    <row r="8531" spans="1:11" hidden="1" x14ac:dyDescent="0.25">
      <c r="A8531" s="10">
        <v>141</v>
      </c>
      <c r="B8531" s="10" t="s">
        <v>1451</v>
      </c>
      <c r="C8531" s="10" t="s">
        <v>1452</v>
      </c>
      <c r="D8531" s="10" t="s">
        <v>1459</v>
      </c>
      <c r="E8531" s="10" t="s">
        <v>20</v>
      </c>
      <c r="F8531" s="10" t="s">
        <v>1433</v>
      </c>
      <c r="G8531" s="10" t="s">
        <v>4388</v>
      </c>
      <c r="H8531" s="10" t="s">
        <v>34</v>
      </c>
      <c r="I8531" s="10">
        <v>0</v>
      </c>
    </row>
    <row r="8532" spans="1:11" hidden="1" x14ac:dyDescent="0.25">
      <c r="A8532" s="10">
        <v>141</v>
      </c>
      <c r="B8532" s="10" t="s">
        <v>1451</v>
      </c>
      <c r="C8532" s="10" t="s">
        <v>1452</v>
      </c>
      <c r="D8532" s="10" t="s">
        <v>1459</v>
      </c>
      <c r="E8532" s="10" t="s">
        <v>20</v>
      </c>
      <c r="F8532" s="10" t="s">
        <v>1433</v>
      </c>
      <c r="G8532" s="10" t="s">
        <v>3740</v>
      </c>
      <c r="H8532" s="10" t="s">
        <v>34</v>
      </c>
      <c r="I8532" s="10">
        <v>0</v>
      </c>
    </row>
    <row r="8533" spans="1:11" hidden="1" x14ac:dyDescent="0.25">
      <c r="A8533" s="10">
        <v>141</v>
      </c>
      <c r="B8533" s="10" t="s">
        <v>1451</v>
      </c>
      <c r="C8533" s="10" t="s">
        <v>1452</v>
      </c>
      <c r="D8533" s="10" t="s">
        <v>1459</v>
      </c>
      <c r="E8533" s="10" t="s">
        <v>20</v>
      </c>
      <c r="F8533" s="10" t="s">
        <v>1433</v>
      </c>
      <c r="G8533" s="10" t="s">
        <v>3741</v>
      </c>
      <c r="H8533" s="10" t="s">
        <v>34</v>
      </c>
      <c r="I8533" s="10">
        <v>0</v>
      </c>
    </row>
    <row r="8534" spans="1:11" hidden="1" x14ac:dyDescent="0.25">
      <c r="A8534" s="10">
        <v>141</v>
      </c>
      <c r="B8534" s="10" t="s">
        <v>1451</v>
      </c>
      <c r="C8534" s="10" t="s">
        <v>1452</v>
      </c>
      <c r="D8534" s="10" t="s">
        <v>1459</v>
      </c>
      <c r="E8534" s="10" t="s">
        <v>20</v>
      </c>
      <c r="F8534" s="10" t="s">
        <v>1433</v>
      </c>
      <c r="G8534" s="10" t="s">
        <v>4324</v>
      </c>
      <c r="H8534" s="10" t="s">
        <v>34</v>
      </c>
      <c r="I8534" s="10">
        <v>0</v>
      </c>
    </row>
    <row r="8535" spans="1:11" hidden="1" x14ac:dyDescent="0.25">
      <c r="A8535" s="10">
        <v>141</v>
      </c>
      <c r="B8535" s="10" t="s">
        <v>1451</v>
      </c>
      <c r="C8535" s="10" t="s">
        <v>1452</v>
      </c>
      <c r="D8535" s="10" t="s">
        <v>1459</v>
      </c>
      <c r="E8535" s="10" t="s">
        <v>20</v>
      </c>
      <c r="F8535" s="10" t="s">
        <v>1433</v>
      </c>
      <c r="G8535" s="10" t="s">
        <v>3744</v>
      </c>
      <c r="H8535" s="10" t="s">
        <v>4791</v>
      </c>
      <c r="I8535" s="10">
        <v>0</v>
      </c>
    </row>
    <row r="8536" spans="1:11" hidden="1" x14ac:dyDescent="0.25">
      <c r="A8536" s="10">
        <v>141</v>
      </c>
      <c r="B8536" s="10" t="s">
        <v>1451</v>
      </c>
      <c r="C8536" s="10" t="s">
        <v>1452</v>
      </c>
      <c r="D8536" s="10" t="s">
        <v>1459</v>
      </c>
      <c r="E8536" s="10" t="s">
        <v>20</v>
      </c>
      <c r="F8536" s="10" t="s">
        <v>1433</v>
      </c>
      <c r="G8536" s="10" t="s">
        <v>3746</v>
      </c>
      <c r="H8536" s="10" t="s">
        <v>34</v>
      </c>
      <c r="I8536" s="10">
        <v>0</v>
      </c>
    </row>
    <row r="8537" spans="1:11" hidden="1" x14ac:dyDescent="0.25">
      <c r="A8537" s="10">
        <v>141</v>
      </c>
      <c r="B8537" s="10" t="s">
        <v>1451</v>
      </c>
      <c r="C8537" s="10" t="s">
        <v>1452</v>
      </c>
      <c r="D8537" s="10" t="s">
        <v>1459</v>
      </c>
      <c r="E8537" s="10" t="s">
        <v>20</v>
      </c>
      <c r="F8537" s="10" t="s">
        <v>1433</v>
      </c>
      <c r="G8537" s="10" t="s">
        <v>4792</v>
      </c>
      <c r="H8537" s="10" t="s">
        <v>5198</v>
      </c>
      <c r="I8537" s="10">
        <v>0</v>
      </c>
    </row>
    <row r="8538" spans="1:11" hidden="1" x14ac:dyDescent="0.25">
      <c r="A8538" s="10">
        <v>141</v>
      </c>
      <c r="B8538" s="10" t="s">
        <v>1451</v>
      </c>
      <c r="C8538" s="10" t="s">
        <v>1452</v>
      </c>
      <c r="D8538" s="10" t="s">
        <v>1459</v>
      </c>
      <c r="E8538" s="10" t="s">
        <v>20</v>
      </c>
      <c r="F8538" s="10" t="s">
        <v>1433</v>
      </c>
      <c r="G8538" s="21" t="s">
        <v>3747</v>
      </c>
      <c r="H8538" s="21" t="s">
        <v>4805</v>
      </c>
      <c r="I8538" s="21">
        <v>1</v>
      </c>
      <c r="J8538" s="21" t="str">
        <f>H8538</f>
        <v>Напольно-потолочная</v>
      </c>
      <c r="K8538" s="21"/>
    </row>
    <row r="8539" spans="1:11" hidden="1" x14ac:dyDescent="0.25">
      <c r="A8539" s="10">
        <v>141</v>
      </c>
      <c r="B8539" s="10" t="s">
        <v>1451</v>
      </c>
      <c r="C8539" s="10" t="s">
        <v>1452</v>
      </c>
      <c r="D8539" s="10" t="s">
        <v>1459</v>
      </c>
      <c r="E8539" s="10" t="s">
        <v>20</v>
      </c>
      <c r="F8539" s="10" t="s">
        <v>1433</v>
      </c>
      <c r="G8539" s="21" t="s">
        <v>3749</v>
      </c>
      <c r="H8539" s="21" t="s">
        <v>3919</v>
      </c>
      <c r="I8539" s="21">
        <v>1</v>
      </c>
      <c r="J8539" s="21">
        <f>MID(H8539,1,FIND(" ",H8539,1)-1)*1</f>
        <v>25</v>
      </c>
      <c r="K8539" s="21" t="s">
        <v>5264</v>
      </c>
    </row>
    <row r="8540" spans="1:11" hidden="1" x14ac:dyDescent="0.25">
      <c r="A8540" s="10">
        <v>141</v>
      </c>
      <c r="B8540" s="10" t="s">
        <v>1451</v>
      </c>
      <c r="C8540" s="10" t="s">
        <v>1452</v>
      </c>
      <c r="D8540" s="10" t="s">
        <v>1459</v>
      </c>
      <c r="E8540" s="10" t="s">
        <v>20</v>
      </c>
      <c r="F8540" s="10" t="s">
        <v>1433</v>
      </c>
      <c r="G8540" s="21" t="s">
        <v>3751</v>
      </c>
      <c r="H8540" s="21" t="s">
        <v>3750</v>
      </c>
      <c r="I8540" s="21">
        <v>1</v>
      </c>
      <c r="J8540" s="21">
        <f>MID(H8540,1,FIND(" ",H8540,1)-1)*1</f>
        <v>15</v>
      </c>
      <c r="K8540" s="21" t="s">
        <v>5264</v>
      </c>
    </row>
    <row r="8541" spans="1:11" hidden="1" x14ac:dyDescent="0.25">
      <c r="A8541" s="10">
        <v>141</v>
      </c>
      <c r="B8541" s="10" t="s">
        <v>1451</v>
      </c>
      <c r="C8541" s="10" t="s">
        <v>1452</v>
      </c>
      <c r="D8541" s="10" t="s">
        <v>1459</v>
      </c>
      <c r="E8541" s="10" t="s">
        <v>20</v>
      </c>
      <c r="F8541" s="10" t="s">
        <v>1433</v>
      </c>
      <c r="G8541" s="21" t="s">
        <v>3753</v>
      </c>
      <c r="H8541" s="21" t="s">
        <v>4333</v>
      </c>
      <c r="I8541" s="21">
        <v>1</v>
      </c>
      <c r="J8541" s="21">
        <f>MID(H8541,1,FIND(" ",H8541,1)-1)*1</f>
        <v>2.11</v>
      </c>
      <c r="K8541" s="21" t="s">
        <v>5258</v>
      </c>
    </row>
    <row r="8542" spans="1:11" hidden="1" x14ac:dyDescent="0.25">
      <c r="A8542" s="10">
        <v>141</v>
      </c>
      <c r="B8542" s="10" t="s">
        <v>1451</v>
      </c>
      <c r="C8542" s="10" t="s">
        <v>1452</v>
      </c>
      <c r="D8542" s="10" t="s">
        <v>1459</v>
      </c>
      <c r="E8542" s="10" t="s">
        <v>20</v>
      </c>
      <c r="F8542" s="10" t="s">
        <v>1433</v>
      </c>
      <c r="G8542" s="21" t="s">
        <v>3755</v>
      </c>
      <c r="H8542" s="21" t="s">
        <v>3756</v>
      </c>
      <c r="I8542" s="21">
        <v>1</v>
      </c>
      <c r="J8542" s="21" t="s">
        <v>5266</v>
      </c>
      <c r="K8542" s="21" t="s">
        <v>5265</v>
      </c>
    </row>
    <row r="8543" spans="1:11" hidden="1" x14ac:dyDescent="0.25">
      <c r="A8543" s="10">
        <v>141</v>
      </c>
      <c r="B8543" s="10" t="s">
        <v>1451</v>
      </c>
      <c r="C8543" s="10" t="s">
        <v>1452</v>
      </c>
      <c r="D8543" s="10" t="s">
        <v>1459</v>
      </c>
      <c r="E8543" s="10" t="s">
        <v>20</v>
      </c>
      <c r="F8543" s="10" t="s">
        <v>1433</v>
      </c>
      <c r="G8543" s="10" t="s">
        <v>3757</v>
      </c>
      <c r="H8543" s="10" t="s">
        <v>57</v>
      </c>
      <c r="I8543" s="10">
        <v>0</v>
      </c>
    </row>
    <row r="8544" spans="1:11" hidden="1" x14ac:dyDescent="0.25">
      <c r="A8544" s="10">
        <v>141</v>
      </c>
      <c r="B8544" s="10" t="s">
        <v>1451</v>
      </c>
      <c r="C8544" s="10" t="s">
        <v>1452</v>
      </c>
      <c r="D8544" s="10" t="s">
        <v>1459</v>
      </c>
      <c r="E8544" s="10" t="s">
        <v>20</v>
      </c>
      <c r="F8544" s="10" t="s">
        <v>1433</v>
      </c>
      <c r="G8544" s="21" t="s">
        <v>3759</v>
      </c>
      <c r="H8544" s="21">
        <v>18000</v>
      </c>
      <c r="I8544" s="21">
        <v>1</v>
      </c>
      <c r="J8544" s="21">
        <f t="shared" ref="J8544:J8545" si="555">TRIM(H8544)*1</f>
        <v>18000</v>
      </c>
      <c r="K8544" s="21" t="s">
        <v>5261</v>
      </c>
    </row>
    <row r="8545" spans="1:11" hidden="1" x14ac:dyDescent="0.25">
      <c r="A8545" s="10">
        <v>141</v>
      </c>
      <c r="B8545" s="10" t="s">
        <v>1451</v>
      </c>
      <c r="C8545" s="10" t="s">
        <v>1452</v>
      </c>
      <c r="D8545" s="10" t="s">
        <v>1459</v>
      </c>
      <c r="E8545" s="10" t="s">
        <v>20</v>
      </c>
      <c r="F8545" s="10" t="s">
        <v>1433</v>
      </c>
      <c r="G8545" s="21" t="s">
        <v>3764</v>
      </c>
      <c r="H8545" s="21">
        <v>18000</v>
      </c>
      <c r="I8545" s="21">
        <v>1</v>
      </c>
      <c r="J8545" s="21">
        <f t="shared" si="555"/>
        <v>18000</v>
      </c>
      <c r="K8545" s="21" t="s">
        <v>5261</v>
      </c>
    </row>
    <row r="8546" spans="1:11" hidden="1" x14ac:dyDescent="0.25">
      <c r="A8546" s="10">
        <v>141</v>
      </c>
      <c r="B8546" s="10" t="s">
        <v>1451</v>
      </c>
      <c r="C8546" s="10" t="s">
        <v>1452</v>
      </c>
      <c r="D8546" s="10" t="s">
        <v>1459</v>
      </c>
      <c r="E8546" s="10" t="s">
        <v>20</v>
      </c>
      <c r="F8546" s="10" t="s">
        <v>1433</v>
      </c>
      <c r="G8546" s="10" t="s">
        <v>3765</v>
      </c>
      <c r="H8546" s="10" t="s">
        <v>57</v>
      </c>
      <c r="I8546" s="10">
        <v>0</v>
      </c>
    </row>
    <row r="8547" spans="1:11" hidden="1" x14ac:dyDescent="0.25">
      <c r="A8547" s="10">
        <v>141</v>
      </c>
      <c r="B8547" s="10" t="s">
        <v>1451</v>
      </c>
      <c r="C8547" s="10" t="s">
        <v>1452</v>
      </c>
      <c r="D8547" s="10" t="s">
        <v>1459</v>
      </c>
      <c r="E8547" s="10" t="s">
        <v>20</v>
      </c>
      <c r="F8547" s="10" t="s">
        <v>1433</v>
      </c>
      <c r="G8547" s="10" t="s">
        <v>3766</v>
      </c>
      <c r="H8547" s="10" t="s">
        <v>34</v>
      </c>
      <c r="I8547" s="10">
        <v>0</v>
      </c>
    </row>
    <row r="8548" spans="1:11" hidden="1" x14ac:dyDescent="0.25">
      <c r="A8548" s="10">
        <v>141</v>
      </c>
      <c r="B8548" s="10" t="s">
        <v>1451</v>
      </c>
      <c r="C8548" s="10" t="s">
        <v>1452</v>
      </c>
      <c r="D8548" s="10" t="s">
        <v>1459</v>
      </c>
      <c r="E8548" s="10" t="s">
        <v>20</v>
      </c>
      <c r="F8548" s="10" t="s">
        <v>1433</v>
      </c>
      <c r="G8548" s="10" t="s">
        <v>4601</v>
      </c>
      <c r="H8548" s="10" t="s">
        <v>4321</v>
      </c>
      <c r="I8548" s="10">
        <v>0</v>
      </c>
    </row>
    <row r="8549" spans="1:11" hidden="1" x14ac:dyDescent="0.25">
      <c r="A8549" s="10">
        <v>141</v>
      </c>
      <c r="B8549" s="10" t="s">
        <v>1451</v>
      </c>
      <c r="C8549" s="10" t="s">
        <v>1452</v>
      </c>
      <c r="D8549" s="10" t="s">
        <v>1459</v>
      </c>
      <c r="E8549" s="10" t="s">
        <v>20</v>
      </c>
      <c r="F8549" s="10" t="s">
        <v>1433</v>
      </c>
      <c r="G8549" s="10" t="s">
        <v>4397</v>
      </c>
      <c r="H8549" s="10" t="s">
        <v>34</v>
      </c>
      <c r="I8549" s="10">
        <v>0</v>
      </c>
    </row>
    <row r="8550" spans="1:11" hidden="1" x14ac:dyDescent="0.25">
      <c r="A8550" s="10">
        <v>141</v>
      </c>
      <c r="B8550" s="10" t="s">
        <v>1451</v>
      </c>
      <c r="C8550" s="10" t="s">
        <v>1452</v>
      </c>
      <c r="D8550" s="10" t="s">
        <v>1459</v>
      </c>
      <c r="E8550" s="10" t="s">
        <v>20</v>
      </c>
      <c r="F8550" s="10" t="s">
        <v>1433</v>
      </c>
      <c r="G8550" s="10" t="s">
        <v>4602</v>
      </c>
      <c r="H8550" s="10" t="s">
        <v>57</v>
      </c>
      <c r="I8550" s="10">
        <v>0</v>
      </c>
    </row>
    <row r="8551" spans="1:11" hidden="1" x14ac:dyDescent="0.25">
      <c r="A8551" s="10">
        <v>141</v>
      </c>
      <c r="B8551" s="10" t="s">
        <v>1451</v>
      </c>
      <c r="C8551" s="10" t="s">
        <v>1452</v>
      </c>
      <c r="D8551" s="10" t="s">
        <v>1459</v>
      </c>
      <c r="E8551" s="10" t="s">
        <v>20</v>
      </c>
      <c r="F8551" s="10" t="s">
        <v>1433</v>
      </c>
      <c r="G8551" s="10" t="s">
        <v>4603</v>
      </c>
      <c r="H8551" s="10" t="s">
        <v>57</v>
      </c>
      <c r="I8551" s="10">
        <v>0</v>
      </c>
    </row>
    <row r="8552" spans="1:11" hidden="1" x14ac:dyDescent="0.25">
      <c r="A8552" s="10">
        <v>141</v>
      </c>
      <c r="B8552" s="10" t="s">
        <v>1451</v>
      </c>
      <c r="C8552" s="10" t="s">
        <v>1452</v>
      </c>
      <c r="D8552" s="10" t="s">
        <v>1459</v>
      </c>
      <c r="E8552" s="10" t="s">
        <v>20</v>
      </c>
      <c r="F8552" s="10" t="s">
        <v>1433</v>
      </c>
      <c r="G8552" s="21" t="s">
        <v>3769</v>
      </c>
      <c r="H8552" s="21" t="s">
        <v>4235</v>
      </c>
      <c r="I8552" s="21">
        <v>1</v>
      </c>
      <c r="J8552" s="21">
        <f t="shared" ref="J8552:J8553" si="556">MID(H8552,1,FIND(" ",H8552,1)-1)*1</f>
        <v>36.5</v>
      </c>
      <c r="K8552" s="21" t="s">
        <v>5255</v>
      </c>
    </row>
    <row r="8553" spans="1:11" hidden="1" x14ac:dyDescent="0.25">
      <c r="A8553" s="10">
        <v>141</v>
      </c>
      <c r="B8553" s="10" t="s">
        <v>1451</v>
      </c>
      <c r="C8553" s="10" t="s">
        <v>1452</v>
      </c>
      <c r="D8553" s="10" t="s">
        <v>1459</v>
      </c>
      <c r="E8553" s="10" t="s">
        <v>20</v>
      </c>
      <c r="F8553" s="10" t="s">
        <v>1433</v>
      </c>
      <c r="G8553" s="21" t="s">
        <v>3771</v>
      </c>
      <c r="H8553" s="21" t="s">
        <v>4446</v>
      </c>
      <c r="I8553" s="21">
        <v>1</v>
      </c>
      <c r="J8553" s="21">
        <f t="shared" si="556"/>
        <v>24</v>
      </c>
      <c r="K8553" s="21" t="s">
        <v>5255</v>
      </c>
    </row>
    <row r="8554" spans="1:11" hidden="1" x14ac:dyDescent="0.25">
      <c r="A8554" s="10">
        <v>141</v>
      </c>
      <c r="B8554" s="10" t="s">
        <v>1451</v>
      </c>
      <c r="C8554" s="10" t="s">
        <v>1452</v>
      </c>
      <c r="D8554" s="10" t="s">
        <v>1459</v>
      </c>
      <c r="E8554" s="10" t="s">
        <v>20</v>
      </c>
      <c r="F8554" s="10" t="s">
        <v>1433</v>
      </c>
      <c r="G8554" s="21" t="s">
        <v>3773</v>
      </c>
      <c r="H8554" s="21" t="s">
        <v>4036</v>
      </c>
      <c r="I8554" s="21">
        <v>1</v>
      </c>
      <c r="J8554" s="21">
        <f t="shared" ref="J8554:J8559" si="557">MID(H8554,1,FIND(" ",H8554,1)-1)*1000</f>
        <v>555</v>
      </c>
      <c r="K8554" s="22" t="s">
        <v>5256</v>
      </c>
    </row>
    <row r="8555" spans="1:11" hidden="1" x14ac:dyDescent="0.25">
      <c r="A8555" s="10">
        <v>141</v>
      </c>
      <c r="B8555" s="10" t="s">
        <v>1451</v>
      </c>
      <c r="C8555" s="10" t="s">
        <v>1452</v>
      </c>
      <c r="D8555" s="10" t="s">
        <v>1459</v>
      </c>
      <c r="E8555" s="10" t="s">
        <v>20</v>
      </c>
      <c r="F8555" s="10" t="s">
        <v>1433</v>
      </c>
      <c r="G8555" s="21" t="s">
        <v>3775</v>
      </c>
      <c r="H8555" s="21" t="s">
        <v>4807</v>
      </c>
      <c r="I8555" s="21">
        <v>1</v>
      </c>
      <c r="J8555" s="21">
        <f t="shared" si="557"/>
        <v>235</v>
      </c>
      <c r="K8555" s="22" t="s">
        <v>5256</v>
      </c>
    </row>
    <row r="8556" spans="1:11" hidden="1" x14ac:dyDescent="0.25">
      <c r="A8556" s="10">
        <v>141</v>
      </c>
      <c r="B8556" s="10" t="s">
        <v>1451</v>
      </c>
      <c r="C8556" s="10" t="s">
        <v>1452</v>
      </c>
      <c r="D8556" s="10" t="s">
        <v>1459</v>
      </c>
      <c r="E8556" s="10" t="s">
        <v>20</v>
      </c>
      <c r="F8556" s="10" t="s">
        <v>1433</v>
      </c>
      <c r="G8556" s="21" t="s">
        <v>3777</v>
      </c>
      <c r="H8556" s="21" t="s">
        <v>4095</v>
      </c>
      <c r="I8556" s="21">
        <v>1</v>
      </c>
      <c r="J8556" s="21">
        <f t="shared" si="557"/>
        <v>300</v>
      </c>
      <c r="K8556" s="22" t="s">
        <v>5256</v>
      </c>
    </row>
    <row r="8557" spans="1:11" hidden="1" x14ac:dyDescent="0.25">
      <c r="A8557" s="10">
        <v>141</v>
      </c>
      <c r="B8557" s="10" t="s">
        <v>1451</v>
      </c>
      <c r="C8557" s="10" t="s">
        <v>1452</v>
      </c>
      <c r="D8557" s="10" t="s">
        <v>1459</v>
      </c>
      <c r="E8557" s="10" t="s">
        <v>20</v>
      </c>
      <c r="F8557" s="10" t="s">
        <v>1433</v>
      </c>
      <c r="G8557" s="21" t="s">
        <v>3779</v>
      </c>
      <c r="H8557" s="21" t="s">
        <v>4808</v>
      </c>
      <c r="I8557" s="21">
        <v>1</v>
      </c>
      <c r="J8557" s="21">
        <f t="shared" si="557"/>
        <v>675</v>
      </c>
      <c r="K8557" s="22" t="s">
        <v>5256</v>
      </c>
    </row>
    <row r="8558" spans="1:11" hidden="1" x14ac:dyDescent="0.25">
      <c r="A8558" s="10">
        <v>141</v>
      </c>
      <c r="B8558" s="10" t="s">
        <v>1451</v>
      </c>
      <c r="C8558" s="10" t="s">
        <v>1452</v>
      </c>
      <c r="D8558" s="10" t="s">
        <v>1459</v>
      </c>
      <c r="E8558" s="10" t="s">
        <v>20</v>
      </c>
      <c r="F8558" s="10" t="s">
        <v>1433</v>
      </c>
      <c r="G8558" s="21" t="s">
        <v>3781</v>
      </c>
      <c r="H8558" s="21" t="s">
        <v>4249</v>
      </c>
      <c r="I8558" s="21">
        <v>1</v>
      </c>
      <c r="J8558" s="21">
        <f t="shared" si="557"/>
        <v>770</v>
      </c>
      <c r="K8558" s="22" t="s">
        <v>5256</v>
      </c>
    </row>
    <row r="8559" spans="1:11" hidden="1" x14ac:dyDescent="0.25">
      <c r="A8559" s="10">
        <v>141</v>
      </c>
      <c r="B8559" s="10" t="s">
        <v>1451</v>
      </c>
      <c r="C8559" s="10" t="s">
        <v>1452</v>
      </c>
      <c r="D8559" s="10" t="s">
        <v>1459</v>
      </c>
      <c r="E8559" s="10" t="s">
        <v>20</v>
      </c>
      <c r="F8559" s="10" t="s">
        <v>1433</v>
      </c>
      <c r="G8559" s="21" t="s">
        <v>3783</v>
      </c>
      <c r="H8559" s="21" t="s">
        <v>4811</v>
      </c>
      <c r="I8559" s="21">
        <v>1</v>
      </c>
      <c r="J8559" s="21">
        <f t="shared" si="557"/>
        <v>1068</v>
      </c>
      <c r="K8559" s="22" t="s">
        <v>5256</v>
      </c>
    </row>
    <row r="8560" spans="1:11" hidden="1" x14ac:dyDescent="0.25">
      <c r="A8560" s="10">
        <v>141</v>
      </c>
      <c r="B8560" s="10" t="s">
        <v>1451</v>
      </c>
      <c r="C8560" s="10" t="s">
        <v>1452</v>
      </c>
      <c r="D8560" s="10" t="s">
        <v>1459</v>
      </c>
      <c r="E8560" s="10" t="s">
        <v>20</v>
      </c>
      <c r="F8560" s="10" t="s">
        <v>1433</v>
      </c>
      <c r="G8560" s="10" t="s">
        <v>3787</v>
      </c>
      <c r="H8560" s="10" t="s">
        <v>3788</v>
      </c>
      <c r="I8560" s="10">
        <v>0</v>
      </c>
    </row>
    <row r="8561" spans="1:11" hidden="1" x14ac:dyDescent="0.25">
      <c r="A8561" s="10">
        <v>141</v>
      </c>
      <c r="B8561" s="10" t="s">
        <v>1451</v>
      </c>
      <c r="C8561" s="10" t="s">
        <v>1452</v>
      </c>
      <c r="D8561" s="10" t="s">
        <v>1459</v>
      </c>
      <c r="E8561" s="10" t="s">
        <v>20</v>
      </c>
      <c r="F8561" s="10" t="s">
        <v>1433</v>
      </c>
      <c r="G8561" s="10" t="s">
        <v>3789</v>
      </c>
      <c r="H8561" s="10" t="s">
        <v>3789</v>
      </c>
      <c r="I8561" s="10">
        <v>0</v>
      </c>
    </row>
    <row r="8562" spans="1:11" hidden="1" x14ac:dyDescent="0.25">
      <c r="A8562" s="10">
        <v>142</v>
      </c>
      <c r="B8562" s="10" t="s">
        <v>1460</v>
      </c>
      <c r="C8562" s="10" t="s">
        <v>1461</v>
      </c>
      <c r="D8562" s="10" t="s">
        <v>1468</v>
      </c>
      <c r="E8562" s="10" t="s">
        <v>20</v>
      </c>
      <c r="F8562" s="10" t="s">
        <v>1433</v>
      </c>
      <c r="G8562" s="10" t="s">
        <v>3129</v>
      </c>
      <c r="H8562" s="10" t="s">
        <v>4540</v>
      </c>
      <c r="I8562" s="10">
        <v>0</v>
      </c>
    </row>
    <row r="8563" spans="1:11" hidden="1" x14ac:dyDescent="0.25">
      <c r="A8563" s="10">
        <v>142</v>
      </c>
      <c r="B8563" s="10" t="s">
        <v>1460</v>
      </c>
      <c r="C8563" s="10" t="s">
        <v>1461</v>
      </c>
      <c r="D8563" s="10" t="s">
        <v>1468</v>
      </c>
      <c r="E8563" s="10" t="s">
        <v>20</v>
      </c>
      <c r="F8563" s="10" t="s">
        <v>1433</v>
      </c>
      <c r="G8563" s="21" t="s">
        <v>2160</v>
      </c>
      <c r="H8563" s="21" t="s">
        <v>3699</v>
      </c>
      <c r="I8563" s="21">
        <v>1</v>
      </c>
      <c r="J8563" s="21" t="str">
        <f>H8563</f>
        <v>Кондиционирование</v>
      </c>
      <c r="K8563" s="21"/>
    </row>
    <row r="8564" spans="1:11" hidden="1" x14ac:dyDescent="0.25">
      <c r="A8564" s="10">
        <v>142</v>
      </c>
      <c r="B8564" s="10" t="s">
        <v>1460</v>
      </c>
      <c r="C8564" s="10" t="s">
        <v>1461</v>
      </c>
      <c r="D8564" s="10" t="s">
        <v>1468</v>
      </c>
      <c r="E8564" s="10" t="s">
        <v>20</v>
      </c>
      <c r="F8564" s="10" t="s">
        <v>1433</v>
      </c>
      <c r="G8564" s="21" t="s">
        <v>3108</v>
      </c>
      <c r="H8564" s="21" t="s">
        <v>4785</v>
      </c>
      <c r="I8564" s="21">
        <v>1</v>
      </c>
      <c r="J8564" s="21">
        <f t="shared" ref="J8564:J8565" si="558">MID(H8564,1,FIND(" ",H8564,1)-1)*1</f>
        <v>63</v>
      </c>
      <c r="K8564" s="21" t="s">
        <v>5260</v>
      </c>
    </row>
    <row r="8565" spans="1:11" hidden="1" x14ac:dyDescent="0.25">
      <c r="A8565" s="10">
        <v>142</v>
      </c>
      <c r="B8565" s="10" t="s">
        <v>1460</v>
      </c>
      <c r="C8565" s="10" t="s">
        <v>1461</v>
      </c>
      <c r="D8565" s="10" t="s">
        <v>1468</v>
      </c>
      <c r="E8565" s="10" t="s">
        <v>20</v>
      </c>
      <c r="F8565" s="10" t="s">
        <v>1433</v>
      </c>
      <c r="G8565" s="21" t="s">
        <v>3701</v>
      </c>
      <c r="H8565" s="21" t="s">
        <v>3802</v>
      </c>
      <c r="I8565" s="21">
        <v>1</v>
      </c>
      <c r="J8565" s="21">
        <f t="shared" si="558"/>
        <v>45</v>
      </c>
      <c r="K8565" s="21" t="s">
        <v>5260</v>
      </c>
    </row>
    <row r="8566" spans="1:11" hidden="1" x14ac:dyDescent="0.25">
      <c r="A8566" s="10">
        <v>142</v>
      </c>
      <c r="B8566" s="10" t="s">
        <v>1460</v>
      </c>
      <c r="C8566" s="10" t="s">
        <v>1461</v>
      </c>
      <c r="D8566" s="10" t="s">
        <v>1468</v>
      </c>
      <c r="E8566" s="10" t="s">
        <v>20</v>
      </c>
      <c r="F8566" s="10" t="s">
        <v>1433</v>
      </c>
      <c r="G8566" s="21" t="s">
        <v>3703</v>
      </c>
      <c r="H8566" s="21" t="s">
        <v>4702</v>
      </c>
      <c r="I8566" s="21">
        <v>1</v>
      </c>
      <c r="J8566" s="21">
        <f>MID(H8566,1,FIND(" ",H8566,1)-1)*1</f>
        <v>105</v>
      </c>
      <c r="K8566" s="21" t="s">
        <v>5254</v>
      </c>
    </row>
    <row r="8567" spans="1:11" hidden="1" x14ac:dyDescent="0.25">
      <c r="A8567" s="10">
        <v>142</v>
      </c>
      <c r="B8567" s="10" t="s">
        <v>1460</v>
      </c>
      <c r="C8567" s="10" t="s">
        <v>1461</v>
      </c>
      <c r="D8567" s="10" t="s">
        <v>1468</v>
      </c>
      <c r="E8567" s="10" t="s">
        <v>20</v>
      </c>
      <c r="F8567" s="10" t="s">
        <v>1433</v>
      </c>
      <c r="G8567" s="21" t="s">
        <v>3705</v>
      </c>
      <c r="H8567" s="21" t="s">
        <v>57</v>
      </c>
      <c r="I8567" s="21">
        <v>1</v>
      </c>
      <c r="J8567" s="21" t="str">
        <f>H8567</f>
        <v>Нет</v>
      </c>
      <c r="K8567" s="21"/>
    </row>
    <row r="8568" spans="1:11" hidden="1" x14ac:dyDescent="0.25">
      <c r="A8568" s="10">
        <v>142</v>
      </c>
      <c r="B8568" s="10" t="s">
        <v>1460</v>
      </c>
      <c r="C8568" s="10" t="s">
        <v>1461</v>
      </c>
      <c r="D8568" s="10" t="s">
        <v>1468</v>
      </c>
      <c r="E8568" s="10" t="s">
        <v>20</v>
      </c>
      <c r="F8568" s="10" t="s">
        <v>1433</v>
      </c>
      <c r="G8568" s="21" t="s">
        <v>3706</v>
      </c>
      <c r="H8568" s="21" t="s">
        <v>5199</v>
      </c>
      <c r="I8568" s="21">
        <v>1</v>
      </c>
      <c r="J8568" s="21">
        <f t="shared" ref="J8568:J8571" si="559">MID(H8568,1,FIND(" ",H8568,1)-1)*1</f>
        <v>11.137</v>
      </c>
      <c r="K8568" s="21" t="s">
        <v>5258</v>
      </c>
    </row>
    <row r="8569" spans="1:11" hidden="1" x14ac:dyDescent="0.25">
      <c r="A8569" s="10">
        <v>142</v>
      </c>
      <c r="B8569" s="10" t="s">
        <v>1460</v>
      </c>
      <c r="C8569" s="10" t="s">
        <v>1461</v>
      </c>
      <c r="D8569" s="10" t="s">
        <v>1468</v>
      </c>
      <c r="E8569" s="10" t="s">
        <v>20</v>
      </c>
      <c r="F8569" s="10" t="s">
        <v>1433</v>
      </c>
      <c r="G8569" s="21" t="s">
        <v>3708</v>
      </c>
      <c r="H8569" s="21" t="s">
        <v>4812</v>
      </c>
      <c r="I8569" s="21">
        <v>1</v>
      </c>
      <c r="J8569" s="21">
        <f t="shared" si="559"/>
        <v>10.55</v>
      </c>
      <c r="K8569" s="21" t="s">
        <v>5258</v>
      </c>
    </row>
    <row r="8570" spans="1:11" hidden="1" x14ac:dyDescent="0.25">
      <c r="A8570" s="10">
        <v>142</v>
      </c>
      <c r="B8570" s="10" t="s">
        <v>1460</v>
      </c>
      <c r="C8570" s="10" t="s">
        <v>1461</v>
      </c>
      <c r="D8570" s="10" t="s">
        <v>1468</v>
      </c>
      <c r="E8570" s="10" t="s">
        <v>20</v>
      </c>
      <c r="F8570" s="10" t="s">
        <v>1433</v>
      </c>
      <c r="G8570" s="21" t="s">
        <v>3709</v>
      </c>
      <c r="H8570" s="21" t="s">
        <v>4813</v>
      </c>
      <c r="I8570" s="21">
        <v>0</v>
      </c>
      <c r="J8570" s="21">
        <f t="shared" si="559"/>
        <v>11.14</v>
      </c>
      <c r="K8570" s="21" t="s">
        <v>5258</v>
      </c>
    </row>
    <row r="8571" spans="1:11" hidden="1" x14ac:dyDescent="0.25">
      <c r="A8571" s="10">
        <v>142</v>
      </c>
      <c r="B8571" s="10" t="s">
        <v>1460</v>
      </c>
      <c r="C8571" s="10" t="s">
        <v>1461</v>
      </c>
      <c r="D8571" s="10" t="s">
        <v>1468</v>
      </c>
      <c r="E8571" s="10" t="s">
        <v>20</v>
      </c>
      <c r="F8571" s="10" t="s">
        <v>1433</v>
      </c>
      <c r="G8571" s="21" t="s">
        <v>3711</v>
      </c>
      <c r="H8571" s="21" t="s">
        <v>4812</v>
      </c>
      <c r="I8571" s="21">
        <v>0</v>
      </c>
      <c r="J8571" s="21">
        <f t="shared" si="559"/>
        <v>10.55</v>
      </c>
      <c r="K8571" s="21" t="s">
        <v>5258</v>
      </c>
    </row>
    <row r="8572" spans="1:11" hidden="1" x14ac:dyDescent="0.25">
      <c r="A8572" s="10">
        <v>142</v>
      </c>
      <c r="B8572" s="10" t="s">
        <v>1460</v>
      </c>
      <c r="C8572" s="10" t="s">
        <v>1461</v>
      </c>
      <c r="D8572" s="10" t="s">
        <v>1468</v>
      </c>
      <c r="E8572" s="10" t="s">
        <v>20</v>
      </c>
      <c r="F8572" s="10" t="s">
        <v>1433</v>
      </c>
      <c r="G8572" s="21" t="s">
        <v>4578</v>
      </c>
      <c r="H8572" s="21" t="s">
        <v>4814</v>
      </c>
      <c r="I8572" s="21">
        <v>1</v>
      </c>
      <c r="J8572" s="21" t="str">
        <f>MID(H8572,1,FIND(" ",H8572,1)-1)</f>
        <v>1731</v>
      </c>
      <c r="K8572" s="21" t="s">
        <v>5269</v>
      </c>
    </row>
    <row r="8573" spans="1:11" hidden="1" x14ac:dyDescent="0.25">
      <c r="A8573" s="10">
        <v>142</v>
      </c>
      <c r="B8573" s="10" t="s">
        <v>1460</v>
      </c>
      <c r="C8573" s="10" t="s">
        <v>1461</v>
      </c>
      <c r="D8573" s="10" t="s">
        <v>1468</v>
      </c>
      <c r="E8573" s="10" t="s">
        <v>20</v>
      </c>
      <c r="F8573" s="10" t="s">
        <v>1433</v>
      </c>
      <c r="G8573" s="10" t="s">
        <v>3714</v>
      </c>
      <c r="H8573" s="10" t="s">
        <v>3715</v>
      </c>
      <c r="I8573" s="10">
        <v>0</v>
      </c>
    </row>
    <row r="8574" spans="1:11" hidden="1" x14ac:dyDescent="0.25">
      <c r="A8574" s="10">
        <v>142</v>
      </c>
      <c r="B8574" s="10" t="s">
        <v>1460</v>
      </c>
      <c r="C8574" s="10" t="s">
        <v>1461</v>
      </c>
      <c r="D8574" s="10" t="s">
        <v>1468</v>
      </c>
      <c r="E8574" s="10" t="s">
        <v>20</v>
      </c>
      <c r="F8574" s="10" t="s">
        <v>1433</v>
      </c>
      <c r="G8574" s="10" t="s">
        <v>3716</v>
      </c>
      <c r="H8574" s="10" t="s">
        <v>34</v>
      </c>
      <c r="I8574" s="10">
        <v>0</v>
      </c>
    </row>
    <row r="8575" spans="1:11" hidden="1" x14ac:dyDescent="0.25">
      <c r="A8575" s="10">
        <v>142</v>
      </c>
      <c r="B8575" s="10" t="s">
        <v>1460</v>
      </c>
      <c r="C8575" s="10" t="s">
        <v>1461</v>
      </c>
      <c r="D8575" s="10" t="s">
        <v>1468</v>
      </c>
      <c r="E8575" s="10" t="s">
        <v>20</v>
      </c>
      <c r="F8575" s="10" t="s">
        <v>1433</v>
      </c>
      <c r="G8575" s="10" t="s">
        <v>3717</v>
      </c>
      <c r="H8575" s="10" t="s">
        <v>34</v>
      </c>
      <c r="I8575" s="10">
        <v>0</v>
      </c>
    </row>
    <row r="8576" spans="1:11" hidden="1" x14ac:dyDescent="0.25">
      <c r="A8576" s="10">
        <v>142</v>
      </c>
      <c r="B8576" s="10" t="s">
        <v>1460</v>
      </c>
      <c r="C8576" s="10" t="s">
        <v>1461</v>
      </c>
      <c r="D8576" s="10" t="s">
        <v>1468</v>
      </c>
      <c r="E8576" s="10" t="s">
        <v>20</v>
      </c>
      <c r="F8576" s="10" t="s">
        <v>1433</v>
      </c>
      <c r="G8576" s="10" t="s">
        <v>3718</v>
      </c>
      <c r="H8576" s="10" t="s">
        <v>5168</v>
      </c>
      <c r="I8576" s="10">
        <v>0</v>
      </c>
    </row>
    <row r="8577" spans="1:9" hidden="1" x14ac:dyDescent="0.25">
      <c r="A8577" s="10">
        <v>142</v>
      </c>
      <c r="B8577" s="10" t="s">
        <v>1460</v>
      </c>
      <c r="C8577" s="10" t="s">
        <v>1461</v>
      </c>
      <c r="D8577" s="10" t="s">
        <v>1468</v>
      </c>
      <c r="E8577" s="10" t="s">
        <v>20</v>
      </c>
      <c r="F8577" s="10" t="s">
        <v>1433</v>
      </c>
      <c r="G8577" s="10" t="s">
        <v>3719</v>
      </c>
      <c r="H8577" s="10" t="s">
        <v>57</v>
      </c>
      <c r="I8577" s="10">
        <v>0</v>
      </c>
    </row>
    <row r="8578" spans="1:9" hidden="1" x14ac:dyDescent="0.25">
      <c r="A8578" s="10">
        <v>142</v>
      </c>
      <c r="B8578" s="10" t="s">
        <v>1460</v>
      </c>
      <c r="C8578" s="10" t="s">
        <v>1461</v>
      </c>
      <c r="D8578" s="10" t="s">
        <v>1468</v>
      </c>
      <c r="E8578" s="10" t="s">
        <v>20</v>
      </c>
      <c r="F8578" s="10" t="s">
        <v>1433</v>
      </c>
      <c r="G8578" s="10" t="s">
        <v>3720</v>
      </c>
      <c r="H8578" s="10" t="s">
        <v>34</v>
      </c>
      <c r="I8578" s="10">
        <v>0</v>
      </c>
    </row>
    <row r="8579" spans="1:9" hidden="1" x14ac:dyDescent="0.25">
      <c r="A8579" s="10">
        <v>142</v>
      </c>
      <c r="B8579" s="10" t="s">
        <v>1460</v>
      </c>
      <c r="C8579" s="10" t="s">
        <v>1461</v>
      </c>
      <c r="D8579" s="10" t="s">
        <v>1468</v>
      </c>
      <c r="E8579" s="10" t="s">
        <v>20</v>
      </c>
      <c r="F8579" s="10" t="s">
        <v>1433</v>
      </c>
      <c r="G8579" s="10" t="s">
        <v>3721</v>
      </c>
      <c r="H8579" s="10" t="s">
        <v>34</v>
      </c>
      <c r="I8579" s="10">
        <v>0</v>
      </c>
    </row>
    <row r="8580" spans="1:9" hidden="1" x14ac:dyDescent="0.25">
      <c r="A8580" s="10">
        <v>142</v>
      </c>
      <c r="B8580" s="10" t="s">
        <v>1460</v>
      </c>
      <c r="C8580" s="10" t="s">
        <v>1461</v>
      </c>
      <c r="D8580" s="10" t="s">
        <v>1468</v>
      </c>
      <c r="E8580" s="10" t="s">
        <v>20</v>
      </c>
      <c r="F8580" s="10" t="s">
        <v>1433</v>
      </c>
      <c r="G8580" s="10" t="s">
        <v>3722</v>
      </c>
      <c r="H8580" s="10" t="s">
        <v>34</v>
      </c>
      <c r="I8580" s="10">
        <v>0</v>
      </c>
    </row>
    <row r="8581" spans="1:9" hidden="1" x14ac:dyDescent="0.25">
      <c r="A8581" s="10">
        <v>142</v>
      </c>
      <c r="B8581" s="10" t="s">
        <v>1460</v>
      </c>
      <c r="C8581" s="10" t="s">
        <v>1461</v>
      </c>
      <c r="D8581" s="10" t="s">
        <v>1468</v>
      </c>
      <c r="E8581" s="10" t="s">
        <v>20</v>
      </c>
      <c r="F8581" s="10" t="s">
        <v>1433</v>
      </c>
      <c r="G8581" s="10" t="s">
        <v>3723</v>
      </c>
      <c r="H8581" s="10" t="s">
        <v>34</v>
      </c>
      <c r="I8581" s="10">
        <v>0</v>
      </c>
    </row>
    <row r="8582" spans="1:9" hidden="1" x14ac:dyDescent="0.25">
      <c r="A8582" s="10">
        <v>142</v>
      </c>
      <c r="B8582" s="10" t="s">
        <v>1460</v>
      </c>
      <c r="C8582" s="10" t="s">
        <v>1461</v>
      </c>
      <c r="D8582" s="10" t="s">
        <v>1468</v>
      </c>
      <c r="E8582" s="10" t="s">
        <v>20</v>
      </c>
      <c r="F8582" s="10" t="s">
        <v>1433</v>
      </c>
      <c r="G8582" s="10" t="s">
        <v>3724</v>
      </c>
      <c r="H8582" s="10" t="s">
        <v>34</v>
      </c>
      <c r="I8582" s="10">
        <v>0</v>
      </c>
    </row>
    <row r="8583" spans="1:9" hidden="1" x14ac:dyDescent="0.25">
      <c r="A8583" s="10">
        <v>142</v>
      </c>
      <c r="B8583" s="10" t="s">
        <v>1460</v>
      </c>
      <c r="C8583" s="10" t="s">
        <v>1461</v>
      </c>
      <c r="D8583" s="10" t="s">
        <v>1468</v>
      </c>
      <c r="E8583" s="10" t="s">
        <v>20</v>
      </c>
      <c r="F8583" s="10" t="s">
        <v>1433</v>
      </c>
      <c r="G8583" s="10" t="s">
        <v>3725</v>
      </c>
      <c r="H8583" s="10" t="s">
        <v>34</v>
      </c>
      <c r="I8583" s="10">
        <v>0</v>
      </c>
    </row>
    <row r="8584" spans="1:9" hidden="1" x14ac:dyDescent="0.25">
      <c r="A8584" s="10">
        <v>142</v>
      </c>
      <c r="B8584" s="10" t="s">
        <v>1460</v>
      </c>
      <c r="C8584" s="10" t="s">
        <v>1461</v>
      </c>
      <c r="D8584" s="10" t="s">
        <v>1468</v>
      </c>
      <c r="E8584" s="10" t="s">
        <v>20</v>
      </c>
      <c r="F8584" s="10" t="s">
        <v>1433</v>
      </c>
      <c r="G8584" s="10" t="s">
        <v>3726</v>
      </c>
      <c r="H8584" s="10" t="s">
        <v>34</v>
      </c>
      <c r="I8584" s="10">
        <v>0</v>
      </c>
    </row>
    <row r="8585" spans="1:9" hidden="1" x14ac:dyDescent="0.25">
      <c r="A8585" s="10">
        <v>142</v>
      </c>
      <c r="B8585" s="10" t="s">
        <v>1460</v>
      </c>
      <c r="C8585" s="10" t="s">
        <v>1461</v>
      </c>
      <c r="D8585" s="10" t="s">
        <v>1468</v>
      </c>
      <c r="E8585" s="10" t="s">
        <v>20</v>
      </c>
      <c r="F8585" s="10" t="s">
        <v>1433</v>
      </c>
      <c r="G8585" s="10" t="s">
        <v>3727</v>
      </c>
      <c r="H8585" s="10" t="s">
        <v>34</v>
      </c>
      <c r="I8585" s="10">
        <v>0</v>
      </c>
    </row>
    <row r="8586" spans="1:9" hidden="1" x14ac:dyDescent="0.25">
      <c r="A8586" s="10">
        <v>142</v>
      </c>
      <c r="B8586" s="10" t="s">
        <v>1460</v>
      </c>
      <c r="C8586" s="10" t="s">
        <v>1461</v>
      </c>
      <c r="D8586" s="10" t="s">
        <v>1468</v>
      </c>
      <c r="E8586" s="10" t="s">
        <v>20</v>
      </c>
      <c r="F8586" s="10" t="s">
        <v>1433</v>
      </c>
      <c r="G8586" s="10" t="s">
        <v>3729</v>
      </c>
      <c r="H8586" s="10" t="s">
        <v>34</v>
      </c>
      <c r="I8586" s="10">
        <v>0</v>
      </c>
    </row>
    <row r="8587" spans="1:9" hidden="1" x14ac:dyDescent="0.25">
      <c r="A8587" s="10">
        <v>142</v>
      </c>
      <c r="B8587" s="10" t="s">
        <v>1460</v>
      </c>
      <c r="C8587" s="10" t="s">
        <v>1461</v>
      </c>
      <c r="D8587" s="10" t="s">
        <v>1468</v>
      </c>
      <c r="E8587" s="10" t="s">
        <v>20</v>
      </c>
      <c r="F8587" s="10" t="s">
        <v>1433</v>
      </c>
      <c r="G8587" s="10" t="s">
        <v>3730</v>
      </c>
      <c r="H8587" s="10" t="s">
        <v>34</v>
      </c>
      <c r="I8587" s="10">
        <v>0</v>
      </c>
    </row>
    <row r="8588" spans="1:9" hidden="1" x14ac:dyDescent="0.25">
      <c r="A8588" s="10">
        <v>142</v>
      </c>
      <c r="B8588" s="10" t="s">
        <v>1460</v>
      </c>
      <c r="C8588" s="10" t="s">
        <v>1461</v>
      </c>
      <c r="D8588" s="10" t="s">
        <v>1468</v>
      </c>
      <c r="E8588" s="10" t="s">
        <v>20</v>
      </c>
      <c r="F8588" s="10" t="s">
        <v>1433</v>
      </c>
      <c r="G8588" s="10" t="s">
        <v>3731</v>
      </c>
      <c r="H8588" s="10" t="s">
        <v>34</v>
      </c>
      <c r="I8588" s="10">
        <v>0</v>
      </c>
    </row>
    <row r="8589" spans="1:9" hidden="1" x14ac:dyDescent="0.25">
      <c r="A8589" s="10">
        <v>142</v>
      </c>
      <c r="B8589" s="10" t="s">
        <v>1460</v>
      </c>
      <c r="C8589" s="10" t="s">
        <v>1461</v>
      </c>
      <c r="D8589" s="10" t="s">
        <v>1468</v>
      </c>
      <c r="E8589" s="10" t="s">
        <v>20</v>
      </c>
      <c r="F8589" s="10" t="s">
        <v>1433</v>
      </c>
      <c r="G8589" s="10" t="s">
        <v>3734</v>
      </c>
      <c r="H8589" s="10" t="s">
        <v>34</v>
      </c>
      <c r="I8589" s="10">
        <v>0</v>
      </c>
    </row>
    <row r="8590" spans="1:9" hidden="1" x14ac:dyDescent="0.25">
      <c r="A8590" s="10">
        <v>142</v>
      </c>
      <c r="B8590" s="10" t="s">
        <v>1460</v>
      </c>
      <c r="C8590" s="10" t="s">
        <v>1461</v>
      </c>
      <c r="D8590" s="10" t="s">
        <v>1468</v>
      </c>
      <c r="E8590" s="10" t="s">
        <v>20</v>
      </c>
      <c r="F8590" s="10" t="s">
        <v>1433</v>
      </c>
      <c r="G8590" s="10" t="s">
        <v>3735</v>
      </c>
      <c r="H8590" s="10" t="s">
        <v>57</v>
      </c>
      <c r="I8590" s="10">
        <v>0</v>
      </c>
    </row>
    <row r="8591" spans="1:9" hidden="1" x14ac:dyDescent="0.25">
      <c r="A8591" s="10">
        <v>142</v>
      </c>
      <c r="B8591" s="10" t="s">
        <v>1460</v>
      </c>
      <c r="C8591" s="10" t="s">
        <v>1461</v>
      </c>
      <c r="D8591" s="10" t="s">
        <v>1468</v>
      </c>
      <c r="E8591" s="10" t="s">
        <v>20</v>
      </c>
      <c r="F8591" s="10" t="s">
        <v>1433</v>
      </c>
      <c r="G8591" s="10" t="s">
        <v>4597</v>
      </c>
      <c r="H8591" s="10" t="s">
        <v>34</v>
      </c>
      <c r="I8591" s="10">
        <v>0</v>
      </c>
    </row>
    <row r="8592" spans="1:9" hidden="1" x14ac:dyDescent="0.25">
      <c r="A8592" s="10">
        <v>142</v>
      </c>
      <c r="B8592" s="10" t="s">
        <v>1460</v>
      </c>
      <c r="C8592" s="10" t="s">
        <v>1461</v>
      </c>
      <c r="D8592" s="10" t="s">
        <v>1468</v>
      </c>
      <c r="E8592" s="10" t="s">
        <v>20</v>
      </c>
      <c r="F8592" s="10" t="s">
        <v>1433</v>
      </c>
      <c r="G8592" s="10" t="s">
        <v>3736</v>
      </c>
      <c r="H8592" s="10" t="s">
        <v>34</v>
      </c>
      <c r="I8592" s="10">
        <v>0</v>
      </c>
    </row>
    <row r="8593" spans="1:11" hidden="1" x14ac:dyDescent="0.25">
      <c r="A8593" s="10">
        <v>142</v>
      </c>
      <c r="B8593" s="10" t="s">
        <v>1460</v>
      </c>
      <c r="C8593" s="10" t="s">
        <v>1461</v>
      </c>
      <c r="D8593" s="10" t="s">
        <v>1468</v>
      </c>
      <c r="E8593" s="10" t="s">
        <v>20</v>
      </c>
      <c r="F8593" s="10" t="s">
        <v>1433</v>
      </c>
      <c r="G8593" s="10" t="s">
        <v>3737</v>
      </c>
      <c r="H8593" s="10" t="s">
        <v>34</v>
      </c>
      <c r="I8593" s="10">
        <v>0</v>
      </c>
    </row>
    <row r="8594" spans="1:11" hidden="1" x14ac:dyDescent="0.25">
      <c r="A8594" s="10">
        <v>142</v>
      </c>
      <c r="B8594" s="10" t="s">
        <v>1460</v>
      </c>
      <c r="C8594" s="10" t="s">
        <v>1461</v>
      </c>
      <c r="D8594" s="10" t="s">
        <v>1468</v>
      </c>
      <c r="E8594" s="10" t="s">
        <v>20</v>
      </c>
      <c r="F8594" s="10" t="s">
        <v>1433</v>
      </c>
      <c r="G8594" s="10" t="s">
        <v>4387</v>
      </c>
      <c r="H8594" s="10" t="s">
        <v>34</v>
      </c>
      <c r="I8594" s="10">
        <v>0</v>
      </c>
    </row>
    <row r="8595" spans="1:11" hidden="1" x14ac:dyDescent="0.25">
      <c r="A8595" s="10">
        <v>142</v>
      </c>
      <c r="B8595" s="10" t="s">
        <v>1460</v>
      </c>
      <c r="C8595" s="10" t="s">
        <v>1461</v>
      </c>
      <c r="D8595" s="10" t="s">
        <v>1468</v>
      </c>
      <c r="E8595" s="10" t="s">
        <v>20</v>
      </c>
      <c r="F8595" s="10" t="s">
        <v>1433</v>
      </c>
      <c r="G8595" s="10" t="s">
        <v>4388</v>
      </c>
      <c r="H8595" s="10" t="s">
        <v>34</v>
      </c>
      <c r="I8595" s="10">
        <v>0</v>
      </c>
    </row>
    <row r="8596" spans="1:11" hidden="1" x14ac:dyDescent="0.25">
      <c r="A8596" s="10">
        <v>142</v>
      </c>
      <c r="B8596" s="10" t="s">
        <v>1460</v>
      </c>
      <c r="C8596" s="10" t="s">
        <v>1461</v>
      </c>
      <c r="D8596" s="10" t="s">
        <v>1468</v>
      </c>
      <c r="E8596" s="10" t="s">
        <v>20</v>
      </c>
      <c r="F8596" s="10" t="s">
        <v>1433</v>
      </c>
      <c r="G8596" s="10" t="s">
        <v>3740</v>
      </c>
      <c r="H8596" s="10" t="s">
        <v>34</v>
      </c>
      <c r="I8596" s="10">
        <v>0</v>
      </c>
    </row>
    <row r="8597" spans="1:11" hidden="1" x14ac:dyDescent="0.25">
      <c r="A8597" s="10">
        <v>142</v>
      </c>
      <c r="B8597" s="10" t="s">
        <v>1460</v>
      </c>
      <c r="C8597" s="10" t="s">
        <v>1461</v>
      </c>
      <c r="D8597" s="10" t="s">
        <v>1468</v>
      </c>
      <c r="E8597" s="10" t="s">
        <v>20</v>
      </c>
      <c r="F8597" s="10" t="s">
        <v>1433</v>
      </c>
      <c r="G8597" s="10" t="s">
        <v>3741</v>
      </c>
      <c r="H8597" s="10" t="s">
        <v>34</v>
      </c>
      <c r="I8597" s="10">
        <v>0</v>
      </c>
    </row>
    <row r="8598" spans="1:11" hidden="1" x14ac:dyDescent="0.25">
      <c r="A8598" s="10">
        <v>142</v>
      </c>
      <c r="B8598" s="10" t="s">
        <v>1460</v>
      </c>
      <c r="C8598" s="10" t="s">
        <v>1461</v>
      </c>
      <c r="D8598" s="10" t="s">
        <v>1468</v>
      </c>
      <c r="E8598" s="10" t="s">
        <v>20</v>
      </c>
      <c r="F8598" s="10" t="s">
        <v>1433</v>
      </c>
      <c r="G8598" s="10" t="s">
        <v>4324</v>
      </c>
      <c r="H8598" s="10" t="s">
        <v>34</v>
      </c>
      <c r="I8598" s="10">
        <v>0</v>
      </c>
    </row>
    <row r="8599" spans="1:11" hidden="1" x14ac:dyDescent="0.25">
      <c r="A8599" s="10">
        <v>142</v>
      </c>
      <c r="B8599" s="10" t="s">
        <v>1460</v>
      </c>
      <c r="C8599" s="10" t="s">
        <v>1461</v>
      </c>
      <c r="D8599" s="10" t="s">
        <v>1468</v>
      </c>
      <c r="E8599" s="10" t="s">
        <v>20</v>
      </c>
      <c r="F8599" s="10" t="s">
        <v>1433</v>
      </c>
      <c r="G8599" s="10" t="s">
        <v>3744</v>
      </c>
      <c r="H8599" s="10" t="s">
        <v>4516</v>
      </c>
      <c r="I8599" s="10">
        <v>0</v>
      </c>
    </row>
    <row r="8600" spans="1:11" hidden="1" x14ac:dyDescent="0.25">
      <c r="A8600" s="10">
        <v>142</v>
      </c>
      <c r="B8600" s="10" t="s">
        <v>1460</v>
      </c>
      <c r="C8600" s="10" t="s">
        <v>1461</v>
      </c>
      <c r="D8600" s="10" t="s">
        <v>1468</v>
      </c>
      <c r="E8600" s="10" t="s">
        <v>20</v>
      </c>
      <c r="F8600" s="10" t="s">
        <v>1433</v>
      </c>
      <c r="G8600" s="10" t="s">
        <v>3746</v>
      </c>
      <c r="H8600" s="10" t="s">
        <v>34</v>
      </c>
      <c r="I8600" s="10">
        <v>0</v>
      </c>
    </row>
    <row r="8601" spans="1:11" hidden="1" x14ac:dyDescent="0.25">
      <c r="A8601" s="10">
        <v>142</v>
      </c>
      <c r="B8601" s="10" t="s">
        <v>1460</v>
      </c>
      <c r="C8601" s="10" t="s">
        <v>1461</v>
      </c>
      <c r="D8601" s="10" t="s">
        <v>1468</v>
      </c>
      <c r="E8601" s="10" t="s">
        <v>20</v>
      </c>
      <c r="F8601" s="10" t="s">
        <v>1433</v>
      </c>
      <c r="G8601" s="10" t="s">
        <v>4792</v>
      </c>
      <c r="H8601" s="10" t="s">
        <v>5200</v>
      </c>
      <c r="I8601" s="10">
        <v>0</v>
      </c>
    </row>
    <row r="8602" spans="1:11" hidden="1" x14ac:dyDescent="0.25">
      <c r="A8602" s="10">
        <v>142</v>
      </c>
      <c r="B8602" s="10" t="s">
        <v>1460</v>
      </c>
      <c r="C8602" s="10" t="s">
        <v>1461</v>
      </c>
      <c r="D8602" s="10" t="s">
        <v>1468</v>
      </c>
      <c r="E8602" s="10" t="s">
        <v>20</v>
      </c>
      <c r="F8602" s="10" t="s">
        <v>1433</v>
      </c>
      <c r="G8602" s="21" t="s">
        <v>3747</v>
      </c>
      <c r="H8602" s="21" t="s">
        <v>4756</v>
      </c>
      <c r="I8602" s="21">
        <v>1</v>
      </c>
      <c r="J8602" s="21" t="str">
        <f>H8602</f>
        <v>Потолочная</v>
      </c>
      <c r="K8602" s="21"/>
    </row>
    <row r="8603" spans="1:11" hidden="1" x14ac:dyDescent="0.25">
      <c r="A8603" s="10">
        <v>142</v>
      </c>
      <c r="B8603" s="10" t="s">
        <v>1460</v>
      </c>
      <c r="C8603" s="10" t="s">
        <v>1461</v>
      </c>
      <c r="D8603" s="10" t="s">
        <v>1468</v>
      </c>
      <c r="E8603" s="10" t="s">
        <v>20</v>
      </c>
      <c r="F8603" s="10" t="s">
        <v>1433</v>
      </c>
      <c r="G8603" s="21" t="s">
        <v>3749</v>
      </c>
      <c r="H8603" s="21" t="s">
        <v>3893</v>
      </c>
      <c r="I8603" s="21">
        <v>1</v>
      </c>
      <c r="J8603" s="21">
        <f>MID(H8603,1,FIND(" ",H8603,1)-1)*1</f>
        <v>30</v>
      </c>
      <c r="K8603" s="21" t="s">
        <v>5264</v>
      </c>
    </row>
    <row r="8604" spans="1:11" hidden="1" x14ac:dyDescent="0.25">
      <c r="A8604" s="10">
        <v>142</v>
      </c>
      <c r="B8604" s="10" t="s">
        <v>1460</v>
      </c>
      <c r="C8604" s="10" t="s">
        <v>1461</v>
      </c>
      <c r="D8604" s="10" t="s">
        <v>1468</v>
      </c>
      <c r="E8604" s="10" t="s">
        <v>20</v>
      </c>
      <c r="F8604" s="10" t="s">
        <v>1433</v>
      </c>
      <c r="G8604" s="21" t="s">
        <v>3751</v>
      </c>
      <c r="H8604" s="21" t="s">
        <v>3808</v>
      </c>
      <c r="I8604" s="21">
        <v>1</v>
      </c>
      <c r="J8604" s="21">
        <f>MID(H8604,1,FIND(" ",H8604,1)-1)*1</f>
        <v>20</v>
      </c>
      <c r="K8604" s="21" t="s">
        <v>5264</v>
      </c>
    </row>
    <row r="8605" spans="1:11" hidden="1" x14ac:dyDescent="0.25">
      <c r="A8605" s="10">
        <v>142</v>
      </c>
      <c r="B8605" s="10" t="s">
        <v>1460</v>
      </c>
      <c r="C8605" s="10" t="s">
        <v>1461</v>
      </c>
      <c r="D8605" s="10" t="s">
        <v>1468</v>
      </c>
      <c r="E8605" s="10" t="s">
        <v>20</v>
      </c>
      <c r="F8605" s="10" t="s">
        <v>1433</v>
      </c>
      <c r="G8605" s="21" t="s">
        <v>3753</v>
      </c>
      <c r="H8605" s="21" t="s">
        <v>3792</v>
      </c>
      <c r="I8605" s="21">
        <v>1</v>
      </c>
      <c r="J8605" s="21">
        <f>MID(H8605,1,FIND(" ",H8605,1)-1)*1</f>
        <v>3.6</v>
      </c>
      <c r="K8605" s="21" t="s">
        <v>5258</v>
      </c>
    </row>
    <row r="8606" spans="1:11" hidden="1" x14ac:dyDescent="0.25">
      <c r="A8606" s="10">
        <v>142</v>
      </c>
      <c r="B8606" s="10" t="s">
        <v>1460</v>
      </c>
      <c r="C8606" s="10" t="s">
        <v>1461</v>
      </c>
      <c r="D8606" s="10" t="s">
        <v>1468</v>
      </c>
      <c r="E8606" s="10" t="s">
        <v>20</v>
      </c>
      <c r="F8606" s="10" t="s">
        <v>1433</v>
      </c>
      <c r="G8606" s="21" t="s">
        <v>3755</v>
      </c>
      <c r="H8606" s="21" t="s">
        <v>4794</v>
      </c>
      <c r="I8606" s="21">
        <v>1</v>
      </c>
      <c r="J8606" s="21" t="s">
        <v>5267</v>
      </c>
      <c r="K8606" s="21" t="s">
        <v>5265</v>
      </c>
    </row>
    <row r="8607" spans="1:11" hidden="1" x14ac:dyDescent="0.25">
      <c r="A8607" s="10">
        <v>142</v>
      </c>
      <c r="B8607" s="10" t="s">
        <v>1460</v>
      </c>
      <c r="C8607" s="10" t="s">
        <v>1461</v>
      </c>
      <c r="D8607" s="10" t="s">
        <v>1468</v>
      </c>
      <c r="E8607" s="10" t="s">
        <v>20</v>
      </c>
      <c r="F8607" s="10" t="s">
        <v>1433</v>
      </c>
      <c r="G8607" s="10" t="s">
        <v>3757</v>
      </c>
      <c r="H8607" s="10" t="s">
        <v>57</v>
      </c>
      <c r="I8607" s="10">
        <v>0</v>
      </c>
    </row>
    <row r="8608" spans="1:11" hidden="1" x14ac:dyDescent="0.25">
      <c r="A8608" s="10">
        <v>142</v>
      </c>
      <c r="B8608" s="10" t="s">
        <v>1460</v>
      </c>
      <c r="C8608" s="10" t="s">
        <v>1461</v>
      </c>
      <c r="D8608" s="10" t="s">
        <v>1468</v>
      </c>
      <c r="E8608" s="10" t="s">
        <v>20</v>
      </c>
      <c r="F8608" s="10" t="s">
        <v>1433</v>
      </c>
      <c r="G8608" s="21" t="s">
        <v>3759</v>
      </c>
      <c r="H8608" s="21">
        <v>36000</v>
      </c>
      <c r="I8608" s="21">
        <v>1</v>
      </c>
      <c r="J8608" s="21">
        <f t="shared" ref="J8608:J8609" si="560">TRIM(H8608)*1</f>
        <v>36000</v>
      </c>
      <c r="K8608" s="21" t="s">
        <v>5261</v>
      </c>
    </row>
    <row r="8609" spans="1:11" hidden="1" x14ac:dyDescent="0.25">
      <c r="A8609" s="10">
        <v>142</v>
      </c>
      <c r="B8609" s="10" t="s">
        <v>1460</v>
      </c>
      <c r="C8609" s="10" t="s">
        <v>1461</v>
      </c>
      <c r="D8609" s="10" t="s">
        <v>1468</v>
      </c>
      <c r="E8609" s="10" t="s">
        <v>20</v>
      </c>
      <c r="F8609" s="10" t="s">
        <v>1433</v>
      </c>
      <c r="G8609" s="21" t="s">
        <v>3764</v>
      </c>
      <c r="H8609" s="21">
        <v>36000</v>
      </c>
      <c r="I8609" s="21">
        <v>1</v>
      </c>
      <c r="J8609" s="21">
        <f t="shared" si="560"/>
        <v>36000</v>
      </c>
      <c r="K8609" s="21" t="s">
        <v>5261</v>
      </c>
    </row>
    <row r="8610" spans="1:11" hidden="1" x14ac:dyDescent="0.25">
      <c r="A8610" s="10">
        <v>142</v>
      </c>
      <c r="B8610" s="10" t="s">
        <v>1460</v>
      </c>
      <c r="C8610" s="10" t="s">
        <v>1461</v>
      </c>
      <c r="D8610" s="10" t="s">
        <v>1468</v>
      </c>
      <c r="E8610" s="10" t="s">
        <v>20</v>
      </c>
      <c r="F8610" s="10" t="s">
        <v>1433</v>
      </c>
      <c r="G8610" s="10" t="s">
        <v>3765</v>
      </c>
      <c r="H8610" s="10" t="s">
        <v>57</v>
      </c>
      <c r="I8610" s="10">
        <v>0</v>
      </c>
    </row>
    <row r="8611" spans="1:11" hidden="1" x14ac:dyDescent="0.25">
      <c r="A8611" s="10">
        <v>142</v>
      </c>
      <c r="B8611" s="10" t="s">
        <v>1460</v>
      </c>
      <c r="C8611" s="10" t="s">
        <v>1461</v>
      </c>
      <c r="D8611" s="10" t="s">
        <v>1468</v>
      </c>
      <c r="E8611" s="10" t="s">
        <v>20</v>
      </c>
      <c r="F8611" s="10" t="s">
        <v>1433</v>
      </c>
      <c r="G8611" s="10" t="s">
        <v>3766</v>
      </c>
      <c r="H8611" s="10" t="s">
        <v>34</v>
      </c>
      <c r="I8611" s="10">
        <v>0</v>
      </c>
    </row>
    <row r="8612" spans="1:11" hidden="1" x14ac:dyDescent="0.25">
      <c r="A8612" s="10">
        <v>142</v>
      </c>
      <c r="B8612" s="10" t="s">
        <v>1460</v>
      </c>
      <c r="C8612" s="10" t="s">
        <v>1461</v>
      </c>
      <c r="D8612" s="10" t="s">
        <v>1468</v>
      </c>
      <c r="E8612" s="10" t="s">
        <v>20</v>
      </c>
      <c r="F8612" s="10" t="s">
        <v>1433</v>
      </c>
      <c r="G8612" s="10" t="s">
        <v>4601</v>
      </c>
      <c r="H8612" s="10" t="s">
        <v>4321</v>
      </c>
      <c r="I8612" s="10">
        <v>0</v>
      </c>
    </row>
    <row r="8613" spans="1:11" hidden="1" x14ac:dyDescent="0.25">
      <c r="A8613" s="10">
        <v>142</v>
      </c>
      <c r="B8613" s="10" t="s">
        <v>1460</v>
      </c>
      <c r="C8613" s="10" t="s">
        <v>1461</v>
      </c>
      <c r="D8613" s="10" t="s">
        <v>1468</v>
      </c>
      <c r="E8613" s="10" t="s">
        <v>20</v>
      </c>
      <c r="F8613" s="10" t="s">
        <v>1433</v>
      </c>
      <c r="G8613" s="10" t="s">
        <v>4397</v>
      </c>
      <c r="H8613" s="10" t="s">
        <v>34</v>
      </c>
      <c r="I8613" s="10">
        <v>0</v>
      </c>
    </row>
    <row r="8614" spans="1:11" hidden="1" x14ac:dyDescent="0.25">
      <c r="A8614" s="10">
        <v>142</v>
      </c>
      <c r="B8614" s="10" t="s">
        <v>1460</v>
      </c>
      <c r="C8614" s="10" t="s">
        <v>1461</v>
      </c>
      <c r="D8614" s="10" t="s">
        <v>1468</v>
      </c>
      <c r="E8614" s="10" t="s">
        <v>20</v>
      </c>
      <c r="F8614" s="10" t="s">
        <v>1433</v>
      </c>
      <c r="G8614" s="10" t="s">
        <v>4602</v>
      </c>
      <c r="H8614" s="10" t="s">
        <v>57</v>
      </c>
      <c r="I8614" s="10">
        <v>0</v>
      </c>
    </row>
    <row r="8615" spans="1:11" hidden="1" x14ac:dyDescent="0.25">
      <c r="A8615" s="10">
        <v>142</v>
      </c>
      <c r="B8615" s="10" t="s">
        <v>1460</v>
      </c>
      <c r="C8615" s="10" t="s">
        <v>1461</v>
      </c>
      <c r="D8615" s="10" t="s">
        <v>1468</v>
      </c>
      <c r="E8615" s="10" t="s">
        <v>20</v>
      </c>
      <c r="F8615" s="10" t="s">
        <v>1433</v>
      </c>
      <c r="G8615" s="10" t="s">
        <v>4603</v>
      </c>
      <c r="H8615" s="10" t="s">
        <v>57</v>
      </c>
      <c r="I8615" s="10">
        <v>0</v>
      </c>
    </row>
    <row r="8616" spans="1:11" hidden="1" x14ac:dyDescent="0.25">
      <c r="A8616" s="10">
        <v>142</v>
      </c>
      <c r="B8616" s="10" t="s">
        <v>1460</v>
      </c>
      <c r="C8616" s="10" t="s">
        <v>1461</v>
      </c>
      <c r="D8616" s="10" t="s">
        <v>1468</v>
      </c>
      <c r="E8616" s="10" t="s">
        <v>20</v>
      </c>
      <c r="F8616" s="10" t="s">
        <v>1433</v>
      </c>
      <c r="G8616" s="21" t="s">
        <v>3769</v>
      </c>
      <c r="H8616" s="21" t="s">
        <v>4815</v>
      </c>
      <c r="I8616" s="21">
        <v>1</v>
      </c>
      <c r="J8616" s="21">
        <f t="shared" ref="J8616:J8617" si="561">MID(H8616,1,FIND(" ",H8616,1)-1)*1</f>
        <v>74.400000000000006</v>
      </c>
      <c r="K8616" s="21" t="s">
        <v>5255</v>
      </c>
    </row>
    <row r="8617" spans="1:11" hidden="1" x14ac:dyDescent="0.25">
      <c r="A8617" s="10">
        <v>142</v>
      </c>
      <c r="B8617" s="10" t="s">
        <v>1460</v>
      </c>
      <c r="C8617" s="10" t="s">
        <v>1461</v>
      </c>
      <c r="D8617" s="10" t="s">
        <v>1468</v>
      </c>
      <c r="E8617" s="10" t="s">
        <v>20</v>
      </c>
      <c r="F8617" s="10" t="s">
        <v>1433</v>
      </c>
      <c r="G8617" s="21" t="s">
        <v>3771</v>
      </c>
      <c r="H8617" s="21" t="s">
        <v>4816</v>
      </c>
      <c r="I8617" s="21">
        <v>1</v>
      </c>
      <c r="J8617" s="21">
        <f t="shared" si="561"/>
        <v>24.9</v>
      </c>
      <c r="K8617" s="21" t="s">
        <v>5255</v>
      </c>
    </row>
    <row r="8618" spans="1:11" hidden="1" x14ac:dyDescent="0.25">
      <c r="A8618" s="10">
        <v>142</v>
      </c>
      <c r="B8618" s="10" t="s">
        <v>1460</v>
      </c>
      <c r="C8618" s="10" t="s">
        <v>1461</v>
      </c>
      <c r="D8618" s="10" t="s">
        <v>1468</v>
      </c>
      <c r="E8618" s="10" t="s">
        <v>20</v>
      </c>
      <c r="F8618" s="10" t="s">
        <v>1433</v>
      </c>
      <c r="G8618" s="21" t="s">
        <v>3773</v>
      </c>
      <c r="H8618" s="21" t="s">
        <v>4670</v>
      </c>
      <c r="I8618" s="21">
        <v>1</v>
      </c>
      <c r="J8618" s="21">
        <f t="shared" ref="J8618:J8623" si="562">MID(H8618,1,FIND(" ",H8618,1)-1)*1000</f>
        <v>810</v>
      </c>
      <c r="K8618" s="22" t="s">
        <v>5256</v>
      </c>
    </row>
    <row r="8619" spans="1:11" hidden="1" x14ac:dyDescent="0.25">
      <c r="A8619" s="10">
        <v>142</v>
      </c>
      <c r="B8619" s="10" t="s">
        <v>1460</v>
      </c>
      <c r="C8619" s="10" t="s">
        <v>1461</v>
      </c>
      <c r="D8619" s="10" t="s">
        <v>1468</v>
      </c>
      <c r="E8619" s="10" t="s">
        <v>20</v>
      </c>
      <c r="F8619" s="10" t="s">
        <v>1433</v>
      </c>
      <c r="G8619" s="21" t="s">
        <v>3775</v>
      </c>
      <c r="H8619" s="21" t="s">
        <v>4817</v>
      </c>
      <c r="I8619" s="21">
        <v>1</v>
      </c>
      <c r="J8619" s="21">
        <f t="shared" si="562"/>
        <v>245</v>
      </c>
      <c r="K8619" s="22" t="s">
        <v>5256</v>
      </c>
    </row>
    <row r="8620" spans="1:11" hidden="1" x14ac:dyDescent="0.25">
      <c r="A8620" s="10">
        <v>142</v>
      </c>
      <c r="B8620" s="10" t="s">
        <v>1460</v>
      </c>
      <c r="C8620" s="10" t="s">
        <v>1461</v>
      </c>
      <c r="D8620" s="10" t="s">
        <v>1468</v>
      </c>
      <c r="E8620" s="10" t="s">
        <v>20</v>
      </c>
      <c r="F8620" s="10" t="s">
        <v>1433</v>
      </c>
      <c r="G8620" s="21" t="s">
        <v>3777</v>
      </c>
      <c r="H8620" s="21" t="s">
        <v>4818</v>
      </c>
      <c r="I8620" s="21">
        <v>1</v>
      </c>
      <c r="J8620" s="21">
        <f t="shared" si="562"/>
        <v>410</v>
      </c>
      <c r="K8620" s="22" t="s">
        <v>5256</v>
      </c>
    </row>
    <row r="8621" spans="1:11" hidden="1" x14ac:dyDescent="0.25">
      <c r="A8621" s="10">
        <v>142</v>
      </c>
      <c r="B8621" s="10" t="s">
        <v>1460</v>
      </c>
      <c r="C8621" s="10" t="s">
        <v>1461</v>
      </c>
      <c r="D8621" s="10" t="s">
        <v>1468</v>
      </c>
      <c r="E8621" s="10" t="s">
        <v>20</v>
      </c>
      <c r="F8621" s="10" t="s">
        <v>1433</v>
      </c>
      <c r="G8621" s="21" t="s">
        <v>3779</v>
      </c>
      <c r="H8621" s="21" t="s">
        <v>4587</v>
      </c>
      <c r="I8621" s="21">
        <v>1</v>
      </c>
      <c r="J8621" s="21">
        <f t="shared" si="562"/>
        <v>840</v>
      </c>
      <c r="K8621" s="22" t="s">
        <v>5256</v>
      </c>
    </row>
    <row r="8622" spans="1:11" hidden="1" x14ac:dyDescent="0.25">
      <c r="A8622" s="10">
        <v>142</v>
      </c>
      <c r="B8622" s="10" t="s">
        <v>1460</v>
      </c>
      <c r="C8622" s="10" t="s">
        <v>1461</v>
      </c>
      <c r="D8622" s="10" t="s">
        <v>1468</v>
      </c>
      <c r="E8622" s="10" t="s">
        <v>20</v>
      </c>
      <c r="F8622" s="10" t="s">
        <v>1433</v>
      </c>
      <c r="G8622" s="21" t="s">
        <v>3781</v>
      </c>
      <c r="H8622" s="21" t="s">
        <v>4819</v>
      </c>
      <c r="I8622" s="21">
        <v>1</v>
      </c>
      <c r="J8622" s="21">
        <f t="shared" si="562"/>
        <v>946</v>
      </c>
      <c r="K8622" s="22" t="s">
        <v>5256</v>
      </c>
    </row>
    <row r="8623" spans="1:11" hidden="1" x14ac:dyDescent="0.25">
      <c r="A8623" s="10">
        <v>142</v>
      </c>
      <c r="B8623" s="10" t="s">
        <v>1460</v>
      </c>
      <c r="C8623" s="10" t="s">
        <v>1461</v>
      </c>
      <c r="D8623" s="10" t="s">
        <v>1468</v>
      </c>
      <c r="E8623" s="10" t="s">
        <v>20</v>
      </c>
      <c r="F8623" s="10" t="s">
        <v>1433</v>
      </c>
      <c r="G8623" s="21" t="s">
        <v>3783</v>
      </c>
      <c r="H8623" s="21" t="s">
        <v>4587</v>
      </c>
      <c r="I8623" s="21">
        <v>1</v>
      </c>
      <c r="J8623" s="21">
        <f t="shared" si="562"/>
        <v>840</v>
      </c>
      <c r="K8623" s="22" t="s">
        <v>5256</v>
      </c>
    </row>
    <row r="8624" spans="1:11" hidden="1" x14ac:dyDescent="0.25">
      <c r="A8624" s="10">
        <v>142</v>
      </c>
      <c r="B8624" s="10" t="s">
        <v>1460</v>
      </c>
      <c r="C8624" s="10" t="s">
        <v>1461</v>
      </c>
      <c r="D8624" s="10" t="s">
        <v>1468</v>
      </c>
      <c r="E8624" s="10" t="s">
        <v>20</v>
      </c>
      <c r="F8624" s="10" t="s">
        <v>1433</v>
      </c>
      <c r="G8624" s="21" t="s">
        <v>4760</v>
      </c>
      <c r="H8624" s="21" t="s">
        <v>4798</v>
      </c>
      <c r="I8624" s="21">
        <v>0</v>
      </c>
      <c r="J8624" s="21">
        <f>MID(H8624,1,FIND(" ",H8624,1)-1)*1</f>
        <v>5</v>
      </c>
      <c r="K8624" s="21" t="s">
        <v>5255</v>
      </c>
    </row>
    <row r="8625" spans="1:11" hidden="1" x14ac:dyDescent="0.25">
      <c r="A8625" s="10">
        <v>142</v>
      </c>
      <c r="B8625" s="10" t="s">
        <v>1460</v>
      </c>
      <c r="C8625" s="10" t="s">
        <v>1461</v>
      </c>
      <c r="D8625" s="10" t="s">
        <v>1468</v>
      </c>
      <c r="E8625" s="10" t="s">
        <v>20</v>
      </c>
      <c r="F8625" s="10" t="s">
        <v>1433</v>
      </c>
      <c r="G8625" s="21" t="s">
        <v>4799</v>
      </c>
      <c r="H8625" s="21" t="s">
        <v>4589</v>
      </c>
      <c r="I8625" s="21">
        <v>0</v>
      </c>
      <c r="J8625" s="21">
        <f>MID(H8625,1,FIND(" ",H8625,1)-1)*1</f>
        <v>0.95</v>
      </c>
      <c r="K8625" s="21" t="s">
        <v>5264</v>
      </c>
    </row>
    <row r="8626" spans="1:11" hidden="1" x14ac:dyDescent="0.25">
      <c r="A8626" s="10">
        <v>142</v>
      </c>
      <c r="B8626" s="10" t="s">
        <v>1460</v>
      </c>
      <c r="C8626" s="10" t="s">
        <v>1461</v>
      </c>
      <c r="D8626" s="10" t="s">
        <v>1468</v>
      </c>
      <c r="E8626" s="10" t="s">
        <v>20</v>
      </c>
      <c r="F8626" s="10" t="s">
        <v>1433</v>
      </c>
      <c r="G8626" s="21" t="s">
        <v>4800</v>
      </c>
      <c r="H8626" s="21" t="s">
        <v>4801</v>
      </c>
      <c r="I8626" s="21">
        <v>0</v>
      </c>
      <c r="J8626" s="21">
        <f t="shared" ref="J8626:J8627" si="563">MID(H8626,1,FIND(" ",H8626,1)-1)*1000</f>
        <v>55</v>
      </c>
      <c r="K8626" s="21" t="s">
        <v>5256</v>
      </c>
    </row>
    <row r="8627" spans="1:11" hidden="1" x14ac:dyDescent="0.25">
      <c r="A8627" s="10">
        <v>142</v>
      </c>
      <c r="B8627" s="10" t="s">
        <v>1460</v>
      </c>
      <c r="C8627" s="10" t="s">
        <v>1461</v>
      </c>
      <c r="D8627" s="10" t="s">
        <v>1468</v>
      </c>
      <c r="E8627" s="10" t="s">
        <v>20</v>
      </c>
      <c r="F8627" s="10" t="s">
        <v>1433</v>
      </c>
      <c r="G8627" s="21" t="s">
        <v>4762</v>
      </c>
      <c r="H8627" s="21" t="s">
        <v>4589</v>
      </c>
      <c r="I8627" s="21">
        <v>0</v>
      </c>
      <c r="J8627" s="21">
        <f t="shared" si="563"/>
        <v>950</v>
      </c>
      <c r="K8627" s="21" t="s">
        <v>5256</v>
      </c>
    </row>
    <row r="8628" spans="1:11" hidden="1" x14ac:dyDescent="0.25">
      <c r="A8628" s="10">
        <v>142</v>
      </c>
      <c r="B8628" s="10" t="s">
        <v>1460</v>
      </c>
      <c r="C8628" s="10" t="s">
        <v>1461</v>
      </c>
      <c r="D8628" s="10" t="s">
        <v>1468</v>
      </c>
      <c r="E8628" s="10" t="s">
        <v>20</v>
      </c>
      <c r="F8628" s="10" t="s">
        <v>1433</v>
      </c>
      <c r="G8628" s="10" t="s">
        <v>3787</v>
      </c>
      <c r="H8628" s="10" t="s">
        <v>3788</v>
      </c>
      <c r="I8628" s="10">
        <v>0</v>
      </c>
    </row>
    <row r="8629" spans="1:11" hidden="1" x14ac:dyDescent="0.25">
      <c r="A8629" s="10">
        <v>142</v>
      </c>
      <c r="B8629" s="10" t="s">
        <v>1460</v>
      </c>
      <c r="C8629" s="10" t="s">
        <v>1461</v>
      </c>
      <c r="D8629" s="10" t="s">
        <v>1468</v>
      </c>
      <c r="E8629" s="10" t="s">
        <v>20</v>
      </c>
      <c r="F8629" s="10" t="s">
        <v>1433</v>
      </c>
      <c r="G8629" s="10" t="s">
        <v>3789</v>
      </c>
      <c r="H8629" s="10" t="s">
        <v>3789</v>
      </c>
      <c r="I8629" s="10">
        <v>0</v>
      </c>
    </row>
    <row r="8630" spans="1:11" hidden="1" x14ac:dyDescent="0.25">
      <c r="A8630" s="10">
        <v>143</v>
      </c>
      <c r="B8630" s="10" t="s">
        <v>1469</v>
      </c>
      <c r="C8630" s="10" t="s">
        <v>1470</v>
      </c>
      <c r="D8630" s="10" t="s">
        <v>1477</v>
      </c>
      <c r="E8630" s="10" t="s">
        <v>20</v>
      </c>
      <c r="F8630" s="10" t="s">
        <v>1433</v>
      </c>
      <c r="G8630" s="10" t="s">
        <v>3129</v>
      </c>
      <c r="H8630" s="10" t="s">
        <v>4540</v>
      </c>
      <c r="I8630" s="10">
        <v>0</v>
      </c>
    </row>
    <row r="8631" spans="1:11" hidden="1" x14ac:dyDescent="0.25">
      <c r="A8631" s="10">
        <v>143</v>
      </c>
      <c r="B8631" s="10" t="s">
        <v>1469</v>
      </c>
      <c r="C8631" s="10" t="s">
        <v>1470</v>
      </c>
      <c r="D8631" s="10" t="s">
        <v>1477</v>
      </c>
      <c r="E8631" s="10" t="s">
        <v>20</v>
      </c>
      <c r="F8631" s="10" t="s">
        <v>1433</v>
      </c>
      <c r="G8631" s="21" t="s">
        <v>2160</v>
      </c>
      <c r="H8631" s="21" t="s">
        <v>3699</v>
      </c>
      <c r="I8631" s="21">
        <v>1</v>
      </c>
      <c r="J8631" s="21" t="str">
        <f>H8631</f>
        <v>Кондиционирование</v>
      </c>
      <c r="K8631" s="21"/>
    </row>
    <row r="8632" spans="1:11" hidden="1" x14ac:dyDescent="0.25">
      <c r="A8632" s="10">
        <v>143</v>
      </c>
      <c r="B8632" s="10" t="s">
        <v>1469</v>
      </c>
      <c r="C8632" s="10" t="s">
        <v>1470</v>
      </c>
      <c r="D8632" s="10" t="s">
        <v>1477</v>
      </c>
      <c r="E8632" s="10" t="s">
        <v>20</v>
      </c>
      <c r="F8632" s="10" t="s">
        <v>1433</v>
      </c>
      <c r="G8632" s="21" t="s">
        <v>3108</v>
      </c>
      <c r="H8632" s="21" t="s">
        <v>4100</v>
      </c>
      <c r="I8632" s="21">
        <v>1</v>
      </c>
      <c r="J8632" s="21">
        <f t="shared" ref="J8632:J8633" si="564">MID(H8632,1,FIND(" ",H8632,1)-1)*1</f>
        <v>62</v>
      </c>
      <c r="K8632" s="21" t="s">
        <v>5260</v>
      </c>
    </row>
    <row r="8633" spans="1:11" hidden="1" x14ac:dyDescent="0.25">
      <c r="A8633" s="10">
        <v>143</v>
      </c>
      <c r="B8633" s="10" t="s">
        <v>1469</v>
      </c>
      <c r="C8633" s="10" t="s">
        <v>1470</v>
      </c>
      <c r="D8633" s="10" t="s">
        <v>1477</v>
      </c>
      <c r="E8633" s="10" t="s">
        <v>20</v>
      </c>
      <c r="F8633" s="10" t="s">
        <v>1433</v>
      </c>
      <c r="G8633" s="21" t="s">
        <v>3701</v>
      </c>
      <c r="H8633" s="21" t="s">
        <v>4820</v>
      </c>
      <c r="I8633" s="21">
        <v>1</v>
      </c>
      <c r="J8633" s="21">
        <f t="shared" si="564"/>
        <v>44</v>
      </c>
      <c r="K8633" s="21" t="s">
        <v>5260</v>
      </c>
    </row>
    <row r="8634" spans="1:11" hidden="1" x14ac:dyDescent="0.25">
      <c r="A8634" s="10">
        <v>143</v>
      </c>
      <c r="B8634" s="10" t="s">
        <v>1469</v>
      </c>
      <c r="C8634" s="10" t="s">
        <v>1470</v>
      </c>
      <c r="D8634" s="10" t="s">
        <v>1477</v>
      </c>
      <c r="E8634" s="10" t="s">
        <v>20</v>
      </c>
      <c r="F8634" s="10" t="s">
        <v>1433</v>
      </c>
      <c r="G8634" s="21" t="s">
        <v>3703</v>
      </c>
      <c r="H8634" s="21" t="s">
        <v>4525</v>
      </c>
      <c r="I8634" s="21">
        <v>1</v>
      </c>
      <c r="J8634" s="21">
        <f>MID(H8634,1,FIND(" ",H8634,1)-1)*1</f>
        <v>70</v>
      </c>
      <c r="K8634" s="21" t="s">
        <v>5254</v>
      </c>
    </row>
    <row r="8635" spans="1:11" hidden="1" x14ac:dyDescent="0.25">
      <c r="A8635" s="10">
        <v>143</v>
      </c>
      <c r="B8635" s="10" t="s">
        <v>1469</v>
      </c>
      <c r="C8635" s="10" t="s">
        <v>1470</v>
      </c>
      <c r="D8635" s="10" t="s">
        <v>1477</v>
      </c>
      <c r="E8635" s="10" t="s">
        <v>20</v>
      </c>
      <c r="F8635" s="10" t="s">
        <v>1433</v>
      </c>
      <c r="G8635" s="21" t="s">
        <v>3705</v>
      </c>
      <c r="H8635" s="21" t="s">
        <v>57</v>
      </c>
      <c r="I8635" s="21">
        <v>1</v>
      </c>
      <c r="J8635" s="21" t="str">
        <f>H8635</f>
        <v>Нет</v>
      </c>
      <c r="K8635" s="21"/>
    </row>
    <row r="8636" spans="1:11" hidden="1" x14ac:dyDescent="0.25">
      <c r="A8636" s="10">
        <v>143</v>
      </c>
      <c r="B8636" s="10" t="s">
        <v>1469</v>
      </c>
      <c r="C8636" s="10" t="s">
        <v>1470</v>
      </c>
      <c r="D8636" s="10" t="s">
        <v>1477</v>
      </c>
      <c r="E8636" s="10" t="s">
        <v>20</v>
      </c>
      <c r="F8636" s="10" t="s">
        <v>1433</v>
      </c>
      <c r="G8636" s="21" t="s">
        <v>3706</v>
      </c>
      <c r="H8636" s="21" t="s">
        <v>5201</v>
      </c>
      <c r="I8636" s="21">
        <v>1</v>
      </c>
      <c r="J8636" s="21">
        <f t="shared" ref="J8636:J8639" si="565">MID(H8636,1,FIND(" ",H8636,1)-1)*1</f>
        <v>7.62</v>
      </c>
      <c r="K8636" s="21" t="s">
        <v>5258</v>
      </c>
    </row>
    <row r="8637" spans="1:11" hidden="1" x14ac:dyDescent="0.25">
      <c r="A8637" s="10">
        <v>143</v>
      </c>
      <c r="B8637" s="10" t="s">
        <v>1469</v>
      </c>
      <c r="C8637" s="10" t="s">
        <v>1470</v>
      </c>
      <c r="D8637" s="10" t="s">
        <v>1477</v>
      </c>
      <c r="E8637" s="10" t="s">
        <v>20</v>
      </c>
      <c r="F8637" s="10" t="s">
        <v>1433</v>
      </c>
      <c r="G8637" s="21" t="s">
        <v>3708</v>
      </c>
      <c r="H8637" s="21" t="s">
        <v>3912</v>
      </c>
      <c r="I8637" s="21">
        <v>1</v>
      </c>
      <c r="J8637" s="21">
        <f t="shared" si="565"/>
        <v>7.03</v>
      </c>
      <c r="K8637" s="21" t="s">
        <v>5258</v>
      </c>
    </row>
    <row r="8638" spans="1:11" hidden="1" x14ac:dyDescent="0.25">
      <c r="A8638" s="10">
        <v>143</v>
      </c>
      <c r="B8638" s="10" t="s">
        <v>1469</v>
      </c>
      <c r="C8638" s="10" t="s">
        <v>1470</v>
      </c>
      <c r="D8638" s="10" t="s">
        <v>1477</v>
      </c>
      <c r="E8638" s="10" t="s">
        <v>20</v>
      </c>
      <c r="F8638" s="10" t="s">
        <v>1433</v>
      </c>
      <c r="G8638" s="21" t="s">
        <v>3709</v>
      </c>
      <c r="H8638" s="21" t="s">
        <v>4821</v>
      </c>
      <c r="I8638" s="21">
        <v>0</v>
      </c>
      <c r="J8638" s="21">
        <f t="shared" si="565"/>
        <v>7.62</v>
      </c>
      <c r="K8638" s="21" t="s">
        <v>5258</v>
      </c>
    </row>
    <row r="8639" spans="1:11" hidden="1" x14ac:dyDescent="0.25">
      <c r="A8639" s="10">
        <v>143</v>
      </c>
      <c r="B8639" s="10" t="s">
        <v>1469</v>
      </c>
      <c r="C8639" s="10" t="s">
        <v>1470</v>
      </c>
      <c r="D8639" s="10" t="s">
        <v>1477</v>
      </c>
      <c r="E8639" s="10" t="s">
        <v>20</v>
      </c>
      <c r="F8639" s="10" t="s">
        <v>1433</v>
      </c>
      <c r="G8639" s="21" t="s">
        <v>3711</v>
      </c>
      <c r="H8639" s="21" t="s">
        <v>3912</v>
      </c>
      <c r="I8639" s="21">
        <v>0</v>
      </c>
      <c r="J8639" s="21">
        <f t="shared" si="565"/>
        <v>7.03</v>
      </c>
      <c r="K8639" s="21" t="s">
        <v>5258</v>
      </c>
    </row>
    <row r="8640" spans="1:11" hidden="1" x14ac:dyDescent="0.25">
      <c r="A8640" s="10">
        <v>143</v>
      </c>
      <c r="B8640" s="10" t="s">
        <v>1469</v>
      </c>
      <c r="C8640" s="10" t="s">
        <v>1470</v>
      </c>
      <c r="D8640" s="10" t="s">
        <v>1477</v>
      </c>
      <c r="E8640" s="10" t="s">
        <v>20</v>
      </c>
      <c r="F8640" s="10" t="s">
        <v>1433</v>
      </c>
      <c r="G8640" s="21" t="s">
        <v>4578</v>
      </c>
      <c r="H8640" s="21" t="s">
        <v>4175</v>
      </c>
      <c r="I8640" s="21">
        <v>1</v>
      </c>
      <c r="J8640" s="21" t="str">
        <f>MID(H8640,1,FIND(" ",H8640,1)-1)</f>
        <v>1250</v>
      </c>
      <c r="K8640" s="21" t="s">
        <v>5269</v>
      </c>
    </row>
    <row r="8641" spans="1:9" hidden="1" x14ac:dyDescent="0.25">
      <c r="A8641" s="10">
        <v>143</v>
      </c>
      <c r="B8641" s="10" t="s">
        <v>1469</v>
      </c>
      <c r="C8641" s="10" t="s">
        <v>1470</v>
      </c>
      <c r="D8641" s="10" t="s">
        <v>1477</v>
      </c>
      <c r="E8641" s="10" t="s">
        <v>20</v>
      </c>
      <c r="F8641" s="10" t="s">
        <v>1433</v>
      </c>
      <c r="G8641" s="10" t="s">
        <v>3714</v>
      </c>
      <c r="H8641" s="10" t="s">
        <v>3715</v>
      </c>
      <c r="I8641" s="10">
        <v>0</v>
      </c>
    </row>
    <row r="8642" spans="1:9" hidden="1" x14ac:dyDescent="0.25">
      <c r="A8642" s="10">
        <v>143</v>
      </c>
      <c r="B8642" s="10" t="s">
        <v>1469</v>
      </c>
      <c r="C8642" s="10" t="s">
        <v>1470</v>
      </c>
      <c r="D8642" s="10" t="s">
        <v>1477</v>
      </c>
      <c r="E8642" s="10" t="s">
        <v>20</v>
      </c>
      <c r="F8642" s="10" t="s">
        <v>1433</v>
      </c>
      <c r="G8642" s="10" t="s">
        <v>3716</v>
      </c>
      <c r="H8642" s="10" t="s">
        <v>34</v>
      </c>
      <c r="I8642" s="10">
        <v>0</v>
      </c>
    </row>
    <row r="8643" spans="1:9" hidden="1" x14ac:dyDescent="0.25">
      <c r="A8643" s="10">
        <v>143</v>
      </c>
      <c r="B8643" s="10" t="s">
        <v>1469</v>
      </c>
      <c r="C8643" s="10" t="s">
        <v>1470</v>
      </c>
      <c r="D8643" s="10" t="s">
        <v>1477</v>
      </c>
      <c r="E8643" s="10" t="s">
        <v>20</v>
      </c>
      <c r="F8643" s="10" t="s">
        <v>1433</v>
      </c>
      <c r="G8643" s="10" t="s">
        <v>3717</v>
      </c>
      <c r="H8643" s="10" t="s">
        <v>34</v>
      </c>
      <c r="I8643" s="10">
        <v>0</v>
      </c>
    </row>
    <row r="8644" spans="1:9" hidden="1" x14ac:dyDescent="0.25">
      <c r="A8644" s="10">
        <v>143</v>
      </c>
      <c r="B8644" s="10" t="s">
        <v>1469</v>
      </c>
      <c r="C8644" s="10" t="s">
        <v>1470</v>
      </c>
      <c r="D8644" s="10" t="s">
        <v>1477</v>
      </c>
      <c r="E8644" s="10" t="s">
        <v>20</v>
      </c>
      <c r="F8644" s="10" t="s">
        <v>1433</v>
      </c>
      <c r="G8644" s="10" t="s">
        <v>3718</v>
      </c>
      <c r="H8644" s="10" t="s">
        <v>5168</v>
      </c>
      <c r="I8644" s="10">
        <v>0</v>
      </c>
    </row>
    <row r="8645" spans="1:9" hidden="1" x14ac:dyDescent="0.25">
      <c r="A8645" s="10">
        <v>143</v>
      </c>
      <c r="B8645" s="10" t="s">
        <v>1469</v>
      </c>
      <c r="C8645" s="10" t="s">
        <v>1470</v>
      </c>
      <c r="D8645" s="10" t="s">
        <v>1477</v>
      </c>
      <c r="E8645" s="10" t="s">
        <v>20</v>
      </c>
      <c r="F8645" s="10" t="s">
        <v>1433</v>
      </c>
      <c r="G8645" s="10" t="s">
        <v>3719</v>
      </c>
      <c r="H8645" s="10" t="s">
        <v>57</v>
      </c>
      <c r="I8645" s="10">
        <v>0</v>
      </c>
    </row>
    <row r="8646" spans="1:9" hidden="1" x14ac:dyDescent="0.25">
      <c r="A8646" s="10">
        <v>143</v>
      </c>
      <c r="B8646" s="10" t="s">
        <v>1469</v>
      </c>
      <c r="C8646" s="10" t="s">
        <v>1470</v>
      </c>
      <c r="D8646" s="10" t="s">
        <v>1477</v>
      </c>
      <c r="E8646" s="10" t="s">
        <v>20</v>
      </c>
      <c r="F8646" s="10" t="s">
        <v>1433</v>
      </c>
      <c r="G8646" s="10" t="s">
        <v>3720</v>
      </c>
      <c r="H8646" s="10" t="s">
        <v>34</v>
      </c>
      <c r="I8646" s="10">
        <v>0</v>
      </c>
    </row>
    <row r="8647" spans="1:9" hidden="1" x14ac:dyDescent="0.25">
      <c r="A8647" s="10">
        <v>143</v>
      </c>
      <c r="B8647" s="10" t="s">
        <v>1469</v>
      </c>
      <c r="C8647" s="10" t="s">
        <v>1470</v>
      </c>
      <c r="D8647" s="10" t="s">
        <v>1477</v>
      </c>
      <c r="E8647" s="10" t="s">
        <v>20</v>
      </c>
      <c r="F8647" s="10" t="s">
        <v>1433</v>
      </c>
      <c r="G8647" s="10" t="s">
        <v>3721</v>
      </c>
      <c r="H8647" s="10" t="s">
        <v>34</v>
      </c>
      <c r="I8647" s="10">
        <v>0</v>
      </c>
    </row>
    <row r="8648" spans="1:9" hidden="1" x14ac:dyDescent="0.25">
      <c r="A8648" s="10">
        <v>143</v>
      </c>
      <c r="B8648" s="10" t="s">
        <v>1469</v>
      </c>
      <c r="C8648" s="10" t="s">
        <v>1470</v>
      </c>
      <c r="D8648" s="10" t="s">
        <v>1477</v>
      </c>
      <c r="E8648" s="10" t="s">
        <v>20</v>
      </c>
      <c r="F8648" s="10" t="s">
        <v>1433</v>
      </c>
      <c r="G8648" s="10" t="s">
        <v>3722</v>
      </c>
      <c r="H8648" s="10" t="s">
        <v>34</v>
      </c>
      <c r="I8648" s="10">
        <v>0</v>
      </c>
    </row>
    <row r="8649" spans="1:9" hidden="1" x14ac:dyDescent="0.25">
      <c r="A8649" s="10">
        <v>143</v>
      </c>
      <c r="B8649" s="10" t="s">
        <v>1469</v>
      </c>
      <c r="C8649" s="10" t="s">
        <v>1470</v>
      </c>
      <c r="D8649" s="10" t="s">
        <v>1477</v>
      </c>
      <c r="E8649" s="10" t="s">
        <v>20</v>
      </c>
      <c r="F8649" s="10" t="s">
        <v>1433</v>
      </c>
      <c r="G8649" s="10" t="s">
        <v>3723</v>
      </c>
      <c r="H8649" s="10" t="s">
        <v>34</v>
      </c>
      <c r="I8649" s="10">
        <v>0</v>
      </c>
    </row>
    <row r="8650" spans="1:9" hidden="1" x14ac:dyDescent="0.25">
      <c r="A8650" s="10">
        <v>143</v>
      </c>
      <c r="B8650" s="10" t="s">
        <v>1469</v>
      </c>
      <c r="C8650" s="10" t="s">
        <v>1470</v>
      </c>
      <c r="D8650" s="10" t="s">
        <v>1477</v>
      </c>
      <c r="E8650" s="10" t="s">
        <v>20</v>
      </c>
      <c r="F8650" s="10" t="s">
        <v>1433</v>
      </c>
      <c r="G8650" s="10" t="s">
        <v>3724</v>
      </c>
      <c r="H8650" s="10" t="s">
        <v>34</v>
      </c>
      <c r="I8650" s="10">
        <v>0</v>
      </c>
    </row>
    <row r="8651" spans="1:9" hidden="1" x14ac:dyDescent="0.25">
      <c r="A8651" s="10">
        <v>143</v>
      </c>
      <c r="B8651" s="10" t="s">
        <v>1469</v>
      </c>
      <c r="C8651" s="10" t="s">
        <v>1470</v>
      </c>
      <c r="D8651" s="10" t="s">
        <v>1477</v>
      </c>
      <c r="E8651" s="10" t="s">
        <v>20</v>
      </c>
      <c r="F8651" s="10" t="s">
        <v>1433</v>
      </c>
      <c r="G8651" s="10" t="s">
        <v>3725</v>
      </c>
      <c r="H8651" s="10" t="s">
        <v>34</v>
      </c>
      <c r="I8651" s="10">
        <v>0</v>
      </c>
    </row>
    <row r="8652" spans="1:9" hidden="1" x14ac:dyDescent="0.25">
      <c r="A8652" s="10">
        <v>143</v>
      </c>
      <c r="B8652" s="10" t="s">
        <v>1469</v>
      </c>
      <c r="C8652" s="10" t="s">
        <v>1470</v>
      </c>
      <c r="D8652" s="10" t="s">
        <v>1477</v>
      </c>
      <c r="E8652" s="10" t="s">
        <v>20</v>
      </c>
      <c r="F8652" s="10" t="s">
        <v>1433</v>
      </c>
      <c r="G8652" s="10" t="s">
        <v>3726</v>
      </c>
      <c r="H8652" s="10" t="s">
        <v>34</v>
      </c>
      <c r="I8652" s="10">
        <v>0</v>
      </c>
    </row>
    <row r="8653" spans="1:9" hidden="1" x14ac:dyDescent="0.25">
      <c r="A8653" s="10">
        <v>143</v>
      </c>
      <c r="B8653" s="10" t="s">
        <v>1469</v>
      </c>
      <c r="C8653" s="10" t="s">
        <v>1470</v>
      </c>
      <c r="D8653" s="10" t="s">
        <v>1477</v>
      </c>
      <c r="E8653" s="10" t="s">
        <v>20</v>
      </c>
      <c r="F8653" s="10" t="s">
        <v>1433</v>
      </c>
      <c r="G8653" s="10" t="s">
        <v>3727</v>
      </c>
      <c r="H8653" s="10" t="s">
        <v>34</v>
      </c>
      <c r="I8653" s="10">
        <v>0</v>
      </c>
    </row>
    <row r="8654" spans="1:9" hidden="1" x14ac:dyDescent="0.25">
      <c r="A8654" s="10">
        <v>143</v>
      </c>
      <c r="B8654" s="10" t="s">
        <v>1469</v>
      </c>
      <c r="C8654" s="10" t="s">
        <v>1470</v>
      </c>
      <c r="D8654" s="10" t="s">
        <v>1477</v>
      </c>
      <c r="E8654" s="10" t="s">
        <v>20</v>
      </c>
      <c r="F8654" s="10" t="s">
        <v>1433</v>
      </c>
      <c r="G8654" s="10" t="s">
        <v>3729</v>
      </c>
      <c r="H8654" s="10" t="s">
        <v>34</v>
      </c>
      <c r="I8654" s="10">
        <v>0</v>
      </c>
    </row>
    <row r="8655" spans="1:9" hidden="1" x14ac:dyDescent="0.25">
      <c r="A8655" s="10">
        <v>143</v>
      </c>
      <c r="B8655" s="10" t="s">
        <v>1469</v>
      </c>
      <c r="C8655" s="10" t="s">
        <v>1470</v>
      </c>
      <c r="D8655" s="10" t="s">
        <v>1477</v>
      </c>
      <c r="E8655" s="10" t="s">
        <v>20</v>
      </c>
      <c r="F8655" s="10" t="s">
        <v>1433</v>
      </c>
      <c r="G8655" s="10" t="s">
        <v>3730</v>
      </c>
      <c r="H8655" s="10" t="s">
        <v>34</v>
      </c>
      <c r="I8655" s="10">
        <v>0</v>
      </c>
    </row>
    <row r="8656" spans="1:9" hidden="1" x14ac:dyDescent="0.25">
      <c r="A8656" s="10">
        <v>143</v>
      </c>
      <c r="B8656" s="10" t="s">
        <v>1469</v>
      </c>
      <c r="C8656" s="10" t="s">
        <v>1470</v>
      </c>
      <c r="D8656" s="10" t="s">
        <v>1477</v>
      </c>
      <c r="E8656" s="10" t="s">
        <v>20</v>
      </c>
      <c r="F8656" s="10" t="s">
        <v>1433</v>
      </c>
      <c r="G8656" s="10" t="s">
        <v>3731</v>
      </c>
      <c r="H8656" s="10" t="s">
        <v>34</v>
      </c>
      <c r="I8656" s="10">
        <v>0</v>
      </c>
    </row>
    <row r="8657" spans="1:11" hidden="1" x14ac:dyDescent="0.25">
      <c r="A8657" s="10">
        <v>143</v>
      </c>
      <c r="B8657" s="10" t="s">
        <v>1469</v>
      </c>
      <c r="C8657" s="10" t="s">
        <v>1470</v>
      </c>
      <c r="D8657" s="10" t="s">
        <v>1477</v>
      </c>
      <c r="E8657" s="10" t="s">
        <v>20</v>
      </c>
      <c r="F8657" s="10" t="s">
        <v>1433</v>
      </c>
      <c r="G8657" s="10" t="s">
        <v>3734</v>
      </c>
      <c r="H8657" s="10" t="s">
        <v>34</v>
      </c>
      <c r="I8657" s="10">
        <v>0</v>
      </c>
    </row>
    <row r="8658" spans="1:11" hidden="1" x14ac:dyDescent="0.25">
      <c r="A8658" s="10">
        <v>143</v>
      </c>
      <c r="B8658" s="10" t="s">
        <v>1469</v>
      </c>
      <c r="C8658" s="10" t="s">
        <v>1470</v>
      </c>
      <c r="D8658" s="10" t="s">
        <v>1477</v>
      </c>
      <c r="E8658" s="10" t="s">
        <v>20</v>
      </c>
      <c r="F8658" s="10" t="s">
        <v>1433</v>
      </c>
      <c r="G8658" s="10" t="s">
        <v>3735</v>
      </c>
      <c r="H8658" s="10" t="s">
        <v>57</v>
      </c>
      <c r="I8658" s="10">
        <v>0</v>
      </c>
    </row>
    <row r="8659" spans="1:11" hidden="1" x14ac:dyDescent="0.25">
      <c r="A8659" s="10">
        <v>143</v>
      </c>
      <c r="B8659" s="10" t="s">
        <v>1469</v>
      </c>
      <c r="C8659" s="10" t="s">
        <v>1470</v>
      </c>
      <c r="D8659" s="10" t="s">
        <v>1477</v>
      </c>
      <c r="E8659" s="10" t="s">
        <v>20</v>
      </c>
      <c r="F8659" s="10" t="s">
        <v>1433</v>
      </c>
      <c r="G8659" s="10" t="s">
        <v>4597</v>
      </c>
      <c r="H8659" s="10" t="s">
        <v>34</v>
      </c>
      <c r="I8659" s="10">
        <v>0</v>
      </c>
    </row>
    <row r="8660" spans="1:11" hidden="1" x14ac:dyDescent="0.25">
      <c r="A8660" s="10">
        <v>143</v>
      </c>
      <c r="B8660" s="10" t="s">
        <v>1469</v>
      </c>
      <c r="C8660" s="10" t="s">
        <v>1470</v>
      </c>
      <c r="D8660" s="10" t="s">
        <v>1477</v>
      </c>
      <c r="E8660" s="10" t="s">
        <v>20</v>
      </c>
      <c r="F8660" s="10" t="s">
        <v>1433</v>
      </c>
      <c r="G8660" s="10" t="s">
        <v>3736</v>
      </c>
      <c r="H8660" s="10" t="s">
        <v>34</v>
      </c>
      <c r="I8660" s="10">
        <v>0</v>
      </c>
    </row>
    <row r="8661" spans="1:11" hidden="1" x14ac:dyDescent="0.25">
      <c r="A8661" s="10">
        <v>143</v>
      </c>
      <c r="B8661" s="10" t="s">
        <v>1469</v>
      </c>
      <c r="C8661" s="10" t="s">
        <v>1470</v>
      </c>
      <c r="D8661" s="10" t="s">
        <v>1477</v>
      </c>
      <c r="E8661" s="10" t="s">
        <v>20</v>
      </c>
      <c r="F8661" s="10" t="s">
        <v>1433</v>
      </c>
      <c r="G8661" s="10" t="s">
        <v>3737</v>
      </c>
      <c r="H8661" s="10" t="s">
        <v>34</v>
      </c>
      <c r="I8661" s="10">
        <v>0</v>
      </c>
    </row>
    <row r="8662" spans="1:11" hidden="1" x14ac:dyDescent="0.25">
      <c r="A8662" s="10">
        <v>143</v>
      </c>
      <c r="B8662" s="10" t="s">
        <v>1469</v>
      </c>
      <c r="C8662" s="10" t="s">
        <v>1470</v>
      </c>
      <c r="D8662" s="10" t="s">
        <v>1477</v>
      </c>
      <c r="E8662" s="10" t="s">
        <v>20</v>
      </c>
      <c r="F8662" s="10" t="s">
        <v>1433</v>
      </c>
      <c r="G8662" s="10" t="s">
        <v>4387</v>
      </c>
      <c r="H8662" s="10" t="s">
        <v>34</v>
      </c>
      <c r="I8662" s="10">
        <v>0</v>
      </c>
    </row>
    <row r="8663" spans="1:11" hidden="1" x14ac:dyDescent="0.25">
      <c r="A8663" s="10">
        <v>143</v>
      </c>
      <c r="B8663" s="10" t="s">
        <v>1469</v>
      </c>
      <c r="C8663" s="10" t="s">
        <v>1470</v>
      </c>
      <c r="D8663" s="10" t="s">
        <v>1477</v>
      </c>
      <c r="E8663" s="10" t="s">
        <v>20</v>
      </c>
      <c r="F8663" s="10" t="s">
        <v>1433</v>
      </c>
      <c r="G8663" s="10" t="s">
        <v>4388</v>
      </c>
      <c r="H8663" s="10" t="s">
        <v>34</v>
      </c>
      <c r="I8663" s="10">
        <v>0</v>
      </c>
    </row>
    <row r="8664" spans="1:11" hidden="1" x14ac:dyDescent="0.25">
      <c r="A8664" s="10">
        <v>143</v>
      </c>
      <c r="B8664" s="10" t="s">
        <v>1469</v>
      </c>
      <c r="C8664" s="10" t="s">
        <v>1470</v>
      </c>
      <c r="D8664" s="10" t="s">
        <v>1477</v>
      </c>
      <c r="E8664" s="10" t="s">
        <v>20</v>
      </c>
      <c r="F8664" s="10" t="s">
        <v>1433</v>
      </c>
      <c r="G8664" s="10" t="s">
        <v>3740</v>
      </c>
      <c r="H8664" s="10" t="s">
        <v>34</v>
      </c>
      <c r="I8664" s="10">
        <v>0</v>
      </c>
    </row>
    <row r="8665" spans="1:11" hidden="1" x14ac:dyDescent="0.25">
      <c r="A8665" s="10">
        <v>143</v>
      </c>
      <c r="B8665" s="10" t="s">
        <v>1469</v>
      </c>
      <c r="C8665" s="10" t="s">
        <v>1470</v>
      </c>
      <c r="D8665" s="10" t="s">
        <v>1477</v>
      </c>
      <c r="E8665" s="10" t="s">
        <v>20</v>
      </c>
      <c r="F8665" s="10" t="s">
        <v>1433</v>
      </c>
      <c r="G8665" s="10" t="s">
        <v>3741</v>
      </c>
      <c r="H8665" s="10" t="s">
        <v>34</v>
      </c>
      <c r="I8665" s="10">
        <v>0</v>
      </c>
    </row>
    <row r="8666" spans="1:11" hidden="1" x14ac:dyDescent="0.25">
      <c r="A8666" s="10">
        <v>143</v>
      </c>
      <c r="B8666" s="10" t="s">
        <v>1469</v>
      </c>
      <c r="C8666" s="10" t="s">
        <v>1470</v>
      </c>
      <c r="D8666" s="10" t="s">
        <v>1477</v>
      </c>
      <c r="E8666" s="10" t="s">
        <v>20</v>
      </c>
      <c r="F8666" s="10" t="s">
        <v>1433</v>
      </c>
      <c r="G8666" s="10" t="s">
        <v>4324</v>
      </c>
      <c r="H8666" s="10" t="s">
        <v>34</v>
      </c>
      <c r="I8666" s="10">
        <v>0</v>
      </c>
    </row>
    <row r="8667" spans="1:11" hidden="1" x14ac:dyDescent="0.25">
      <c r="A8667" s="10">
        <v>143</v>
      </c>
      <c r="B8667" s="10" t="s">
        <v>1469</v>
      </c>
      <c r="C8667" s="10" t="s">
        <v>1470</v>
      </c>
      <c r="D8667" s="10" t="s">
        <v>1477</v>
      </c>
      <c r="E8667" s="10" t="s">
        <v>20</v>
      </c>
      <c r="F8667" s="10" t="s">
        <v>1433</v>
      </c>
      <c r="G8667" s="10" t="s">
        <v>3744</v>
      </c>
      <c r="H8667" s="10" t="s">
        <v>4822</v>
      </c>
      <c r="I8667" s="10">
        <v>0</v>
      </c>
    </row>
    <row r="8668" spans="1:11" hidden="1" x14ac:dyDescent="0.25">
      <c r="A8668" s="10">
        <v>143</v>
      </c>
      <c r="B8668" s="10" t="s">
        <v>1469</v>
      </c>
      <c r="C8668" s="10" t="s">
        <v>1470</v>
      </c>
      <c r="D8668" s="10" t="s">
        <v>1477</v>
      </c>
      <c r="E8668" s="10" t="s">
        <v>20</v>
      </c>
      <c r="F8668" s="10" t="s">
        <v>1433</v>
      </c>
      <c r="G8668" s="10" t="s">
        <v>3746</v>
      </c>
      <c r="H8668" s="10" t="s">
        <v>34</v>
      </c>
      <c r="I8668" s="10">
        <v>0</v>
      </c>
    </row>
    <row r="8669" spans="1:11" hidden="1" x14ac:dyDescent="0.25">
      <c r="A8669" s="10">
        <v>143</v>
      </c>
      <c r="B8669" s="10" t="s">
        <v>1469</v>
      </c>
      <c r="C8669" s="10" t="s">
        <v>1470</v>
      </c>
      <c r="D8669" s="10" t="s">
        <v>1477</v>
      </c>
      <c r="E8669" s="10" t="s">
        <v>20</v>
      </c>
      <c r="F8669" s="10" t="s">
        <v>1433</v>
      </c>
      <c r="G8669" s="10" t="s">
        <v>4792</v>
      </c>
      <c r="H8669" s="10" t="s">
        <v>5202</v>
      </c>
      <c r="I8669" s="10">
        <v>0</v>
      </c>
    </row>
    <row r="8670" spans="1:11" hidden="1" x14ac:dyDescent="0.25">
      <c r="A8670" s="10">
        <v>143</v>
      </c>
      <c r="B8670" s="10" t="s">
        <v>1469</v>
      </c>
      <c r="C8670" s="10" t="s">
        <v>1470</v>
      </c>
      <c r="D8670" s="10" t="s">
        <v>1477</v>
      </c>
      <c r="E8670" s="10" t="s">
        <v>20</v>
      </c>
      <c r="F8670" s="10" t="s">
        <v>1433</v>
      </c>
      <c r="G8670" s="21" t="s">
        <v>3747</v>
      </c>
      <c r="H8670" s="21" t="s">
        <v>4805</v>
      </c>
      <c r="I8670" s="21">
        <v>1</v>
      </c>
      <c r="J8670" s="21" t="str">
        <f>H8670</f>
        <v>Напольно-потолочная</v>
      </c>
      <c r="K8670" s="21"/>
    </row>
    <row r="8671" spans="1:11" hidden="1" x14ac:dyDescent="0.25">
      <c r="A8671" s="10">
        <v>143</v>
      </c>
      <c r="B8671" s="10" t="s">
        <v>1469</v>
      </c>
      <c r="C8671" s="10" t="s">
        <v>1470</v>
      </c>
      <c r="D8671" s="10" t="s">
        <v>1477</v>
      </c>
      <c r="E8671" s="10" t="s">
        <v>20</v>
      </c>
      <c r="F8671" s="10" t="s">
        <v>1433</v>
      </c>
      <c r="G8671" s="21" t="s">
        <v>3749</v>
      </c>
      <c r="H8671" s="21" t="s">
        <v>3919</v>
      </c>
      <c r="I8671" s="21">
        <v>1</v>
      </c>
      <c r="J8671" s="21">
        <f>MID(H8671,1,FIND(" ",H8671,1)-1)*1</f>
        <v>25</v>
      </c>
      <c r="K8671" s="21" t="s">
        <v>5264</v>
      </c>
    </row>
    <row r="8672" spans="1:11" hidden="1" x14ac:dyDescent="0.25">
      <c r="A8672" s="10">
        <v>143</v>
      </c>
      <c r="B8672" s="10" t="s">
        <v>1469</v>
      </c>
      <c r="C8672" s="10" t="s">
        <v>1470</v>
      </c>
      <c r="D8672" s="10" t="s">
        <v>1477</v>
      </c>
      <c r="E8672" s="10" t="s">
        <v>20</v>
      </c>
      <c r="F8672" s="10" t="s">
        <v>1433</v>
      </c>
      <c r="G8672" s="21" t="s">
        <v>3751</v>
      </c>
      <c r="H8672" s="21" t="s">
        <v>3750</v>
      </c>
      <c r="I8672" s="21">
        <v>1</v>
      </c>
      <c r="J8672" s="21">
        <f>MID(H8672,1,FIND(" ",H8672,1)-1)*1</f>
        <v>15</v>
      </c>
      <c r="K8672" s="21" t="s">
        <v>5264</v>
      </c>
    </row>
    <row r="8673" spans="1:11" hidden="1" x14ac:dyDescent="0.25">
      <c r="A8673" s="10">
        <v>143</v>
      </c>
      <c r="B8673" s="10" t="s">
        <v>1469</v>
      </c>
      <c r="C8673" s="10" t="s">
        <v>1470</v>
      </c>
      <c r="D8673" s="10" t="s">
        <v>1477</v>
      </c>
      <c r="E8673" s="10" t="s">
        <v>20</v>
      </c>
      <c r="F8673" s="10" t="s">
        <v>1433</v>
      </c>
      <c r="G8673" s="21" t="s">
        <v>3753</v>
      </c>
      <c r="H8673" s="21" t="s">
        <v>4823</v>
      </c>
      <c r="I8673" s="21">
        <v>1</v>
      </c>
      <c r="J8673" s="21">
        <f>MID(H8673,1,FIND(" ",H8673,1)-1)*1</f>
        <v>2.63</v>
      </c>
      <c r="K8673" s="21" t="s">
        <v>5258</v>
      </c>
    </row>
    <row r="8674" spans="1:11" hidden="1" x14ac:dyDescent="0.25">
      <c r="A8674" s="10">
        <v>143</v>
      </c>
      <c r="B8674" s="10" t="s">
        <v>1469</v>
      </c>
      <c r="C8674" s="10" t="s">
        <v>1470</v>
      </c>
      <c r="D8674" s="10" t="s">
        <v>1477</v>
      </c>
      <c r="E8674" s="10" t="s">
        <v>20</v>
      </c>
      <c r="F8674" s="10" t="s">
        <v>1433</v>
      </c>
      <c r="G8674" s="21" t="s">
        <v>3755</v>
      </c>
      <c r="H8674" s="21" t="s">
        <v>3756</v>
      </c>
      <c r="I8674" s="21">
        <v>1</v>
      </c>
      <c r="J8674" s="21" t="s">
        <v>5266</v>
      </c>
      <c r="K8674" s="21" t="s">
        <v>5265</v>
      </c>
    </row>
    <row r="8675" spans="1:11" hidden="1" x14ac:dyDescent="0.25">
      <c r="A8675" s="10">
        <v>143</v>
      </c>
      <c r="B8675" s="10" t="s">
        <v>1469</v>
      </c>
      <c r="C8675" s="10" t="s">
        <v>1470</v>
      </c>
      <c r="D8675" s="10" t="s">
        <v>1477</v>
      </c>
      <c r="E8675" s="10" t="s">
        <v>20</v>
      </c>
      <c r="F8675" s="10" t="s">
        <v>1433</v>
      </c>
      <c r="G8675" s="10" t="s">
        <v>3757</v>
      </c>
      <c r="H8675" s="10" t="s">
        <v>57</v>
      </c>
      <c r="I8675" s="10">
        <v>0</v>
      </c>
    </row>
    <row r="8676" spans="1:11" hidden="1" x14ac:dyDescent="0.25">
      <c r="A8676" s="10">
        <v>143</v>
      </c>
      <c r="B8676" s="10" t="s">
        <v>1469</v>
      </c>
      <c r="C8676" s="10" t="s">
        <v>1470</v>
      </c>
      <c r="D8676" s="10" t="s">
        <v>1477</v>
      </c>
      <c r="E8676" s="10" t="s">
        <v>20</v>
      </c>
      <c r="F8676" s="10" t="s">
        <v>1433</v>
      </c>
      <c r="G8676" s="21" t="s">
        <v>3759</v>
      </c>
      <c r="H8676" s="21">
        <v>24000</v>
      </c>
      <c r="I8676" s="21">
        <v>1</v>
      </c>
      <c r="J8676" s="21">
        <f t="shared" ref="J8676:J8677" si="566">TRIM(H8676)*1</f>
        <v>24000</v>
      </c>
      <c r="K8676" s="21" t="s">
        <v>5261</v>
      </c>
    </row>
    <row r="8677" spans="1:11" hidden="1" x14ac:dyDescent="0.25">
      <c r="A8677" s="10">
        <v>143</v>
      </c>
      <c r="B8677" s="10" t="s">
        <v>1469</v>
      </c>
      <c r="C8677" s="10" t="s">
        <v>1470</v>
      </c>
      <c r="D8677" s="10" t="s">
        <v>1477</v>
      </c>
      <c r="E8677" s="10" t="s">
        <v>20</v>
      </c>
      <c r="F8677" s="10" t="s">
        <v>1433</v>
      </c>
      <c r="G8677" s="21" t="s">
        <v>3764</v>
      </c>
      <c r="H8677" s="21">
        <v>24000</v>
      </c>
      <c r="I8677" s="21">
        <v>1</v>
      </c>
      <c r="J8677" s="21">
        <f t="shared" si="566"/>
        <v>24000</v>
      </c>
      <c r="K8677" s="21" t="s">
        <v>5261</v>
      </c>
    </row>
    <row r="8678" spans="1:11" hidden="1" x14ac:dyDescent="0.25">
      <c r="A8678" s="10">
        <v>143</v>
      </c>
      <c r="B8678" s="10" t="s">
        <v>1469</v>
      </c>
      <c r="C8678" s="10" t="s">
        <v>1470</v>
      </c>
      <c r="D8678" s="10" t="s">
        <v>1477</v>
      </c>
      <c r="E8678" s="10" t="s">
        <v>20</v>
      </c>
      <c r="F8678" s="10" t="s">
        <v>1433</v>
      </c>
      <c r="G8678" s="10" t="s">
        <v>3765</v>
      </c>
      <c r="H8678" s="10" t="s">
        <v>57</v>
      </c>
      <c r="I8678" s="10">
        <v>0</v>
      </c>
    </row>
    <row r="8679" spans="1:11" hidden="1" x14ac:dyDescent="0.25">
      <c r="A8679" s="10">
        <v>143</v>
      </c>
      <c r="B8679" s="10" t="s">
        <v>1469</v>
      </c>
      <c r="C8679" s="10" t="s">
        <v>1470</v>
      </c>
      <c r="D8679" s="10" t="s">
        <v>1477</v>
      </c>
      <c r="E8679" s="10" t="s">
        <v>20</v>
      </c>
      <c r="F8679" s="10" t="s">
        <v>1433</v>
      </c>
      <c r="G8679" s="10" t="s">
        <v>3766</v>
      </c>
      <c r="H8679" s="10" t="s">
        <v>34</v>
      </c>
      <c r="I8679" s="10">
        <v>0</v>
      </c>
    </row>
    <row r="8680" spans="1:11" hidden="1" x14ac:dyDescent="0.25">
      <c r="A8680" s="10">
        <v>143</v>
      </c>
      <c r="B8680" s="10" t="s">
        <v>1469</v>
      </c>
      <c r="C8680" s="10" t="s">
        <v>1470</v>
      </c>
      <c r="D8680" s="10" t="s">
        <v>1477</v>
      </c>
      <c r="E8680" s="10" t="s">
        <v>20</v>
      </c>
      <c r="F8680" s="10" t="s">
        <v>1433</v>
      </c>
      <c r="G8680" s="10" t="s">
        <v>4601</v>
      </c>
      <c r="H8680" s="10" t="s">
        <v>4321</v>
      </c>
      <c r="I8680" s="10">
        <v>0</v>
      </c>
    </row>
    <row r="8681" spans="1:11" hidden="1" x14ac:dyDescent="0.25">
      <c r="A8681" s="10">
        <v>143</v>
      </c>
      <c r="B8681" s="10" t="s">
        <v>1469</v>
      </c>
      <c r="C8681" s="10" t="s">
        <v>1470</v>
      </c>
      <c r="D8681" s="10" t="s">
        <v>1477</v>
      </c>
      <c r="E8681" s="10" t="s">
        <v>20</v>
      </c>
      <c r="F8681" s="10" t="s">
        <v>1433</v>
      </c>
      <c r="G8681" s="10" t="s">
        <v>4397</v>
      </c>
      <c r="H8681" s="10" t="s">
        <v>34</v>
      </c>
      <c r="I8681" s="10">
        <v>0</v>
      </c>
    </row>
    <row r="8682" spans="1:11" hidden="1" x14ac:dyDescent="0.25">
      <c r="A8682" s="10">
        <v>143</v>
      </c>
      <c r="B8682" s="10" t="s">
        <v>1469</v>
      </c>
      <c r="C8682" s="10" t="s">
        <v>1470</v>
      </c>
      <c r="D8682" s="10" t="s">
        <v>1477</v>
      </c>
      <c r="E8682" s="10" t="s">
        <v>20</v>
      </c>
      <c r="F8682" s="10" t="s">
        <v>1433</v>
      </c>
      <c r="G8682" s="10" t="s">
        <v>4602</v>
      </c>
      <c r="H8682" s="10" t="s">
        <v>57</v>
      </c>
      <c r="I8682" s="10">
        <v>0</v>
      </c>
    </row>
    <row r="8683" spans="1:11" hidden="1" x14ac:dyDescent="0.25">
      <c r="A8683" s="10">
        <v>143</v>
      </c>
      <c r="B8683" s="10" t="s">
        <v>1469</v>
      </c>
      <c r="C8683" s="10" t="s">
        <v>1470</v>
      </c>
      <c r="D8683" s="10" t="s">
        <v>1477</v>
      </c>
      <c r="E8683" s="10" t="s">
        <v>20</v>
      </c>
      <c r="F8683" s="10" t="s">
        <v>1433</v>
      </c>
      <c r="G8683" s="10" t="s">
        <v>4603</v>
      </c>
      <c r="H8683" s="10" t="s">
        <v>57</v>
      </c>
      <c r="I8683" s="10">
        <v>0</v>
      </c>
    </row>
    <row r="8684" spans="1:11" hidden="1" x14ac:dyDescent="0.25">
      <c r="A8684" s="10">
        <v>143</v>
      </c>
      <c r="B8684" s="10" t="s">
        <v>1469</v>
      </c>
      <c r="C8684" s="10" t="s">
        <v>1470</v>
      </c>
      <c r="D8684" s="10" t="s">
        <v>1477</v>
      </c>
      <c r="E8684" s="10" t="s">
        <v>20</v>
      </c>
      <c r="F8684" s="10" t="s">
        <v>1433</v>
      </c>
      <c r="G8684" s="21" t="s">
        <v>3769</v>
      </c>
      <c r="H8684" s="21" t="s">
        <v>4824</v>
      </c>
      <c r="I8684" s="21">
        <v>1</v>
      </c>
      <c r="J8684" s="21">
        <f t="shared" ref="J8684:J8685" si="567">MID(H8684,1,FIND(" ",H8684,1)-1)*1</f>
        <v>52.7</v>
      </c>
      <c r="K8684" s="21" t="s">
        <v>5255</v>
      </c>
    </row>
    <row r="8685" spans="1:11" hidden="1" x14ac:dyDescent="0.25">
      <c r="A8685" s="10">
        <v>143</v>
      </c>
      <c r="B8685" s="10" t="s">
        <v>1469</v>
      </c>
      <c r="C8685" s="10" t="s">
        <v>1470</v>
      </c>
      <c r="D8685" s="10" t="s">
        <v>1477</v>
      </c>
      <c r="E8685" s="10" t="s">
        <v>20</v>
      </c>
      <c r="F8685" s="10" t="s">
        <v>1433</v>
      </c>
      <c r="G8685" s="21" t="s">
        <v>3771</v>
      </c>
      <c r="H8685" s="21" t="s">
        <v>4258</v>
      </c>
      <c r="I8685" s="21">
        <v>1</v>
      </c>
      <c r="J8685" s="21">
        <f t="shared" si="567"/>
        <v>24.6</v>
      </c>
      <c r="K8685" s="21" t="s">
        <v>5255</v>
      </c>
    </row>
    <row r="8686" spans="1:11" hidden="1" x14ac:dyDescent="0.25">
      <c r="A8686" s="10">
        <v>143</v>
      </c>
      <c r="B8686" s="10" t="s">
        <v>1469</v>
      </c>
      <c r="C8686" s="10" t="s">
        <v>1470</v>
      </c>
      <c r="D8686" s="10" t="s">
        <v>1477</v>
      </c>
      <c r="E8686" s="10" t="s">
        <v>20</v>
      </c>
      <c r="F8686" s="10" t="s">
        <v>1433</v>
      </c>
      <c r="G8686" s="21" t="s">
        <v>3773</v>
      </c>
      <c r="H8686" s="21" t="s">
        <v>4825</v>
      </c>
      <c r="I8686" s="21">
        <v>1</v>
      </c>
      <c r="J8686" s="21">
        <f t="shared" ref="J8686:J8691" si="568">MID(H8686,1,FIND(" ",H8686,1)-1)*1000</f>
        <v>702</v>
      </c>
      <c r="K8686" s="22" t="s">
        <v>5256</v>
      </c>
    </row>
    <row r="8687" spans="1:11" hidden="1" x14ac:dyDescent="0.25">
      <c r="A8687" s="10">
        <v>143</v>
      </c>
      <c r="B8687" s="10" t="s">
        <v>1469</v>
      </c>
      <c r="C8687" s="10" t="s">
        <v>1470</v>
      </c>
      <c r="D8687" s="10" t="s">
        <v>1477</v>
      </c>
      <c r="E8687" s="10" t="s">
        <v>20</v>
      </c>
      <c r="F8687" s="10" t="s">
        <v>1433</v>
      </c>
      <c r="G8687" s="21" t="s">
        <v>3775</v>
      </c>
      <c r="H8687" s="21" t="s">
        <v>4807</v>
      </c>
      <c r="I8687" s="21">
        <v>1</v>
      </c>
      <c r="J8687" s="21">
        <f t="shared" si="568"/>
        <v>235</v>
      </c>
      <c r="K8687" s="22" t="s">
        <v>5256</v>
      </c>
    </row>
    <row r="8688" spans="1:11" hidden="1" x14ac:dyDescent="0.25">
      <c r="A8688" s="10">
        <v>143</v>
      </c>
      <c r="B8688" s="10" t="s">
        <v>1469</v>
      </c>
      <c r="C8688" s="10" t="s">
        <v>1470</v>
      </c>
      <c r="D8688" s="10" t="s">
        <v>1477</v>
      </c>
      <c r="E8688" s="10" t="s">
        <v>20</v>
      </c>
      <c r="F8688" s="10" t="s">
        <v>1433</v>
      </c>
      <c r="G8688" s="21" t="s">
        <v>3777</v>
      </c>
      <c r="H8688" s="21" t="s">
        <v>4826</v>
      </c>
      <c r="I8688" s="21">
        <v>1</v>
      </c>
      <c r="J8688" s="21">
        <f t="shared" si="568"/>
        <v>363</v>
      </c>
      <c r="K8688" s="22" t="s">
        <v>5256</v>
      </c>
    </row>
    <row r="8689" spans="1:11" hidden="1" x14ac:dyDescent="0.25">
      <c r="A8689" s="10">
        <v>143</v>
      </c>
      <c r="B8689" s="10" t="s">
        <v>1469</v>
      </c>
      <c r="C8689" s="10" t="s">
        <v>1470</v>
      </c>
      <c r="D8689" s="10" t="s">
        <v>1477</v>
      </c>
      <c r="E8689" s="10" t="s">
        <v>20</v>
      </c>
      <c r="F8689" s="10" t="s">
        <v>1433</v>
      </c>
      <c r="G8689" s="21" t="s">
        <v>3779</v>
      </c>
      <c r="H8689" s="21" t="s">
        <v>4808</v>
      </c>
      <c r="I8689" s="21">
        <v>1</v>
      </c>
      <c r="J8689" s="21">
        <f t="shared" si="568"/>
        <v>675</v>
      </c>
      <c r="K8689" s="22" t="s">
        <v>5256</v>
      </c>
    </row>
    <row r="8690" spans="1:11" hidden="1" x14ac:dyDescent="0.25">
      <c r="A8690" s="10">
        <v>143</v>
      </c>
      <c r="B8690" s="10" t="s">
        <v>1469</v>
      </c>
      <c r="C8690" s="10" t="s">
        <v>1470</v>
      </c>
      <c r="D8690" s="10" t="s">
        <v>1477</v>
      </c>
      <c r="E8690" s="10" t="s">
        <v>20</v>
      </c>
      <c r="F8690" s="10" t="s">
        <v>1433</v>
      </c>
      <c r="G8690" s="21" t="s">
        <v>3781</v>
      </c>
      <c r="H8690" s="21" t="s">
        <v>4827</v>
      </c>
      <c r="I8690" s="21">
        <v>1</v>
      </c>
      <c r="J8690" s="21">
        <f t="shared" si="568"/>
        <v>845</v>
      </c>
      <c r="K8690" s="22" t="s">
        <v>5256</v>
      </c>
    </row>
    <row r="8691" spans="1:11" hidden="1" x14ac:dyDescent="0.25">
      <c r="A8691" s="10">
        <v>143</v>
      </c>
      <c r="B8691" s="10" t="s">
        <v>1469</v>
      </c>
      <c r="C8691" s="10" t="s">
        <v>1470</v>
      </c>
      <c r="D8691" s="10" t="s">
        <v>1477</v>
      </c>
      <c r="E8691" s="10" t="s">
        <v>20</v>
      </c>
      <c r="F8691" s="10" t="s">
        <v>1433</v>
      </c>
      <c r="G8691" s="21" t="s">
        <v>3783</v>
      </c>
      <c r="H8691" s="21" t="s">
        <v>4811</v>
      </c>
      <c r="I8691" s="21">
        <v>1</v>
      </c>
      <c r="J8691" s="21">
        <f t="shared" si="568"/>
        <v>1068</v>
      </c>
      <c r="K8691" s="22" t="s">
        <v>5256</v>
      </c>
    </row>
    <row r="8692" spans="1:11" hidden="1" x14ac:dyDescent="0.25">
      <c r="A8692" s="10">
        <v>143</v>
      </c>
      <c r="B8692" s="10" t="s">
        <v>1469</v>
      </c>
      <c r="C8692" s="10" t="s">
        <v>1470</v>
      </c>
      <c r="D8692" s="10" t="s">
        <v>1477</v>
      </c>
      <c r="E8692" s="10" t="s">
        <v>20</v>
      </c>
      <c r="F8692" s="10" t="s">
        <v>1433</v>
      </c>
      <c r="G8692" s="10" t="s">
        <v>3787</v>
      </c>
      <c r="H8692" s="10" t="s">
        <v>3788</v>
      </c>
      <c r="I8692" s="10">
        <v>0</v>
      </c>
    </row>
    <row r="8693" spans="1:11" hidden="1" x14ac:dyDescent="0.25">
      <c r="A8693" s="10">
        <v>143</v>
      </c>
      <c r="B8693" s="10" t="s">
        <v>1469</v>
      </c>
      <c r="C8693" s="10" t="s">
        <v>1470</v>
      </c>
      <c r="D8693" s="10" t="s">
        <v>1477</v>
      </c>
      <c r="E8693" s="10" t="s">
        <v>20</v>
      </c>
      <c r="F8693" s="10" t="s">
        <v>1433</v>
      </c>
      <c r="G8693" s="10" t="s">
        <v>3789</v>
      </c>
      <c r="H8693" s="10" t="s">
        <v>3789</v>
      </c>
      <c r="I8693" s="10">
        <v>0</v>
      </c>
    </row>
    <row r="8694" spans="1:11" hidden="1" x14ac:dyDescent="0.25">
      <c r="A8694" s="10">
        <v>144</v>
      </c>
      <c r="B8694" s="10" t="s">
        <v>1478</v>
      </c>
      <c r="C8694" s="10" t="s">
        <v>1479</v>
      </c>
      <c r="D8694" s="10" t="s">
        <v>1486</v>
      </c>
      <c r="E8694" s="10" t="s">
        <v>20</v>
      </c>
      <c r="F8694" s="10" t="s">
        <v>1433</v>
      </c>
      <c r="G8694" s="10" t="s">
        <v>3129</v>
      </c>
      <c r="H8694" s="10" t="s">
        <v>4540</v>
      </c>
      <c r="I8694" s="10">
        <v>0</v>
      </c>
    </row>
    <row r="8695" spans="1:11" hidden="1" x14ac:dyDescent="0.25">
      <c r="A8695" s="10">
        <v>144</v>
      </c>
      <c r="B8695" s="10" t="s">
        <v>1478</v>
      </c>
      <c r="C8695" s="10" t="s">
        <v>1479</v>
      </c>
      <c r="D8695" s="10" t="s">
        <v>1486</v>
      </c>
      <c r="E8695" s="10" t="s">
        <v>20</v>
      </c>
      <c r="F8695" s="10" t="s">
        <v>1433</v>
      </c>
      <c r="G8695" s="21" t="s">
        <v>2160</v>
      </c>
      <c r="H8695" s="21" t="s">
        <v>3699</v>
      </c>
      <c r="I8695" s="21">
        <v>1</v>
      </c>
      <c r="J8695" s="21" t="str">
        <f>H8695</f>
        <v>Кондиционирование</v>
      </c>
      <c r="K8695" s="21"/>
    </row>
    <row r="8696" spans="1:11" hidden="1" x14ac:dyDescent="0.25">
      <c r="A8696" s="10">
        <v>144</v>
      </c>
      <c r="B8696" s="10" t="s">
        <v>1478</v>
      </c>
      <c r="C8696" s="10" t="s">
        <v>1479</v>
      </c>
      <c r="D8696" s="10" t="s">
        <v>1486</v>
      </c>
      <c r="E8696" s="10" t="s">
        <v>20</v>
      </c>
      <c r="F8696" s="10" t="s">
        <v>1433</v>
      </c>
      <c r="G8696" s="21" t="s">
        <v>3108</v>
      </c>
      <c r="H8696" s="21" t="s">
        <v>4100</v>
      </c>
      <c r="I8696" s="21">
        <v>1</v>
      </c>
      <c r="J8696" s="21">
        <f t="shared" ref="J8696:J8697" si="569">MID(H8696,1,FIND(" ",H8696,1)-1)*1</f>
        <v>62</v>
      </c>
      <c r="K8696" s="21" t="s">
        <v>5260</v>
      </c>
    </row>
    <row r="8697" spans="1:11" hidden="1" x14ac:dyDescent="0.25">
      <c r="A8697" s="10">
        <v>144</v>
      </c>
      <c r="B8697" s="10" t="s">
        <v>1478</v>
      </c>
      <c r="C8697" s="10" t="s">
        <v>1479</v>
      </c>
      <c r="D8697" s="10" t="s">
        <v>1486</v>
      </c>
      <c r="E8697" s="10" t="s">
        <v>20</v>
      </c>
      <c r="F8697" s="10" t="s">
        <v>1433</v>
      </c>
      <c r="G8697" s="21" t="s">
        <v>3701</v>
      </c>
      <c r="H8697" s="21" t="s">
        <v>4062</v>
      </c>
      <c r="I8697" s="21">
        <v>1</v>
      </c>
      <c r="J8697" s="21">
        <f t="shared" si="569"/>
        <v>39</v>
      </c>
      <c r="K8697" s="21" t="s">
        <v>5260</v>
      </c>
    </row>
    <row r="8698" spans="1:11" hidden="1" x14ac:dyDescent="0.25">
      <c r="A8698" s="10">
        <v>144</v>
      </c>
      <c r="B8698" s="10" t="s">
        <v>1478</v>
      </c>
      <c r="C8698" s="10" t="s">
        <v>1479</v>
      </c>
      <c r="D8698" s="10" t="s">
        <v>1486</v>
      </c>
      <c r="E8698" s="10" t="s">
        <v>20</v>
      </c>
      <c r="F8698" s="10" t="s">
        <v>1433</v>
      </c>
      <c r="G8698" s="21" t="s">
        <v>3703</v>
      </c>
      <c r="H8698" s="21" t="s">
        <v>4525</v>
      </c>
      <c r="I8698" s="21">
        <v>1</v>
      </c>
      <c r="J8698" s="21">
        <f>MID(H8698,1,FIND(" ",H8698,1)-1)*1</f>
        <v>70</v>
      </c>
      <c r="K8698" s="21" t="s">
        <v>5254</v>
      </c>
    </row>
    <row r="8699" spans="1:11" hidden="1" x14ac:dyDescent="0.25">
      <c r="A8699" s="10">
        <v>144</v>
      </c>
      <c r="B8699" s="10" t="s">
        <v>1478</v>
      </c>
      <c r="C8699" s="10" t="s">
        <v>1479</v>
      </c>
      <c r="D8699" s="10" t="s">
        <v>1486</v>
      </c>
      <c r="E8699" s="10" t="s">
        <v>20</v>
      </c>
      <c r="F8699" s="10" t="s">
        <v>1433</v>
      </c>
      <c r="G8699" s="21" t="s">
        <v>3705</v>
      </c>
      <c r="H8699" s="21" t="s">
        <v>57</v>
      </c>
      <c r="I8699" s="21">
        <v>1</v>
      </c>
      <c r="J8699" s="21" t="str">
        <f>H8699</f>
        <v>Нет</v>
      </c>
      <c r="K8699" s="21"/>
    </row>
    <row r="8700" spans="1:11" hidden="1" x14ac:dyDescent="0.25">
      <c r="A8700" s="10">
        <v>144</v>
      </c>
      <c r="B8700" s="10" t="s">
        <v>1478</v>
      </c>
      <c r="C8700" s="10" t="s">
        <v>1479</v>
      </c>
      <c r="D8700" s="10" t="s">
        <v>1486</v>
      </c>
      <c r="E8700" s="10" t="s">
        <v>20</v>
      </c>
      <c r="F8700" s="10" t="s">
        <v>1433</v>
      </c>
      <c r="G8700" s="21" t="s">
        <v>3706</v>
      </c>
      <c r="H8700" s="21" t="s">
        <v>5201</v>
      </c>
      <c r="I8700" s="21">
        <v>1</v>
      </c>
      <c r="J8700" s="21">
        <f t="shared" ref="J8700:J8703" si="570">MID(H8700,1,FIND(" ",H8700,1)-1)*1</f>
        <v>7.62</v>
      </c>
      <c r="K8700" s="21" t="s">
        <v>5258</v>
      </c>
    </row>
    <row r="8701" spans="1:11" hidden="1" x14ac:dyDescent="0.25">
      <c r="A8701" s="10">
        <v>144</v>
      </c>
      <c r="B8701" s="10" t="s">
        <v>1478</v>
      </c>
      <c r="C8701" s="10" t="s">
        <v>1479</v>
      </c>
      <c r="D8701" s="10" t="s">
        <v>1486</v>
      </c>
      <c r="E8701" s="10" t="s">
        <v>20</v>
      </c>
      <c r="F8701" s="10" t="s">
        <v>1433</v>
      </c>
      <c r="G8701" s="21" t="s">
        <v>3708</v>
      </c>
      <c r="H8701" s="21" t="s">
        <v>3912</v>
      </c>
      <c r="I8701" s="21">
        <v>1</v>
      </c>
      <c r="J8701" s="21">
        <f t="shared" si="570"/>
        <v>7.03</v>
      </c>
      <c r="K8701" s="21" t="s">
        <v>5258</v>
      </c>
    </row>
    <row r="8702" spans="1:11" hidden="1" x14ac:dyDescent="0.25">
      <c r="A8702" s="10">
        <v>144</v>
      </c>
      <c r="B8702" s="10" t="s">
        <v>1478</v>
      </c>
      <c r="C8702" s="10" t="s">
        <v>1479</v>
      </c>
      <c r="D8702" s="10" t="s">
        <v>1486</v>
      </c>
      <c r="E8702" s="10" t="s">
        <v>20</v>
      </c>
      <c r="F8702" s="10" t="s">
        <v>1433</v>
      </c>
      <c r="G8702" s="21" t="s">
        <v>3709</v>
      </c>
      <c r="H8702" s="21" t="s">
        <v>4821</v>
      </c>
      <c r="I8702" s="21">
        <v>0</v>
      </c>
      <c r="J8702" s="21">
        <f t="shared" si="570"/>
        <v>7.62</v>
      </c>
      <c r="K8702" s="21" t="s">
        <v>5258</v>
      </c>
    </row>
    <row r="8703" spans="1:11" hidden="1" x14ac:dyDescent="0.25">
      <c r="A8703" s="10">
        <v>144</v>
      </c>
      <c r="B8703" s="10" t="s">
        <v>1478</v>
      </c>
      <c r="C8703" s="10" t="s">
        <v>1479</v>
      </c>
      <c r="D8703" s="10" t="s">
        <v>1486</v>
      </c>
      <c r="E8703" s="10" t="s">
        <v>20</v>
      </c>
      <c r="F8703" s="10" t="s">
        <v>1433</v>
      </c>
      <c r="G8703" s="21" t="s">
        <v>3711</v>
      </c>
      <c r="H8703" s="21" t="s">
        <v>3912</v>
      </c>
      <c r="I8703" s="21">
        <v>0</v>
      </c>
      <c r="J8703" s="21">
        <f t="shared" si="570"/>
        <v>7.03</v>
      </c>
      <c r="K8703" s="21" t="s">
        <v>5258</v>
      </c>
    </row>
    <row r="8704" spans="1:11" hidden="1" x14ac:dyDescent="0.25">
      <c r="A8704" s="10">
        <v>144</v>
      </c>
      <c r="B8704" s="10" t="s">
        <v>1478</v>
      </c>
      <c r="C8704" s="10" t="s">
        <v>1479</v>
      </c>
      <c r="D8704" s="10" t="s">
        <v>1486</v>
      </c>
      <c r="E8704" s="10" t="s">
        <v>20</v>
      </c>
      <c r="F8704" s="10" t="s">
        <v>1433</v>
      </c>
      <c r="G8704" s="21" t="s">
        <v>4578</v>
      </c>
      <c r="H8704" s="21" t="s">
        <v>4828</v>
      </c>
      <c r="I8704" s="21">
        <v>1</v>
      </c>
      <c r="J8704" s="21" t="str">
        <f>MID(H8704,1,FIND(" ",H8704,1)-1)</f>
        <v>1200</v>
      </c>
      <c r="K8704" s="21" t="s">
        <v>5269</v>
      </c>
    </row>
    <row r="8705" spans="1:9" hidden="1" x14ac:dyDescent="0.25">
      <c r="A8705" s="10">
        <v>144</v>
      </c>
      <c r="B8705" s="10" t="s">
        <v>1478</v>
      </c>
      <c r="C8705" s="10" t="s">
        <v>1479</v>
      </c>
      <c r="D8705" s="10" t="s">
        <v>1486</v>
      </c>
      <c r="E8705" s="10" t="s">
        <v>20</v>
      </c>
      <c r="F8705" s="10" t="s">
        <v>1433</v>
      </c>
      <c r="G8705" s="10" t="s">
        <v>3714</v>
      </c>
      <c r="H8705" s="10" t="s">
        <v>3715</v>
      </c>
      <c r="I8705" s="10">
        <v>0</v>
      </c>
    </row>
    <row r="8706" spans="1:9" hidden="1" x14ac:dyDescent="0.25">
      <c r="A8706" s="10">
        <v>144</v>
      </c>
      <c r="B8706" s="10" t="s">
        <v>1478</v>
      </c>
      <c r="C8706" s="10" t="s">
        <v>1479</v>
      </c>
      <c r="D8706" s="10" t="s">
        <v>1486</v>
      </c>
      <c r="E8706" s="10" t="s">
        <v>20</v>
      </c>
      <c r="F8706" s="10" t="s">
        <v>1433</v>
      </c>
      <c r="G8706" s="10" t="s">
        <v>3716</v>
      </c>
      <c r="H8706" s="10" t="s">
        <v>34</v>
      </c>
      <c r="I8706" s="10">
        <v>0</v>
      </c>
    </row>
    <row r="8707" spans="1:9" hidden="1" x14ac:dyDescent="0.25">
      <c r="A8707" s="10">
        <v>144</v>
      </c>
      <c r="B8707" s="10" t="s">
        <v>1478</v>
      </c>
      <c r="C8707" s="10" t="s">
        <v>1479</v>
      </c>
      <c r="D8707" s="10" t="s">
        <v>1486</v>
      </c>
      <c r="E8707" s="10" t="s">
        <v>20</v>
      </c>
      <c r="F8707" s="10" t="s">
        <v>1433</v>
      </c>
      <c r="G8707" s="10" t="s">
        <v>3717</v>
      </c>
      <c r="H8707" s="10" t="s">
        <v>34</v>
      </c>
      <c r="I8707" s="10">
        <v>0</v>
      </c>
    </row>
    <row r="8708" spans="1:9" hidden="1" x14ac:dyDescent="0.25">
      <c r="A8708" s="10">
        <v>144</v>
      </c>
      <c r="B8708" s="10" t="s">
        <v>1478</v>
      </c>
      <c r="C8708" s="10" t="s">
        <v>1479</v>
      </c>
      <c r="D8708" s="10" t="s">
        <v>1486</v>
      </c>
      <c r="E8708" s="10" t="s">
        <v>20</v>
      </c>
      <c r="F8708" s="10" t="s">
        <v>1433</v>
      </c>
      <c r="G8708" s="10" t="s">
        <v>3718</v>
      </c>
      <c r="H8708" s="10" t="s">
        <v>5168</v>
      </c>
      <c r="I8708" s="10">
        <v>0</v>
      </c>
    </row>
    <row r="8709" spans="1:9" hidden="1" x14ac:dyDescent="0.25">
      <c r="A8709" s="10">
        <v>144</v>
      </c>
      <c r="B8709" s="10" t="s">
        <v>1478</v>
      </c>
      <c r="C8709" s="10" t="s">
        <v>1479</v>
      </c>
      <c r="D8709" s="10" t="s">
        <v>1486</v>
      </c>
      <c r="E8709" s="10" t="s">
        <v>20</v>
      </c>
      <c r="F8709" s="10" t="s">
        <v>1433</v>
      </c>
      <c r="G8709" s="10" t="s">
        <v>3719</v>
      </c>
      <c r="H8709" s="10" t="s">
        <v>57</v>
      </c>
      <c r="I8709" s="10">
        <v>0</v>
      </c>
    </row>
    <row r="8710" spans="1:9" hidden="1" x14ac:dyDescent="0.25">
      <c r="A8710" s="10">
        <v>144</v>
      </c>
      <c r="B8710" s="10" t="s">
        <v>1478</v>
      </c>
      <c r="C8710" s="10" t="s">
        <v>1479</v>
      </c>
      <c r="D8710" s="10" t="s">
        <v>1486</v>
      </c>
      <c r="E8710" s="10" t="s">
        <v>20</v>
      </c>
      <c r="F8710" s="10" t="s">
        <v>1433</v>
      </c>
      <c r="G8710" s="10" t="s">
        <v>3720</v>
      </c>
      <c r="H8710" s="10" t="s">
        <v>34</v>
      </c>
      <c r="I8710" s="10">
        <v>0</v>
      </c>
    </row>
    <row r="8711" spans="1:9" hidden="1" x14ac:dyDescent="0.25">
      <c r="A8711" s="10">
        <v>144</v>
      </c>
      <c r="B8711" s="10" t="s">
        <v>1478</v>
      </c>
      <c r="C8711" s="10" t="s">
        <v>1479</v>
      </c>
      <c r="D8711" s="10" t="s">
        <v>1486</v>
      </c>
      <c r="E8711" s="10" t="s">
        <v>20</v>
      </c>
      <c r="F8711" s="10" t="s">
        <v>1433</v>
      </c>
      <c r="G8711" s="10" t="s">
        <v>3721</v>
      </c>
      <c r="H8711" s="10" t="s">
        <v>34</v>
      </c>
      <c r="I8711" s="10">
        <v>0</v>
      </c>
    </row>
    <row r="8712" spans="1:9" hidden="1" x14ac:dyDescent="0.25">
      <c r="A8712" s="10">
        <v>144</v>
      </c>
      <c r="B8712" s="10" t="s">
        <v>1478</v>
      </c>
      <c r="C8712" s="10" t="s">
        <v>1479</v>
      </c>
      <c r="D8712" s="10" t="s">
        <v>1486</v>
      </c>
      <c r="E8712" s="10" t="s">
        <v>20</v>
      </c>
      <c r="F8712" s="10" t="s">
        <v>1433</v>
      </c>
      <c r="G8712" s="10" t="s">
        <v>3722</v>
      </c>
      <c r="H8712" s="10" t="s">
        <v>34</v>
      </c>
      <c r="I8712" s="10">
        <v>0</v>
      </c>
    </row>
    <row r="8713" spans="1:9" hidden="1" x14ac:dyDescent="0.25">
      <c r="A8713" s="10">
        <v>144</v>
      </c>
      <c r="B8713" s="10" t="s">
        <v>1478</v>
      </c>
      <c r="C8713" s="10" t="s">
        <v>1479</v>
      </c>
      <c r="D8713" s="10" t="s">
        <v>1486</v>
      </c>
      <c r="E8713" s="10" t="s">
        <v>20</v>
      </c>
      <c r="F8713" s="10" t="s">
        <v>1433</v>
      </c>
      <c r="G8713" s="10" t="s">
        <v>3723</v>
      </c>
      <c r="H8713" s="10" t="s">
        <v>34</v>
      </c>
      <c r="I8713" s="10">
        <v>0</v>
      </c>
    </row>
    <row r="8714" spans="1:9" hidden="1" x14ac:dyDescent="0.25">
      <c r="A8714" s="10">
        <v>144</v>
      </c>
      <c r="B8714" s="10" t="s">
        <v>1478</v>
      </c>
      <c r="C8714" s="10" t="s">
        <v>1479</v>
      </c>
      <c r="D8714" s="10" t="s">
        <v>1486</v>
      </c>
      <c r="E8714" s="10" t="s">
        <v>20</v>
      </c>
      <c r="F8714" s="10" t="s">
        <v>1433</v>
      </c>
      <c r="G8714" s="10" t="s">
        <v>3724</v>
      </c>
      <c r="H8714" s="10" t="s">
        <v>34</v>
      </c>
      <c r="I8714" s="10">
        <v>0</v>
      </c>
    </row>
    <row r="8715" spans="1:9" hidden="1" x14ac:dyDescent="0.25">
      <c r="A8715" s="10">
        <v>144</v>
      </c>
      <c r="B8715" s="10" t="s">
        <v>1478</v>
      </c>
      <c r="C8715" s="10" t="s">
        <v>1479</v>
      </c>
      <c r="D8715" s="10" t="s">
        <v>1486</v>
      </c>
      <c r="E8715" s="10" t="s">
        <v>20</v>
      </c>
      <c r="F8715" s="10" t="s">
        <v>1433</v>
      </c>
      <c r="G8715" s="10" t="s">
        <v>3725</v>
      </c>
      <c r="H8715" s="10" t="s">
        <v>34</v>
      </c>
      <c r="I8715" s="10">
        <v>0</v>
      </c>
    </row>
    <row r="8716" spans="1:9" hidden="1" x14ac:dyDescent="0.25">
      <c r="A8716" s="10">
        <v>144</v>
      </c>
      <c r="B8716" s="10" t="s">
        <v>1478</v>
      </c>
      <c r="C8716" s="10" t="s">
        <v>1479</v>
      </c>
      <c r="D8716" s="10" t="s">
        <v>1486</v>
      </c>
      <c r="E8716" s="10" t="s">
        <v>20</v>
      </c>
      <c r="F8716" s="10" t="s">
        <v>1433</v>
      </c>
      <c r="G8716" s="10" t="s">
        <v>3726</v>
      </c>
      <c r="H8716" s="10" t="s">
        <v>34</v>
      </c>
      <c r="I8716" s="10">
        <v>0</v>
      </c>
    </row>
    <row r="8717" spans="1:9" hidden="1" x14ac:dyDescent="0.25">
      <c r="A8717" s="10">
        <v>144</v>
      </c>
      <c r="B8717" s="10" t="s">
        <v>1478</v>
      </c>
      <c r="C8717" s="10" t="s">
        <v>1479</v>
      </c>
      <c r="D8717" s="10" t="s">
        <v>1486</v>
      </c>
      <c r="E8717" s="10" t="s">
        <v>20</v>
      </c>
      <c r="F8717" s="10" t="s">
        <v>1433</v>
      </c>
      <c r="G8717" s="10" t="s">
        <v>3727</v>
      </c>
      <c r="H8717" s="10" t="s">
        <v>34</v>
      </c>
      <c r="I8717" s="10">
        <v>0</v>
      </c>
    </row>
    <row r="8718" spans="1:9" hidden="1" x14ac:dyDescent="0.25">
      <c r="A8718" s="10">
        <v>144</v>
      </c>
      <c r="B8718" s="10" t="s">
        <v>1478</v>
      </c>
      <c r="C8718" s="10" t="s">
        <v>1479</v>
      </c>
      <c r="D8718" s="10" t="s">
        <v>1486</v>
      </c>
      <c r="E8718" s="10" t="s">
        <v>20</v>
      </c>
      <c r="F8718" s="10" t="s">
        <v>1433</v>
      </c>
      <c r="G8718" s="10" t="s">
        <v>3729</v>
      </c>
      <c r="H8718" s="10" t="s">
        <v>34</v>
      </c>
      <c r="I8718" s="10">
        <v>0</v>
      </c>
    </row>
    <row r="8719" spans="1:9" hidden="1" x14ac:dyDescent="0.25">
      <c r="A8719" s="10">
        <v>144</v>
      </c>
      <c r="B8719" s="10" t="s">
        <v>1478</v>
      </c>
      <c r="C8719" s="10" t="s">
        <v>1479</v>
      </c>
      <c r="D8719" s="10" t="s">
        <v>1486</v>
      </c>
      <c r="E8719" s="10" t="s">
        <v>20</v>
      </c>
      <c r="F8719" s="10" t="s">
        <v>1433</v>
      </c>
      <c r="G8719" s="10" t="s">
        <v>3730</v>
      </c>
      <c r="H8719" s="10" t="s">
        <v>34</v>
      </c>
      <c r="I8719" s="10">
        <v>0</v>
      </c>
    </row>
    <row r="8720" spans="1:9" hidden="1" x14ac:dyDescent="0.25">
      <c r="A8720" s="10">
        <v>144</v>
      </c>
      <c r="B8720" s="10" t="s">
        <v>1478</v>
      </c>
      <c r="C8720" s="10" t="s">
        <v>1479</v>
      </c>
      <c r="D8720" s="10" t="s">
        <v>1486</v>
      </c>
      <c r="E8720" s="10" t="s">
        <v>20</v>
      </c>
      <c r="F8720" s="10" t="s">
        <v>1433</v>
      </c>
      <c r="G8720" s="10" t="s">
        <v>3731</v>
      </c>
      <c r="H8720" s="10" t="s">
        <v>34</v>
      </c>
      <c r="I8720" s="10">
        <v>0</v>
      </c>
    </row>
    <row r="8721" spans="1:11" hidden="1" x14ac:dyDescent="0.25">
      <c r="A8721" s="10">
        <v>144</v>
      </c>
      <c r="B8721" s="10" t="s">
        <v>1478</v>
      </c>
      <c r="C8721" s="10" t="s">
        <v>1479</v>
      </c>
      <c r="D8721" s="10" t="s">
        <v>1486</v>
      </c>
      <c r="E8721" s="10" t="s">
        <v>20</v>
      </c>
      <c r="F8721" s="10" t="s">
        <v>1433</v>
      </c>
      <c r="G8721" s="10" t="s">
        <v>3734</v>
      </c>
      <c r="H8721" s="10" t="s">
        <v>34</v>
      </c>
      <c r="I8721" s="10">
        <v>0</v>
      </c>
    </row>
    <row r="8722" spans="1:11" hidden="1" x14ac:dyDescent="0.25">
      <c r="A8722" s="10">
        <v>144</v>
      </c>
      <c r="B8722" s="10" t="s">
        <v>1478</v>
      </c>
      <c r="C8722" s="10" t="s">
        <v>1479</v>
      </c>
      <c r="D8722" s="10" t="s">
        <v>1486</v>
      </c>
      <c r="E8722" s="10" t="s">
        <v>20</v>
      </c>
      <c r="F8722" s="10" t="s">
        <v>1433</v>
      </c>
      <c r="G8722" s="10" t="s">
        <v>3735</v>
      </c>
      <c r="H8722" s="10" t="s">
        <v>57</v>
      </c>
      <c r="I8722" s="10">
        <v>0</v>
      </c>
    </row>
    <row r="8723" spans="1:11" hidden="1" x14ac:dyDescent="0.25">
      <c r="A8723" s="10">
        <v>144</v>
      </c>
      <c r="B8723" s="10" t="s">
        <v>1478</v>
      </c>
      <c r="C8723" s="10" t="s">
        <v>1479</v>
      </c>
      <c r="D8723" s="10" t="s">
        <v>1486</v>
      </c>
      <c r="E8723" s="10" t="s">
        <v>20</v>
      </c>
      <c r="F8723" s="10" t="s">
        <v>1433</v>
      </c>
      <c r="G8723" s="10" t="s">
        <v>4597</v>
      </c>
      <c r="H8723" s="10" t="s">
        <v>34</v>
      </c>
      <c r="I8723" s="10">
        <v>0</v>
      </c>
    </row>
    <row r="8724" spans="1:11" hidden="1" x14ac:dyDescent="0.25">
      <c r="A8724" s="10">
        <v>144</v>
      </c>
      <c r="B8724" s="10" t="s">
        <v>1478</v>
      </c>
      <c r="C8724" s="10" t="s">
        <v>1479</v>
      </c>
      <c r="D8724" s="10" t="s">
        <v>1486</v>
      </c>
      <c r="E8724" s="10" t="s">
        <v>20</v>
      </c>
      <c r="F8724" s="10" t="s">
        <v>1433</v>
      </c>
      <c r="G8724" s="10" t="s">
        <v>3736</v>
      </c>
      <c r="H8724" s="10" t="s">
        <v>34</v>
      </c>
      <c r="I8724" s="10">
        <v>0</v>
      </c>
    </row>
    <row r="8725" spans="1:11" hidden="1" x14ac:dyDescent="0.25">
      <c r="A8725" s="10">
        <v>144</v>
      </c>
      <c r="B8725" s="10" t="s">
        <v>1478</v>
      </c>
      <c r="C8725" s="10" t="s">
        <v>1479</v>
      </c>
      <c r="D8725" s="10" t="s">
        <v>1486</v>
      </c>
      <c r="E8725" s="10" t="s">
        <v>20</v>
      </c>
      <c r="F8725" s="10" t="s">
        <v>1433</v>
      </c>
      <c r="G8725" s="10" t="s">
        <v>3737</v>
      </c>
      <c r="H8725" s="10" t="s">
        <v>34</v>
      </c>
      <c r="I8725" s="10">
        <v>0</v>
      </c>
    </row>
    <row r="8726" spans="1:11" hidden="1" x14ac:dyDescent="0.25">
      <c r="A8726" s="10">
        <v>144</v>
      </c>
      <c r="B8726" s="10" t="s">
        <v>1478</v>
      </c>
      <c r="C8726" s="10" t="s">
        <v>1479</v>
      </c>
      <c r="D8726" s="10" t="s">
        <v>1486</v>
      </c>
      <c r="E8726" s="10" t="s">
        <v>20</v>
      </c>
      <c r="F8726" s="10" t="s">
        <v>1433</v>
      </c>
      <c r="G8726" s="10" t="s">
        <v>4387</v>
      </c>
      <c r="H8726" s="10" t="s">
        <v>34</v>
      </c>
      <c r="I8726" s="10">
        <v>0</v>
      </c>
    </row>
    <row r="8727" spans="1:11" hidden="1" x14ac:dyDescent="0.25">
      <c r="A8727" s="10">
        <v>144</v>
      </c>
      <c r="B8727" s="10" t="s">
        <v>1478</v>
      </c>
      <c r="C8727" s="10" t="s">
        <v>1479</v>
      </c>
      <c r="D8727" s="10" t="s">
        <v>1486</v>
      </c>
      <c r="E8727" s="10" t="s">
        <v>20</v>
      </c>
      <c r="F8727" s="10" t="s">
        <v>1433</v>
      </c>
      <c r="G8727" s="10" t="s">
        <v>4388</v>
      </c>
      <c r="H8727" s="10" t="s">
        <v>34</v>
      </c>
      <c r="I8727" s="10">
        <v>0</v>
      </c>
    </row>
    <row r="8728" spans="1:11" hidden="1" x14ac:dyDescent="0.25">
      <c r="A8728" s="10">
        <v>144</v>
      </c>
      <c r="B8728" s="10" t="s">
        <v>1478</v>
      </c>
      <c r="C8728" s="10" t="s">
        <v>1479</v>
      </c>
      <c r="D8728" s="10" t="s">
        <v>1486</v>
      </c>
      <c r="E8728" s="10" t="s">
        <v>20</v>
      </c>
      <c r="F8728" s="10" t="s">
        <v>1433</v>
      </c>
      <c r="G8728" s="10" t="s">
        <v>3740</v>
      </c>
      <c r="H8728" s="10" t="s">
        <v>34</v>
      </c>
      <c r="I8728" s="10">
        <v>0</v>
      </c>
    </row>
    <row r="8729" spans="1:11" hidden="1" x14ac:dyDescent="0.25">
      <c r="A8729" s="10">
        <v>144</v>
      </c>
      <c r="B8729" s="10" t="s">
        <v>1478</v>
      </c>
      <c r="C8729" s="10" t="s">
        <v>1479</v>
      </c>
      <c r="D8729" s="10" t="s">
        <v>1486</v>
      </c>
      <c r="E8729" s="10" t="s">
        <v>20</v>
      </c>
      <c r="F8729" s="10" t="s">
        <v>1433</v>
      </c>
      <c r="G8729" s="10" t="s">
        <v>3741</v>
      </c>
      <c r="H8729" s="10" t="s">
        <v>34</v>
      </c>
      <c r="I8729" s="10">
        <v>0</v>
      </c>
    </row>
    <row r="8730" spans="1:11" hidden="1" x14ac:dyDescent="0.25">
      <c r="A8730" s="10">
        <v>144</v>
      </c>
      <c r="B8730" s="10" t="s">
        <v>1478</v>
      </c>
      <c r="C8730" s="10" t="s">
        <v>1479</v>
      </c>
      <c r="D8730" s="10" t="s">
        <v>1486</v>
      </c>
      <c r="E8730" s="10" t="s">
        <v>20</v>
      </c>
      <c r="F8730" s="10" t="s">
        <v>1433</v>
      </c>
      <c r="G8730" s="10" t="s">
        <v>4324</v>
      </c>
      <c r="H8730" s="10" t="s">
        <v>34</v>
      </c>
      <c r="I8730" s="10">
        <v>0</v>
      </c>
    </row>
    <row r="8731" spans="1:11" hidden="1" x14ac:dyDescent="0.25">
      <c r="A8731" s="10">
        <v>144</v>
      </c>
      <c r="B8731" s="10" t="s">
        <v>1478</v>
      </c>
      <c r="C8731" s="10" t="s">
        <v>1479</v>
      </c>
      <c r="D8731" s="10" t="s">
        <v>1486</v>
      </c>
      <c r="E8731" s="10" t="s">
        <v>20</v>
      </c>
      <c r="F8731" s="10" t="s">
        <v>1433</v>
      </c>
      <c r="G8731" s="10" t="s">
        <v>3744</v>
      </c>
      <c r="H8731" s="10" t="s">
        <v>4822</v>
      </c>
      <c r="I8731" s="10">
        <v>0</v>
      </c>
    </row>
    <row r="8732" spans="1:11" hidden="1" x14ac:dyDescent="0.25">
      <c r="A8732" s="10">
        <v>144</v>
      </c>
      <c r="B8732" s="10" t="s">
        <v>1478</v>
      </c>
      <c r="C8732" s="10" t="s">
        <v>1479</v>
      </c>
      <c r="D8732" s="10" t="s">
        <v>1486</v>
      </c>
      <c r="E8732" s="10" t="s">
        <v>20</v>
      </c>
      <c r="F8732" s="10" t="s">
        <v>1433</v>
      </c>
      <c r="G8732" s="10" t="s">
        <v>3746</v>
      </c>
      <c r="H8732" s="10" t="s">
        <v>34</v>
      </c>
      <c r="I8732" s="10">
        <v>0</v>
      </c>
    </row>
    <row r="8733" spans="1:11" hidden="1" x14ac:dyDescent="0.25">
      <c r="A8733" s="10">
        <v>144</v>
      </c>
      <c r="B8733" s="10" t="s">
        <v>1478</v>
      </c>
      <c r="C8733" s="10" t="s">
        <v>1479</v>
      </c>
      <c r="D8733" s="10" t="s">
        <v>1486</v>
      </c>
      <c r="E8733" s="10" t="s">
        <v>20</v>
      </c>
      <c r="F8733" s="10" t="s">
        <v>1433</v>
      </c>
      <c r="G8733" s="10" t="s">
        <v>4792</v>
      </c>
      <c r="H8733" s="10" t="s">
        <v>5203</v>
      </c>
      <c r="I8733" s="10">
        <v>0</v>
      </c>
    </row>
    <row r="8734" spans="1:11" hidden="1" x14ac:dyDescent="0.25">
      <c r="A8734" s="10">
        <v>144</v>
      </c>
      <c r="B8734" s="10" t="s">
        <v>1478</v>
      </c>
      <c r="C8734" s="10" t="s">
        <v>1479</v>
      </c>
      <c r="D8734" s="10" t="s">
        <v>1486</v>
      </c>
      <c r="E8734" s="10" t="s">
        <v>20</v>
      </c>
      <c r="F8734" s="10" t="s">
        <v>1433</v>
      </c>
      <c r="G8734" s="21" t="s">
        <v>3747</v>
      </c>
      <c r="H8734" s="21" t="s">
        <v>4756</v>
      </c>
      <c r="I8734" s="21">
        <v>1</v>
      </c>
      <c r="J8734" s="21" t="str">
        <f>H8734</f>
        <v>Потолочная</v>
      </c>
      <c r="K8734" s="21"/>
    </row>
    <row r="8735" spans="1:11" hidden="1" x14ac:dyDescent="0.25">
      <c r="A8735" s="10">
        <v>144</v>
      </c>
      <c r="B8735" s="10" t="s">
        <v>1478</v>
      </c>
      <c r="C8735" s="10" t="s">
        <v>1479</v>
      </c>
      <c r="D8735" s="10" t="s">
        <v>1486</v>
      </c>
      <c r="E8735" s="10" t="s">
        <v>20</v>
      </c>
      <c r="F8735" s="10" t="s">
        <v>1433</v>
      </c>
      <c r="G8735" s="21" t="s">
        <v>3749</v>
      </c>
      <c r="H8735" s="21" t="s">
        <v>3919</v>
      </c>
      <c r="I8735" s="21">
        <v>1</v>
      </c>
      <c r="J8735" s="21">
        <f>MID(H8735,1,FIND(" ",H8735,1)-1)*1</f>
        <v>25</v>
      </c>
      <c r="K8735" s="21" t="s">
        <v>5264</v>
      </c>
    </row>
    <row r="8736" spans="1:11" hidden="1" x14ac:dyDescent="0.25">
      <c r="A8736" s="10">
        <v>144</v>
      </c>
      <c r="B8736" s="10" t="s">
        <v>1478</v>
      </c>
      <c r="C8736" s="10" t="s">
        <v>1479</v>
      </c>
      <c r="D8736" s="10" t="s">
        <v>1486</v>
      </c>
      <c r="E8736" s="10" t="s">
        <v>20</v>
      </c>
      <c r="F8736" s="10" t="s">
        <v>1433</v>
      </c>
      <c r="G8736" s="21" t="s">
        <v>3751</v>
      </c>
      <c r="H8736" s="21" t="s">
        <v>3750</v>
      </c>
      <c r="I8736" s="21">
        <v>1</v>
      </c>
      <c r="J8736" s="21">
        <f>MID(H8736,1,FIND(" ",H8736,1)-1)*1</f>
        <v>15</v>
      </c>
      <c r="K8736" s="21" t="s">
        <v>5264</v>
      </c>
    </row>
    <row r="8737" spans="1:11" hidden="1" x14ac:dyDescent="0.25">
      <c r="A8737" s="10">
        <v>144</v>
      </c>
      <c r="B8737" s="10" t="s">
        <v>1478</v>
      </c>
      <c r="C8737" s="10" t="s">
        <v>1479</v>
      </c>
      <c r="D8737" s="10" t="s">
        <v>1486</v>
      </c>
      <c r="E8737" s="10" t="s">
        <v>20</v>
      </c>
      <c r="F8737" s="10" t="s">
        <v>1433</v>
      </c>
      <c r="G8737" s="21" t="s">
        <v>3753</v>
      </c>
      <c r="H8737" s="21" t="s">
        <v>3995</v>
      </c>
      <c r="I8737" s="21">
        <v>1</v>
      </c>
      <c r="J8737" s="21">
        <f>MID(H8737,1,FIND(" ",H8737,1)-1)*1</f>
        <v>2.6</v>
      </c>
      <c r="K8737" s="21" t="s">
        <v>5258</v>
      </c>
    </row>
    <row r="8738" spans="1:11" hidden="1" x14ac:dyDescent="0.25">
      <c r="A8738" s="10">
        <v>144</v>
      </c>
      <c r="B8738" s="10" t="s">
        <v>1478</v>
      </c>
      <c r="C8738" s="10" t="s">
        <v>1479</v>
      </c>
      <c r="D8738" s="10" t="s">
        <v>1486</v>
      </c>
      <c r="E8738" s="10" t="s">
        <v>20</v>
      </c>
      <c r="F8738" s="10" t="s">
        <v>1433</v>
      </c>
      <c r="G8738" s="21" t="s">
        <v>3755</v>
      </c>
      <c r="H8738" s="21" t="s">
        <v>3756</v>
      </c>
      <c r="I8738" s="21">
        <v>1</v>
      </c>
      <c r="J8738" s="21" t="s">
        <v>5266</v>
      </c>
      <c r="K8738" s="21" t="s">
        <v>5265</v>
      </c>
    </row>
    <row r="8739" spans="1:11" hidden="1" x14ac:dyDescent="0.25">
      <c r="A8739" s="10">
        <v>144</v>
      </c>
      <c r="B8739" s="10" t="s">
        <v>1478</v>
      </c>
      <c r="C8739" s="10" t="s">
        <v>1479</v>
      </c>
      <c r="D8739" s="10" t="s">
        <v>1486</v>
      </c>
      <c r="E8739" s="10" t="s">
        <v>20</v>
      </c>
      <c r="F8739" s="10" t="s">
        <v>1433</v>
      </c>
      <c r="G8739" s="10" t="s">
        <v>3757</v>
      </c>
      <c r="H8739" s="10" t="s">
        <v>57</v>
      </c>
      <c r="I8739" s="10">
        <v>0</v>
      </c>
    </row>
    <row r="8740" spans="1:11" hidden="1" x14ac:dyDescent="0.25">
      <c r="A8740" s="10">
        <v>144</v>
      </c>
      <c r="B8740" s="10" t="s">
        <v>1478</v>
      </c>
      <c r="C8740" s="10" t="s">
        <v>1479</v>
      </c>
      <c r="D8740" s="10" t="s">
        <v>1486</v>
      </c>
      <c r="E8740" s="10" t="s">
        <v>20</v>
      </c>
      <c r="F8740" s="10" t="s">
        <v>1433</v>
      </c>
      <c r="G8740" s="21" t="s">
        <v>3759</v>
      </c>
      <c r="H8740" s="21">
        <v>24000</v>
      </c>
      <c r="I8740" s="21">
        <v>1</v>
      </c>
      <c r="J8740" s="21">
        <f t="shared" ref="J8740:J8741" si="571">TRIM(H8740)*1</f>
        <v>24000</v>
      </c>
      <c r="K8740" s="21" t="s">
        <v>5261</v>
      </c>
    </row>
    <row r="8741" spans="1:11" hidden="1" x14ac:dyDescent="0.25">
      <c r="A8741" s="10">
        <v>144</v>
      </c>
      <c r="B8741" s="10" t="s">
        <v>1478</v>
      </c>
      <c r="C8741" s="10" t="s">
        <v>1479</v>
      </c>
      <c r="D8741" s="10" t="s">
        <v>1486</v>
      </c>
      <c r="E8741" s="10" t="s">
        <v>20</v>
      </c>
      <c r="F8741" s="10" t="s">
        <v>1433</v>
      </c>
      <c r="G8741" s="21" t="s">
        <v>3764</v>
      </c>
      <c r="H8741" s="21">
        <v>24000</v>
      </c>
      <c r="I8741" s="21">
        <v>1</v>
      </c>
      <c r="J8741" s="21">
        <f t="shared" si="571"/>
        <v>24000</v>
      </c>
      <c r="K8741" s="21" t="s">
        <v>5261</v>
      </c>
    </row>
    <row r="8742" spans="1:11" hidden="1" x14ac:dyDescent="0.25">
      <c r="A8742" s="10">
        <v>144</v>
      </c>
      <c r="B8742" s="10" t="s">
        <v>1478</v>
      </c>
      <c r="C8742" s="10" t="s">
        <v>1479</v>
      </c>
      <c r="D8742" s="10" t="s">
        <v>1486</v>
      </c>
      <c r="E8742" s="10" t="s">
        <v>20</v>
      </c>
      <c r="F8742" s="10" t="s">
        <v>1433</v>
      </c>
      <c r="G8742" s="10" t="s">
        <v>3765</v>
      </c>
      <c r="H8742" s="10" t="s">
        <v>57</v>
      </c>
      <c r="I8742" s="10">
        <v>0</v>
      </c>
    </row>
    <row r="8743" spans="1:11" hidden="1" x14ac:dyDescent="0.25">
      <c r="A8743" s="10">
        <v>144</v>
      </c>
      <c r="B8743" s="10" t="s">
        <v>1478</v>
      </c>
      <c r="C8743" s="10" t="s">
        <v>1479</v>
      </c>
      <c r="D8743" s="10" t="s">
        <v>1486</v>
      </c>
      <c r="E8743" s="10" t="s">
        <v>20</v>
      </c>
      <c r="F8743" s="10" t="s">
        <v>1433</v>
      </c>
      <c r="G8743" s="10" t="s">
        <v>3766</v>
      </c>
      <c r="H8743" s="10" t="s">
        <v>34</v>
      </c>
      <c r="I8743" s="10">
        <v>0</v>
      </c>
    </row>
    <row r="8744" spans="1:11" hidden="1" x14ac:dyDescent="0.25">
      <c r="A8744" s="10">
        <v>144</v>
      </c>
      <c r="B8744" s="10" t="s">
        <v>1478</v>
      </c>
      <c r="C8744" s="10" t="s">
        <v>1479</v>
      </c>
      <c r="D8744" s="10" t="s">
        <v>1486</v>
      </c>
      <c r="E8744" s="10" t="s">
        <v>20</v>
      </c>
      <c r="F8744" s="10" t="s">
        <v>1433</v>
      </c>
      <c r="G8744" s="10" t="s">
        <v>4601</v>
      </c>
      <c r="H8744" s="10" t="s">
        <v>4321</v>
      </c>
      <c r="I8744" s="10">
        <v>0</v>
      </c>
    </row>
    <row r="8745" spans="1:11" hidden="1" x14ac:dyDescent="0.25">
      <c r="A8745" s="10">
        <v>144</v>
      </c>
      <c r="B8745" s="10" t="s">
        <v>1478</v>
      </c>
      <c r="C8745" s="10" t="s">
        <v>1479</v>
      </c>
      <c r="D8745" s="10" t="s">
        <v>1486</v>
      </c>
      <c r="E8745" s="10" t="s">
        <v>20</v>
      </c>
      <c r="F8745" s="10" t="s">
        <v>1433</v>
      </c>
      <c r="G8745" s="10" t="s">
        <v>4397</v>
      </c>
      <c r="H8745" s="10" t="s">
        <v>34</v>
      </c>
      <c r="I8745" s="10">
        <v>0</v>
      </c>
    </row>
    <row r="8746" spans="1:11" hidden="1" x14ac:dyDescent="0.25">
      <c r="A8746" s="10">
        <v>144</v>
      </c>
      <c r="B8746" s="10" t="s">
        <v>1478</v>
      </c>
      <c r="C8746" s="10" t="s">
        <v>1479</v>
      </c>
      <c r="D8746" s="10" t="s">
        <v>1486</v>
      </c>
      <c r="E8746" s="10" t="s">
        <v>20</v>
      </c>
      <c r="F8746" s="10" t="s">
        <v>1433</v>
      </c>
      <c r="G8746" s="10" t="s">
        <v>4602</v>
      </c>
      <c r="H8746" s="10" t="s">
        <v>57</v>
      </c>
      <c r="I8746" s="10">
        <v>0</v>
      </c>
    </row>
    <row r="8747" spans="1:11" hidden="1" x14ac:dyDescent="0.25">
      <c r="A8747" s="10">
        <v>144</v>
      </c>
      <c r="B8747" s="10" t="s">
        <v>1478</v>
      </c>
      <c r="C8747" s="10" t="s">
        <v>1479</v>
      </c>
      <c r="D8747" s="10" t="s">
        <v>1486</v>
      </c>
      <c r="E8747" s="10" t="s">
        <v>20</v>
      </c>
      <c r="F8747" s="10" t="s">
        <v>1433</v>
      </c>
      <c r="G8747" s="10" t="s">
        <v>4603</v>
      </c>
      <c r="H8747" s="10" t="s">
        <v>57</v>
      </c>
      <c r="I8747" s="10">
        <v>0</v>
      </c>
    </row>
    <row r="8748" spans="1:11" hidden="1" x14ac:dyDescent="0.25">
      <c r="A8748" s="10">
        <v>144</v>
      </c>
      <c r="B8748" s="10" t="s">
        <v>1478</v>
      </c>
      <c r="C8748" s="10" t="s">
        <v>1479</v>
      </c>
      <c r="D8748" s="10" t="s">
        <v>1486</v>
      </c>
      <c r="E8748" s="10" t="s">
        <v>20</v>
      </c>
      <c r="F8748" s="10" t="s">
        <v>1433</v>
      </c>
      <c r="G8748" s="21" t="s">
        <v>3769</v>
      </c>
      <c r="H8748" s="21" t="s">
        <v>4824</v>
      </c>
      <c r="I8748" s="21">
        <v>1</v>
      </c>
      <c r="J8748" s="21">
        <f t="shared" ref="J8748:J8749" si="572">MID(H8748,1,FIND(" ",H8748,1)-1)*1</f>
        <v>52.7</v>
      </c>
      <c r="K8748" s="21" t="s">
        <v>5255</v>
      </c>
    </row>
    <row r="8749" spans="1:11" hidden="1" x14ac:dyDescent="0.25">
      <c r="A8749" s="10">
        <v>144</v>
      </c>
      <c r="B8749" s="10" t="s">
        <v>1478</v>
      </c>
      <c r="C8749" s="10" t="s">
        <v>1479</v>
      </c>
      <c r="D8749" s="10" t="s">
        <v>1486</v>
      </c>
      <c r="E8749" s="10" t="s">
        <v>20</v>
      </c>
      <c r="F8749" s="10" t="s">
        <v>1433</v>
      </c>
      <c r="G8749" s="21" t="s">
        <v>3771</v>
      </c>
      <c r="H8749" s="21" t="s">
        <v>4829</v>
      </c>
      <c r="I8749" s="21">
        <v>1</v>
      </c>
      <c r="J8749" s="21">
        <f t="shared" si="572"/>
        <v>22.1</v>
      </c>
      <c r="K8749" s="21" t="s">
        <v>5255</v>
      </c>
    </row>
    <row r="8750" spans="1:11" hidden="1" x14ac:dyDescent="0.25">
      <c r="A8750" s="10">
        <v>144</v>
      </c>
      <c r="B8750" s="10" t="s">
        <v>1478</v>
      </c>
      <c r="C8750" s="10" t="s">
        <v>1479</v>
      </c>
      <c r="D8750" s="10" t="s">
        <v>1486</v>
      </c>
      <c r="E8750" s="10" t="s">
        <v>20</v>
      </c>
      <c r="F8750" s="10" t="s">
        <v>1433</v>
      </c>
      <c r="G8750" s="21" t="s">
        <v>3773</v>
      </c>
      <c r="H8750" s="21" t="s">
        <v>4825</v>
      </c>
      <c r="I8750" s="21">
        <v>1</v>
      </c>
      <c r="J8750" s="21">
        <f t="shared" ref="J8750:J8755" si="573">MID(H8750,1,FIND(" ",H8750,1)-1)*1000</f>
        <v>702</v>
      </c>
      <c r="K8750" s="22" t="s">
        <v>5256</v>
      </c>
    </row>
    <row r="8751" spans="1:11" hidden="1" x14ac:dyDescent="0.25">
      <c r="A8751" s="10">
        <v>144</v>
      </c>
      <c r="B8751" s="10" t="s">
        <v>1478</v>
      </c>
      <c r="C8751" s="10" t="s">
        <v>1479</v>
      </c>
      <c r="D8751" s="10" t="s">
        <v>1486</v>
      </c>
      <c r="E8751" s="10" t="s">
        <v>20</v>
      </c>
      <c r="F8751" s="10" t="s">
        <v>1433</v>
      </c>
      <c r="G8751" s="21" t="s">
        <v>3775</v>
      </c>
      <c r="H8751" s="21" t="s">
        <v>4830</v>
      </c>
      <c r="I8751" s="21">
        <v>1</v>
      </c>
      <c r="J8751" s="21">
        <f t="shared" si="573"/>
        <v>205</v>
      </c>
      <c r="K8751" s="22" t="s">
        <v>5256</v>
      </c>
    </row>
    <row r="8752" spans="1:11" hidden="1" x14ac:dyDescent="0.25">
      <c r="A8752" s="10">
        <v>144</v>
      </c>
      <c r="B8752" s="10" t="s">
        <v>1478</v>
      </c>
      <c r="C8752" s="10" t="s">
        <v>1479</v>
      </c>
      <c r="D8752" s="10" t="s">
        <v>1486</v>
      </c>
      <c r="E8752" s="10" t="s">
        <v>20</v>
      </c>
      <c r="F8752" s="10" t="s">
        <v>1433</v>
      </c>
      <c r="G8752" s="21" t="s">
        <v>3777</v>
      </c>
      <c r="H8752" s="21" t="s">
        <v>4826</v>
      </c>
      <c r="I8752" s="21">
        <v>1</v>
      </c>
      <c r="J8752" s="21">
        <f t="shared" si="573"/>
        <v>363</v>
      </c>
      <c r="K8752" s="22" t="s">
        <v>5256</v>
      </c>
    </row>
    <row r="8753" spans="1:11" hidden="1" x14ac:dyDescent="0.25">
      <c r="A8753" s="10">
        <v>144</v>
      </c>
      <c r="B8753" s="10" t="s">
        <v>1478</v>
      </c>
      <c r="C8753" s="10" t="s">
        <v>1479</v>
      </c>
      <c r="D8753" s="10" t="s">
        <v>1486</v>
      </c>
      <c r="E8753" s="10" t="s">
        <v>20</v>
      </c>
      <c r="F8753" s="10" t="s">
        <v>1433</v>
      </c>
      <c r="G8753" s="21" t="s">
        <v>3779</v>
      </c>
      <c r="H8753" s="21" t="s">
        <v>4587</v>
      </c>
      <c r="I8753" s="21">
        <v>1</v>
      </c>
      <c r="J8753" s="21">
        <f t="shared" si="573"/>
        <v>840</v>
      </c>
      <c r="K8753" s="22" t="s">
        <v>5256</v>
      </c>
    </row>
    <row r="8754" spans="1:11" hidden="1" x14ac:dyDescent="0.25">
      <c r="A8754" s="10">
        <v>144</v>
      </c>
      <c r="B8754" s="10" t="s">
        <v>1478</v>
      </c>
      <c r="C8754" s="10" t="s">
        <v>1479</v>
      </c>
      <c r="D8754" s="10" t="s">
        <v>1486</v>
      </c>
      <c r="E8754" s="10" t="s">
        <v>20</v>
      </c>
      <c r="F8754" s="10" t="s">
        <v>1433</v>
      </c>
      <c r="G8754" s="21" t="s">
        <v>3781</v>
      </c>
      <c r="H8754" s="21" t="s">
        <v>4827</v>
      </c>
      <c r="I8754" s="21">
        <v>1</v>
      </c>
      <c r="J8754" s="21">
        <f t="shared" si="573"/>
        <v>845</v>
      </c>
      <c r="K8754" s="22" t="s">
        <v>5256</v>
      </c>
    </row>
    <row r="8755" spans="1:11" hidden="1" x14ac:dyDescent="0.25">
      <c r="A8755" s="10">
        <v>144</v>
      </c>
      <c r="B8755" s="10" t="s">
        <v>1478</v>
      </c>
      <c r="C8755" s="10" t="s">
        <v>1479</v>
      </c>
      <c r="D8755" s="10" t="s">
        <v>1486</v>
      </c>
      <c r="E8755" s="10" t="s">
        <v>20</v>
      </c>
      <c r="F8755" s="10" t="s">
        <v>1433</v>
      </c>
      <c r="G8755" s="21" t="s">
        <v>3783</v>
      </c>
      <c r="H8755" s="21" t="s">
        <v>4587</v>
      </c>
      <c r="I8755" s="21">
        <v>1</v>
      </c>
      <c r="J8755" s="21">
        <f t="shared" si="573"/>
        <v>840</v>
      </c>
      <c r="K8755" s="22" t="s">
        <v>5256</v>
      </c>
    </row>
    <row r="8756" spans="1:11" hidden="1" x14ac:dyDescent="0.25">
      <c r="A8756" s="10">
        <v>144</v>
      </c>
      <c r="B8756" s="10" t="s">
        <v>1478</v>
      </c>
      <c r="C8756" s="10" t="s">
        <v>1479</v>
      </c>
      <c r="D8756" s="10" t="s">
        <v>1486</v>
      </c>
      <c r="E8756" s="10" t="s">
        <v>20</v>
      </c>
      <c r="F8756" s="10" t="s">
        <v>1433</v>
      </c>
      <c r="G8756" s="21" t="s">
        <v>4760</v>
      </c>
      <c r="H8756" s="21" t="s">
        <v>4798</v>
      </c>
      <c r="I8756" s="21">
        <v>0</v>
      </c>
      <c r="J8756" s="21">
        <f>MID(H8756,1,FIND(" ",H8756,1)-1)*1</f>
        <v>5</v>
      </c>
      <c r="K8756" s="21" t="s">
        <v>5255</v>
      </c>
    </row>
    <row r="8757" spans="1:11" hidden="1" x14ac:dyDescent="0.25">
      <c r="A8757" s="10">
        <v>144</v>
      </c>
      <c r="B8757" s="10" t="s">
        <v>1478</v>
      </c>
      <c r="C8757" s="10" t="s">
        <v>1479</v>
      </c>
      <c r="D8757" s="10" t="s">
        <v>1486</v>
      </c>
      <c r="E8757" s="10" t="s">
        <v>20</v>
      </c>
      <c r="F8757" s="10" t="s">
        <v>1433</v>
      </c>
      <c r="G8757" s="21" t="s">
        <v>4799</v>
      </c>
      <c r="H8757" s="21" t="s">
        <v>4589</v>
      </c>
      <c r="I8757" s="21">
        <v>0</v>
      </c>
      <c r="J8757" s="21">
        <f>MID(H8757,1,FIND(" ",H8757,1)-1)*1</f>
        <v>0.95</v>
      </c>
      <c r="K8757" s="21" t="s">
        <v>5264</v>
      </c>
    </row>
    <row r="8758" spans="1:11" hidden="1" x14ac:dyDescent="0.25">
      <c r="A8758" s="10">
        <v>144</v>
      </c>
      <c r="B8758" s="10" t="s">
        <v>1478</v>
      </c>
      <c r="C8758" s="10" t="s">
        <v>1479</v>
      </c>
      <c r="D8758" s="10" t="s">
        <v>1486</v>
      </c>
      <c r="E8758" s="10" t="s">
        <v>20</v>
      </c>
      <c r="F8758" s="10" t="s">
        <v>1433</v>
      </c>
      <c r="G8758" s="21" t="s">
        <v>4800</v>
      </c>
      <c r="H8758" s="21" t="s">
        <v>4801</v>
      </c>
      <c r="I8758" s="21">
        <v>0</v>
      </c>
      <c r="J8758" s="21">
        <f t="shared" ref="J8758:J8759" si="574">MID(H8758,1,FIND(" ",H8758,1)-1)*1000</f>
        <v>55</v>
      </c>
      <c r="K8758" s="21" t="s">
        <v>5256</v>
      </c>
    </row>
    <row r="8759" spans="1:11" hidden="1" x14ac:dyDescent="0.25">
      <c r="A8759" s="10">
        <v>144</v>
      </c>
      <c r="B8759" s="10" t="s">
        <v>1478</v>
      </c>
      <c r="C8759" s="10" t="s">
        <v>1479</v>
      </c>
      <c r="D8759" s="10" t="s">
        <v>1486</v>
      </c>
      <c r="E8759" s="10" t="s">
        <v>20</v>
      </c>
      <c r="F8759" s="10" t="s">
        <v>1433</v>
      </c>
      <c r="G8759" s="21" t="s">
        <v>4762</v>
      </c>
      <c r="H8759" s="21" t="s">
        <v>4589</v>
      </c>
      <c r="I8759" s="21">
        <v>0</v>
      </c>
      <c r="J8759" s="21">
        <f t="shared" si="574"/>
        <v>950</v>
      </c>
      <c r="K8759" s="21" t="s">
        <v>5256</v>
      </c>
    </row>
    <row r="8760" spans="1:11" hidden="1" x14ac:dyDescent="0.25">
      <c r="A8760" s="10">
        <v>144</v>
      </c>
      <c r="B8760" s="10" t="s">
        <v>1478</v>
      </c>
      <c r="C8760" s="10" t="s">
        <v>1479</v>
      </c>
      <c r="D8760" s="10" t="s">
        <v>1486</v>
      </c>
      <c r="E8760" s="10" t="s">
        <v>20</v>
      </c>
      <c r="F8760" s="10" t="s">
        <v>1433</v>
      </c>
      <c r="G8760" s="10" t="s">
        <v>3787</v>
      </c>
      <c r="H8760" s="10" t="s">
        <v>3788</v>
      </c>
      <c r="I8760" s="10">
        <v>0</v>
      </c>
    </row>
    <row r="8761" spans="1:11" hidden="1" x14ac:dyDescent="0.25">
      <c r="A8761" s="10">
        <v>144</v>
      </c>
      <c r="B8761" s="10" t="s">
        <v>1478</v>
      </c>
      <c r="C8761" s="10" t="s">
        <v>1479</v>
      </c>
      <c r="D8761" s="10" t="s">
        <v>1486</v>
      </c>
      <c r="E8761" s="10" t="s">
        <v>20</v>
      </c>
      <c r="F8761" s="10" t="s">
        <v>1433</v>
      </c>
      <c r="G8761" s="10" t="s">
        <v>3789</v>
      </c>
      <c r="H8761" s="10" t="s">
        <v>3789</v>
      </c>
      <c r="I8761" s="10">
        <v>0</v>
      </c>
    </row>
    <row r="8762" spans="1:11" hidden="1" x14ac:dyDescent="0.25">
      <c r="A8762" s="10">
        <v>145</v>
      </c>
      <c r="B8762" s="10" t="s">
        <v>1487</v>
      </c>
      <c r="C8762" s="10" t="s">
        <v>1488</v>
      </c>
      <c r="D8762" s="10" t="s">
        <v>1495</v>
      </c>
      <c r="E8762" s="10" t="s">
        <v>20</v>
      </c>
      <c r="F8762" s="10" t="s">
        <v>1433</v>
      </c>
      <c r="G8762" s="10" t="s">
        <v>3129</v>
      </c>
      <c r="H8762" s="10" t="s">
        <v>4540</v>
      </c>
      <c r="I8762" s="10">
        <v>0</v>
      </c>
    </row>
    <row r="8763" spans="1:11" hidden="1" x14ac:dyDescent="0.25">
      <c r="A8763" s="10">
        <v>145</v>
      </c>
      <c r="B8763" s="10" t="s">
        <v>1487</v>
      </c>
      <c r="C8763" s="10" t="s">
        <v>1488</v>
      </c>
      <c r="D8763" s="10" t="s">
        <v>1495</v>
      </c>
      <c r="E8763" s="10" t="s">
        <v>20</v>
      </c>
      <c r="F8763" s="10" t="s">
        <v>1433</v>
      </c>
      <c r="G8763" s="21" t="s">
        <v>2160</v>
      </c>
      <c r="H8763" s="21" t="s">
        <v>3699</v>
      </c>
      <c r="I8763" s="21">
        <v>1</v>
      </c>
      <c r="J8763" s="21" t="str">
        <f>H8763</f>
        <v>Кондиционирование</v>
      </c>
      <c r="K8763" s="21"/>
    </row>
    <row r="8764" spans="1:11" hidden="1" x14ac:dyDescent="0.25">
      <c r="A8764" s="10">
        <v>145</v>
      </c>
      <c r="B8764" s="10" t="s">
        <v>1487</v>
      </c>
      <c r="C8764" s="10" t="s">
        <v>1488</v>
      </c>
      <c r="D8764" s="10" t="s">
        <v>1495</v>
      </c>
      <c r="E8764" s="10" t="s">
        <v>20</v>
      </c>
      <c r="F8764" s="10" t="s">
        <v>1433</v>
      </c>
      <c r="G8764" s="21" t="s">
        <v>3108</v>
      </c>
      <c r="H8764" s="21" t="s">
        <v>4785</v>
      </c>
      <c r="I8764" s="21">
        <v>1</v>
      </c>
      <c r="J8764" s="21">
        <f t="shared" ref="J8764:J8765" si="575">MID(H8764,1,FIND(" ",H8764,1)-1)*1</f>
        <v>63</v>
      </c>
      <c r="K8764" s="21" t="s">
        <v>5260</v>
      </c>
    </row>
    <row r="8765" spans="1:11" hidden="1" x14ac:dyDescent="0.25">
      <c r="A8765" s="10">
        <v>145</v>
      </c>
      <c r="B8765" s="10" t="s">
        <v>1487</v>
      </c>
      <c r="C8765" s="10" t="s">
        <v>1488</v>
      </c>
      <c r="D8765" s="10" t="s">
        <v>1495</v>
      </c>
      <c r="E8765" s="10" t="s">
        <v>20</v>
      </c>
      <c r="F8765" s="10" t="s">
        <v>1433</v>
      </c>
      <c r="G8765" s="21" t="s">
        <v>3701</v>
      </c>
      <c r="H8765" s="21" t="s">
        <v>3802</v>
      </c>
      <c r="I8765" s="21">
        <v>1</v>
      </c>
      <c r="J8765" s="21">
        <f t="shared" si="575"/>
        <v>45</v>
      </c>
      <c r="K8765" s="21" t="s">
        <v>5260</v>
      </c>
    </row>
    <row r="8766" spans="1:11" hidden="1" x14ac:dyDescent="0.25">
      <c r="A8766" s="10">
        <v>145</v>
      </c>
      <c r="B8766" s="10" t="s">
        <v>1487</v>
      </c>
      <c r="C8766" s="10" t="s">
        <v>1488</v>
      </c>
      <c r="D8766" s="10" t="s">
        <v>1495</v>
      </c>
      <c r="E8766" s="10" t="s">
        <v>20</v>
      </c>
      <c r="F8766" s="10" t="s">
        <v>1433</v>
      </c>
      <c r="G8766" s="21" t="s">
        <v>3703</v>
      </c>
      <c r="H8766" s="21" t="s">
        <v>4702</v>
      </c>
      <c r="I8766" s="21">
        <v>1</v>
      </c>
      <c r="J8766" s="21">
        <f>MID(H8766,1,FIND(" ",H8766,1)-1)*1</f>
        <v>105</v>
      </c>
      <c r="K8766" s="21" t="s">
        <v>5254</v>
      </c>
    </row>
    <row r="8767" spans="1:11" hidden="1" x14ac:dyDescent="0.25">
      <c r="A8767" s="10">
        <v>145</v>
      </c>
      <c r="B8767" s="10" t="s">
        <v>1487</v>
      </c>
      <c r="C8767" s="10" t="s">
        <v>1488</v>
      </c>
      <c r="D8767" s="10" t="s">
        <v>1495</v>
      </c>
      <c r="E8767" s="10" t="s">
        <v>20</v>
      </c>
      <c r="F8767" s="10" t="s">
        <v>1433</v>
      </c>
      <c r="G8767" s="21" t="s">
        <v>3705</v>
      </c>
      <c r="H8767" s="21" t="s">
        <v>57</v>
      </c>
      <c r="I8767" s="21">
        <v>1</v>
      </c>
      <c r="J8767" s="21" t="str">
        <f>H8767</f>
        <v>Нет</v>
      </c>
      <c r="K8767" s="21"/>
    </row>
    <row r="8768" spans="1:11" hidden="1" x14ac:dyDescent="0.25">
      <c r="A8768" s="10">
        <v>145</v>
      </c>
      <c r="B8768" s="10" t="s">
        <v>1487</v>
      </c>
      <c r="C8768" s="10" t="s">
        <v>1488</v>
      </c>
      <c r="D8768" s="10" t="s">
        <v>1495</v>
      </c>
      <c r="E8768" s="10" t="s">
        <v>20</v>
      </c>
      <c r="F8768" s="10" t="s">
        <v>1433</v>
      </c>
      <c r="G8768" s="21" t="s">
        <v>3706</v>
      </c>
      <c r="H8768" s="21" t="s">
        <v>5199</v>
      </c>
      <c r="I8768" s="21">
        <v>1</v>
      </c>
      <c r="J8768" s="21">
        <f t="shared" ref="J8768:J8771" si="576">MID(H8768,1,FIND(" ",H8768,1)-1)*1</f>
        <v>11.137</v>
      </c>
      <c r="K8768" s="21" t="s">
        <v>5258</v>
      </c>
    </row>
    <row r="8769" spans="1:11" hidden="1" x14ac:dyDescent="0.25">
      <c r="A8769" s="10">
        <v>145</v>
      </c>
      <c r="B8769" s="10" t="s">
        <v>1487</v>
      </c>
      <c r="C8769" s="10" t="s">
        <v>1488</v>
      </c>
      <c r="D8769" s="10" t="s">
        <v>1495</v>
      </c>
      <c r="E8769" s="10" t="s">
        <v>20</v>
      </c>
      <c r="F8769" s="10" t="s">
        <v>1433</v>
      </c>
      <c r="G8769" s="21" t="s">
        <v>3708</v>
      </c>
      <c r="H8769" s="21" t="s">
        <v>4812</v>
      </c>
      <c r="I8769" s="21">
        <v>1</v>
      </c>
      <c r="J8769" s="21">
        <f t="shared" si="576"/>
        <v>10.55</v>
      </c>
      <c r="K8769" s="21" t="s">
        <v>5258</v>
      </c>
    </row>
    <row r="8770" spans="1:11" hidden="1" x14ac:dyDescent="0.25">
      <c r="A8770" s="10">
        <v>145</v>
      </c>
      <c r="B8770" s="10" t="s">
        <v>1487</v>
      </c>
      <c r="C8770" s="10" t="s">
        <v>1488</v>
      </c>
      <c r="D8770" s="10" t="s">
        <v>1495</v>
      </c>
      <c r="E8770" s="10" t="s">
        <v>20</v>
      </c>
      <c r="F8770" s="10" t="s">
        <v>1433</v>
      </c>
      <c r="G8770" s="21" t="s">
        <v>3709</v>
      </c>
      <c r="H8770" s="21" t="s">
        <v>4813</v>
      </c>
      <c r="I8770" s="21">
        <v>0</v>
      </c>
      <c r="J8770" s="21">
        <f t="shared" si="576"/>
        <v>11.14</v>
      </c>
      <c r="K8770" s="21" t="s">
        <v>5258</v>
      </c>
    </row>
    <row r="8771" spans="1:11" hidden="1" x14ac:dyDescent="0.25">
      <c r="A8771" s="10">
        <v>145</v>
      </c>
      <c r="B8771" s="10" t="s">
        <v>1487</v>
      </c>
      <c r="C8771" s="10" t="s">
        <v>1488</v>
      </c>
      <c r="D8771" s="10" t="s">
        <v>1495</v>
      </c>
      <c r="E8771" s="10" t="s">
        <v>20</v>
      </c>
      <c r="F8771" s="10" t="s">
        <v>1433</v>
      </c>
      <c r="G8771" s="21" t="s">
        <v>3711</v>
      </c>
      <c r="H8771" s="21" t="s">
        <v>4812</v>
      </c>
      <c r="I8771" s="21">
        <v>0</v>
      </c>
      <c r="J8771" s="21">
        <f t="shared" si="576"/>
        <v>10.55</v>
      </c>
      <c r="K8771" s="21" t="s">
        <v>5258</v>
      </c>
    </row>
    <row r="8772" spans="1:11" hidden="1" x14ac:dyDescent="0.25">
      <c r="A8772" s="10">
        <v>145</v>
      </c>
      <c r="B8772" s="10" t="s">
        <v>1487</v>
      </c>
      <c r="C8772" s="10" t="s">
        <v>1488</v>
      </c>
      <c r="D8772" s="10" t="s">
        <v>1495</v>
      </c>
      <c r="E8772" s="10" t="s">
        <v>20</v>
      </c>
      <c r="F8772" s="10" t="s">
        <v>1433</v>
      </c>
      <c r="G8772" s="21" t="s">
        <v>4578</v>
      </c>
      <c r="H8772" s="21" t="s">
        <v>4831</v>
      </c>
      <c r="I8772" s="21">
        <v>1</v>
      </c>
      <c r="J8772" s="21" t="str">
        <f>MID(H8772,1,FIND(" ",H8772,1)-1)</f>
        <v>1819</v>
      </c>
      <c r="K8772" s="21" t="s">
        <v>5269</v>
      </c>
    </row>
    <row r="8773" spans="1:11" hidden="1" x14ac:dyDescent="0.25">
      <c r="A8773" s="10">
        <v>145</v>
      </c>
      <c r="B8773" s="10" t="s">
        <v>1487</v>
      </c>
      <c r="C8773" s="10" t="s">
        <v>1488</v>
      </c>
      <c r="D8773" s="10" t="s">
        <v>1495</v>
      </c>
      <c r="E8773" s="10" t="s">
        <v>20</v>
      </c>
      <c r="F8773" s="10" t="s">
        <v>1433</v>
      </c>
      <c r="G8773" s="10" t="s">
        <v>3714</v>
      </c>
      <c r="H8773" s="10" t="s">
        <v>3715</v>
      </c>
      <c r="I8773" s="10">
        <v>0</v>
      </c>
    </row>
    <row r="8774" spans="1:11" hidden="1" x14ac:dyDescent="0.25">
      <c r="A8774" s="10">
        <v>145</v>
      </c>
      <c r="B8774" s="10" t="s">
        <v>1487</v>
      </c>
      <c r="C8774" s="10" t="s">
        <v>1488</v>
      </c>
      <c r="D8774" s="10" t="s">
        <v>1495</v>
      </c>
      <c r="E8774" s="10" t="s">
        <v>20</v>
      </c>
      <c r="F8774" s="10" t="s">
        <v>1433</v>
      </c>
      <c r="G8774" s="10" t="s">
        <v>3716</v>
      </c>
      <c r="H8774" s="10" t="s">
        <v>34</v>
      </c>
      <c r="I8774" s="10">
        <v>0</v>
      </c>
    </row>
    <row r="8775" spans="1:11" hidden="1" x14ac:dyDescent="0.25">
      <c r="A8775" s="10">
        <v>145</v>
      </c>
      <c r="B8775" s="10" t="s">
        <v>1487</v>
      </c>
      <c r="C8775" s="10" t="s">
        <v>1488</v>
      </c>
      <c r="D8775" s="10" t="s">
        <v>1495</v>
      </c>
      <c r="E8775" s="10" t="s">
        <v>20</v>
      </c>
      <c r="F8775" s="10" t="s">
        <v>1433</v>
      </c>
      <c r="G8775" s="10" t="s">
        <v>3717</v>
      </c>
      <c r="H8775" s="10" t="s">
        <v>34</v>
      </c>
      <c r="I8775" s="10">
        <v>0</v>
      </c>
    </row>
    <row r="8776" spans="1:11" hidden="1" x14ac:dyDescent="0.25">
      <c r="A8776" s="10">
        <v>145</v>
      </c>
      <c r="B8776" s="10" t="s">
        <v>1487</v>
      </c>
      <c r="C8776" s="10" t="s">
        <v>1488</v>
      </c>
      <c r="D8776" s="10" t="s">
        <v>1495</v>
      </c>
      <c r="E8776" s="10" t="s">
        <v>20</v>
      </c>
      <c r="F8776" s="10" t="s">
        <v>1433</v>
      </c>
      <c r="G8776" s="10" t="s">
        <v>3718</v>
      </c>
      <c r="H8776" s="10" t="s">
        <v>5168</v>
      </c>
      <c r="I8776" s="10">
        <v>0</v>
      </c>
    </row>
    <row r="8777" spans="1:11" hidden="1" x14ac:dyDescent="0.25">
      <c r="A8777" s="10">
        <v>145</v>
      </c>
      <c r="B8777" s="10" t="s">
        <v>1487</v>
      </c>
      <c r="C8777" s="10" t="s">
        <v>1488</v>
      </c>
      <c r="D8777" s="10" t="s">
        <v>1495</v>
      </c>
      <c r="E8777" s="10" t="s">
        <v>20</v>
      </c>
      <c r="F8777" s="10" t="s">
        <v>1433</v>
      </c>
      <c r="G8777" s="10" t="s">
        <v>3719</v>
      </c>
      <c r="H8777" s="10" t="s">
        <v>57</v>
      </c>
      <c r="I8777" s="10">
        <v>0</v>
      </c>
    </row>
    <row r="8778" spans="1:11" hidden="1" x14ac:dyDescent="0.25">
      <c r="A8778" s="10">
        <v>145</v>
      </c>
      <c r="B8778" s="10" t="s">
        <v>1487</v>
      </c>
      <c r="C8778" s="10" t="s">
        <v>1488</v>
      </c>
      <c r="D8778" s="10" t="s">
        <v>1495</v>
      </c>
      <c r="E8778" s="10" t="s">
        <v>20</v>
      </c>
      <c r="F8778" s="10" t="s">
        <v>1433</v>
      </c>
      <c r="G8778" s="10" t="s">
        <v>3720</v>
      </c>
      <c r="H8778" s="10" t="s">
        <v>34</v>
      </c>
      <c r="I8778" s="10">
        <v>0</v>
      </c>
    </row>
    <row r="8779" spans="1:11" hidden="1" x14ac:dyDescent="0.25">
      <c r="A8779" s="10">
        <v>145</v>
      </c>
      <c r="B8779" s="10" t="s">
        <v>1487</v>
      </c>
      <c r="C8779" s="10" t="s">
        <v>1488</v>
      </c>
      <c r="D8779" s="10" t="s">
        <v>1495</v>
      </c>
      <c r="E8779" s="10" t="s">
        <v>20</v>
      </c>
      <c r="F8779" s="10" t="s">
        <v>1433</v>
      </c>
      <c r="G8779" s="10" t="s">
        <v>3721</v>
      </c>
      <c r="H8779" s="10" t="s">
        <v>34</v>
      </c>
      <c r="I8779" s="10">
        <v>0</v>
      </c>
    </row>
    <row r="8780" spans="1:11" hidden="1" x14ac:dyDescent="0.25">
      <c r="A8780" s="10">
        <v>145</v>
      </c>
      <c r="B8780" s="10" t="s">
        <v>1487</v>
      </c>
      <c r="C8780" s="10" t="s">
        <v>1488</v>
      </c>
      <c r="D8780" s="10" t="s">
        <v>1495</v>
      </c>
      <c r="E8780" s="10" t="s">
        <v>20</v>
      </c>
      <c r="F8780" s="10" t="s">
        <v>1433</v>
      </c>
      <c r="G8780" s="10" t="s">
        <v>3722</v>
      </c>
      <c r="H8780" s="10" t="s">
        <v>34</v>
      </c>
      <c r="I8780" s="10">
        <v>0</v>
      </c>
    </row>
    <row r="8781" spans="1:11" hidden="1" x14ac:dyDescent="0.25">
      <c r="A8781" s="10">
        <v>145</v>
      </c>
      <c r="B8781" s="10" t="s">
        <v>1487</v>
      </c>
      <c r="C8781" s="10" t="s">
        <v>1488</v>
      </c>
      <c r="D8781" s="10" t="s">
        <v>1495</v>
      </c>
      <c r="E8781" s="10" t="s">
        <v>20</v>
      </c>
      <c r="F8781" s="10" t="s">
        <v>1433</v>
      </c>
      <c r="G8781" s="10" t="s">
        <v>3723</v>
      </c>
      <c r="H8781" s="10" t="s">
        <v>34</v>
      </c>
      <c r="I8781" s="10">
        <v>0</v>
      </c>
    </row>
    <row r="8782" spans="1:11" hidden="1" x14ac:dyDescent="0.25">
      <c r="A8782" s="10">
        <v>145</v>
      </c>
      <c r="B8782" s="10" t="s">
        <v>1487</v>
      </c>
      <c r="C8782" s="10" t="s">
        <v>1488</v>
      </c>
      <c r="D8782" s="10" t="s">
        <v>1495</v>
      </c>
      <c r="E8782" s="10" t="s">
        <v>20</v>
      </c>
      <c r="F8782" s="10" t="s">
        <v>1433</v>
      </c>
      <c r="G8782" s="10" t="s">
        <v>3724</v>
      </c>
      <c r="H8782" s="10" t="s">
        <v>34</v>
      </c>
      <c r="I8782" s="10">
        <v>0</v>
      </c>
    </row>
    <row r="8783" spans="1:11" hidden="1" x14ac:dyDescent="0.25">
      <c r="A8783" s="10">
        <v>145</v>
      </c>
      <c r="B8783" s="10" t="s">
        <v>1487</v>
      </c>
      <c r="C8783" s="10" t="s">
        <v>1488</v>
      </c>
      <c r="D8783" s="10" t="s">
        <v>1495</v>
      </c>
      <c r="E8783" s="10" t="s">
        <v>20</v>
      </c>
      <c r="F8783" s="10" t="s">
        <v>1433</v>
      </c>
      <c r="G8783" s="10" t="s">
        <v>3725</v>
      </c>
      <c r="H8783" s="10" t="s">
        <v>34</v>
      </c>
      <c r="I8783" s="10">
        <v>0</v>
      </c>
    </row>
    <row r="8784" spans="1:11" hidden="1" x14ac:dyDescent="0.25">
      <c r="A8784" s="10">
        <v>145</v>
      </c>
      <c r="B8784" s="10" t="s">
        <v>1487</v>
      </c>
      <c r="C8784" s="10" t="s">
        <v>1488</v>
      </c>
      <c r="D8784" s="10" t="s">
        <v>1495</v>
      </c>
      <c r="E8784" s="10" t="s">
        <v>20</v>
      </c>
      <c r="F8784" s="10" t="s">
        <v>1433</v>
      </c>
      <c r="G8784" s="10" t="s">
        <v>3726</v>
      </c>
      <c r="H8784" s="10" t="s">
        <v>34</v>
      </c>
      <c r="I8784" s="10">
        <v>0</v>
      </c>
    </row>
    <row r="8785" spans="1:9" hidden="1" x14ac:dyDescent="0.25">
      <c r="A8785" s="10">
        <v>145</v>
      </c>
      <c r="B8785" s="10" t="s">
        <v>1487</v>
      </c>
      <c r="C8785" s="10" t="s">
        <v>1488</v>
      </c>
      <c r="D8785" s="10" t="s">
        <v>1495</v>
      </c>
      <c r="E8785" s="10" t="s">
        <v>20</v>
      </c>
      <c r="F8785" s="10" t="s">
        <v>1433</v>
      </c>
      <c r="G8785" s="10" t="s">
        <v>3727</v>
      </c>
      <c r="H8785" s="10" t="s">
        <v>34</v>
      </c>
      <c r="I8785" s="10">
        <v>0</v>
      </c>
    </row>
    <row r="8786" spans="1:9" hidden="1" x14ac:dyDescent="0.25">
      <c r="A8786" s="10">
        <v>145</v>
      </c>
      <c r="B8786" s="10" t="s">
        <v>1487</v>
      </c>
      <c r="C8786" s="10" t="s">
        <v>1488</v>
      </c>
      <c r="D8786" s="10" t="s">
        <v>1495</v>
      </c>
      <c r="E8786" s="10" t="s">
        <v>20</v>
      </c>
      <c r="F8786" s="10" t="s">
        <v>1433</v>
      </c>
      <c r="G8786" s="10" t="s">
        <v>3729</v>
      </c>
      <c r="H8786" s="10" t="s">
        <v>34</v>
      </c>
      <c r="I8786" s="10">
        <v>0</v>
      </c>
    </row>
    <row r="8787" spans="1:9" hidden="1" x14ac:dyDescent="0.25">
      <c r="A8787" s="10">
        <v>145</v>
      </c>
      <c r="B8787" s="10" t="s">
        <v>1487</v>
      </c>
      <c r="C8787" s="10" t="s">
        <v>1488</v>
      </c>
      <c r="D8787" s="10" t="s">
        <v>1495</v>
      </c>
      <c r="E8787" s="10" t="s">
        <v>20</v>
      </c>
      <c r="F8787" s="10" t="s">
        <v>1433</v>
      </c>
      <c r="G8787" s="10" t="s">
        <v>3730</v>
      </c>
      <c r="H8787" s="10" t="s">
        <v>34</v>
      </c>
      <c r="I8787" s="10">
        <v>0</v>
      </c>
    </row>
    <row r="8788" spans="1:9" hidden="1" x14ac:dyDescent="0.25">
      <c r="A8788" s="10">
        <v>145</v>
      </c>
      <c r="B8788" s="10" t="s">
        <v>1487</v>
      </c>
      <c r="C8788" s="10" t="s">
        <v>1488</v>
      </c>
      <c r="D8788" s="10" t="s">
        <v>1495</v>
      </c>
      <c r="E8788" s="10" t="s">
        <v>20</v>
      </c>
      <c r="F8788" s="10" t="s">
        <v>1433</v>
      </c>
      <c r="G8788" s="10" t="s">
        <v>3731</v>
      </c>
      <c r="H8788" s="10" t="s">
        <v>34</v>
      </c>
      <c r="I8788" s="10">
        <v>0</v>
      </c>
    </row>
    <row r="8789" spans="1:9" hidden="1" x14ac:dyDescent="0.25">
      <c r="A8789" s="10">
        <v>145</v>
      </c>
      <c r="B8789" s="10" t="s">
        <v>1487</v>
      </c>
      <c r="C8789" s="10" t="s">
        <v>1488</v>
      </c>
      <c r="D8789" s="10" t="s">
        <v>1495</v>
      </c>
      <c r="E8789" s="10" t="s">
        <v>20</v>
      </c>
      <c r="F8789" s="10" t="s">
        <v>1433</v>
      </c>
      <c r="G8789" s="10" t="s">
        <v>3734</v>
      </c>
      <c r="H8789" s="10" t="s">
        <v>34</v>
      </c>
      <c r="I8789" s="10">
        <v>0</v>
      </c>
    </row>
    <row r="8790" spans="1:9" hidden="1" x14ac:dyDescent="0.25">
      <c r="A8790" s="10">
        <v>145</v>
      </c>
      <c r="B8790" s="10" t="s">
        <v>1487</v>
      </c>
      <c r="C8790" s="10" t="s">
        <v>1488</v>
      </c>
      <c r="D8790" s="10" t="s">
        <v>1495</v>
      </c>
      <c r="E8790" s="10" t="s">
        <v>20</v>
      </c>
      <c r="F8790" s="10" t="s">
        <v>1433</v>
      </c>
      <c r="G8790" s="10" t="s">
        <v>3735</v>
      </c>
      <c r="H8790" s="10" t="s">
        <v>57</v>
      </c>
      <c r="I8790" s="10">
        <v>0</v>
      </c>
    </row>
    <row r="8791" spans="1:9" hidden="1" x14ac:dyDescent="0.25">
      <c r="A8791" s="10">
        <v>145</v>
      </c>
      <c r="B8791" s="10" t="s">
        <v>1487</v>
      </c>
      <c r="C8791" s="10" t="s">
        <v>1488</v>
      </c>
      <c r="D8791" s="10" t="s">
        <v>1495</v>
      </c>
      <c r="E8791" s="10" t="s">
        <v>20</v>
      </c>
      <c r="F8791" s="10" t="s">
        <v>1433</v>
      </c>
      <c r="G8791" s="10" t="s">
        <v>4597</v>
      </c>
      <c r="H8791" s="10" t="s">
        <v>34</v>
      </c>
      <c r="I8791" s="10">
        <v>0</v>
      </c>
    </row>
    <row r="8792" spans="1:9" hidden="1" x14ac:dyDescent="0.25">
      <c r="A8792" s="10">
        <v>145</v>
      </c>
      <c r="B8792" s="10" t="s">
        <v>1487</v>
      </c>
      <c r="C8792" s="10" t="s">
        <v>1488</v>
      </c>
      <c r="D8792" s="10" t="s">
        <v>1495</v>
      </c>
      <c r="E8792" s="10" t="s">
        <v>20</v>
      </c>
      <c r="F8792" s="10" t="s">
        <v>1433</v>
      </c>
      <c r="G8792" s="10" t="s">
        <v>3736</v>
      </c>
      <c r="H8792" s="10" t="s">
        <v>34</v>
      </c>
      <c r="I8792" s="10">
        <v>0</v>
      </c>
    </row>
    <row r="8793" spans="1:9" hidden="1" x14ac:dyDescent="0.25">
      <c r="A8793" s="10">
        <v>145</v>
      </c>
      <c r="B8793" s="10" t="s">
        <v>1487</v>
      </c>
      <c r="C8793" s="10" t="s">
        <v>1488</v>
      </c>
      <c r="D8793" s="10" t="s">
        <v>1495</v>
      </c>
      <c r="E8793" s="10" t="s">
        <v>20</v>
      </c>
      <c r="F8793" s="10" t="s">
        <v>1433</v>
      </c>
      <c r="G8793" s="10" t="s">
        <v>3737</v>
      </c>
      <c r="H8793" s="10" t="s">
        <v>34</v>
      </c>
      <c r="I8793" s="10">
        <v>0</v>
      </c>
    </row>
    <row r="8794" spans="1:9" hidden="1" x14ac:dyDescent="0.25">
      <c r="A8794" s="10">
        <v>145</v>
      </c>
      <c r="B8794" s="10" t="s">
        <v>1487</v>
      </c>
      <c r="C8794" s="10" t="s">
        <v>1488</v>
      </c>
      <c r="D8794" s="10" t="s">
        <v>1495</v>
      </c>
      <c r="E8794" s="10" t="s">
        <v>20</v>
      </c>
      <c r="F8794" s="10" t="s">
        <v>1433</v>
      </c>
      <c r="G8794" s="10" t="s">
        <v>4387</v>
      </c>
      <c r="H8794" s="10" t="s">
        <v>34</v>
      </c>
      <c r="I8794" s="10">
        <v>0</v>
      </c>
    </row>
    <row r="8795" spans="1:9" hidden="1" x14ac:dyDescent="0.25">
      <c r="A8795" s="10">
        <v>145</v>
      </c>
      <c r="B8795" s="10" t="s">
        <v>1487</v>
      </c>
      <c r="C8795" s="10" t="s">
        <v>1488</v>
      </c>
      <c r="D8795" s="10" t="s">
        <v>1495</v>
      </c>
      <c r="E8795" s="10" t="s">
        <v>20</v>
      </c>
      <c r="F8795" s="10" t="s">
        <v>1433</v>
      </c>
      <c r="G8795" s="10" t="s">
        <v>4388</v>
      </c>
      <c r="H8795" s="10" t="s">
        <v>34</v>
      </c>
      <c r="I8795" s="10">
        <v>0</v>
      </c>
    </row>
    <row r="8796" spans="1:9" hidden="1" x14ac:dyDescent="0.25">
      <c r="A8796" s="10">
        <v>145</v>
      </c>
      <c r="B8796" s="10" t="s">
        <v>1487</v>
      </c>
      <c r="C8796" s="10" t="s">
        <v>1488</v>
      </c>
      <c r="D8796" s="10" t="s">
        <v>1495</v>
      </c>
      <c r="E8796" s="10" t="s">
        <v>20</v>
      </c>
      <c r="F8796" s="10" t="s">
        <v>1433</v>
      </c>
      <c r="G8796" s="10" t="s">
        <v>3740</v>
      </c>
      <c r="H8796" s="10" t="s">
        <v>34</v>
      </c>
      <c r="I8796" s="10">
        <v>0</v>
      </c>
    </row>
    <row r="8797" spans="1:9" hidden="1" x14ac:dyDescent="0.25">
      <c r="A8797" s="10">
        <v>145</v>
      </c>
      <c r="B8797" s="10" t="s">
        <v>1487</v>
      </c>
      <c r="C8797" s="10" t="s">
        <v>1488</v>
      </c>
      <c r="D8797" s="10" t="s">
        <v>1495</v>
      </c>
      <c r="E8797" s="10" t="s">
        <v>20</v>
      </c>
      <c r="F8797" s="10" t="s">
        <v>1433</v>
      </c>
      <c r="G8797" s="10" t="s">
        <v>3741</v>
      </c>
      <c r="H8797" s="10" t="s">
        <v>34</v>
      </c>
      <c r="I8797" s="10">
        <v>0</v>
      </c>
    </row>
    <row r="8798" spans="1:9" hidden="1" x14ac:dyDescent="0.25">
      <c r="A8798" s="10">
        <v>145</v>
      </c>
      <c r="B8798" s="10" t="s">
        <v>1487</v>
      </c>
      <c r="C8798" s="10" t="s">
        <v>1488</v>
      </c>
      <c r="D8798" s="10" t="s">
        <v>1495</v>
      </c>
      <c r="E8798" s="10" t="s">
        <v>20</v>
      </c>
      <c r="F8798" s="10" t="s">
        <v>1433</v>
      </c>
      <c r="G8798" s="10" t="s">
        <v>4324</v>
      </c>
      <c r="H8798" s="10" t="s">
        <v>34</v>
      </c>
      <c r="I8798" s="10">
        <v>0</v>
      </c>
    </row>
    <row r="8799" spans="1:9" hidden="1" x14ac:dyDescent="0.25">
      <c r="A8799" s="10">
        <v>145</v>
      </c>
      <c r="B8799" s="10" t="s">
        <v>1487</v>
      </c>
      <c r="C8799" s="10" t="s">
        <v>1488</v>
      </c>
      <c r="D8799" s="10" t="s">
        <v>1495</v>
      </c>
      <c r="E8799" s="10" t="s">
        <v>20</v>
      </c>
      <c r="F8799" s="10" t="s">
        <v>1433</v>
      </c>
      <c r="G8799" s="10" t="s">
        <v>3744</v>
      </c>
      <c r="H8799" s="10" t="s">
        <v>4516</v>
      </c>
      <c r="I8799" s="10">
        <v>0</v>
      </c>
    </row>
    <row r="8800" spans="1:9" hidden="1" x14ac:dyDescent="0.25">
      <c r="A8800" s="10">
        <v>145</v>
      </c>
      <c r="B8800" s="10" t="s">
        <v>1487</v>
      </c>
      <c r="C8800" s="10" t="s">
        <v>1488</v>
      </c>
      <c r="D8800" s="10" t="s">
        <v>1495</v>
      </c>
      <c r="E8800" s="10" t="s">
        <v>20</v>
      </c>
      <c r="F8800" s="10" t="s">
        <v>1433</v>
      </c>
      <c r="G8800" s="10" t="s">
        <v>3746</v>
      </c>
      <c r="H8800" s="10" t="s">
        <v>34</v>
      </c>
      <c r="I8800" s="10">
        <v>0</v>
      </c>
    </row>
    <row r="8801" spans="1:11" hidden="1" x14ac:dyDescent="0.25">
      <c r="A8801" s="10">
        <v>145</v>
      </c>
      <c r="B8801" s="10" t="s">
        <v>1487</v>
      </c>
      <c r="C8801" s="10" t="s">
        <v>1488</v>
      </c>
      <c r="D8801" s="10" t="s">
        <v>1495</v>
      </c>
      <c r="E8801" s="10" t="s">
        <v>20</v>
      </c>
      <c r="F8801" s="10" t="s">
        <v>1433</v>
      </c>
      <c r="G8801" s="10" t="s">
        <v>4792</v>
      </c>
      <c r="H8801" s="10" t="s">
        <v>5204</v>
      </c>
      <c r="I8801" s="10">
        <v>0</v>
      </c>
    </row>
    <row r="8802" spans="1:11" hidden="1" x14ac:dyDescent="0.25">
      <c r="A8802" s="10">
        <v>145</v>
      </c>
      <c r="B8802" s="10" t="s">
        <v>1487</v>
      </c>
      <c r="C8802" s="10" t="s">
        <v>1488</v>
      </c>
      <c r="D8802" s="10" t="s">
        <v>1495</v>
      </c>
      <c r="E8802" s="10" t="s">
        <v>20</v>
      </c>
      <c r="F8802" s="10" t="s">
        <v>1433</v>
      </c>
      <c r="G8802" s="21" t="s">
        <v>3747</v>
      </c>
      <c r="H8802" s="21" t="s">
        <v>4805</v>
      </c>
      <c r="I8802" s="21">
        <v>1</v>
      </c>
      <c r="J8802" s="21" t="str">
        <f>H8802</f>
        <v>Напольно-потолочная</v>
      </c>
      <c r="K8802" s="21"/>
    </row>
    <row r="8803" spans="1:11" hidden="1" x14ac:dyDescent="0.25">
      <c r="A8803" s="10">
        <v>145</v>
      </c>
      <c r="B8803" s="10" t="s">
        <v>1487</v>
      </c>
      <c r="C8803" s="10" t="s">
        <v>1488</v>
      </c>
      <c r="D8803" s="10" t="s">
        <v>1495</v>
      </c>
      <c r="E8803" s="10" t="s">
        <v>20</v>
      </c>
      <c r="F8803" s="10" t="s">
        <v>1433</v>
      </c>
      <c r="G8803" s="21" t="s">
        <v>3749</v>
      </c>
      <c r="H8803" s="21" t="s">
        <v>3893</v>
      </c>
      <c r="I8803" s="21">
        <v>1</v>
      </c>
      <c r="J8803" s="21">
        <f>MID(H8803,1,FIND(" ",H8803,1)-1)*1</f>
        <v>30</v>
      </c>
      <c r="K8803" s="21" t="s">
        <v>5264</v>
      </c>
    </row>
    <row r="8804" spans="1:11" hidden="1" x14ac:dyDescent="0.25">
      <c r="A8804" s="10">
        <v>145</v>
      </c>
      <c r="B8804" s="10" t="s">
        <v>1487</v>
      </c>
      <c r="C8804" s="10" t="s">
        <v>1488</v>
      </c>
      <c r="D8804" s="10" t="s">
        <v>1495</v>
      </c>
      <c r="E8804" s="10" t="s">
        <v>20</v>
      </c>
      <c r="F8804" s="10" t="s">
        <v>1433</v>
      </c>
      <c r="G8804" s="21" t="s">
        <v>3751</v>
      </c>
      <c r="H8804" s="21" t="s">
        <v>3808</v>
      </c>
      <c r="I8804" s="21">
        <v>1</v>
      </c>
      <c r="J8804" s="21">
        <f>MID(H8804,1,FIND(" ",H8804,1)-1)*1</f>
        <v>20</v>
      </c>
      <c r="K8804" s="21" t="s">
        <v>5264</v>
      </c>
    </row>
    <row r="8805" spans="1:11" hidden="1" x14ac:dyDescent="0.25">
      <c r="A8805" s="10">
        <v>145</v>
      </c>
      <c r="B8805" s="10" t="s">
        <v>1487</v>
      </c>
      <c r="C8805" s="10" t="s">
        <v>1488</v>
      </c>
      <c r="D8805" s="10" t="s">
        <v>1495</v>
      </c>
      <c r="E8805" s="10" t="s">
        <v>20</v>
      </c>
      <c r="F8805" s="10" t="s">
        <v>1433</v>
      </c>
      <c r="G8805" s="21" t="s">
        <v>3753</v>
      </c>
      <c r="H8805" s="21" t="s">
        <v>4832</v>
      </c>
      <c r="I8805" s="21">
        <v>1</v>
      </c>
      <c r="J8805" s="21">
        <f>MID(H8805,1,FIND(" ",H8805,1)-1)*1</f>
        <v>3.5049999999999999</v>
      </c>
      <c r="K8805" s="21" t="s">
        <v>5258</v>
      </c>
    </row>
    <row r="8806" spans="1:11" hidden="1" x14ac:dyDescent="0.25">
      <c r="A8806" s="10">
        <v>145</v>
      </c>
      <c r="B8806" s="10" t="s">
        <v>1487</v>
      </c>
      <c r="C8806" s="10" t="s">
        <v>1488</v>
      </c>
      <c r="D8806" s="10" t="s">
        <v>1495</v>
      </c>
      <c r="E8806" s="10" t="s">
        <v>20</v>
      </c>
      <c r="F8806" s="10" t="s">
        <v>1433</v>
      </c>
      <c r="G8806" s="21" t="s">
        <v>3755</v>
      </c>
      <c r="H8806" s="21" t="s">
        <v>4794</v>
      </c>
      <c r="I8806" s="21">
        <v>1</v>
      </c>
      <c r="J8806" s="21" t="s">
        <v>5267</v>
      </c>
      <c r="K8806" s="21" t="s">
        <v>5265</v>
      </c>
    </row>
    <row r="8807" spans="1:11" hidden="1" x14ac:dyDescent="0.25">
      <c r="A8807" s="10">
        <v>145</v>
      </c>
      <c r="B8807" s="10" t="s">
        <v>1487</v>
      </c>
      <c r="C8807" s="10" t="s">
        <v>1488</v>
      </c>
      <c r="D8807" s="10" t="s">
        <v>1495</v>
      </c>
      <c r="E8807" s="10" t="s">
        <v>20</v>
      </c>
      <c r="F8807" s="10" t="s">
        <v>1433</v>
      </c>
      <c r="G8807" s="10" t="s">
        <v>3757</v>
      </c>
      <c r="H8807" s="10" t="s">
        <v>57</v>
      </c>
      <c r="I8807" s="10">
        <v>0</v>
      </c>
    </row>
    <row r="8808" spans="1:11" hidden="1" x14ac:dyDescent="0.25">
      <c r="A8808" s="10">
        <v>145</v>
      </c>
      <c r="B8808" s="10" t="s">
        <v>1487</v>
      </c>
      <c r="C8808" s="10" t="s">
        <v>1488</v>
      </c>
      <c r="D8808" s="10" t="s">
        <v>1495</v>
      </c>
      <c r="E8808" s="10" t="s">
        <v>20</v>
      </c>
      <c r="F8808" s="10" t="s">
        <v>1433</v>
      </c>
      <c r="G8808" s="21" t="s">
        <v>3759</v>
      </c>
      <c r="H8808" s="21">
        <v>36000</v>
      </c>
      <c r="I8808" s="21">
        <v>1</v>
      </c>
      <c r="J8808" s="21">
        <f t="shared" ref="J8808:J8809" si="577">TRIM(H8808)*1</f>
        <v>36000</v>
      </c>
      <c r="K8808" s="21" t="s">
        <v>5261</v>
      </c>
    </row>
    <row r="8809" spans="1:11" hidden="1" x14ac:dyDescent="0.25">
      <c r="A8809" s="10">
        <v>145</v>
      </c>
      <c r="B8809" s="10" t="s">
        <v>1487</v>
      </c>
      <c r="C8809" s="10" t="s">
        <v>1488</v>
      </c>
      <c r="D8809" s="10" t="s">
        <v>1495</v>
      </c>
      <c r="E8809" s="10" t="s">
        <v>20</v>
      </c>
      <c r="F8809" s="10" t="s">
        <v>1433</v>
      </c>
      <c r="G8809" s="21" t="s">
        <v>3764</v>
      </c>
      <c r="H8809" s="21">
        <v>36000</v>
      </c>
      <c r="I8809" s="21">
        <v>1</v>
      </c>
      <c r="J8809" s="21">
        <f t="shared" si="577"/>
        <v>36000</v>
      </c>
      <c r="K8809" s="21" t="s">
        <v>5261</v>
      </c>
    </row>
    <row r="8810" spans="1:11" hidden="1" x14ac:dyDescent="0.25">
      <c r="A8810" s="10">
        <v>145</v>
      </c>
      <c r="B8810" s="10" t="s">
        <v>1487</v>
      </c>
      <c r="C8810" s="10" t="s">
        <v>1488</v>
      </c>
      <c r="D8810" s="10" t="s">
        <v>1495</v>
      </c>
      <c r="E8810" s="10" t="s">
        <v>20</v>
      </c>
      <c r="F8810" s="10" t="s">
        <v>1433</v>
      </c>
      <c r="G8810" s="10" t="s">
        <v>3765</v>
      </c>
      <c r="H8810" s="10" t="s">
        <v>57</v>
      </c>
      <c r="I8810" s="10">
        <v>0</v>
      </c>
    </row>
    <row r="8811" spans="1:11" hidden="1" x14ac:dyDescent="0.25">
      <c r="A8811" s="10">
        <v>145</v>
      </c>
      <c r="B8811" s="10" t="s">
        <v>1487</v>
      </c>
      <c r="C8811" s="10" t="s">
        <v>1488</v>
      </c>
      <c r="D8811" s="10" t="s">
        <v>1495</v>
      </c>
      <c r="E8811" s="10" t="s">
        <v>20</v>
      </c>
      <c r="F8811" s="10" t="s">
        <v>1433</v>
      </c>
      <c r="G8811" s="10" t="s">
        <v>3766</v>
      </c>
      <c r="H8811" s="10" t="s">
        <v>34</v>
      </c>
      <c r="I8811" s="10">
        <v>0</v>
      </c>
    </row>
    <row r="8812" spans="1:11" hidden="1" x14ac:dyDescent="0.25">
      <c r="A8812" s="10">
        <v>145</v>
      </c>
      <c r="B8812" s="10" t="s">
        <v>1487</v>
      </c>
      <c r="C8812" s="10" t="s">
        <v>1488</v>
      </c>
      <c r="D8812" s="10" t="s">
        <v>1495</v>
      </c>
      <c r="E8812" s="10" t="s">
        <v>20</v>
      </c>
      <c r="F8812" s="10" t="s">
        <v>1433</v>
      </c>
      <c r="G8812" s="10" t="s">
        <v>4601</v>
      </c>
      <c r="H8812" s="10" t="s">
        <v>4321</v>
      </c>
      <c r="I8812" s="10">
        <v>0</v>
      </c>
    </row>
    <row r="8813" spans="1:11" hidden="1" x14ac:dyDescent="0.25">
      <c r="A8813" s="10">
        <v>145</v>
      </c>
      <c r="B8813" s="10" t="s">
        <v>1487</v>
      </c>
      <c r="C8813" s="10" t="s">
        <v>1488</v>
      </c>
      <c r="D8813" s="10" t="s">
        <v>1495</v>
      </c>
      <c r="E8813" s="10" t="s">
        <v>20</v>
      </c>
      <c r="F8813" s="10" t="s">
        <v>1433</v>
      </c>
      <c r="G8813" s="10" t="s">
        <v>4397</v>
      </c>
      <c r="H8813" s="10" t="s">
        <v>34</v>
      </c>
      <c r="I8813" s="10">
        <v>0</v>
      </c>
    </row>
    <row r="8814" spans="1:11" hidden="1" x14ac:dyDescent="0.25">
      <c r="A8814" s="10">
        <v>145</v>
      </c>
      <c r="B8814" s="10" t="s">
        <v>1487</v>
      </c>
      <c r="C8814" s="10" t="s">
        <v>1488</v>
      </c>
      <c r="D8814" s="10" t="s">
        <v>1495</v>
      </c>
      <c r="E8814" s="10" t="s">
        <v>20</v>
      </c>
      <c r="F8814" s="10" t="s">
        <v>1433</v>
      </c>
      <c r="G8814" s="10" t="s">
        <v>4602</v>
      </c>
      <c r="H8814" s="10" t="s">
        <v>57</v>
      </c>
      <c r="I8814" s="10">
        <v>0</v>
      </c>
    </row>
    <row r="8815" spans="1:11" hidden="1" x14ac:dyDescent="0.25">
      <c r="A8815" s="10">
        <v>145</v>
      </c>
      <c r="B8815" s="10" t="s">
        <v>1487</v>
      </c>
      <c r="C8815" s="10" t="s">
        <v>1488</v>
      </c>
      <c r="D8815" s="10" t="s">
        <v>1495</v>
      </c>
      <c r="E8815" s="10" t="s">
        <v>20</v>
      </c>
      <c r="F8815" s="10" t="s">
        <v>1433</v>
      </c>
      <c r="G8815" s="10" t="s">
        <v>4603</v>
      </c>
      <c r="H8815" s="10" t="s">
        <v>57</v>
      </c>
      <c r="I8815" s="10">
        <v>0</v>
      </c>
    </row>
    <row r="8816" spans="1:11" hidden="1" x14ac:dyDescent="0.25">
      <c r="A8816" s="10">
        <v>145</v>
      </c>
      <c r="B8816" s="10" t="s">
        <v>1487</v>
      </c>
      <c r="C8816" s="10" t="s">
        <v>1488</v>
      </c>
      <c r="D8816" s="10" t="s">
        <v>1495</v>
      </c>
      <c r="E8816" s="10" t="s">
        <v>20</v>
      </c>
      <c r="F8816" s="10" t="s">
        <v>1433</v>
      </c>
      <c r="G8816" s="21" t="s">
        <v>3769</v>
      </c>
      <c r="H8816" s="21" t="s">
        <v>4815</v>
      </c>
      <c r="I8816" s="21">
        <v>1</v>
      </c>
      <c r="J8816" s="21">
        <f t="shared" ref="J8816:J8817" si="578">MID(H8816,1,FIND(" ",H8816,1)-1)*1</f>
        <v>74.400000000000006</v>
      </c>
      <c r="K8816" s="21" t="s">
        <v>5255</v>
      </c>
    </row>
    <row r="8817" spans="1:11" hidden="1" x14ac:dyDescent="0.25">
      <c r="A8817" s="10">
        <v>145</v>
      </c>
      <c r="B8817" s="10" t="s">
        <v>1487</v>
      </c>
      <c r="C8817" s="10" t="s">
        <v>1488</v>
      </c>
      <c r="D8817" s="10" t="s">
        <v>1495</v>
      </c>
      <c r="E8817" s="10" t="s">
        <v>20</v>
      </c>
      <c r="F8817" s="10" t="s">
        <v>1433</v>
      </c>
      <c r="G8817" s="21" t="s">
        <v>3771</v>
      </c>
      <c r="H8817" s="21" t="s">
        <v>4833</v>
      </c>
      <c r="I8817" s="21">
        <v>1</v>
      </c>
      <c r="J8817" s="21">
        <f t="shared" si="578"/>
        <v>29.9</v>
      </c>
      <c r="K8817" s="21" t="s">
        <v>5255</v>
      </c>
    </row>
    <row r="8818" spans="1:11" hidden="1" x14ac:dyDescent="0.25">
      <c r="A8818" s="10">
        <v>145</v>
      </c>
      <c r="B8818" s="10" t="s">
        <v>1487</v>
      </c>
      <c r="C8818" s="10" t="s">
        <v>1488</v>
      </c>
      <c r="D8818" s="10" t="s">
        <v>1495</v>
      </c>
      <c r="E8818" s="10" t="s">
        <v>20</v>
      </c>
      <c r="F8818" s="10" t="s">
        <v>1433</v>
      </c>
      <c r="G8818" s="21" t="s">
        <v>3773</v>
      </c>
      <c r="H8818" s="21" t="s">
        <v>4670</v>
      </c>
      <c r="I8818" s="21">
        <v>1</v>
      </c>
      <c r="J8818" s="21">
        <f t="shared" ref="J8818:J8823" si="579">MID(H8818,1,FIND(" ",H8818,1)-1)*1000</f>
        <v>810</v>
      </c>
      <c r="K8818" s="22" t="s">
        <v>5256</v>
      </c>
    </row>
    <row r="8819" spans="1:11" hidden="1" x14ac:dyDescent="0.25">
      <c r="A8819" s="10">
        <v>145</v>
      </c>
      <c r="B8819" s="10" t="s">
        <v>1487</v>
      </c>
      <c r="C8819" s="10" t="s">
        <v>1488</v>
      </c>
      <c r="D8819" s="10" t="s">
        <v>1495</v>
      </c>
      <c r="E8819" s="10" t="s">
        <v>20</v>
      </c>
      <c r="F8819" s="10" t="s">
        <v>1433</v>
      </c>
      <c r="G8819" s="21" t="s">
        <v>3775</v>
      </c>
      <c r="H8819" s="21" t="s">
        <v>4807</v>
      </c>
      <c r="I8819" s="21">
        <v>1</v>
      </c>
      <c r="J8819" s="21">
        <f t="shared" si="579"/>
        <v>235</v>
      </c>
      <c r="K8819" s="22" t="s">
        <v>5256</v>
      </c>
    </row>
    <row r="8820" spans="1:11" hidden="1" x14ac:dyDescent="0.25">
      <c r="A8820" s="10">
        <v>145</v>
      </c>
      <c r="B8820" s="10" t="s">
        <v>1487</v>
      </c>
      <c r="C8820" s="10" t="s">
        <v>1488</v>
      </c>
      <c r="D8820" s="10" t="s">
        <v>1495</v>
      </c>
      <c r="E8820" s="10" t="s">
        <v>20</v>
      </c>
      <c r="F8820" s="10" t="s">
        <v>1433</v>
      </c>
      <c r="G8820" s="21" t="s">
        <v>3777</v>
      </c>
      <c r="H8820" s="21" t="s">
        <v>4818</v>
      </c>
      <c r="I8820" s="21">
        <v>1</v>
      </c>
      <c r="J8820" s="21">
        <f t="shared" si="579"/>
        <v>410</v>
      </c>
      <c r="K8820" s="22" t="s">
        <v>5256</v>
      </c>
    </row>
    <row r="8821" spans="1:11" hidden="1" x14ac:dyDescent="0.25">
      <c r="A8821" s="10">
        <v>145</v>
      </c>
      <c r="B8821" s="10" t="s">
        <v>1487</v>
      </c>
      <c r="C8821" s="10" t="s">
        <v>1488</v>
      </c>
      <c r="D8821" s="10" t="s">
        <v>1495</v>
      </c>
      <c r="E8821" s="10" t="s">
        <v>20</v>
      </c>
      <c r="F8821" s="10" t="s">
        <v>1433</v>
      </c>
      <c r="G8821" s="21" t="s">
        <v>3779</v>
      </c>
      <c r="H8821" s="21" t="s">
        <v>4808</v>
      </c>
      <c r="I8821" s="21">
        <v>1</v>
      </c>
      <c r="J8821" s="21">
        <f t="shared" si="579"/>
        <v>675</v>
      </c>
      <c r="K8821" s="22" t="s">
        <v>5256</v>
      </c>
    </row>
    <row r="8822" spans="1:11" hidden="1" x14ac:dyDescent="0.25">
      <c r="A8822" s="10">
        <v>145</v>
      </c>
      <c r="B8822" s="10" t="s">
        <v>1487</v>
      </c>
      <c r="C8822" s="10" t="s">
        <v>1488</v>
      </c>
      <c r="D8822" s="10" t="s">
        <v>1495</v>
      </c>
      <c r="E8822" s="10" t="s">
        <v>20</v>
      </c>
      <c r="F8822" s="10" t="s">
        <v>1433</v>
      </c>
      <c r="G8822" s="21" t="s">
        <v>3781</v>
      </c>
      <c r="H8822" s="21" t="s">
        <v>4819</v>
      </c>
      <c r="I8822" s="21">
        <v>1</v>
      </c>
      <c r="J8822" s="21">
        <f t="shared" si="579"/>
        <v>946</v>
      </c>
      <c r="K8822" s="22" t="s">
        <v>5256</v>
      </c>
    </row>
    <row r="8823" spans="1:11" hidden="1" x14ac:dyDescent="0.25">
      <c r="A8823" s="10">
        <v>145</v>
      </c>
      <c r="B8823" s="10" t="s">
        <v>1487</v>
      </c>
      <c r="C8823" s="10" t="s">
        <v>1488</v>
      </c>
      <c r="D8823" s="10" t="s">
        <v>1495</v>
      </c>
      <c r="E8823" s="10" t="s">
        <v>20</v>
      </c>
      <c r="F8823" s="10" t="s">
        <v>1433</v>
      </c>
      <c r="G8823" s="21" t="s">
        <v>3783</v>
      </c>
      <c r="H8823" s="21" t="s">
        <v>4834</v>
      </c>
      <c r="I8823" s="21">
        <v>1</v>
      </c>
      <c r="J8823" s="21">
        <f t="shared" si="579"/>
        <v>1285</v>
      </c>
      <c r="K8823" s="22" t="s">
        <v>5256</v>
      </c>
    </row>
    <row r="8824" spans="1:11" hidden="1" x14ac:dyDescent="0.25">
      <c r="A8824" s="10">
        <v>145</v>
      </c>
      <c r="B8824" s="10" t="s">
        <v>1487</v>
      </c>
      <c r="C8824" s="10" t="s">
        <v>1488</v>
      </c>
      <c r="D8824" s="10" t="s">
        <v>1495</v>
      </c>
      <c r="E8824" s="10" t="s">
        <v>20</v>
      </c>
      <c r="F8824" s="10" t="s">
        <v>1433</v>
      </c>
      <c r="G8824" s="10" t="s">
        <v>3787</v>
      </c>
      <c r="H8824" s="10" t="s">
        <v>3788</v>
      </c>
      <c r="I8824" s="10">
        <v>0</v>
      </c>
    </row>
    <row r="8825" spans="1:11" hidden="1" x14ac:dyDescent="0.25">
      <c r="A8825" s="10">
        <v>145</v>
      </c>
      <c r="B8825" s="10" t="s">
        <v>1487</v>
      </c>
      <c r="C8825" s="10" t="s">
        <v>1488</v>
      </c>
      <c r="D8825" s="10" t="s">
        <v>1495</v>
      </c>
      <c r="E8825" s="10" t="s">
        <v>20</v>
      </c>
      <c r="F8825" s="10" t="s">
        <v>1433</v>
      </c>
      <c r="G8825" s="10" t="s">
        <v>3789</v>
      </c>
      <c r="H8825" s="10" t="s">
        <v>3789</v>
      </c>
      <c r="I8825" s="10">
        <v>0</v>
      </c>
    </row>
    <row r="8826" spans="1:11" hidden="1" x14ac:dyDescent="0.25">
      <c r="A8826" s="10">
        <v>146</v>
      </c>
      <c r="B8826" s="10" t="s">
        <v>1496</v>
      </c>
      <c r="C8826" s="10" t="s">
        <v>1497</v>
      </c>
      <c r="D8826" s="10" t="s">
        <v>1504</v>
      </c>
      <c r="E8826" s="10" t="s">
        <v>20</v>
      </c>
      <c r="F8826" s="10" t="s">
        <v>1433</v>
      </c>
      <c r="G8826" s="10" t="s">
        <v>3129</v>
      </c>
      <c r="H8826" s="10" t="s">
        <v>4540</v>
      </c>
      <c r="I8826" s="10">
        <v>0</v>
      </c>
    </row>
    <row r="8827" spans="1:11" hidden="1" x14ac:dyDescent="0.25">
      <c r="A8827" s="10">
        <v>146</v>
      </c>
      <c r="B8827" s="10" t="s">
        <v>1496</v>
      </c>
      <c r="C8827" s="10" t="s">
        <v>1497</v>
      </c>
      <c r="D8827" s="10" t="s">
        <v>1504</v>
      </c>
      <c r="E8827" s="10" t="s">
        <v>20</v>
      </c>
      <c r="F8827" s="10" t="s">
        <v>1433</v>
      </c>
      <c r="G8827" s="21" t="s">
        <v>2160</v>
      </c>
      <c r="H8827" s="21" t="s">
        <v>3699</v>
      </c>
      <c r="I8827" s="21">
        <v>1</v>
      </c>
      <c r="J8827" s="21" t="str">
        <f>H8827</f>
        <v>Кондиционирование</v>
      </c>
      <c r="K8827" s="21"/>
    </row>
    <row r="8828" spans="1:11" hidden="1" x14ac:dyDescent="0.25">
      <c r="A8828" s="10">
        <v>146</v>
      </c>
      <c r="B8828" s="10" t="s">
        <v>1496</v>
      </c>
      <c r="C8828" s="10" t="s">
        <v>1497</v>
      </c>
      <c r="D8828" s="10" t="s">
        <v>1504</v>
      </c>
      <c r="E8828" s="10" t="s">
        <v>20</v>
      </c>
      <c r="F8828" s="10" t="s">
        <v>1433</v>
      </c>
      <c r="G8828" s="21" t="s">
        <v>3108</v>
      </c>
      <c r="H8828" s="21" t="s">
        <v>3839</v>
      </c>
      <c r="I8828" s="21">
        <v>1</v>
      </c>
      <c r="J8828" s="21">
        <f t="shared" ref="J8828:J8829" si="580">MID(H8828,1,FIND(" ",H8828,1)-1)*1</f>
        <v>56</v>
      </c>
      <c r="K8828" s="21" t="s">
        <v>5260</v>
      </c>
    </row>
    <row r="8829" spans="1:11" hidden="1" x14ac:dyDescent="0.25">
      <c r="A8829" s="10">
        <v>146</v>
      </c>
      <c r="B8829" s="10" t="s">
        <v>1496</v>
      </c>
      <c r="C8829" s="10" t="s">
        <v>1497</v>
      </c>
      <c r="D8829" s="10" t="s">
        <v>1504</v>
      </c>
      <c r="E8829" s="10" t="s">
        <v>20</v>
      </c>
      <c r="F8829" s="10" t="s">
        <v>1433</v>
      </c>
      <c r="G8829" s="21" t="s">
        <v>3701</v>
      </c>
      <c r="H8829" s="21" t="s">
        <v>3840</v>
      </c>
      <c r="I8829" s="21">
        <v>1</v>
      </c>
      <c r="J8829" s="21">
        <f t="shared" si="580"/>
        <v>35</v>
      </c>
      <c r="K8829" s="21" t="s">
        <v>5260</v>
      </c>
    </row>
    <row r="8830" spans="1:11" hidden="1" x14ac:dyDescent="0.25">
      <c r="A8830" s="10">
        <v>146</v>
      </c>
      <c r="B8830" s="10" t="s">
        <v>1496</v>
      </c>
      <c r="C8830" s="10" t="s">
        <v>1497</v>
      </c>
      <c r="D8830" s="10" t="s">
        <v>1504</v>
      </c>
      <c r="E8830" s="10" t="s">
        <v>20</v>
      </c>
      <c r="F8830" s="10" t="s">
        <v>1433</v>
      </c>
      <c r="G8830" s="21" t="s">
        <v>3703</v>
      </c>
      <c r="H8830" s="21" t="s">
        <v>4435</v>
      </c>
      <c r="I8830" s="21">
        <v>1</v>
      </c>
      <c r="J8830" s="21">
        <f>MID(H8830,1,FIND(" ",H8830,1)-1)*1</f>
        <v>35</v>
      </c>
      <c r="K8830" s="21" t="s">
        <v>5254</v>
      </c>
    </row>
    <row r="8831" spans="1:11" hidden="1" x14ac:dyDescent="0.25">
      <c r="A8831" s="10">
        <v>146</v>
      </c>
      <c r="B8831" s="10" t="s">
        <v>1496</v>
      </c>
      <c r="C8831" s="10" t="s">
        <v>1497</v>
      </c>
      <c r="D8831" s="10" t="s">
        <v>1504</v>
      </c>
      <c r="E8831" s="10" t="s">
        <v>20</v>
      </c>
      <c r="F8831" s="10" t="s">
        <v>1433</v>
      </c>
      <c r="G8831" s="21" t="s">
        <v>3705</v>
      </c>
      <c r="H8831" s="21" t="s">
        <v>57</v>
      </c>
      <c r="I8831" s="21">
        <v>1</v>
      </c>
      <c r="J8831" s="21" t="str">
        <f>H8831</f>
        <v>Нет</v>
      </c>
      <c r="K8831" s="21"/>
    </row>
    <row r="8832" spans="1:11" hidden="1" x14ac:dyDescent="0.25">
      <c r="A8832" s="10">
        <v>146</v>
      </c>
      <c r="B8832" s="10" t="s">
        <v>1496</v>
      </c>
      <c r="C8832" s="10" t="s">
        <v>1497</v>
      </c>
      <c r="D8832" s="10" t="s">
        <v>1504</v>
      </c>
      <c r="E8832" s="10" t="s">
        <v>20</v>
      </c>
      <c r="F8832" s="10" t="s">
        <v>1433</v>
      </c>
      <c r="G8832" s="21" t="s">
        <v>3706</v>
      </c>
      <c r="H8832" s="21" t="s">
        <v>5205</v>
      </c>
      <c r="I8832" s="21">
        <v>1</v>
      </c>
      <c r="J8832" s="21">
        <f t="shared" ref="J8832:J8835" si="581">MID(H8832,1,FIND(" ",H8832,1)-1)*1</f>
        <v>3.81</v>
      </c>
      <c r="K8832" s="21" t="s">
        <v>5258</v>
      </c>
    </row>
    <row r="8833" spans="1:11" hidden="1" x14ac:dyDescent="0.25">
      <c r="A8833" s="10">
        <v>146</v>
      </c>
      <c r="B8833" s="10" t="s">
        <v>1496</v>
      </c>
      <c r="C8833" s="10" t="s">
        <v>1497</v>
      </c>
      <c r="D8833" s="10" t="s">
        <v>1504</v>
      </c>
      <c r="E8833" s="10" t="s">
        <v>20</v>
      </c>
      <c r="F8833" s="10" t="s">
        <v>1433</v>
      </c>
      <c r="G8833" s="21" t="s">
        <v>3708</v>
      </c>
      <c r="H8833" s="21" t="s">
        <v>4835</v>
      </c>
      <c r="I8833" s="21">
        <v>1</v>
      </c>
      <c r="J8833" s="21">
        <f t="shared" si="581"/>
        <v>3.51</v>
      </c>
      <c r="K8833" s="21" t="s">
        <v>5258</v>
      </c>
    </row>
    <row r="8834" spans="1:11" hidden="1" x14ac:dyDescent="0.25">
      <c r="A8834" s="10">
        <v>146</v>
      </c>
      <c r="B8834" s="10" t="s">
        <v>1496</v>
      </c>
      <c r="C8834" s="10" t="s">
        <v>1497</v>
      </c>
      <c r="D8834" s="10" t="s">
        <v>1504</v>
      </c>
      <c r="E8834" s="10" t="s">
        <v>20</v>
      </c>
      <c r="F8834" s="10" t="s">
        <v>1433</v>
      </c>
      <c r="G8834" s="21" t="s">
        <v>3709</v>
      </c>
      <c r="H8834" s="21" t="s">
        <v>4216</v>
      </c>
      <c r="I8834" s="21">
        <v>0</v>
      </c>
      <c r="J8834" s="21">
        <f t="shared" si="581"/>
        <v>3.81</v>
      </c>
      <c r="K8834" s="21" t="s">
        <v>5258</v>
      </c>
    </row>
    <row r="8835" spans="1:11" hidden="1" x14ac:dyDescent="0.25">
      <c r="A8835" s="10">
        <v>146</v>
      </c>
      <c r="B8835" s="10" t="s">
        <v>1496</v>
      </c>
      <c r="C8835" s="10" t="s">
        <v>1497</v>
      </c>
      <c r="D8835" s="10" t="s">
        <v>1504</v>
      </c>
      <c r="E8835" s="10" t="s">
        <v>20</v>
      </c>
      <c r="F8835" s="10" t="s">
        <v>1433</v>
      </c>
      <c r="G8835" s="21" t="s">
        <v>3711</v>
      </c>
      <c r="H8835" s="21" t="s">
        <v>4042</v>
      </c>
      <c r="I8835" s="21">
        <v>0</v>
      </c>
      <c r="J8835" s="21">
        <f t="shared" si="581"/>
        <v>3.52</v>
      </c>
      <c r="K8835" s="21" t="s">
        <v>5258</v>
      </c>
    </row>
    <row r="8836" spans="1:11" hidden="1" x14ac:dyDescent="0.25">
      <c r="A8836" s="10">
        <v>146</v>
      </c>
      <c r="B8836" s="10" t="s">
        <v>1496</v>
      </c>
      <c r="C8836" s="10" t="s">
        <v>1497</v>
      </c>
      <c r="D8836" s="10" t="s">
        <v>1504</v>
      </c>
      <c r="E8836" s="10" t="s">
        <v>20</v>
      </c>
      <c r="F8836" s="10" t="s">
        <v>1433</v>
      </c>
      <c r="G8836" s="21" t="s">
        <v>4578</v>
      </c>
      <c r="H8836" s="21" t="s">
        <v>4836</v>
      </c>
      <c r="I8836" s="21">
        <v>1</v>
      </c>
      <c r="J8836" s="21" t="str">
        <f>MID(H8836,1,FIND(" ",H8836,1)-1)</f>
        <v>607</v>
      </c>
      <c r="K8836" s="21" t="s">
        <v>5269</v>
      </c>
    </row>
    <row r="8837" spans="1:11" hidden="1" x14ac:dyDescent="0.25">
      <c r="A8837" s="10">
        <v>146</v>
      </c>
      <c r="B8837" s="10" t="s">
        <v>1496</v>
      </c>
      <c r="C8837" s="10" t="s">
        <v>1497</v>
      </c>
      <c r="D8837" s="10" t="s">
        <v>1504</v>
      </c>
      <c r="E8837" s="10" t="s">
        <v>20</v>
      </c>
      <c r="F8837" s="10" t="s">
        <v>1433</v>
      </c>
      <c r="G8837" s="10" t="s">
        <v>3714</v>
      </c>
      <c r="H8837" s="10" t="s">
        <v>3715</v>
      </c>
      <c r="I8837" s="10">
        <v>0</v>
      </c>
    </row>
    <row r="8838" spans="1:11" hidden="1" x14ac:dyDescent="0.25">
      <c r="A8838" s="10">
        <v>146</v>
      </c>
      <c r="B8838" s="10" t="s">
        <v>1496</v>
      </c>
      <c r="C8838" s="10" t="s">
        <v>1497</v>
      </c>
      <c r="D8838" s="10" t="s">
        <v>1504</v>
      </c>
      <c r="E8838" s="10" t="s">
        <v>20</v>
      </c>
      <c r="F8838" s="10" t="s">
        <v>1433</v>
      </c>
      <c r="G8838" s="10" t="s">
        <v>3716</v>
      </c>
      <c r="H8838" s="10" t="s">
        <v>34</v>
      </c>
      <c r="I8838" s="10">
        <v>0</v>
      </c>
    </row>
    <row r="8839" spans="1:11" hidden="1" x14ac:dyDescent="0.25">
      <c r="A8839" s="10">
        <v>146</v>
      </c>
      <c r="B8839" s="10" t="s">
        <v>1496</v>
      </c>
      <c r="C8839" s="10" t="s">
        <v>1497</v>
      </c>
      <c r="D8839" s="10" t="s">
        <v>1504</v>
      </c>
      <c r="E8839" s="10" t="s">
        <v>20</v>
      </c>
      <c r="F8839" s="10" t="s">
        <v>1433</v>
      </c>
      <c r="G8839" s="10" t="s">
        <v>3717</v>
      </c>
      <c r="H8839" s="10" t="s">
        <v>34</v>
      </c>
      <c r="I8839" s="10">
        <v>0</v>
      </c>
    </row>
    <row r="8840" spans="1:11" hidden="1" x14ac:dyDescent="0.25">
      <c r="A8840" s="10">
        <v>146</v>
      </c>
      <c r="B8840" s="10" t="s">
        <v>1496</v>
      </c>
      <c r="C8840" s="10" t="s">
        <v>1497</v>
      </c>
      <c r="D8840" s="10" t="s">
        <v>1504</v>
      </c>
      <c r="E8840" s="10" t="s">
        <v>20</v>
      </c>
      <c r="F8840" s="10" t="s">
        <v>1433</v>
      </c>
      <c r="G8840" s="10" t="s">
        <v>3718</v>
      </c>
      <c r="H8840" s="10" t="s">
        <v>5168</v>
      </c>
      <c r="I8840" s="10">
        <v>0</v>
      </c>
    </row>
    <row r="8841" spans="1:11" hidden="1" x14ac:dyDescent="0.25">
      <c r="A8841" s="10">
        <v>146</v>
      </c>
      <c r="B8841" s="10" t="s">
        <v>1496</v>
      </c>
      <c r="C8841" s="10" t="s">
        <v>1497</v>
      </c>
      <c r="D8841" s="10" t="s">
        <v>1504</v>
      </c>
      <c r="E8841" s="10" t="s">
        <v>20</v>
      </c>
      <c r="F8841" s="10" t="s">
        <v>1433</v>
      </c>
      <c r="G8841" s="10" t="s">
        <v>3719</v>
      </c>
      <c r="H8841" s="10" t="s">
        <v>57</v>
      </c>
      <c r="I8841" s="10">
        <v>0</v>
      </c>
    </row>
    <row r="8842" spans="1:11" hidden="1" x14ac:dyDescent="0.25">
      <c r="A8842" s="10">
        <v>146</v>
      </c>
      <c r="B8842" s="10" t="s">
        <v>1496</v>
      </c>
      <c r="C8842" s="10" t="s">
        <v>1497</v>
      </c>
      <c r="D8842" s="10" t="s">
        <v>1504</v>
      </c>
      <c r="E8842" s="10" t="s">
        <v>20</v>
      </c>
      <c r="F8842" s="10" t="s">
        <v>1433</v>
      </c>
      <c r="G8842" s="10" t="s">
        <v>3720</v>
      </c>
      <c r="H8842" s="10" t="s">
        <v>34</v>
      </c>
      <c r="I8842" s="10">
        <v>0</v>
      </c>
    </row>
    <row r="8843" spans="1:11" hidden="1" x14ac:dyDescent="0.25">
      <c r="A8843" s="10">
        <v>146</v>
      </c>
      <c r="B8843" s="10" t="s">
        <v>1496</v>
      </c>
      <c r="C8843" s="10" t="s">
        <v>1497</v>
      </c>
      <c r="D8843" s="10" t="s">
        <v>1504</v>
      </c>
      <c r="E8843" s="10" t="s">
        <v>20</v>
      </c>
      <c r="F8843" s="10" t="s">
        <v>1433</v>
      </c>
      <c r="G8843" s="10" t="s">
        <v>3721</v>
      </c>
      <c r="H8843" s="10" t="s">
        <v>34</v>
      </c>
      <c r="I8843" s="10">
        <v>0</v>
      </c>
    </row>
    <row r="8844" spans="1:11" hidden="1" x14ac:dyDescent="0.25">
      <c r="A8844" s="10">
        <v>146</v>
      </c>
      <c r="B8844" s="10" t="s">
        <v>1496</v>
      </c>
      <c r="C8844" s="10" t="s">
        <v>1497</v>
      </c>
      <c r="D8844" s="10" t="s">
        <v>1504</v>
      </c>
      <c r="E8844" s="10" t="s">
        <v>20</v>
      </c>
      <c r="F8844" s="10" t="s">
        <v>1433</v>
      </c>
      <c r="G8844" s="10" t="s">
        <v>3722</v>
      </c>
      <c r="H8844" s="10" t="s">
        <v>34</v>
      </c>
      <c r="I8844" s="10">
        <v>0</v>
      </c>
    </row>
    <row r="8845" spans="1:11" hidden="1" x14ac:dyDescent="0.25">
      <c r="A8845" s="10">
        <v>146</v>
      </c>
      <c r="B8845" s="10" t="s">
        <v>1496</v>
      </c>
      <c r="C8845" s="10" t="s">
        <v>1497</v>
      </c>
      <c r="D8845" s="10" t="s">
        <v>1504</v>
      </c>
      <c r="E8845" s="10" t="s">
        <v>20</v>
      </c>
      <c r="F8845" s="10" t="s">
        <v>1433</v>
      </c>
      <c r="G8845" s="10" t="s">
        <v>3723</v>
      </c>
      <c r="H8845" s="10" t="s">
        <v>34</v>
      </c>
      <c r="I8845" s="10">
        <v>0</v>
      </c>
    </row>
    <row r="8846" spans="1:11" hidden="1" x14ac:dyDescent="0.25">
      <c r="A8846" s="10">
        <v>146</v>
      </c>
      <c r="B8846" s="10" t="s">
        <v>1496</v>
      </c>
      <c r="C8846" s="10" t="s">
        <v>1497</v>
      </c>
      <c r="D8846" s="10" t="s">
        <v>1504</v>
      </c>
      <c r="E8846" s="10" t="s">
        <v>20</v>
      </c>
      <c r="F8846" s="10" t="s">
        <v>1433</v>
      </c>
      <c r="G8846" s="10" t="s">
        <v>3724</v>
      </c>
      <c r="H8846" s="10" t="s">
        <v>34</v>
      </c>
      <c r="I8846" s="10">
        <v>0</v>
      </c>
    </row>
    <row r="8847" spans="1:11" hidden="1" x14ac:dyDescent="0.25">
      <c r="A8847" s="10">
        <v>146</v>
      </c>
      <c r="B8847" s="10" t="s">
        <v>1496</v>
      </c>
      <c r="C8847" s="10" t="s">
        <v>1497</v>
      </c>
      <c r="D8847" s="10" t="s">
        <v>1504</v>
      </c>
      <c r="E8847" s="10" t="s">
        <v>20</v>
      </c>
      <c r="F8847" s="10" t="s">
        <v>1433</v>
      </c>
      <c r="G8847" s="10" t="s">
        <v>3725</v>
      </c>
      <c r="H8847" s="10" t="s">
        <v>34</v>
      </c>
      <c r="I8847" s="10">
        <v>0</v>
      </c>
    </row>
    <row r="8848" spans="1:11" hidden="1" x14ac:dyDescent="0.25">
      <c r="A8848" s="10">
        <v>146</v>
      </c>
      <c r="B8848" s="10" t="s">
        <v>1496</v>
      </c>
      <c r="C8848" s="10" t="s">
        <v>1497</v>
      </c>
      <c r="D8848" s="10" t="s">
        <v>1504</v>
      </c>
      <c r="E8848" s="10" t="s">
        <v>20</v>
      </c>
      <c r="F8848" s="10" t="s">
        <v>1433</v>
      </c>
      <c r="G8848" s="10" t="s">
        <v>3726</v>
      </c>
      <c r="H8848" s="10" t="s">
        <v>34</v>
      </c>
      <c r="I8848" s="10">
        <v>0</v>
      </c>
    </row>
    <row r="8849" spans="1:9" hidden="1" x14ac:dyDescent="0.25">
      <c r="A8849" s="10">
        <v>146</v>
      </c>
      <c r="B8849" s="10" t="s">
        <v>1496</v>
      </c>
      <c r="C8849" s="10" t="s">
        <v>1497</v>
      </c>
      <c r="D8849" s="10" t="s">
        <v>1504</v>
      </c>
      <c r="E8849" s="10" t="s">
        <v>20</v>
      </c>
      <c r="F8849" s="10" t="s">
        <v>1433</v>
      </c>
      <c r="G8849" s="10" t="s">
        <v>3727</v>
      </c>
      <c r="H8849" s="10" t="s">
        <v>34</v>
      </c>
      <c r="I8849" s="10">
        <v>0</v>
      </c>
    </row>
    <row r="8850" spans="1:9" hidden="1" x14ac:dyDescent="0.25">
      <c r="A8850" s="10">
        <v>146</v>
      </c>
      <c r="B8850" s="10" t="s">
        <v>1496</v>
      </c>
      <c r="C8850" s="10" t="s">
        <v>1497</v>
      </c>
      <c r="D8850" s="10" t="s">
        <v>1504</v>
      </c>
      <c r="E8850" s="10" t="s">
        <v>20</v>
      </c>
      <c r="F8850" s="10" t="s">
        <v>1433</v>
      </c>
      <c r="G8850" s="10" t="s">
        <v>3729</v>
      </c>
      <c r="H8850" s="10" t="s">
        <v>34</v>
      </c>
      <c r="I8850" s="10">
        <v>0</v>
      </c>
    </row>
    <row r="8851" spans="1:9" hidden="1" x14ac:dyDescent="0.25">
      <c r="A8851" s="10">
        <v>146</v>
      </c>
      <c r="B8851" s="10" t="s">
        <v>1496</v>
      </c>
      <c r="C8851" s="10" t="s">
        <v>1497</v>
      </c>
      <c r="D8851" s="10" t="s">
        <v>1504</v>
      </c>
      <c r="E8851" s="10" t="s">
        <v>20</v>
      </c>
      <c r="F8851" s="10" t="s">
        <v>1433</v>
      </c>
      <c r="G8851" s="10" t="s">
        <v>3730</v>
      </c>
      <c r="H8851" s="10" t="s">
        <v>34</v>
      </c>
      <c r="I8851" s="10">
        <v>0</v>
      </c>
    </row>
    <row r="8852" spans="1:9" hidden="1" x14ac:dyDescent="0.25">
      <c r="A8852" s="10">
        <v>146</v>
      </c>
      <c r="B8852" s="10" t="s">
        <v>1496</v>
      </c>
      <c r="C8852" s="10" t="s">
        <v>1497</v>
      </c>
      <c r="D8852" s="10" t="s">
        <v>1504</v>
      </c>
      <c r="E8852" s="10" t="s">
        <v>20</v>
      </c>
      <c r="F8852" s="10" t="s">
        <v>1433</v>
      </c>
      <c r="G8852" s="10" t="s">
        <v>3731</v>
      </c>
      <c r="H8852" s="10" t="s">
        <v>34</v>
      </c>
      <c r="I8852" s="10">
        <v>0</v>
      </c>
    </row>
    <row r="8853" spans="1:9" hidden="1" x14ac:dyDescent="0.25">
      <c r="A8853" s="10">
        <v>146</v>
      </c>
      <c r="B8853" s="10" t="s">
        <v>1496</v>
      </c>
      <c r="C8853" s="10" t="s">
        <v>1497</v>
      </c>
      <c r="D8853" s="10" t="s">
        <v>1504</v>
      </c>
      <c r="E8853" s="10" t="s">
        <v>20</v>
      </c>
      <c r="F8853" s="10" t="s">
        <v>1433</v>
      </c>
      <c r="G8853" s="10" t="s">
        <v>3734</v>
      </c>
      <c r="H8853" s="10" t="s">
        <v>34</v>
      </c>
      <c r="I8853" s="10">
        <v>0</v>
      </c>
    </row>
    <row r="8854" spans="1:9" hidden="1" x14ac:dyDescent="0.25">
      <c r="A8854" s="10">
        <v>146</v>
      </c>
      <c r="B8854" s="10" t="s">
        <v>1496</v>
      </c>
      <c r="C8854" s="10" t="s">
        <v>1497</v>
      </c>
      <c r="D8854" s="10" t="s">
        <v>1504</v>
      </c>
      <c r="E8854" s="10" t="s">
        <v>20</v>
      </c>
      <c r="F8854" s="10" t="s">
        <v>1433</v>
      </c>
      <c r="G8854" s="10" t="s">
        <v>3735</v>
      </c>
      <c r="H8854" s="10" t="s">
        <v>57</v>
      </c>
      <c r="I8854" s="10">
        <v>0</v>
      </c>
    </row>
    <row r="8855" spans="1:9" hidden="1" x14ac:dyDescent="0.25">
      <c r="A8855" s="10">
        <v>146</v>
      </c>
      <c r="B8855" s="10" t="s">
        <v>1496</v>
      </c>
      <c r="C8855" s="10" t="s">
        <v>1497</v>
      </c>
      <c r="D8855" s="10" t="s">
        <v>1504</v>
      </c>
      <c r="E8855" s="10" t="s">
        <v>20</v>
      </c>
      <c r="F8855" s="10" t="s">
        <v>1433</v>
      </c>
      <c r="G8855" s="10" t="s">
        <v>4597</v>
      </c>
      <c r="H8855" s="10" t="s">
        <v>34</v>
      </c>
      <c r="I8855" s="10">
        <v>0</v>
      </c>
    </row>
    <row r="8856" spans="1:9" hidden="1" x14ac:dyDescent="0.25">
      <c r="A8856" s="10">
        <v>146</v>
      </c>
      <c r="B8856" s="10" t="s">
        <v>1496</v>
      </c>
      <c r="C8856" s="10" t="s">
        <v>1497</v>
      </c>
      <c r="D8856" s="10" t="s">
        <v>1504</v>
      </c>
      <c r="E8856" s="10" t="s">
        <v>20</v>
      </c>
      <c r="F8856" s="10" t="s">
        <v>1433</v>
      </c>
      <c r="G8856" s="10" t="s">
        <v>3736</v>
      </c>
      <c r="H8856" s="10" t="s">
        <v>34</v>
      </c>
      <c r="I8856" s="10">
        <v>0</v>
      </c>
    </row>
    <row r="8857" spans="1:9" hidden="1" x14ac:dyDescent="0.25">
      <c r="A8857" s="10">
        <v>146</v>
      </c>
      <c r="B8857" s="10" t="s">
        <v>1496</v>
      </c>
      <c r="C8857" s="10" t="s">
        <v>1497</v>
      </c>
      <c r="D8857" s="10" t="s">
        <v>1504</v>
      </c>
      <c r="E8857" s="10" t="s">
        <v>20</v>
      </c>
      <c r="F8857" s="10" t="s">
        <v>1433</v>
      </c>
      <c r="G8857" s="10" t="s">
        <v>3737</v>
      </c>
      <c r="H8857" s="10" t="s">
        <v>34</v>
      </c>
      <c r="I8857" s="10">
        <v>0</v>
      </c>
    </row>
    <row r="8858" spans="1:9" hidden="1" x14ac:dyDescent="0.25">
      <c r="A8858" s="10">
        <v>146</v>
      </c>
      <c r="B8858" s="10" t="s">
        <v>1496</v>
      </c>
      <c r="C8858" s="10" t="s">
        <v>1497</v>
      </c>
      <c r="D8858" s="10" t="s">
        <v>1504</v>
      </c>
      <c r="E8858" s="10" t="s">
        <v>20</v>
      </c>
      <c r="F8858" s="10" t="s">
        <v>1433</v>
      </c>
      <c r="G8858" s="10" t="s">
        <v>4387</v>
      </c>
      <c r="H8858" s="10" t="s">
        <v>34</v>
      </c>
      <c r="I8858" s="10">
        <v>0</v>
      </c>
    </row>
    <row r="8859" spans="1:9" hidden="1" x14ac:dyDescent="0.25">
      <c r="A8859" s="10">
        <v>146</v>
      </c>
      <c r="B8859" s="10" t="s">
        <v>1496</v>
      </c>
      <c r="C8859" s="10" t="s">
        <v>1497</v>
      </c>
      <c r="D8859" s="10" t="s">
        <v>1504</v>
      </c>
      <c r="E8859" s="10" t="s">
        <v>20</v>
      </c>
      <c r="F8859" s="10" t="s">
        <v>1433</v>
      </c>
      <c r="G8859" s="10" t="s">
        <v>4388</v>
      </c>
      <c r="H8859" s="10" t="s">
        <v>34</v>
      </c>
      <c r="I8859" s="10">
        <v>0</v>
      </c>
    </row>
    <row r="8860" spans="1:9" hidden="1" x14ac:dyDescent="0.25">
      <c r="A8860" s="10">
        <v>146</v>
      </c>
      <c r="B8860" s="10" t="s">
        <v>1496</v>
      </c>
      <c r="C8860" s="10" t="s">
        <v>1497</v>
      </c>
      <c r="D8860" s="10" t="s">
        <v>1504</v>
      </c>
      <c r="E8860" s="10" t="s">
        <v>20</v>
      </c>
      <c r="F8860" s="10" t="s">
        <v>1433</v>
      </c>
      <c r="G8860" s="10" t="s">
        <v>3740</v>
      </c>
      <c r="H8860" s="10" t="s">
        <v>34</v>
      </c>
      <c r="I8860" s="10">
        <v>0</v>
      </c>
    </row>
    <row r="8861" spans="1:9" hidden="1" x14ac:dyDescent="0.25">
      <c r="A8861" s="10">
        <v>146</v>
      </c>
      <c r="B8861" s="10" t="s">
        <v>1496</v>
      </c>
      <c r="C8861" s="10" t="s">
        <v>1497</v>
      </c>
      <c r="D8861" s="10" t="s">
        <v>1504</v>
      </c>
      <c r="E8861" s="10" t="s">
        <v>20</v>
      </c>
      <c r="F8861" s="10" t="s">
        <v>1433</v>
      </c>
      <c r="G8861" s="10" t="s">
        <v>3741</v>
      </c>
      <c r="H8861" s="10" t="s">
        <v>34</v>
      </c>
      <c r="I8861" s="10">
        <v>0</v>
      </c>
    </row>
    <row r="8862" spans="1:9" hidden="1" x14ac:dyDescent="0.25">
      <c r="A8862" s="10">
        <v>146</v>
      </c>
      <c r="B8862" s="10" t="s">
        <v>1496</v>
      </c>
      <c r="C8862" s="10" t="s">
        <v>1497</v>
      </c>
      <c r="D8862" s="10" t="s">
        <v>1504</v>
      </c>
      <c r="E8862" s="10" t="s">
        <v>20</v>
      </c>
      <c r="F8862" s="10" t="s">
        <v>1433</v>
      </c>
      <c r="G8862" s="10" t="s">
        <v>4324</v>
      </c>
      <c r="H8862" s="10" t="s">
        <v>34</v>
      </c>
      <c r="I8862" s="10">
        <v>0</v>
      </c>
    </row>
    <row r="8863" spans="1:9" hidden="1" x14ac:dyDescent="0.25">
      <c r="A8863" s="10">
        <v>146</v>
      </c>
      <c r="B8863" s="10" t="s">
        <v>1496</v>
      </c>
      <c r="C8863" s="10" t="s">
        <v>1497</v>
      </c>
      <c r="D8863" s="10" t="s">
        <v>1504</v>
      </c>
      <c r="E8863" s="10" t="s">
        <v>20</v>
      </c>
      <c r="F8863" s="10" t="s">
        <v>1433</v>
      </c>
      <c r="G8863" s="10" t="s">
        <v>3744</v>
      </c>
      <c r="H8863" s="10" t="s">
        <v>3830</v>
      </c>
      <c r="I8863" s="10">
        <v>0</v>
      </c>
    </row>
    <row r="8864" spans="1:9" hidden="1" x14ac:dyDescent="0.25">
      <c r="A8864" s="10">
        <v>146</v>
      </c>
      <c r="B8864" s="10" t="s">
        <v>1496</v>
      </c>
      <c r="C8864" s="10" t="s">
        <v>1497</v>
      </c>
      <c r="D8864" s="10" t="s">
        <v>1504</v>
      </c>
      <c r="E8864" s="10" t="s">
        <v>20</v>
      </c>
      <c r="F8864" s="10" t="s">
        <v>1433</v>
      </c>
      <c r="G8864" s="10" t="s">
        <v>3746</v>
      </c>
      <c r="H8864" s="10" t="s">
        <v>34</v>
      </c>
      <c r="I8864" s="10">
        <v>0</v>
      </c>
    </row>
    <row r="8865" spans="1:11" hidden="1" x14ac:dyDescent="0.25">
      <c r="A8865" s="10">
        <v>146</v>
      </c>
      <c r="B8865" s="10" t="s">
        <v>1496</v>
      </c>
      <c r="C8865" s="10" t="s">
        <v>1497</v>
      </c>
      <c r="D8865" s="10" t="s">
        <v>1504</v>
      </c>
      <c r="E8865" s="10" t="s">
        <v>20</v>
      </c>
      <c r="F8865" s="10" t="s">
        <v>1433</v>
      </c>
      <c r="G8865" s="10" t="s">
        <v>4792</v>
      </c>
      <c r="H8865" s="10" t="s">
        <v>5206</v>
      </c>
      <c r="I8865" s="10">
        <v>0</v>
      </c>
    </row>
    <row r="8866" spans="1:11" hidden="1" x14ac:dyDescent="0.25">
      <c r="A8866" s="10">
        <v>146</v>
      </c>
      <c r="B8866" s="10" t="s">
        <v>1496</v>
      </c>
      <c r="C8866" s="10" t="s">
        <v>1497</v>
      </c>
      <c r="D8866" s="10" t="s">
        <v>1504</v>
      </c>
      <c r="E8866" s="10" t="s">
        <v>20</v>
      </c>
      <c r="F8866" s="10" t="s">
        <v>1433</v>
      </c>
      <c r="G8866" s="21" t="s">
        <v>3747</v>
      </c>
      <c r="H8866" s="21" t="s">
        <v>4756</v>
      </c>
      <c r="I8866" s="21">
        <v>1</v>
      </c>
      <c r="J8866" s="21" t="str">
        <f>H8866</f>
        <v>Потолочная</v>
      </c>
      <c r="K8866" s="21"/>
    </row>
    <row r="8867" spans="1:11" hidden="1" x14ac:dyDescent="0.25">
      <c r="A8867" s="10">
        <v>146</v>
      </c>
      <c r="B8867" s="10" t="s">
        <v>1496</v>
      </c>
      <c r="C8867" s="10" t="s">
        <v>1497</v>
      </c>
      <c r="D8867" s="10" t="s">
        <v>1504</v>
      </c>
      <c r="E8867" s="10" t="s">
        <v>20</v>
      </c>
      <c r="F8867" s="10" t="s">
        <v>1433</v>
      </c>
      <c r="G8867" s="21" t="s">
        <v>3749</v>
      </c>
      <c r="H8867" s="21" t="s">
        <v>3750</v>
      </c>
      <c r="I8867" s="21">
        <v>1</v>
      </c>
      <c r="J8867" s="21">
        <f>MID(H8867,1,FIND(" ",H8867,1)-1)*1</f>
        <v>15</v>
      </c>
      <c r="K8867" s="21" t="s">
        <v>5264</v>
      </c>
    </row>
    <row r="8868" spans="1:11" hidden="1" x14ac:dyDescent="0.25">
      <c r="A8868" s="10">
        <v>146</v>
      </c>
      <c r="B8868" s="10" t="s">
        <v>1496</v>
      </c>
      <c r="C8868" s="10" t="s">
        <v>1497</v>
      </c>
      <c r="D8868" s="10" t="s">
        <v>1504</v>
      </c>
      <c r="E8868" s="10" t="s">
        <v>20</v>
      </c>
      <c r="F8868" s="10" t="s">
        <v>1433</v>
      </c>
      <c r="G8868" s="21" t="s">
        <v>3751</v>
      </c>
      <c r="H8868" s="21" t="s">
        <v>3831</v>
      </c>
      <c r="I8868" s="21">
        <v>1</v>
      </c>
      <c r="J8868" s="21">
        <f>MID(H8868,1,FIND(" ",H8868,1)-1)*1</f>
        <v>8</v>
      </c>
      <c r="K8868" s="21" t="s">
        <v>5264</v>
      </c>
    </row>
    <row r="8869" spans="1:11" hidden="1" x14ac:dyDescent="0.25">
      <c r="A8869" s="10">
        <v>146</v>
      </c>
      <c r="B8869" s="10" t="s">
        <v>1496</v>
      </c>
      <c r="C8869" s="10" t="s">
        <v>1497</v>
      </c>
      <c r="D8869" s="10" t="s">
        <v>1504</v>
      </c>
      <c r="E8869" s="10" t="s">
        <v>20</v>
      </c>
      <c r="F8869" s="10" t="s">
        <v>1433</v>
      </c>
      <c r="G8869" s="21" t="s">
        <v>3753</v>
      </c>
      <c r="H8869" s="21" t="s">
        <v>4417</v>
      </c>
      <c r="I8869" s="21">
        <v>1</v>
      </c>
      <c r="J8869" s="21">
        <f>MID(H8869,1,FIND(" ",H8869,1)-1)*1</f>
        <v>1.25</v>
      </c>
      <c r="K8869" s="21" t="s">
        <v>5258</v>
      </c>
    </row>
    <row r="8870" spans="1:11" hidden="1" x14ac:dyDescent="0.25">
      <c r="A8870" s="10">
        <v>146</v>
      </c>
      <c r="B8870" s="10" t="s">
        <v>1496</v>
      </c>
      <c r="C8870" s="10" t="s">
        <v>1497</v>
      </c>
      <c r="D8870" s="10" t="s">
        <v>1504</v>
      </c>
      <c r="E8870" s="10" t="s">
        <v>20</v>
      </c>
      <c r="F8870" s="10" t="s">
        <v>1433</v>
      </c>
      <c r="G8870" s="21" t="s">
        <v>3755</v>
      </c>
      <c r="H8870" s="21" t="s">
        <v>3756</v>
      </c>
      <c r="I8870" s="21">
        <v>1</v>
      </c>
      <c r="J8870" s="21" t="s">
        <v>5266</v>
      </c>
      <c r="K8870" s="21" t="s">
        <v>5265</v>
      </c>
    </row>
    <row r="8871" spans="1:11" hidden="1" x14ac:dyDescent="0.25">
      <c r="A8871" s="10">
        <v>146</v>
      </c>
      <c r="B8871" s="10" t="s">
        <v>1496</v>
      </c>
      <c r="C8871" s="10" t="s">
        <v>1497</v>
      </c>
      <c r="D8871" s="10" t="s">
        <v>1504</v>
      </c>
      <c r="E8871" s="10" t="s">
        <v>20</v>
      </c>
      <c r="F8871" s="10" t="s">
        <v>1433</v>
      </c>
      <c r="G8871" s="10" t="s">
        <v>3757</v>
      </c>
      <c r="H8871" s="10" t="s">
        <v>57</v>
      </c>
      <c r="I8871" s="10">
        <v>0</v>
      </c>
    </row>
    <row r="8872" spans="1:11" hidden="1" x14ac:dyDescent="0.25">
      <c r="A8872" s="10">
        <v>146</v>
      </c>
      <c r="B8872" s="10" t="s">
        <v>1496</v>
      </c>
      <c r="C8872" s="10" t="s">
        <v>1497</v>
      </c>
      <c r="D8872" s="10" t="s">
        <v>1504</v>
      </c>
      <c r="E8872" s="10" t="s">
        <v>20</v>
      </c>
      <c r="F8872" s="10" t="s">
        <v>1433</v>
      </c>
      <c r="G8872" s="21" t="s">
        <v>3759</v>
      </c>
      <c r="H8872" s="21">
        <v>12000</v>
      </c>
      <c r="I8872" s="21">
        <v>1</v>
      </c>
      <c r="J8872" s="21">
        <f t="shared" ref="J8872:J8873" si="582">TRIM(H8872)*1</f>
        <v>12000</v>
      </c>
      <c r="K8872" s="21" t="s">
        <v>5261</v>
      </c>
    </row>
    <row r="8873" spans="1:11" hidden="1" x14ac:dyDescent="0.25">
      <c r="A8873" s="10">
        <v>146</v>
      </c>
      <c r="B8873" s="10" t="s">
        <v>1496</v>
      </c>
      <c r="C8873" s="10" t="s">
        <v>1497</v>
      </c>
      <c r="D8873" s="10" t="s">
        <v>1504</v>
      </c>
      <c r="E8873" s="10" t="s">
        <v>20</v>
      </c>
      <c r="F8873" s="10" t="s">
        <v>1433</v>
      </c>
      <c r="G8873" s="21" t="s">
        <v>3764</v>
      </c>
      <c r="H8873" s="21">
        <v>12000</v>
      </c>
      <c r="I8873" s="21">
        <v>1</v>
      </c>
      <c r="J8873" s="21">
        <f t="shared" si="582"/>
        <v>12000</v>
      </c>
      <c r="K8873" s="21" t="s">
        <v>5261</v>
      </c>
    </row>
    <row r="8874" spans="1:11" hidden="1" x14ac:dyDescent="0.25">
      <c r="A8874" s="10">
        <v>146</v>
      </c>
      <c r="B8874" s="10" t="s">
        <v>1496</v>
      </c>
      <c r="C8874" s="10" t="s">
        <v>1497</v>
      </c>
      <c r="D8874" s="10" t="s">
        <v>1504</v>
      </c>
      <c r="E8874" s="10" t="s">
        <v>20</v>
      </c>
      <c r="F8874" s="10" t="s">
        <v>1433</v>
      </c>
      <c r="G8874" s="10" t="s">
        <v>3765</v>
      </c>
      <c r="H8874" s="10" t="s">
        <v>57</v>
      </c>
      <c r="I8874" s="10">
        <v>0</v>
      </c>
    </row>
    <row r="8875" spans="1:11" hidden="1" x14ac:dyDescent="0.25">
      <c r="A8875" s="10">
        <v>146</v>
      </c>
      <c r="B8875" s="10" t="s">
        <v>1496</v>
      </c>
      <c r="C8875" s="10" t="s">
        <v>1497</v>
      </c>
      <c r="D8875" s="10" t="s">
        <v>1504</v>
      </c>
      <c r="E8875" s="10" t="s">
        <v>20</v>
      </c>
      <c r="F8875" s="10" t="s">
        <v>1433</v>
      </c>
      <c r="G8875" s="10" t="s">
        <v>3766</v>
      </c>
      <c r="H8875" s="10" t="s">
        <v>34</v>
      </c>
      <c r="I8875" s="10">
        <v>0</v>
      </c>
    </row>
    <row r="8876" spans="1:11" hidden="1" x14ac:dyDescent="0.25">
      <c r="A8876" s="10">
        <v>146</v>
      </c>
      <c r="B8876" s="10" t="s">
        <v>1496</v>
      </c>
      <c r="C8876" s="10" t="s">
        <v>1497</v>
      </c>
      <c r="D8876" s="10" t="s">
        <v>1504</v>
      </c>
      <c r="E8876" s="10" t="s">
        <v>20</v>
      </c>
      <c r="F8876" s="10" t="s">
        <v>1433</v>
      </c>
      <c r="G8876" s="10" t="s">
        <v>4601</v>
      </c>
      <c r="H8876" s="10" t="s">
        <v>4321</v>
      </c>
      <c r="I8876" s="10">
        <v>0</v>
      </c>
    </row>
    <row r="8877" spans="1:11" hidden="1" x14ac:dyDescent="0.25">
      <c r="A8877" s="10">
        <v>146</v>
      </c>
      <c r="B8877" s="10" t="s">
        <v>1496</v>
      </c>
      <c r="C8877" s="10" t="s">
        <v>1497</v>
      </c>
      <c r="D8877" s="10" t="s">
        <v>1504</v>
      </c>
      <c r="E8877" s="10" t="s">
        <v>20</v>
      </c>
      <c r="F8877" s="10" t="s">
        <v>1433</v>
      </c>
      <c r="G8877" s="10" t="s">
        <v>4397</v>
      </c>
      <c r="H8877" s="10" t="s">
        <v>34</v>
      </c>
      <c r="I8877" s="10">
        <v>0</v>
      </c>
    </row>
    <row r="8878" spans="1:11" hidden="1" x14ac:dyDescent="0.25">
      <c r="A8878" s="10">
        <v>146</v>
      </c>
      <c r="B8878" s="10" t="s">
        <v>1496</v>
      </c>
      <c r="C8878" s="10" t="s">
        <v>1497</v>
      </c>
      <c r="D8878" s="10" t="s">
        <v>1504</v>
      </c>
      <c r="E8878" s="10" t="s">
        <v>20</v>
      </c>
      <c r="F8878" s="10" t="s">
        <v>1433</v>
      </c>
      <c r="G8878" s="10" t="s">
        <v>4602</v>
      </c>
      <c r="H8878" s="10" t="s">
        <v>57</v>
      </c>
      <c r="I8878" s="10">
        <v>0</v>
      </c>
    </row>
    <row r="8879" spans="1:11" hidden="1" x14ac:dyDescent="0.25">
      <c r="A8879" s="10">
        <v>146</v>
      </c>
      <c r="B8879" s="10" t="s">
        <v>1496</v>
      </c>
      <c r="C8879" s="10" t="s">
        <v>1497</v>
      </c>
      <c r="D8879" s="10" t="s">
        <v>1504</v>
      </c>
      <c r="E8879" s="10" t="s">
        <v>20</v>
      </c>
      <c r="F8879" s="10" t="s">
        <v>1433</v>
      </c>
      <c r="G8879" s="10" t="s">
        <v>4603</v>
      </c>
      <c r="H8879" s="10" t="s">
        <v>57</v>
      </c>
      <c r="I8879" s="10">
        <v>0</v>
      </c>
    </row>
    <row r="8880" spans="1:11" hidden="1" x14ac:dyDescent="0.25">
      <c r="A8880" s="10">
        <v>146</v>
      </c>
      <c r="B8880" s="10" t="s">
        <v>1496</v>
      </c>
      <c r="C8880" s="10" t="s">
        <v>1497</v>
      </c>
      <c r="D8880" s="10" t="s">
        <v>1504</v>
      </c>
      <c r="E8880" s="10" t="s">
        <v>20</v>
      </c>
      <c r="F8880" s="10" t="s">
        <v>1433</v>
      </c>
      <c r="G8880" s="21" t="s">
        <v>3769</v>
      </c>
      <c r="H8880" s="21" t="s">
        <v>4244</v>
      </c>
      <c r="I8880" s="21">
        <v>1</v>
      </c>
      <c r="J8880" s="21">
        <f t="shared" ref="J8880:J8881" si="583">MID(H8880,1,FIND(" ",H8880,1)-1)*1</f>
        <v>32</v>
      </c>
      <c r="K8880" s="21" t="s">
        <v>5255</v>
      </c>
    </row>
    <row r="8881" spans="1:11" hidden="1" x14ac:dyDescent="0.25">
      <c r="A8881" s="10">
        <v>146</v>
      </c>
      <c r="B8881" s="10" t="s">
        <v>1496</v>
      </c>
      <c r="C8881" s="10" t="s">
        <v>1497</v>
      </c>
      <c r="D8881" s="10" t="s">
        <v>1504</v>
      </c>
      <c r="E8881" s="10" t="s">
        <v>20</v>
      </c>
      <c r="F8881" s="10" t="s">
        <v>1433</v>
      </c>
      <c r="G8881" s="21" t="s">
        <v>3771</v>
      </c>
      <c r="H8881" s="21" t="s">
        <v>4837</v>
      </c>
      <c r="I8881" s="21">
        <v>1</v>
      </c>
      <c r="J8881" s="21">
        <f t="shared" si="583"/>
        <v>14.5</v>
      </c>
      <c r="K8881" s="21" t="s">
        <v>5255</v>
      </c>
    </row>
    <row r="8882" spans="1:11" hidden="1" x14ac:dyDescent="0.25">
      <c r="A8882" s="10">
        <v>146</v>
      </c>
      <c r="B8882" s="10" t="s">
        <v>1496</v>
      </c>
      <c r="C8882" s="10" t="s">
        <v>1497</v>
      </c>
      <c r="D8882" s="10" t="s">
        <v>1504</v>
      </c>
      <c r="E8882" s="10" t="s">
        <v>20</v>
      </c>
      <c r="F8882" s="10" t="s">
        <v>1433</v>
      </c>
      <c r="G8882" s="21" t="s">
        <v>3773</v>
      </c>
      <c r="H8882" s="21" t="s">
        <v>4036</v>
      </c>
      <c r="I8882" s="21">
        <v>1</v>
      </c>
      <c r="J8882" s="21">
        <f t="shared" ref="J8882:J8887" si="584">MID(H8882,1,FIND(" ",H8882,1)-1)*1000</f>
        <v>555</v>
      </c>
      <c r="K8882" s="22" t="s">
        <v>5256</v>
      </c>
    </row>
    <row r="8883" spans="1:11" hidden="1" x14ac:dyDescent="0.25">
      <c r="A8883" s="10">
        <v>146</v>
      </c>
      <c r="B8883" s="10" t="s">
        <v>1496</v>
      </c>
      <c r="C8883" s="10" t="s">
        <v>1497</v>
      </c>
      <c r="D8883" s="10" t="s">
        <v>1504</v>
      </c>
      <c r="E8883" s="10" t="s">
        <v>20</v>
      </c>
      <c r="F8883" s="10" t="s">
        <v>1433</v>
      </c>
      <c r="G8883" s="21" t="s">
        <v>3775</v>
      </c>
      <c r="H8883" s="21" t="s">
        <v>3819</v>
      </c>
      <c r="I8883" s="21">
        <v>1</v>
      </c>
      <c r="J8883" s="21">
        <f t="shared" si="584"/>
        <v>260</v>
      </c>
      <c r="K8883" s="22" t="s">
        <v>5256</v>
      </c>
    </row>
    <row r="8884" spans="1:11" hidden="1" x14ac:dyDescent="0.25">
      <c r="A8884" s="10">
        <v>146</v>
      </c>
      <c r="B8884" s="10" t="s">
        <v>1496</v>
      </c>
      <c r="C8884" s="10" t="s">
        <v>1497</v>
      </c>
      <c r="D8884" s="10" t="s">
        <v>1504</v>
      </c>
      <c r="E8884" s="10" t="s">
        <v>20</v>
      </c>
      <c r="F8884" s="10" t="s">
        <v>1433</v>
      </c>
      <c r="G8884" s="21" t="s">
        <v>3777</v>
      </c>
      <c r="H8884" s="21" t="s">
        <v>4095</v>
      </c>
      <c r="I8884" s="21">
        <v>1</v>
      </c>
      <c r="J8884" s="21">
        <f t="shared" si="584"/>
        <v>300</v>
      </c>
      <c r="K8884" s="22" t="s">
        <v>5256</v>
      </c>
    </row>
    <row r="8885" spans="1:11" hidden="1" x14ac:dyDescent="0.25">
      <c r="A8885" s="10">
        <v>146</v>
      </c>
      <c r="B8885" s="10" t="s">
        <v>1496</v>
      </c>
      <c r="C8885" s="10" t="s">
        <v>1497</v>
      </c>
      <c r="D8885" s="10" t="s">
        <v>1504</v>
      </c>
      <c r="E8885" s="10" t="s">
        <v>20</v>
      </c>
      <c r="F8885" s="10" t="s">
        <v>1433</v>
      </c>
      <c r="G8885" s="21" t="s">
        <v>3779</v>
      </c>
      <c r="H8885" s="21" t="s">
        <v>4759</v>
      </c>
      <c r="I8885" s="21">
        <v>1</v>
      </c>
      <c r="J8885" s="21">
        <f t="shared" si="584"/>
        <v>570</v>
      </c>
      <c r="K8885" s="22" t="s">
        <v>5256</v>
      </c>
    </row>
    <row r="8886" spans="1:11" hidden="1" x14ac:dyDescent="0.25">
      <c r="A8886" s="10">
        <v>146</v>
      </c>
      <c r="B8886" s="10" t="s">
        <v>1496</v>
      </c>
      <c r="C8886" s="10" t="s">
        <v>1497</v>
      </c>
      <c r="D8886" s="10" t="s">
        <v>1504</v>
      </c>
      <c r="E8886" s="10" t="s">
        <v>20</v>
      </c>
      <c r="F8886" s="10" t="s">
        <v>1433</v>
      </c>
      <c r="G8886" s="21" t="s">
        <v>3781</v>
      </c>
      <c r="H8886" s="21" t="s">
        <v>4249</v>
      </c>
      <c r="I8886" s="21">
        <v>1</v>
      </c>
      <c r="J8886" s="21">
        <f t="shared" si="584"/>
        <v>770</v>
      </c>
      <c r="K8886" s="22" t="s">
        <v>5256</v>
      </c>
    </row>
    <row r="8887" spans="1:11" hidden="1" x14ac:dyDescent="0.25">
      <c r="A8887" s="10">
        <v>146</v>
      </c>
      <c r="B8887" s="10" t="s">
        <v>1496</v>
      </c>
      <c r="C8887" s="10" t="s">
        <v>1497</v>
      </c>
      <c r="D8887" s="10" t="s">
        <v>1504</v>
      </c>
      <c r="E8887" s="10" t="s">
        <v>20</v>
      </c>
      <c r="F8887" s="10" t="s">
        <v>1433</v>
      </c>
      <c r="G8887" s="21" t="s">
        <v>3783</v>
      </c>
      <c r="H8887" s="21" t="s">
        <v>4759</v>
      </c>
      <c r="I8887" s="21">
        <v>1</v>
      </c>
      <c r="J8887" s="21">
        <f t="shared" si="584"/>
        <v>570</v>
      </c>
      <c r="K8887" s="22" t="s">
        <v>5256</v>
      </c>
    </row>
    <row r="8888" spans="1:11" hidden="1" x14ac:dyDescent="0.25">
      <c r="A8888" s="10">
        <v>146</v>
      </c>
      <c r="B8888" s="10" t="s">
        <v>1496</v>
      </c>
      <c r="C8888" s="10" t="s">
        <v>1497</v>
      </c>
      <c r="D8888" s="10" t="s">
        <v>1504</v>
      </c>
      <c r="E8888" s="10" t="s">
        <v>20</v>
      </c>
      <c r="F8888" s="10" t="s">
        <v>1433</v>
      </c>
      <c r="G8888" s="21" t="s">
        <v>4760</v>
      </c>
      <c r="H8888" s="21" t="s">
        <v>4838</v>
      </c>
      <c r="I8888" s="21">
        <v>0</v>
      </c>
      <c r="J8888" s="21">
        <f>MID(H8888,1,FIND(" ",H8888,1)-1)*1</f>
        <v>2.5</v>
      </c>
      <c r="K8888" s="21" t="s">
        <v>5255</v>
      </c>
    </row>
    <row r="8889" spans="1:11" hidden="1" x14ac:dyDescent="0.25">
      <c r="A8889" s="10">
        <v>146</v>
      </c>
      <c r="B8889" s="10" t="s">
        <v>1496</v>
      </c>
      <c r="C8889" s="10" t="s">
        <v>1497</v>
      </c>
      <c r="D8889" s="10" t="s">
        <v>1504</v>
      </c>
      <c r="E8889" s="10" t="s">
        <v>20</v>
      </c>
      <c r="F8889" s="10" t="s">
        <v>1433</v>
      </c>
      <c r="G8889" s="21" t="s">
        <v>4799</v>
      </c>
      <c r="H8889" s="21" t="s">
        <v>4763</v>
      </c>
      <c r="I8889" s="21">
        <v>0</v>
      </c>
      <c r="J8889" s="21">
        <f>MID(H8889,1,FIND(" ",H8889,1)-1)*1</f>
        <v>0.65</v>
      </c>
      <c r="K8889" s="21" t="s">
        <v>5264</v>
      </c>
    </row>
    <row r="8890" spans="1:11" hidden="1" x14ac:dyDescent="0.25">
      <c r="A8890" s="10">
        <v>146</v>
      </c>
      <c r="B8890" s="10" t="s">
        <v>1496</v>
      </c>
      <c r="C8890" s="10" t="s">
        <v>1497</v>
      </c>
      <c r="D8890" s="10" t="s">
        <v>1504</v>
      </c>
      <c r="E8890" s="10" t="s">
        <v>20</v>
      </c>
      <c r="F8890" s="10" t="s">
        <v>1433</v>
      </c>
      <c r="G8890" s="21" t="s">
        <v>4800</v>
      </c>
      <c r="H8890" s="21" t="s">
        <v>4839</v>
      </c>
      <c r="I8890" s="21">
        <v>0</v>
      </c>
      <c r="J8890" s="21">
        <f t="shared" ref="J8890:J8891" si="585">MID(H8890,1,FIND(" ",H8890,1)-1)*1000</f>
        <v>50</v>
      </c>
      <c r="K8890" s="21" t="s">
        <v>5256</v>
      </c>
    </row>
    <row r="8891" spans="1:11" hidden="1" x14ac:dyDescent="0.25">
      <c r="A8891" s="10">
        <v>146</v>
      </c>
      <c r="B8891" s="10" t="s">
        <v>1496</v>
      </c>
      <c r="C8891" s="10" t="s">
        <v>1497</v>
      </c>
      <c r="D8891" s="10" t="s">
        <v>1504</v>
      </c>
      <c r="E8891" s="10" t="s">
        <v>20</v>
      </c>
      <c r="F8891" s="10" t="s">
        <v>1433</v>
      </c>
      <c r="G8891" s="21" t="s">
        <v>4762</v>
      </c>
      <c r="H8891" s="21" t="s">
        <v>4763</v>
      </c>
      <c r="I8891" s="21">
        <v>0</v>
      </c>
      <c r="J8891" s="21">
        <f t="shared" si="585"/>
        <v>650</v>
      </c>
      <c r="K8891" s="21" t="s">
        <v>5256</v>
      </c>
    </row>
    <row r="8892" spans="1:11" hidden="1" x14ac:dyDescent="0.25">
      <c r="A8892" s="10">
        <v>146</v>
      </c>
      <c r="B8892" s="10" t="s">
        <v>1496</v>
      </c>
      <c r="C8892" s="10" t="s">
        <v>1497</v>
      </c>
      <c r="D8892" s="10" t="s">
        <v>1504</v>
      </c>
      <c r="E8892" s="10" t="s">
        <v>20</v>
      </c>
      <c r="F8892" s="10" t="s">
        <v>1433</v>
      </c>
      <c r="G8892" s="10" t="s">
        <v>3787</v>
      </c>
      <c r="H8892" s="10" t="s">
        <v>3788</v>
      </c>
      <c r="I8892" s="10">
        <v>0</v>
      </c>
    </row>
    <row r="8893" spans="1:11" hidden="1" x14ac:dyDescent="0.25">
      <c r="A8893" s="10">
        <v>146</v>
      </c>
      <c r="B8893" s="10" t="s">
        <v>1496</v>
      </c>
      <c r="C8893" s="10" t="s">
        <v>1497</v>
      </c>
      <c r="D8893" s="10" t="s">
        <v>1504</v>
      </c>
      <c r="E8893" s="10" t="s">
        <v>20</v>
      </c>
      <c r="F8893" s="10" t="s">
        <v>1433</v>
      </c>
      <c r="G8893" s="10" t="s">
        <v>3789</v>
      </c>
      <c r="H8893" s="10" t="s">
        <v>3789</v>
      </c>
      <c r="I8893" s="10">
        <v>0</v>
      </c>
    </row>
    <row r="8894" spans="1:11" hidden="1" x14ac:dyDescent="0.25">
      <c r="A8894" s="10">
        <v>147</v>
      </c>
      <c r="B8894" s="10" t="s">
        <v>1505</v>
      </c>
      <c r="C8894" s="10" t="s">
        <v>1506</v>
      </c>
      <c r="D8894" s="10" t="s">
        <v>1513</v>
      </c>
      <c r="E8894" s="10" t="s">
        <v>20</v>
      </c>
      <c r="F8894" s="10" t="s">
        <v>1433</v>
      </c>
      <c r="G8894" s="10" t="s">
        <v>3129</v>
      </c>
      <c r="H8894" s="10" t="s">
        <v>4540</v>
      </c>
      <c r="I8894" s="10">
        <v>0</v>
      </c>
    </row>
    <row r="8895" spans="1:11" hidden="1" x14ac:dyDescent="0.25">
      <c r="A8895" s="10">
        <v>147</v>
      </c>
      <c r="B8895" s="10" t="s">
        <v>1505</v>
      </c>
      <c r="C8895" s="10" t="s">
        <v>1506</v>
      </c>
      <c r="D8895" s="10" t="s">
        <v>1513</v>
      </c>
      <c r="E8895" s="10" t="s">
        <v>20</v>
      </c>
      <c r="F8895" s="10" t="s">
        <v>1433</v>
      </c>
      <c r="G8895" s="21" t="s">
        <v>2160</v>
      </c>
      <c r="H8895" s="21" t="s">
        <v>3699</v>
      </c>
      <c r="I8895" s="21">
        <v>1</v>
      </c>
      <c r="J8895" s="21" t="str">
        <f>H8895</f>
        <v>Кондиционирование</v>
      </c>
      <c r="K8895" s="21"/>
    </row>
    <row r="8896" spans="1:11" hidden="1" x14ac:dyDescent="0.25">
      <c r="A8896" s="10">
        <v>147</v>
      </c>
      <c r="B8896" s="10" t="s">
        <v>1505</v>
      </c>
      <c r="C8896" s="10" t="s">
        <v>1506</v>
      </c>
      <c r="D8896" s="10" t="s">
        <v>1513</v>
      </c>
      <c r="E8896" s="10" t="s">
        <v>20</v>
      </c>
      <c r="F8896" s="10" t="s">
        <v>1433</v>
      </c>
      <c r="G8896" s="21" t="s">
        <v>3108</v>
      </c>
      <c r="H8896" s="21" t="s">
        <v>4785</v>
      </c>
      <c r="I8896" s="21">
        <v>1</v>
      </c>
      <c r="J8896" s="21">
        <f t="shared" ref="J8896:J8897" si="586">MID(H8896,1,FIND(" ",H8896,1)-1)*1</f>
        <v>63</v>
      </c>
      <c r="K8896" s="21" t="s">
        <v>5260</v>
      </c>
    </row>
    <row r="8897" spans="1:11" hidden="1" x14ac:dyDescent="0.25">
      <c r="A8897" s="10">
        <v>147</v>
      </c>
      <c r="B8897" s="10" t="s">
        <v>1505</v>
      </c>
      <c r="C8897" s="10" t="s">
        <v>1506</v>
      </c>
      <c r="D8897" s="10" t="s">
        <v>1513</v>
      </c>
      <c r="E8897" s="10" t="s">
        <v>20</v>
      </c>
      <c r="F8897" s="10" t="s">
        <v>1433</v>
      </c>
      <c r="G8897" s="21" t="s">
        <v>3701</v>
      </c>
      <c r="H8897" s="21" t="s">
        <v>4381</v>
      </c>
      <c r="I8897" s="21">
        <v>1</v>
      </c>
      <c r="J8897" s="21">
        <f t="shared" si="586"/>
        <v>48</v>
      </c>
      <c r="K8897" s="21" t="s">
        <v>5260</v>
      </c>
    </row>
    <row r="8898" spans="1:11" hidden="1" x14ac:dyDescent="0.25">
      <c r="A8898" s="10">
        <v>147</v>
      </c>
      <c r="B8898" s="10" t="s">
        <v>1505</v>
      </c>
      <c r="C8898" s="10" t="s">
        <v>1506</v>
      </c>
      <c r="D8898" s="10" t="s">
        <v>1513</v>
      </c>
      <c r="E8898" s="10" t="s">
        <v>20</v>
      </c>
      <c r="F8898" s="10" t="s">
        <v>1433</v>
      </c>
      <c r="G8898" s="21" t="s">
        <v>3703</v>
      </c>
      <c r="H8898" s="21" t="s">
        <v>4787</v>
      </c>
      <c r="I8898" s="21">
        <v>1</v>
      </c>
      <c r="J8898" s="21">
        <f>MID(H8898,1,FIND(" ",H8898,1)-1)*1</f>
        <v>160</v>
      </c>
      <c r="K8898" s="21" t="s">
        <v>5254</v>
      </c>
    </row>
    <row r="8899" spans="1:11" hidden="1" x14ac:dyDescent="0.25">
      <c r="A8899" s="10">
        <v>147</v>
      </c>
      <c r="B8899" s="10" t="s">
        <v>1505</v>
      </c>
      <c r="C8899" s="10" t="s">
        <v>1506</v>
      </c>
      <c r="D8899" s="10" t="s">
        <v>1513</v>
      </c>
      <c r="E8899" s="10" t="s">
        <v>20</v>
      </c>
      <c r="F8899" s="10" t="s">
        <v>1433</v>
      </c>
      <c r="G8899" s="21" t="s">
        <v>3705</v>
      </c>
      <c r="H8899" s="21" t="s">
        <v>57</v>
      </c>
      <c r="I8899" s="21">
        <v>1</v>
      </c>
      <c r="J8899" s="21" t="str">
        <f>H8899</f>
        <v>Нет</v>
      </c>
      <c r="K8899" s="21"/>
    </row>
    <row r="8900" spans="1:11" hidden="1" x14ac:dyDescent="0.25">
      <c r="A8900" s="10">
        <v>147</v>
      </c>
      <c r="B8900" s="10" t="s">
        <v>1505</v>
      </c>
      <c r="C8900" s="10" t="s">
        <v>1506</v>
      </c>
      <c r="D8900" s="10" t="s">
        <v>1513</v>
      </c>
      <c r="E8900" s="10" t="s">
        <v>20</v>
      </c>
      <c r="F8900" s="10" t="s">
        <v>1433</v>
      </c>
      <c r="G8900" s="21" t="s">
        <v>3706</v>
      </c>
      <c r="H8900" s="21" t="s">
        <v>5207</v>
      </c>
      <c r="I8900" s="21">
        <v>1</v>
      </c>
      <c r="J8900" s="21">
        <f t="shared" ref="J8900:J8903" si="587">MID(H8900,1,FIND(" ",H8900,1)-1)*1</f>
        <v>17.585000000000001</v>
      </c>
      <c r="K8900" s="21" t="s">
        <v>5258</v>
      </c>
    </row>
    <row r="8901" spans="1:11" hidden="1" x14ac:dyDescent="0.25">
      <c r="A8901" s="10">
        <v>147</v>
      </c>
      <c r="B8901" s="10" t="s">
        <v>1505</v>
      </c>
      <c r="C8901" s="10" t="s">
        <v>1506</v>
      </c>
      <c r="D8901" s="10" t="s">
        <v>1513</v>
      </c>
      <c r="E8901" s="10" t="s">
        <v>20</v>
      </c>
      <c r="F8901" s="10" t="s">
        <v>1433</v>
      </c>
      <c r="G8901" s="21" t="s">
        <v>3708</v>
      </c>
      <c r="H8901" s="21" t="s">
        <v>4788</v>
      </c>
      <c r="I8901" s="21">
        <v>1</v>
      </c>
      <c r="J8901" s="21">
        <f t="shared" si="587"/>
        <v>16.12</v>
      </c>
      <c r="K8901" s="21" t="s">
        <v>5258</v>
      </c>
    </row>
    <row r="8902" spans="1:11" hidden="1" x14ac:dyDescent="0.25">
      <c r="A8902" s="10">
        <v>147</v>
      </c>
      <c r="B8902" s="10" t="s">
        <v>1505</v>
      </c>
      <c r="C8902" s="10" t="s">
        <v>1506</v>
      </c>
      <c r="D8902" s="10" t="s">
        <v>1513</v>
      </c>
      <c r="E8902" s="10" t="s">
        <v>20</v>
      </c>
      <c r="F8902" s="10" t="s">
        <v>1433</v>
      </c>
      <c r="G8902" s="21" t="s">
        <v>3709</v>
      </c>
      <c r="H8902" s="21" t="s">
        <v>4840</v>
      </c>
      <c r="I8902" s="21">
        <v>0</v>
      </c>
      <c r="J8902" s="21">
        <f t="shared" si="587"/>
        <v>17.59</v>
      </c>
      <c r="K8902" s="21" t="s">
        <v>5258</v>
      </c>
    </row>
    <row r="8903" spans="1:11" hidden="1" x14ac:dyDescent="0.25">
      <c r="A8903" s="10">
        <v>147</v>
      </c>
      <c r="B8903" s="10" t="s">
        <v>1505</v>
      </c>
      <c r="C8903" s="10" t="s">
        <v>1506</v>
      </c>
      <c r="D8903" s="10" t="s">
        <v>1513</v>
      </c>
      <c r="E8903" s="10" t="s">
        <v>20</v>
      </c>
      <c r="F8903" s="10" t="s">
        <v>1433</v>
      </c>
      <c r="G8903" s="21" t="s">
        <v>3711</v>
      </c>
      <c r="H8903" s="21" t="s">
        <v>4788</v>
      </c>
      <c r="I8903" s="21">
        <v>0</v>
      </c>
      <c r="J8903" s="21">
        <f t="shared" si="587"/>
        <v>16.12</v>
      </c>
      <c r="K8903" s="21" t="s">
        <v>5258</v>
      </c>
    </row>
    <row r="8904" spans="1:11" hidden="1" x14ac:dyDescent="0.25">
      <c r="A8904" s="10">
        <v>147</v>
      </c>
      <c r="B8904" s="10" t="s">
        <v>1505</v>
      </c>
      <c r="C8904" s="10" t="s">
        <v>1506</v>
      </c>
      <c r="D8904" s="10" t="s">
        <v>1513</v>
      </c>
      <c r="E8904" s="10" t="s">
        <v>20</v>
      </c>
      <c r="F8904" s="10" t="s">
        <v>1433</v>
      </c>
      <c r="G8904" s="21" t="s">
        <v>4578</v>
      </c>
      <c r="H8904" s="21" t="s">
        <v>4841</v>
      </c>
      <c r="I8904" s="21">
        <v>1</v>
      </c>
      <c r="J8904" s="21" t="str">
        <f>MID(H8904,1,FIND(" ",H8904,1)-1)</f>
        <v>2267</v>
      </c>
      <c r="K8904" s="21" t="s">
        <v>5269</v>
      </c>
    </row>
    <row r="8905" spans="1:11" hidden="1" x14ac:dyDescent="0.25">
      <c r="A8905" s="10">
        <v>147</v>
      </c>
      <c r="B8905" s="10" t="s">
        <v>1505</v>
      </c>
      <c r="C8905" s="10" t="s">
        <v>1506</v>
      </c>
      <c r="D8905" s="10" t="s">
        <v>1513</v>
      </c>
      <c r="E8905" s="10" t="s">
        <v>20</v>
      </c>
      <c r="F8905" s="10" t="s">
        <v>1433</v>
      </c>
      <c r="G8905" s="10" t="s">
        <v>3714</v>
      </c>
      <c r="H8905" s="10" t="s">
        <v>3715</v>
      </c>
      <c r="I8905" s="10">
        <v>0</v>
      </c>
    </row>
    <row r="8906" spans="1:11" hidden="1" x14ac:dyDescent="0.25">
      <c r="A8906" s="10">
        <v>147</v>
      </c>
      <c r="B8906" s="10" t="s">
        <v>1505</v>
      </c>
      <c r="C8906" s="10" t="s">
        <v>1506</v>
      </c>
      <c r="D8906" s="10" t="s">
        <v>1513</v>
      </c>
      <c r="E8906" s="10" t="s">
        <v>20</v>
      </c>
      <c r="F8906" s="10" t="s">
        <v>1433</v>
      </c>
      <c r="G8906" s="10" t="s">
        <v>3716</v>
      </c>
      <c r="H8906" s="10" t="s">
        <v>34</v>
      </c>
      <c r="I8906" s="10">
        <v>0</v>
      </c>
    </row>
    <row r="8907" spans="1:11" hidden="1" x14ac:dyDescent="0.25">
      <c r="A8907" s="10">
        <v>147</v>
      </c>
      <c r="B8907" s="10" t="s">
        <v>1505</v>
      </c>
      <c r="C8907" s="10" t="s">
        <v>1506</v>
      </c>
      <c r="D8907" s="10" t="s">
        <v>1513</v>
      </c>
      <c r="E8907" s="10" t="s">
        <v>20</v>
      </c>
      <c r="F8907" s="10" t="s">
        <v>1433</v>
      </c>
      <c r="G8907" s="10" t="s">
        <v>3717</v>
      </c>
      <c r="H8907" s="10" t="s">
        <v>34</v>
      </c>
      <c r="I8907" s="10">
        <v>0</v>
      </c>
    </row>
    <row r="8908" spans="1:11" hidden="1" x14ac:dyDescent="0.25">
      <c r="A8908" s="10">
        <v>147</v>
      </c>
      <c r="B8908" s="10" t="s">
        <v>1505</v>
      </c>
      <c r="C8908" s="10" t="s">
        <v>1506</v>
      </c>
      <c r="D8908" s="10" t="s">
        <v>1513</v>
      </c>
      <c r="E8908" s="10" t="s">
        <v>20</v>
      </c>
      <c r="F8908" s="10" t="s">
        <v>1433</v>
      </c>
      <c r="G8908" s="10" t="s">
        <v>3718</v>
      </c>
      <c r="H8908" s="10" t="s">
        <v>5168</v>
      </c>
      <c r="I8908" s="10">
        <v>0</v>
      </c>
    </row>
    <row r="8909" spans="1:11" hidden="1" x14ac:dyDescent="0.25">
      <c r="A8909" s="10">
        <v>147</v>
      </c>
      <c r="B8909" s="10" t="s">
        <v>1505</v>
      </c>
      <c r="C8909" s="10" t="s">
        <v>1506</v>
      </c>
      <c r="D8909" s="10" t="s">
        <v>1513</v>
      </c>
      <c r="E8909" s="10" t="s">
        <v>20</v>
      </c>
      <c r="F8909" s="10" t="s">
        <v>1433</v>
      </c>
      <c r="G8909" s="10" t="s">
        <v>3719</v>
      </c>
      <c r="H8909" s="10" t="s">
        <v>57</v>
      </c>
      <c r="I8909" s="10">
        <v>0</v>
      </c>
    </row>
    <row r="8910" spans="1:11" hidden="1" x14ac:dyDescent="0.25">
      <c r="A8910" s="10">
        <v>147</v>
      </c>
      <c r="B8910" s="10" t="s">
        <v>1505</v>
      </c>
      <c r="C8910" s="10" t="s">
        <v>1506</v>
      </c>
      <c r="D8910" s="10" t="s">
        <v>1513</v>
      </c>
      <c r="E8910" s="10" t="s">
        <v>20</v>
      </c>
      <c r="F8910" s="10" t="s">
        <v>1433</v>
      </c>
      <c r="G8910" s="10" t="s">
        <v>3720</v>
      </c>
      <c r="H8910" s="10" t="s">
        <v>34</v>
      </c>
      <c r="I8910" s="10">
        <v>0</v>
      </c>
    </row>
    <row r="8911" spans="1:11" hidden="1" x14ac:dyDescent="0.25">
      <c r="A8911" s="10">
        <v>147</v>
      </c>
      <c r="B8911" s="10" t="s">
        <v>1505</v>
      </c>
      <c r="C8911" s="10" t="s">
        <v>1506</v>
      </c>
      <c r="D8911" s="10" t="s">
        <v>1513</v>
      </c>
      <c r="E8911" s="10" t="s">
        <v>20</v>
      </c>
      <c r="F8911" s="10" t="s">
        <v>1433</v>
      </c>
      <c r="G8911" s="10" t="s">
        <v>3721</v>
      </c>
      <c r="H8911" s="10" t="s">
        <v>34</v>
      </c>
      <c r="I8911" s="10">
        <v>0</v>
      </c>
    </row>
    <row r="8912" spans="1:11" hidden="1" x14ac:dyDescent="0.25">
      <c r="A8912" s="10">
        <v>147</v>
      </c>
      <c r="B8912" s="10" t="s">
        <v>1505</v>
      </c>
      <c r="C8912" s="10" t="s">
        <v>1506</v>
      </c>
      <c r="D8912" s="10" t="s">
        <v>1513</v>
      </c>
      <c r="E8912" s="10" t="s">
        <v>20</v>
      </c>
      <c r="F8912" s="10" t="s">
        <v>1433</v>
      </c>
      <c r="G8912" s="10" t="s">
        <v>3722</v>
      </c>
      <c r="H8912" s="10" t="s">
        <v>34</v>
      </c>
      <c r="I8912" s="10">
        <v>0</v>
      </c>
    </row>
    <row r="8913" spans="1:9" hidden="1" x14ac:dyDescent="0.25">
      <c r="A8913" s="10">
        <v>147</v>
      </c>
      <c r="B8913" s="10" t="s">
        <v>1505</v>
      </c>
      <c r="C8913" s="10" t="s">
        <v>1506</v>
      </c>
      <c r="D8913" s="10" t="s">
        <v>1513</v>
      </c>
      <c r="E8913" s="10" t="s">
        <v>20</v>
      </c>
      <c r="F8913" s="10" t="s">
        <v>1433</v>
      </c>
      <c r="G8913" s="10" t="s">
        <v>3723</v>
      </c>
      <c r="H8913" s="10" t="s">
        <v>34</v>
      </c>
      <c r="I8913" s="10">
        <v>0</v>
      </c>
    </row>
    <row r="8914" spans="1:9" hidden="1" x14ac:dyDescent="0.25">
      <c r="A8914" s="10">
        <v>147</v>
      </c>
      <c r="B8914" s="10" t="s">
        <v>1505</v>
      </c>
      <c r="C8914" s="10" t="s">
        <v>1506</v>
      </c>
      <c r="D8914" s="10" t="s">
        <v>1513</v>
      </c>
      <c r="E8914" s="10" t="s">
        <v>20</v>
      </c>
      <c r="F8914" s="10" t="s">
        <v>1433</v>
      </c>
      <c r="G8914" s="10" t="s">
        <v>3724</v>
      </c>
      <c r="H8914" s="10" t="s">
        <v>34</v>
      </c>
      <c r="I8914" s="10">
        <v>0</v>
      </c>
    </row>
    <row r="8915" spans="1:9" hidden="1" x14ac:dyDescent="0.25">
      <c r="A8915" s="10">
        <v>147</v>
      </c>
      <c r="B8915" s="10" t="s">
        <v>1505</v>
      </c>
      <c r="C8915" s="10" t="s">
        <v>1506</v>
      </c>
      <c r="D8915" s="10" t="s">
        <v>1513</v>
      </c>
      <c r="E8915" s="10" t="s">
        <v>20</v>
      </c>
      <c r="F8915" s="10" t="s">
        <v>1433</v>
      </c>
      <c r="G8915" s="10" t="s">
        <v>3725</v>
      </c>
      <c r="H8915" s="10" t="s">
        <v>34</v>
      </c>
      <c r="I8915" s="10">
        <v>0</v>
      </c>
    </row>
    <row r="8916" spans="1:9" hidden="1" x14ac:dyDescent="0.25">
      <c r="A8916" s="10">
        <v>147</v>
      </c>
      <c r="B8916" s="10" t="s">
        <v>1505</v>
      </c>
      <c r="C8916" s="10" t="s">
        <v>1506</v>
      </c>
      <c r="D8916" s="10" t="s">
        <v>1513</v>
      </c>
      <c r="E8916" s="10" t="s">
        <v>20</v>
      </c>
      <c r="F8916" s="10" t="s">
        <v>1433</v>
      </c>
      <c r="G8916" s="10" t="s">
        <v>3726</v>
      </c>
      <c r="H8916" s="10" t="s">
        <v>34</v>
      </c>
      <c r="I8916" s="10">
        <v>0</v>
      </c>
    </row>
    <row r="8917" spans="1:9" hidden="1" x14ac:dyDescent="0.25">
      <c r="A8917" s="10">
        <v>147</v>
      </c>
      <c r="B8917" s="10" t="s">
        <v>1505</v>
      </c>
      <c r="C8917" s="10" t="s">
        <v>1506</v>
      </c>
      <c r="D8917" s="10" t="s">
        <v>1513</v>
      </c>
      <c r="E8917" s="10" t="s">
        <v>20</v>
      </c>
      <c r="F8917" s="10" t="s">
        <v>1433</v>
      </c>
      <c r="G8917" s="10" t="s">
        <v>3727</v>
      </c>
      <c r="H8917" s="10" t="s">
        <v>34</v>
      </c>
      <c r="I8917" s="10">
        <v>0</v>
      </c>
    </row>
    <row r="8918" spans="1:9" hidden="1" x14ac:dyDescent="0.25">
      <c r="A8918" s="10">
        <v>147</v>
      </c>
      <c r="B8918" s="10" t="s">
        <v>1505</v>
      </c>
      <c r="C8918" s="10" t="s">
        <v>1506</v>
      </c>
      <c r="D8918" s="10" t="s">
        <v>1513</v>
      </c>
      <c r="E8918" s="10" t="s">
        <v>20</v>
      </c>
      <c r="F8918" s="10" t="s">
        <v>1433</v>
      </c>
      <c r="G8918" s="10" t="s">
        <v>3729</v>
      </c>
      <c r="H8918" s="10" t="s">
        <v>34</v>
      </c>
      <c r="I8918" s="10">
        <v>0</v>
      </c>
    </row>
    <row r="8919" spans="1:9" hidden="1" x14ac:dyDescent="0.25">
      <c r="A8919" s="10">
        <v>147</v>
      </c>
      <c r="B8919" s="10" t="s">
        <v>1505</v>
      </c>
      <c r="C8919" s="10" t="s">
        <v>1506</v>
      </c>
      <c r="D8919" s="10" t="s">
        <v>1513</v>
      </c>
      <c r="E8919" s="10" t="s">
        <v>20</v>
      </c>
      <c r="F8919" s="10" t="s">
        <v>1433</v>
      </c>
      <c r="G8919" s="10" t="s">
        <v>3730</v>
      </c>
      <c r="H8919" s="10" t="s">
        <v>34</v>
      </c>
      <c r="I8919" s="10">
        <v>0</v>
      </c>
    </row>
    <row r="8920" spans="1:9" hidden="1" x14ac:dyDescent="0.25">
      <c r="A8920" s="10">
        <v>147</v>
      </c>
      <c r="B8920" s="10" t="s">
        <v>1505</v>
      </c>
      <c r="C8920" s="10" t="s">
        <v>1506</v>
      </c>
      <c r="D8920" s="10" t="s">
        <v>1513</v>
      </c>
      <c r="E8920" s="10" t="s">
        <v>20</v>
      </c>
      <c r="F8920" s="10" t="s">
        <v>1433</v>
      </c>
      <c r="G8920" s="10" t="s">
        <v>3731</v>
      </c>
      <c r="H8920" s="10" t="s">
        <v>34</v>
      </c>
      <c r="I8920" s="10">
        <v>0</v>
      </c>
    </row>
    <row r="8921" spans="1:9" hidden="1" x14ac:dyDescent="0.25">
      <c r="A8921" s="10">
        <v>147</v>
      </c>
      <c r="B8921" s="10" t="s">
        <v>1505</v>
      </c>
      <c r="C8921" s="10" t="s">
        <v>1506</v>
      </c>
      <c r="D8921" s="10" t="s">
        <v>1513</v>
      </c>
      <c r="E8921" s="10" t="s">
        <v>20</v>
      </c>
      <c r="F8921" s="10" t="s">
        <v>1433</v>
      </c>
      <c r="G8921" s="10" t="s">
        <v>3734</v>
      </c>
      <c r="H8921" s="10" t="s">
        <v>34</v>
      </c>
      <c r="I8921" s="10">
        <v>0</v>
      </c>
    </row>
    <row r="8922" spans="1:9" hidden="1" x14ac:dyDescent="0.25">
      <c r="A8922" s="10">
        <v>147</v>
      </c>
      <c r="B8922" s="10" t="s">
        <v>1505</v>
      </c>
      <c r="C8922" s="10" t="s">
        <v>1506</v>
      </c>
      <c r="D8922" s="10" t="s">
        <v>1513</v>
      </c>
      <c r="E8922" s="10" t="s">
        <v>20</v>
      </c>
      <c r="F8922" s="10" t="s">
        <v>1433</v>
      </c>
      <c r="G8922" s="10" t="s">
        <v>3735</v>
      </c>
      <c r="H8922" s="10" t="s">
        <v>57</v>
      </c>
      <c r="I8922" s="10">
        <v>0</v>
      </c>
    </row>
    <row r="8923" spans="1:9" hidden="1" x14ac:dyDescent="0.25">
      <c r="A8923" s="10">
        <v>147</v>
      </c>
      <c r="B8923" s="10" t="s">
        <v>1505</v>
      </c>
      <c r="C8923" s="10" t="s">
        <v>1506</v>
      </c>
      <c r="D8923" s="10" t="s">
        <v>1513</v>
      </c>
      <c r="E8923" s="10" t="s">
        <v>20</v>
      </c>
      <c r="F8923" s="10" t="s">
        <v>1433</v>
      </c>
      <c r="G8923" s="10" t="s">
        <v>4597</v>
      </c>
      <c r="H8923" s="10" t="s">
        <v>34</v>
      </c>
      <c r="I8923" s="10">
        <v>0</v>
      </c>
    </row>
    <row r="8924" spans="1:9" hidden="1" x14ac:dyDescent="0.25">
      <c r="A8924" s="10">
        <v>147</v>
      </c>
      <c r="B8924" s="10" t="s">
        <v>1505</v>
      </c>
      <c r="C8924" s="10" t="s">
        <v>1506</v>
      </c>
      <c r="D8924" s="10" t="s">
        <v>1513</v>
      </c>
      <c r="E8924" s="10" t="s">
        <v>20</v>
      </c>
      <c r="F8924" s="10" t="s">
        <v>1433</v>
      </c>
      <c r="G8924" s="10" t="s">
        <v>3736</v>
      </c>
      <c r="H8924" s="10" t="s">
        <v>34</v>
      </c>
      <c r="I8924" s="10">
        <v>0</v>
      </c>
    </row>
    <row r="8925" spans="1:9" hidden="1" x14ac:dyDescent="0.25">
      <c r="A8925" s="10">
        <v>147</v>
      </c>
      <c r="B8925" s="10" t="s">
        <v>1505</v>
      </c>
      <c r="C8925" s="10" t="s">
        <v>1506</v>
      </c>
      <c r="D8925" s="10" t="s">
        <v>1513</v>
      </c>
      <c r="E8925" s="10" t="s">
        <v>20</v>
      </c>
      <c r="F8925" s="10" t="s">
        <v>1433</v>
      </c>
      <c r="G8925" s="10" t="s">
        <v>3737</v>
      </c>
      <c r="H8925" s="10" t="s">
        <v>34</v>
      </c>
      <c r="I8925" s="10">
        <v>0</v>
      </c>
    </row>
    <row r="8926" spans="1:9" hidden="1" x14ac:dyDescent="0.25">
      <c r="A8926" s="10">
        <v>147</v>
      </c>
      <c r="B8926" s="10" t="s">
        <v>1505</v>
      </c>
      <c r="C8926" s="10" t="s">
        <v>1506</v>
      </c>
      <c r="D8926" s="10" t="s">
        <v>1513</v>
      </c>
      <c r="E8926" s="10" t="s">
        <v>20</v>
      </c>
      <c r="F8926" s="10" t="s">
        <v>1433</v>
      </c>
      <c r="G8926" s="10" t="s">
        <v>4387</v>
      </c>
      <c r="H8926" s="10" t="s">
        <v>34</v>
      </c>
      <c r="I8926" s="10">
        <v>0</v>
      </c>
    </row>
    <row r="8927" spans="1:9" hidden="1" x14ac:dyDescent="0.25">
      <c r="A8927" s="10">
        <v>147</v>
      </c>
      <c r="B8927" s="10" t="s">
        <v>1505</v>
      </c>
      <c r="C8927" s="10" t="s">
        <v>1506</v>
      </c>
      <c r="D8927" s="10" t="s">
        <v>1513</v>
      </c>
      <c r="E8927" s="10" t="s">
        <v>20</v>
      </c>
      <c r="F8927" s="10" t="s">
        <v>1433</v>
      </c>
      <c r="G8927" s="10" t="s">
        <v>4388</v>
      </c>
      <c r="H8927" s="10" t="s">
        <v>34</v>
      </c>
      <c r="I8927" s="10">
        <v>0</v>
      </c>
    </row>
    <row r="8928" spans="1:9" hidden="1" x14ac:dyDescent="0.25">
      <c r="A8928" s="10">
        <v>147</v>
      </c>
      <c r="B8928" s="10" t="s">
        <v>1505</v>
      </c>
      <c r="C8928" s="10" t="s">
        <v>1506</v>
      </c>
      <c r="D8928" s="10" t="s">
        <v>1513</v>
      </c>
      <c r="E8928" s="10" t="s">
        <v>20</v>
      </c>
      <c r="F8928" s="10" t="s">
        <v>1433</v>
      </c>
      <c r="G8928" s="10" t="s">
        <v>3740</v>
      </c>
      <c r="H8928" s="10" t="s">
        <v>34</v>
      </c>
      <c r="I8928" s="10">
        <v>0</v>
      </c>
    </row>
    <row r="8929" spans="1:11" hidden="1" x14ac:dyDescent="0.25">
      <c r="A8929" s="10">
        <v>147</v>
      </c>
      <c r="B8929" s="10" t="s">
        <v>1505</v>
      </c>
      <c r="C8929" s="10" t="s">
        <v>1506</v>
      </c>
      <c r="D8929" s="10" t="s">
        <v>1513</v>
      </c>
      <c r="E8929" s="10" t="s">
        <v>20</v>
      </c>
      <c r="F8929" s="10" t="s">
        <v>1433</v>
      </c>
      <c r="G8929" s="10" t="s">
        <v>3741</v>
      </c>
      <c r="H8929" s="10" t="s">
        <v>34</v>
      </c>
      <c r="I8929" s="10">
        <v>0</v>
      </c>
    </row>
    <row r="8930" spans="1:11" hidden="1" x14ac:dyDescent="0.25">
      <c r="A8930" s="10">
        <v>147</v>
      </c>
      <c r="B8930" s="10" t="s">
        <v>1505</v>
      </c>
      <c r="C8930" s="10" t="s">
        <v>1506</v>
      </c>
      <c r="D8930" s="10" t="s">
        <v>1513</v>
      </c>
      <c r="E8930" s="10" t="s">
        <v>20</v>
      </c>
      <c r="F8930" s="10" t="s">
        <v>1433</v>
      </c>
      <c r="G8930" s="10" t="s">
        <v>4324</v>
      </c>
      <c r="H8930" s="10" t="s">
        <v>34</v>
      </c>
      <c r="I8930" s="10">
        <v>0</v>
      </c>
    </row>
    <row r="8931" spans="1:11" hidden="1" x14ac:dyDescent="0.25">
      <c r="A8931" s="10">
        <v>147</v>
      </c>
      <c r="B8931" s="10" t="s">
        <v>1505</v>
      </c>
      <c r="C8931" s="10" t="s">
        <v>1506</v>
      </c>
      <c r="D8931" s="10" t="s">
        <v>1513</v>
      </c>
      <c r="E8931" s="10" t="s">
        <v>20</v>
      </c>
      <c r="F8931" s="10" t="s">
        <v>1433</v>
      </c>
      <c r="G8931" s="10" t="s">
        <v>3744</v>
      </c>
      <c r="H8931" s="10" t="s">
        <v>4791</v>
      </c>
      <c r="I8931" s="10">
        <v>0</v>
      </c>
    </row>
    <row r="8932" spans="1:11" hidden="1" x14ac:dyDescent="0.25">
      <c r="A8932" s="10">
        <v>147</v>
      </c>
      <c r="B8932" s="10" t="s">
        <v>1505</v>
      </c>
      <c r="C8932" s="10" t="s">
        <v>1506</v>
      </c>
      <c r="D8932" s="10" t="s">
        <v>1513</v>
      </c>
      <c r="E8932" s="10" t="s">
        <v>20</v>
      </c>
      <c r="F8932" s="10" t="s">
        <v>1433</v>
      </c>
      <c r="G8932" s="10" t="s">
        <v>3746</v>
      </c>
      <c r="H8932" s="10" t="s">
        <v>34</v>
      </c>
      <c r="I8932" s="10">
        <v>0</v>
      </c>
    </row>
    <row r="8933" spans="1:11" hidden="1" x14ac:dyDescent="0.25">
      <c r="A8933" s="10">
        <v>147</v>
      </c>
      <c r="B8933" s="10" t="s">
        <v>1505</v>
      </c>
      <c r="C8933" s="10" t="s">
        <v>1506</v>
      </c>
      <c r="D8933" s="10" t="s">
        <v>1513</v>
      </c>
      <c r="E8933" s="10" t="s">
        <v>20</v>
      </c>
      <c r="F8933" s="10" t="s">
        <v>1433</v>
      </c>
      <c r="G8933" s="10" t="s">
        <v>4792</v>
      </c>
      <c r="H8933" s="10" t="s">
        <v>5208</v>
      </c>
      <c r="I8933" s="10">
        <v>0</v>
      </c>
    </row>
    <row r="8934" spans="1:11" hidden="1" x14ac:dyDescent="0.25">
      <c r="A8934" s="10">
        <v>147</v>
      </c>
      <c r="B8934" s="10" t="s">
        <v>1505</v>
      </c>
      <c r="C8934" s="10" t="s">
        <v>1506</v>
      </c>
      <c r="D8934" s="10" t="s">
        <v>1513</v>
      </c>
      <c r="E8934" s="10" t="s">
        <v>20</v>
      </c>
      <c r="F8934" s="10" t="s">
        <v>1433</v>
      </c>
      <c r="G8934" s="21" t="s">
        <v>3747</v>
      </c>
      <c r="H8934" s="21" t="s">
        <v>4805</v>
      </c>
      <c r="I8934" s="21">
        <v>1</v>
      </c>
      <c r="J8934" s="21" t="str">
        <f>H8934</f>
        <v>Напольно-потолочная</v>
      </c>
      <c r="K8934" s="21"/>
    </row>
    <row r="8935" spans="1:11" hidden="1" x14ac:dyDescent="0.25">
      <c r="A8935" s="10">
        <v>147</v>
      </c>
      <c r="B8935" s="10" t="s">
        <v>1505</v>
      </c>
      <c r="C8935" s="10" t="s">
        <v>1506</v>
      </c>
      <c r="D8935" s="10" t="s">
        <v>1513</v>
      </c>
      <c r="E8935" s="10" t="s">
        <v>20</v>
      </c>
      <c r="F8935" s="10" t="s">
        <v>1433</v>
      </c>
      <c r="G8935" s="21" t="s">
        <v>3749</v>
      </c>
      <c r="H8935" s="21" t="s">
        <v>3918</v>
      </c>
      <c r="I8935" s="21">
        <v>1</v>
      </c>
      <c r="J8935" s="21">
        <f>MID(H8935,1,FIND(" ",H8935,1)-1)*1</f>
        <v>50</v>
      </c>
      <c r="K8935" s="21" t="s">
        <v>5264</v>
      </c>
    </row>
    <row r="8936" spans="1:11" hidden="1" x14ac:dyDescent="0.25">
      <c r="A8936" s="10">
        <v>147</v>
      </c>
      <c r="B8936" s="10" t="s">
        <v>1505</v>
      </c>
      <c r="C8936" s="10" t="s">
        <v>1506</v>
      </c>
      <c r="D8936" s="10" t="s">
        <v>1513</v>
      </c>
      <c r="E8936" s="10" t="s">
        <v>20</v>
      </c>
      <c r="F8936" s="10" t="s">
        <v>1433</v>
      </c>
      <c r="G8936" s="21" t="s">
        <v>3751</v>
      </c>
      <c r="H8936" s="21" t="s">
        <v>3893</v>
      </c>
      <c r="I8936" s="21">
        <v>1</v>
      </c>
      <c r="J8936" s="21">
        <f>MID(H8936,1,FIND(" ",H8936,1)-1)*1</f>
        <v>30</v>
      </c>
      <c r="K8936" s="21" t="s">
        <v>5264</v>
      </c>
    </row>
    <row r="8937" spans="1:11" hidden="1" x14ac:dyDescent="0.25">
      <c r="A8937" s="10">
        <v>147</v>
      </c>
      <c r="B8937" s="10" t="s">
        <v>1505</v>
      </c>
      <c r="C8937" s="10" t="s">
        <v>1506</v>
      </c>
      <c r="D8937" s="10" t="s">
        <v>1513</v>
      </c>
      <c r="E8937" s="10" t="s">
        <v>20</v>
      </c>
      <c r="F8937" s="10" t="s">
        <v>1433</v>
      </c>
      <c r="G8937" s="21" t="s">
        <v>3753</v>
      </c>
      <c r="H8937" s="21" t="s">
        <v>4842</v>
      </c>
      <c r="I8937" s="21">
        <v>1</v>
      </c>
      <c r="J8937" s="21">
        <f>MID(H8937,1,FIND(" ",H8937,1)-1)*1</f>
        <v>6.4</v>
      </c>
      <c r="K8937" s="21" t="s">
        <v>5258</v>
      </c>
    </row>
    <row r="8938" spans="1:11" hidden="1" x14ac:dyDescent="0.25">
      <c r="A8938" s="10">
        <v>147</v>
      </c>
      <c r="B8938" s="10" t="s">
        <v>1505</v>
      </c>
      <c r="C8938" s="10" t="s">
        <v>1506</v>
      </c>
      <c r="D8938" s="10" t="s">
        <v>1513</v>
      </c>
      <c r="E8938" s="10" t="s">
        <v>20</v>
      </c>
      <c r="F8938" s="10" t="s">
        <v>1433</v>
      </c>
      <c r="G8938" s="21" t="s">
        <v>3755</v>
      </c>
      <c r="H8938" s="21" t="s">
        <v>4794</v>
      </c>
      <c r="I8938" s="21">
        <v>1</v>
      </c>
      <c r="J8938" s="21" t="s">
        <v>5267</v>
      </c>
      <c r="K8938" s="21" t="s">
        <v>5265</v>
      </c>
    </row>
    <row r="8939" spans="1:11" hidden="1" x14ac:dyDescent="0.25">
      <c r="A8939" s="10">
        <v>147</v>
      </c>
      <c r="B8939" s="10" t="s">
        <v>1505</v>
      </c>
      <c r="C8939" s="10" t="s">
        <v>1506</v>
      </c>
      <c r="D8939" s="10" t="s">
        <v>1513</v>
      </c>
      <c r="E8939" s="10" t="s">
        <v>20</v>
      </c>
      <c r="F8939" s="10" t="s">
        <v>1433</v>
      </c>
      <c r="G8939" s="10" t="s">
        <v>3757</v>
      </c>
      <c r="H8939" s="10" t="s">
        <v>57</v>
      </c>
      <c r="I8939" s="10">
        <v>0</v>
      </c>
    </row>
    <row r="8940" spans="1:11" hidden="1" x14ac:dyDescent="0.25">
      <c r="A8940" s="10">
        <v>147</v>
      </c>
      <c r="B8940" s="10" t="s">
        <v>1505</v>
      </c>
      <c r="C8940" s="10" t="s">
        <v>1506</v>
      </c>
      <c r="D8940" s="10" t="s">
        <v>1513</v>
      </c>
      <c r="E8940" s="10" t="s">
        <v>20</v>
      </c>
      <c r="F8940" s="10" t="s">
        <v>1433</v>
      </c>
      <c r="G8940" s="21" t="s">
        <v>3759</v>
      </c>
      <c r="H8940" s="21">
        <v>60000</v>
      </c>
      <c r="I8940" s="21">
        <v>1</v>
      </c>
      <c r="J8940" s="21">
        <f t="shared" ref="J8940:J8941" si="588">TRIM(H8940)*1</f>
        <v>60000</v>
      </c>
      <c r="K8940" s="21" t="s">
        <v>5261</v>
      </c>
    </row>
    <row r="8941" spans="1:11" hidden="1" x14ac:dyDescent="0.25">
      <c r="A8941" s="10">
        <v>147</v>
      </c>
      <c r="B8941" s="10" t="s">
        <v>1505</v>
      </c>
      <c r="C8941" s="10" t="s">
        <v>1506</v>
      </c>
      <c r="D8941" s="10" t="s">
        <v>1513</v>
      </c>
      <c r="E8941" s="10" t="s">
        <v>20</v>
      </c>
      <c r="F8941" s="10" t="s">
        <v>1433</v>
      </c>
      <c r="G8941" s="21" t="s">
        <v>3764</v>
      </c>
      <c r="H8941" s="21">
        <v>60000</v>
      </c>
      <c r="I8941" s="21">
        <v>1</v>
      </c>
      <c r="J8941" s="21">
        <f t="shared" si="588"/>
        <v>60000</v>
      </c>
      <c r="K8941" s="21" t="s">
        <v>5261</v>
      </c>
    </row>
    <row r="8942" spans="1:11" hidden="1" x14ac:dyDescent="0.25">
      <c r="A8942" s="10">
        <v>147</v>
      </c>
      <c r="B8942" s="10" t="s">
        <v>1505</v>
      </c>
      <c r="C8942" s="10" t="s">
        <v>1506</v>
      </c>
      <c r="D8942" s="10" t="s">
        <v>1513</v>
      </c>
      <c r="E8942" s="10" t="s">
        <v>20</v>
      </c>
      <c r="F8942" s="10" t="s">
        <v>1433</v>
      </c>
      <c r="G8942" s="10" t="s">
        <v>3765</v>
      </c>
      <c r="H8942" s="10" t="s">
        <v>57</v>
      </c>
      <c r="I8942" s="10">
        <v>0</v>
      </c>
    </row>
    <row r="8943" spans="1:11" hidden="1" x14ac:dyDescent="0.25">
      <c r="A8943" s="10">
        <v>147</v>
      </c>
      <c r="B8943" s="10" t="s">
        <v>1505</v>
      </c>
      <c r="C8943" s="10" t="s">
        <v>1506</v>
      </c>
      <c r="D8943" s="10" t="s">
        <v>1513</v>
      </c>
      <c r="E8943" s="10" t="s">
        <v>20</v>
      </c>
      <c r="F8943" s="10" t="s">
        <v>1433</v>
      </c>
      <c r="G8943" s="10" t="s">
        <v>3766</v>
      </c>
      <c r="H8943" s="10" t="s">
        <v>34</v>
      </c>
      <c r="I8943" s="10">
        <v>0</v>
      </c>
    </row>
    <row r="8944" spans="1:11" hidden="1" x14ac:dyDescent="0.25">
      <c r="A8944" s="10">
        <v>147</v>
      </c>
      <c r="B8944" s="10" t="s">
        <v>1505</v>
      </c>
      <c r="C8944" s="10" t="s">
        <v>1506</v>
      </c>
      <c r="D8944" s="10" t="s">
        <v>1513</v>
      </c>
      <c r="E8944" s="10" t="s">
        <v>20</v>
      </c>
      <c r="F8944" s="10" t="s">
        <v>1433</v>
      </c>
      <c r="G8944" s="10" t="s">
        <v>4601</v>
      </c>
      <c r="H8944" s="10" t="s">
        <v>4321</v>
      </c>
      <c r="I8944" s="10">
        <v>0</v>
      </c>
    </row>
    <row r="8945" spans="1:11" hidden="1" x14ac:dyDescent="0.25">
      <c r="A8945" s="10">
        <v>147</v>
      </c>
      <c r="B8945" s="10" t="s">
        <v>1505</v>
      </c>
      <c r="C8945" s="10" t="s">
        <v>1506</v>
      </c>
      <c r="D8945" s="10" t="s">
        <v>1513</v>
      </c>
      <c r="E8945" s="10" t="s">
        <v>20</v>
      </c>
      <c r="F8945" s="10" t="s">
        <v>1433</v>
      </c>
      <c r="G8945" s="10" t="s">
        <v>4397</v>
      </c>
      <c r="H8945" s="10" t="s">
        <v>34</v>
      </c>
      <c r="I8945" s="10">
        <v>0</v>
      </c>
    </row>
    <row r="8946" spans="1:11" hidden="1" x14ac:dyDescent="0.25">
      <c r="A8946" s="10">
        <v>147</v>
      </c>
      <c r="B8946" s="10" t="s">
        <v>1505</v>
      </c>
      <c r="C8946" s="10" t="s">
        <v>1506</v>
      </c>
      <c r="D8946" s="10" t="s">
        <v>1513</v>
      </c>
      <c r="E8946" s="10" t="s">
        <v>20</v>
      </c>
      <c r="F8946" s="10" t="s">
        <v>1433</v>
      </c>
      <c r="G8946" s="10" t="s">
        <v>4602</v>
      </c>
      <c r="H8946" s="10" t="s">
        <v>57</v>
      </c>
      <c r="I8946" s="10">
        <v>0</v>
      </c>
    </row>
    <row r="8947" spans="1:11" hidden="1" x14ac:dyDescent="0.25">
      <c r="A8947" s="10">
        <v>147</v>
      </c>
      <c r="B8947" s="10" t="s">
        <v>1505</v>
      </c>
      <c r="C8947" s="10" t="s">
        <v>1506</v>
      </c>
      <c r="D8947" s="10" t="s">
        <v>1513</v>
      </c>
      <c r="E8947" s="10" t="s">
        <v>20</v>
      </c>
      <c r="F8947" s="10" t="s">
        <v>1433</v>
      </c>
      <c r="G8947" s="10" t="s">
        <v>4603</v>
      </c>
      <c r="H8947" s="10" t="s">
        <v>57</v>
      </c>
      <c r="I8947" s="10">
        <v>0</v>
      </c>
    </row>
    <row r="8948" spans="1:11" hidden="1" x14ac:dyDescent="0.25">
      <c r="A8948" s="10">
        <v>147</v>
      </c>
      <c r="B8948" s="10" t="s">
        <v>1505</v>
      </c>
      <c r="C8948" s="10" t="s">
        <v>1506</v>
      </c>
      <c r="D8948" s="10" t="s">
        <v>1513</v>
      </c>
      <c r="E8948" s="10" t="s">
        <v>20</v>
      </c>
      <c r="F8948" s="10" t="s">
        <v>1433</v>
      </c>
      <c r="G8948" s="21" t="s">
        <v>3769</v>
      </c>
      <c r="H8948" s="21" t="s">
        <v>4795</v>
      </c>
      <c r="I8948" s="21">
        <v>1</v>
      </c>
      <c r="J8948" s="21">
        <f t="shared" ref="J8948:J8949" si="589">MID(H8948,1,FIND(" ",H8948,1)-1)*1</f>
        <v>99.7</v>
      </c>
      <c r="K8948" s="21" t="s">
        <v>5255</v>
      </c>
    </row>
    <row r="8949" spans="1:11" hidden="1" x14ac:dyDescent="0.25">
      <c r="A8949" s="10">
        <v>147</v>
      </c>
      <c r="B8949" s="10" t="s">
        <v>1505</v>
      </c>
      <c r="C8949" s="10" t="s">
        <v>1506</v>
      </c>
      <c r="D8949" s="10" t="s">
        <v>1513</v>
      </c>
      <c r="E8949" s="10" t="s">
        <v>20</v>
      </c>
      <c r="F8949" s="10" t="s">
        <v>1433</v>
      </c>
      <c r="G8949" s="21" t="s">
        <v>3771</v>
      </c>
      <c r="H8949" s="21" t="s">
        <v>4367</v>
      </c>
      <c r="I8949" s="21">
        <v>1</v>
      </c>
      <c r="J8949" s="21">
        <f t="shared" si="589"/>
        <v>39</v>
      </c>
      <c r="K8949" s="21" t="s">
        <v>5255</v>
      </c>
    </row>
    <row r="8950" spans="1:11" hidden="1" x14ac:dyDescent="0.25">
      <c r="A8950" s="10">
        <v>147</v>
      </c>
      <c r="B8950" s="10" t="s">
        <v>1505</v>
      </c>
      <c r="C8950" s="10" t="s">
        <v>1506</v>
      </c>
      <c r="D8950" s="10" t="s">
        <v>1513</v>
      </c>
      <c r="E8950" s="10" t="s">
        <v>20</v>
      </c>
      <c r="F8950" s="10" t="s">
        <v>1433</v>
      </c>
      <c r="G8950" s="21" t="s">
        <v>3773</v>
      </c>
      <c r="H8950" s="21" t="s">
        <v>4796</v>
      </c>
      <c r="I8950" s="21">
        <v>1</v>
      </c>
      <c r="J8950" s="21">
        <f t="shared" ref="J8950:J8955" si="590">MID(H8950,1,FIND(" ",H8950,1)-1)*1000</f>
        <v>1170</v>
      </c>
      <c r="K8950" s="22" t="s">
        <v>5256</v>
      </c>
    </row>
    <row r="8951" spans="1:11" hidden="1" x14ac:dyDescent="0.25">
      <c r="A8951" s="10">
        <v>147</v>
      </c>
      <c r="B8951" s="10" t="s">
        <v>1505</v>
      </c>
      <c r="C8951" s="10" t="s">
        <v>1506</v>
      </c>
      <c r="D8951" s="10" t="s">
        <v>1513</v>
      </c>
      <c r="E8951" s="10" t="s">
        <v>20</v>
      </c>
      <c r="F8951" s="10" t="s">
        <v>1433</v>
      </c>
      <c r="G8951" s="21" t="s">
        <v>3775</v>
      </c>
      <c r="H8951" s="21" t="s">
        <v>4807</v>
      </c>
      <c r="I8951" s="21">
        <v>1</v>
      </c>
      <c r="J8951" s="21">
        <f t="shared" si="590"/>
        <v>235</v>
      </c>
      <c r="K8951" s="22" t="s">
        <v>5256</v>
      </c>
    </row>
    <row r="8952" spans="1:11" hidden="1" x14ac:dyDescent="0.25">
      <c r="A8952" s="10">
        <v>147</v>
      </c>
      <c r="B8952" s="10" t="s">
        <v>1505</v>
      </c>
      <c r="C8952" s="10" t="s">
        <v>1506</v>
      </c>
      <c r="D8952" s="10" t="s">
        <v>1513</v>
      </c>
      <c r="E8952" s="10" t="s">
        <v>20</v>
      </c>
      <c r="F8952" s="10" t="s">
        <v>1433</v>
      </c>
      <c r="G8952" s="21" t="s">
        <v>3777</v>
      </c>
      <c r="H8952" s="21" t="s">
        <v>4108</v>
      </c>
      <c r="I8952" s="21">
        <v>1</v>
      </c>
      <c r="J8952" s="21">
        <f t="shared" si="590"/>
        <v>350</v>
      </c>
      <c r="K8952" s="22" t="s">
        <v>5256</v>
      </c>
    </row>
    <row r="8953" spans="1:11" hidden="1" x14ac:dyDescent="0.25">
      <c r="A8953" s="10">
        <v>147</v>
      </c>
      <c r="B8953" s="10" t="s">
        <v>1505</v>
      </c>
      <c r="C8953" s="10" t="s">
        <v>1506</v>
      </c>
      <c r="D8953" s="10" t="s">
        <v>1513</v>
      </c>
      <c r="E8953" s="10" t="s">
        <v>20</v>
      </c>
      <c r="F8953" s="10" t="s">
        <v>1433</v>
      </c>
      <c r="G8953" s="21" t="s">
        <v>3779</v>
      </c>
      <c r="H8953" s="21" t="s">
        <v>4808</v>
      </c>
      <c r="I8953" s="21">
        <v>1</v>
      </c>
      <c r="J8953" s="21">
        <f t="shared" si="590"/>
        <v>675</v>
      </c>
      <c r="K8953" s="22" t="s">
        <v>5256</v>
      </c>
    </row>
    <row r="8954" spans="1:11" hidden="1" x14ac:dyDescent="0.25">
      <c r="A8954" s="10">
        <v>147</v>
      </c>
      <c r="B8954" s="10" t="s">
        <v>1505</v>
      </c>
      <c r="C8954" s="10" t="s">
        <v>1506</v>
      </c>
      <c r="D8954" s="10" t="s">
        <v>1513</v>
      </c>
      <c r="E8954" s="10" t="s">
        <v>20</v>
      </c>
      <c r="F8954" s="10" t="s">
        <v>1433</v>
      </c>
      <c r="G8954" s="21" t="s">
        <v>3781</v>
      </c>
      <c r="H8954" s="21" t="s">
        <v>4110</v>
      </c>
      <c r="I8954" s="21">
        <v>1</v>
      </c>
      <c r="J8954" s="21">
        <f t="shared" si="590"/>
        <v>900</v>
      </c>
      <c r="K8954" s="22" t="s">
        <v>5256</v>
      </c>
    </row>
    <row r="8955" spans="1:11" hidden="1" x14ac:dyDescent="0.25">
      <c r="A8955" s="10">
        <v>147</v>
      </c>
      <c r="B8955" s="10" t="s">
        <v>1505</v>
      </c>
      <c r="C8955" s="10" t="s">
        <v>1506</v>
      </c>
      <c r="D8955" s="10" t="s">
        <v>1513</v>
      </c>
      <c r="E8955" s="10" t="s">
        <v>20</v>
      </c>
      <c r="F8955" s="10" t="s">
        <v>1433</v>
      </c>
      <c r="G8955" s="21" t="s">
        <v>3783</v>
      </c>
      <c r="H8955" s="21" t="s">
        <v>4809</v>
      </c>
      <c r="I8955" s="21">
        <v>1</v>
      </c>
      <c r="J8955" s="21">
        <f t="shared" si="590"/>
        <v>1650</v>
      </c>
      <c r="K8955" s="22" t="s">
        <v>5256</v>
      </c>
    </row>
    <row r="8956" spans="1:11" hidden="1" x14ac:dyDescent="0.25">
      <c r="A8956" s="10">
        <v>147</v>
      </c>
      <c r="B8956" s="10" t="s">
        <v>1505</v>
      </c>
      <c r="C8956" s="10" t="s">
        <v>1506</v>
      </c>
      <c r="D8956" s="10" t="s">
        <v>1513</v>
      </c>
      <c r="E8956" s="10" t="s">
        <v>20</v>
      </c>
      <c r="F8956" s="10" t="s">
        <v>1433</v>
      </c>
      <c r="G8956" s="10" t="s">
        <v>3787</v>
      </c>
      <c r="H8956" s="10" t="s">
        <v>3788</v>
      </c>
      <c r="I8956" s="10">
        <v>0</v>
      </c>
    </row>
    <row r="8957" spans="1:11" hidden="1" x14ac:dyDescent="0.25">
      <c r="A8957" s="10">
        <v>147</v>
      </c>
      <c r="B8957" s="10" t="s">
        <v>1505</v>
      </c>
      <c r="C8957" s="10" t="s">
        <v>1506</v>
      </c>
      <c r="D8957" s="10" t="s">
        <v>1513</v>
      </c>
      <c r="E8957" s="10" t="s">
        <v>20</v>
      </c>
      <c r="F8957" s="10" t="s">
        <v>1433</v>
      </c>
      <c r="G8957" s="10" t="s">
        <v>3789</v>
      </c>
      <c r="H8957" s="10" t="s">
        <v>3789</v>
      </c>
      <c r="I8957" s="10">
        <v>0</v>
      </c>
    </row>
    <row r="8958" spans="1:11" hidden="1" x14ac:dyDescent="0.25">
      <c r="A8958" s="10">
        <v>148</v>
      </c>
      <c r="B8958" s="10" t="s">
        <v>1514</v>
      </c>
      <c r="C8958" s="10" t="s">
        <v>1515</v>
      </c>
      <c r="D8958" s="10" t="s">
        <v>1522</v>
      </c>
      <c r="E8958" s="10" t="s">
        <v>20</v>
      </c>
      <c r="F8958" s="10" t="s">
        <v>1433</v>
      </c>
      <c r="G8958" s="10" t="s">
        <v>3129</v>
      </c>
      <c r="H8958" s="10" t="s">
        <v>4540</v>
      </c>
      <c r="I8958" s="10">
        <v>0</v>
      </c>
    </row>
    <row r="8959" spans="1:11" hidden="1" x14ac:dyDescent="0.25">
      <c r="A8959" s="10">
        <v>148</v>
      </c>
      <c r="B8959" s="10" t="s">
        <v>1514</v>
      </c>
      <c r="C8959" s="10" t="s">
        <v>1515</v>
      </c>
      <c r="D8959" s="10" t="s">
        <v>1522</v>
      </c>
      <c r="E8959" s="10" t="s">
        <v>20</v>
      </c>
      <c r="F8959" s="10" t="s">
        <v>1433</v>
      </c>
      <c r="G8959" s="21" t="s">
        <v>2160</v>
      </c>
      <c r="H8959" s="21" t="s">
        <v>3699</v>
      </c>
      <c r="I8959" s="21">
        <v>1</v>
      </c>
      <c r="J8959" s="21" t="str">
        <f>H8959</f>
        <v>Кондиционирование</v>
      </c>
      <c r="K8959" s="21"/>
    </row>
    <row r="8960" spans="1:11" hidden="1" x14ac:dyDescent="0.25">
      <c r="A8960" s="10">
        <v>148</v>
      </c>
      <c r="B8960" s="10" t="s">
        <v>1514</v>
      </c>
      <c r="C8960" s="10" t="s">
        <v>1515</v>
      </c>
      <c r="D8960" s="10" t="s">
        <v>1522</v>
      </c>
      <c r="E8960" s="10" t="s">
        <v>20</v>
      </c>
      <c r="F8960" s="10" t="s">
        <v>1433</v>
      </c>
      <c r="G8960" s="21" t="s">
        <v>3108</v>
      </c>
      <c r="H8960" s="21" t="s">
        <v>4100</v>
      </c>
      <c r="I8960" s="21">
        <v>1</v>
      </c>
      <c r="J8960" s="21">
        <f t="shared" ref="J8960:J8961" si="591">MID(H8960,1,FIND(" ",H8960,1)-1)*1</f>
        <v>62</v>
      </c>
      <c r="K8960" s="21" t="s">
        <v>5260</v>
      </c>
    </row>
    <row r="8961" spans="1:11" hidden="1" x14ac:dyDescent="0.25">
      <c r="A8961" s="10">
        <v>148</v>
      </c>
      <c r="B8961" s="10" t="s">
        <v>1514</v>
      </c>
      <c r="C8961" s="10" t="s">
        <v>1515</v>
      </c>
      <c r="D8961" s="10" t="s">
        <v>1522</v>
      </c>
      <c r="E8961" s="10" t="s">
        <v>20</v>
      </c>
      <c r="F8961" s="10" t="s">
        <v>1433</v>
      </c>
      <c r="G8961" s="21" t="s">
        <v>3701</v>
      </c>
      <c r="H8961" s="21" t="s">
        <v>4015</v>
      </c>
      <c r="I8961" s="21">
        <v>1</v>
      </c>
      <c r="J8961" s="21">
        <f t="shared" si="591"/>
        <v>36</v>
      </c>
      <c r="K8961" s="21" t="s">
        <v>5260</v>
      </c>
    </row>
    <row r="8962" spans="1:11" hidden="1" x14ac:dyDescent="0.25">
      <c r="A8962" s="10">
        <v>148</v>
      </c>
      <c r="B8962" s="10" t="s">
        <v>1514</v>
      </c>
      <c r="C8962" s="10" t="s">
        <v>1515</v>
      </c>
      <c r="D8962" s="10" t="s">
        <v>1522</v>
      </c>
      <c r="E8962" s="10" t="s">
        <v>20</v>
      </c>
      <c r="F8962" s="10" t="s">
        <v>1433</v>
      </c>
      <c r="G8962" s="21" t="s">
        <v>3703</v>
      </c>
      <c r="H8962" s="21" t="s">
        <v>4476</v>
      </c>
      <c r="I8962" s="21">
        <v>1</v>
      </c>
      <c r="J8962" s="21">
        <f>MID(H8962,1,FIND(" ",H8962,1)-1)*1</f>
        <v>55</v>
      </c>
      <c r="K8962" s="21" t="s">
        <v>5254</v>
      </c>
    </row>
    <row r="8963" spans="1:11" hidden="1" x14ac:dyDescent="0.25">
      <c r="A8963" s="10">
        <v>148</v>
      </c>
      <c r="B8963" s="10" t="s">
        <v>1514</v>
      </c>
      <c r="C8963" s="10" t="s">
        <v>1515</v>
      </c>
      <c r="D8963" s="10" t="s">
        <v>1522</v>
      </c>
      <c r="E8963" s="10" t="s">
        <v>20</v>
      </c>
      <c r="F8963" s="10" t="s">
        <v>1433</v>
      </c>
      <c r="G8963" s="21" t="s">
        <v>3705</v>
      </c>
      <c r="H8963" s="21" t="s">
        <v>57</v>
      </c>
      <c r="I8963" s="21">
        <v>1</v>
      </c>
      <c r="J8963" s="21" t="str">
        <f>H8963</f>
        <v>Нет</v>
      </c>
      <c r="K8963" s="21"/>
    </row>
    <row r="8964" spans="1:11" hidden="1" x14ac:dyDescent="0.25">
      <c r="A8964" s="10">
        <v>148</v>
      </c>
      <c r="B8964" s="10" t="s">
        <v>1514</v>
      </c>
      <c r="C8964" s="10" t="s">
        <v>1515</v>
      </c>
      <c r="D8964" s="10" t="s">
        <v>1522</v>
      </c>
      <c r="E8964" s="10" t="s">
        <v>20</v>
      </c>
      <c r="F8964" s="10" t="s">
        <v>1433</v>
      </c>
      <c r="G8964" s="21" t="s">
        <v>3706</v>
      </c>
      <c r="H8964" s="21" t="s">
        <v>5209</v>
      </c>
      <c r="I8964" s="21">
        <v>1</v>
      </c>
      <c r="J8964" s="21">
        <f t="shared" ref="J8964:J8967" si="592">MID(H8964,1,FIND(" ",H8964,1)-1)*1</f>
        <v>5.5679999999999996</v>
      </c>
      <c r="K8964" s="21" t="s">
        <v>5258</v>
      </c>
    </row>
    <row r="8965" spans="1:11" hidden="1" x14ac:dyDescent="0.25">
      <c r="A8965" s="10">
        <v>148</v>
      </c>
      <c r="B8965" s="10" t="s">
        <v>1514</v>
      </c>
      <c r="C8965" s="10" t="s">
        <v>1515</v>
      </c>
      <c r="D8965" s="10" t="s">
        <v>1522</v>
      </c>
      <c r="E8965" s="10" t="s">
        <v>20</v>
      </c>
      <c r="F8965" s="10" t="s">
        <v>1433</v>
      </c>
      <c r="G8965" s="21" t="s">
        <v>3708</v>
      </c>
      <c r="H8965" s="21" t="s">
        <v>4843</v>
      </c>
      <c r="I8965" s="21">
        <v>1</v>
      </c>
      <c r="J8965" s="21">
        <f t="shared" si="592"/>
        <v>5.36</v>
      </c>
      <c r="K8965" s="21" t="s">
        <v>5258</v>
      </c>
    </row>
    <row r="8966" spans="1:11" hidden="1" x14ac:dyDescent="0.25">
      <c r="A8966" s="10">
        <v>148</v>
      </c>
      <c r="B8966" s="10" t="s">
        <v>1514</v>
      </c>
      <c r="C8966" s="10" t="s">
        <v>1515</v>
      </c>
      <c r="D8966" s="10" t="s">
        <v>1522</v>
      </c>
      <c r="E8966" s="10" t="s">
        <v>20</v>
      </c>
      <c r="F8966" s="10" t="s">
        <v>1433</v>
      </c>
      <c r="G8966" s="21" t="s">
        <v>3709</v>
      </c>
      <c r="H8966" s="21" t="s">
        <v>3965</v>
      </c>
      <c r="I8966" s="21">
        <v>0</v>
      </c>
      <c r="J8966" s="21">
        <f t="shared" si="592"/>
        <v>5.57</v>
      </c>
      <c r="K8966" s="21" t="s">
        <v>5258</v>
      </c>
    </row>
    <row r="8967" spans="1:11" hidden="1" x14ac:dyDescent="0.25">
      <c r="A8967" s="10">
        <v>148</v>
      </c>
      <c r="B8967" s="10" t="s">
        <v>1514</v>
      </c>
      <c r="C8967" s="10" t="s">
        <v>1515</v>
      </c>
      <c r="D8967" s="10" t="s">
        <v>1522</v>
      </c>
      <c r="E8967" s="10" t="s">
        <v>20</v>
      </c>
      <c r="F8967" s="10" t="s">
        <v>1433</v>
      </c>
      <c r="G8967" s="21" t="s">
        <v>3711</v>
      </c>
      <c r="H8967" s="21" t="s">
        <v>4843</v>
      </c>
      <c r="I8967" s="21">
        <v>0</v>
      </c>
      <c r="J8967" s="21">
        <f t="shared" si="592"/>
        <v>5.36</v>
      </c>
      <c r="K8967" s="21" t="s">
        <v>5258</v>
      </c>
    </row>
    <row r="8968" spans="1:11" hidden="1" x14ac:dyDescent="0.25">
      <c r="A8968" s="10">
        <v>148</v>
      </c>
      <c r="B8968" s="10" t="s">
        <v>1514</v>
      </c>
      <c r="C8968" s="10" t="s">
        <v>1515</v>
      </c>
      <c r="D8968" s="10" t="s">
        <v>1522</v>
      </c>
      <c r="E8968" s="10" t="s">
        <v>20</v>
      </c>
      <c r="F8968" s="10" t="s">
        <v>1433</v>
      </c>
      <c r="G8968" s="21" t="s">
        <v>4578</v>
      </c>
      <c r="H8968" s="21" t="s">
        <v>4844</v>
      </c>
      <c r="I8968" s="21">
        <v>1</v>
      </c>
      <c r="J8968" s="21" t="str">
        <f>MID(H8968,1,FIND(" ",H8968,1)-1)</f>
        <v>810</v>
      </c>
      <c r="K8968" s="21" t="s">
        <v>5269</v>
      </c>
    </row>
    <row r="8969" spans="1:11" hidden="1" x14ac:dyDescent="0.25">
      <c r="A8969" s="10">
        <v>148</v>
      </c>
      <c r="B8969" s="10" t="s">
        <v>1514</v>
      </c>
      <c r="C8969" s="10" t="s">
        <v>1515</v>
      </c>
      <c r="D8969" s="10" t="s">
        <v>1522</v>
      </c>
      <c r="E8969" s="10" t="s">
        <v>20</v>
      </c>
      <c r="F8969" s="10" t="s">
        <v>1433</v>
      </c>
      <c r="G8969" s="10" t="s">
        <v>3714</v>
      </c>
      <c r="H8969" s="10" t="s">
        <v>3715</v>
      </c>
      <c r="I8969" s="10">
        <v>0</v>
      </c>
    </row>
    <row r="8970" spans="1:11" hidden="1" x14ac:dyDescent="0.25">
      <c r="A8970" s="10">
        <v>148</v>
      </c>
      <c r="B8970" s="10" t="s">
        <v>1514</v>
      </c>
      <c r="C8970" s="10" t="s">
        <v>1515</v>
      </c>
      <c r="D8970" s="10" t="s">
        <v>1522</v>
      </c>
      <c r="E8970" s="10" t="s">
        <v>20</v>
      </c>
      <c r="F8970" s="10" t="s">
        <v>1433</v>
      </c>
      <c r="G8970" s="10" t="s">
        <v>3716</v>
      </c>
      <c r="H8970" s="10" t="s">
        <v>34</v>
      </c>
      <c r="I8970" s="10">
        <v>0</v>
      </c>
    </row>
    <row r="8971" spans="1:11" hidden="1" x14ac:dyDescent="0.25">
      <c r="A8971" s="10">
        <v>148</v>
      </c>
      <c r="B8971" s="10" t="s">
        <v>1514</v>
      </c>
      <c r="C8971" s="10" t="s">
        <v>1515</v>
      </c>
      <c r="D8971" s="10" t="s">
        <v>1522</v>
      </c>
      <c r="E8971" s="10" t="s">
        <v>20</v>
      </c>
      <c r="F8971" s="10" t="s">
        <v>1433</v>
      </c>
      <c r="G8971" s="10" t="s">
        <v>3717</v>
      </c>
      <c r="H8971" s="10" t="s">
        <v>34</v>
      </c>
      <c r="I8971" s="10">
        <v>0</v>
      </c>
    </row>
    <row r="8972" spans="1:11" hidden="1" x14ac:dyDescent="0.25">
      <c r="A8972" s="10">
        <v>148</v>
      </c>
      <c r="B8972" s="10" t="s">
        <v>1514</v>
      </c>
      <c r="C8972" s="10" t="s">
        <v>1515</v>
      </c>
      <c r="D8972" s="10" t="s">
        <v>1522</v>
      </c>
      <c r="E8972" s="10" t="s">
        <v>20</v>
      </c>
      <c r="F8972" s="10" t="s">
        <v>1433</v>
      </c>
      <c r="G8972" s="10" t="s">
        <v>3718</v>
      </c>
      <c r="H8972" s="10" t="s">
        <v>5168</v>
      </c>
      <c r="I8972" s="10">
        <v>0</v>
      </c>
    </row>
    <row r="8973" spans="1:11" hidden="1" x14ac:dyDescent="0.25">
      <c r="A8973" s="10">
        <v>148</v>
      </c>
      <c r="B8973" s="10" t="s">
        <v>1514</v>
      </c>
      <c r="C8973" s="10" t="s">
        <v>1515</v>
      </c>
      <c r="D8973" s="10" t="s">
        <v>1522</v>
      </c>
      <c r="E8973" s="10" t="s">
        <v>20</v>
      </c>
      <c r="F8973" s="10" t="s">
        <v>1433</v>
      </c>
      <c r="G8973" s="10" t="s">
        <v>3719</v>
      </c>
      <c r="H8973" s="10" t="s">
        <v>57</v>
      </c>
      <c r="I8973" s="10">
        <v>0</v>
      </c>
    </row>
    <row r="8974" spans="1:11" hidden="1" x14ac:dyDescent="0.25">
      <c r="A8974" s="10">
        <v>148</v>
      </c>
      <c r="B8974" s="10" t="s">
        <v>1514</v>
      </c>
      <c r="C8974" s="10" t="s">
        <v>1515</v>
      </c>
      <c r="D8974" s="10" t="s">
        <v>1522</v>
      </c>
      <c r="E8974" s="10" t="s">
        <v>20</v>
      </c>
      <c r="F8974" s="10" t="s">
        <v>1433</v>
      </c>
      <c r="G8974" s="10" t="s">
        <v>3720</v>
      </c>
      <c r="H8974" s="10" t="s">
        <v>34</v>
      </c>
      <c r="I8974" s="10">
        <v>0</v>
      </c>
    </row>
    <row r="8975" spans="1:11" hidden="1" x14ac:dyDescent="0.25">
      <c r="A8975" s="10">
        <v>148</v>
      </c>
      <c r="B8975" s="10" t="s">
        <v>1514</v>
      </c>
      <c r="C8975" s="10" t="s">
        <v>1515</v>
      </c>
      <c r="D8975" s="10" t="s">
        <v>1522</v>
      </c>
      <c r="E8975" s="10" t="s">
        <v>20</v>
      </c>
      <c r="F8975" s="10" t="s">
        <v>1433</v>
      </c>
      <c r="G8975" s="10" t="s">
        <v>3721</v>
      </c>
      <c r="H8975" s="10" t="s">
        <v>34</v>
      </c>
      <c r="I8975" s="10">
        <v>0</v>
      </c>
    </row>
    <row r="8976" spans="1:11" hidden="1" x14ac:dyDescent="0.25">
      <c r="A8976" s="10">
        <v>148</v>
      </c>
      <c r="B8976" s="10" t="s">
        <v>1514</v>
      </c>
      <c r="C8976" s="10" t="s">
        <v>1515</v>
      </c>
      <c r="D8976" s="10" t="s">
        <v>1522</v>
      </c>
      <c r="E8976" s="10" t="s">
        <v>20</v>
      </c>
      <c r="F8976" s="10" t="s">
        <v>1433</v>
      </c>
      <c r="G8976" s="10" t="s">
        <v>3722</v>
      </c>
      <c r="H8976" s="10" t="s">
        <v>34</v>
      </c>
      <c r="I8976" s="10">
        <v>0</v>
      </c>
    </row>
    <row r="8977" spans="1:9" hidden="1" x14ac:dyDescent="0.25">
      <c r="A8977" s="10">
        <v>148</v>
      </c>
      <c r="B8977" s="10" t="s">
        <v>1514</v>
      </c>
      <c r="C8977" s="10" t="s">
        <v>1515</v>
      </c>
      <c r="D8977" s="10" t="s">
        <v>1522</v>
      </c>
      <c r="E8977" s="10" t="s">
        <v>20</v>
      </c>
      <c r="F8977" s="10" t="s">
        <v>1433</v>
      </c>
      <c r="G8977" s="10" t="s">
        <v>3723</v>
      </c>
      <c r="H8977" s="10" t="s">
        <v>34</v>
      </c>
      <c r="I8977" s="10">
        <v>0</v>
      </c>
    </row>
    <row r="8978" spans="1:9" hidden="1" x14ac:dyDescent="0.25">
      <c r="A8978" s="10">
        <v>148</v>
      </c>
      <c r="B8978" s="10" t="s">
        <v>1514</v>
      </c>
      <c r="C8978" s="10" t="s">
        <v>1515</v>
      </c>
      <c r="D8978" s="10" t="s">
        <v>1522</v>
      </c>
      <c r="E8978" s="10" t="s">
        <v>20</v>
      </c>
      <c r="F8978" s="10" t="s">
        <v>1433</v>
      </c>
      <c r="G8978" s="10" t="s">
        <v>3724</v>
      </c>
      <c r="H8978" s="10" t="s">
        <v>34</v>
      </c>
      <c r="I8978" s="10">
        <v>0</v>
      </c>
    </row>
    <row r="8979" spans="1:9" hidden="1" x14ac:dyDescent="0.25">
      <c r="A8979" s="10">
        <v>148</v>
      </c>
      <c r="B8979" s="10" t="s">
        <v>1514</v>
      </c>
      <c r="C8979" s="10" t="s">
        <v>1515</v>
      </c>
      <c r="D8979" s="10" t="s">
        <v>1522</v>
      </c>
      <c r="E8979" s="10" t="s">
        <v>20</v>
      </c>
      <c r="F8979" s="10" t="s">
        <v>1433</v>
      </c>
      <c r="G8979" s="10" t="s">
        <v>3725</v>
      </c>
      <c r="H8979" s="10" t="s">
        <v>34</v>
      </c>
      <c r="I8979" s="10">
        <v>0</v>
      </c>
    </row>
    <row r="8980" spans="1:9" hidden="1" x14ac:dyDescent="0.25">
      <c r="A8980" s="10">
        <v>148</v>
      </c>
      <c r="B8980" s="10" t="s">
        <v>1514</v>
      </c>
      <c r="C8980" s="10" t="s">
        <v>1515</v>
      </c>
      <c r="D8980" s="10" t="s">
        <v>1522</v>
      </c>
      <c r="E8980" s="10" t="s">
        <v>20</v>
      </c>
      <c r="F8980" s="10" t="s">
        <v>1433</v>
      </c>
      <c r="G8980" s="10" t="s">
        <v>3726</v>
      </c>
      <c r="H8980" s="10" t="s">
        <v>34</v>
      </c>
      <c r="I8980" s="10">
        <v>0</v>
      </c>
    </row>
    <row r="8981" spans="1:9" hidden="1" x14ac:dyDescent="0.25">
      <c r="A8981" s="10">
        <v>148</v>
      </c>
      <c r="B8981" s="10" t="s">
        <v>1514</v>
      </c>
      <c r="C8981" s="10" t="s">
        <v>1515</v>
      </c>
      <c r="D8981" s="10" t="s">
        <v>1522</v>
      </c>
      <c r="E8981" s="10" t="s">
        <v>20</v>
      </c>
      <c r="F8981" s="10" t="s">
        <v>1433</v>
      </c>
      <c r="G8981" s="10" t="s">
        <v>3727</v>
      </c>
      <c r="H8981" s="10" t="s">
        <v>34</v>
      </c>
      <c r="I8981" s="10">
        <v>0</v>
      </c>
    </row>
    <row r="8982" spans="1:9" hidden="1" x14ac:dyDescent="0.25">
      <c r="A8982" s="10">
        <v>148</v>
      </c>
      <c r="B8982" s="10" t="s">
        <v>1514</v>
      </c>
      <c r="C8982" s="10" t="s">
        <v>1515</v>
      </c>
      <c r="D8982" s="10" t="s">
        <v>1522</v>
      </c>
      <c r="E8982" s="10" t="s">
        <v>20</v>
      </c>
      <c r="F8982" s="10" t="s">
        <v>1433</v>
      </c>
      <c r="G8982" s="10" t="s">
        <v>3729</v>
      </c>
      <c r="H8982" s="10" t="s">
        <v>34</v>
      </c>
      <c r="I8982" s="10">
        <v>0</v>
      </c>
    </row>
    <row r="8983" spans="1:9" hidden="1" x14ac:dyDescent="0.25">
      <c r="A8983" s="10">
        <v>148</v>
      </c>
      <c r="B8983" s="10" t="s">
        <v>1514</v>
      </c>
      <c r="C8983" s="10" t="s">
        <v>1515</v>
      </c>
      <c r="D8983" s="10" t="s">
        <v>1522</v>
      </c>
      <c r="E8983" s="10" t="s">
        <v>20</v>
      </c>
      <c r="F8983" s="10" t="s">
        <v>1433</v>
      </c>
      <c r="G8983" s="10" t="s">
        <v>3730</v>
      </c>
      <c r="H8983" s="10" t="s">
        <v>34</v>
      </c>
      <c r="I8983" s="10">
        <v>0</v>
      </c>
    </row>
    <row r="8984" spans="1:9" hidden="1" x14ac:dyDescent="0.25">
      <c r="A8984" s="10">
        <v>148</v>
      </c>
      <c r="B8984" s="10" t="s">
        <v>1514</v>
      </c>
      <c r="C8984" s="10" t="s">
        <v>1515</v>
      </c>
      <c r="D8984" s="10" t="s">
        <v>1522</v>
      </c>
      <c r="E8984" s="10" t="s">
        <v>20</v>
      </c>
      <c r="F8984" s="10" t="s">
        <v>1433</v>
      </c>
      <c r="G8984" s="10" t="s">
        <v>3731</v>
      </c>
      <c r="H8984" s="10" t="s">
        <v>34</v>
      </c>
      <c r="I8984" s="10">
        <v>0</v>
      </c>
    </row>
    <row r="8985" spans="1:9" hidden="1" x14ac:dyDescent="0.25">
      <c r="A8985" s="10">
        <v>148</v>
      </c>
      <c r="B8985" s="10" t="s">
        <v>1514</v>
      </c>
      <c r="C8985" s="10" t="s">
        <v>1515</v>
      </c>
      <c r="D8985" s="10" t="s">
        <v>1522</v>
      </c>
      <c r="E8985" s="10" t="s">
        <v>20</v>
      </c>
      <c r="F8985" s="10" t="s">
        <v>1433</v>
      </c>
      <c r="G8985" s="10" t="s">
        <v>3734</v>
      </c>
      <c r="H8985" s="10" t="s">
        <v>34</v>
      </c>
      <c r="I8985" s="10">
        <v>0</v>
      </c>
    </row>
    <row r="8986" spans="1:9" hidden="1" x14ac:dyDescent="0.25">
      <c r="A8986" s="10">
        <v>148</v>
      </c>
      <c r="B8986" s="10" t="s">
        <v>1514</v>
      </c>
      <c r="C8986" s="10" t="s">
        <v>1515</v>
      </c>
      <c r="D8986" s="10" t="s">
        <v>1522</v>
      </c>
      <c r="E8986" s="10" t="s">
        <v>20</v>
      </c>
      <c r="F8986" s="10" t="s">
        <v>1433</v>
      </c>
      <c r="G8986" s="10" t="s">
        <v>3735</v>
      </c>
      <c r="H8986" s="10" t="s">
        <v>57</v>
      </c>
      <c r="I8986" s="10">
        <v>0</v>
      </c>
    </row>
    <row r="8987" spans="1:9" hidden="1" x14ac:dyDescent="0.25">
      <c r="A8987" s="10">
        <v>148</v>
      </c>
      <c r="B8987" s="10" t="s">
        <v>1514</v>
      </c>
      <c r="C8987" s="10" t="s">
        <v>1515</v>
      </c>
      <c r="D8987" s="10" t="s">
        <v>1522</v>
      </c>
      <c r="E8987" s="10" t="s">
        <v>20</v>
      </c>
      <c r="F8987" s="10" t="s">
        <v>1433</v>
      </c>
      <c r="G8987" s="10" t="s">
        <v>4597</v>
      </c>
      <c r="H8987" s="10" t="s">
        <v>34</v>
      </c>
      <c r="I8987" s="10">
        <v>0</v>
      </c>
    </row>
    <row r="8988" spans="1:9" hidden="1" x14ac:dyDescent="0.25">
      <c r="A8988" s="10">
        <v>148</v>
      </c>
      <c r="B8988" s="10" t="s">
        <v>1514</v>
      </c>
      <c r="C8988" s="10" t="s">
        <v>1515</v>
      </c>
      <c r="D8988" s="10" t="s">
        <v>1522</v>
      </c>
      <c r="E8988" s="10" t="s">
        <v>20</v>
      </c>
      <c r="F8988" s="10" t="s">
        <v>1433</v>
      </c>
      <c r="G8988" s="10" t="s">
        <v>3736</v>
      </c>
      <c r="H8988" s="10" t="s">
        <v>34</v>
      </c>
      <c r="I8988" s="10">
        <v>0</v>
      </c>
    </row>
    <row r="8989" spans="1:9" hidden="1" x14ac:dyDescent="0.25">
      <c r="A8989" s="10">
        <v>148</v>
      </c>
      <c r="B8989" s="10" t="s">
        <v>1514</v>
      </c>
      <c r="C8989" s="10" t="s">
        <v>1515</v>
      </c>
      <c r="D8989" s="10" t="s">
        <v>1522</v>
      </c>
      <c r="E8989" s="10" t="s">
        <v>20</v>
      </c>
      <c r="F8989" s="10" t="s">
        <v>1433</v>
      </c>
      <c r="G8989" s="10" t="s">
        <v>3737</v>
      </c>
      <c r="H8989" s="10" t="s">
        <v>34</v>
      </c>
      <c r="I8989" s="10">
        <v>0</v>
      </c>
    </row>
    <row r="8990" spans="1:9" hidden="1" x14ac:dyDescent="0.25">
      <c r="A8990" s="10">
        <v>148</v>
      </c>
      <c r="B8990" s="10" t="s">
        <v>1514</v>
      </c>
      <c r="C8990" s="10" t="s">
        <v>1515</v>
      </c>
      <c r="D8990" s="10" t="s">
        <v>1522</v>
      </c>
      <c r="E8990" s="10" t="s">
        <v>20</v>
      </c>
      <c r="F8990" s="10" t="s">
        <v>1433</v>
      </c>
      <c r="G8990" s="10" t="s">
        <v>4387</v>
      </c>
      <c r="H8990" s="10" t="s">
        <v>34</v>
      </c>
      <c r="I8990" s="10">
        <v>0</v>
      </c>
    </row>
    <row r="8991" spans="1:9" hidden="1" x14ac:dyDescent="0.25">
      <c r="A8991" s="10">
        <v>148</v>
      </c>
      <c r="B8991" s="10" t="s">
        <v>1514</v>
      </c>
      <c r="C8991" s="10" t="s">
        <v>1515</v>
      </c>
      <c r="D8991" s="10" t="s">
        <v>1522</v>
      </c>
      <c r="E8991" s="10" t="s">
        <v>20</v>
      </c>
      <c r="F8991" s="10" t="s">
        <v>1433</v>
      </c>
      <c r="G8991" s="10" t="s">
        <v>4388</v>
      </c>
      <c r="H8991" s="10" t="s">
        <v>34</v>
      </c>
      <c r="I8991" s="10">
        <v>0</v>
      </c>
    </row>
    <row r="8992" spans="1:9" hidden="1" x14ac:dyDescent="0.25">
      <c r="A8992" s="10">
        <v>148</v>
      </c>
      <c r="B8992" s="10" t="s">
        <v>1514</v>
      </c>
      <c r="C8992" s="10" t="s">
        <v>1515</v>
      </c>
      <c r="D8992" s="10" t="s">
        <v>1522</v>
      </c>
      <c r="E8992" s="10" t="s">
        <v>20</v>
      </c>
      <c r="F8992" s="10" t="s">
        <v>1433</v>
      </c>
      <c r="G8992" s="10" t="s">
        <v>3740</v>
      </c>
      <c r="H8992" s="10" t="s">
        <v>34</v>
      </c>
      <c r="I8992" s="10">
        <v>0</v>
      </c>
    </row>
    <row r="8993" spans="1:11" hidden="1" x14ac:dyDescent="0.25">
      <c r="A8993" s="10">
        <v>148</v>
      </c>
      <c r="B8993" s="10" t="s">
        <v>1514</v>
      </c>
      <c r="C8993" s="10" t="s">
        <v>1515</v>
      </c>
      <c r="D8993" s="10" t="s">
        <v>1522</v>
      </c>
      <c r="E8993" s="10" t="s">
        <v>20</v>
      </c>
      <c r="F8993" s="10" t="s">
        <v>1433</v>
      </c>
      <c r="G8993" s="10" t="s">
        <v>3741</v>
      </c>
      <c r="H8993" s="10" t="s">
        <v>34</v>
      </c>
      <c r="I8993" s="10">
        <v>0</v>
      </c>
    </row>
    <row r="8994" spans="1:11" hidden="1" x14ac:dyDescent="0.25">
      <c r="A8994" s="10">
        <v>148</v>
      </c>
      <c r="B8994" s="10" t="s">
        <v>1514</v>
      </c>
      <c r="C8994" s="10" t="s">
        <v>1515</v>
      </c>
      <c r="D8994" s="10" t="s">
        <v>1522</v>
      </c>
      <c r="E8994" s="10" t="s">
        <v>20</v>
      </c>
      <c r="F8994" s="10" t="s">
        <v>1433</v>
      </c>
      <c r="G8994" s="10" t="s">
        <v>4324</v>
      </c>
      <c r="H8994" s="10" t="s">
        <v>34</v>
      </c>
      <c r="I8994" s="10">
        <v>0</v>
      </c>
    </row>
    <row r="8995" spans="1:11" hidden="1" x14ac:dyDescent="0.25">
      <c r="A8995" s="10">
        <v>148</v>
      </c>
      <c r="B8995" s="10" t="s">
        <v>1514</v>
      </c>
      <c r="C8995" s="10" t="s">
        <v>1515</v>
      </c>
      <c r="D8995" s="10" t="s">
        <v>1522</v>
      </c>
      <c r="E8995" s="10" t="s">
        <v>20</v>
      </c>
      <c r="F8995" s="10" t="s">
        <v>1433</v>
      </c>
      <c r="G8995" s="10" t="s">
        <v>3744</v>
      </c>
      <c r="H8995" s="10" t="s">
        <v>4822</v>
      </c>
      <c r="I8995" s="10">
        <v>0</v>
      </c>
    </row>
    <row r="8996" spans="1:11" hidden="1" x14ac:dyDescent="0.25">
      <c r="A8996" s="10">
        <v>148</v>
      </c>
      <c r="B8996" s="10" t="s">
        <v>1514</v>
      </c>
      <c r="C8996" s="10" t="s">
        <v>1515</v>
      </c>
      <c r="D8996" s="10" t="s">
        <v>1522</v>
      </c>
      <c r="E8996" s="10" t="s">
        <v>20</v>
      </c>
      <c r="F8996" s="10" t="s">
        <v>1433</v>
      </c>
      <c r="G8996" s="10" t="s">
        <v>3746</v>
      </c>
      <c r="H8996" s="10" t="s">
        <v>34</v>
      </c>
      <c r="I8996" s="10">
        <v>0</v>
      </c>
    </row>
    <row r="8997" spans="1:11" hidden="1" x14ac:dyDescent="0.25">
      <c r="A8997" s="10">
        <v>148</v>
      </c>
      <c r="B8997" s="10" t="s">
        <v>1514</v>
      </c>
      <c r="C8997" s="10" t="s">
        <v>1515</v>
      </c>
      <c r="D8997" s="10" t="s">
        <v>1522</v>
      </c>
      <c r="E8997" s="10" t="s">
        <v>20</v>
      </c>
      <c r="F8997" s="10" t="s">
        <v>1433</v>
      </c>
      <c r="G8997" s="10" t="s">
        <v>4792</v>
      </c>
      <c r="H8997" s="10" t="s">
        <v>5210</v>
      </c>
      <c r="I8997" s="10">
        <v>0</v>
      </c>
    </row>
    <row r="8998" spans="1:11" hidden="1" x14ac:dyDescent="0.25">
      <c r="A8998" s="10">
        <v>148</v>
      </c>
      <c r="B8998" s="10" t="s">
        <v>1514</v>
      </c>
      <c r="C8998" s="10" t="s">
        <v>1515</v>
      </c>
      <c r="D8998" s="10" t="s">
        <v>1522</v>
      </c>
      <c r="E8998" s="10" t="s">
        <v>20</v>
      </c>
      <c r="F8998" s="10" t="s">
        <v>1433</v>
      </c>
      <c r="G8998" s="21" t="s">
        <v>3747</v>
      </c>
      <c r="H8998" s="21" t="s">
        <v>4756</v>
      </c>
      <c r="I8998" s="21">
        <v>1</v>
      </c>
      <c r="J8998" s="21" t="str">
        <f>H8998</f>
        <v>Потолочная</v>
      </c>
      <c r="K8998" s="21"/>
    </row>
    <row r="8999" spans="1:11" hidden="1" x14ac:dyDescent="0.25">
      <c r="A8999" s="10">
        <v>148</v>
      </c>
      <c r="B8999" s="10" t="s">
        <v>1514</v>
      </c>
      <c r="C8999" s="10" t="s">
        <v>1515</v>
      </c>
      <c r="D8999" s="10" t="s">
        <v>1522</v>
      </c>
      <c r="E8999" s="10" t="s">
        <v>20</v>
      </c>
      <c r="F8999" s="10" t="s">
        <v>1433</v>
      </c>
      <c r="G8999" s="21" t="s">
        <v>3749</v>
      </c>
      <c r="H8999" s="21" t="s">
        <v>3919</v>
      </c>
      <c r="I8999" s="21">
        <v>1</v>
      </c>
      <c r="J8999" s="21">
        <f>MID(H8999,1,FIND(" ",H8999,1)-1)*1</f>
        <v>25</v>
      </c>
      <c r="K8999" s="21" t="s">
        <v>5264</v>
      </c>
    </row>
    <row r="9000" spans="1:11" hidden="1" x14ac:dyDescent="0.25">
      <c r="A9000" s="10">
        <v>148</v>
      </c>
      <c r="B9000" s="10" t="s">
        <v>1514</v>
      </c>
      <c r="C9000" s="10" t="s">
        <v>1515</v>
      </c>
      <c r="D9000" s="10" t="s">
        <v>1522</v>
      </c>
      <c r="E9000" s="10" t="s">
        <v>20</v>
      </c>
      <c r="F9000" s="10" t="s">
        <v>1433</v>
      </c>
      <c r="G9000" s="21" t="s">
        <v>3751</v>
      </c>
      <c r="H9000" s="21" t="s">
        <v>3750</v>
      </c>
      <c r="I9000" s="21">
        <v>1</v>
      </c>
      <c r="J9000" s="21">
        <f>MID(H9000,1,FIND(" ",H9000,1)-1)*1</f>
        <v>15</v>
      </c>
      <c r="K9000" s="21" t="s">
        <v>5264</v>
      </c>
    </row>
    <row r="9001" spans="1:11" hidden="1" x14ac:dyDescent="0.25">
      <c r="A9001" s="10">
        <v>148</v>
      </c>
      <c r="B9001" s="10" t="s">
        <v>1514</v>
      </c>
      <c r="C9001" s="10" t="s">
        <v>1515</v>
      </c>
      <c r="D9001" s="10" t="s">
        <v>1522</v>
      </c>
      <c r="E9001" s="10" t="s">
        <v>20</v>
      </c>
      <c r="F9001" s="10" t="s">
        <v>1433</v>
      </c>
      <c r="G9001" s="21" t="s">
        <v>3753</v>
      </c>
      <c r="H9001" s="21" t="s">
        <v>4360</v>
      </c>
      <c r="I9001" s="21">
        <v>1</v>
      </c>
      <c r="J9001" s="21">
        <f>MID(H9001,1,FIND(" ",H9001,1)-1)*1</f>
        <v>1.98</v>
      </c>
      <c r="K9001" s="21" t="s">
        <v>5258</v>
      </c>
    </row>
    <row r="9002" spans="1:11" hidden="1" x14ac:dyDescent="0.25">
      <c r="A9002" s="10">
        <v>148</v>
      </c>
      <c r="B9002" s="10" t="s">
        <v>1514</v>
      </c>
      <c r="C9002" s="10" t="s">
        <v>1515</v>
      </c>
      <c r="D9002" s="10" t="s">
        <v>1522</v>
      </c>
      <c r="E9002" s="10" t="s">
        <v>20</v>
      </c>
      <c r="F9002" s="10" t="s">
        <v>1433</v>
      </c>
      <c r="G9002" s="21" t="s">
        <v>3755</v>
      </c>
      <c r="H9002" s="21" t="s">
        <v>3756</v>
      </c>
      <c r="I9002" s="21">
        <v>1</v>
      </c>
      <c r="J9002" s="21" t="s">
        <v>5266</v>
      </c>
      <c r="K9002" s="21" t="s">
        <v>5265</v>
      </c>
    </row>
    <row r="9003" spans="1:11" hidden="1" x14ac:dyDescent="0.25">
      <c r="A9003" s="10">
        <v>148</v>
      </c>
      <c r="B9003" s="10" t="s">
        <v>1514</v>
      </c>
      <c r="C9003" s="10" t="s">
        <v>1515</v>
      </c>
      <c r="D9003" s="10" t="s">
        <v>1522</v>
      </c>
      <c r="E9003" s="10" t="s">
        <v>20</v>
      </c>
      <c r="F9003" s="10" t="s">
        <v>1433</v>
      </c>
      <c r="G9003" s="10" t="s">
        <v>3757</v>
      </c>
      <c r="H9003" s="10" t="s">
        <v>57</v>
      </c>
      <c r="I9003" s="10">
        <v>0</v>
      </c>
    </row>
    <row r="9004" spans="1:11" hidden="1" x14ac:dyDescent="0.25">
      <c r="A9004" s="10">
        <v>148</v>
      </c>
      <c r="B9004" s="10" t="s">
        <v>1514</v>
      </c>
      <c r="C9004" s="10" t="s">
        <v>1515</v>
      </c>
      <c r="D9004" s="10" t="s">
        <v>1522</v>
      </c>
      <c r="E9004" s="10" t="s">
        <v>20</v>
      </c>
      <c r="F9004" s="10" t="s">
        <v>1433</v>
      </c>
      <c r="G9004" s="21" t="s">
        <v>3759</v>
      </c>
      <c r="H9004" s="21">
        <v>18000</v>
      </c>
      <c r="I9004" s="21">
        <v>1</v>
      </c>
      <c r="J9004" s="21">
        <f t="shared" ref="J9004:J9005" si="593">TRIM(H9004)*1</f>
        <v>18000</v>
      </c>
      <c r="K9004" s="21" t="s">
        <v>5261</v>
      </c>
    </row>
    <row r="9005" spans="1:11" hidden="1" x14ac:dyDescent="0.25">
      <c r="A9005" s="10">
        <v>148</v>
      </c>
      <c r="B9005" s="10" t="s">
        <v>1514</v>
      </c>
      <c r="C9005" s="10" t="s">
        <v>1515</v>
      </c>
      <c r="D9005" s="10" t="s">
        <v>1522</v>
      </c>
      <c r="E9005" s="10" t="s">
        <v>20</v>
      </c>
      <c r="F9005" s="10" t="s">
        <v>1433</v>
      </c>
      <c r="G9005" s="21" t="s">
        <v>3764</v>
      </c>
      <c r="H9005" s="21">
        <v>18000</v>
      </c>
      <c r="I9005" s="21">
        <v>1</v>
      </c>
      <c r="J9005" s="21">
        <f t="shared" si="593"/>
        <v>18000</v>
      </c>
      <c r="K9005" s="21" t="s">
        <v>5261</v>
      </c>
    </row>
    <row r="9006" spans="1:11" hidden="1" x14ac:dyDescent="0.25">
      <c r="A9006" s="10">
        <v>148</v>
      </c>
      <c r="B9006" s="10" t="s">
        <v>1514</v>
      </c>
      <c r="C9006" s="10" t="s">
        <v>1515</v>
      </c>
      <c r="D9006" s="10" t="s">
        <v>1522</v>
      </c>
      <c r="E9006" s="10" t="s">
        <v>20</v>
      </c>
      <c r="F9006" s="10" t="s">
        <v>1433</v>
      </c>
      <c r="G9006" s="10" t="s">
        <v>3765</v>
      </c>
      <c r="H9006" s="10" t="s">
        <v>57</v>
      </c>
      <c r="I9006" s="10">
        <v>0</v>
      </c>
    </row>
    <row r="9007" spans="1:11" hidden="1" x14ac:dyDescent="0.25">
      <c r="A9007" s="10">
        <v>148</v>
      </c>
      <c r="B9007" s="10" t="s">
        <v>1514</v>
      </c>
      <c r="C9007" s="10" t="s">
        <v>1515</v>
      </c>
      <c r="D9007" s="10" t="s">
        <v>1522</v>
      </c>
      <c r="E9007" s="10" t="s">
        <v>20</v>
      </c>
      <c r="F9007" s="10" t="s">
        <v>1433</v>
      </c>
      <c r="G9007" s="10" t="s">
        <v>3766</v>
      </c>
      <c r="H9007" s="10" t="s">
        <v>34</v>
      </c>
      <c r="I9007" s="10">
        <v>0</v>
      </c>
    </row>
    <row r="9008" spans="1:11" hidden="1" x14ac:dyDescent="0.25">
      <c r="A9008" s="10">
        <v>148</v>
      </c>
      <c r="B9008" s="10" t="s">
        <v>1514</v>
      </c>
      <c r="C9008" s="10" t="s">
        <v>1515</v>
      </c>
      <c r="D9008" s="10" t="s">
        <v>1522</v>
      </c>
      <c r="E9008" s="10" t="s">
        <v>20</v>
      </c>
      <c r="F9008" s="10" t="s">
        <v>1433</v>
      </c>
      <c r="G9008" s="10" t="s">
        <v>4601</v>
      </c>
      <c r="H9008" s="10" t="s">
        <v>4321</v>
      </c>
      <c r="I9008" s="10">
        <v>0</v>
      </c>
    </row>
    <row r="9009" spans="1:11" hidden="1" x14ac:dyDescent="0.25">
      <c r="A9009" s="10">
        <v>148</v>
      </c>
      <c r="B9009" s="10" t="s">
        <v>1514</v>
      </c>
      <c r="C9009" s="10" t="s">
        <v>1515</v>
      </c>
      <c r="D9009" s="10" t="s">
        <v>1522</v>
      </c>
      <c r="E9009" s="10" t="s">
        <v>20</v>
      </c>
      <c r="F9009" s="10" t="s">
        <v>1433</v>
      </c>
      <c r="G9009" s="10" t="s">
        <v>4397</v>
      </c>
      <c r="H9009" s="10" t="s">
        <v>34</v>
      </c>
      <c r="I9009" s="10">
        <v>0</v>
      </c>
    </row>
    <row r="9010" spans="1:11" hidden="1" x14ac:dyDescent="0.25">
      <c r="A9010" s="10">
        <v>148</v>
      </c>
      <c r="B9010" s="10" t="s">
        <v>1514</v>
      </c>
      <c r="C9010" s="10" t="s">
        <v>1515</v>
      </c>
      <c r="D9010" s="10" t="s">
        <v>1522</v>
      </c>
      <c r="E9010" s="10" t="s">
        <v>20</v>
      </c>
      <c r="F9010" s="10" t="s">
        <v>1433</v>
      </c>
      <c r="G9010" s="10" t="s">
        <v>4602</v>
      </c>
      <c r="H9010" s="10" t="s">
        <v>57</v>
      </c>
      <c r="I9010" s="10">
        <v>0</v>
      </c>
    </row>
    <row r="9011" spans="1:11" hidden="1" x14ac:dyDescent="0.25">
      <c r="A9011" s="10">
        <v>148</v>
      </c>
      <c r="B9011" s="10" t="s">
        <v>1514</v>
      </c>
      <c r="C9011" s="10" t="s">
        <v>1515</v>
      </c>
      <c r="D9011" s="10" t="s">
        <v>1522</v>
      </c>
      <c r="E9011" s="10" t="s">
        <v>20</v>
      </c>
      <c r="F9011" s="10" t="s">
        <v>1433</v>
      </c>
      <c r="G9011" s="10" t="s">
        <v>4603</v>
      </c>
      <c r="H9011" s="10" t="s">
        <v>57</v>
      </c>
      <c r="I9011" s="10">
        <v>0</v>
      </c>
    </row>
    <row r="9012" spans="1:11" hidden="1" x14ac:dyDescent="0.25">
      <c r="A9012" s="10">
        <v>148</v>
      </c>
      <c r="B9012" s="10" t="s">
        <v>1514</v>
      </c>
      <c r="C9012" s="10" t="s">
        <v>1515</v>
      </c>
      <c r="D9012" s="10" t="s">
        <v>1522</v>
      </c>
      <c r="E9012" s="10" t="s">
        <v>20</v>
      </c>
      <c r="F9012" s="10" t="s">
        <v>1433</v>
      </c>
      <c r="G9012" s="21" t="s">
        <v>3769</v>
      </c>
      <c r="H9012" s="21" t="s">
        <v>4235</v>
      </c>
      <c r="I9012" s="21">
        <v>1</v>
      </c>
      <c r="J9012" s="21">
        <f t="shared" ref="J9012:J9013" si="594">MID(H9012,1,FIND(" ",H9012,1)-1)*1</f>
        <v>36.5</v>
      </c>
      <c r="K9012" s="21" t="s">
        <v>5255</v>
      </c>
    </row>
    <row r="9013" spans="1:11" hidden="1" x14ac:dyDescent="0.25">
      <c r="A9013" s="10">
        <v>148</v>
      </c>
      <c r="B9013" s="10" t="s">
        <v>1514</v>
      </c>
      <c r="C9013" s="10" t="s">
        <v>1515</v>
      </c>
      <c r="D9013" s="10" t="s">
        <v>1522</v>
      </c>
      <c r="E9013" s="10" t="s">
        <v>20</v>
      </c>
      <c r="F9013" s="10" t="s">
        <v>1433</v>
      </c>
      <c r="G9013" s="21" t="s">
        <v>3771</v>
      </c>
      <c r="H9013" s="21" t="s">
        <v>3898</v>
      </c>
      <c r="I9013" s="21">
        <v>1</v>
      </c>
      <c r="J9013" s="21">
        <f t="shared" si="594"/>
        <v>16.5</v>
      </c>
      <c r="K9013" s="21" t="s">
        <v>5255</v>
      </c>
    </row>
    <row r="9014" spans="1:11" hidden="1" x14ac:dyDescent="0.25">
      <c r="A9014" s="10">
        <v>148</v>
      </c>
      <c r="B9014" s="10" t="s">
        <v>1514</v>
      </c>
      <c r="C9014" s="10" t="s">
        <v>1515</v>
      </c>
      <c r="D9014" s="10" t="s">
        <v>1522</v>
      </c>
      <c r="E9014" s="10" t="s">
        <v>20</v>
      </c>
      <c r="F9014" s="10" t="s">
        <v>1433</v>
      </c>
      <c r="G9014" s="21" t="s">
        <v>3773</v>
      </c>
      <c r="H9014" s="21" t="s">
        <v>4036</v>
      </c>
      <c r="I9014" s="21">
        <v>1</v>
      </c>
      <c r="J9014" s="21">
        <f t="shared" ref="J9014:J9019" si="595">MID(H9014,1,FIND(" ",H9014,1)-1)*1000</f>
        <v>555</v>
      </c>
      <c r="K9014" s="22" t="s">
        <v>5256</v>
      </c>
    </row>
    <row r="9015" spans="1:11" hidden="1" x14ac:dyDescent="0.25">
      <c r="A9015" s="10">
        <v>148</v>
      </c>
      <c r="B9015" s="10" t="s">
        <v>1514</v>
      </c>
      <c r="C9015" s="10" t="s">
        <v>1515</v>
      </c>
      <c r="D9015" s="10" t="s">
        <v>1522</v>
      </c>
      <c r="E9015" s="10" t="s">
        <v>20</v>
      </c>
      <c r="F9015" s="10" t="s">
        <v>1433</v>
      </c>
      <c r="G9015" s="21" t="s">
        <v>3775</v>
      </c>
      <c r="H9015" s="21" t="s">
        <v>3819</v>
      </c>
      <c r="I9015" s="21">
        <v>1</v>
      </c>
      <c r="J9015" s="21">
        <f t="shared" si="595"/>
        <v>260</v>
      </c>
      <c r="K9015" s="22" t="s">
        <v>5256</v>
      </c>
    </row>
    <row r="9016" spans="1:11" hidden="1" x14ac:dyDescent="0.25">
      <c r="A9016" s="10">
        <v>148</v>
      </c>
      <c r="B9016" s="10" t="s">
        <v>1514</v>
      </c>
      <c r="C9016" s="10" t="s">
        <v>1515</v>
      </c>
      <c r="D9016" s="10" t="s">
        <v>1522</v>
      </c>
      <c r="E9016" s="10" t="s">
        <v>20</v>
      </c>
      <c r="F9016" s="10" t="s">
        <v>1433</v>
      </c>
      <c r="G9016" s="21" t="s">
        <v>3777</v>
      </c>
      <c r="H9016" s="21" t="s">
        <v>4095</v>
      </c>
      <c r="I9016" s="21">
        <v>1</v>
      </c>
      <c r="J9016" s="21">
        <f t="shared" si="595"/>
        <v>300</v>
      </c>
      <c r="K9016" s="22" t="s">
        <v>5256</v>
      </c>
    </row>
    <row r="9017" spans="1:11" hidden="1" x14ac:dyDescent="0.25">
      <c r="A9017" s="10">
        <v>148</v>
      </c>
      <c r="B9017" s="10" t="s">
        <v>1514</v>
      </c>
      <c r="C9017" s="10" t="s">
        <v>1515</v>
      </c>
      <c r="D9017" s="10" t="s">
        <v>1522</v>
      </c>
      <c r="E9017" s="10" t="s">
        <v>20</v>
      </c>
      <c r="F9017" s="10" t="s">
        <v>1433</v>
      </c>
      <c r="G9017" s="21" t="s">
        <v>3779</v>
      </c>
      <c r="H9017" s="21" t="s">
        <v>4759</v>
      </c>
      <c r="I9017" s="21">
        <v>1</v>
      </c>
      <c r="J9017" s="21">
        <f t="shared" si="595"/>
        <v>570</v>
      </c>
      <c r="K9017" s="22" t="s">
        <v>5256</v>
      </c>
    </row>
    <row r="9018" spans="1:11" hidden="1" x14ac:dyDescent="0.25">
      <c r="A9018" s="10">
        <v>148</v>
      </c>
      <c r="B9018" s="10" t="s">
        <v>1514</v>
      </c>
      <c r="C9018" s="10" t="s">
        <v>1515</v>
      </c>
      <c r="D9018" s="10" t="s">
        <v>1522</v>
      </c>
      <c r="E9018" s="10" t="s">
        <v>20</v>
      </c>
      <c r="F9018" s="10" t="s">
        <v>1433</v>
      </c>
      <c r="G9018" s="21" t="s">
        <v>3781</v>
      </c>
      <c r="H9018" s="21" t="s">
        <v>4249</v>
      </c>
      <c r="I9018" s="21">
        <v>1</v>
      </c>
      <c r="J9018" s="21">
        <f t="shared" si="595"/>
        <v>770</v>
      </c>
      <c r="K9018" s="22" t="s">
        <v>5256</v>
      </c>
    </row>
    <row r="9019" spans="1:11" hidden="1" x14ac:dyDescent="0.25">
      <c r="A9019" s="10">
        <v>148</v>
      </c>
      <c r="B9019" s="10" t="s">
        <v>1514</v>
      </c>
      <c r="C9019" s="10" t="s">
        <v>1515</v>
      </c>
      <c r="D9019" s="10" t="s">
        <v>1522</v>
      </c>
      <c r="E9019" s="10" t="s">
        <v>20</v>
      </c>
      <c r="F9019" s="10" t="s">
        <v>1433</v>
      </c>
      <c r="G9019" s="21" t="s">
        <v>3783</v>
      </c>
      <c r="H9019" s="21" t="s">
        <v>4759</v>
      </c>
      <c r="I9019" s="21">
        <v>1</v>
      </c>
      <c r="J9019" s="21">
        <f t="shared" si="595"/>
        <v>570</v>
      </c>
      <c r="K9019" s="22" t="s">
        <v>5256</v>
      </c>
    </row>
    <row r="9020" spans="1:11" hidden="1" x14ac:dyDescent="0.25">
      <c r="A9020" s="10">
        <v>148</v>
      </c>
      <c r="B9020" s="10" t="s">
        <v>1514</v>
      </c>
      <c r="C9020" s="10" t="s">
        <v>1515</v>
      </c>
      <c r="D9020" s="10" t="s">
        <v>1522</v>
      </c>
      <c r="E9020" s="10" t="s">
        <v>20</v>
      </c>
      <c r="F9020" s="10" t="s">
        <v>1433</v>
      </c>
      <c r="G9020" s="21" t="s">
        <v>4760</v>
      </c>
      <c r="H9020" s="21" t="s">
        <v>4838</v>
      </c>
      <c r="I9020" s="21">
        <v>0</v>
      </c>
      <c r="J9020" s="21">
        <f>MID(H9020,1,FIND(" ",H9020,1)-1)*1</f>
        <v>2.5</v>
      </c>
      <c r="K9020" s="21" t="s">
        <v>5255</v>
      </c>
    </row>
    <row r="9021" spans="1:11" hidden="1" x14ac:dyDescent="0.25">
      <c r="A9021" s="10">
        <v>148</v>
      </c>
      <c r="B9021" s="10" t="s">
        <v>1514</v>
      </c>
      <c r="C9021" s="10" t="s">
        <v>1515</v>
      </c>
      <c r="D9021" s="10" t="s">
        <v>1522</v>
      </c>
      <c r="E9021" s="10" t="s">
        <v>20</v>
      </c>
      <c r="F9021" s="10" t="s">
        <v>1433</v>
      </c>
      <c r="G9021" s="21" t="s">
        <v>4799</v>
      </c>
      <c r="H9021" s="21" t="s">
        <v>4763</v>
      </c>
      <c r="I9021" s="21">
        <v>0</v>
      </c>
      <c r="J9021" s="21">
        <f>MID(H9021,1,FIND(" ",H9021,1)-1)*1</f>
        <v>0.65</v>
      </c>
      <c r="K9021" s="21" t="s">
        <v>5264</v>
      </c>
    </row>
    <row r="9022" spans="1:11" hidden="1" x14ac:dyDescent="0.25">
      <c r="A9022" s="10">
        <v>148</v>
      </c>
      <c r="B9022" s="10" t="s">
        <v>1514</v>
      </c>
      <c r="C9022" s="10" t="s">
        <v>1515</v>
      </c>
      <c r="D9022" s="10" t="s">
        <v>1522</v>
      </c>
      <c r="E9022" s="10" t="s">
        <v>20</v>
      </c>
      <c r="F9022" s="10" t="s">
        <v>1433</v>
      </c>
      <c r="G9022" s="21" t="s">
        <v>4800</v>
      </c>
      <c r="H9022" s="21" t="s">
        <v>4839</v>
      </c>
      <c r="I9022" s="21">
        <v>0</v>
      </c>
      <c r="J9022" s="21">
        <f t="shared" ref="J9022:J9023" si="596">MID(H9022,1,FIND(" ",H9022,1)-1)*1000</f>
        <v>50</v>
      </c>
      <c r="K9022" s="21" t="s">
        <v>5256</v>
      </c>
    </row>
    <row r="9023" spans="1:11" hidden="1" x14ac:dyDescent="0.25">
      <c r="A9023" s="10">
        <v>148</v>
      </c>
      <c r="B9023" s="10" t="s">
        <v>1514</v>
      </c>
      <c r="C9023" s="10" t="s">
        <v>1515</v>
      </c>
      <c r="D9023" s="10" t="s">
        <v>1522</v>
      </c>
      <c r="E9023" s="10" t="s">
        <v>20</v>
      </c>
      <c r="F9023" s="10" t="s">
        <v>1433</v>
      </c>
      <c r="G9023" s="21" t="s">
        <v>4762</v>
      </c>
      <c r="H9023" s="21" t="s">
        <v>4763</v>
      </c>
      <c r="I9023" s="21">
        <v>0</v>
      </c>
      <c r="J9023" s="21">
        <f t="shared" si="596"/>
        <v>650</v>
      </c>
      <c r="K9023" s="21" t="s">
        <v>5256</v>
      </c>
    </row>
    <row r="9024" spans="1:11" hidden="1" x14ac:dyDescent="0.25">
      <c r="A9024" s="10">
        <v>148</v>
      </c>
      <c r="B9024" s="10" t="s">
        <v>1514</v>
      </c>
      <c r="C9024" s="10" t="s">
        <v>1515</v>
      </c>
      <c r="D9024" s="10" t="s">
        <v>1522</v>
      </c>
      <c r="E9024" s="10" t="s">
        <v>20</v>
      </c>
      <c r="F9024" s="10" t="s">
        <v>1433</v>
      </c>
      <c r="G9024" s="10" t="s">
        <v>3787</v>
      </c>
      <c r="H9024" s="10" t="s">
        <v>3788</v>
      </c>
      <c r="I9024" s="10">
        <v>0</v>
      </c>
    </row>
    <row r="9025" spans="1:11" hidden="1" x14ac:dyDescent="0.25">
      <c r="A9025" s="10">
        <v>148</v>
      </c>
      <c r="B9025" s="10" t="s">
        <v>1514</v>
      </c>
      <c r="C9025" s="10" t="s">
        <v>1515</v>
      </c>
      <c r="D9025" s="10" t="s">
        <v>1522</v>
      </c>
      <c r="E9025" s="10" t="s">
        <v>20</v>
      </c>
      <c r="F9025" s="10" t="s">
        <v>1433</v>
      </c>
      <c r="G9025" s="10" t="s">
        <v>3789</v>
      </c>
      <c r="H9025" s="10" t="s">
        <v>3789</v>
      </c>
      <c r="I9025" s="10">
        <v>0</v>
      </c>
    </row>
    <row r="9026" spans="1:11" hidden="1" x14ac:dyDescent="0.25">
      <c r="A9026" s="10">
        <v>149</v>
      </c>
      <c r="B9026" s="10" t="s">
        <v>1523</v>
      </c>
      <c r="C9026" s="10" t="s">
        <v>1524</v>
      </c>
      <c r="D9026" s="10" t="s">
        <v>1531</v>
      </c>
      <c r="E9026" s="10" t="s">
        <v>20</v>
      </c>
      <c r="F9026" s="10" t="s">
        <v>1433</v>
      </c>
      <c r="G9026" s="10" t="s">
        <v>3129</v>
      </c>
      <c r="H9026" s="10" t="s">
        <v>4540</v>
      </c>
      <c r="I9026" s="10">
        <v>0</v>
      </c>
    </row>
    <row r="9027" spans="1:11" hidden="1" x14ac:dyDescent="0.25">
      <c r="A9027" s="10">
        <v>149</v>
      </c>
      <c r="B9027" s="10" t="s">
        <v>1523</v>
      </c>
      <c r="C9027" s="10" t="s">
        <v>1524</v>
      </c>
      <c r="D9027" s="10" t="s">
        <v>1531</v>
      </c>
      <c r="E9027" s="10" t="s">
        <v>20</v>
      </c>
      <c r="F9027" s="10" t="s">
        <v>1433</v>
      </c>
      <c r="G9027" s="21" t="s">
        <v>2160</v>
      </c>
      <c r="H9027" s="21" t="s">
        <v>3699</v>
      </c>
      <c r="I9027" s="21">
        <v>1</v>
      </c>
      <c r="J9027" s="21" t="str">
        <f>H9027</f>
        <v>Кондиционирование</v>
      </c>
      <c r="K9027" s="21"/>
    </row>
    <row r="9028" spans="1:11" hidden="1" x14ac:dyDescent="0.25">
      <c r="A9028" s="10">
        <v>149</v>
      </c>
      <c r="B9028" s="10" t="s">
        <v>1523</v>
      </c>
      <c r="C9028" s="10" t="s">
        <v>1524</v>
      </c>
      <c r="D9028" s="10" t="s">
        <v>1531</v>
      </c>
      <c r="E9028" s="10" t="s">
        <v>20</v>
      </c>
      <c r="F9028" s="10" t="s">
        <v>1433</v>
      </c>
      <c r="G9028" s="21" t="s">
        <v>3108</v>
      </c>
      <c r="H9028" s="21" t="s">
        <v>4785</v>
      </c>
      <c r="I9028" s="21">
        <v>1</v>
      </c>
      <c r="J9028" s="21">
        <f t="shared" ref="J9028:J9029" si="597">MID(H9028,1,FIND(" ",H9028,1)-1)*1</f>
        <v>63</v>
      </c>
      <c r="K9028" s="21" t="s">
        <v>5260</v>
      </c>
    </row>
    <row r="9029" spans="1:11" hidden="1" x14ac:dyDescent="0.25">
      <c r="A9029" s="10">
        <v>149</v>
      </c>
      <c r="B9029" s="10" t="s">
        <v>1523</v>
      </c>
      <c r="C9029" s="10" t="s">
        <v>1524</v>
      </c>
      <c r="D9029" s="10" t="s">
        <v>1531</v>
      </c>
      <c r="E9029" s="10" t="s">
        <v>20</v>
      </c>
      <c r="F9029" s="10" t="s">
        <v>1433</v>
      </c>
      <c r="G9029" s="21" t="s">
        <v>3701</v>
      </c>
      <c r="H9029" s="21" t="s">
        <v>3802</v>
      </c>
      <c r="I9029" s="21">
        <v>1</v>
      </c>
      <c r="J9029" s="21">
        <f t="shared" si="597"/>
        <v>45</v>
      </c>
      <c r="K9029" s="21" t="s">
        <v>5260</v>
      </c>
    </row>
    <row r="9030" spans="1:11" hidden="1" x14ac:dyDescent="0.25">
      <c r="A9030" s="10">
        <v>149</v>
      </c>
      <c r="B9030" s="10" t="s">
        <v>1523</v>
      </c>
      <c r="C9030" s="10" t="s">
        <v>1524</v>
      </c>
      <c r="D9030" s="10" t="s">
        <v>1531</v>
      </c>
      <c r="E9030" s="10" t="s">
        <v>20</v>
      </c>
      <c r="F9030" s="10" t="s">
        <v>1433</v>
      </c>
      <c r="G9030" s="21" t="s">
        <v>3703</v>
      </c>
      <c r="H9030" s="21" t="s">
        <v>4802</v>
      </c>
      <c r="I9030" s="21">
        <v>1</v>
      </c>
      <c r="J9030" s="21">
        <f>MID(H9030,1,FIND(" ",H9030,1)-1)*1</f>
        <v>140</v>
      </c>
      <c r="K9030" s="21" t="s">
        <v>5254</v>
      </c>
    </row>
    <row r="9031" spans="1:11" hidden="1" x14ac:dyDescent="0.25">
      <c r="A9031" s="10">
        <v>149</v>
      </c>
      <c r="B9031" s="10" t="s">
        <v>1523</v>
      </c>
      <c r="C9031" s="10" t="s">
        <v>1524</v>
      </c>
      <c r="D9031" s="10" t="s">
        <v>1531</v>
      </c>
      <c r="E9031" s="10" t="s">
        <v>20</v>
      </c>
      <c r="F9031" s="10" t="s">
        <v>1433</v>
      </c>
      <c r="G9031" s="21" t="s">
        <v>3705</v>
      </c>
      <c r="H9031" s="21" t="s">
        <v>57</v>
      </c>
      <c r="I9031" s="21">
        <v>1</v>
      </c>
      <c r="J9031" s="21" t="str">
        <f>H9031</f>
        <v>Нет</v>
      </c>
      <c r="K9031" s="21"/>
    </row>
    <row r="9032" spans="1:11" hidden="1" x14ac:dyDescent="0.25">
      <c r="A9032" s="10">
        <v>149</v>
      </c>
      <c r="B9032" s="10" t="s">
        <v>1523</v>
      </c>
      <c r="C9032" s="10" t="s">
        <v>1524</v>
      </c>
      <c r="D9032" s="10" t="s">
        <v>1531</v>
      </c>
      <c r="E9032" s="10" t="s">
        <v>20</v>
      </c>
      <c r="F9032" s="10" t="s">
        <v>1433</v>
      </c>
      <c r="G9032" s="21" t="s">
        <v>3706</v>
      </c>
      <c r="H9032" s="21" t="s">
        <v>5211</v>
      </c>
      <c r="I9032" s="21">
        <v>1</v>
      </c>
      <c r="J9032" s="21">
        <f t="shared" ref="J9032:J9035" si="598">MID(H9032,1,FIND(" ",H9032,1)-1)*1</f>
        <v>15.24</v>
      </c>
      <c r="K9032" s="21" t="s">
        <v>5258</v>
      </c>
    </row>
    <row r="9033" spans="1:11" hidden="1" x14ac:dyDescent="0.25">
      <c r="A9033" s="10">
        <v>149</v>
      </c>
      <c r="B9033" s="10" t="s">
        <v>1523</v>
      </c>
      <c r="C9033" s="10" t="s">
        <v>1524</v>
      </c>
      <c r="D9033" s="10" t="s">
        <v>1531</v>
      </c>
      <c r="E9033" s="10" t="s">
        <v>20</v>
      </c>
      <c r="F9033" s="10" t="s">
        <v>1433</v>
      </c>
      <c r="G9033" s="21" t="s">
        <v>3708</v>
      </c>
      <c r="H9033" s="21" t="s">
        <v>4803</v>
      </c>
      <c r="I9033" s="21">
        <v>1</v>
      </c>
      <c r="J9033" s="21">
        <f t="shared" si="598"/>
        <v>14.07</v>
      </c>
      <c r="K9033" s="21" t="s">
        <v>5258</v>
      </c>
    </row>
    <row r="9034" spans="1:11" hidden="1" x14ac:dyDescent="0.25">
      <c r="A9034" s="10">
        <v>149</v>
      </c>
      <c r="B9034" s="10" t="s">
        <v>1523</v>
      </c>
      <c r="C9034" s="10" t="s">
        <v>1524</v>
      </c>
      <c r="D9034" s="10" t="s">
        <v>1531</v>
      </c>
      <c r="E9034" s="10" t="s">
        <v>20</v>
      </c>
      <c r="F9034" s="10" t="s">
        <v>1433</v>
      </c>
      <c r="G9034" s="21" t="s">
        <v>3709</v>
      </c>
      <c r="H9034" s="21" t="s">
        <v>4845</v>
      </c>
      <c r="I9034" s="21">
        <v>0</v>
      </c>
      <c r="J9034" s="21">
        <f t="shared" si="598"/>
        <v>15.24</v>
      </c>
      <c r="K9034" s="21" t="s">
        <v>5258</v>
      </c>
    </row>
    <row r="9035" spans="1:11" hidden="1" x14ac:dyDescent="0.25">
      <c r="A9035" s="10">
        <v>149</v>
      </c>
      <c r="B9035" s="10" t="s">
        <v>1523</v>
      </c>
      <c r="C9035" s="10" t="s">
        <v>1524</v>
      </c>
      <c r="D9035" s="10" t="s">
        <v>1531</v>
      </c>
      <c r="E9035" s="10" t="s">
        <v>20</v>
      </c>
      <c r="F9035" s="10" t="s">
        <v>1433</v>
      </c>
      <c r="G9035" s="21" t="s">
        <v>3711</v>
      </c>
      <c r="H9035" s="21" t="s">
        <v>4803</v>
      </c>
      <c r="I9035" s="21">
        <v>0</v>
      </c>
      <c r="J9035" s="21">
        <f t="shared" si="598"/>
        <v>14.07</v>
      </c>
      <c r="K9035" s="21" t="s">
        <v>5258</v>
      </c>
    </row>
    <row r="9036" spans="1:11" hidden="1" x14ac:dyDescent="0.25">
      <c r="A9036" s="10">
        <v>149</v>
      </c>
      <c r="B9036" s="10" t="s">
        <v>1523</v>
      </c>
      <c r="C9036" s="10" t="s">
        <v>1524</v>
      </c>
      <c r="D9036" s="10" t="s">
        <v>1531</v>
      </c>
      <c r="E9036" s="10" t="s">
        <v>20</v>
      </c>
      <c r="F9036" s="10" t="s">
        <v>1433</v>
      </c>
      <c r="G9036" s="21" t="s">
        <v>4578</v>
      </c>
      <c r="H9036" s="21" t="s">
        <v>4846</v>
      </c>
      <c r="I9036" s="21">
        <v>1</v>
      </c>
      <c r="J9036" s="21" t="str">
        <f>MID(H9036,1,FIND(" ",H9036,1)-1)</f>
        <v>1990</v>
      </c>
      <c r="K9036" s="21" t="s">
        <v>5269</v>
      </c>
    </row>
    <row r="9037" spans="1:11" hidden="1" x14ac:dyDescent="0.25">
      <c r="A9037" s="10">
        <v>149</v>
      </c>
      <c r="B9037" s="10" t="s">
        <v>1523</v>
      </c>
      <c r="C9037" s="10" t="s">
        <v>1524</v>
      </c>
      <c r="D9037" s="10" t="s">
        <v>1531</v>
      </c>
      <c r="E9037" s="10" t="s">
        <v>20</v>
      </c>
      <c r="F9037" s="10" t="s">
        <v>1433</v>
      </c>
      <c r="G9037" s="10" t="s">
        <v>3714</v>
      </c>
      <c r="H9037" s="10" t="s">
        <v>3715</v>
      </c>
      <c r="I9037" s="10">
        <v>0</v>
      </c>
    </row>
    <row r="9038" spans="1:11" hidden="1" x14ac:dyDescent="0.25">
      <c r="A9038" s="10">
        <v>149</v>
      </c>
      <c r="B9038" s="10" t="s">
        <v>1523</v>
      </c>
      <c r="C9038" s="10" t="s">
        <v>1524</v>
      </c>
      <c r="D9038" s="10" t="s">
        <v>1531</v>
      </c>
      <c r="E9038" s="10" t="s">
        <v>20</v>
      </c>
      <c r="F9038" s="10" t="s">
        <v>1433</v>
      </c>
      <c r="G9038" s="10" t="s">
        <v>3716</v>
      </c>
      <c r="H9038" s="10" t="s">
        <v>34</v>
      </c>
      <c r="I9038" s="10">
        <v>0</v>
      </c>
    </row>
    <row r="9039" spans="1:11" hidden="1" x14ac:dyDescent="0.25">
      <c r="A9039" s="10">
        <v>149</v>
      </c>
      <c r="B9039" s="10" t="s">
        <v>1523</v>
      </c>
      <c r="C9039" s="10" t="s">
        <v>1524</v>
      </c>
      <c r="D9039" s="10" t="s">
        <v>1531</v>
      </c>
      <c r="E9039" s="10" t="s">
        <v>20</v>
      </c>
      <c r="F9039" s="10" t="s">
        <v>1433</v>
      </c>
      <c r="G9039" s="10" t="s">
        <v>3717</v>
      </c>
      <c r="H9039" s="10" t="s">
        <v>34</v>
      </c>
      <c r="I9039" s="10">
        <v>0</v>
      </c>
    </row>
    <row r="9040" spans="1:11" hidden="1" x14ac:dyDescent="0.25">
      <c r="A9040" s="10">
        <v>149</v>
      </c>
      <c r="B9040" s="10" t="s">
        <v>1523</v>
      </c>
      <c r="C9040" s="10" t="s">
        <v>1524</v>
      </c>
      <c r="D9040" s="10" t="s">
        <v>1531</v>
      </c>
      <c r="E9040" s="10" t="s">
        <v>20</v>
      </c>
      <c r="F9040" s="10" t="s">
        <v>1433</v>
      </c>
      <c r="G9040" s="10" t="s">
        <v>3718</v>
      </c>
      <c r="H9040" s="10" t="s">
        <v>5168</v>
      </c>
      <c r="I9040" s="10">
        <v>0</v>
      </c>
    </row>
    <row r="9041" spans="1:9" hidden="1" x14ac:dyDescent="0.25">
      <c r="A9041" s="10">
        <v>149</v>
      </c>
      <c r="B9041" s="10" t="s">
        <v>1523</v>
      </c>
      <c r="C9041" s="10" t="s">
        <v>1524</v>
      </c>
      <c r="D9041" s="10" t="s">
        <v>1531</v>
      </c>
      <c r="E9041" s="10" t="s">
        <v>20</v>
      </c>
      <c r="F9041" s="10" t="s">
        <v>1433</v>
      </c>
      <c r="G9041" s="10" t="s">
        <v>3719</v>
      </c>
      <c r="H9041" s="10" t="s">
        <v>57</v>
      </c>
      <c r="I9041" s="10">
        <v>0</v>
      </c>
    </row>
    <row r="9042" spans="1:9" hidden="1" x14ac:dyDescent="0.25">
      <c r="A9042" s="10">
        <v>149</v>
      </c>
      <c r="B9042" s="10" t="s">
        <v>1523</v>
      </c>
      <c r="C9042" s="10" t="s">
        <v>1524</v>
      </c>
      <c r="D9042" s="10" t="s">
        <v>1531</v>
      </c>
      <c r="E9042" s="10" t="s">
        <v>20</v>
      </c>
      <c r="F9042" s="10" t="s">
        <v>1433</v>
      </c>
      <c r="G9042" s="10" t="s">
        <v>3720</v>
      </c>
      <c r="H9042" s="10" t="s">
        <v>34</v>
      </c>
      <c r="I9042" s="10">
        <v>0</v>
      </c>
    </row>
    <row r="9043" spans="1:9" hidden="1" x14ac:dyDescent="0.25">
      <c r="A9043" s="10">
        <v>149</v>
      </c>
      <c r="B9043" s="10" t="s">
        <v>1523</v>
      </c>
      <c r="C9043" s="10" t="s">
        <v>1524</v>
      </c>
      <c r="D9043" s="10" t="s">
        <v>1531</v>
      </c>
      <c r="E9043" s="10" t="s">
        <v>20</v>
      </c>
      <c r="F9043" s="10" t="s">
        <v>1433</v>
      </c>
      <c r="G9043" s="10" t="s">
        <v>3721</v>
      </c>
      <c r="H9043" s="10" t="s">
        <v>34</v>
      </c>
      <c r="I9043" s="10">
        <v>0</v>
      </c>
    </row>
    <row r="9044" spans="1:9" hidden="1" x14ac:dyDescent="0.25">
      <c r="A9044" s="10">
        <v>149</v>
      </c>
      <c r="B9044" s="10" t="s">
        <v>1523</v>
      </c>
      <c r="C9044" s="10" t="s">
        <v>1524</v>
      </c>
      <c r="D9044" s="10" t="s">
        <v>1531</v>
      </c>
      <c r="E9044" s="10" t="s">
        <v>20</v>
      </c>
      <c r="F9044" s="10" t="s">
        <v>1433</v>
      </c>
      <c r="G9044" s="10" t="s">
        <v>3722</v>
      </c>
      <c r="H9044" s="10" t="s">
        <v>34</v>
      </c>
      <c r="I9044" s="10">
        <v>0</v>
      </c>
    </row>
    <row r="9045" spans="1:9" hidden="1" x14ac:dyDescent="0.25">
      <c r="A9045" s="10">
        <v>149</v>
      </c>
      <c r="B9045" s="10" t="s">
        <v>1523</v>
      </c>
      <c r="C9045" s="10" t="s">
        <v>1524</v>
      </c>
      <c r="D9045" s="10" t="s">
        <v>1531</v>
      </c>
      <c r="E9045" s="10" t="s">
        <v>20</v>
      </c>
      <c r="F9045" s="10" t="s">
        <v>1433</v>
      </c>
      <c r="G9045" s="10" t="s">
        <v>3723</v>
      </c>
      <c r="H9045" s="10" t="s">
        <v>34</v>
      </c>
      <c r="I9045" s="10">
        <v>0</v>
      </c>
    </row>
    <row r="9046" spans="1:9" hidden="1" x14ac:dyDescent="0.25">
      <c r="A9046" s="10">
        <v>149</v>
      </c>
      <c r="B9046" s="10" t="s">
        <v>1523</v>
      </c>
      <c r="C9046" s="10" t="s">
        <v>1524</v>
      </c>
      <c r="D9046" s="10" t="s">
        <v>1531</v>
      </c>
      <c r="E9046" s="10" t="s">
        <v>20</v>
      </c>
      <c r="F9046" s="10" t="s">
        <v>1433</v>
      </c>
      <c r="G9046" s="10" t="s">
        <v>3724</v>
      </c>
      <c r="H9046" s="10" t="s">
        <v>34</v>
      </c>
      <c r="I9046" s="10">
        <v>0</v>
      </c>
    </row>
    <row r="9047" spans="1:9" hidden="1" x14ac:dyDescent="0.25">
      <c r="A9047" s="10">
        <v>149</v>
      </c>
      <c r="B9047" s="10" t="s">
        <v>1523</v>
      </c>
      <c r="C9047" s="10" t="s">
        <v>1524</v>
      </c>
      <c r="D9047" s="10" t="s">
        <v>1531</v>
      </c>
      <c r="E9047" s="10" t="s">
        <v>20</v>
      </c>
      <c r="F9047" s="10" t="s">
        <v>1433</v>
      </c>
      <c r="G9047" s="10" t="s">
        <v>3725</v>
      </c>
      <c r="H9047" s="10" t="s">
        <v>34</v>
      </c>
      <c r="I9047" s="10">
        <v>0</v>
      </c>
    </row>
    <row r="9048" spans="1:9" hidden="1" x14ac:dyDescent="0.25">
      <c r="A9048" s="10">
        <v>149</v>
      </c>
      <c r="B9048" s="10" t="s">
        <v>1523</v>
      </c>
      <c r="C9048" s="10" t="s">
        <v>1524</v>
      </c>
      <c r="D9048" s="10" t="s">
        <v>1531</v>
      </c>
      <c r="E9048" s="10" t="s">
        <v>20</v>
      </c>
      <c r="F9048" s="10" t="s">
        <v>1433</v>
      </c>
      <c r="G9048" s="10" t="s">
        <v>3726</v>
      </c>
      <c r="H9048" s="10" t="s">
        <v>34</v>
      </c>
      <c r="I9048" s="10">
        <v>0</v>
      </c>
    </row>
    <row r="9049" spans="1:9" hidden="1" x14ac:dyDescent="0.25">
      <c r="A9049" s="10">
        <v>149</v>
      </c>
      <c r="B9049" s="10" t="s">
        <v>1523</v>
      </c>
      <c r="C9049" s="10" t="s">
        <v>1524</v>
      </c>
      <c r="D9049" s="10" t="s">
        <v>1531</v>
      </c>
      <c r="E9049" s="10" t="s">
        <v>20</v>
      </c>
      <c r="F9049" s="10" t="s">
        <v>1433</v>
      </c>
      <c r="G9049" s="10" t="s">
        <v>3727</v>
      </c>
      <c r="H9049" s="10" t="s">
        <v>34</v>
      </c>
      <c r="I9049" s="10">
        <v>0</v>
      </c>
    </row>
    <row r="9050" spans="1:9" hidden="1" x14ac:dyDescent="0.25">
      <c r="A9050" s="10">
        <v>149</v>
      </c>
      <c r="B9050" s="10" t="s">
        <v>1523</v>
      </c>
      <c r="C9050" s="10" t="s">
        <v>1524</v>
      </c>
      <c r="D9050" s="10" t="s">
        <v>1531</v>
      </c>
      <c r="E9050" s="10" t="s">
        <v>20</v>
      </c>
      <c r="F9050" s="10" t="s">
        <v>1433</v>
      </c>
      <c r="G9050" s="10" t="s">
        <v>3729</v>
      </c>
      <c r="H9050" s="10" t="s">
        <v>34</v>
      </c>
      <c r="I9050" s="10">
        <v>0</v>
      </c>
    </row>
    <row r="9051" spans="1:9" hidden="1" x14ac:dyDescent="0.25">
      <c r="A9051" s="10">
        <v>149</v>
      </c>
      <c r="B9051" s="10" t="s">
        <v>1523</v>
      </c>
      <c r="C9051" s="10" t="s">
        <v>1524</v>
      </c>
      <c r="D9051" s="10" t="s">
        <v>1531</v>
      </c>
      <c r="E9051" s="10" t="s">
        <v>20</v>
      </c>
      <c r="F9051" s="10" t="s">
        <v>1433</v>
      </c>
      <c r="G9051" s="10" t="s">
        <v>3730</v>
      </c>
      <c r="H9051" s="10" t="s">
        <v>34</v>
      </c>
      <c r="I9051" s="10">
        <v>0</v>
      </c>
    </row>
    <row r="9052" spans="1:9" hidden="1" x14ac:dyDescent="0.25">
      <c r="A9052" s="10">
        <v>149</v>
      </c>
      <c r="B9052" s="10" t="s">
        <v>1523</v>
      </c>
      <c r="C9052" s="10" t="s">
        <v>1524</v>
      </c>
      <c r="D9052" s="10" t="s">
        <v>1531</v>
      </c>
      <c r="E9052" s="10" t="s">
        <v>20</v>
      </c>
      <c r="F9052" s="10" t="s">
        <v>1433</v>
      </c>
      <c r="G9052" s="10" t="s">
        <v>3731</v>
      </c>
      <c r="H9052" s="10" t="s">
        <v>34</v>
      </c>
      <c r="I9052" s="10">
        <v>0</v>
      </c>
    </row>
    <row r="9053" spans="1:9" hidden="1" x14ac:dyDescent="0.25">
      <c r="A9053" s="10">
        <v>149</v>
      </c>
      <c r="B9053" s="10" t="s">
        <v>1523</v>
      </c>
      <c r="C9053" s="10" t="s">
        <v>1524</v>
      </c>
      <c r="D9053" s="10" t="s">
        <v>1531</v>
      </c>
      <c r="E9053" s="10" t="s">
        <v>20</v>
      </c>
      <c r="F9053" s="10" t="s">
        <v>1433</v>
      </c>
      <c r="G9053" s="10" t="s">
        <v>3734</v>
      </c>
      <c r="H9053" s="10" t="s">
        <v>34</v>
      </c>
      <c r="I9053" s="10">
        <v>0</v>
      </c>
    </row>
    <row r="9054" spans="1:9" hidden="1" x14ac:dyDescent="0.25">
      <c r="A9054" s="10">
        <v>149</v>
      </c>
      <c r="B9054" s="10" t="s">
        <v>1523</v>
      </c>
      <c r="C9054" s="10" t="s">
        <v>1524</v>
      </c>
      <c r="D9054" s="10" t="s">
        <v>1531</v>
      </c>
      <c r="E9054" s="10" t="s">
        <v>20</v>
      </c>
      <c r="F9054" s="10" t="s">
        <v>1433</v>
      </c>
      <c r="G9054" s="10" t="s">
        <v>3735</v>
      </c>
      <c r="H9054" s="10" t="s">
        <v>57</v>
      </c>
      <c r="I9054" s="10">
        <v>0</v>
      </c>
    </row>
    <row r="9055" spans="1:9" hidden="1" x14ac:dyDescent="0.25">
      <c r="A9055" s="10">
        <v>149</v>
      </c>
      <c r="B9055" s="10" t="s">
        <v>1523</v>
      </c>
      <c r="C9055" s="10" t="s">
        <v>1524</v>
      </c>
      <c r="D9055" s="10" t="s">
        <v>1531</v>
      </c>
      <c r="E9055" s="10" t="s">
        <v>20</v>
      </c>
      <c r="F9055" s="10" t="s">
        <v>1433</v>
      </c>
      <c r="G9055" s="10" t="s">
        <v>4597</v>
      </c>
      <c r="H9055" s="10" t="s">
        <v>34</v>
      </c>
      <c r="I9055" s="10">
        <v>0</v>
      </c>
    </row>
    <row r="9056" spans="1:9" hidden="1" x14ac:dyDescent="0.25">
      <c r="A9056" s="10">
        <v>149</v>
      </c>
      <c r="B9056" s="10" t="s">
        <v>1523</v>
      </c>
      <c r="C9056" s="10" t="s">
        <v>1524</v>
      </c>
      <c r="D9056" s="10" t="s">
        <v>1531</v>
      </c>
      <c r="E9056" s="10" t="s">
        <v>20</v>
      </c>
      <c r="F9056" s="10" t="s">
        <v>1433</v>
      </c>
      <c r="G9056" s="10" t="s">
        <v>3736</v>
      </c>
      <c r="H9056" s="10" t="s">
        <v>34</v>
      </c>
      <c r="I9056" s="10">
        <v>0</v>
      </c>
    </row>
    <row r="9057" spans="1:11" hidden="1" x14ac:dyDescent="0.25">
      <c r="A9057" s="10">
        <v>149</v>
      </c>
      <c r="B9057" s="10" t="s">
        <v>1523</v>
      </c>
      <c r="C9057" s="10" t="s">
        <v>1524</v>
      </c>
      <c r="D9057" s="10" t="s">
        <v>1531</v>
      </c>
      <c r="E9057" s="10" t="s">
        <v>20</v>
      </c>
      <c r="F9057" s="10" t="s">
        <v>1433</v>
      </c>
      <c r="G9057" s="10" t="s">
        <v>3737</v>
      </c>
      <c r="H9057" s="10" t="s">
        <v>34</v>
      </c>
      <c r="I9057" s="10">
        <v>0</v>
      </c>
    </row>
    <row r="9058" spans="1:11" hidden="1" x14ac:dyDescent="0.25">
      <c r="A9058" s="10">
        <v>149</v>
      </c>
      <c r="B9058" s="10" t="s">
        <v>1523</v>
      </c>
      <c r="C9058" s="10" t="s">
        <v>1524</v>
      </c>
      <c r="D9058" s="10" t="s">
        <v>1531</v>
      </c>
      <c r="E9058" s="10" t="s">
        <v>20</v>
      </c>
      <c r="F9058" s="10" t="s">
        <v>1433</v>
      </c>
      <c r="G9058" s="10" t="s">
        <v>4387</v>
      </c>
      <c r="H9058" s="10" t="s">
        <v>34</v>
      </c>
      <c r="I9058" s="10">
        <v>0</v>
      </c>
    </row>
    <row r="9059" spans="1:11" hidden="1" x14ac:dyDescent="0.25">
      <c r="A9059" s="10">
        <v>149</v>
      </c>
      <c r="B9059" s="10" t="s">
        <v>1523</v>
      </c>
      <c r="C9059" s="10" t="s">
        <v>1524</v>
      </c>
      <c r="D9059" s="10" t="s">
        <v>1531</v>
      </c>
      <c r="E9059" s="10" t="s">
        <v>20</v>
      </c>
      <c r="F9059" s="10" t="s">
        <v>1433</v>
      </c>
      <c r="G9059" s="10" t="s">
        <v>4388</v>
      </c>
      <c r="H9059" s="10" t="s">
        <v>34</v>
      </c>
      <c r="I9059" s="10">
        <v>0</v>
      </c>
    </row>
    <row r="9060" spans="1:11" hidden="1" x14ac:dyDescent="0.25">
      <c r="A9060" s="10">
        <v>149</v>
      </c>
      <c r="B9060" s="10" t="s">
        <v>1523</v>
      </c>
      <c r="C9060" s="10" t="s">
        <v>1524</v>
      </c>
      <c r="D9060" s="10" t="s">
        <v>1531</v>
      </c>
      <c r="E9060" s="10" t="s">
        <v>20</v>
      </c>
      <c r="F9060" s="10" t="s">
        <v>1433</v>
      </c>
      <c r="G9060" s="10" t="s">
        <v>3740</v>
      </c>
      <c r="H9060" s="10" t="s">
        <v>34</v>
      </c>
      <c r="I9060" s="10">
        <v>0</v>
      </c>
    </row>
    <row r="9061" spans="1:11" hidden="1" x14ac:dyDescent="0.25">
      <c r="A9061" s="10">
        <v>149</v>
      </c>
      <c r="B9061" s="10" t="s">
        <v>1523</v>
      </c>
      <c r="C9061" s="10" t="s">
        <v>1524</v>
      </c>
      <c r="D9061" s="10" t="s">
        <v>1531</v>
      </c>
      <c r="E9061" s="10" t="s">
        <v>20</v>
      </c>
      <c r="F9061" s="10" t="s">
        <v>1433</v>
      </c>
      <c r="G9061" s="10" t="s">
        <v>3741</v>
      </c>
      <c r="H9061" s="10" t="s">
        <v>34</v>
      </c>
      <c r="I9061" s="10">
        <v>0</v>
      </c>
    </row>
    <row r="9062" spans="1:11" hidden="1" x14ac:dyDescent="0.25">
      <c r="A9062" s="10">
        <v>149</v>
      </c>
      <c r="B9062" s="10" t="s">
        <v>1523</v>
      </c>
      <c r="C9062" s="10" t="s">
        <v>1524</v>
      </c>
      <c r="D9062" s="10" t="s">
        <v>1531</v>
      </c>
      <c r="E9062" s="10" t="s">
        <v>20</v>
      </c>
      <c r="F9062" s="10" t="s">
        <v>1433</v>
      </c>
      <c r="G9062" s="10" t="s">
        <v>4324</v>
      </c>
      <c r="H9062" s="10" t="s">
        <v>34</v>
      </c>
      <c r="I9062" s="10">
        <v>0</v>
      </c>
    </row>
    <row r="9063" spans="1:11" hidden="1" x14ac:dyDescent="0.25">
      <c r="A9063" s="10">
        <v>149</v>
      </c>
      <c r="B9063" s="10" t="s">
        <v>1523</v>
      </c>
      <c r="C9063" s="10" t="s">
        <v>1524</v>
      </c>
      <c r="D9063" s="10" t="s">
        <v>1531</v>
      </c>
      <c r="E9063" s="10" t="s">
        <v>20</v>
      </c>
      <c r="F9063" s="10" t="s">
        <v>1433</v>
      </c>
      <c r="G9063" s="10" t="s">
        <v>3744</v>
      </c>
      <c r="H9063" s="10" t="s">
        <v>4822</v>
      </c>
      <c r="I9063" s="10">
        <v>0</v>
      </c>
    </row>
    <row r="9064" spans="1:11" hidden="1" x14ac:dyDescent="0.25">
      <c r="A9064" s="10">
        <v>149</v>
      </c>
      <c r="B9064" s="10" t="s">
        <v>1523</v>
      </c>
      <c r="C9064" s="10" t="s">
        <v>1524</v>
      </c>
      <c r="D9064" s="10" t="s">
        <v>1531</v>
      </c>
      <c r="E9064" s="10" t="s">
        <v>20</v>
      </c>
      <c r="F9064" s="10" t="s">
        <v>1433</v>
      </c>
      <c r="G9064" s="10" t="s">
        <v>3746</v>
      </c>
      <c r="H9064" s="10" t="s">
        <v>34</v>
      </c>
      <c r="I9064" s="10">
        <v>0</v>
      </c>
    </row>
    <row r="9065" spans="1:11" hidden="1" x14ac:dyDescent="0.25">
      <c r="A9065" s="10">
        <v>149</v>
      </c>
      <c r="B9065" s="10" t="s">
        <v>1523</v>
      </c>
      <c r="C9065" s="10" t="s">
        <v>1524</v>
      </c>
      <c r="D9065" s="10" t="s">
        <v>1531</v>
      </c>
      <c r="E9065" s="10" t="s">
        <v>20</v>
      </c>
      <c r="F9065" s="10" t="s">
        <v>1433</v>
      </c>
      <c r="G9065" s="10" t="s">
        <v>4792</v>
      </c>
      <c r="H9065" s="10" t="s">
        <v>5212</v>
      </c>
      <c r="I9065" s="10">
        <v>0</v>
      </c>
    </row>
    <row r="9066" spans="1:11" hidden="1" x14ac:dyDescent="0.25">
      <c r="A9066" s="10">
        <v>149</v>
      </c>
      <c r="B9066" s="10" t="s">
        <v>1523</v>
      </c>
      <c r="C9066" s="10" t="s">
        <v>1524</v>
      </c>
      <c r="D9066" s="10" t="s">
        <v>1531</v>
      </c>
      <c r="E9066" s="10" t="s">
        <v>20</v>
      </c>
      <c r="F9066" s="10" t="s">
        <v>1433</v>
      </c>
      <c r="G9066" s="21" t="s">
        <v>3747</v>
      </c>
      <c r="H9066" s="21" t="s">
        <v>4756</v>
      </c>
      <c r="I9066" s="21">
        <v>1</v>
      </c>
      <c r="J9066" s="21" t="str">
        <f>H9066</f>
        <v>Потолочная</v>
      </c>
      <c r="K9066" s="21"/>
    </row>
    <row r="9067" spans="1:11" hidden="1" x14ac:dyDescent="0.25">
      <c r="A9067" s="10">
        <v>149</v>
      </c>
      <c r="B9067" s="10" t="s">
        <v>1523</v>
      </c>
      <c r="C9067" s="10" t="s">
        <v>1524</v>
      </c>
      <c r="D9067" s="10" t="s">
        <v>1531</v>
      </c>
      <c r="E9067" s="10" t="s">
        <v>20</v>
      </c>
      <c r="F9067" s="10" t="s">
        <v>1433</v>
      </c>
      <c r="G9067" s="21" t="s">
        <v>3749</v>
      </c>
      <c r="H9067" s="21" t="s">
        <v>3918</v>
      </c>
      <c r="I9067" s="21">
        <v>1</v>
      </c>
      <c r="J9067" s="21">
        <f>MID(H9067,1,FIND(" ",H9067,1)-1)*1</f>
        <v>50</v>
      </c>
      <c r="K9067" s="21" t="s">
        <v>5264</v>
      </c>
    </row>
    <row r="9068" spans="1:11" hidden="1" x14ac:dyDescent="0.25">
      <c r="A9068" s="10">
        <v>149</v>
      </c>
      <c r="B9068" s="10" t="s">
        <v>1523</v>
      </c>
      <c r="C9068" s="10" t="s">
        <v>1524</v>
      </c>
      <c r="D9068" s="10" t="s">
        <v>1531</v>
      </c>
      <c r="E9068" s="10" t="s">
        <v>20</v>
      </c>
      <c r="F9068" s="10" t="s">
        <v>1433</v>
      </c>
      <c r="G9068" s="21" t="s">
        <v>3751</v>
      </c>
      <c r="H9068" s="21" t="s">
        <v>3893</v>
      </c>
      <c r="I9068" s="21">
        <v>1</v>
      </c>
      <c r="J9068" s="21">
        <f>MID(H9068,1,FIND(" ",H9068,1)-1)*1</f>
        <v>30</v>
      </c>
      <c r="K9068" s="21" t="s">
        <v>5264</v>
      </c>
    </row>
    <row r="9069" spans="1:11" hidden="1" x14ac:dyDescent="0.25">
      <c r="A9069" s="10">
        <v>149</v>
      </c>
      <c r="B9069" s="10" t="s">
        <v>1523</v>
      </c>
      <c r="C9069" s="10" t="s">
        <v>1524</v>
      </c>
      <c r="D9069" s="10" t="s">
        <v>1531</v>
      </c>
      <c r="E9069" s="10" t="s">
        <v>20</v>
      </c>
      <c r="F9069" s="10" t="s">
        <v>1433</v>
      </c>
      <c r="G9069" s="21" t="s">
        <v>3753</v>
      </c>
      <c r="H9069" s="21" t="s">
        <v>4847</v>
      </c>
      <c r="I9069" s="21">
        <v>1</v>
      </c>
      <c r="J9069" s="21">
        <f>MID(H9069,1,FIND(" ",H9069,1)-1)*1</f>
        <v>5.1909999999999998</v>
      </c>
      <c r="K9069" s="21" t="s">
        <v>5258</v>
      </c>
    </row>
    <row r="9070" spans="1:11" hidden="1" x14ac:dyDescent="0.25">
      <c r="A9070" s="10">
        <v>149</v>
      </c>
      <c r="B9070" s="10" t="s">
        <v>1523</v>
      </c>
      <c r="C9070" s="10" t="s">
        <v>1524</v>
      </c>
      <c r="D9070" s="10" t="s">
        <v>1531</v>
      </c>
      <c r="E9070" s="10" t="s">
        <v>20</v>
      </c>
      <c r="F9070" s="10" t="s">
        <v>1433</v>
      </c>
      <c r="G9070" s="21" t="s">
        <v>3755</v>
      </c>
      <c r="H9070" s="21" t="s">
        <v>4794</v>
      </c>
      <c r="I9070" s="21">
        <v>1</v>
      </c>
      <c r="J9070" s="21" t="s">
        <v>5267</v>
      </c>
      <c r="K9070" s="21" t="s">
        <v>5265</v>
      </c>
    </row>
    <row r="9071" spans="1:11" hidden="1" x14ac:dyDescent="0.25">
      <c r="A9071" s="10">
        <v>149</v>
      </c>
      <c r="B9071" s="10" t="s">
        <v>1523</v>
      </c>
      <c r="C9071" s="10" t="s">
        <v>1524</v>
      </c>
      <c r="D9071" s="10" t="s">
        <v>1531</v>
      </c>
      <c r="E9071" s="10" t="s">
        <v>20</v>
      </c>
      <c r="F9071" s="10" t="s">
        <v>1433</v>
      </c>
      <c r="G9071" s="10" t="s">
        <v>3757</v>
      </c>
      <c r="H9071" s="10" t="s">
        <v>57</v>
      </c>
      <c r="I9071" s="10">
        <v>0</v>
      </c>
    </row>
    <row r="9072" spans="1:11" hidden="1" x14ac:dyDescent="0.25">
      <c r="A9072" s="10">
        <v>149</v>
      </c>
      <c r="B9072" s="10" t="s">
        <v>1523</v>
      </c>
      <c r="C9072" s="10" t="s">
        <v>1524</v>
      </c>
      <c r="D9072" s="10" t="s">
        <v>1531</v>
      </c>
      <c r="E9072" s="10" t="s">
        <v>20</v>
      </c>
      <c r="F9072" s="10" t="s">
        <v>1433</v>
      </c>
      <c r="G9072" s="21" t="s">
        <v>3759</v>
      </c>
      <c r="H9072" s="21">
        <v>48000</v>
      </c>
      <c r="I9072" s="21">
        <v>1</v>
      </c>
      <c r="J9072" s="21">
        <f t="shared" ref="J9072:J9073" si="599">TRIM(H9072)*1</f>
        <v>48000</v>
      </c>
      <c r="K9072" s="21" t="s">
        <v>5261</v>
      </c>
    </row>
    <row r="9073" spans="1:11" hidden="1" x14ac:dyDescent="0.25">
      <c r="A9073" s="10">
        <v>149</v>
      </c>
      <c r="B9073" s="10" t="s">
        <v>1523</v>
      </c>
      <c r="C9073" s="10" t="s">
        <v>1524</v>
      </c>
      <c r="D9073" s="10" t="s">
        <v>1531</v>
      </c>
      <c r="E9073" s="10" t="s">
        <v>20</v>
      </c>
      <c r="F9073" s="10" t="s">
        <v>1433</v>
      </c>
      <c r="G9073" s="21" t="s">
        <v>3764</v>
      </c>
      <c r="H9073" s="21">
        <v>48000</v>
      </c>
      <c r="I9073" s="21">
        <v>1</v>
      </c>
      <c r="J9073" s="21">
        <f t="shared" si="599"/>
        <v>48000</v>
      </c>
      <c r="K9073" s="21" t="s">
        <v>5261</v>
      </c>
    </row>
    <row r="9074" spans="1:11" hidden="1" x14ac:dyDescent="0.25">
      <c r="A9074" s="10">
        <v>149</v>
      </c>
      <c r="B9074" s="10" t="s">
        <v>1523</v>
      </c>
      <c r="C9074" s="10" t="s">
        <v>1524</v>
      </c>
      <c r="D9074" s="10" t="s">
        <v>1531</v>
      </c>
      <c r="E9074" s="10" t="s">
        <v>20</v>
      </c>
      <c r="F9074" s="10" t="s">
        <v>1433</v>
      </c>
      <c r="G9074" s="10" t="s">
        <v>3765</v>
      </c>
      <c r="H9074" s="10" t="s">
        <v>57</v>
      </c>
      <c r="I9074" s="10">
        <v>0</v>
      </c>
    </row>
    <row r="9075" spans="1:11" hidden="1" x14ac:dyDescent="0.25">
      <c r="A9075" s="10">
        <v>149</v>
      </c>
      <c r="B9075" s="10" t="s">
        <v>1523</v>
      </c>
      <c r="C9075" s="10" t="s">
        <v>1524</v>
      </c>
      <c r="D9075" s="10" t="s">
        <v>1531</v>
      </c>
      <c r="E9075" s="10" t="s">
        <v>20</v>
      </c>
      <c r="F9075" s="10" t="s">
        <v>1433</v>
      </c>
      <c r="G9075" s="10" t="s">
        <v>3766</v>
      </c>
      <c r="H9075" s="10" t="s">
        <v>34</v>
      </c>
      <c r="I9075" s="10">
        <v>0</v>
      </c>
    </row>
    <row r="9076" spans="1:11" hidden="1" x14ac:dyDescent="0.25">
      <c r="A9076" s="10">
        <v>149</v>
      </c>
      <c r="B9076" s="10" t="s">
        <v>1523</v>
      </c>
      <c r="C9076" s="10" t="s">
        <v>1524</v>
      </c>
      <c r="D9076" s="10" t="s">
        <v>1531</v>
      </c>
      <c r="E9076" s="10" t="s">
        <v>20</v>
      </c>
      <c r="F9076" s="10" t="s">
        <v>1433</v>
      </c>
      <c r="G9076" s="10" t="s">
        <v>4601</v>
      </c>
      <c r="H9076" s="10" t="s">
        <v>4321</v>
      </c>
      <c r="I9076" s="10">
        <v>0</v>
      </c>
    </row>
    <row r="9077" spans="1:11" hidden="1" x14ac:dyDescent="0.25">
      <c r="A9077" s="10">
        <v>149</v>
      </c>
      <c r="B9077" s="10" t="s">
        <v>1523</v>
      </c>
      <c r="C9077" s="10" t="s">
        <v>1524</v>
      </c>
      <c r="D9077" s="10" t="s">
        <v>1531</v>
      </c>
      <c r="E9077" s="10" t="s">
        <v>20</v>
      </c>
      <c r="F9077" s="10" t="s">
        <v>1433</v>
      </c>
      <c r="G9077" s="10" t="s">
        <v>4397</v>
      </c>
      <c r="H9077" s="10" t="s">
        <v>34</v>
      </c>
      <c r="I9077" s="10">
        <v>0</v>
      </c>
    </row>
    <row r="9078" spans="1:11" hidden="1" x14ac:dyDescent="0.25">
      <c r="A9078" s="10">
        <v>149</v>
      </c>
      <c r="B9078" s="10" t="s">
        <v>1523</v>
      </c>
      <c r="C9078" s="10" t="s">
        <v>1524</v>
      </c>
      <c r="D9078" s="10" t="s">
        <v>1531</v>
      </c>
      <c r="E9078" s="10" t="s">
        <v>20</v>
      </c>
      <c r="F9078" s="10" t="s">
        <v>1433</v>
      </c>
      <c r="G9078" s="10" t="s">
        <v>4602</v>
      </c>
      <c r="H9078" s="10" t="s">
        <v>57</v>
      </c>
      <c r="I9078" s="10">
        <v>0</v>
      </c>
    </row>
    <row r="9079" spans="1:11" hidden="1" x14ac:dyDescent="0.25">
      <c r="A9079" s="10">
        <v>149</v>
      </c>
      <c r="B9079" s="10" t="s">
        <v>1523</v>
      </c>
      <c r="C9079" s="10" t="s">
        <v>1524</v>
      </c>
      <c r="D9079" s="10" t="s">
        <v>1531</v>
      </c>
      <c r="E9079" s="10" t="s">
        <v>20</v>
      </c>
      <c r="F9079" s="10" t="s">
        <v>1433</v>
      </c>
      <c r="G9079" s="10" t="s">
        <v>4603</v>
      </c>
      <c r="H9079" s="10" t="s">
        <v>57</v>
      </c>
      <c r="I9079" s="10">
        <v>0</v>
      </c>
    </row>
    <row r="9080" spans="1:11" hidden="1" x14ac:dyDescent="0.25">
      <c r="A9080" s="10">
        <v>149</v>
      </c>
      <c r="B9080" s="10" t="s">
        <v>1523</v>
      </c>
      <c r="C9080" s="10" t="s">
        <v>1524</v>
      </c>
      <c r="D9080" s="10" t="s">
        <v>1531</v>
      </c>
      <c r="E9080" s="10" t="s">
        <v>20</v>
      </c>
      <c r="F9080" s="10" t="s">
        <v>1433</v>
      </c>
      <c r="G9080" s="21" t="s">
        <v>3769</v>
      </c>
      <c r="H9080" s="21" t="s">
        <v>4806</v>
      </c>
      <c r="I9080" s="21">
        <v>1</v>
      </c>
      <c r="J9080" s="21">
        <f t="shared" ref="J9080:J9081" si="600">MID(H9080,1,FIND(" ",H9080,1)-1)*1</f>
        <v>98.6</v>
      </c>
      <c r="K9080" s="21" t="s">
        <v>5255</v>
      </c>
    </row>
    <row r="9081" spans="1:11" hidden="1" x14ac:dyDescent="0.25">
      <c r="A9081" s="10">
        <v>149</v>
      </c>
      <c r="B9081" s="10" t="s">
        <v>1523</v>
      </c>
      <c r="C9081" s="10" t="s">
        <v>1524</v>
      </c>
      <c r="D9081" s="10" t="s">
        <v>1531</v>
      </c>
      <c r="E9081" s="10" t="s">
        <v>20</v>
      </c>
      <c r="F9081" s="10" t="s">
        <v>1433</v>
      </c>
      <c r="G9081" s="21" t="s">
        <v>3771</v>
      </c>
      <c r="H9081" s="21" t="s">
        <v>4848</v>
      </c>
      <c r="I9081" s="21">
        <v>1</v>
      </c>
      <c r="J9081" s="21">
        <f t="shared" si="600"/>
        <v>27</v>
      </c>
      <c r="K9081" s="21" t="s">
        <v>5255</v>
      </c>
    </row>
    <row r="9082" spans="1:11" hidden="1" x14ac:dyDescent="0.25">
      <c r="A9082" s="10">
        <v>149</v>
      </c>
      <c r="B9082" s="10" t="s">
        <v>1523</v>
      </c>
      <c r="C9082" s="10" t="s">
        <v>1524</v>
      </c>
      <c r="D9082" s="10" t="s">
        <v>1531</v>
      </c>
      <c r="E9082" s="10" t="s">
        <v>20</v>
      </c>
      <c r="F9082" s="10" t="s">
        <v>1433</v>
      </c>
      <c r="G9082" s="21" t="s">
        <v>3773</v>
      </c>
      <c r="H9082" s="21" t="s">
        <v>4796</v>
      </c>
      <c r="I9082" s="21">
        <v>1</v>
      </c>
      <c r="J9082" s="21">
        <f t="shared" ref="J9082:J9087" si="601">MID(H9082,1,FIND(" ",H9082,1)-1)*1000</f>
        <v>1170</v>
      </c>
      <c r="K9082" s="22" t="s">
        <v>5256</v>
      </c>
    </row>
    <row r="9083" spans="1:11" hidden="1" x14ac:dyDescent="0.25">
      <c r="A9083" s="10">
        <v>149</v>
      </c>
      <c r="B9083" s="10" t="s">
        <v>1523</v>
      </c>
      <c r="C9083" s="10" t="s">
        <v>1524</v>
      </c>
      <c r="D9083" s="10" t="s">
        <v>1531</v>
      </c>
      <c r="E9083" s="10" t="s">
        <v>20</v>
      </c>
      <c r="F9083" s="10" t="s">
        <v>1433</v>
      </c>
      <c r="G9083" s="21" t="s">
        <v>3775</v>
      </c>
      <c r="H9083" s="21" t="s">
        <v>4817</v>
      </c>
      <c r="I9083" s="21">
        <v>1</v>
      </c>
      <c r="J9083" s="21">
        <f t="shared" si="601"/>
        <v>245</v>
      </c>
      <c r="K9083" s="22" t="s">
        <v>5256</v>
      </c>
    </row>
    <row r="9084" spans="1:11" hidden="1" x14ac:dyDescent="0.25">
      <c r="A9084" s="10">
        <v>149</v>
      </c>
      <c r="B9084" s="10" t="s">
        <v>1523</v>
      </c>
      <c r="C9084" s="10" t="s">
        <v>1524</v>
      </c>
      <c r="D9084" s="10" t="s">
        <v>1531</v>
      </c>
      <c r="E9084" s="10" t="s">
        <v>20</v>
      </c>
      <c r="F9084" s="10" t="s">
        <v>1433</v>
      </c>
      <c r="G9084" s="21" t="s">
        <v>3777</v>
      </c>
      <c r="H9084" s="21" t="s">
        <v>4108</v>
      </c>
      <c r="I9084" s="21">
        <v>1</v>
      </c>
      <c r="J9084" s="21">
        <f t="shared" si="601"/>
        <v>350</v>
      </c>
      <c r="K9084" s="22" t="s">
        <v>5256</v>
      </c>
    </row>
    <row r="9085" spans="1:11" hidden="1" x14ac:dyDescent="0.25">
      <c r="A9085" s="10">
        <v>149</v>
      </c>
      <c r="B9085" s="10" t="s">
        <v>1523</v>
      </c>
      <c r="C9085" s="10" t="s">
        <v>1524</v>
      </c>
      <c r="D9085" s="10" t="s">
        <v>1531</v>
      </c>
      <c r="E9085" s="10" t="s">
        <v>20</v>
      </c>
      <c r="F9085" s="10" t="s">
        <v>1433</v>
      </c>
      <c r="G9085" s="21" t="s">
        <v>3779</v>
      </c>
      <c r="H9085" s="21" t="s">
        <v>4587</v>
      </c>
      <c r="I9085" s="21">
        <v>1</v>
      </c>
      <c r="J9085" s="21">
        <f t="shared" si="601"/>
        <v>840</v>
      </c>
      <c r="K9085" s="22" t="s">
        <v>5256</v>
      </c>
    </row>
    <row r="9086" spans="1:11" hidden="1" x14ac:dyDescent="0.25">
      <c r="A9086" s="10">
        <v>149</v>
      </c>
      <c r="B9086" s="10" t="s">
        <v>1523</v>
      </c>
      <c r="C9086" s="10" t="s">
        <v>1524</v>
      </c>
      <c r="D9086" s="10" t="s">
        <v>1531</v>
      </c>
      <c r="E9086" s="10" t="s">
        <v>20</v>
      </c>
      <c r="F9086" s="10" t="s">
        <v>1433</v>
      </c>
      <c r="G9086" s="21" t="s">
        <v>3781</v>
      </c>
      <c r="H9086" s="21" t="s">
        <v>4110</v>
      </c>
      <c r="I9086" s="21">
        <v>1</v>
      </c>
      <c r="J9086" s="21">
        <f t="shared" si="601"/>
        <v>900</v>
      </c>
      <c r="K9086" s="22" t="s">
        <v>5256</v>
      </c>
    </row>
    <row r="9087" spans="1:11" hidden="1" x14ac:dyDescent="0.25">
      <c r="A9087" s="10">
        <v>149</v>
      </c>
      <c r="B9087" s="10" t="s">
        <v>1523</v>
      </c>
      <c r="C9087" s="10" t="s">
        <v>1524</v>
      </c>
      <c r="D9087" s="10" t="s">
        <v>1531</v>
      </c>
      <c r="E9087" s="10" t="s">
        <v>20</v>
      </c>
      <c r="F9087" s="10" t="s">
        <v>1433</v>
      </c>
      <c r="G9087" s="21" t="s">
        <v>3783</v>
      </c>
      <c r="H9087" s="21" t="s">
        <v>4587</v>
      </c>
      <c r="I9087" s="21">
        <v>1</v>
      </c>
      <c r="J9087" s="21">
        <f t="shared" si="601"/>
        <v>840</v>
      </c>
      <c r="K9087" s="22" t="s">
        <v>5256</v>
      </c>
    </row>
    <row r="9088" spans="1:11" hidden="1" x14ac:dyDescent="0.25">
      <c r="A9088" s="10">
        <v>149</v>
      </c>
      <c r="B9088" s="10" t="s">
        <v>1523</v>
      </c>
      <c r="C9088" s="10" t="s">
        <v>1524</v>
      </c>
      <c r="D9088" s="10" t="s">
        <v>1531</v>
      </c>
      <c r="E9088" s="10" t="s">
        <v>20</v>
      </c>
      <c r="F9088" s="10" t="s">
        <v>1433</v>
      </c>
      <c r="G9088" s="21" t="s">
        <v>4760</v>
      </c>
      <c r="H9088" s="21" t="s">
        <v>4798</v>
      </c>
      <c r="I9088" s="21">
        <v>0</v>
      </c>
      <c r="J9088" s="21">
        <f>MID(H9088,1,FIND(" ",H9088,1)-1)*1</f>
        <v>5</v>
      </c>
      <c r="K9088" s="21" t="s">
        <v>5255</v>
      </c>
    </row>
    <row r="9089" spans="1:11" hidden="1" x14ac:dyDescent="0.25">
      <c r="A9089" s="10">
        <v>149</v>
      </c>
      <c r="B9089" s="10" t="s">
        <v>1523</v>
      </c>
      <c r="C9089" s="10" t="s">
        <v>1524</v>
      </c>
      <c r="D9089" s="10" t="s">
        <v>1531</v>
      </c>
      <c r="E9089" s="10" t="s">
        <v>20</v>
      </c>
      <c r="F9089" s="10" t="s">
        <v>1433</v>
      </c>
      <c r="G9089" s="21" t="s">
        <v>4799</v>
      </c>
      <c r="H9089" s="21" t="s">
        <v>4589</v>
      </c>
      <c r="I9089" s="21">
        <v>0</v>
      </c>
      <c r="J9089" s="21">
        <f>MID(H9089,1,FIND(" ",H9089,1)-1)*1</f>
        <v>0.95</v>
      </c>
      <c r="K9089" s="21" t="s">
        <v>5264</v>
      </c>
    </row>
    <row r="9090" spans="1:11" hidden="1" x14ac:dyDescent="0.25">
      <c r="A9090" s="10">
        <v>149</v>
      </c>
      <c r="B9090" s="10" t="s">
        <v>1523</v>
      </c>
      <c r="C9090" s="10" t="s">
        <v>1524</v>
      </c>
      <c r="D9090" s="10" t="s">
        <v>1531</v>
      </c>
      <c r="E9090" s="10" t="s">
        <v>20</v>
      </c>
      <c r="F9090" s="10" t="s">
        <v>1433</v>
      </c>
      <c r="G9090" s="21" t="s">
        <v>4800</v>
      </c>
      <c r="H9090" s="21" t="s">
        <v>4801</v>
      </c>
      <c r="I9090" s="21">
        <v>0</v>
      </c>
      <c r="J9090" s="21">
        <f t="shared" ref="J9090:J9091" si="602">MID(H9090,1,FIND(" ",H9090,1)-1)*1000</f>
        <v>55</v>
      </c>
      <c r="K9090" s="21" t="s">
        <v>5256</v>
      </c>
    </row>
    <row r="9091" spans="1:11" hidden="1" x14ac:dyDescent="0.25">
      <c r="A9091" s="10">
        <v>149</v>
      </c>
      <c r="B9091" s="10" t="s">
        <v>1523</v>
      </c>
      <c r="C9091" s="10" t="s">
        <v>1524</v>
      </c>
      <c r="D9091" s="10" t="s">
        <v>1531</v>
      </c>
      <c r="E9091" s="10" t="s">
        <v>20</v>
      </c>
      <c r="F9091" s="10" t="s">
        <v>1433</v>
      </c>
      <c r="G9091" s="21" t="s">
        <v>4762</v>
      </c>
      <c r="H9091" s="21" t="s">
        <v>4589</v>
      </c>
      <c r="I9091" s="21">
        <v>0</v>
      </c>
      <c r="J9091" s="21">
        <f t="shared" si="602"/>
        <v>950</v>
      </c>
      <c r="K9091" s="21" t="s">
        <v>5256</v>
      </c>
    </row>
    <row r="9092" spans="1:11" hidden="1" x14ac:dyDescent="0.25">
      <c r="A9092" s="10">
        <v>149</v>
      </c>
      <c r="B9092" s="10" t="s">
        <v>1523</v>
      </c>
      <c r="C9092" s="10" t="s">
        <v>1524</v>
      </c>
      <c r="D9092" s="10" t="s">
        <v>1531</v>
      </c>
      <c r="E9092" s="10" t="s">
        <v>20</v>
      </c>
      <c r="F9092" s="10" t="s">
        <v>1433</v>
      </c>
      <c r="G9092" s="10" t="s">
        <v>3787</v>
      </c>
      <c r="H9092" s="10" t="s">
        <v>3788</v>
      </c>
      <c r="I9092" s="10">
        <v>0</v>
      </c>
    </row>
    <row r="9093" spans="1:11" hidden="1" x14ac:dyDescent="0.25">
      <c r="A9093" s="10">
        <v>149</v>
      </c>
      <c r="B9093" s="10" t="s">
        <v>1523</v>
      </c>
      <c r="C9093" s="10" t="s">
        <v>1524</v>
      </c>
      <c r="D9093" s="10" t="s">
        <v>1531</v>
      </c>
      <c r="E9093" s="10" t="s">
        <v>20</v>
      </c>
      <c r="F9093" s="10" t="s">
        <v>1433</v>
      </c>
      <c r="G9093" s="10" t="s">
        <v>3789</v>
      </c>
      <c r="H9093" s="10" t="s">
        <v>3789</v>
      </c>
      <c r="I9093" s="10">
        <v>0</v>
      </c>
    </row>
    <row r="9094" spans="1:11" hidden="1" x14ac:dyDescent="0.25">
      <c r="A9094" s="10">
        <v>150</v>
      </c>
      <c r="B9094" s="10" t="s">
        <v>1532</v>
      </c>
      <c r="C9094" s="10" t="s">
        <v>1533</v>
      </c>
      <c r="D9094" s="10" t="s">
        <v>1540</v>
      </c>
      <c r="E9094" s="10" t="s">
        <v>20</v>
      </c>
      <c r="F9094" s="10" t="s">
        <v>1433</v>
      </c>
      <c r="G9094" s="10" t="s">
        <v>3129</v>
      </c>
      <c r="H9094" s="10" t="s">
        <v>4540</v>
      </c>
      <c r="I9094" s="10">
        <v>0</v>
      </c>
    </row>
    <row r="9095" spans="1:11" hidden="1" x14ac:dyDescent="0.25">
      <c r="A9095" s="10">
        <v>150</v>
      </c>
      <c r="B9095" s="10" t="s">
        <v>1532</v>
      </c>
      <c r="C9095" s="10" t="s">
        <v>1533</v>
      </c>
      <c r="D9095" s="10" t="s">
        <v>1540</v>
      </c>
      <c r="E9095" s="10" t="s">
        <v>20</v>
      </c>
      <c r="F9095" s="10" t="s">
        <v>1433</v>
      </c>
      <c r="G9095" s="21" t="s">
        <v>2160</v>
      </c>
      <c r="H9095" s="21" t="s">
        <v>3699</v>
      </c>
      <c r="I9095" s="21">
        <v>1</v>
      </c>
      <c r="J9095" s="21" t="str">
        <f>H9095</f>
        <v>Кондиционирование</v>
      </c>
      <c r="K9095" s="21"/>
    </row>
    <row r="9096" spans="1:11" hidden="1" x14ac:dyDescent="0.25">
      <c r="A9096" s="10">
        <v>150</v>
      </c>
      <c r="B9096" s="10" t="s">
        <v>1532</v>
      </c>
      <c r="C9096" s="10" t="s">
        <v>1533</v>
      </c>
      <c r="D9096" s="10" t="s">
        <v>1540</v>
      </c>
      <c r="E9096" s="10" t="s">
        <v>20</v>
      </c>
      <c r="F9096" s="10" t="s">
        <v>1433</v>
      </c>
      <c r="G9096" s="21" t="s">
        <v>3108</v>
      </c>
      <c r="H9096" s="21" t="s">
        <v>4785</v>
      </c>
      <c r="I9096" s="21">
        <v>1</v>
      </c>
      <c r="J9096" s="21">
        <f t="shared" ref="J9096:J9097" si="603">MID(H9096,1,FIND(" ",H9096,1)-1)*1</f>
        <v>63</v>
      </c>
      <c r="K9096" s="21" t="s">
        <v>5260</v>
      </c>
    </row>
    <row r="9097" spans="1:11" hidden="1" x14ac:dyDescent="0.25">
      <c r="A9097" s="10">
        <v>150</v>
      </c>
      <c r="B9097" s="10" t="s">
        <v>1532</v>
      </c>
      <c r="C9097" s="10" t="s">
        <v>1533</v>
      </c>
      <c r="D9097" s="10" t="s">
        <v>1540</v>
      </c>
      <c r="E9097" s="10" t="s">
        <v>20</v>
      </c>
      <c r="F9097" s="10" t="s">
        <v>1433</v>
      </c>
      <c r="G9097" s="21" t="s">
        <v>3701</v>
      </c>
      <c r="H9097" s="21" t="s">
        <v>4319</v>
      </c>
      <c r="I9097" s="21">
        <v>1</v>
      </c>
      <c r="J9097" s="21">
        <f t="shared" si="603"/>
        <v>42</v>
      </c>
      <c r="K9097" s="21" t="s">
        <v>5260</v>
      </c>
    </row>
    <row r="9098" spans="1:11" hidden="1" x14ac:dyDescent="0.25">
      <c r="A9098" s="10">
        <v>150</v>
      </c>
      <c r="B9098" s="10" t="s">
        <v>1532</v>
      </c>
      <c r="C9098" s="10" t="s">
        <v>1533</v>
      </c>
      <c r="D9098" s="10" t="s">
        <v>1540</v>
      </c>
      <c r="E9098" s="10" t="s">
        <v>20</v>
      </c>
      <c r="F9098" s="10" t="s">
        <v>1433</v>
      </c>
      <c r="G9098" s="21" t="s">
        <v>3703</v>
      </c>
      <c r="H9098" s="21" t="s">
        <v>4802</v>
      </c>
      <c r="I9098" s="21">
        <v>1</v>
      </c>
      <c r="J9098" s="21">
        <f>MID(H9098,1,FIND(" ",H9098,1)-1)*1</f>
        <v>140</v>
      </c>
      <c r="K9098" s="21" t="s">
        <v>5254</v>
      </c>
    </row>
    <row r="9099" spans="1:11" hidden="1" x14ac:dyDescent="0.25">
      <c r="A9099" s="10">
        <v>150</v>
      </c>
      <c r="B9099" s="10" t="s">
        <v>1532</v>
      </c>
      <c r="C9099" s="10" t="s">
        <v>1533</v>
      </c>
      <c r="D9099" s="10" t="s">
        <v>1540</v>
      </c>
      <c r="E9099" s="10" t="s">
        <v>20</v>
      </c>
      <c r="F9099" s="10" t="s">
        <v>1433</v>
      </c>
      <c r="G9099" s="21" t="s">
        <v>3705</v>
      </c>
      <c r="H9099" s="21" t="s">
        <v>57</v>
      </c>
      <c r="I9099" s="21">
        <v>1</v>
      </c>
      <c r="J9099" s="21" t="str">
        <f>H9099</f>
        <v>Нет</v>
      </c>
      <c r="K9099" s="21"/>
    </row>
    <row r="9100" spans="1:11" hidden="1" x14ac:dyDescent="0.25">
      <c r="A9100" s="10">
        <v>150</v>
      </c>
      <c r="B9100" s="10" t="s">
        <v>1532</v>
      </c>
      <c r="C9100" s="10" t="s">
        <v>1533</v>
      </c>
      <c r="D9100" s="10" t="s">
        <v>1540</v>
      </c>
      <c r="E9100" s="10" t="s">
        <v>20</v>
      </c>
      <c r="F9100" s="10" t="s">
        <v>1433</v>
      </c>
      <c r="G9100" s="21" t="s">
        <v>3706</v>
      </c>
      <c r="H9100" s="21" t="s">
        <v>5195</v>
      </c>
      <c r="I9100" s="21">
        <v>1</v>
      </c>
      <c r="J9100" s="21">
        <f t="shared" ref="J9100:J9103" si="604">MID(H9100,1,FIND(" ",H9100,1)-1)*1</f>
        <v>16.12</v>
      </c>
      <c r="K9100" s="21" t="s">
        <v>5258</v>
      </c>
    </row>
    <row r="9101" spans="1:11" hidden="1" x14ac:dyDescent="0.25">
      <c r="A9101" s="10">
        <v>150</v>
      </c>
      <c r="B9101" s="10" t="s">
        <v>1532</v>
      </c>
      <c r="C9101" s="10" t="s">
        <v>1533</v>
      </c>
      <c r="D9101" s="10" t="s">
        <v>1540</v>
      </c>
      <c r="E9101" s="10" t="s">
        <v>20</v>
      </c>
      <c r="F9101" s="10" t="s">
        <v>1433</v>
      </c>
      <c r="G9101" s="21" t="s">
        <v>3708</v>
      </c>
      <c r="H9101" s="21" t="s">
        <v>4803</v>
      </c>
      <c r="I9101" s="21">
        <v>1</v>
      </c>
      <c r="J9101" s="21">
        <f t="shared" si="604"/>
        <v>14.07</v>
      </c>
      <c r="K9101" s="21" t="s">
        <v>5258</v>
      </c>
    </row>
    <row r="9102" spans="1:11" hidden="1" x14ac:dyDescent="0.25">
      <c r="A9102" s="10">
        <v>150</v>
      </c>
      <c r="B9102" s="10" t="s">
        <v>1532</v>
      </c>
      <c r="C9102" s="10" t="s">
        <v>1533</v>
      </c>
      <c r="D9102" s="10" t="s">
        <v>1540</v>
      </c>
      <c r="E9102" s="10" t="s">
        <v>20</v>
      </c>
      <c r="F9102" s="10" t="s">
        <v>1433</v>
      </c>
      <c r="G9102" s="21" t="s">
        <v>3709</v>
      </c>
      <c r="H9102" s="21" t="s">
        <v>4788</v>
      </c>
      <c r="I9102" s="21">
        <v>0</v>
      </c>
      <c r="J9102" s="21">
        <f t="shared" si="604"/>
        <v>16.12</v>
      </c>
      <c r="K9102" s="21" t="s">
        <v>5258</v>
      </c>
    </row>
    <row r="9103" spans="1:11" hidden="1" x14ac:dyDescent="0.25">
      <c r="A9103" s="10">
        <v>150</v>
      </c>
      <c r="B9103" s="10" t="s">
        <v>1532</v>
      </c>
      <c r="C9103" s="10" t="s">
        <v>1533</v>
      </c>
      <c r="D9103" s="10" t="s">
        <v>1540</v>
      </c>
      <c r="E9103" s="10" t="s">
        <v>20</v>
      </c>
      <c r="F9103" s="10" t="s">
        <v>1433</v>
      </c>
      <c r="G9103" s="21" t="s">
        <v>3711</v>
      </c>
      <c r="H9103" s="21" t="s">
        <v>4803</v>
      </c>
      <c r="I9103" s="21">
        <v>0</v>
      </c>
      <c r="J9103" s="21">
        <f t="shared" si="604"/>
        <v>14.07</v>
      </c>
      <c r="K9103" s="21" t="s">
        <v>5258</v>
      </c>
    </row>
    <row r="9104" spans="1:11" hidden="1" x14ac:dyDescent="0.25">
      <c r="A9104" s="10">
        <v>150</v>
      </c>
      <c r="B9104" s="10" t="s">
        <v>1532</v>
      </c>
      <c r="C9104" s="10" t="s">
        <v>1533</v>
      </c>
      <c r="D9104" s="10" t="s">
        <v>1540</v>
      </c>
      <c r="E9104" s="10" t="s">
        <v>20</v>
      </c>
      <c r="F9104" s="10" t="s">
        <v>1433</v>
      </c>
      <c r="G9104" s="21" t="s">
        <v>4578</v>
      </c>
      <c r="H9104" s="21" t="s">
        <v>4849</v>
      </c>
      <c r="I9104" s="21">
        <v>1</v>
      </c>
      <c r="J9104" s="21" t="str">
        <f>MID(H9104,1,FIND(" ",H9104,1)-1)</f>
        <v>2150</v>
      </c>
      <c r="K9104" s="21" t="s">
        <v>5269</v>
      </c>
    </row>
    <row r="9105" spans="1:9" hidden="1" x14ac:dyDescent="0.25">
      <c r="A9105" s="10">
        <v>150</v>
      </c>
      <c r="B9105" s="10" t="s">
        <v>1532</v>
      </c>
      <c r="C9105" s="10" t="s">
        <v>1533</v>
      </c>
      <c r="D9105" s="10" t="s">
        <v>1540</v>
      </c>
      <c r="E9105" s="10" t="s">
        <v>20</v>
      </c>
      <c r="F9105" s="10" t="s">
        <v>1433</v>
      </c>
      <c r="G9105" s="10" t="s">
        <v>3714</v>
      </c>
      <c r="H9105" s="10" t="s">
        <v>4623</v>
      </c>
      <c r="I9105" s="10">
        <v>0</v>
      </c>
    </row>
    <row r="9106" spans="1:9" hidden="1" x14ac:dyDescent="0.25">
      <c r="A9106" s="10">
        <v>150</v>
      </c>
      <c r="B9106" s="10" t="s">
        <v>1532</v>
      </c>
      <c r="C9106" s="10" t="s">
        <v>1533</v>
      </c>
      <c r="D9106" s="10" t="s">
        <v>1540</v>
      </c>
      <c r="E9106" s="10" t="s">
        <v>20</v>
      </c>
      <c r="F9106" s="10" t="s">
        <v>1433</v>
      </c>
      <c r="G9106" s="10" t="s">
        <v>3716</v>
      </c>
      <c r="H9106" s="10" t="s">
        <v>34</v>
      </c>
      <c r="I9106" s="10">
        <v>0</v>
      </c>
    </row>
    <row r="9107" spans="1:9" hidden="1" x14ac:dyDescent="0.25">
      <c r="A9107" s="10">
        <v>150</v>
      </c>
      <c r="B9107" s="10" t="s">
        <v>1532</v>
      </c>
      <c r="C9107" s="10" t="s">
        <v>1533</v>
      </c>
      <c r="D9107" s="10" t="s">
        <v>1540</v>
      </c>
      <c r="E9107" s="10" t="s">
        <v>20</v>
      </c>
      <c r="F9107" s="10" t="s">
        <v>1433</v>
      </c>
      <c r="G9107" s="10" t="s">
        <v>3717</v>
      </c>
      <c r="H9107" s="10" t="s">
        <v>34</v>
      </c>
      <c r="I9107" s="10">
        <v>0</v>
      </c>
    </row>
    <row r="9108" spans="1:9" hidden="1" x14ac:dyDescent="0.25">
      <c r="A9108" s="10">
        <v>150</v>
      </c>
      <c r="B9108" s="10" t="s">
        <v>1532</v>
      </c>
      <c r="C9108" s="10" t="s">
        <v>1533</v>
      </c>
      <c r="D9108" s="10" t="s">
        <v>1540</v>
      </c>
      <c r="E9108" s="10" t="s">
        <v>20</v>
      </c>
      <c r="F9108" s="10" t="s">
        <v>1433</v>
      </c>
      <c r="G9108" s="10" t="s">
        <v>3718</v>
      </c>
      <c r="H9108" s="10" t="s">
        <v>5168</v>
      </c>
      <c r="I9108" s="10">
        <v>0</v>
      </c>
    </row>
    <row r="9109" spans="1:9" hidden="1" x14ac:dyDescent="0.25">
      <c r="A9109" s="10">
        <v>150</v>
      </c>
      <c r="B9109" s="10" t="s">
        <v>1532</v>
      </c>
      <c r="C9109" s="10" t="s">
        <v>1533</v>
      </c>
      <c r="D9109" s="10" t="s">
        <v>1540</v>
      </c>
      <c r="E9109" s="10" t="s">
        <v>20</v>
      </c>
      <c r="F9109" s="10" t="s">
        <v>1433</v>
      </c>
      <c r="G9109" s="10" t="s">
        <v>3719</v>
      </c>
      <c r="H9109" s="10" t="s">
        <v>57</v>
      </c>
      <c r="I9109" s="10">
        <v>0</v>
      </c>
    </row>
    <row r="9110" spans="1:9" hidden="1" x14ac:dyDescent="0.25">
      <c r="A9110" s="10">
        <v>150</v>
      </c>
      <c r="B9110" s="10" t="s">
        <v>1532</v>
      </c>
      <c r="C9110" s="10" t="s">
        <v>1533</v>
      </c>
      <c r="D9110" s="10" t="s">
        <v>1540</v>
      </c>
      <c r="E9110" s="10" t="s">
        <v>20</v>
      </c>
      <c r="F9110" s="10" t="s">
        <v>1433</v>
      </c>
      <c r="G9110" s="10" t="s">
        <v>3720</v>
      </c>
      <c r="H9110" s="10" t="s">
        <v>34</v>
      </c>
      <c r="I9110" s="10">
        <v>0</v>
      </c>
    </row>
    <row r="9111" spans="1:9" hidden="1" x14ac:dyDescent="0.25">
      <c r="A9111" s="10">
        <v>150</v>
      </c>
      <c r="B9111" s="10" t="s">
        <v>1532</v>
      </c>
      <c r="C9111" s="10" t="s">
        <v>1533</v>
      </c>
      <c r="D9111" s="10" t="s">
        <v>1540</v>
      </c>
      <c r="E9111" s="10" t="s">
        <v>20</v>
      </c>
      <c r="F9111" s="10" t="s">
        <v>1433</v>
      </c>
      <c r="G9111" s="10" t="s">
        <v>3721</v>
      </c>
      <c r="H9111" s="10" t="s">
        <v>34</v>
      </c>
      <c r="I9111" s="10">
        <v>0</v>
      </c>
    </row>
    <row r="9112" spans="1:9" hidden="1" x14ac:dyDescent="0.25">
      <c r="A9112" s="10">
        <v>150</v>
      </c>
      <c r="B9112" s="10" t="s">
        <v>1532</v>
      </c>
      <c r="C9112" s="10" t="s">
        <v>1533</v>
      </c>
      <c r="D9112" s="10" t="s">
        <v>1540</v>
      </c>
      <c r="E9112" s="10" t="s">
        <v>20</v>
      </c>
      <c r="F9112" s="10" t="s">
        <v>1433</v>
      </c>
      <c r="G9112" s="10" t="s">
        <v>3723</v>
      </c>
      <c r="H9112" s="10" t="s">
        <v>34</v>
      </c>
      <c r="I9112" s="10">
        <v>0</v>
      </c>
    </row>
    <row r="9113" spans="1:9" hidden="1" x14ac:dyDescent="0.25">
      <c r="A9113" s="10">
        <v>150</v>
      </c>
      <c r="B9113" s="10" t="s">
        <v>1532</v>
      </c>
      <c r="C9113" s="10" t="s">
        <v>1533</v>
      </c>
      <c r="D9113" s="10" t="s">
        <v>1540</v>
      </c>
      <c r="E9113" s="10" t="s">
        <v>20</v>
      </c>
      <c r="F9113" s="10" t="s">
        <v>1433</v>
      </c>
      <c r="G9113" s="10" t="s">
        <v>3724</v>
      </c>
      <c r="H9113" s="10" t="s">
        <v>34</v>
      </c>
      <c r="I9113" s="10">
        <v>0</v>
      </c>
    </row>
    <row r="9114" spans="1:9" hidden="1" x14ac:dyDescent="0.25">
      <c r="A9114" s="10">
        <v>150</v>
      </c>
      <c r="B9114" s="10" t="s">
        <v>1532</v>
      </c>
      <c r="C9114" s="10" t="s">
        <v>1533</v>
      </c>
      <c r="D9114" s="10" t="s">
        <v>1540</v>
      </c>
      <c r="E9114" s="10" t="s">
        <v>20</v>
      </c>
      <c r="F9114" s="10" t="s">
        <v>1433</v>
      </c>
      <c r="G9114" s="10" t="s">
        <v>3725</v>
      </c>
      <c r="H9114" s="10" t="s">
        <v>34</v>
      </c>
      <c r="I9114" s="10">
        <v>0</v>
      </c>
    </row>
    <row r="9115" spans="1:9" hidden="1" x14ac:dyDescent="0.25">
      <c r="A9115" s="10">
        <v>150</v>
      </c>
      <c r="B9115" s="10" t="s">
        <v>1532</v>
      </c>
      <c r="C9115" s="10" t="s">
        <v>1533</v>
      </c>
      <c r="D9115" s="10" t="s">
        <v>1540</v>
      </c>
      <c r="E9115" s="10" t="s">
        <v>20</v>
      </c>
      <c r="F9115" s="10" t="s">
        <v>1433</v>
      </c>
      <c r="G9115" s="10" t="s">
        <v>3726</v>
      </c>
      <c r="H9115" s="10" t="s">
        <v>34</v>
      </c>
      <c r="I9115" s="10">
        <v>0</v>
      </c>
    </row>
    <row r="9116" spans="1:9" hidden="1" x14ac:dyDescent="0.25">
      <c r="A9116" s="10">
        <v>150</v>
      </c>
      <c r="B9116" s="10" t="s">
        <v>1532</v>
      </c>
      <c r="C9116" s="10" t="s">
        <v>1533</v>
      </c>
      <c r="D9116" s="10" t="s">
        <v>1540</v>
      </c>
      <c r="E9116" s="10" t="s">
        <v>20</v>
      </c>
      <c r="F9116" s="10" t="s">
        <v>1433</v>
      </c>
      <c r="G9116" s="10" t="s">
        <v>3727</v>
      </c>
      <c r="H9116" s="10" t="s">
        <v>34</v>
      </c>
      <c r="I9116" s="10">
        <v>0</v>
      </c>
    </row>
    <row r="9117" spans="1:9" hidden="1" x14ac:dyDescent="0.25">
      <c r="A9117" s="10">
        <v>150</v>
      </c>
      <c r="B9117" s="10" t="s">
        <v>1532</v>
      </c>
      <c r="C9117" s="10" t="s">
        <v>1533</v>
      </c>
      <c r="D9117" s="10" t="s">
        <v>1540</v>
      </c>
      <c r="E9117" s="10" t="s">
        <v>20</v>
      </c>
      <c r="F9117" s="10" t="s">
        <v>1433</v>
      </c>
      <c r="G9117" s="10" t="s">
        <v>3729</v>
      </c>
      <c r="H9117" s="10" t="s">
        <v>34</v>
      </c>
      <c r="I9117" s="10">
        <v>0</v>
      </c>
    </row>
    <row r="9118" spans="1:9" hidden="1" x14ac:dyDescent="0.25">
      <c r="A9118" s="10">
        <v>150</v>
      </c>
      <c r="B9118" s="10" t="s">
        <v>1532</v>
      </c>
      <c r="C9118" s="10" t="s">
        <v>1533</v>
      </c>
      <c r="D9118" s="10" t="s">
        <v>1540</v>
      </c>
      <c r="E9118" s="10" t="s">
        <v>20</v>
      </c>
      <c r="F9118" s="10" t="s">
        <v>1433</v>
      </c>
      <c r="G9118" s="10" t="s">
        <v>3730</v>
      </c>
      <c r="H9118" s="10" t="s">
        <v>34</v>
      </c>
      <c r="I9118" s="10">
        <v>0</v>
      </c>
    </row>
    <row r="9119" spans="1:9" hidden="1" x14ac:dyDescent="0.25">
      <c r="A9119" s="10">
        <v>150</v>
      </c>
      <c r="B9119" s="10" t="s">
        <v>1532</v>
      </c>
      <c r="C9119" s="10" t="s">
        <v>1533</v>
      </c>
      <c r="D9119" s="10" t="s">
        <v>1540</v>
      </c>
      <c r="E9119" s="10" t="s">
        <v>20</v>
      </c>
      <c r="F9119" s="10" t="s">
        <v>1433</v>
      </c>
      <c r="G9119" s="10" t="s">
        <v>3731</v>
      </c>
      <c r="H9119" s="10" t="s">
        <v>34</v>
      </c>
      <c r="I9119" s="10">
        <v>0</v>
      </c>
    </row>
    <row r="9120" spans="1:9" hidden="1" x14ac:dyDescent="0.25">
      <c r="A9120" s="10">
        <v>150</v>
      </c>
      <c r="B9120" s="10" t="s">
        <v>1532</v>
      </c>
      <c r="C9120" s="10" t="s">
        <v>1533</v>
      </c>
      <c r="D9120" s="10" t="s">
        <v>1540</v>
      </c>
      <c r="E9120" s="10" t="s">
        <v>20</v>
      </c>
      <c r="F9120" s="10" t="s">
        <v>1433</v>
      </c>
      <c r="G9120" s="10" t="s">
        <v>3734</v>
      </c>
      <c r="H9120" s="10" t="s">
        <v>34</v>
      </c>
      <c r="I9120" s="10">
        <v>0</v>
      </c>
    </row>
    <row r="9121" spans="1:11" hidden="1" x14ac:dyDescent="0.25">
      <c r="A9121" s="10">
        <v>150</v>
      </c>
      <c r="B9121" s="10" t="s">
        <v>1532</v>
      </c>
      <c r="C9121" s="10" t="s">
        <v>1533</v>
      </c>
      <c r="D9121" s="10" t="s">
        <v>1540</v>
      </c>
      <c r="E9121" s="10" t="s">
        <v>20</v>
      </c>
      <c r="F9121" s="10" t="s">
        <v>1433</v>
      </c>
      <c r="G9121" s="10" t="s">
        <v>3735</v>
      </c>
      <c r="H9121" s="10" t="s">
        <v>57</v>
      </c>
      <c r="I9121" s="10">
        <v>0</v>
      </c>
    </row>
    <row r="9122" spans="1:11" hidden="1" x14ac:dyDescent="0.25">
      <c r="A9122" s="10">
        <v>150</v>
      </c>
      <c r="B9122" s="10" t="s">
        <v>1532</v>
      </c>
      <c r="C9122" s="10" t="s">
        <v>1533</v>
      </c>
      <c r="D9122" s="10" t="s">
        <v>1540</v>
      </c>
      <c r="E9122" s="10" t="s">
        <v>20</v>
      </c>
      <c r="F9122" s="10" t="s">
        <v>1433</v>
      </c>
      <c r="G9122" s="10" t="s">
        <v>4597</v>
      </c>
      <c r="H9122" s="10" t="s">
        <v>34</v>
      </c>
      <c r="I9122" s="10">
        <v>0</v>
      </c>
    </row>
    <row r="9123" spans="1:11" hidden="1" x14ac:dyDescent="0.25">
      <c r="A9123" s="10">
        <v>150</v>
      </c>
      <c r="B9123" s="10" t="s">
        <v>1532</v>
      </c>
      <c r="C9123" s="10" t="s">
        <v>1533</v>
      </c>
      <c r="D9123" s="10" t="s">
        <v>1540</v>
      </c>
      <c r="E9123" s="10" t="s">
        <v>20</v>
      </c>
      <c r="F9123" s="10" t="s">
        <v>1433</v>
      </c>
      <c r="G9123" s="10" t="s">
        <v>3736</v>
      </c>
      <c r="H9123" s="10" t="s">
        <v>34</v>
      </c>
      <c r="I9123" s="10">
        <v>0</v>
      </c>
    </row>
    <row r="9124" spans="1:11" hidden="1" x14ac:dyDescent="0.25">
      <c r="A9124" s="10">
        <v>150</v>
      </c>
      <c r="B9124" s="10" t="s">
        <v>1532</v>
      </c>
      <c r="C9124" s="10" t="s">
        <v>1533</v>
      </c>
      <c r="D9124" s="10" t="s">
        <v>1540</v>
      </c>
      <c r="E9124" s="10" t="s">
        <v>20</v>
      </c>
      <c r="F9124" s="10" t="s">
        <v>1433</v>
      </c>
      <c r="G9124" s="10" t="s">
        <v>3737</v>
      </c>
      <c r="H9124" s="10" t="s">
        <v>34</v>
      </c>
      <c r="I9124" s="10">
        <v>0</v>
      </c>
    </row>
    <row r="9125" spans="1:11" hidden="1" x14ac:dyDescent="0.25">
      <c r="A9125" s="10">
        <v>150</v>
      </c>
      <c r="B9125" s="10" t="s">
        <v>1532</v>
      </c>
      <c r="C9125" s="10" t="s">
        <v>1533</v>
      </c>
      <c r="D9125" s="10" t="s">
        <v>1540</v>
      </c>
      <c r="E9125" s="10" t="s">
        <v>20</v>
      </c>
      <c r="F9125" s="10" t="s">
        <v>1433</v>
      </c>
      <c r="G9125" s="10" t="s">
        <v>4387</v>
      </c>
      <c r="H9125" s="10" t="s">
        <v>57</v>
      </c>
      <c r="I9125" s="10">
        <v>0</v>
      </c>
    </row>
    <row r="9126" spans="1:11" hidden="1" x14ac:dyDescent="0.25">
      <c r="A9126" s="10">
        <v>150</v>
      </c>
      <c r="B9126" s="10" t="s">
        <v>1532</v>
      </c>
      <c r="C9126" s="10" t="s">
        <v>1533</v>
      </c>
      <c r="D9126" s="10" t="s">
        <v>1540</v>
      </c>
      <c r="E9126" s="10" t="s">
        <v>20</v>
      </c>
      <c r="F9126" s="10" t="s">
        <v>1433</v>
      </c>
      <c r="G9126" s="10" t="s">
        <v>4388</v>
      </c>
      <c r="H9126" s="10" t="s">
        <v>34</v>
      </c>
      <c r="I9126" s="10">
        <v>0</v>
      </c>
    </row>
    <row r="9127" spans="1:11" hidden="1" x14ac:dyDescent="0.25">
      <c r="A9127" s="10">
        <v>150</v>
      </c>
      <c r="B9127" s="10" t="s">
        <v>1532</v>
      </c>
      <c r="C9127" s="10" t="s">
        <v>1533</v>
      </c>
      <c r="D9127" s="10" t="s">
        <v>1540</v>
      </c>
      <c r="E9127" s="10" t="s">
        <v>20</v>
      </c>
      <c r="F9127" s="10" t="s">
        <v>1433</v>
      </c>
      <c r="G9127" s="10" t="s">
        <v>3740</v>
      </c>
      <c r="H9127" s="10" t="s">
        <v>34</v>
      </c>
      <c r="I9127" s="10">
        <v>0</v>
      </c>
    </row>
    <row r="9128" spans="1:11" hidden="1" x14ac:dyDescent="0.25">
      <c r="A9128" s="10">
        <v>150</v>
      </c>
      <c r="B9128" s="10" t="s">
        <v>1532</v>
      </c>
      <c r="C9128" s="10" t="s">
        <v>1533</v>
      </c>
      <c r="D9128" s="10" t="s">
        <v>1540</v>
      </c>
      <c r="E9128" s="10" t="s">
        <v>20</v>
      </c>
      <c r="F9128" s="10" t="s">
        <v>1433</v>
      </c>
      <c r="G9128" s="10" t="s">
        <v>3741</v>
      </c>
      <c r="H9128" s="10" t="s">
        <v>4850</v>
      </c>
      <c r="I9128" s="10">
        <v>0</v>
      </c>
    </row>
    <row r="9129" spans="1:11" hidden="1" x14ac:dyDescent="0.25">
      <c r="A9129" s="10">
        <v>150</v>
      </c>
      <c r="B9129" s="10" t="s">
        <v>1532</v>
      </c>
      <c r="C9129" s="10" t="s">
        <v>1533</v>
      </c>
      <c r="D9129" s="10" t="s">
        <v>1540</v>
      </c>
      <c r="E9129" s="10" t="s">
        <v>20</v>
      </c>
      <c r="F9129" s="10" t="s">
        <v>1433</v>
      </c>
      <c r="G9129" s="10" t="s">
        <v>3744</v>
      </c>
      <c r="H9129" s="10" t="s">
        <v>4822</v>
      </c>
      <c r="I9129" s="10">
        <v>0</v>
      </c>
    </row>
    <row r="9130" spans="1:11" hidden="1" x14ac:dyDescent="0.25">
      <c r="A9130" s="10">
        <v>150</v>
      </c>
      <c r="B9130" s="10" t="s">
        <v>1532</v>
      </c>
      <c r="C9130" s="10" t="s">
        <v>1533</v>
      </c>
      <c r="D9130" s="10" t="s">
        <v>1540</v>
      </c>
      <c r="E9130" s="10" t="s">
        <v>20</v>
      </c>
      <c r="F9130" s="10" t="s">
        <v>1433</v>
      </c>
      <c r="G9130" s="10" t="s">
        <v>3746</v>
      </c>
      <c r="H9130" s="10" t="s">
        <v>34</v>
      </c>
      <c r="I9130" s="10">
        <v>0</v>
      </c>
    </row>
    <row r="9131" spans="1:11" hidden="1" x14ac:dyDescent="0.25">
      <c r="A9131" s="10">
        <v>150</v>
      </c>
      <c r="B9131" s="10" t="s">
        <v>1532</v>
      </c>
      <c r="C9131" s="10" t="s">
        <v>1533</v>
      </c>
      <c r="D9131" s="10" t="s">
        <v>1540</v>
      </c>
      <c r="E9131" s="10" t="s">
        <v>20</v>
      </c>
      <c r="F9131" s="10" t="s">
        <v>1433</v>
      </c>
      <c r="G9131" s="10" t="s">
        <v>4792</v>
      </c>
      <c r="H9131" s="10" t="s">
        <v>5213</v>
      </c>
      <c r="I9131" s="10">
        <v>0</v>
      </c>
    </row>
    <row r="9132" spans="1:11" hidden="1" x14ac:dyDescent="0.25">
      <c r="A9132" s="10">
        <v>150</v>
      </c>
      <c r="B9132" s="10" t="s">
        <v>1532</v>
      </c>
      <c r="C9132" s="10" t="s">
        <v>1533</v>
      </c>
      <c r="D9132" s="10" t="s">
        <v>1540</v>
      </c>
      <c r="E9132" s="10" t="s">
        <v>20</v>
      </c>
      <c r="F9132" s="10" t="s">
        <v>1433</v>
      </c>
      <c r="G9132" s="21" t="s">
        <v>3747</v>
      </c>
      <c r="H9132" s="21" t="s">
        <v>4756</v>
      </c>
      <c r="I9132" s="21">
        <v>1</v>
      </c>
      <c r="J9132" s="21" t="str">
        <f>H9132</f>
        <v>Потолочная</v>
      </c>
      <c r="K9132" s="21"/>
    </row>
    <row r="9133" spans="1:11" hidden="1" x14ac:dyDescent="0.25">
      <c r="A9133" s="10">
        <v>150</v>
      </c>
      <c r="B9133" s="10" t="s">
        <v>1532</v>
      </c>
      <c r="C9133" s="10" t="s">
        <v>1533</v>
      </c>
      <c r="D9133" s="10" t="s">
        <v>1540</v>
      </c>
      <c r="E9133" s="10" t="s">
        <v>20</v>
      </c>
      <c r="F9133" s="10" t="s">
        <v>1433</v>
      </c>
      <c r="G9133" s="21" t="s">
        <v>3749</v>
      </c>
      <c r="H9133" s="21" t="s">
        <v>3918</v>
      </c>
      <c r="I9133" s="21">
        <v>1</v>
      </c>
      <c r="J9133" s="21">
        <f>MID(H9133,1,FIND(" ",H9133,1)-1)*1</f>
        <v>50</v>
      </c>
      <c r="K9133" s="21" t="s">
        <v>5264</v>
      </c>
    </row>
    <row r="9134" spans="1:11" hidden="1" x14ac:dyDescent="0.25">
      <c r="A9134" s="10">
        <v>150</v>
      </c>
      <c r="B9134" s="10" t="s">
        <v>1532</v>
      </c>
      <c r="C9134" s="10" t="s">
        <v>1533</v>
      </c>
      <c r="D9134" s="10" t="s">
        <v>1540</v>
      </c>
      <c r="E9134" s="10" t="s">
        <v>20</v>
      </c>
      <c r="F9134" s="10" t="s">
        <v>1433</v>
      </c>
      <c r="G9134" s="21" t="s">
        <v>3751</v>
      </c>
      <c r="H9134" s="21" t="s">
        <v>3893</v>
      </c>
      <c r="I9134" s="21">
        <v>1</v>
      </c>
      <c r="J9134" s="21">
        <f>MID(H9134,1,FIND(" ",H9134,1)-1)*1</f>
        <v>30</v>
      </c>
      <c r="K9134" s="21" t="s">
        <v>5264</v>
      </c>
    </row>
    <row r="9135" spans="1:11" hidden="1" x14ac:dyDescent="0.25">
      <c r="A9135" s="10">
        <v>150</v>
      </c>
      <c r="B9135" s="10" t="s">
        <v>1532</v>
      </c>
      <c r="C9135" s="10" t="s">
        <v>1533</v>
      </c>
      <c r="D9135" s="10" t="s">
        <v>1540</v>
      </c>
      <c r="E9135" s="10" t="s">
        <v>20</v>
      </c>
      <c r="F9135" s="10" t="s">
        <v>1433</v>
      </c>
      <c r="G9135" s="21" t="s">
        <v>3753</v>
      </c>
      <c r="H9135" s="21" t="s">
        <v>4851</v>
      </c>
      <c r="I9135" s="21">
        <v>1</v>
      </c>
      <c r="J9135" s="21">
        <f>MID(H9135,1,FIND(" ",H9135,1)-1)*1</f>
        <v>5.35</v>
      </c>
      <c r="K9135" s="21" t="s">
        <v>5258</v>
      </c>
    </row>
    <row r="9136" spans="1:11" hidden="1" x14ac:dyDescent="0.25">
      <c r="A9136" s="10">
        <v>150</v>
      </c>
      <c r="B9136" s="10" t="s">
        <v>1532</v>
      </c>
      <c r="C9136" s="10" t="s">
        <v>1533</v>
      </c>
      <c r="D9136" s="10" t="s">
        <v>1540</v>
      </c>
      <c r="E9136" s="10" t="s">
        <v>20</v>
      </c>
      <c r="F9136" s="10" t="s">
        <v>1433</v>
      </c>
      <c r="G9136" s="21" t="s">
        <v>3755</v>
      </c>
      <c r="H9136" s="21" t="s">
        <v>4794</v>
      </c>
      <c r="I9136" s="21">
        <v>1</v>
      </c>
      <c r="J9136" s="21" t="s">
        <v>5267</v>
      </c>
      <c r="K9136" s="21" t="s">
        <v>5265</v>
      </c>
    </row>
    <row r="9137" spans="1:11" hidden="1" x14ac:dyDescent="0.25">
      <c r="A9137" s="10">
        <v>150</v>
      </c>
      <c r="B9137" s="10" t="s">
        <v>1532</v>
      </c>
      <c r="C9137" s="10" t="s">
        <v>1533</v>
      </c>
      <c r="D9137" s="10" t="s">
        <v>1540</v>
      </c>
      <c r="E9137" s="10" t="s">
        <v>20</v>
      </c>
      <c r="F9137" s="10" t="s">
        <v>1433</v>
      </c>
      <c r="G9137" s="10" t="s">
        <v>3757</v>
      </c>
      <c r="H9137" s="10" t="s">
        <v>57</v>
      </c>
      <c r="I9137" s="10">
        <v>0</v>
      </c>
    </row>
    <row r="9138" spans="1:11" hidden="1" x14ac:dyDescent="0.25">
      <c r="A9138" s="10">
        <v>150</v>
      </c>
      <c r="B9138" s="10" t="s">
        <v>1532</v>
      </c>
      <c r="C9138" s="10" t="s">
        <v>1533</v>
      </c>
      <c r="D9138" s="10" t="s">
        <v>1540</v>
      </c>
      <c r="E9138" s="10" t="s">
        <v>20</v>
      </c>
      <c r="F9138" s="10" t="s">
        <v>1433</v>
      </c>
      <c r="G9138" s="10" t="s">
        <v>4627</v>
      </c>
      <c r="H9138" s="10" t="s">
        <v>4852</v>
      </c>
      <c r="I9138" s="10">
        <v>0</v>
      </c>
    </row>
    <row r="9139" spans="1:11" hidden="1" x14ac:dyDescent="0.25">
      <c r="A9139" s="10">
        <v>150</v>
      </c>
      <c r="B9139" s="10" t="s">
        <v>1532</v>
      </c>
      <c r="C9139" s="10" t="s">
        <v>1533</v>
      </c>
      <c r="D9139" s="10" t="s">
        <v>1540</v>
      </c>
      <c r="E9139" s="10" t="s">
        <v>20</v>
      </c>
      <c r="F9139" s="10" t="s">
        <v>1433</v>
      </c>
      <c r="G9139" s="21" t="s">
        <v>3759</v>
      </c>
      <c r="H9139" s="21">
        <v>48000</v>
      </c>
      <c r="I9139" s="21">
        <v>1</v>
      </c>
      <c r="J9139" s="21">
        <f t="shared" ref="J9139:J9140" si="605">TRIM(H9139)*1</f>
        <v>48000</v>
      </c>
      <c r="K9139" s="21" t="s">
        <v>5261</v>
      </c>
    </row>
    <row r="9140" spans="1:11" hidden="1" x14ac:dyDescent="0.25">
      <c r="A9140" s="10">
        <v>150</v>
      </c>
      <c r="B9140" s="10" t="s">
        <v>1532</v>
      </c>
      <c r="C9140" s="10" t="s">
        <v>1533</v>
      </c>
      <c r="D9140" s="10" t="s">
        <v>1540</v>
      </c>
      <c r="E9140" s="10" t="s">
        <v>20</v>
      </c>
      <c r="F9140" s="10" t="s">
        <v>1433</v>
      </c>
      <c r="G9140" s="21" t="s">
        <v>3764</v>
      </c>
      <c r="H9140" s="21">
        <v>48000</v>
      </c>
      <c r="I9140" s="21">
        <v>1</v>
      </c>
      <c r="J9140" s="21">
        <f t="shared" si="605"/>
        <v>48000</v>
      </c>
      <c r="K9140" s="21" t="s">
        <v>5261</v>
      </c>
    </row>
    <row r="9141" spans="1:11" hidden="1" x14ac:dyDescent="0.25">
      <c r="A9141" s="10">
        <v>150</v>
      </c>
      <c r="B9141" s="10" t="s">
        <v>1532</v>
      </c>
      <c r="C9141" s="10" t="s">
        <v>1533</v>
      </c>
      <c r="D9141" s="10" t="s">
        <v>1540</v>
      </c>
      <c r="E9141" s="10" t="s">
        <v>20</v>
      </c>
      <c r="F9141" s="10" t="s">
        <v>1433</v>
      </c>
      <c r="G9141" s="10" t="s">
        <v>3765</v>
      </c>
      <c r="H9141" s="10" t="s">
        <v>57</v>
      </c>
      <c r="I9141" s="10">
        <v>0</v>
      </c>
    </row>
    <row r="9142" spans="1:11" hidden="1" x14ac:dyDescent="0.25">
      <c r="A9142" s="10">
        <v>150</v>
      </c>
      <c r="B9142" s="10" t="s">
        <v>1532</v>
      </c>
      <c r="C9142" s="10" t="s">
        <v>1533</v>
      </c>
      <c r="D9142" s="10" t="s">
        <v>1540</v>
      </c>
      <c r="E9142" s="10" t="s">
        <v>20</v>
      </c>
      <c r="F9142" s="10" t="s">
        <v>1433</v>
      </c>
      <c r="G9142" s="10" t="s">
        <v>3766</v>
      </c>
      <c r="H9142" s="10" t="s">
        <v>34</v>
      </c>
      <c r="I9142" s="10">
        <v>0</v>
      </c>
    </row>
    <row r="9143" spans="1:11" hidden="1" x14ac:dyDescent="0.25">
      <c r="A9143" s="10">
        <v>150</v>
      </c>
      <c r="B9143" s="10" t="s">
        <v>1532</v>
      </c>
      <c r="C9143" s="10" t="s">
        <v>1533</v>
      </c>
      <c r="D9143" s="10" t="s">
        <v>1540</v>
      </c>
      <c r="E9143" s="10" t="s">
        <v>20</v>
      </c>
      <c r="F9143" s="10" t="s">
        <v>1433</v>
      </c>
      <c r="G9143" s="10" t="s">
        <v>4601</v>
      </c>
      <c r="H9143" s="10" t="s">
        <v>4321</v>
      </c>
      <c r="I9143" s="10">
        <v>0</v>
      </c>
    </row>
    <row r="9144" spans="1:11" hidden="1" x14ac:dyDescent="0.25">
      <c r="A9144" s="10">
        <v>150</v>
      </c>
      <c r="B9144" s="10" t="s">
        <v>1532</v>
      </c>
      <c r="C9144" s="10" t="s">
        <v>1533</v>
      </c>
      <c r="D9144" s="10" t="s">
        <v>1540</v>
      </c>
      <c r="E9144" s="10" t="s">
        <v>20</v>
      </c>
      <c r="F9144" s="10" t="s">
        <v>1433</v>
      </c>
      <c r="G9144" s="10" t="s">
        <v>4397</v>
      </c>
      <c r="H9144" s="10" t="s">
        <v>34</v>
      </c>
      <c r="I9144" s="10">
        <v>0</v>
      </c>
    </row>
    <row r="9145" spans="1:11" hidden="1" x14ac:dyDescent="0.25">
      <c r="A9145" s="10">
        <v>150</v>
      </c>
      <c r="B9145" s="10" t="s">
        <v>1532</v>
      </c>
      <c r="C9145" s="10" t="s">
        <v>1533</v>
      </c>
      <c r="D9145" s="10" t="s">
        <v>1540</v>
      </c>
      <c r="E9145" s="10" t="s">
        <v>20</v>
      </c>
      <c r="F9145" s="10" t="s">
        <v>1433</v>
      </c>
      <c r="G9145" s="10" t="s">
        <v>4602</v>
      </c>
      <c r="H9145" s="10" t="s">
        <v>57</v>
      </c>
      <c r="I9145" s="10">
        <v>0</v>
      </c>
    </row>
    <row r="9146" spans="1:11" hidden="1" x14ac:dyDescent="0.25">
      <c r="A9146" s="10">
        <v>150</v>
      </c>
      <c r="B9146" s="10" t="s">
        <v>1532</v>
      </c>
      <c r="C9146" s="10" t="s">
        <v>1533</v>
      </c>
      <c r="D9146" s="10" t="s">
        <v>1540</v>
      </c>
      <c r="E9146" s="10" t="s">
        <v>20</v>
      </c>
      <c r="F9146" s="10" t="s">
        <v>1433</v>
      </c>
      <c r="G9146" s="10" t="s">
        <v>4603</v>
      </c>
      <c r="H9146" s="10" t="s">
        <v>57</v>
      </c>
      <c r="I9146" s="10">
        <v>0</v>
      </c>
    </row>
    <row r="9147" spans="1:11" hidden="1" x14ac:dyDescent="0.25">
      <c r="A9147" s="10">
        <v>150</v>
      </c>
      <c r="B9147" s="10" t="s">
        <v>1532</v>
      </c>
      <c r="C9147" s="10" t="s">
        <v>1533</v>
      </c>
      <c r="D9147" s="10" t="s">
        <v>1540</v>
      </c>
      <c r="E9147" s="10" t="s">
        <v>20</v>
      </c>
      <c r="F9147" s="10" t="s">
        <v>1433</v>
      </c>
      <c r="G9147" s="21" t="s">
        <v>3769</v>
      </c>
      <c r="H9147" s="21" t="s">
        <v>4806</v>
      </c>
      <c r="I9147" s="21">
        <v>1</v>
      </c>
      <c r="J9147" s="21">
        <f t="shared" ref="J9147:J9148" si="606">MID(H9147,1,FIND(" ",H9147,1)-1)*1</f>
        <v>98.6</v>
      </c>
      <c r="K9147" s="21" t="s">
        <v>5255</v>
      </c>
    </row>
    <row r="9148" spans="1:11" hidden="1" x14ac:dyDescent="0.25">
      <c r="A9148" s="10">
        <v>150</v>
      </c>
      <c r="B9148" s="10" t="s">
        <v>1532</v>
      </c>
      <c r="C9148" s="10" t="s">
        <v>1533</v>
      </c>
      <c r="D9148" s="10" t="s">
        <v>1540</v>
      </c>
      <c r="E9148" s="10" t="s">
        <v>20</v>
      </c>
      <c r="F9148" s="10" t="s">
        <v>1433</v>
      </c>
      <c r="G9148" s="21" t="s">
        <v>3771</v>
      </c>
      <c r="H9148" s="21" t="s">
        <v>4099</v>
      </c>
      <c r="I9148" s="21">
        <v>1</v>
      </c>
      <c r="J9148" s="21">
        <f t="shared" si="606"/>
        <v>46</v>
      </c>
      <c r="K9148" s="21" t="s">
        <v>5255</v>
      </c>
    </row>
    <row r="9149" spans="1:11" hidden="1" x14ac:dyDescent="0.25">
      <c r="A9149" s="10">
        <v>150</v>
      </c>
      <c r="B9149" s="10" t="s">
        <v>1532</v>
      </c>
      <c r="C9149" s="10" t="s">
        <v>1533</v>
      </c>
      <c r="D9149" s="10" t="s">
        <v>1540</v>
      </c>
      <c r="E9149" s="10" t="s">
        <v>20</v>
      </c>
      <c r="F9149" s="10" t="s">
        <v>1433</v>
      </c>
      <c r="G9149" s="21" t="s">
        <v>3773</v>
      </c>
      <c r="H9149" s="21" t="s">
        <v>4796</v>
      </c>
      <c r="I9149" s="21">
        <v>1</v>
      </c>
      <c r="J9149" s="21">
        <f t="shared" ref="J9149:J9154" si="607">MID(H9149,1,FIND(" ",H9149,1)-1)*1000</f>
        <v>1170</v>
      </c>
      <c r="K9149" s="22" t="s">
        <v>5256</v>
      </c>
    </row>
    <row r="9150" spans="1:11" hidden="1" x14ac:dyDescent="0.25">
      <c r="A9150" s="10">
        <v>150</v>
      </c>
      <c r="B9150" s="10" t="s">
        <v>1532</v>
      </c>
      <c r="C9150" s="10" t="s">
        <v>1533</v>
      </c>
      <c r="D9150" s="10" t="s">
        <v>1540</v>
      </c>
      <c r="E9150" s="10" t="s">
        <v>20</v>
      </c>
      <c r="F9150" s="10" t="s">
        <v>1433</v>
      </c>
      <c r="G9150" s="21" t="s">
        <v>3775</v>
      </c>
      <c r="H9150" s="21" t="s">
        <v>4095</v>
      </c>
      <c r="I9150" s="21">
        <v>1</v>
      </c>
      <c r="J9150" s="21">
        <f t="shared" si="607"/>
        <v>300</v>
      </c>
      <c r="K9150" s="22" t="s">
        <v>5256</v>
      </c>
    </row>
    <row r="9151" spans="1:11" hidden="1" x14ac:dyDescent="0.25">
      <c r="A9151" s="10">
        <v>150</v>
      </c>
      <c r="B9151" s="10" t="s">
        <v>1532</v>
      </c>
      <c r="C9151" s="10" t="s">
        <v>1533</v>
      </c>
      <c r="D9151" s="10" t="s">
        <v>1540</v>
      </c>
      <c r="E9151" s="10" t="s">
        <v>20</v>
      </c>
      <c r="F9151" s="10" t="s">
        <v>1433</v>
      </c>
      <c r="G9151" s="21" t="s">
        <v>3777</v>
      </c>
      <c r="H9151" s="21" t="s">
        <v>4108</v>
      </c>
      <c r="I9151" s="21">
        <v>1</v>
      </c>
      <c r="J9151" s="21">
        <f t="shared" si="607"/>
        <v>350</v>
      </c>
      <c r="K9151" s="22" t="s">
        <v>5256</v>
      </c>
    </row>
    <row r="9152" spans="1:11" hidden="1" x14ac:dyDescent="0.25">
      <c r="A9152" s="10">
        <v>150</v>
      </c>
      <c r="B9152" s="10" t="s">
        <v>1532</v>
      </c>
      <c r="C9152" s="10" t="s">
        <v>1533</v>
      </c>
      <c r="D9152" s="10" t="s">
        <v>1540</v>
      </c>
      <c r="E9152" s="10" t="s">
        <v>20</v>
      </c>
      <c r="F9152" s="10" t="s">
        <v>1433</v>
      </c>
      <c r="G9152" s="21" t="s">
        <v>3779</v>
      </c>
      <c r="H9152" s="21" t="s">
        <v>3976</v>
      </c>
      <c r="I9152" s="21">
        <v>1</v>
      </c>
      <c r="J9152" s="21">
        <f t="shared" si="607"/>
        <v>874</v>
      </c>
      <c r="K9152" s="22" t="s">
        <v>5256</v>
      </c>
    </row>
    <row r="9153" spans="1:11" hidden="1" x14ac:dyDescent="0.25">
      <c r="A9153" s="10">
        <v>150</v>
      </c>
      <c r="B9153" s="10" t="s">
        <v>1532</v>
      </c>
      <c r="C9153" s="10" t="s">
        <v>1533</v>
      </c>
      <c r="D9153" s="10" t="s">
        <v>1540</v>
      </c>
      <c r="E9153" s="10" t="s">
        <v>20</v>
      </c>
      <c r="F9153" s="10" t="s">
        <v>1433</v>
      </c>
      <c r="G9153" s="21" t="s">
        <v>3781</v>
      </c>
      <c r="H9153" s="21" t="s">
        <v>4110</v>
      </c>
      <c r="I9153" s="21">
        <v>1</v>
      </c>
      <c r="J9153" s="21">
        <f t="shared" si="607"/>
        <v>900</v>
      </c>
      <c r="K9153" s="22" t="s">
        <v>5256</v>
      </c>
    </row>
    <row r="9154" spans="1:11" hidden="1" x14ac:dyDescent="0.25">
      <c r="A9154" s="10">
        <v>150</v>
      </c>
      <c r="B9154" s="10" t="s">
        <v>1532</v>
      </c>
      <c r="C9154" s="10" t="s">
        <v>1533</v>
      </c>
      <c r="D9154" s="10" t="s">
        <v>1540</v>
      </c>
      <c r="E9154" s="10" t="s">
        <v>20</v>
      </c>
      <c r="F9154" s="10" t="s">
        <v>1433</v>
      </c>
      <c r="G9154" s="21" t="s">
        <v>3783</v>
      </c>
      <c r="H9154" s="21" t="s">
        <v>4853</v>
      </c>
      <c r="I9154" s="21">
        <v>1</v>
      </c>
      <c r="J9154" s="21">
        <f t="shared" si="607"/>
        <v>1200</v>
      </c>
      <c r="K9154" s="22" t="s">
        <v>5256</v>
      </c>
    </row>
    <row r="9155" spans="1:11" hidden="1" x14ac:dyDescent="0.25">
      <c r="A9155" s="10">
        <v>150</v>
      </c>
      <c r="B9155" s="10" t="s">
        <v>1532</v>
      </c>
      <c r="C9155" s="10" t="s">
        <v>1533</v>
      </c>
      <c r="D9155" s="10" t="s">
        <v>1540</v>
      </c>
      <c r="E9155" s="10" t="s">
        <v>20</v>
      </c>
      <c r="F9155" s="10" t="s">
        <v>1433</v>
      </c>
      <c r="G9155" s="10" t="s">
        <v>3787</v>
      </c>
      <c r="H9155" s="10" t="s">
        <v>3788</v>
      </c>
      <c r="I9155" s="10">
        <v>0</v>
      </c>
    </row>
    <row r="9156" spans="1:11" hidden="1" x14ac:dyDescent="0.25">
      <c r="A9156" s="10">
        <v>150</v>
      </c>
      <c r="B9156" s="10" t="s">
        <v>1532</v>
      </c>
      <c r="C9156" s="10" t="s">
        <v>1533</v>
      </c>
      <c r="D9156" s="10" t="s">
        <v>1540</v>
      </c>
      <c r="E9156" s="10" t="s">
        <v>20</v>
      </c>
      <c r="F9156" s="10" t="s">
        <v>1433</v>
      </c>
      <c r="G9156" s="10" t="s">
        <v>3789</v>
      </c>
      <c r="H9156" s="10" t="s">
        <v>3789</v>
      </c>
      <c r="I9156" s="10">
        <v>0</v>
      </c>
    </row>
    <row r="9157" spans="1:11" hidden="1" x14ac:dyDescent="0.25">
      <c r="A9157" s="10">
        <v>151</v>
      </c>
      <c r="B9157" s="10" t="s">
        <v>1541</v>
      </c>
      <c r="C9157" s="10" t="s">
        <v>1542</v>
      </c>
      <c r="D9157" s="10" t="s">
        <v>1549</v>
      </c>
      <c r="E9157" s="10" t="s">
        <v>20</v>
      </c>
      <c r="F9157" s="10" t="s">
        <v>1433</v>
      </c>
      <c r="G9157" s="10" t="s">
        <v>3129</v>
      </c>
      <c r="H9157" s="10" t="s">
        <v>4540</v>
      </c>
      <c r="I9157" s="10">
        <v>0</v>
      </c>
    </row>
    <row r="9158" spans="1:11" hidden="1" x14ac:dyDescent="0.25">
      <c r="A9158" s="10">
        <v>151</v>
      </c>
      <c r="B9158" s="10" t="s">
        <v>1541</v>
      </c>
      <c r="C9158" s="10" t="s">
        <v>1542</v>
      </c>
      <c r="D9158" s="10" t="s">
        <v>1549</v>
      </c>
      <c r="E9158" s="10" t="s">
        <v>20</v>
      </c>
      <c r="F9158" s="10" t="s">
        <v>1433</v>
      </c>
      <c r="G9158" s="21" t="s">
        <v>2160</v>
      </c>
      <c r="H9158" s="21" t="s">
        <v>3699</v>
      </c>
      <c r="I9158" s="21">
        <v>1</v>
      </c>
      <c r="J9158" s="21" t="str">
        <f>H9158</f>
        <v>Кондиционирование</v>
      </c>
      <c r="K9158" s="21"/>
    </row>
    <row r="9159" spans="1:11" hidden="1" x14ac:dyDescent="0.25">
      <c r="A9159" s="10">
        <v>151</v>
      </c>
      <c r="B9159" s="10" t="s">
        <v>1541</v>
      </c>
      <c r="C9159" s="10" t="s">
        <v>1542</v>
      </c>
      <c r="D9159" s="10" t="s">
        <v>1549</v>
      </c>
      <c r="E9159" s="10" t="s">
        <v>20</v>
      </c>
      <c r="F9159" s="10" t="s">
        <v>1433</v>
      </c>
      <c r="G9159" s="21" t="s">
        <v>3108</v>
      </c>
      <c r="H9159" s="21" t="s">
        <v>4100</v>
      </c>
      <c r="I9159" s="21">
        <v>1</v>
      </c>
      <c r="J9159" s="21">
        <f t="shared" ref="J9159:J9160" si="608">MID(H9159,1,FIND(" ",H9159,1)-1)*1</f>
        <v>62</v>
      </c>
      <c r="K9159" s="21" t="s">
        <v>5260</v>
      </c>
    </row>
    <row r="9160" spans="1:11" hidden="1" x14ac:dyDescent="0.25">
      <c r="A9160" s="10">
        <v>151</v>
      </c>
      <c r="B9160" s="10" t="s">
        <v>1541</v>
      </c>
      <c r="C9160" s="10" t="s">
        <v>1542</v>
      </c>
      <c r="D9160" s="10" t="s">
        <v>1549</v>
      </c>
      <c r="E9160" s="10" t="s">
        <v>20</v>
      </c>
      <c r="F9160" s="10" t="s">
        <v>1433</v>
      </c>
      <c r="G9160" s="21" t="s">
        <v>3701</v>
      </c>
      <c r="H9160" s="21" t="s">
        <v>4062</v>
      </c>
      <c r="I9160" s="21">
        <v>1</v>
      </c>
      <c r="J9160" s="21">
        <f t="shared" si="608"/>
        <v>39</v>
      </c>
      <c r="K9160" s="21" t="s">
        <v>5260</v>
      </c>
    </row>
    <row r="9161" spans="1:11" hidden="1" x14ac:dyDescent="0.25">
      <c r="A9161" s="10">
        <v>151</v>
      </c>
      <c r="B9161" s="10" t="s">
        <v>1541</v>
      </c>
      <c r="C9161" s="10" t="s">
        <v>1542</v>
      </c>
      <c r="D9161" s="10" t="s">
        <v>1549</v>
      </c>
      <c r="E9161" s="10" t="s">
        <v>20</v>
      </c>
      <c r="F9161" s="10" t="s">
        <v>1433</v>
      </c>
      <c r="G9161" s="21" t="s">
        <v>3703</v>
      </c>
      <c r="H9161" s="21" t="s">
        <v>4476</v>
      </c>
      <c r="I9161" s="21">
        <v>1</v>
      </c>
      <c r="J9161" s="21">
        <f>MID(H9161,1,FIND(" ",H9161,1)-1)*1</f>
        <v>55</v>
      </c>
      <c r="K9161" s="21" t="s">
        <v>5254</v>
      </c>
    </row>
    <row r="9162" spans="1:11" hidden="1" x14ac:dyDescent="0.25">
      <c r="A9162" s="10">
        <v>151</v>
      </c>
      <c r="B9162" s="10" t="s">
        <v>1541</v>
      </c>
      <c r="C9162" s="10" t="s">
        <v>1542</v>
      </c>
      <c r="D9162" s="10" t="s">
        <v>1549</v>
      </c>
      <c r="E9162" s="10" t="s">
        <v>20</v>
      </c>
      <c r="F9162" s="10" t="s">
        <v>1433</v>
      </c>
      <c r="G9162" s="21" t="s">
        <v>3705</v>
      </c>
      <c r="H9162" s="21" t="s">
        <v>57</v>
      </c>
      <c r="I9162" s="21">
        <v>1</v>
      </c>
      <c r="J9162" s="21" t="str">
        <f>H9162</f>
        <v>Нет</v>
      </c>
      <c r="K9162" s="21"/>
    </row>
    <row r="9163" spans="1:11" hidden="1" x14ac:dyDescent="0.25">
      <c r="A9163" s="10">
        <v>151</v>
      </c>
      <c r="B9163" s="10" t="s">
        <v>1541</v>
      </c>
      <c r="C9163" s="10" t="s">
        <v>1542</v>
      </c>
      <c r="D9163" s="10" t="s">
        <v>1549</v>
      </c>
      <c r="E9163" s="10" t="s">
        <v>20</v>
      </c>
      <c r="F9163" s="10" t="s">
        <v>1433</v>
      </c>
      <c r="G9163" s="21" t="s">
        <v>3706</v>
      </c>
      <c r="H9163" s="21" t="s">
        <v>5197</v>
      </c>
      <c r="I9163" s="21">
        <v>1</v>
      </c>
      <c r="J9163" s="21">
        <f t="shared" ref="J9163:J9166" si="609">MID(H9163,1,FIND(" ",H9163,1)-1)*1</f>
        <v>5.569</v>
      </c>
      <c r="K9163" s="21" t="s">
        <v>5258</v>
      </c>
    </row>
    <row r="9164" spans="1:11" hidden="1" x14ac:dyDescent="0.25">
      <c r="A9164" s="10">
        <v>151</v>
      </c>
      <c r="B9164" s="10" t="s">
        <v>1541</v>
      </c>
      <c r="C9164" s="10" t="s">
        <v>1542</v>
      </c>
      <c r="D9164" s="10" t="s">
        <v>1549</v>
      </c>
      <c r="E9164" s="10" t="s">
        <v>20</v>
      </c>
      <c r="F9164" s="10" t="s">
        <v>1433</v>
      </c>
      <c r="G9164" s="21" t="s">
        <v>3708</v>
      </c>
      <c r="H9164" s="21" t="s">
        <v>4854</v>
      </c>
      <c r="I9164" s="21">
        <v>1</v>
      </c>
      <c r="J9164" s="21">
        <f t="shared" si="609"/>
        <v>5.26</v>
      </c>
      <c r="K9164" s="21" t="s">
        <v>5258</v>
      </c>
    </row>
    <row r="9165" spans="1:11" hidden="1" x14ac:dyDescent="0.25">
      <c r="A9165" s="10">
        <v>151</v>
      </c>
      <c r="B9165" s="10" t="s">
        <v>1541</v>
      </c>
      <c r="C9165" s="10" t="s">
        <v>1542</v>
      </c>
      <c r="D9165" s="10" t="s">
        <v>1549</v>
      </c>
      <c r="E9165" s="10" t="s">
        <v>20</v>
      </c>
      <c r="F9165" s="10" t="s">
        <v>1433</v>
      </c>
      <c r="G9165" s="21" t="s">
        <v>3709</v>
      </c>
      <c r="H9165" s="21" t="s">
        <v>3965</v>
      </c>
      <c r="I9165" s="21">
        <v>0</v>
      </c>
      <c r="J9165" s="21">
        <f t="shared" si="609"/>
        <v>5.57</v>
      </c>
      <c r="K9165" s="21" t="s">
        <v>5258</v>
      </c>
    </row>
    <row r="9166" spans="1:11" hidden="1" x14ac:dyDescent="0.25">
      <c r="A9166" s="10">
        <v>151</v>
      </c>
      <c r="B9166" s="10" t="s">
        <v>1541</v>
      </c>
      <c r="C9166" s="10" t="s">
        <v>1542</v>
      </c>
      <c r="D9166" s="10" t="s">
        <v>1549</v>
      </c>
      <c r="E9166" s="10" t="s">
        <v>20</v>
      </c>
      <c r="F9166" s="10" t="s">
        <v>1433</v>
      </c>
      <c r="G9166" s="21" t="s">
        <v>3711</v>
      </c>
      <c r="H9166" s="21" t="s">
        <v>3966</v>
      </c>
      <c r="I9166" s="21">
        <v>0</v>
      </c>
      <c r="J9166" s="21">
        <f t="shared" si="609"/>
        <v>5.28</v>
      </c>
      <c r="K9166" s="21" t="s">
        <v>5258</v>
      </c>
    </row>
    <row r="9167" spans="1:11" hidden="1" x14ac:dyDescent="0.25">
      <c r="A9167" s="10">
        <v>151</v>
      </c>
      <c r="B9167" s="10" t="s">
        <v>1541</v>
      </c>
      <c r="C9167" s="10" t="s">
        <v>1542</v>
      </c>
      <c r="D9167" s="10" t="s">
        <v>1549</v>
      </c>
      <c r="E9167" s="10" t="s">
        <v>20</v>
      </c>
      <c r="F9167" s="10" t="s">
        <v>1433</v>
      </c>
      <c r="G9167" s="21" t="s">
        <v>4578</v>
      </c>
      <c r="H9167" s="21" t="s">
        <v>4855</v>
      </c>
      <c r="I9167" s="21">
        <v>1</v>
      </c>
      <c r="J9167" s="21" t="str">
        <f>MID(H9167,1,FIND(" ",H9167,1)-1)</f>
        <v>980</v>
      </c>
      <c r="K9167" s="21" t="s">
        <v>5269</v>
      </c>
    </row>
    <row r="9168" spans="1:11" hidden="1" x14ac:dyDescent="0.25">
      <c r="A9168" s="10">
        <v>151</v>
      </c>
      <c r="B9168" s="10" t="s">
        <v>1541</v>
      </c>
      <c r="C9168" s="10" t="s">
        <v>1542</v>
      </c>
      <c r="D9168" s="10" t="s">
        <v>1549</v>
      </c>
      <c r="E9168" s="10" t="s">
        <v>20</v>
      </c>
      <c r="F9168" s="10" t="s">
        <v>1433</v>
      </c>
      <c r="G9168" s="10" t="s">
        <v>3714</v>
      </c>
      <c r="H9168" s="10" t="s">
        <v>4623</v>
      </c>
      <c r="I9168" s="10">
        <v>0</v>
      </c>
    </row>
    <row r="9169" spans="1:9" hidden="1" x14ac:dyDescent="0.25">
      <c r="A9169" s="10">
        <v>151</v>
      </c>
      <c r="B9169" s="10" t="s">
        <v>1541</v>
      </c>
      <c r="C9169" s="10" t="s">
        <v>1542</v>
      </c>
      <c r="D9169" s="10" t="s">
        <v>1549</v>
      </c>
      <c r="E9169" s="10" t="s">
        <v>20</v>
      </c>
      <c r="F9169" s="10" t="s">
        <v>1433</v>
      </c>
      <c r="G9169" s="10" t="s">
        <v>3716</v>
      </c>
      <c r="H9169" s="10" t="s">
        <v>34</v>
      </c>
      <c r="I9169" s="10">
        <v>0</v>
      </c>
    </row>
    <row r="9170" spans="1:9" hidden="1" x14ac:dyDescent="0.25">
      <c r="A9170" s="10">
        <v>151</v>
      </c>
      <c r="B9170" s="10" t="s">
        <v>1541</v>
      </c>
      <c r="C9170" s="10" t="s">
        <v>1542</v>
      </c>
      <c r="D9170" s="10" t="s">
        <v>1549</v>
      </c>
      <c r="E9170" s="10" t="s">
        <v>20</v>
      </c>
      <c r="F9170" s="10" t="s">
        <v>1433</v>
      </c>
      <c r="G9170" s="10" t="s">
        <v>3717</v>
      </c>
      <c r="H9170" s="10" t="s">
        <v>34</v>
      </c>
      <c r="I9170" s="10">
        <v>0</v>
      </c>
    </row>
    <row r="9171" spans="1:9" hidden="1" x14ac:dyDescent="0.25">
      <c r="A9171" s="10">
        <v>151</v>
      </c>
      <c r="B9171" s="10" t="s">
        <v>1541</v>
      </c>
      <c r="C9171" s="10" t="s">
        <v>1542</v>
      </c>
      <c r="D9171" s="10" t="s">
        <v>1549</v>
      </c>
      <c r="E9171" s="10" t="s">
        <v>20</v>
      </c>
      <c r="F9171" s="10" t="s">
        <v>1433</v>
      </c>
      <c r="G9171" s="10" t="s">
        <v>3718</v>
      </c>
      <c r="H9171" s="10" t="s">
        <v>5168</v>
      </c>
      <c r="I9171" s="10">
        <v>0</v>
      </c>
    </row>
    <row r="9172" spans="1:9" hidden="1" x14ac:dyDescent="0.25">
      <c r="A9172" s="10">
        <v>151</v>
      </c>
      <c r="B9172" s="10" t="s">
        <v>1541</v>
      </c>
      <c r="C9172" s="10" t="s">
        <v>1542</v>
      </c>
      <c r="D9172" s="10" t="s">
        <v>1549</v>
      </c>
      <c r="E9172" s="10" t="s">
        <v>20</v>
      </c>
      <c r="F9172" s="10" t="s">
        <v>1433</v>
      </c>
      <c r="G9172" s="10" t="s">
        <v>3719</v>
      </c>
      <c r="H9172" s="10" t="s">
        <v>57</v>
      </c>
      <c r="I9172" s="10">
        <v>0</v>
      </c>
    </row>
    <row r="9173" spans="1:9" hidden="1" x14ac:dyDescent="0.25">
      <c r="A9173" s="10">
        <v>151</v>
      </c>
      <c r="B9173" s="10" t="s">
        <v>1541</v>
      </c>
      <c r="C9173" s="10" t="s">
        <v>1542</v>
      </c>
      <c r="D9173" s="10" t="s">
        <v>1549</v>
      </c>
      <c r="E9173" s="10" t="s">
        <v>20</v>
      </c>
      <c r="F9173" s="10" t="s">
        <v>1433</v>
      </c>
      <c r="G9173" s="10" t="s">
        <v>3720</v>
      </c>
      <c r="H9173" s="10" t="s">
        <v>34</v>
      </c>
      <c r="I9173" s="10">
        <v>0</v>
      </c>
    </row>
    <row r="9174" spans="1:9" hidden="1" x14ac:dyDescent="0.25">
      <c r="A9174" s="10">
        <v>151</v>
      </c>
      <c r="B9174" s="10" t="s">
        <v>1541</v>
      </c>
      <c r="C9174" s="10" t="s">
        <v>1542</v>
      </c>
      <c r="D9174" s="10" t="s">
        <v>1549</v>
      </c>
      <c r="E9174" s="10" t="s">
        <v>20</v>
      </c>
      <c r="F9174" s="10" t="s">
        <v>1433</v>
      </c>
      <c r="G9174" s="10" t="s">
        <v>3721</v>
      </c>
      <c r="H9174" s="10" t="s">
        <v>34</v>
      </c>
      <c r="I9174" s="10">
        <v>0</v>
      </c>
    </row>
    <row r="9175" spans="1:9" hidden="1" x14ac:dyDescent="0.25">
      <c r="A9175" s="10">
        <v>151</v>
      </c>
      <c r="B9175" s="10" t="s">
        <v>1541</v>
      </c>
      <c r="C9175" s="10" t="s">
        <v>1542</v>
      </c>
      <c r="D9175" s="10" t="s">
        <v>1549</v>
      </c>
      <c r="E9175" s="10" t="s">
        <v>20</v>
      </c>
      <c r="F9175" s="10" t="s">
        <v>1433</v>
      </c>
      <c r="G9175" s="10" t="s">
        <v>3723</v>
      </c>
      <c r="H9175" s="10" t="s">
        <v>34</v>
      </c>
      <c r="I9175" s="10">
        <v>0</v>
      </c>
    </row>
    <row r="9176" spans="1:9" hidden="1" x14ac:dyDescent="0.25">
      <c r="A9176" s="10">
        <v>151</v>
      </c>
      <c r="B9176" s="10" t="s">
        <v>1541</v>
      </c>
      <c r="C9176" s="10" t="s">
        <v>1542</v>
      </c>
      <c r="D9176" s="10" t="s">
        <v>1549</v>
      </c>
      <c r="E9176" s="10" t="s">
        <v>20</v>
      </c>
      <c r="F9176" s="10" t="s">
        <v>1433</v>
      </c>
      <c r="G9176" s="10" t="s">
        <v>3724</v>
      </c>
      <c r="H9176" s="10" t="s">
        <v>34</v>
      </c>
      <c r="I9176" s="10">
        <v>0</v>
      </c>
    </row>
    <row r="9177" spans="1:9" hidden="1" x14ac:dyDescent="0.25">
      <c r="A9177" s="10">
        <v>151</v>
      </c>
      <c r="B9177" s="10" t="s">
        <v>1541</v>
      </c>
      <c r="C9177" s="10" t="s">
        <v>1542</v>
      </c>
      <c r="D9177" s="10" t="s">
        <v>1549</v>
      </c>
      <c r="E9177" s="10" t="s">
        <v>20</v>
      </c>
      <c r="F9177" s="10" t="s">
        <v>1433</v>
      </c>
      <c r="G9177" s="10" t="s">
        <v>3725</v>
      </c>
      <c r="H9177" s="10" t="s">
        <v>34</v>
      </c>
      <c r="I9177" s="10">
        <v>0</v>
      </c>
    </row>
    <row r="9178" spans="1:9" hidden="1" x14ac:dyDescent="0.25">
      <c r="A9178" s="10">
        <v>151</v>
      </c>
      <c r="B9178" s="10" t="s">
        <v>1541</v>
      </c>
      <c r="C9178" s="10" t="s">
        <v>1542</v>
      </c>
      <c r="D9178" s="10" t="s">
        <v>1549</v>
      </c>
      <c r="E9178" s="10" t="s">
        <v>20</v>
      </c>
      <c r="F9178" s="10" t="s">
        <v>1433</v>
      </c>
      <c r="G9178" s="10" t="s">
        <v>3726</v>
      </c>
      <c r="H9178" s="10" t="s">
        <v>34</v>
      </c>
      <c r="I9178" s="10">
        <v>0</v>
      </c>
    </row>
    <row r="9179" spans="1:9" hidden="1" x14ac:dyDescent="0.25">
      <c r="A9179" s="10">
        <v>151</v>
      </c>
      <c r="B9179" s="10" t="s">
        <v>1541</v>
      </c>
      <c r="C9179" s="10" t="s">
        <v>1542</v>
      </c>
      <c r="D9179" s="10" t="s">
        <v>1549</v>
      </c>
      <c r="E9179" s="10" t="s">
        <v>20</v>
      </c>
      <c r="F9179" s="10" t="s">
        <v>1433</v>
      </c>
      <c r="G9179" s="10" t="s">
        <v>3727</v>
      </c>
      <c r="H9179" s="10" t="s">
        <v>34</v>
      </c>
      <c r="I9179" s="10">
        <v>0</v>
      </c>
    </row>
    <row r="9180" spans="1:9" hidden="1" x14ac:dyDescent="0.25">
      <c r="A9180" s="10">
        <v>151</v>
      </c>
      <c r="B9180" s="10" t="s">
        <v>1541</v>
      </c>
      <c r="C9180" s="10" t="s">
        <v>1542</v>
      </c>
      <c r="D9180" s="10" t="s">
        <v>1549</v>
      </c>
      <c r="E9180" s="10" t="s">
        <v>20</v>
      </c>
      <c r="F9180" s="10" t="s">
        <v>1433</v>
      </c>
      <c r="G9180" s="10" t="s">
        <v>3729</v>
      </c>
      <c r="H9180" s="10" t="s">
        <v>34</v>
      </c>
      <c r="I9180" s="10">
        <v>0</v>
      </c>
    </row>
    <row r="9181" spans="1:9" hidden="1" x14ac:dyDescent="0.25">
      <c r="A9181" s="10">
        <v>151</v>
      </c>
      <c r="B9181" s="10" t="s">
        <v>1541</v>
      </c>
      <c r="C9181" s="10" t="s">
        <v>1542</v>
      </c>
      <c r="D9181" s="10" t="s">
        <v>1549</v>
      </c>
      <c r="E9181" s="10" t="s">
        <v>20</v>
      </c>
      <c r="F9181" s="10" t="s">
        <v>1433</v>
      </c>
      <c r="G9181" s="10" t="s">
        <v>3730</v>
      </c>
      <c r="H9181" s="10" t="s">
        <v>34</v>
      </c>
      <c r="I9181" s="10">
        <v>0</v>
      </c>
    </row>
    <row r="9182" spans="1:9" hidden="1" x14ac:dyDescent="0.25">
      <c r="A9182" s="10">
        <v>151</v>
      </c>
      <c r="B9182" s="10" t="s">
        <v>1541</v>
      </c>
      <c r="C9182" s="10" t="s">
        <v>1542</v>
      </c>
      <c r="D9182" s="10" t="s">
        <v>1549</v>
      </c>
      <c r="E9182" s="10" t="s">
        <v>20</v>
      </c>
      <c r="F9182" s="10" t="s">
        <v>1433</v>
      </c>
      <c r="G9182" s="10" t="s">
        <v>3731</v>
      </c>
      <c r="H9182" s="10" t="s">
        <v>34</v>
      </c>
      <c r="I9182" s="10">
        <v>0</v>
      </c>
    </row>
    <row r="9183" spans="1:9" hidden="1" x14ac:dyDescent="0.25">
      <c r="A9183" s="10">
        <v>151</v>
      </c>
      <c r="B9183" s="10" t="s">
        <v>1541</v>
      </c>
      <c r="C9183" s="10" t="s">
        <v>1542</v>
      </c>
      <c r="D9183" s="10" t="s">
        <v>1549</v>
      </c>
      <c r="E9183" s="10" t="s">
        <v>20</v>
      </c>
      <c r="F9183" s="10" t="s">
        <v>1433</v>
      </c>
      <c r="G9183" s="10" t="s">
        <v>3734</v>
      </c>
      <c r="H9183" s="10" t="s">
        <v>34</v>
      </c>
      <c r="I9183" s="10">
        <v>0</v>
      </c>
    </row>
    <row r="9184" spans="1:9" hidden="1" x14ac:dyDescent="0.25">
      <c r="A9184" s="10">
        <v>151</v>
      </c>
      <c r="B9184" s="10" t="s">
        <v>1541</v>
      </c>
      <c r="C9184" s="10" t="s">
        <v>1542</v>
      </c>
      <c r="D9184" s="10" t="s">
        <v>1549</v>
      </c>
      <c r="E9184" s="10" t="s">
        <v>20</v>
      </c>
      <c r="F9184" s="10" t="s">
        <v>1433</v>
      </c>
      <c r="G9184" s="10" t="s">
        <v>3735</v>
      </c>
      <c r="H9184" s="10" t="s">
        <v>57</v>
      </c>
      <c r="I9184" s="10">
        <v>0</v>
      </c>
    </row>
    <row r="9185" spans="1:11" hidden="1" x14ac:dyDescent="0.25">
      <c r="A9185" s="10">
        <v>151</v>
      </c>
      <c r="B9185" s="10" t="s">
        <v>1541</v>
      </c>
      <c r="C9185" s="10" t="s">
        <v>1542</v>
      </c>
      <c r="D9185" s="10" t="s">
        <v>1549</v>
      </c>
      <c r="E9185" s="10" t="s">
        <v>20</v>
      </c>
      <c r="F9185" s="10" t="s">
        <v>1433</v>
      </c>
      <c r="G9185" s="10" t="s">
        <v>4597</v>
      </c>
      <c r="H9185" s="10" t="s">
        <v>34</v>
      </c>
      <c r="I9185" s="10">
        <v>0</v>
      </c>
    </row>
    <row r="9186" spans="1:11" hidden="1" x14ac:dyDescent="0.25">
      <c r="A9186" s="10">
        <v>151</v>
      </c>
      <c r="B9186" s="10" t="s">
        <v>1541</v>
      </c>
      <c r="C9186" s="10" t="s">
        <v>1542</v>
      </c>
      <c r="D9186" s="10" t="s">
        <v>1549</v>
      </c>
      <c r="E9186" s="10" t="s">
        <v>20</v>
      </c>
      <c r="F9186" s="10" t="s">
        <v>1433</v>
      </c>
      <c r="G9186" s="10" t="s">
        <v>3736</v>
      </c>
      <c r="H9186" s="10" t="s">
        <v>34</v>
      </c>
      <c r="I9186" s="10">
        <v>0</v>
      </c>
    </row>
    <row r="9187" spans="1:11" hidden="1" x14ac:dyDescent="0.25">
      <c r="A9187" s="10">
        <v>151</v>
      </c>
      <c r="B9187" s="10" t="s">
        <v>1541</v>
      </c>
      <c r="C9187" s="10" t="s">
        <v>1542</v>
      </c>
      <c r="D9187" s="10" t="s">
        <v>1549</v>
      </c>
      <c r="E9187" s="10" t="s">
        <v>20</v>
      </c>
      <c r="F9187" s="10" t="s">
        <v>1433</v>
      </c>
      <c r="G9187" s="10" t="s">
        <v>3737</v>
      </c>
      <c r="H9187" s="10" t="s">
        <v>34</v>
      </c>
      <c r="I9187" s="10">
        <v>0</v>
      </c>
    </row>
    <row r="9188" spans="1:11" hidden="1" x14ac:dyDescent="0.25">
      <c r="A9188" s="10">
        <v>151</v>
      </c>
      <c r="B9188" s="10" t="s">
        <v>1541</v>
      </c>
      <c r="C9188" s="10" t="s">
        <v>1542</v>
      </c>
      <c r="D9188" s="10" t="s">
        <v>1549</v>
      </c>
      <c r="E9188" s="10" t="s">
        <v>20</v>
      </c>
      <c r="F9188" s="10" t="s">
        <v>1433</v>
      </c>
      <c r="G9188" s="10" t="s">
        <v>4387</v>
      </c>
      <c r="H9188" s="10" t="s">
        <v>57</v>
      </c>
      <c r="I9188" s="10">
        <v>0</v>
      </c>
    </row>
    <row r="9189" spans="1:11" hidden="1" x14ac:dyDescent="0.25">
      <c r="A9189" s="10">
        <v>151</v>
      </c>
      <c r="B9189" s="10" t="s">
        <v>1541</v>
      </c>
      <c r="C9189" s="10" t="s">
        <v>1542</v>
      </c>
      <c r="D9189" s="10" t="s">
        <v>1549</v>
      </c>
      <c r="E9189" s="10" t="s">
        <v>20</v>
      </c>
      <c r="F9189" s="10" t="s">
        <v>1433</v>
      </c>
      <c r="G9189" s="10" t="s">
        <v>4388</v>
      </c>
      <c r="H9189" s="10" t="s">
        <v>34</v>
      </c>
      <c r="I9189" s="10">
        <v>0</v>
      </c>
    </row>
    <row r="9190" spans="1:11" hidden="1" x14ac:dyDescent="0.25">
      <c r="A9190" s="10">
        <v>151</v>
      </c>
      <c r="B9190" s="10" t="s">
        <v>1541</v>
      </c>
      <c r="C9190" s="10" t="s">
        <v>1542</v>
      </c>
      <c r="D9190" s="10" t="s">
        <v>1549</v>
      </c>
      <c r="E9190" s="10" t="s">
        <v>20</v>
      </c>
      <c r="F9190" s="10" t="s">
        <v>1433</v>
      </c>
      <c r="G9190" s="10" t="s">
        <v>3740</v>
      </c>
      <c r="H9190" s="10" t="s">
        <v>34</v>
      </c>
      <c r="I9190" s="10">
        <v>0</v>
      </c>
    </row>
    <row r="9191" spans="1:11" hidden="1" x14ac:dyDescent="0.25">
      <c r="A9191" s="10">
        <v>151</v>
      </c>
      <c r="B9191" s="10" t="s">
        <v>1541</v>
      </c>
      <c r="C9191" s="10" t="s">
        <v>1542</v>
      </c>
      <c r="D9191" s="10" t="s">
        <v>1549</v>
      </c>
      <c r="E9191" s="10" t="s">
        <v>20</v>
      </c>
      <c r="F9191" s="10" t="s">
        <v>1433</v>
      </c>
      <c r="G9191" s="10" t="s">
        <v>3741</v>
      </c>
      <c r="H9191" s="10" t="s">
        <v>4850</v>
      </c>
      <c r="I9191" s="10">
        <v>0</v>
      </c>
    </row>
    <row r="9192" spans="1:11" hidden="1" x14ac:dyDescent="0.25">
      <c r="A9192" s="10">
        <v>151</v>
      </c>
      <c r="B9192" s="10" t="s">
        <v>1541</v>
      </c>
      <c r="C9192" s="10" t="s">
        <v>1542</v>
      </c>
      <c r="D9192" s="10" t="s">
        <v>1549</v>
      </c>
      <c r="E9192" s="10" t="s">
        <v>20</v>
      </c>
      <c r="F9192" s="10" t="s">
        <v>1433</v>
      </c>
      <c r="G9192" s="10" t="s">
        <v>3744</v>
      </c>
      <c r="H9192" s="10" t="s">
        <v>4791</v>
      </c>
      <c r="I9192" s="10">
        <v>0</v>
      </c>
    </row>
    <row r="9193" spans="1:11" hidden="1" x14ac:dyDescent="0.25">
      <c r="A9193" s="10">
        <v>151</v>
      </c>
      <c r="B9193" s="10" t="s">
        <v>1541</v>
      </c>
      <c r="C9193" s="10" t="s">
        <v>1542</v>
      </c>
      <c r="D9193" s="10" t="s">
        <v>1549</v>
      </c>
      <c r="E9193" s="10" t="s">
        <v>20</v>
      </c>
      <c r="F9193" s="10" t="s">
        <v>1433</v>
      </c>
      <c r="G9193" s="10" t="s">
        <v>3746</v>
      </c>
      <c r="H9193" s="10" t="s">
        <v>34</v>
      </c>
      <c r="I9193" s="10">
        <v>0</v>
      </c>
    </row>
    <row r="9194" spans="1:11" hidden="1" x14ac:dyDescent="0.25">
      <c r="A9194" s="10">
        <v>151</v>
      </c>
      <c r="B9194" s="10" t="s">
        <v>1541</v>
      </c>
      <c r="C9194" s="10" t="s">
        <v>1542</v>
      </c>
      <c r="D9194" s="10" t="s">
        <v>1549</v>
      </c>
      <c r="E9194" s="10" t="s">
        <v>20</v>
      </c>
      <c r="F9194" s="10" t="s">
        <v>1433</v>
      </c>
      <c r="G9194" s="10" t="s">
        <v>4792</v>
      </c>
      <c r="H9194" s="10" t="s">
        <v>5214</v>
      </c>
      <c r="I9194" s="10">
        <v>0</v>
      </c>
    </row>
    <row r="9195" spans="1:11" hidden="1" x14ac:dyDescent="0.25">
      <c r="A9195" s="10">
        <v>151</v>
      </c>
      <c r="B9195" s="10" t="s">
        <v>1541</v>
      </c>
      <c r="C9195" s="10" t="s">
        <v>1542</v>
      </c>
      <c r="D9195" s="10" t="s">
        <v>1549</v>
      </c>
      <c r="E9195" s="10" t="s">
        <v>20</v>
      </c>
      <c r="F9195" s="10" t="s">
        <v>1433</v>
      </c>
      <c r="G9195" s="21" t="s">
        <v>3747</v>
      </c>
      <c r="H9195" s="21" t="s">
        <v>4756</v>
      </c>
      <c r="I9195" s="21">
        <v>1</v>
      </c>
      <c r="J9195" s="21" t="str">
        <f>H9195</f>
        <v>Потолочная</v>
      </c>
      <c r="K9195" s="21"/>
    </row>
    <row r="9196" spans="1:11" hidden="1" x14ac:dyDescent="0.25">
      <c r="A9196" s="10">
        <v>151</v>
      </c>
      <c r="B9196" s="10" t="s">
        <v>1541</v>
      </c>
      <c r="C9196" s="10" t="s">
        <v>1542</v>
      </c>
      <c r="D9196" s="10" t="s">
        <v>1549</v>
      </c>
      <c r="E9196" s="10" t="s">
        <v>20</v>
      </c>
      <c r="F9196" s="10" t="s">
        <v>1433</v>
      </c>
      <c r="G9196" s="21" t="s">
        <v>3749</v>
      </c>
      <c r="H9196" s="21" t="s">
        <v>3919</v>
      </c>
      <c r="I9196" s="21">
        <v>1</v>
      </c>
      <c r="J9196" s="21">
        <f>MID(H9196,1,FIND(" ",H9196,1)-1)*1</f>
        <v>25</v>
      </c>
      <c r="K9196" s="21" t="s">
        <v>5264</v>
      </c>
    </row>
    <row r="9197" spans="1:11" hidden="1" x14ac:dyDescent="0.25">
      <c r="A9197" s="10">
        <v>151</v>
      </c>
      <c r="B9197" s="10" t="s">
        <v>1541</v>
      </c>
      <c r="C9197" s="10" t="s">
        <v>1542</v>
      </c>
      <c r="D9197" s="10" t="s">
        <v>1549</v>
      </c>
      <c r="E9197" s="10" t="s">
        <v>20</v>
      </c>
      <c r="F9197" s="10" t="s">
        <v>1433</v>
      </c>
      <c r="G9197" s="21" t="s">
        <v>3751</v>
      </c>
      <c r="H9197" s="21" t="s">
        <v>3750</v>
      </c>
      <c r="I9197" s="21">
        <v>1</v>
      </c>
      <c r="J9197" s="21">
        <f>MID(H9197,1,FIND(" ",H9197,1)-1)*1</f>
        <v>15</v>
      </c>
      <c r="K9197" s="21" t="s">
        <v>5264</v>
      </c>
    </row>
    <row r="9198" spans="1:11" hidden="1" x14ac:dyDescent="0.25">
      <c r="A9198" s="10">
        <v>151</v>
      </c>
      <c r="B9198" s="10" t="s">
        <v>1541</v>
      </c>
      <c r="C9198" s="10" t="s">
        <v>1542</v>
      </c>
      <c r="D9198" s="10" t="s">
        <v>1549</v>
      </c>
      <c r="E9198" s="10" t="s">
        <v>20</v>
      </c>
      <c r="F9198" s="10" t="s">
        <v>1433</v>
      </c>
      <c r="G9198" s="21" t="s">
        <v>3753</v>
      </c>
      <c r="H9198" s="21" t="s">
        <v>3871</v>
      </c>
      <c r="I9198" s="21">
        <v>1</v>
      </c>
      <c r="J9198" s="21">
        <f>MID(H9198,1,FIND(" ",H9198,1)-1)*1</f>
        <v>2.2000000000000002</v>
      </c>
      <c r="K9198" s="21" t="s">
        <v>5258</v>
      </c>
    </row>
    <row r="9199" spans="1:11" hidden="1" x14ac:dyDescent="0.25">
      <c r="A9199" s="10">
        <v>151</v>
      </c>
      <c r="B9199" s="10" t="s">
        <v>1541</v>
      </c>
      <c r="C9199" s="10" t="s">
        <v>1542</v>
      </c>
      <c r="D9199" s="10" t="s">
        <v>1549</v>
      </c>
      <c r="E9199" s="10" t="s">
        <v>20</v>
      </c>
      <c r="F9199" s="10" t="s">
        <v>1433</v>
      </c>
      <c r="G9199" s="21" t="s">
        <v>3755</v>
      </c>
      <c r="H9199" s="21" t="s">
        <v>3756</v>
      </c>
      <c r="I9199" s="21">
        <v>1</v>
      </c>
      <c r="J9199" s="21" t="s">
        <v>5266</v>
      </c>
      <c r="K9199" s="21" t="s">
        <v>5265</v>
      </c>
    </row>
    <row r="9200" spans="1:11" hidden="1" x14ac:dyDescent="0.25">
      <c r="A9200" s="10">
        <v>151</v>
      </c>
      <c r="B9200" s="10" t="s">
        <v>1541</v>
      </c>
      <c r="C9200" s="10" t="s">
        <v>1542</v>
      </c>
      <c r="D9200" s="10" t="s">
        <v>1549</v>
      </c>
      <c r="E9200" s="10" t="s">
        <v>20</v>
      </c>
      <c r="F9200" s="10" t="s">
        <v>1433</v>
      </c>
      <c r="G9200" s="10" t="s">
        <v>3757</v>
      </c>
      <c r="H9200" s="10" t="s">
        <v>57</v>
      </c>
      <c r="I9200" s="10">
        <v>0</v>
      </c>
    </row>
    <row r="9201" spans="1:11" hidden="1" x14ac:dyDescent="0.25">
      <c r="A9201" s="10">
        <v>151</v>
      </c>
      <c r="B9201" s="10" t="s">
        <v>1541</v>
      </c>
      <c r="C9201" s="10" t="s">
        <v>1542</v>
      </c>
      <c r="D9201" s="10" t="s">
        <v>1549</v>
      </c>
      <c r="E9201" s="10" t="s">
        <v>20</v>
      </c>
      <c r="F9201" s="10" t="s">
        <v>1433</v>
      </c>
      <c r="G9201" s="10" t="s">
        <v>4627</v>
      </c>
      <c r="H9201" s="10" t="s">
        <v>4856</v>
      </c>
      <c r="I9201" s="10">
        <v>0</v>
      </c>
    </row>
    <row r="9202" spans="1:11" hidden="1" x14ac:dyDescent="0.25">
      <c r="A9202" s="10">
        <v>151</v>
      </c>
      <c r="B9202" s="10" t="s">
        <v>1541</v>
      </c>
      <c r="C9202" s="10" t="s">
        <v>1542</v>
      </c>
      <c r="D9202" s="10" t="s">
        <v>1549</v>
      </c>
      <c r="E9202" s="10" t="s">
        <v>20</v>
      </c>
      <c r="F9202" s="10" t="s">
        <v>1433</v>
      </c>
      <c r="G9202" s="21" t="s">
        <v>3759</v>
      </c>
      <c r="H9202" s="21">
        <v>18000</v>
      </c>
      <c r="I9202" s="21">
        <v>1</v>
      </c>
      <c r="J9202" s="21">
        <f t="shared" ref="J9202:J9203" si="610">TRIM(H9202)*1</f>
        <v>18000</v>
      </c>
      <c r="K9202" s="21" t="s">
        <v>5261</v>
      </c>
    </row>
    <row r="9203" spans="1:11" hidden="1" x14ac:dyDescent="0.25">
      <c r="A9203" s="10">
        <v>151</v>
      </c>
      <c r="B9203" s="10" t="s">
        <v>1541</v>
      </c>
      <c r="C9203" s="10" t="s">
        <v>1542</v>
      </c>
      <c r="D9203" s="10" t="s">
        <v>1549</v>
      </c>
      <c r="E9203" s="10" t="s">
        <v>20</v>
      </c>
      <c r="F9203" s="10" t="s">
        <v>1433</v>
      </c>
      <c r="G9203" s="21" t="s">
        <v>3764</v>
      </c>
      <c r="H9203" s="21">
        <v>18000</v>
      </c>
      <c r="I9203" s="21">
        <v>1</v>
      </c>
      <c r="J9203" s="21">
        <f t="shared" si="610"/>
        <v>18000</v>
      </c>
      <c r="K9203" s="21" t="s">
        <v>5261</v>
      </c>
    </row>
    <row r="9204" spans="1:11" hidden="1" x14ac:dyDescent="0.25">
      <c r="A9204" s="10">
        <v>151</v>
      </c>
      <c r="B9204" s="10" t="s">
        <v>1541</v>
      </c>
      <c r="C9204" s="10" t="s">
        <v>1542</v>
      </c>
      <c r="D9204" s="10" t="s">
        <v>1549</v>
      </c>
      <c r="E9204" s="10" t="s">
        <v>20</v>
      </c>
      <c r="F9204" s="10" t="s">
        <v>1433</v>
      </c>
      <c r="G9204" s="10" t="s">
        <v>3765</v>
      </c>
      <c r="H9204" s="10" t="s">
        <v>57</v>
      </c>
      <c r="I9204" s="10">
        <v>0</v>
      </c>
    </row>
    <row r="9205" spans="1:11" hidden="1" x14ac:dyDescent="0.25">
      <c r="A9205" s="10">
        <v>151</v>
      </c>
      <c r="B9205" s="10" t="s">
        <v>1541</v>
      </c>
      <c r="C9205" s="10" t="s">
        <v>1542</v>
      </c>
      <c r="D9205" s="10" t="s">
        <v>1549</v>
      </c>
      <c r="E9205" s="10" t="s">
        <v>20</v>
      </c>
      <c r="F9205" s="10" t="s">
        <v>1433</v>
      </c>
      <c r="G9205" s="10" t="s">
        <v>3766</v>
      </c>
      <c r="H9205" s="10" t="s">
        <v>34</v>
      </c>
      <c r="I9205" s="10">
        <v>0</v>
      </c>
    </row>
    <row r="9206" spans="1:11" hidden="1" x14ac:dyDescent="0.25">
      <c r="A9206" s="10">
        <v>151</v>
      </c>
      <c r="B9206" s="10" t="s">
        <v>1541</v>
      </c>
      <c r="C9206" s="10" t="s">
        <v>1542</v>
      </c>
      <c r="D9206" s="10" t="s">
        <v>1549</v>
      </c>
      <c r="E9206" s="10" t="s">
        <v>20</v>
      </c>
      <c r="F9206" s="10" t="s">
        <v>1433</v>
      </c>
      <c r="G9206" s="10" t="s">
        <v>4601</v>
      </c>
      <c r="H9206" s="10" t="s">
        <v>4321</v>
      </c>
      <c r="I9206" s="10">
        <v>0</v>
      </c>
    </row>
    <row r="9207" spans="1:11" hidden="1" x14ac:dyDescent="0.25">
      <c r="A9207" s="10">
        <v>151</v>
      </c>
      <c r="B9207" s="10" t="s">
        <v>1541</v>
      </c>
      <c r="C9207" s="10" t="s">
        <v>1542</v>
      </c>
      <c r="D9207" s="10" t="s">
        <v>1549</v>
      </c>
      <c r="E9207" s="10" t="s">
        <v>20</v>
      </c>
      <c r="F9207" s="10" t="s">
        <v>1433</v>
      </c>
      <c r="G9207" s="10" t="s">
        <v>4397</v>
      </c>
      <c r="H9207" s="10" t="s">
        <v>34</v>
      </c>
      <c r="I9207" s="10">
        <v>0</v>
      </c>
    </row>
    <row r="9208" spans="1:11" hidden="1" x14ac:dyDescent="0.25">
      <c r="A9208" s="10">
        <v>151</v>
      </c>
      <c r="B9208" s="10" t="s">
        <v>1541</v>
      </c>
      <c r="C9208" s="10" t="s">
        <v>1542</v>
      </c>
      <c r="D9208" s="10" t="s">
        <v>1549</v>
      </c>
      <c r="E9208" s="10" t="s">
        <v>20</v>
      </c>
      <c r="F9208" s="10" t="s">
        <v>1433</v>
      </c>
      <c r="G9208" s="10" t="s">
        <v>4602</v>
      </c>
      <c r="H9208" s="10" t="s">
        <v>57</v>
      </c>
      <c r="I9208" s="10">
        <v>0</v>
      </c>
    </row>
    <row r="9209" spans="1:11" hidden="1" x14ac:dyDescent="0.25">
      <c r="A9209" s="10">
        <v>151</v>
      </c>
      <c r="B9209" s="10" t="s">
        <v>1541</v>
      </c>
      <c r="C9209" s="10" t="s">
        <v>1542</v>
      </c>
      <c r="D9209" s="10" t="s">
        <v>1549</v>
      </c>
      <c r="E9209" s="10" t="s">
        <v>20</v>
      </c>
      <c r="F9209" s="10" t="s">
        <v>1433</v>
      </c>
      <c r="G9209" s="10" t="s">
        <v>4603</v>
      </c>
      <c r="H9209" s="10" t="s">
        <v>57</v>
      </c>
      <c r="I9209" s="10">
        <v>0</v>
      </c>
    </row>
    <row r="9210" spans="1:11" hidden="1" x14ac:dyDescent="0.25">
      <c r="A9210" s="10">
        <v>151</v>
      </c>
      <c r="B9210" s="10" t="s">
        <v>1541</v>
      </c>
      <c r="C9210" s="10" t="s">
        <v>1542</v>
      </c>
      <c r="D9210" s="10" t="s">
        <v>1549</v>
      </c>
      <c r="E9210" s="10" t="s">
        <v>20</v>
      </c>
      <c r="F9210" s="10" t="s">
        <v>1433</v>
      </c>
      <c r="G9210" s="21" t="s">
        <v>3769</v>
      </c>
      <c r="H9210" s="21" t="s">
        <v>4235</v>
      </c>
      <c r="I9210" s="21">
        <v>1</v>
      </c>
      <c r="J9210" s="21">
        <f t="shared" ref="J9210:J9211" si="611">MID(H9210,1,FIND(" ",H9210,1)-1)*1</f>
        <v>36.5</v>
      </c>
      <c r="K9210" s="21" t="s">
        <v>5255</v>
      </c>
    </row>
    <row r="9211" spans="1:11" hidden="1" x14ac:dyDescent="0.25">
      <c r="A9211" s="10">
        <v>151</v>
      </c>
      <c r="B9211" s="10" t="s">
        <v>1541</v>
      </c>
      <c r="C9211" s="10" t="s">
        <v>1542</v>
      </c>
      <c r="D9211" s="10" t="s">
        <v>1549</v>
      </c>
      <c r="E9211" s="10" t="s">
        <v>20</v>
      </c>
      <c r="F9211" s="10" t="s">
        <v>1433</v>
      </c>
      <c r="G9211" s="21" t="s">
        <v>3771</v>
      </c>
      <c r="H9211" s="21" t="s">
        <v>4857</v>
      </c>
      <c r="I9211" s="21">
        <v>1</v>
      </c>
      <c r="J9211" s="21">
        <f t="shared" si="611"/>
        <v>23.8</v>
      </c>
      <c r="K9211" s="21" t="s">
        <v>5255</v>
      </c>
    </row>
    <row r="9212" spans="1:11" hidden="1" x14ac:dyDescent="0.25">
      <c r="A9212" s="10">
        <v>151</v>
      </c>
      <c r="B9212" s="10" t="s">
        <v>1541</v>
      </c>
      <c r="C9212" s="10" t="s">
        <v>1542</v>
      </c>
      <c r="D9212" s="10" t="s">
        <v>1549</v>
      </c>
      <c r="E9212" s="10" t="s">
        <v>20</v>
      </c>
      <c r="F9212" s="10" t="s">
        <v>1433</v>
      </c>
      <c r="G9212" s="21" t="s">
        <v>3773</v>
      </c>
      <c r="H9212" s="21" t="s">
        <v>4036</v>
      </c>
      <c r="I9212" s="21">
        <v>1</v>
      </c>
      <c r="J9212" s="21">
        <f t="shared" ref="J9212:J9217" si="612">MID(H9212,1,FIND(" ",H9212,1)-1)*1000</f>
        <v>555</v>
      </c>
      <c r="K9212" s="22" t="s">
        <v>5256</v>
      </c>
    </row>
    <row r="9213" spans="1:11" hidden="1" x14ac:dyDescent="0.25">
      <c r="A9213" s="10">
        <v>151</v>
      </c>
      <c r="B9213" s="10" t="s">
        <v>1541</v>
      </c>
      <c r="C9213" s="10" t="s">
        <v>1542</v>
      </c>
      <c r="D9213" s="10" t="s">
        <v>1549</v>
      </c>
      <c r="E9213" s="10" t="s">
        <v>20</v>
      </c>
      <c r="F9213" s="10" t="s">
        <v>1433</v>
      </c>
      <c r="G9213" s="21" t="s">
        <v>3775</v>
      </c>
      <c r="H9213" s="21" t="s">
        <v>4783</v>
      </c>
      <c r="I9213" s="21">
        <v>1</v>
      </c>
      <c r="J9213" s="21">
        <f t="shared" si="612"/>
        <v>210</v>
      </c>
      <c r="K9213" s="22" t="s">
        <v>5256</v>
      </c>
    </row>
    <row r="9214" spans="1:11" hidden="1" x14ac:dyDescent="0.25">
      <c r="A9214" s="10">
        <v>151</v>
      </c>
      <c r="B9214" s="10" t="s">
        <v>1541</v>
      </c>
      <c r="C9214" s="10" t="s">
        <v>1542</v>
      </c>
      <c r="D9214" s="10" t="s">
        <v>1549</v>
      </c>
      <c r="E9214" s="10" t="s">
        <v>20</v>
      </c>
      <c r="F9214" s="10" t="s">
        <v>1433</v>
      </c>
      <c r="G9214" s="21" t="s">
        <v>3777</v>
      </c>
      <c r="H9214" s="21" t="s">
        <v>4095</v>
      </c>
      <c r="I9214" s="21">
        <v>1</v>
      </c>
      <c r="J9214" s="21">
        <f t="shared" si="612"/>
        <v>300</v>
      </c>
      <c r="K9214" s="22" t="s">
        <v>5256</v>
      </c>
    </row>
    <row r="9215" spans="1:11" hidden="1" x14ac:dyDescent="0.25">
      <c r="A9215" s="10">
        <v>151</v>
      </c>
      <c r="B9215" s="10" t="s">
        <v>1541</v>
      </c>
      <c r="C9215" s="10" t="s">
        <v>1542</v>
      </c>
      <c r="D9215" s="10" t="s">
        <v>1549</v>
      </c>
      <c r="E9215" s="10" t="s">
        <v>20</v>
      </c>
      <c r="F9215" s="10" t="s">
        <v>1433</v>
      </c>
      <c r="G9215" s="21" t="s">
        <v>3779</v>
      </c>
      <c r="H9215" s="21" t="s">
        <v>4858</v>
      </c>
      <c r="I9215" s="21">
        <v>1</v>
      </c>
      <c r="J9215" s="21">
        <f t="shared" si="612"/>
        <v>674</v>
      </c>
      <c r="K9215" s="22" t="s">
        <v>5256</v>
      </c>
    </row>
    <row r="9216" spans="1:11" hidden="1" x14ac:dyDescent="0.25">
      <c r="A9216" s="10">
        <v>151</v>
      </c>
      <c r="B9216" s="10" t="s">
        <v>1541</v>
      </c>
      <c r="C9216" s="10" t="s">
        <v>1542</v>
      </c>
      <c r="D9216" s="10" t="s">
        <v>1549</v>
      </c>
      <c r="E9216" s="10" t="s">
        <v>20</v>
      </c>
      <c r="F9216" s="10" t="s">
        <v>1433</v>
      </c>
      <c r="G9216" s="21" t="s">
        <v>3781</v>
      </c>
      <c r="H9216" s="21" t="s">
        <v>4249</v>
      </c>
      <c r="I9216" s="21">
        <v>1</v>
      </c>
      <c r="J9216" s="21">
        <f t="shared" si="612"/>
        <v>770</v>
      </c>
      <c r="K9216" s="22" t="s">
        <v>5256</v>
      </c>
    </row>
    <row r="9217" spans="1:11" hidden="1" x14ac:dyDescent="0.25">
      <c r="A9217" s="10">
        <v>151</v>
      </c>
      <c r="B9217" s="10" t="s">
        <v>1541</v>
      </c>
      <c r="C9217" s="10" t="s">
        <v>1542</v>
      </c>
      <c r="D9217" s="10" t="s">
        <v>1549</v>
      </c>
      <c r="E9217" s="10" t="s">
        <v>20</v>
      </c>
      <c r="F9217" s="10" t="s">
        <v>1433</v>
      </c>
      <c r="G9217" s="21" t="s">
        <v>3783</v>
      </c>
      <c r="H9217" s="21" t="s">
        <v>4859</v>
      </c>
      <c r="I9217" s="21">
        <v>1</v>
      </c>
      <c r="J9217" s="21">
        <f t="shared" si="612"/>
        <v>880</v>
      </c>
      <c r="K9217" s="22" t="s">
        <v>5256</v>
      </c>
    </row>
    <row r="9218" spans="1:11" hidden="1" x14ac:dyDescent="0.25">
      <c r="A9218" s="10">
        <v>151</v>
      </c>
      <c r="B9218" s="10" t="s">
        <v>1541</v>
      </c>
      <c r="C9218" s="10" t="s">
        <v>1542</v>
      </c>
      <c r="D9218" s="10" t="s">
        <v>1549</v>
      </c>
      <c r="E9218" s="10" t="s">
        <v>20</v>
      </c>
      <c r="F9218" s="10" t="s">
        <v>1433</v>
      </c>
      <c r="G9218" s="10" t="s">
        <v>3787</v>
      </c>
      <c r="H9218" s="10" t="s">
        <v>3788</v>
      </c>
      <c r="I9218" s="10">
        <v>0</v>
      </c>
    </row>
    <row r="9219" spans="1:11" hidden="1" x14ac:dyDescent="0.25">
      <c r="A9219" s="10">
        <v>151</v>
      </c>
      <c r="B9219" s="10" t="s">
        <v>1541</v>
      </c>
      <c r="C9219" s="10" t="s">
        <v>1542</v>
      </c>
      <c r="D9219" s="10" t="s">
        <v>1549</v>
      </c>
      <c r="E9219" s="10" t="s">
        <v>20</v>
      </c>
      <c r="F9219" s="10" t="s">
        <v>1433</v>
      </c>
      <c r="G9219" s="10" t="s">
        <v>3789</v>
      </c>
      <c r="H9219" s="10" t="s">
        <v>3789</v>
      </c>
      <c r="I9219" s="10">
        <v>0</v>
      </c>
    </row>
    <row r="9220" spans="1:11" hidden="1" x14ac:dyDescent="0.25">
      <c r="A9220" s="10">
        <v>152</v>
      </c>
      <c r="B9220" s="10" t="s">
        <v>1550</v>
      </c>
      <c r="C9220" s="10" t="s">
        <v>1551</v>
      </c>
      <c r="D9220" s="10" t="s">
        <v>1558</v>
      </c>
      <c r="E9220" s="10" t="s">
        <v>20</v>
      </c>
      <c r="F9220" s="10" t="s">
        <v>1433</v>
      </c>
      <c r="G9220" s="10" t="s">
        <v>3129</v>
      </c>
      <c r="H9220" s="10" t="s">
        <v>4540</v>
      </c>
      <c r="I9220" s="10">
        <v>0</v>
      </c>
    </row>
    <row r="9221" spans="1:11" hidden="1" x14ac:dyDescent="0.25">
      <c r="A9221" s="10">
        <v>152</v>
      </c>
      <c r="B9221" s="10" t="s">
        <v>1550</v>
      </c>
      <c r="C9221" s="10" t="s">
        <v>1551</v>
      </c>
      <c r="D9221" s="10" t="s">
        <v>1558</v>
      </c>
      <c r="E9221" s="10" t="s">
        <v>20</v>
      </c>
      <c r="F9221" s="10" t="s">
        <v>1433</v>
      </c>
      <c r="G9221" s="21" t="s">
        <v>2160</v>
      </c>
      <c r="H9221" s="21" t="s">
        <v>3699</v>
      </c>
      <c r="I9221" s="21">
        <v>1</v>
      </c>
      <c r="J9221" s="21" t="str">
        <f>H9221</f>
        <v>Кондиционирование</v>
      </c>
      <c r="K9221" s="21"/>
    </row>
    <row r="9222" spans="1:11" hidden="1" x14ac:dyDescent="0.25">
      <c r="A9222" s="10">
        <v>152</v>
      </c>
      <c r="B9222" s="10" t="s">
        <v>1550</v>
      </c>
      <c r="C9222" s="10" t="s">
        <v>1551</v>
      </c>
      <c r="D9222" s="10" t="s">
        <v>1558</v>
      </c>
      <c r="E9222" s="10" t="s">
        <v>20</v>
      </c>
      <c r="F9222" s="10" t="s">
        <v>1433</v>
      </c>
      <c r="G9222" s="21" t="s">
        <v>3108</v>
      </c>
      <c r="H9222" s="21" t="s">
        <v>4100</v>
      </c>
      <c r="I9222" s="21">
        <v>1</v>
      </c>
      <c r="J9222" s="21">
        <f t="shared" ref="J9222:J9223" si="613">MID(H9222,1,FIND(" ",H9222,1)-1)*1</f>
        <v>62</v>
      </c>
      <c r="K9222" s="21" t="s">
        <v>5260</v>
      </c>
    </row>
    <row r="9223" spans="1:11" hidden="1" x14ac:dyDescent="0.25">
      <c r="A9223" s="10">
        <v>152</v>
      </c>
      <c r="B9223" s="10" t="s">
        <v>1550</v>
      </c>
      <c r="C9223" s="10" t="s">
        <v>1551</v>
      </c>
      <c r="D9223" s="10" t="s">
        <v>1558</v>
      </c>
      <c r="E9223" s="10" t="s">
        <v>20</v>
      </c>
      <c r="F9223" s="10" t="s">
        <v>1433</v>
      </c>
      <c r="G9223" s="21" t="s">
        <v>3701</v>
      </c>
      <c r="H9223" s="21" t="s">
        <v>4860</v>
      </c>
      <c r="I9223" s="21">
        <v>1</v>
      </c>
      <c r="J9223" s="21">
        <f t="shared" si="613"/>
        <v>38</v>
      </c>
      <c r="K9223" s="21" t="s">
        <v>5260</v>
      </c>
    </row>
    <row r="9224" spans="1:11" hidden="1" x14ac:dyDescent="0.25">
      <c r="A9224" s="10">
        <v>152</v>
      </c>
      <c r="B9224" s="10" t="s">
        <v>1550</v>
      </c>
      <c r="C9224" s="10" t="s">
        <v>1551</v>
      </c>
      <c r="D9224" s="10" t="s">
        <v>1558</v>
      </c>
      <c r="E9224" s="10" t="s">
        <v>20</v>
      </c>
      <c r="F9224" s="10" t="s">
        <v>1433</v>
      </c>
      <c r="G9224" s="21" t="s">
        <v>3703</v>
      </c>
      <c r="H9224" s="21" t="s">
        <v>4525</v>
      </c>
      <c r="I9224" s="21">
        <v>1</v>
      </c>
      <c r="J9224" s="21">
        <f>MID(H9224,1,FIND(" ",H9224,1)-1)*1</f>
        <v>70</v>
      </c>
      <c r="K9224" s="21" t="s">
        <v>5254</v>
      </c>
    </row>
    <row r="9225" spans="1:11" hidden="1" x14ac:dyDescent="0.25">
      <c r="A9225" s="10">
        <v>152</v>
      </c>
      <c r="B9225" s="10" t="s">
        <v>1550</v>
      </c>
      <c r="C9225" s="10" t="s">
        <v>1551</v>
      </c>
      <c r="D9225" s="10" t="s">
        <v>1558</v>
      </c>
      <c r="E9225" s="10" t="s">
        <v>20</v>
      </c>
      <c r="F9225" s="10" t="s">
        <v>1433</v>
      </c>
      <c r="G9225" s="21" t="s">
        <v>3705</v>
      </c>
      <c r="H9225" s="21" t="s">
        <v>57</v>
      </c>
      <c r="I9225" s="21">
        <v>1</v>
      </c>
      <c r="J9225" s="21" t="str">
        <f>H9225</f>
        <v>Нет</v>
      </c>
      <c r="K9225" s="21"/>
    </row>
    <row r="9226" spans="1:11" hidden="1" x14ac:dyDescent="0.25">
      <c r="A9226" s="10">
        <v>152</v>
      </c>
      <c r="B9226" s="10" t="s">
        <v>1550</v>
      </c>
      <c r="C9226" s="10" t="s">
        <v>1551</v>
      </c>
      <c r="D9226" s="10" t="s">
        <v>1558</v>
      </c>
      <c r="E9226" s="10" t="s">
        <v>20</v>
      </c>
      <c r="F9226" s="10" t="s">
        <v>1433</v>
      </c>
      <c r="G9226" s="21" t="s">
        <v>3706</v>
      </c>
      <c r="H9226" s="21" t="s">
        <v>5201</v>
      </c>
      <c r="I9226" s="21">
        <v>1</v>
      </c>
      <c r="J9226" s="21">
        <f t="shared" ref="J9226:J9229" si="614">MID(H9226,1,FIND(" ",H9226,1)-1)*1</f>
        <v>7.62</v>
      </c>
      <c r="K9226" s="21" t="s">
        <v>5258</v>
      </c>
    </row>
    <row r="9227" spans="1:11" hidden="1" x14ac:dyDescent="0.25">
      <c r="A9227" s="10">
        <v>152</v>
      </c>
      <c r="B9227" s="10" t="s">
        <v>1550</v>
      </c>
      <c r="C9227" s="10" t="s">
        <v>1551</v>
      </c>
      <c r="D9227" s="10" t="s">
        <v>1558</v>
      </c>
      <c r="E9227" s="10" t="s">
        <v>20</v>
      </c>
      <c r="F9227" s="10" t="s">
        <v>1433</v>
      </c>
      <c r="G9227" s="21" t="s">
        <v>3708</v>
      </c>
      <c r="H9227" s="21" t="s">
        <v>3912</v>
      </c>
      <c r="I9227" s="21">
        <v>1</v>
      </c>
      <c r="J9227" s="21">
        <f t="shared" si="614"/>
        <v>7.03</v>
      </c>
      <c r="K9227" s="21" t="s">
        <v>5258</v>
      </c>
    </row>
    <row r="9228" spans="1:11" hidden="1" x14ac:dyDescent="0.25">
      <c r="A9228" s="10">
        <v>152</v>
      </c>
      <c r="B9228" s="10" t="s">
        <v>1550</v>
      </c>
      <c r="C9228" s="10" t="s">
        <v>1551</v>
      </c>
      <c r="D9228" s="10" t="s">
        <v>1558</v>
      </c>
      <c r="E9228" s="10" t="s">
        <v>20</v>
      </c>
      <c r="F9228" s="10" t="s">
        <v>1433</v>
      </c>
      <c r="G9228" s="21" t="s">
        <v>3709</v>
      </c>
      <c r="H9228" s="21" t="s">
        <v>4821</v>
      </c>
      <c r="I9228" s="21">
        <v>0</v>
      </c>
      <c r="J9228" s="21">
        <f t="shared" si="614"/>
        <v>7.62</v>
      </c>
      <c r="K9228" s="21" t="s">
        <v>5258</v>
      </c>
    </row>
    <row r="9229" spans="1:11" hidden="1" x14ac:dyDescent="0.25">
      <c r="A9229" s="10">
        <v>152</v>
      </c>
      <c r="B9229" s="10" t="s">
        <v>1550</v>
      </c>
      <c r="C9229" s="10" t="s">
        <v>1551</v>
      </c>
      <c r="D9229" s="10" t="s">
        <v>1558</v>
      </c>
      <c r="E9229" s="10" t="s">
        <v>20</v>
      </c>
      <c r="F9229" s="10" t="s">
        <v>1433</v>
      </c>
      <c r="G9229" s="21" t="s">
        <v>3711</v>
      </c>
      <c r="H9229" s="21" t="s">
        <v>3912</v>
      </c>
      <c r="I9229" s="21">
        <v>0</v>
      </c>
      <c r="J9229" s="21">
        <f t="shared" si="614"/>
        <v>7.03</v>
      </c>
      <c r="K9229" s="21" t="s">
        <v>5258</v>
      </c>
    </row>
    <row r="9230" spans="1:11" hidden="1" x14ac:dyDescent="0.25">
      <c r="A9230" s="10">
        <v>152</v>
      </c>
      <c r="B9230" s="10" t="s">
        <v>1550</v>
      </c>
      <c r="C9230" s="10" t="s">
        <v>1551</v>
      </c>
      <c r="D9230" s="10" t="s">
        <v>1558</v>
      </c>
      <c r="E9230" s="10" t="s">
        <v>20</v>
      </c>
      <c r="F9230" s="10" t="s">
        <v>1433</v>
      </c>
      <c r="G9230" s="21" t="s">
        <v>4578</v>
      </c>
      <c r="H9230" s="21" t="s">
        <v>4861</v>
      </c>
      <c r="I9230" s="21">
        <v>1</v>
      </c>
      <c r="J9230" s="21" t="str">
        <f>MID(H9230,1,FIND(" ",H9230,1)-1)</f>
        <v>1360</v>
      </c>
      <c r="K9230" s="21" t="s">
        <v>5269</v>
      </c>
    </row>
    <row r="9231" spans="1:11" hidden="1" x14ac:dyDescent="0.25">
      <c r="A9231" s="10">
        <v>152</v>
      </c>
      <c r="B9231" s="10" t="s">
        <v>1550</v>
      </c>
      <c r="C9231" s="10" t="s">
        <v>1551</v>
      </c>
      <c r="D9231" s="10" t="s">
        <v>1558</v>
      </c>
      <c r="E9231" s="10" t="s">
        <v>20</v>
      </c>
      <c r="F9231" s="10" t="s">
        <v>1433</v>
      </c>
      <c r="G9231" s="10" t="s">
        <v>3714</v>
      </c>
      <c r="H9231" s="10" t="s">
        <v>4623</v>
      </c>
      <c r="I9231" s="10">
        <v>0</v>
      </c>
    </row>
    <row r="9232" spans="1:11" hidden="1" x14ac:dyDescent="0.25">
      <c r="A9232" s="10">
        <v>152</v>
      </c>
      <c r="B9232" s="10" t="s">
        <v>1550</v>
      </c>
      <c r="C9232" s="10" t="s">
        <v>1551</v>
      </c>
      <c r="D9232" s="10" t="s">
        <v>1558</v>
      </c>
      <c r="E9232" s="10" t="s">
        <v>20</v>
      </c>
      <c r="F9232" s="10" t="s">
        <v>1433</v>
      </c>
      <c r="G9232" s="10" t="s">
        <v>3716</v>
      </c>
      <c r="H9232" s="10" t="s">
        <v>34</v>
      </c>
      <c r="I9232" s="10">
        <v>0</v>
      </c>
    </row>
    <row r="9233" spans="1:9" hidden="1" x14ac:dyDescent="0.25">
      <c r="A9233" s="10">
        <v>152</v>
      </c>
      <c r="B9233" s="10" t="s">
        <v>1550</v>
      </c>
      <c r="C9233" s="10" t="s">
        <v>1551</v>
      </c>
      <c r="D9233" s="10" t="s">
        <v>1558</v>
      </c>
      <c r="E9233" s="10" t="s">
        <v>20</v>
      </c>
      <c r="F9233" s="10" t="s">
        <v>1433</v>
      </c>
      <c r="G9233" s="10" t="s">
        <v>3717</v>
      </c>
      <c r="H9233" s="10" t="s">
        <v>34</v>
      </c>
      <c r="I9233" s="10">
        <v>0</v>
      </c>
    </row>
    <row r="9234" spans="1:9" hidden="1" x14ac:dyDescent="0.25">
      <c r="A9234" s="10">
        <v>152</v>
      </c>
      <c r="B9234" s="10" t="s">
        <v>1550</v>
      </c>
      <c r="C9234" s="10" t="s">
        <v>1551</v>
      </c>
      <c r="D9234" s="10" t="s">
        <v>1558</v>
      </c>
      <c r="E9234" s="10" t="s">
        <v>20</v>
      </c>
      <c r="F9234" s="10" t="s">
        <v>1433</v>
      </c>
      <c r="G9234" s="10" t="s">
        <v>3718</v>
      </c>
      <c r="H9234" s="10" t="s">
        <v>5168</v>
      </c>
      <c r="I9234" s="10">
        <v>0</v>
      </c>
    </row>
    <row r="9235" spans="1:9" hidden="1" x14ac:dyDescent="0.25">
      <c r="A9235" s="10">
        <v>152</v>
      </c>
      <c r="B9235" s="10" t="s">
        <v>1550</v>
      </c>
      <c r="C9235" s="10" t="s">
        <v>1551</v>
      </c>
      <c r="D9235" s="10" t="s">
        <v>1558</v>
      </c>
      <c r="E9235" s="10" t="s">
        <v>20</v>
      </c>
      <c r="F9235" s="10" t="s">
        <v>1433</v>
      </c>
      <c r="G9235" s="10" t="s">
        <v>3719</v>
      </c>
      <c r="H9235" s="10" t="s">
        <v>57</v>
      </c>
      <c r="I9235" s="10">
        <v>0</v>
      </c>
    </row>
    <row r="9236" spans="1:9" hidden="1" x14ac:dyDescent="0.25">
      <c r="A9236" s="10">
        <v>152</v>
      </c>
      <c r="B9236" s="10" t="s">
        <v>1550</v>
      </c>
      <c r="C9236" s="10" t="s">
        <v>1551</v>
      </c>
      <c r="D9236" s="10" t="s">
        <v>1558</v>
      </c>
      <c r="E9236" s="10" t="s">
        <v>20</v>
      </c>
      <c r="F9236" s="10" t="s">
        <v>1433</v>
      </c>
      <c r="G9236" s="10" t="s">
        <v>3720</v>
      </c>
      <c r="H9236" s="10" t="s">
        <v>34</v>
      </c>
      <c r="I9236" s="10">
        <v>0</v>
      </c>
    </row>
    <row r="9237" spans="1:9" hidden="1" x14ac:dyDescent="0.25">
      <c r="A9237" s="10">
        <v>152</v>
      </c>
      <c r="B9237" s="10" t="s">
        <v>1550</v>
      </c>
      <c r="C9237" s="10" t="s">
        <v>1551</v>
      </c>
      <c r="D9237" s="10" t="s">
        <v>1558</v>
      </c>
      <c r="E9237" s="10" t="s">
        <v>20</v>
      </c>
      <c r="F9237" s="10" t="s">
        <v>1433</v>
      </c>
      <c r="G9237" s="10" t="s">
        <v>3721</v>
      </c>
      <c r="H9237" s="10" t="s">
        <v>34</v>
      </c>
      <c r="I9237" s="10">
        <v>0</v>
      </c>
    </row>
    <row r="9238" spans="1:9" hidden="1" x14ac:dyDescent="0.25">
      <c r="A9238" s="10">
        <v>152</v>
      </c>
      <c r="B9238" s="10" t="s">
        <v>1550</v>
      </c>
      <c r="C9238" s="10" t="s">
        <v>1551</v>
      </c>
      <c r="D9238" s="10" t="s">
        <v>1558</v>
      </c>
      <c r="E9238" s="10" t="s">
        <v>20</v>
      </c>
      <c r="F9238" s="10" t="s">
        <v>1433</v>
      </c>
      <c r="G9238" s="10" t="s">
        <v>3723</v>
      </c>
      <c r="H9238" s="10" t="s">
        <v>34</v>
      </c>
      <c r="I9238" s="10">
        <v>0</v>
      </c>
    </row>
    <row r="9239" spans="1:9" hidden="1" x14ac:dyDescent="0.25">
      <c r="A9239" s="10">
        <v>152</v>
      </c>
      <c r="B9239" s="10" t="s">
        <v>1550</v>
      </c>
      <c r="C9239" s="10" t="s">
        <v>1551</v>
      </c>
      <c r="D9239" s="10" t="s">
        <v>1558</v>
      </c>
      <c r="E9239" s="10" t="s">
        <v>20</v>
      </c>
      <c r="F9239" s="10" t="s">
        <v>1433</v>
      </c>
      <c r="G9239" s="10" t="s">
        <v>3724</v>
      </c>
      <c r="H9239" s="10" t="s">
        <v>34</v>
      </c>
      <c r="I9239" s="10">
        <v>0</v>
      </c>
    </row>
    <row r="9240" spans="1:9" hidden="1" x14ac:dyDescent="0.25">
      <c r="A9240" s="10">
        <v>152</v>
      </c>
      <c r="B9240" s="10" t="s">
        <v>1550</v>
      </c>
      <c r="C9240" s="10" t="s">
        <v>1551</v>
      </c>
      <c r="D9240" s="10" t="s">
        <v>1558</v>
      </c>
      <c r="E9240" s="10" t="s">
        <v>20</v>
      </c>
      <c r="F9240" s="10" t="s">
        <v>1433</v>
      </c>
      <c r="G9240" s="10" t="s">
        <v>3725</v>
      </c>
      <c r="H9240" s="10" t="s">
        <v>34</v>
      </c>
      <c r="I9240" s="10">
        <v>0</v>
      </c>
    </row>
    <row r="9241" spans="1:9" hidden="1" x14ac:dyDescent="0.25">
      <c r="A9241" s="10">
        <v>152</v>
      </c>
      <c r="B9241" s="10" t="s">
        <v>1550</v>
      </c>
      <c r="C9241" s="10" t="s">
        <v>1551</v>
      </c>
      <c r="D9241" s="10" t="s">
        <v>1558</v>
      </c>
      <c r="E9241" s="10" t="s">
        <v>20</v>
      </c>
      <c r="F9241" s="10" t="s">
        <v>1433</v>
      </c>
      <c r="G9241" s="10" t="s">
        <v>3726</v>
      </c>
      <c r="H9241" s="10" t="s">
        <v>34</v>
      </c>
      <c r="I9241" s="10">
        <v>0</v>
      </c>
    </row>
    <row r="9242" spans="1:9" hidden="1" x14ac:dyDescent="0.25">
      <c r="A9242" s="10">
        <v>152</v>
      </c>
      <c r="B9242" s="10" t="s">
        <v>1550</v>
      </c>
      <c r="C9242" s="10" t="s">
        <v>1551</v>
      </c>
      <c r="D9242" s="10" t="s">
        <v>1558</v>
      </c>
      <c r="E9242" s="10" t="s">
        <v>20</v>
      </c>
      <c r="F9242" s="10" t="s">
        <v>1433</v>
      </c>
      <c r="G9242" s="10" t="s">
        <v>3727</v>
      </c>
      <c r="H9242" s="10" t="s">
        <v>34</v>
      </c>
      <c r="I9242" s="10">
        <v>0</v>
      </c>
    </row>
    <row r="9243" spans="1:9" hidden="1" x14ac:dyDescent="0.25">
      <c r="A9243" s="10">
        <v>152</v>
      </c>
      <c r="B9243" s="10" t="s">
        <v>1550</v>
      </c>
      <c r="C9243" s="10" t="s">
        <v>1551</v>
      </c>
      <c r="D9243" s="10" t="s">
        <v>1558</v>
      </c>
      <c r="E9243" s="10" t="s">
        <v>20</v>
      </c>
      <c r="F9243" s="10" t="s">
        <v>1433</v>
      </c>
      <c r="G9243" s="10" t="s">
        <v>3729</v>
      </c>
      <c r="H9243" s="10" t="s">
        <v>34</v>
      </c>
      <c r="I9243" s="10">
        <v>0</v>
      </c>
    </row>
    <row r="9244" spans="1:9" hidden="1" x14ac:dyDescent="0.25">
      <c r="A9244" s="10">
        <v>152</v>
      </c>
      <c r="B9244" s="10" t="s">
        <v>1550</v>
      </c>
      <c r="C9244" s="10" t="s">
        <v>1551</v>
      </c>
      <c r="D9244" s="10" t="s">
        <v>1558</v>
      </c>
      <c r="E9244" s="10" t="s">
        <v>20</v>
      </c>
      <c r="F9244" s="10" t="s">
        <v>1433</v>
      </c>
      <c r="G9244" s="10" t="s">
        <v>3730</v>
      </c>
      <c r="H9244" s="10" t="s">
        <v>34</v>
      </c>
      <c r="I9244" s="10">
        <v>0</v>
      </c>
    </row>
    <row r="9245" spans="1:9" hidden="1" x14ac:dyDescent="0.25">
      <c r="A9245" s="10">
        <v>152</v>
      </c>
      <c r="B9245" s="10" t="s">
        <v>1550</v>
      </c>
      <c r="C9245" s="10" t="s">
        <v>1551</v>
      </c>
      <c r="D9245" s="10" t="s">
        <v>1558</v>
      </c>
      <c r="E9245" s="10" t="s">
        <v>20</v>
      </c>
      <c r="F9245" s="10" t="s">
        <v>1433</v>
      </c>
      <c r="G9245" s="10" t="s">
        <v>3731</v>
      </c>
      <c r="H9245" s="10" t="s">
        <v>34</v>
      </c>
      <c r="I9245" s="10">
        <v>0</v>
      </c>
    </row>
    <row r="9246" spans="1:9" hidden="1" x14ac:dyDescent="0.25">
      <c r="A9246" s="10">
        <v>152</v>
      </c>
      <c r="B9246" s="10" t="s">
        <v>1550</v>
      </c>
      <c r="C9246" s="10" t="s">
        <v>1551</v>
      </c>
      <c r="D9246" s="10" t="s">
        <v>1558</v>
      </c>
      <c r="E9246" s="10" t="s">
        <v>20</v>
      </c>
      <c r="F9246" s="10" t="s">
        <v>1433</v>
      </c>
      <c r="G9246" s="10" t="s">
        <v>3734</v>
      </c>
      <c r="H9246" s="10" t="s">
        <v>34</v>
      </c>
      <c r="I9246" s="10">
        <v>0</v>
      </c>
    </row>
    <row r="9247" spans="1:9" hidden="1" x14ac:dyDescent="0.25">
      <c r="A9247" s="10">
        <v>152</v>
      </c>
      <c r="B9247" s="10" t="s">
        <v>1550</v>
      </c>
      <c r="C9247" s="10" t="s">
        <v>1551</v>
      </c>
      <c r="D9247" s="10" t="s">
        <v>1558</v>
      </c>
      <c r="E9247" s="10" t="s">
        <v>20</v>
      </c>
      <c r="F9247" s="10" t="s">
        <v>1433</v>
      </c>
      <c r="G9247" s="10" t="s">
        <v>3735</v>
      </c>
      <c r="H9247" s="10" t="s">
        <v>57</v>
      </c>
      <c r="I9247" s="10">
        <v>0</v>
      </c>
    </row>
    <row r="9248" spans="1:9" hidden="1" x14ac:dyDescent="0.25">
      <c r="A9248" s="10">
        <v>152</v>
      </c>
      <c r="B9248" s="10" t="s">
        <v>1550</v>
      </c>
      <c r="C9248" s="10" t="s">
        <v>1551</v>
      </c>
      <c r="D9248" s="10" t="s">
        <v>1558</v>
      </c>
      <c r="E9248" s="10" t="s">
        <v>20</v>
      </c>
      <c r="F9248" s="10" t="s">
        <v>1433</v>
      </c>
      <c r="G9248" s="10" t="s">
        <v>4597</v>
      </c>
      <c r="H9248" s="10" t="s">
        <v>34</v>
      </c>
      <c r="I9248" s="10">
        <v>0</v>
      </c>
    </row>
    <row r="9249" spans="1:11" hidden="1" x14ac:dyDescent="0.25">
      <c r="A9249" s="10">
        <v>152</v>
      </c>
      <c r="B9249" s="10" t="s">
        <v>1550</v>
      </c>
      <c r="C9249" s="10" t="s">
        <v>1551</v>
      </c>
      <c r="D9249" s="10" t="s">
        <v>1558</v>
      </c>
      <c r="E9249" s="10" t="s">
        <v>20</v>
      </c>
      <c r="F9249" s="10" t="s">
        <v>1433</v>
      </c>
      <c r="G9249" s="10" t="s">
        <v>3736</v>
      </c>
      <c r="H9249" s="10" t="s">
        <v>34</v>
      </c>
      <c r="I9249" s="10">
        <v>0</v>
      </c>
    </row>
    <row r="9250" spans="1:11" hidden="1" x14ac:dyDescent="0.25">
      <c r="A9250" s="10">
        <v>152</v>
      </c>
      <c r="B9250" s="10" t="s">
        <v>1550</v>
      </c>
      <c r="C9250" s="10" t="s">
        <v>1551</v>
      </c>
      <c r="D9250" s="10" t="s">
        <v>1558</v>
      </c>
      <c r="E9250" s="10" t="s">
        <v>20</v>
      </c>
      <c r="F9250" s="10" t="s">
        <v>1433</v>
      </c>
      <c r="G9250" s="10" t="s">
        <v>3737</v>
      </c>
      <c r="H9250" s="10" t="s">
        <v>34</v>
      </c>
      <c r="I9250" s="10">
        <v>0</v>
      </c>
    </row>
    <row r="9251" spans="1:11" hidden="1" x14ac:dyDescent="0.25">
      <c r="A9251" s="10">
        <v>152</v>
      </c>
      <c r="B9251" s="10" t="s">
        <v>1550</v>
      </c>
      <c r="C9251" s="10" t="s">
        <v>1551</v>
      </c>
      <c r="D9251" s="10" t="s">
        <v>1558</v>
      </c>
      <c r="E9251" s="10" t="s">
        <v>20</v>
      </c>
      <c r="F9251" s="10" t="s">
        <v>1433</v>
      </c>
      <c r="G9251" s="10" t="s">
        <v>4387</v>
      </c>
      <c r="H9251" s="10" t="s">
        <v>57</v>
      </c>
      <c r="I9251" s="10">
        <v>0</v>
      </c>
    </row>
    <row r="9252" spans="1:11" hidden="1" x14ac:dyDescent="0.25">
      <c r="A9252" s="10">
        <v>152</v>
      </c>
      <c r="B9252" s="10" t="s">
        <v>1550</v>
      </c>
      <c r="C9252" s="10" t="s">
        <v>1551</v>
      </c>
      <c r="D9252" s="10" t="s">
        <v>1558</v>
      </c>
      <c r="E9252" s="10" t="s">
        <v>20</v>
      </c>
      <c r="F9252" s="10" t="s">
        <v>1433</v>
      </c>
      <c r="G9252" s="10" t="s">
        <v>4388</v>
      </c>
      <c r="H9252" s="10" t="s">
        <v>34</v>
      </c>
      <c r="I9252" s="10">
        <v>0</v>
      </c>
    </row>
    <row r="9253" spans="1:11" hidden="1" x14ac:dyDescent="0.25">
      <c r="A9253" s="10">
        <v>152</v>
      </c>
      <c r="B9253" s="10" t="s">
        <v>1550</v>
      </c>
      <c r="C9253" s="10" t="s">
        <v>1551</v>
      </c>
      <c r="D9253" s="10" t="s">
        <v>1558</v>
      </c>
      <c r="E9253" s="10" t="s">
        <v>20</v>
      </c>
      <c r="F9253" s="10" t="s">
        <v>1433</v>
      </c>
      <c r="G9253" s="10" t="s">
        <v>3740</v>
      </c>
      <c r="H9253" s="10" t="s">
        <v>34</v>
      </c>
      <c r="I9253" s="10">
        <v>0</v>
      </c>
    </row>
    <row r="9254" spans="1:11" hidden="1" x14ac:dyDescent="0.25">
      <c r="A9254" s="10">
        <v>152</v>
      </c>
      <c r="B9254" s="10" t="s">
        <v>1550</v>
      </c>
      <c r="C9254" s="10" t="s">
        <v>1551</v>
      </c>
      <c r="D9254" s="10" t="s">
        <v>1558</v>
      </c>
      <c r="E9254" s="10" t="s">
        <v>20</v>
      </c>
      <c r="F9254" s="10" t="s">
        <v>1433</v>
      </c>
      <c r="G9254" s="10" t="s">
        <v>3741</v>
      </c>
      <c r="H9254" s="10" t="s">
        <v>4850</v>
      </c>
      <c r="I9254" s="10">
        <v>0</v>
      </c>
    </row>
    <row r="9255" spans="1:11" hidden="1" x14ac:dyDescent="0.25">
      <c r="A9255" s="10">
        <v>152</v>
      </c>
      <c r="B9255" s="10" t="s">
        <v>1550</v>
      </c>
      <c r="C9255" s="10" t="s">
        <v>1551</v>
      </c>
      <c r="D9255" s="10" t="s">
        <v>1558</v>
      </c>
      <c r="E9255" s="10" t="s">
        <v>20</v>
      </c>
      <c r="F9255" s="10" t="s">
        <v>1433</v>
      </c>
      <c r="G9255" s="10" t="s">
        <v>3744</v>
      </c>
      <c r="H9255" s="10" t="s">
        <v>4791</v>
      </c>
      <c r="I9255" s="10">
        <v>0</v>
      </c>
    </row>
    <row r="9256" spans="1:11" hidden="1" x14ac:dyDescent="0.25">
      <c r="A9256" s="10">
        <v>152</v>
      </c>
      <c r="B9256" s="10" t="s">
        <v>1550</v>
      </c>
      <c r="C9256" s="10" t="s">
        <v>1551</v>
      </c>
      <c r="D9256" s="10" t="s">
        <v>1558</v>
      </c>
      <c r="E9256" s="10" t="s">
        <v>20</v>
      </c>
      <c r="F9256" s="10" t="s">
        <v>1433</v>
      </c>
      <c r="G9256" s="10" t="s">
        <v>3746</v>
      </c>
      <c r="H9256" s="10" t="s">
        <v>34</v>
      </c>
      <c r="I9256" s="10">
        <v>0</v>
      </c>
    </row>
    <row r="9257" spans="1:11" hidden="1" x14ac:dyDescent="0.25">
      <c r="A9257" s="10">
        <v>152</v>
      </c>
      <c r="B9257" s="10" t="s">
        <v>1550</v>
      </c>
      <c r="C9257" s="10" t="s">
        <v>1551</v>
      </c>
      <c r="D9257" s="10" t="s">
        <v>1558</v>
      </c>
      <c r="E9257" s="10" t="s">
        <v>20</v>
      </c>
      <c r="F9257" s="10" t="s">
        <v>1433</v>
      </c>
      <c r="G9257" s="10" t="s">
        <v>4792</v>
      </c>
      <c r="H9257" s="10" t="s">
        <v>5215</v>
      </c>
      <c r="I9257" s="10">
        <v>0</v>
      </c>
    </row>
    <row r="9258" spans="1:11" hidden="1" x14ac:dyDescent="0.25">
      <c r="A9258" s="10">
        <v>152</v>
      </c>
      <c r="B9258" s="10" t="s">
        <v>1550</v>
      </c>
      <c r="C9258" s="10" t="s">
        <v>1551</v>
      </c>
      <c r="D9258" s="10" t="s">
        <v>1558</v>
      </c>
      <c r="E9258" s="10" t="s">
        <v>20</v>
      </c>
      <c r="F9258" s="10" t="s">
        <v>1433</v>
      </c>
      <c r="G9258" s="21" t="s">
        <v>3747</v>
      </c>
      <c r="H9258" s="21" t="s">
        <v>4756</v>
      </c>
      <c r="I9258" s="21">
        <v>1</v>
      </c>
      <c r="J9258" s="21" t="str">
        <f>H9258</f>
        <v>Потолочная</v>
      </c>
      <c r="K9258" s="21"/>
    </row>
    <row r="9259" spans="1:11" hidden="1" x14ac:dyDescent="0.25">
      <c r="A9259" s="10">
        <v>152</v>
      </c>
      <c r="B9259" s="10" t="s">
        <v>1550</v>
      </c>
      <c r="C9259" s="10" t="s">
        <v>1551</v>
      </c>
      <c r="D9259" s="10" t="s">
        <v>1558</v>
      </c>
      <c r="E9259" s="10" t="s">
        <v>20</v>
      </c>
      <c r="F9259" s="10" t="s">
        <v>1433</v>
      </c>
      <c r="G9259" s="21" t="s">
        <v>3749</v>
      </c>
      <c r="H9259" s="21" t="s">
        <v>3919</v>
      </c>
      <c r="I9259" s="21">
        <v>1</v>
      </c>
      <c r="J9259" s="21">
        <f>MID(H9259,1,FIND(" ",H9259,1)-1)*1</f>
        <v>25</v>
      </c>
      <c r="K9259" s="21" t="s">
        <v>5264</v>
      </c>
    </row>
    <row r="9260" spans="1:11" hidden="1" x14ac:dyDescent="0.25">
      <c r="A9260" s="10">
        <v>152</v>
      </c>
      <c r="B9260" s="10" t="s">
        <v>1550</v>
      </c>
      <c r="C9260" s="10" t="s">
        <v>1551</v>
      </c>
      <c r="D9260" s="10" t="s">
        <v>1558</v>
      </c>
      <c r="E9260" s="10" t="s">
        <v>20</v>
      </c>
      <c r="F9260" s="10" t="s">
        <v>1433</v>
      </c>
      <c r="G9260" s="21" t="s">
        <v>3751</v>
      </c>
      <c r="H9260" s="21" t="s">
        <v>3750</v>
      </c>
      <c r="I9260" s="21">
        <v>1</v>
      </c>
      <c r="J9260" s="21">
        <f>MID(H9260,1,FIND(" ",H9260,1)-1)*1</f>
        <v>15</v>
      </c>
      <c r="K9260" s="21" t="s">
        <v>5264</v>
      </c>
    </row>
    <row r="9261" spans="1:11" hidden="1" x14ac:dyDescent="0.25">
      <c r="A9261" s="10">
        <v>152</v>
      </c>
      <c r="B9261" s="10" t="s">
        <v>1550</v>
      </c>
      <c r="C9261" s="10" t="s">
        <v>1551</v>
      </c>
      <c r="D9261" s="10" t="s">
        <v>1558</v>
      </c>
      <c r="E9261" s="10" t="s">
        <v>20</v>
      </c>
      <c r="F9261" s="10" t="s">
        <v>1433</v>
      </c>
      <c r="G9261" s="21" t="s">
        <v>3753</v>
      </c>
      <c r="H9261" s="21" t="s">
        <v>4862</v>
      </c>
      <c r="I9261" s="21">
        <v>1</v>
      </c>
      <c r="J9261" s="21">
        <f>MID(H9261,1,FIND(" ",H9261,1)-1)*1</f>
        <v>2.87</v>
      </c>
      <c r="K9261" s="21" t="s">
        <v>5258</v>
      </c>
    </row>
    <row r="9262" spans="1:11" hidden="1" x14ac:dyDescent="0.25">
      <c r="A9262" s="10">
        <v>152</v>
      </c>
      <c r="B9262" s="10" t="s">
        <v>1550</v>
      </c>
      <c r="C9262" s="10" t="s">
        <v>1551</v>
      </c>
      <c r="D9262" s="10" t="s">
        <v>1558</v>
      </c>
      <c r="E9262" s="10" t="s">
        <v>20</v>
      </c>
      <c r="F9262" s="10" t="s">
        <v>1433</v>
      </c>
      <c r="G9262" s="21" t="s">
        <v>3755</v>
      </c>
      <c r="H9262" s="21" t="s">
        <v>3756</v>
      </c>
      <c r="I9262" s="21">
        <v>1</v>
      </c>
      <c r="J9262" s="21" t="s">
        <v>5266</v>
      </c>
      <c r="K9262" s="21" t="s">
        <v>5265</v>
      </c>
    </row>
    <row r="9263" spans="1:11" hidden="1" x14ac:dyDescent="0.25">
      <c r="A9263" s="10">
        <v>152</v>
      </c>
      <c r="B9263" s="10" t="s">
        <v>1550</v>
      </c>
      <c r="C9263" s="10" t="s">
        <v>1551</v>
      </c>
      <c r="D9263" s="10" t="s">
        <v>1558</v>
      </c>
      <c r="E9263" s="10" t="s">
        <v>20</v>
      </c>
      <c r="F9263" s="10" t="s">
        <v>1433</v>
      </c>
      <c r="G9263" s="10" t="s">
        <v>3757</v>
      </c>
      <c r="H9263" s="10" t="s">
        <v>57</v>
      </c>
      <c r="I9263" s="10">
        <v>0</v>
      </c>
    </row>
    <row r="9264" spans="1:11" hidden="1" x14ac:dyDescent="0.25">
      <c r="A9264" s="10">
        <v>152</v>
      </c>
      <c r="B9264" s="10" t="s">
        <v>1550</v>
      </c>
      <c r="C9264" s="10" t="s">
        <v>1551</v>
      </c>
      <c r="D9264" s="10" t="s">
        <v>1558</v>
      </c>
      <c r="E9264" s="10" t="s">
        <v>20</v>
      </c>
      <c r="F9264" s="10" t="s">
        <v>1433</v>
      </c>
      <c r="G9264" s="10" t="s">
        <v>4627</v>
      </c>
      <c r="H9264" s="10" t="s">
        <v>4852</v>
      </c>
      <c r="I9264" s="10">
        <v>0</v>
      </c>
    </row>
    <row r="9265" spans="1:11" hidden="1" x14ac:dyDescent="0.25">
      <c r="A9265" s="10">
        <v>152</v>
      </c>
      <c r="B9265" s="10" t="s">
        <v>1550</v>
      </c>
      <c r="C9265" s="10" t="s">
        <v>1551</v>
      </c>
      <c r="D9265" s="10" t="s">
        <v>1558</v>
      </c>
      <c r="E9265" s="10" t="s">
        <v>20</v>
      </c>
      <c r="F9265" s="10" t="s">
        <v>1433</v>
      </c>
      <c r="G9265" s="21" t="s">
        <v>3759</v>
      </c>
      <c r="H9265" s="21">
        <v>24000</v>
      </c>
      <c r="I9265" s="21">
        <v>1</v>
      </c>
      <c r="J9265" s="21">
        <f t="shared" ref="J9265:J9266" si="615">TRIM(H9265)*1</f>
        <v>24000</v>
      </c>
      <c r="K9265" s="21" t="s">
        <v>5261</v>
      </c>
    </row>
    <row r="9266" spans="1:11" hidden="1" x14ac:dyDescent="0.25">
      <c r="A9266" s="10">
        <v>152</v>
      </c>
      <c r="B9266" s="10" t="s">
        <v>1550</v>
      </c>
      <c r="C9266" s="10" t="s">
        <v>1551</v>
      </c>
      <c r="D9266" s="10" t="s">
        <v>1558</v>
      </c>
      <c r="E9266" s="10" t="s">
        <v>20</v>
      </c>
      <c r="F9266" s="10" t="s">
        <v>1433</v>
      </c>
      <c r="G9266" s="21" t="s">
        <v>3764</v>
      </c>
      <c r="H9266" s="21">
        <v>24000</v>
      </c>
      <c r="I9266" s="21">
        <v>1</v>
      </c>
      <c r="J9266" s="21">
        <f t="shared" si="615"/>
        <v>24000</v>
      </c>
      <c r="K9266" s="21" t="s">
        <v>5261</v>
      </c>
    </row>
    <row r="9267" spans="1:11" hidden="1" x14ac:dyDescent="0.25">
      <c r="A9267" s="10">
        <v>152</v>
      </c>
      <c r="B9267" s="10" t="s">
        <v>1550</v>
      </c>
      <c r="C9267" s="10" t="s">
        <v>1551</v>
      </c>
      <c r="D9267" s="10" t="s">
        <v>1558</v>
      </c>
      <c r="E9267" s="10" t="s">
        <v>20</v>
      </c>
      <c r="F9267" s="10" t="s">
        <v>1433</v>
      </c>
      <c r="G9267" s="10" t="s">
        <v>3765</v>
      </c>
      <c r="H9267" s="10" t="s">
        <v>57</v>
      </c>
      <c r="I9267" s="10">
        <v>0</v>
      </c>
    </row>
    <row r="9268" spans="1:11" hidden="1" x14ac:dyDescent="0.25">
      <c r="A9268" s="10">
        <v>152</v>
      </c>
      <c r="B9268" s="10" t="s">
        <v>1550</v>
      </c>
      <c r="C9268" s="10" t="s">
        <v>1551</v>
      </c>
      <c r="D9268" s="10" t="s">
        <v>1558</v>
      </c>
      <c r="E9268" s="10" t="s">
        <v>20</v>
      </c>
      <c r="F9268" s="10" t="s">
        <v>1433</v>
      </c>
      <c r="G9268" s="10" t="s">
        <v>3766</v>
      </c>
      <c r="H9268" s="10" t="s">
        <v>34</v>
      </c>
      <c r="I9268" s="10">
        <v>0</v>
      </c>
    </row>
    <row r="9269" spans="1:11" hidden="1" x14ac:dyDescent="0.25">
      <c r="A9269" s="10">
        <v>152</v>
      </c>
      <c r="B9269" s="10" t="s">
        <v>1550</v>
      </c>
      <c r="C9269" s="10" t="s">
        <v>1551</v>
      </c>
      <c r="D9269" s="10" t="s">
        <v>1558</v>
      </c>
      <c r="E9269" s="10" t="s">
        <v>20</v>
      </c>
      <c r="F9269" s="10" t="s">
        <v>1433</v>
      </c>
      <c r="G9269" s="10" t="s">
        <v>4601</v>
      </c>
      <c r="H9269" s="10" t="s">
        <v>4321</v>
      </c>
      <c r="I9269" s="10">
        <v>0</v>
      </c>
    </row>
    <row r="9270" spans="1:11" hidden="1" x14ac:dyDescent="0.25">
      <c r="A9270" s="10">
        <v>152</v>
      </c>
      <c r="B9270" s="10" t="s">
        <v>1550</v>
      </c>
      <c r="C9270" s="10" t="s">
        <v>1551</v>
      </c>
      <c r="D9270" s="10" t="s">
        <v>1558</v>
      </c>
      <c r="E9270" s="10" t="s">
        <v>20</v>
      </c>
      <c r="F9270" s="10" t="s">
        <v>1433</v>
      </c>
      <c r="G9270" s="10" t="s">
        <v>4397</v>
      </c>
      <c r="H9270" s="10" t="s">
        <v>34</v>
      </c>
      <c r="I9270" s="10">
        <v>0</v>
      </c>
    </row>
    <row r="9271" spans="1:11" hidden="1" x14ac:dyDescent="0.25">
      <c r="A9271" s="10">
        <v>152</v>
      </c>
      <c r="B9271" s="10" t="s">
        <v>1550</v>
      </c>
      <c r="C9271" s="10" t="s">
        <v>1551</v>
      </c>
      <c r="D9271" s="10" t="s">
        <v>1558</v>
      </c>
      <c r="E9271" s="10" t="s">
        <v>20</v>
      </c>
      <c r="F9271" s="10" t="s">
        <v>1433</v>
      </c>
      <c r="G9271" s="10" t="s">
        <v>4602</v>
      </c>
      <c r="H9271" s="10" t="s">
        <v>57</v>
      </c>
      <c r="I9271" s="10">
        <v>0</v>
      </c>
    </row>
    <row r="9272" spans="1:11" hidden="1" x14ac:dyDescent="0.25">
      <c r="A9272" s="10">
        <v>152</v>
      </c>
      <c r="B9272" s="10" t="s">
        <v>1550</v>
      </c>
      <c r="C9272" s="10" t="s">
        <v>1551</v>
      </c>
      <c r="D9272" s="10" t="s">
        <v>1558</v>
      </c>
      <c r="E9272" s="10" t="s">
        <v>20</v>
      </c>
      <c r="F9272" s="10" t="s">
        <v>1433</v>
      </c>
      <c r="G9272" s="10" t="s">
        <v>4603</v>
      </c>
      <c r="H9272" s="10" t="s">
        <v>57</v>
      </c>
      <c r="I9272" s="10">
        <v>0</v>
      </c>
    </row>
    <row r="9273" spans="1:11" hidden="1" x14ac:dyDescent="0.25">
      <c r="A9273" s="10">
        <v>152</v>
      </c>
      <c r="B9273" s="10" t="s">
        <v>1550</v>
      </c>
      <c r="C9273" s="10" t="s">
        <v>1551</v>
      </c>
      <c r="D9273" s="10" t="s">
        <v>1558</v>
      </c>
      <c r="E9273" s="10" t="s">
        <v>20</v>
      </c>
      <c r="F9273" s="10" t="s">
        <v>1433</v>
      </c>
      <c r="G9273" s="21" t="s">
        <v>3769</v>
      </c>
      <c r="H9273" s="21" t="s">
        <v>4824</v>
      </c>
      <c r="I9273" s="21">
        <v>1</v>
      </c>
      <c r="J9273" s="21">
        <f t="shared" ref="J9273:J9274" si="616">MID(H9273,1,FIND(" ",H9273,1)-1)*1</f>
        <v>52.7</v>
      </c>
      <c r="K9273" s="21" t="s">
        <v>5255</v>
      </c>
    </row>
    <row r="9274" spans="1:11" hidden="1" x14ac:dyDescent="0.25">
      <c r="A9274" s="10">
        <v>152</v>
      </c>
      <c r="B9274" s="10" t="s">
        <v>1550</v>
      </c>
      <c r="C9274" s="10" t="s">
        <v>1551</v>
      </c>
      <c r="D9274" s="10" t="s">
        <v>1558</v>
      </c>
      <c r="E9274" s="10" t="s">
        <v>20</v>
      </c>
      <c r="F9274" s="10" t="s">
        <v>1433</v>
      </c>
      <c r="G9274" s="21" t="s">
        <v>3771</v>
      </c>
      <c r="H9274" s="21" t="s">
        <v>4343</v>
      </c>
      <c r="I9274" s="21">
        <v>1</v>
      </c>
      <c r="J9274" s="21">
        <f t="shared" si="616"/>
        <v>32.200000000000003</v>
      </c>
      <c r="K9274" s="21" t="s">
        <v>5255</v>
      </c>
    </row>
    <row r="9275" spans="1:11" hidden="1" x14ac:dyDescent="0.25">
      <c r="A9275" s="10">
        <v>152</v>
      </c>
      <c r="B9275" s="10" t="s">
        <v>1550</v>
      </c>
      <c r="C9275" s="10" t="s">
        <v>1551</v>
      </c>
      <c r="D9275" s="10" t="s">
        <v>1558</v>
      </c>
      <c r="E9275" s="10" t="s">
        <v>20</v>
      </c>
      <c r="F9275" s="10" t="s">
        <v>1433</v>
      </c>
      <c r="G9275" s="21" t="s">
        <v>3773</v>
      </c>
      <c r="H9275" s="21" t="s">
        <v>4825</v>
      </c>
      <c r="I9275" s="21">
        <v>1</v>
      </c>
      <c r="J9275" s="21">
        <f t="shared" ref="J9275:J9280" si="617">MID(H9275,1,FIND(" ",H9275,1)-1)*1000</f>
        <v>702</v>
      </c>
      <c r="K9275" s="22" t="s">
        <v>5256</v>
      </c>
    </row>
    <row r="9276" spans="1:11" hidden="1" x14ac:dyDescent="0.25">
      <c r="A9276" s="10">
        <v>152</v>
      </c>
      <c r="B9276" s="10" t="s">
        <v>1550</v>
      </c>
      <c r="C9276" s="10" t="s">
        <v>1551</v>
      </c>
      <c r="D9276" s="10" t="s">
        <v>1558</v>
      </c>
      <c r="E9276" s="10" t="s">
        <v>20</v>
      </c>
      <c r="F9276" s="10" t="s">
        <v>1433</v>
      </c>
      <c r="G9276" s="21" t="s">
        <v>3775</v>
      </c>
      <c r="H9276" s="21" t="s">
        <v>4863</v>
      </c>
      <c r="I9276" s="21">
        <v>1</v>
      </c>
      <c r="J9276" s="21">
        <f t="shared" si="617"/>
        <v>249</v>
      </c>
      <c r="K9276" s="22" t="s">
        <v>5256</v>
      </c>
    </row>
    <row r="9277" spans="1:11" hidden="1" x14ac:dyDescent="0.25">
      <c r="A9277" s="10">
        <v>152</v>
      </c>
      <c r="B9277" s="10" t="s">
        <v>1550</v>
      </c>
      <c r="C9277" s="10" t="s">
        <v>1551</v>
      </c>
      <c r="D9277" s="10" t="s">
        <v>1558</v>
      </c>
      <c r="E9277" s="10" t="s">
        <v>20</v>
      </c>
      <c r="F9277" s="10" t="s">
        <v>1433</v>
      </c>
      <c r="G9277" s="21" t="s">
        <v>3777</v>
      </c>
      <c r="H9277" s="21" t="s">
        <v>4826</v>
      </c>
      <c r="I9277" s="21">
        <v>1</v>
      </c>
      <c r="J9277" s="21">
        <f t="shared" si="617"/>
        <v>363</v>
      </c>
      <c r="K9277" s="22" t="s">
        <v>5256</v>
      </c>
    </row>
    <row r="9278" spans="1:11" hidden="1" x14ac:dyDescent="0.25">
      <c r="A9278" s="10">
        <v>152</v>
      </c>
      <c r="B9278" s="10" t="s">
        <v>1550</v>
      </c>
      <c r="C9278" s="10" t="s">
        <v>1551</v>
      </c>
      <c r="D9278" s="10" t="s">
        <v>1558</v>
      </c>
      <c r="E9278" s="10" t="s">
        <v>20</v>
      </c>
      <c r="F9278" s="10" t="s">
        <v>1433</v>
      </c>
      <c r="G9278" s="21" t="s">
        <v>3779</v>
      </c>
      <c r="H9278" s="21" t="s">
        <v>4864</v>
      </c>
      <c r="I9278" s="21">
        <v>1</v>
      </c>
      <c r="J9278" s="21">
        <f t="shared" si="617"/>
        <v>774</v>
      </c>
      <c r="K9278" s="22" t="s">
        <v>5256</v>
      </c>
    </row>
    <row r="9279" spans="1:11" hidden="1" x14ac:dyDescent="0.25">
      <c r="A9279" s="10">
        <v>152</v>
      </c>
      <c r="B9279" s="10" t="s">
        <v>1550</v>
      </c>
      <c r="C9279" s="10" t="s">
        <v>1551</v>
      </c>
      <c r="D9279" s="10" t="s">
        <v>1558</v>
      </c>
      <c r="E9279" s="10" t="s">
        <v>20</v>
      </c>
      <c r="F9279" s="10" t="s">
        <v>1433</v>
      </c>
      <c r="G9279" s="21" t="s">
        <v>3781</v>
      </c>
      <c r="H9279" s="21" t="s">
        <v>4827</v>
      </c>
      <c r="I9279" s="21">
        <v>1</v>
      </c>
      <c r="J9279" s="21">
        <f t="shared" si="617"/>
        <v>845</v>
      </c>
      <c r="K9279" s="22" t="s">
        <v>5256</v>
      </c>
    </row>
    <row r="9280" spans="1:11" hidden="1" x14ac:dyDescent="0.25">
      <c r="A9280" s="10">
        <v>152</v>
      </c>
      <c r="B9280" s="10" t="s">
        <v>1550</v>
      </c>
      <c r="C9280" s="10" t="s">
        <v>1551</v>
      </c>
      <c r="D9280" s="10" t="s">
        <v>1558</v>
      </c>
      <c r="E9280" s="10" t="s">
        <v>20</v>
      </c>
      <c r="F9280" s="10" t="s">
        <v>1433</v>
      </c>
      <c r="G9280" s="21" t="s">
        <v>3783</v>
      </c>
      <c r="H9280" s="21" t="s">
        <v>4865</v>
      </c>
      <c r="I9280" s="21">
        <v>1</v>
      </c>
      <c r="J9280" s="21">
        <f t="shared" si="617"/>
        <v>1100</v>
      </c>
      <c r="K9280" s="22" t="s">
        <v>5256</v>
      </c>
    </row>
    <row r="9281" spans="1:11" hidden="1" x14ac:dyDescent="0.25">
      <c r="A9281" s="10">
        <v>152</v>
      </c>
      <c r="B9281" s="10" t="s">
        <v>1550</v>
      </c>
      <c r="C9281" s="10" t="s">
        <v>1551</v>
      </c>
      <c r="D9281" s="10" t="s">
        <v>1558</v>
      </c>
      <c r="E9281" s="10" t="s">
        <v>20</v>
      </c>
      <c r="F9281" s="10" t="s">
        <v>1433</v>
      </c>
      <c r="G9281" s="10" t="s">
        <v>3787</v>
      </c>
      <c r="H9281" s="10" t="s">
        <v>3788</v>
      </c>
      <c r="I9281" s="10">
        <v>0</v>
      </c>
    </row>
    <row r="9282" spans="1:11" hidden="1" x14ac:dyDescent="0.25">
      <c r="A9282" s="10">
        <v>152</v>
      </c>
      <c r="B9282" s="10" t="s">
        <v>1550</v>
      </c>
      <c r="C9282" s="10" t="s">
        <v>1551</v>
      </c>
      <c r="D9282" s="10" t="s">
        <v>1558</v>
      </c>
      <c r="E9282" s="10" t="s">
        <v>20</v>
      </c>
      <c r="F9282" s="10" t="s">
        <v>1433</v>
      </c>
      <c r="G9282" s="10" t="s">
        <v>3789</v>
      </c>
      <c r="H9282" s="10" t="s">
        <v>3789</v>
      </c>
      <c r="I9282" s="10">
        <v>0</v>
      </c>
    </row>
    <row r="9283" spans="1:11" hidden="1" x14ac:dyDescent="0.25">
      <c r="A9283" s="10">
        <v>153</v>
      </c>
      <c r="B9283" s="10" t="s">
        <v>1559</v>
      </c>
      <c r="C9283" s="10" t="s">
        <v>1560</v>
      </c>
      <c r="D9283" s="10" t="s">
        <v>1567</v>
      </c>
      <c r="E9283" s="10" t="s">
        <v>20</v>
      </c>
      <c r="F9283" s="10" t="s">
        <v>1433</v>
      </c>
      <c r="G9283" s="10" t="s">
        <v>3129</v>
      </c>
      <c r="H9283" s="10" t="s">
        <v>4540</v>
      </c>
      <c r="I9283" s="10">
        <v>0</v>
      </c>
    </row>
    <row r="9284" spans="1:11" hidden="1" x14ac:dyDescent="0.25">
      <c r="A9284" s="10">
        <v>153</v>
      </c>
      <c r="B9284" s="10" t="s">
        <v>1559</v>
      </c>
      <c r="C9284" s="10" t="s">
        <v>1560</v>
      </c>
      <c r="D9284" s="10" t="s">
        <v>1567</v>
      </c>
      <c r="E9284" s="10" t="s">
        <v>20</v>
      </c>
      <c r="F9284" s="10" t="s">
        <v>1433</v>
      </c>
      <c r="G9284" s="21" t="s">
        <v>2160</v>
      </c>
      <c r="H9284" s="21" t="s">
        <v>3699</v>
      </c>
      <c r="I9284" s="21">
        <v>1</v>
      </c>
      <c r="J9284" s="21" t="str">
        <f>H9284</f>
        <v>Кондиционирование</v>
      </c>
      <c r="K9284" s="21"/>
    </row>
    <row r="9285" spans="1:11" hidden="1" x14ac:dyDescent="0.25">
      <c r="A9285" s="10">
        <v>153</v>
      </c>
      <c r="B9285" s="10" t="s">
        <v>1559</v>
      </c>
      <c r="C9285" s="10" t="s">
        <v>1560</v>
      </c>
      <c r="D9285" s="10" t="s">
        <v>1567</v>
      </c>
      <c r="E9285" s="10" t="s">
        <v>20</v>
      </c>
      <c r="F9285" s="10" t="s">
        <v>1433</v>
      </c>
      <c r="G9285" s="21" t="s">
        <v>3108</v>
      </c>
      <c r="H9285" s="21" t="s">
        <v>4785</v>
      </c>
      <c r="I9285" s="21">
        <v>1</v>
      </c>
      <c r="J9285" s="21">
        <f t="shared" ref="J9285:J9286" si="618">MID(H9285,1,FIND(" ",H9285,1)-1)*1</f>
        <v>63</v>
      </c>
      <c r="K9285" s="21" t="s">
        <v>5260</v>
      </c>
    </row>
    <row r="9286" spans="1:11" hidden="1" x14ac:dyDescent="0.25">
      <c r="A9286" s="10">
        <v>153</v>
      </c>
      <c r="B9286" s="10" t="s">
        <v>1559</v>
      </c>
      <c r="C9286" s="10" t="s">
        <v>1560</v>
      </c>
      <c r="D9286" s="10" t="s">
        <v>1567</v>
      </c>
      <c r="E9286" s="10" t="s">
        <v>20</v>
      </c>
      <c r="F9286" s="10" t="s">
        <v>1433</v>
      </c>
      <c r="G9286" s="21" t="s">
        <v>3701</v>
      </c>
      <c r="H9286" s="21" t="s">
        <v>4860</v>
      </c>
      <c r="I9286" s="21">
        <v>1</v>
      </c>
      <c r="J9286" s="21">
        <f t="shared" si="618"/>
        <v>38</v>
      </c>
      <c r="K9286" s="21" t="s">
        <v>5260</v>
      </c>
    </row>
    <row r="9287" spans="1:11" hidden="1" x14ac:dyDescent="0.25">
      <c r="A9287" s="10">
        <v>153</v>
      </c>
      <c r="B9287" s="10" t="s">
        <v>1559</v>
      </c>
      <c r="C9287" s="10" t="s">
        <v>1560</v>
      </c>
      <c r="D9287" s="10" t="s">
        <v>1567</v>
      </c>
      <c r="E9287" s="10" t="s">
        <v>20</v>
      </c>
      <c r="F9287" s="10" t="s">
        <v>1433</v>
      </c>
      <c r="G9287" s="21" t="s">
        <v>3703</v>
      </c>
      <c r="H9287" s="21" t="s">
        <v>4702</v>
      </c>
      <c r="I9287" s="21">
        <v>1</v>
      </c>
      <c r="J9287" s="21">
        <f>MID(H9287,1,FIND(" ",H9287,1)-1)*1</f>
        <v>105</v>
      </c>
      <c r="K9287" s="21" t="s">
        <v>5254</v>
      </c>
    </row>
    <row r="9288" spans="1:11" hidden="1" x14ac:dyDescent="0.25">
      <c r="A9288" s="10">
        <v>153</v>
      </c>
      <c r="B9288" s="10" t="s">
        <v>1559</v>
      </c>
      <c r="C9288" s="10" t="s">
        <v>1560</v>
      </c>
      <c r="D9288" s="10" t="s">
        <v>1567</v>
      </c>
      <c r="E9288" s="10" t="s">
        <v>20</v>
      </c>
      <c r="F9288" s="10" t="s">
        <v>1433</v>
      </c>
      <c r="G9288" s="21" t="s">
        <v>3705</v>
      </c>
      <c r="H9288" s="21" t="s">
        <v>57</v>
      </c>
      <c r="I9288" s="21">
        <v>1</v>
      </c>
      <c r="J9288" s="21" t="str">
        <f>H9288</f>
        <v>Нет</v>
      </c>
      <c r="K9288" s="21"/>
    </row>
    <row r="9289" spans="1:11" hidden="1" x14ac:dyDescent="0.25">
      <c r="A9289" s="10">
        <v>153</v>
      </c>
      <c r="B9289" s="10" t="s">
        <v>1559</v>
      </c>
      <c r="C9289" s="10" t="s">
        <v>1560</v>
      </c>
      <c r="D9289" s="10" t="s">
        <v>1567</v>
      </c>
      <c r="E9289" s="10" t="s">
        <v>20</v>
      </c>
      <c r="F9289" s="10" t="s">
        <v>1433</v>
      </c>
      <c r="G9289" s="21" t="s">
        <v>3706</v>
      </c>
      <c r="H9289" s="21" t="s">
        <v>5216</v>
      </c>
      <c r="I9289" s="21">
        <v>1</v>
      </c>
      <c r="J9289" s="21">
        <f t="shared" ref="J9289:J9292" si="619">MID(H9289,1,FIND(" ",H9289,1)-1)*1</f>
        <v>11.723000000000001</v>
      </c>
      <c r="K9289" s="21" t="s">
        <v>5258</v>
      </c>
    </row>
    <row r="9290" spans="1:11" hidden="1" x14ac:dyDescent="0.25">
      <c r="A9290" s="10">
        <v>153</v>
      </c>
      <c r="B9290" s="10" t="s">
        <v>1559</v>
      </c>
      <c r="C9290" s="10" t="s">
        <v>1560</v>
      </c>
      <c r="D9290" s="10" t="s">
        <v>1567</v>
      </c>
      <c r="E9290" s="10" t="s">
        <v>20</v>
      </c>
      <c r="F9290" s="10" t="s">
        <v>1433</v>
      </c>
      <c r="G9290" s="21" t="s">
        <v>3708</v>
      </c>
      <c r="H9290" s="21" t="s">
        <v>4812</v>
      </c>
      <c r="I9290" s="21">
        <v>1</v>
      </c>
      <c r="J9290" s="21">
        <f t="shared" si="619"/>
        <v>10.55</v>
      </c>
      <c r="K9290" s="21" t="s">
        <v>5258</v>
      </c>
    </row>
    <row r="9291" spans="1:11" hidden="1" x14ac:dyDescent="0.25">
      <c r="A9291" s="10">
        <v>153</v>
      </c>
      <c r="B9291" s="10" t="s">
        <v>1559</v>
      </c>
      <c r="C9291" s="10" t="s">
        <v>1560</v>
      </c>
      <c r="D9291" s="10" t="s">
        <v>1567</v>
      </c>
      <c r="E9291" s="10" t="s">
        <v>20</v>
      </c>
      <c r="F9291" s="10" t="s">
        <v>1433</v>
      </c>
      <c r="G9291" s="21" t="s">
        <v>3709</v>
      </c>
      <c r="H9291" s="21" t="s">
        <v>4866</v>
      </c>
      <c r="I9291" s="21">
        <v>0</v>
      </c>
      <c r="J9291" s="21">
        <f t="shared" si="619"/>
        <v>11.72</v>
      </c>
      <c r="K9291" s="21" t="s">
        <v>5258</v>
      </c>
    </row>
    <row r="9292" spans="1:11" hidden="1" x14ac:dyDescent="0.25">
      <c r="A9292" s="10">
        <v>153</v>
      </c>
      <c r="B9292" s="10" t="s">
        <v>1559</v>
      </c>
      <c r="C9292" s="10" t="s">
        <v>1560</v>
      </c>
      <c r="D9292" s="10" t="s">
        <v>1567</v>
      </c>
      <c r="E9292" s="10" t="s">
        <v>20</v>
      </c>
      <c r="F9292" s="10" t="s">
        <v>1433</v>
      </c>
      <c r="G9292" s="21" t="s">
        <v>3711</v>
      </c>
      <c r="H9292" s="21" t="s">
        <v>4812</v>
      </c>
      <c r="I9292" s="21">
        <v>0</v>
      </c>
      <c r="J9292" s="21">
        <f t="shared" si="619"/>
        <v>10.55</v>
      </c>
      <c r="K9292" s="21" t="s">
        <v>5258</v>
      </c>
    </row>
    <row r="9293" spans="1:11" hidden="1" x14ac:dyDescent="0.25">
      <c r="A9293" s="10">
        <v>153</v>
      </c>
      <c r="B9293" s="10" t="s">
        <v>1559</v>
      </c>
      <c r="C9293" s="10" t="s">
        <v>1560</v>
      </c>
      <c r="D9293" s="10" t="s">
        <v>1567</v>
      </c>
      <c r="E9293" s="10" t="s">
        <v>20</v>
      </c>
      <c r="F9293" s="10" t="s">
        <v>1433</v>
      </c>
      <c r="G9293" s="21" t="s">
        <v>4578</v>
      </c>
      <c r="H9293" s="21" t="s">
        <v>4867</v>
      </c>
      <c r="I9293" s="21">
        <v>1</v>
      </c>
      <c r="J9293" s="21" t="str">
        <f>MID(H9293,1,FIND(" ",H9293,1)-1)</f>
        <v>1804</v>
      </c>
      <c r="K9293" s="21" t="s">
        <v>5269</v>
      </c>
    </row>
    <row r="9294" spans="1:11" hidden="1" x14ac:dyDescent="0.25">
      <c r="A9294" s="10">
        <v>153</v>
      </c>
      <c r="B9294" s="10" t="s">
        <v>1559</v>
      </c>
      <c r="C9294" s="10" t="s">
        <v>1560</v>
      </c>
      <c r="D9294" s="10" t="s">
        <v>1567</v>
      </c>
      <c r="E9294" s="10" t="s">
        <v>20</v>
      </c>
      <c r="F9294" s="10" t="s">
        <v>1433</v>
      </c>
      <c r="G9294" s="10" t="s">
        <v>3714</v>
      </c>
      <c r="H9294" s="10" t="s">
        <v>4623</v>
      </c>
      <c r="I9294" s="10">
        <v>0</v>
      </c>
    </row>
    <row r="9295" spans="1:11" hidden="1" x14ac:dyDescent="0.25">
      <c r="A9295" s="10">
        <v>153</v>
      </c>
      <c r="B9295" s="10" t="s">
        <v>1559</v>
      </c>
      <c r="C9295" s="10" t="s">
        <v>1560</v>
      </c>
      <c r="D9295" s="10" t="s">
        <v>1567</v>
      </c>
      <c r="E9295" s="10" t="s">
        <v>20</v>
      </c>
      <c r="F9295" s="10" t="s">
        <v>1433</v>
      </c>
      <c r="G9295" s="10" t="s">
        <v>3716</v>
      </c>
      <c r="H9295" s="10" t="s">
        <v>34</v>
      </c>
      <c r="I9295" s="10">
        <v>0</v>
      </c>
    </row>
    <row r="9296" spans="1:11" hidden="1" x14ac:dyDescent="0.25">
      <c r="A9296" s="10">
        <v>153</v>
      </c>
      <c r="B9296" s="10" t="s">
        <v>1559</v>
      </c>
      <c r="C9296" s="10" t="s">
        <v>1560</v>
      </c>
      <c r="D9296" s="10" t="s">
        <v>1567</v>
      </c>
      <c r="E9296" s="10" t="s">
        <v>20</v>
      </c>
      <c r="F9296" s="10" t="s">
        <v>1433</v>
      </c>
      <c r="G9296" s="10" t="s">
        <v>3717</v>
      </c>
      <c r="H9296" s="10" t="s">
        <v>34</v>
      </c>
      <c r="I9296" s="10">
        <v>0</v>
      </c>
    </row>
    <row r="9297" spans="1:9" hidden="1" x14ac:dyDescent="0.25">
      <c r="A9297" s="10">
        <v>153</v>
      </c>
      <c r="B9297" s="10" t="s">
        <v>1559</v>
      </c>
      <c r="C9297" s="10" t="s">
        <v>1560</v>
      </c>
      <c r="D9297" s="10" t="s">
        <v>1567</v>
      </c>
      <c r="E9297" s="10" t="s">
        <v>20</v>
      </c>
      <c r="F9297" s="10" t="s">
        <v>1433</v>
      </c>
      <c r="G9297" s="10" t="s">
        <v>3718</v>
      </c>
      <c r="H9297" s="10" t="s">
        <v>5168</v>
      </c>
      <c r="I9297" s="10">
        <v>0</v>
      </c>
    </row>
    <row r="9298" spans="1:9" hidden="1" x14ac:dyDescent="0.25">
      <c r="A9298" s="10">
        <v>153</v>
      </c>
      <c r="B9298" s="10" t="s">
        <v>1559</v>
      </c>
      <c r="C9298" s="10" t="s">
        <v>1560</v>
      </c>
      <c r="D9298" s="10" t="s">
        <v>1567</v>
      </c>
      <c r="E9298" s="10" t="s">
        <v>20</v>
      </c>
      <c r="F9298" s="10" t="s">
        <v>1433</v>
      </c>
      <c r="G9298" s="10" t="s">
        <v>3719</v>
      </c>
      <c r="H9298" s="10" t="s">
        <v>57</v>
      </c>
      <c r="I9298" s="10">
        <v>0</v>
      </c>
    </row>
    <row r="9299" spans="1:9" hidden="1" x14ac:dyDescent="0.25">
      <c r="A9299" s="10">
        <v>153</v>
      </c>
      <c r="B9299" s="10" t="s">
        <v>1559</v>
      </c>
      <c r="C9299" s="10" t="s">
        <v>1560</v>
      </c>
      <c r="D9299" s="10" t="s">
        <v>1567</v>
      </c>
      <c r="E9299" s="10" t="s">
        <v>20</v>
      </c>
      <c r="F9299" s="10" t="s">
        <v>1433</v>
      </c>
      <c r="G9299" s="10" t="s">
        <v>3720</v>
      </c>
      <c r="H9299" s="10" t="s">
        <v>34</v>
      </c>
      <c r="I9299" s="10">
        <v>0</v>
      </c>
    </row>
    <row r="9300" spans="1:9" hidden="1" x14ac:dyDescent="0.25">
      <c r="A9300" s="10">
        <v>153</v>
      </c>
      <c r="B9300" s="10" t="s">
        <v>1559</v>
      </c>
      <c r="C9300" s="10" t="s">
        <v>1560</v>
      </c>
      <c r="D9300" s="10" t="s">
        <v>1567</v>
      </c>
      <c r="E9300" s="10" t="s">
        <v>20</v>
      </c>
      <c r="F9300" s="10" t="s">
        <v>1433</v>
      </c>
      <c r="G9300" s="10" t="s">
        <v>3721</v>
      </c>
      <c r="H9300" s="10" t="s">
        <v>34</v>
      </c>
      <c r="I9300" s="10">
        <v>0</v>
      </c>
    </row>
    <row r="9301" spans="1:9" hidden="1" x14ac:dyDescent="0.25">
      <c r="A9301" s="10">
        <v>153</v>
      </c>
      <c r="B9301" s="10" t="s">
        <v>1559</v>
      </c>
      <c r="C9301" s="10" t="s">
        <v>1560</v>
      </c>
      <c r="D9301" s="10" t="s">
        <v>1567</v>
      </c>
      <c r="E9301" s="10" t="s">
        <v>20</v>
      </c>
      <c r="F9301" s="10" t="s">
        <v>1433</v>
      </c>
      <c r="G9301" s="10" t="s">
        <v>3723</v>
      </c>
      <c r="H9301" s="10" t="s">
        <v>34</v>
      </c>
      <c r="I9301" s="10">
        <v>0</v>
      </c>
    </row>
    <row r="9302" spans="1:9" hidden="1" x14ac:dyDescent="0.25">
      <c r="A9302" s="10">
        <v>153</v>
      </c>
      <c r="B9302" s="10" t="s">
        <v>1559</v>
      </c>
      <c r="C9302" s="10" t="s">
        <v>1560</v>
      </c>
      <c r="D9302" s="10" t="s">
        <v>1567</v>
      </c>
      <c r="E9302" s="10" t="s">
        <v>20</v>
      </c>
      <c r="F9302" s="10" t="s">
        <v>1433</v>
      </c>
      <c r="G9302" s="10" t="s">
        <v>3724</v>
      </c>
      <c r="H9302" s="10" t="s">
        <v>34</v>
      </c>
      <c r="I9302" s="10">
        <v>0</v>
      </c>
    </row>
    <row r="9303" spans="1:9" hidden="1" x14ac:dyDescent="0.25">
      <c r="A9303" s="10">
        <v>153</v>
      </c>
      <c r="B9303" s="10" t="s">
        <v>1559</v>
      </c>
      <c r="C9303" s="10" t="s">
        <v>1560</v>
      </c>
      <c r="D9303" s="10" t="s">
        <v>1567</v>
      </c>
      <c r="E9303" s="10" t="s">
        <v>20</v>
      </c>
      <c r="F9303" s="10" t="s">
        <v>1433</v>
      </c>
      <c r="G9303" s="10" t="s">
        <v>3725</v>
      </c>
      <c r="H9303" s="10" t="s">
        <v>34</v>
      </c>
      <c r="I9303" s="10">
        <v>0</v>
      </c>
    </row>
    <row r="9304" spans="1:9" hidden="1" x14ac:dyDescent="0.25">
      <c r="A9304" s="10">
        <v>153</v>
      </c>
      <c r="B9304" s="10" t="s">
        <v>1559</v>
      </c>
      <c r="C9304" s="10" t="s">
        <v>1560</v>
      </c>
      <c r="D9304" s="10" t="s">
        <v>1567</v>
      </c>
      <c r="E9304" s="10" t="s">
        <v>20</v>
      </c>
      <c r="F9304" s="10" t="s">
        <v>1433</v>
      </c>
      <c r="G9304" s="10" t="s">
        <v>3726</v>
      </c>
      <c r="H9304" s="10" t="s">
        <v>34</v>
      </c>
      <c r="I9304" s="10">
        <v>0</v>
      </c>
    </row>
    <row r="9305" spans="1:9" hidden="1" x14ac:dyDescent="0.25">
      <c r="A9305" s="10">
        <v>153</v>
      </c>
      <c r="B9305" s="10" t="s">
        <v>1559</v>
      </c>
      <c r="C9305" s="10" t="s">
        <v>1560</v>
      </c>
      <c r="D9305" s="10" t="s">
        <v>1567</v>
      </c>
      <c r="E9305" s="10" t="s">
        <v>20</v>
      </c>
      <c r="F9305" s="10" t="s">
        <v>1433</v>
      </c>
      <c r="G9305" s="10" t="s">
        <v>3727</v>
      </c>
      <c r="H9305" s="10" t="s">
        <v>34</v>
      </c>
      <c r="I9305" s="10">
        <v>0</v>
      </c>
    </row>
    <row r="9306" spans="1:9" hidden="1" x14ac:dyDescent="0.25">
      <c r="A9306" s="10">
        <v>153</v>
      </c>
      <c r="B9306" s="10" t="s">
        <v>1559</v>
      </c>
      <c r="C9306" s="10" t="s">
        <v>1560</v>
      </c>
      <c r="D9306" s="10" t="s">
        <v>1567</v>
      </c>
      <c r="E9306" s="10" t="s">
        <v>20</v>
      </c>
      <c r="F9306" s="10" t="s">
        <v>1433</v>
      </c>
      <c r="G9306" s="10" t="s">
        <v>3729</v>
      </c>
      <c r="H9306" s="10" t="s">
        <v>34</v>
      </c>
      <c r="I9306" s="10">
        <v>0</v>
      </c>
    </row>
    <row r="9307" spans="1:9" hidden="1" x14ac:dyDescent="0.25">
      <c r="A9307" s="10">
        <v>153</v>
      </c>
      <c r="B9307" s="10" t="s">
        <v>1559</v>
      </c>
      <c r="C9307" s="10" t="s">
        <v>1560</v>
      </c>
      <c r="D9307" s="10" t="s">
        <v>1567</v>
      </c>
      <c r="E9307" s="10" t="s">
        <v>20</v>
      </c>
      <c r="F9307" s="10" t="s">
        <v>1433</v>
      </c>
      <c r="G9307" s="10" t="s">
        <v>3730</v>
      </c>
      <c r="H9307" s="10" t="s">
        <v>34</v>
      </c>
      <c r="I9307" s="10">
        <v>0</v>
      </c>
    </row>
    <row r="9308" spans="1:9" hidden="1" x14ac:dyDescent="0.25">
      <c r="A9308" s="10">
        <v>153</v>
      </c>
      <c r="B9308" s="10" t="s">
        <v>1559</v>
      </c>
      <c r="C9308" s="10" t="s">
        <v>1560</v>
      </c>
      <c r="D9308" s="10" t="s">
        <v>1567</v>
      </c>
      <c r="E9308" s="10" t="s">
        <v>20</v>
      </c>
      <c r="F9308" s="10" t="s">
        <v>1433</v>
      </c>
      <c r="G9308" s="10" t="s">
        <v>3731</v>
      </c>
      <c r="H9308" s="10" t="s">
        <v>34</v>
      </c>
      <c r="I9308" s="10">
        <v>0</v>
      </c>
    </row>
    <row r="9309" spans="1:9" hidden="1" x14ac:dyDescent="0.25">
      <c r="A9309" s="10">
        <v>153</v>
      </c>
      <c r="B9309" s="10" t="s">
        <v>1559</v>
      </c>
      <c r="C9309" s="10" t="s">
        <v>1560</v>
      </c>
      <c r="D9309" s="10" t="s">
        <v>1567</v>
      </c>
      <c r="E9309" s="10" t="s">
        <v>20</v>
      </c>
      <c r="F9309" s="10" t="s">
        <v>1433</v>
      </c>
      <c r="G9309" s="10" t="s">
        <v>3734</v>
      </c>
      <c r="H9309" s="10" t="s">
        <v>34</v>
      </c>
      <c r="I9309" s="10">
        <v>0</v>
      </c>
    </row>
    <row r="9310" spans="1:9" hidden="1" x14ac:dyDescent="0.25">
      <c r="A9310" s="10">
        <v>153</v>
      </c>
      <c r="B9310" s="10" t="s">
        <v>1559</v>
      </c>
      <c r="C9310" s="10" t="s">
        <v>1560</v>
      </c>
      <c r="D9310" s="10" t="s">
        <v>1567</v>
      </c>
      <c r="E9310" s="10" t="s">
        <v>20</v>
      </c>
      <c r="F9310" s="10" t="s">
        <v>1433</v>
      </c>
      <c r="G9310" s="10" t="s">
        <v>3735</v>
      </c>
      <c r="H9310" s="10" t="s">
        <v>57</v>
      </c>
      <c r="I9310" s="10">
        <v>0</v>
      </c>
    </row>
    <row r="9311" spans="1:9" hidden="1" x14ac:dyDescent="0.25">
      <c r="A9311" s="10">
        <v>153</v>
      </c>
      <c r="B9311" s="10" t="s">
        <v>1559</v>
      </c>
      <c r="C9311" s="10" t="s">
        <v>1560</v>
      </c>
      <c r="D9311" s="10" t="s">
        <v>1567</v>
      </c>
      <c r="E9311" s="10" t="s">
        <v>20</v>
      </c>
      <c r="F9311" s="10" t="s">
        <v>1433</v>
      </c>
      <c r="G9311" s="10" t="s">
        <v>4597</v>
      </c>
      <c r="H9311" s="10" t="s">
        <v>34</v>
      </c>
      <c r="I9311" s="10">
        <v>0</v>
      </c>
    </row>
    <row r="9312" spans="1:9" hidden="1" x14ac:dyDescent="0.25">
      <c r="A9312" s="10">
        <v>153</v>
      </c>
      <c r="B9312" s="10" t="s">
        <v>1559</v>
      </c>
      <c r="C9312" s="10" t="s">
        <v>1560</v>
      </c>
      <c r="D9312" s="10" t="s">
        <v>1567</v>
      </c>
      <c r="E9312" s="10" t="s">
        <v>20</v>
      </c>
      <c r="F9312" s="10" t="s">
        <v>1433</v>
      </c>
      <c r="G9312" s="10" t="s">
        <v>3736</v>
      </c>
      <c r="H9312" s="10" t="s">
        <v>34</v>
      </c>
      <c r="I9312" s="10">
        <v>0</v>
      </c>
    </row>
    <row r="9313" spans="1:11" hidden="1" x14ac:dyDescent="0.25">
      <c r="A9313" s="10">
        <v>153</v>
      </c>
      <c r="B9313" s="10" t="s">
        <v>1559</v>
      </c>
      <c r="C9313" s="10" t="s">
        <v>1560</v>
      </c>
      <c r="D9313" s="10" t="s">
        <v>1567</v>
      </c>
      <c r="E9313" s="10" t="s">
        <v>20</v>
      </c>
      <c r="F9313" s="10" t="s">
        <v>1433</v>
      </c>
      <c r="G9313" s="10" t="s">
        <v>3737</v>
      </c>
      <c r="H9313" s="10" t="s">
        <v>34</v>
      </c>
      <c r="I9313" s="10">
        <v>0</v>
      </c>
    </row>
    <row r="9314" spans="1:11" hidden="1" x14ac:dyDescent="0.25">
      <c r="A9314" s="10">
        <v>153</v>
      </c>
      <c r="B9314" s="10" t="s">
        <v>1559</v>
      </c>
      <c r="C9314" s="10" t="s">
        <v>1560</v>
      </c>
      <c r="D9314" s="10" t="s">
        <v>1567</v>
      </c>
      <c r="E9314" s="10" t="s">
        <v>20</v>
      </c>
      <c r="F9314" s="10" t="s">
        <v>1433</v>
      </c>
      <c r="G9314" s="10" t="s">
        <v>4387</v>
      </c>
      <c r="H9314" s="10" t="s">
        <v>57</v>
      </c>
      <c r="I9314" s="10">
        <v>0</v>
      </c>
    </row>
    <row r="9315" spans="1:11" hidden="1" x14ac:dyDescent="0.25">
      <c r="A9315" s="10">
        <v>153</v>
      </c>
      <c r="B9315" s="10" t="s">
        <v>1559</v>
      </c>
      <c r="C9315" s="10" t="s">
        <v>1560</v>
      </c>
      <c r="D9315" s="10" t="s">
        <v>1567</v>
      </c>
      <c r="E9315" s="10" t="s">
        <v>20</v>
      </c>
      <c r="F9315" s="10" t="s">
        <v>1433</v>
      </c>
      <c r="G9315" s="10" t="s">
        <v>4388</v>
      </c>
      <c r="H9315" s="10" t="s">
        <v>34</v>
      </c>
      <c r="I9315" s="10">
        <v>0</v>
      </c>
    </row>
    <row r="9316" spans="1:11" hidden="1" x14ac:dyDescent="0.25">
      <c r="A9316" s="10">
        <v>153</v>
      </c>
      <c r="B9316" s="10" t="s">
        <v>1559</v>
      </c>
      <c r="C9316" s="10" t="s">
        <v>1560</v>
      </c>
      <c r="D9316" s="10" t="s">
        <v>1567</v>
      </c>
      <c r="E9316" s="10" t="s">
        <v>20</v>
      </c>
      <c r="F9316" s="10" t="s">
        <v>1433</v>
      </c>
      <c r="G9316" s="10" t="s">
        <v>3740</v>
      </c>
      <c r="H9316" s="10" t="s">
        <v>34</v>
      </c>
      <c r="I9316" s="10">
        <v>0</v>
      </c>
    </row>
    <row r="9317" spans="1:11" hidden="1" x14ac:dyDescent="0.25">
      <c r="A9317" s="10">
        <v>153</v>
      </c>
      <c r="B9317" s="10" t="s">
        <v>1559</v>
      </c>
      <c r="C9317" s="10" t="s">
        <v>1560</v>
      </c>
      <c r="D9317" s="10" t="s">
        <v>1567</v>
      </c>
      <c r="E9317" s="10" t="s">
        <v>20</v>
      </c>
      <c r="F9317" s="10" t="s">
        <v>1433</v>
      </c>
      <c r="G9317" s="10" t="s">
        <v>3741</v>
      </c>
      <c r="H9317" s="10" t="s">
        <v>4850</v>
      </c>
      <c r="I9317" s="10">
        <v>0</v>
      </c>
    </row>
    <row r="9318" spans="1:11" hidden="1" x14ac:dyDescent="0.25">
      <c r="A9318" s="10">
        <v>153</v>
      </c>
      <c r="B9318" s="10" t="s">
        <v>1559</v>
      </c>
      <c r="C9318" s="10" t="s">
        <v>1560</v>
      </c>
      <c r="D9318" s="10" t="s">
        <v>1567</v>
      </c>
      <c r="E9318" s="10" t="s">
        <v>20</v>
      </c>
      <c r="F9318" s="10" t="s">
        <v>1433</v>
      </c>
      <c r="G9318" s="10" t="s">
        <v>3744</v>
      </c>
      <c r="H9318" s="10" t="s">
        <v>4516</v>
      </c>
      <c r="I9318" s="10">
        <v>0</v>
      </c>
    </row>
    <row r="9319" spans="1:11" hidden="1" x14ac:dyDescent="0.25">
      <c r="A9319" s="10">
        <v>153</v>
      </c>
      <c r="B9319" s="10" t="s">
        <v>1559</v>
      </c>
      <c r="C9319" s="10" t="s">
        <v>1560</v>
      </c>
      <c r="D9319" s="10" t="s">
        <v>1567</v>
      </c>
      <c r="E9319" s="10" t="s">
        <v>20</v>
      </c>
      <c r="F9319" s="10" t="s">
        <v>1433</v>
      </c>
      <c r="G9319" s="10" t="s">
        <v>3746</v>
      </c>
      <c r="H9319" s="10" t="s">
        <v>34</v>
      </c>
      <c r="I9319" s="10">
        <v>0</v>
      </c>
    </row>
    <row r="9320" spans="1:11" hidden="1" x14ac:dyDescent="0.25">
      <c r="A9320" s="10">
        <v>153</v>
      </c>
      <c r="B9320" s="10" t="s">
        <v>1559</v>
      </c>
      <c r="C9320" s="10" t="s">
        <v>1560</v>
      </c>
      <c r="D9320" s="10" t="s">
        <v>1567</v>
      </c>
      <c r="E9320" s="10" t="s">
        <v>20</v>
      </c>
      <c r="F9320" s="10" t="s">
        <v>1433</v>
      </c>
      <c r="G9320" s="10" t="s">
        <v>4792</v>
      </c>
      <c r="H9320" s="10" t="s">
        <v>5217</v>
      </c>
      <c r="I9320" s="10">
        <v>0</v>
      </c>
    </row>
    <row r="9321" spans="1:11" hidden="1" x14ac:dyDescent="0.25">
      <c r="A9321" s="10">
        <v>153</v>
      </c>
      <c r="B9321" s="10" t="s">
        <v>1559</v>
      </c>
      <c r="C9321" s="10" t="s">
        <v>1560</v>
      </c>
      <c r="D9321" s="10" t="s">
        <v>1567</v>
      </c>
      <c r="E9321" s="10" t="s">
        <v>20</v>
      </c>
      <c r="F9321" s="10" t="s">
        <v>1433</v>
      </c>
      <c r="G9321" s="21" t="s">
        <v>3747</v>
      </c>
      <c r="H9321" s="21" t="s">
        <v>4756</v>
      </c>
      <c r="I9321" s="21">
        <v>1</v>
      </c>
      <c r="J9321" s="21" t="str">
        <f>H9321</f>
        <v>Потолочная</v>
      </c>
      <c r="K9321" s="21"/>
    </row>
    <row r="9322" spans="1:11" hidden="1" x14ac:dyDescent="0.25">
      <c r="A9322" s="10">
        <v>153</v>
      </c>
      <c r="B9322" s="10" t="s">
        <v>1559</v>
      </c>
      <c r="C9322" s="10" t="s">
        <v>1560</v>
      </c>
      <c r="D9322" s="10" t="s">
        <v>1567</v>
      </c>
      <c r="E9322" s="10" t="s">
        <v>20</v>
      </c>
      <c r="F9322" s="10" t="s">
        <v>1433</v>
      </c>
      <c r="G9322" s="21" t="s">
        <v>3749</v>
      </c>
      <c r="H9322" s="21" t="s">
        <v>3893</v>
      </c>
      <c r="I9322" s="21">
        <v>1</v>
      </c>
      <c r="J9322" s="21">
        <f>MID(H9322,1,FIND(" ",H9322,1)-1)*1</f>
        <v>30</v>
      </c>
      <c r="K9322" s="21" t="s">
        <v>5264</v>
      </c>
    </row>
    <row r="9323" spans="1:11" hidden="1" x14ac:dyDescent="0.25">
      <c r="A9323" s="10">
        <v>153</v>
      </c>
      <c r="B9323" s="10" t="s">
        <v>1559</v>
      </c>
      <c r="C9323" s="10" t="s">
        <v>1560</v>
      </c>
      <c r="D9323" s="10" t="s">
        <v>1567</v>
      </c>
      <c r="E9323" s="10" t="s">
        <v>20</v>
      </c>
      <c r="F9323" s="10" t="s">
        <v>1433</v>
      </c>
      <c r="G9323" s="21" t="s">
        <v>3751</v>
      </c>
      <c r="H9323" s="21" t="s">
        <v>3808</v>
      </c>
      <c r="I9323" s="21">
        <v>1</v>
      </c>
      <c r="J9323" s="21">
        <f>MID(H9323,1,FIND(" ",H9323,1)-1)*1</f>
        <v>20</v>
      </c>
      <c r="K9323" s="21" t="s">
        <v>5264</v>
      </c>
    </row>
    <row r="9324" spans="1:11" hidden="1" x14ac:dyDescent="0.25">
      <c r="A9324" s="10">
        <v>153</v>
      </c>
      <c r="B9324" s="10" t="s">
        <v>1559</v>
      </c>
      <c r="C9324" s="10" t="s">
        <v>1560</v>
      </c>
      <c r="D9324" s="10" t="s">
        <v>1567</v>
      </c>
      <c r="E9324" s="10" t="s">
        <v>20</v>
      </c>
      <c r="F9324" s="10" t="s">
        <v>1433</v>
      </c>
      <c r="G9324" s="21" t="s">
        <v>3753</v>
      </c>
      <c r="H9324" s="21" t="s">
        <v>4832</v>
      </c>
      <c r="I9324" s="21">
        <v>1</v>
      </c>
      <c r="J9324" s="21">
        <f>MID(H9324,1,FIND(" ",H9324,1)-1)*1</f>
        <v>3.5049999999999999</v>
      </c>
      <c r="K9324" s="21" t="s">
        <v>5258</v>
      </c>
    </row>
    <row r="9325" spans="1:11" hidden="1" x14ac:dyDescent="0.25">
      <c r="A9325" s="10">
        <v>153</v>
      </c>
      <c r="B9325" s="10" t="s">
        <v>1559</v>
      </c>
      <c r="C9325" s="10" t="s">
        <v>1560</v>
      </c>
      <c r="D9325" s="10" t="s">
        <v>1567</v>
      </c>
      <c r="E9325" s="10" t="s">
        <v>20</v>
      </c>
      <c r="F9325" s="10" t="s">
        <v>1433</v>
      </c>
      <c r="G9325" s="21" t="s">
        <v>3755</v>
      </c>
      <c r="H9325" s="21" t="s">
        <v>4794</v>
      </c>
      <c r="I9325" s="21">
        <v>1</v>
      </c>
      <c r="J9325" s="21" t="s">
        <v>5267</v>
      </c>
      <c r="K9325" s="21" t="s">
        <v>5265</v>
      </c>
    </row>
    <row r="9326" spans="1:11" hidden="1" x14ac:dyDescent="0.25">
      <c r="A9326" s="10">
        <v>153</v>
      </c>
      <c r="B9326" s="10" t="s">
        <v>1559</v>
      </c>
      <c r="C9326" s="10" t="s">
        <v>1560</v>
      </c>
      <c r="D9326" s="10" t="s">
        <v>1567</v>
      </c>
      <c r="E9326" s="10" t="s">
        <v>20</v>
      </c>
      <c r="F9326" s="10" t="s">
        <v>1433</v>
      </c>
      <c r="G9326" s="10" t="s">
        <v>3757</v>
      </c>
      <c r="H9326" s="10" t="s">
        <v>57</v>
      </c>
      <c r="I9326" s="10">
        <v>0</v>
      </c>
    </row>
    <row r="9327" spans="1:11" hidden="1" x14ac:dyDescent="0.25">
      <c r="A9327" s="10">
        <v>153</v>
      </c>
      <c r="B9327" s="10" t="s">
        <v>1559</v>
      </c>
      <c r="C9327" s="10" t="s">
        <v>1560</v>
      </c>
      <c r="D9327" s="10" t="s">
        <v>1567</v>
      </c>
      <c r="E9327" s="10" t="s">
        <v>20</v>
      </c>
      <c r="F9327" s="10" t="s">
        <v>1433</v>
      </c>
      <c r="G9327" s="10" t="s">
        <v>4627</v>
      </c>
      <c r="H9327" s="10" t="s">
        <v>4852</v>
      </c>
      <c r="I9327" s="10">
        <v>0</v>
      </c>
    </row>
    <row r="9328" spans="1:11" hidden="1" x14ac:dyDescent="0.25">
      <c r="A9328" s="10">
        <v>153</v>
      </c>
      <c r="B9328" s="10" t="s">
        <v>1559</v>
      </c>
      <c r="C9328" s="10" t="s">
        <v>1560</v>
      </c>
      <c r="D9328" s="10" t="s">
        <v>1567</v>
      </c>
      <c r="E9328" s="10" t="s">
        <v>20</v>
      </c>
      <c r="F9328" s="10" t="s">
        <v>1433</v>
      </c>
      <c r="G9328" s="21" t="s">
        <v>3759</v>
      </c>
      <c r="H9328" s="21">
        <v>36000</v>
      </c>
      <c r="I9328" s="21">
        <v>1</v>
      </c>
      <c r="J9328" s="21">
        <f t="shared" ref="J9328:J9329" si="620">TRIM(H9328)*1</f>
        <v>36000</v>
      </c>
      <c r="K9328" s="21" t="s">
        <v>5261</v>
      </c>
    </row>
    <row r="9329" spans="1:11" hidden="1" x14ac:dyDescent="0.25">
      <c r="A9329" s="10">
        <v>153</v>
      </c>
      <c r="B9329" s="10" t="s">
        <v>1559</v>
      </c>
      <c r="C9329" s="10" t="s">
        <v>1560</v>
      </c>
      <c r="D9329" s="10" t="s">
        <v>1567</v>
      </c>
      <c r="E9329" s="10" t="s">
        <v>20</v>
      </c>
      <c r="F9329" s="10" t="s">
        <v>1433</v>
      </c>
      <c r="G9329" s="21" t="s">
        <v>3764</v>
      </c>
      <c r="H9329" s="21">
        <v>36000</v>
      </c>
      <c r="I9329" s="21">
        <v>1</v>
      </c>
      <c r="J9329" s="21">
        <f t="shared" si="620"/>
        <v>36000</v>
      </c>
      <c r="K9329" s="21" t="s">
        <v>5261</v>
      </c>
    </row>
    <row r="9330" spans="1:11" hidden="1" x14ac:dyDescent="0.25">
      <c r="A9330" s="10">
        <v>153</v>
      </c>
      <c r="B9330" s="10" t="s">
        <v>1559</v>
      </c>
      <c r="C9330" s="10" t="s">
        <v>1560</v>
      </c>
      <c r="D9330" s="10" t="s">
        <v>1567</v>
      </c>
      <c r="E9330" s="10" t="s">
        <v>20</v>
      </c>
      <c r="F9330" s="10" t="s">
        <v>1433</v>
      </c>
      <c r="G9330" s="10" t="s">
        <v>3765</v>
      </c>
      <c r="H9330" s="10" t="s">
        <v>57</v>
      </c>
      <c r="I9330" s="10">
        <v>0</v>
      </c>
    </row>
    <row r="9331" spans="1:11" hidden="1" x14ac:dyDescent="0.25">
      <c r="A9331" s="10">
        <v>153</v>
      </c>
      <c r="B9331" s="10" t="s">
        <v>1559</v>
      </c>
      <c r="C9331" s="10" t="s">
        <v>1560</v>
      </c>
      <c r="D9331" s="10" t="s">
        <v>1567</v>
      </c>
      <c r="E9331" s="10" t="s">
        <v>20</v>
      </c>
      <c r="F9331" s="10" t="s">
        <v>1433</v>
      </c>
      <c r="G9331" s="10" t="s">
        <v>3766</v>
      </c>
      <c r="H9331" s="10" t="s">
        <v>34</v>
      </c>
      <c r="I9331" s="10">
        <v>0</v>
      </c>
    </row>
    <row r="9332" spans="1:11" hidden="1" x14ac:dyDescent="0.25">
      <c r="A9332" s="10">
        <v>153</v>
      </c>
      <c r="B9332" s="10" t="s">
        <v>1559</v>
      </c>
      <c r="C9332" s="10" t="s">
        <v>1560</v>
      </c>
      <c r="D9332" s="10" t="s">
        <v>1567</v>
      </c>
      <c r="E9332" s="10" t="s">
        <v>20</v>
      </c>
      <c r="F9332" s="10" t="s">
        <v>1433</v>
      </c>
      <c r="G9332" s="10" t="s">
        <v>4601</v>
      </c>
      <c r="H9332" s="10" t="s">
        <v>4321</v>
      </c>
      <c r="I9332" s="10">
        <v>0</v>
      </c>
    </row>
    <row r="9333" spans="1:11" hidden="1" x14ac:dyDescent="0.25">
      <c r="A9333" s="10">
        <v>153</v>
      </c>
      <c r="B9333" s="10" t="s">
        <v>1559</v>
      </c>
      <c r="C9333" s="10" t="s">
        <v>1560</v>
      </c>
      <c r="D9333" s="10" t="s">
        <v>1567</v>
      </c>
      <c r="E9333" s="10" t="s">
        <v>20</v>
      </c>
      <c r="F9333" s="10" t="s">
        <v>1433</v>
      </c>
      <c r="G9333" s="10" t="s">
        <v>4397</v>
      </c>
      <c r="H9333" s="10" t="s">
        <v>34</v>
      </c>
      <c r="I9333" s="10">
        <v>0</v>
      </c>
    </row>
    <row r="9334" spans="1:11" hidden="1" x14ac:dyDescent="0.25">
      <c r="A9334" s="10">
        <v>153</v>
      </c>
      <c r="B9334" s="10" t="s">
        <v>1559</v>
      </c>
      <c r="C9334" s="10" t="s">
        <v>1560</v>
      </c>
      <c r="D9334" s="10" t="s">
        <v>1567</v>
      </c>
      <c r="E9334" s="10" t="s">
        <v>20</v>
      </c>
      <c r="F9334" s="10" t="s">
        <v>1433</v>
      </c>
      <c r="G9334" s="10" t="s">
        <v>4602</v>
      </c>
      <c r="H9334" s="10" t="s">
        <v>57</v>
      </c>
      <c r="I9334" s="10">
        <v>0</v>
      </c>
    </row>
    <row r="9335" spans="1:11" hidden="1" x14ac:dyDescent="0.25">
      <c r="A9335" s="10">
        <v>153</v>
      </c>
      <c r="B9335" s="10" t="s">
        <v>1559</v>
      </c>
      <c r="C9335" s="10" t="s">
        <v>1560</v>
      </c>
      <c r="D9335" s="10" t="s">
        <v>1567</v>
      </c>
      <c r="E9335" s="10" t="s">
        <v>20</v>
      </c>
      <c r="F9335" s="10" t="s">
        <v>1433</v>
      </c>
      <c r="G9335" s="10" t="s">
        <v>4603</v>
      </c>
      <c r="H9335" s="10" t="s">
        <v>57</v>
      </c>
      <c r="I9335" s="10">
        <v>0</v>
      </c>
    </row>
    <row r="9336" spans="1:11" hidden="1" x14ac:dyDescent="0.25">
      <c r="A9336" s="10">
        <v>153</v>
      </c>
      <c r="B9336" s="10" t="s">
        <v>1559</v>
      </c>
      <c r="C9336" s="10" t="s">
        <v>1560</v>
      </c>
      <c r="D9336" s="10" t="s">
        <v>1567</v>
      </c>
      <c r="E9336" s="10" t="s">
        <v>20</v>
      </c>
      <c r="F9336" s="10" t="s">
        <v>1433</v>
      </c>
      <c r="G9336" s="21" t="s">
        <v>3769</v>
      </c>
      <c r="H9336" s="21" t="s">
        <v>4815</v>
      </c>
      <c r="I9336" s="21">
        <v>1</v>
      </c>
      <c r="J9336" s="21">
        <f t="shared" ref="J9336:J9337" si="621">MID(H9336,1,FIND(" ",H9336,1)-1)*1</f>
        <v>74.400000000000006</v>
      </c>
      <c r="K9336" s="21" t="s">
        <v>5255</v>
      </c>
    </row>
    <row r="9337" spans="1:11" hidden="1" x14ac:dyDescent="0.25">
      <c r="A9337" s="10">
        <v>153</v>
      </c>
      <c r="B9337" s="10" t="s">
        <v>1559</v>
      </c>
      <c r="C9337" s="10" t="s">
        <v>1560</v>
      </c>
      <c r="D9337" s="10" t="s">
        <v>1567</v>
      </c>
      <c r="E9337" s="10" t="s">
        <v>20</v>
      </c>
      <c r="F9337" s="10" t="s">
        <v>1433</v>
      </c>
      <c r="G9337" s="21" t="s">
        <v>3771</v>
      </c>
      <c r="H9337" s="21" t="s">
        <v>4343</v>
      </c>
      <c r="I9337" s="21">
        <v>1</v>
      </c>
      <c r="J9337" s="21">
        <f t="shared" si="621"/>
        <v>32.200000000000003</v>
      </c>
      <c r="K9337" s="21" t="s">
        <v>5255</v>
      </c>
    </row>
    <row r="9338" spans="1:11" hidden="1" x14ac:dyDescent="0.25">
      <c r="A9338" s="10">
        <v>153</v>
      </c>
      <c r="B9338" s="10" t="s">
        <v>1559</v>
      </c>
      <c r="C9338" s="10" t="s">
        <v>1560</v>
      </c>
      <c r="D9338" s="10" t="s">
        <v>1567</v>
      </c>
      <c r="E9338" s="10" t="s">
        <v>20</v>
      </c>
      <c r="F9338" s="10" t="s">
        <v>1433</v>
      </c>
      <c r="G9338" s="21" t="s">
        <v>3773</v>
      </c>
      <c r="H9338" s="21" t="s">
        <v>4670</v>
      </c>
      <c r="I9338" s="21">
        <v>1</v>
      </c>
      <c r="J9338" s="21">
        <f t="shared" ref="J9338:J9343" si="622">MID(H9338,1,FIND(" ",H9338,1)-1)*1000</f>
        <v>810</v>
      </c>
      <c r="K9338" s="22" t="s">
        <v>5256</v>
      </c>
    </row>
    <row r="9339" spans="1:11" hidden="1" x14ac:dyDescent="0.25">
      <c r="A9339" s="10">
        <v>153</v>
      </c>
      <c r="B9339" s="10" t="s">
        <v>1559</v>
      </c>
      <c r="C9339" s="10" t="s">
        <v>1560</v>
      </c>
      <c r="D9339" s="10" t="s">
        <v>1567</v>
      </c>
      <c r="E9339" s="10" t="s">
        <v>20</v>
      </c>
      <c r="F9339" s="10" t="s">
        <v>1433</v>
      </c>
      <c r="G9339" s="21" t="s">
        <v>3775</v>
      </c>
      <c r="H9339" s="21" t="s">
        <v>4863</v>
      </c>
      <c r="I9339" s="21">
        <v>1</v>
      </c>
      <c r="J9339" s="21">
        <f t="shared" si="622"/>
        <v>249</v>
      </c>
      <c r="K9339" s="22" t="s">
        <v>5256</v>
      </c>
    </row>
    <row r="9340" spans="1:11" hidden="1" x14ac:dyDescent="0.25">
      <c r="A9340" s="10">
        <v>153</v>
      </c>
      <c r="B9340" s="10" t="s">
        <v>1559</v>
      </c>
      <c r="C9340" s="10" t="s">
        <v>1560</v>
      </c>
      <c r="D9340" s="10" t="s">
        <v>1567</v>
      </c>
      <c r="E9340" s="10" t="s">
        <v>20</v>
      </c>
      <c r="F9340" s="10" t="s">
        <v>1433</v>
      </c>
      <c r="G9340" s="21" t="s">
        <v>3777</v>
      </c>
      <c r="H9340" s="21" t="s">
        <v>4818</v>
      </c>
      <c r="I9340" s="21">
        <v>1</v>
      </c>
      <c r="J9340" s="21">
        <f t="shared" si="622"/>
        <v>410</v>
      </c>
      <c r="K9340" s="22" t="s">
        <v>5256</v>
      </c>
    </row>
    <row r="9341" spans="1:11" hidden="1" x14ac:dyDescent="0.25">
      <c r="A9341" s="10">
        <v>153</v>
      </c>
      <c r="B9341" s="10" t="s">
        <v>1559</v>
      </c>
      <c r="C9341" s="10" t="s">
        <v>1560</v>
      </c>
      <c r="D9341" s="10" t="s">
        <v>1567</v>
      </c>
      <c r="E9341" s="10" t="s">
        <v>20</v>
      </c>
      <c r="F9341" s="10" t="s">
        <v>1433</v>
      </c>
      <c r="G9341" s="21" t="s">
        <v>3779</v>
      </c>
      <c r="H9341" s="21" t="s">
        <v>4864</v>
      </c>
      <c r="I9341" s="21">
        <v>1</v>
      </c>
      <c r="J9341" s="21">
        <f t="shared" si="622"/>
        <v>774</v>
      </c>
      <c r="K9341" s="22" t="s">
        <v>5256</v>
      </c>
    </row>
    <row r="9342" spans="1:11" hidden="1" x14ac:dyDescent="0.25">
      <c r="A9342" s="10">
        <v>153</v>
      </c>
      <c r="B9342" s="10" t="s">
        <v>1559</v>
      </c>
      <c r="C9342" s="10" t="s">
        <v>1560</v>
      </c>
      <c r="D9342" s="10" t="s">
        <v>1567</v>
      </c>
      <c r="E9342" s="10" t="s">
        <v>20</v>
      </c>
      <c r="F9342" s="10" t="s">
        <v>1433</v>
      </c>
      <c r="G9342" s="21" t="s">
        <v>3781</v>
      </c>
      <c r="H9342" s="21" t="s">
        <v>4819</v>
      </c>
      <c r="I9342" s="21">
        <v>1</v>
      </c>
      <c r="J9342" s="21">
        <f t="shared" si="622"/>
        <v>946</v>
      </c>
      <c r="K9342" s="22" t="s">
        <v>5256</v>
      </c>
    </row>
    <row r="9343" spans="1:11" hidden="1" x14ac:dyDescent="0.25">
      <c r="A9343" s="10">
        <v>153</v>
      </c>
      <c r="B9343" s="10" t="s">
        <v>1559</v>
      </c>
      <c r="C9343" s="10" t="s">
        <v>1560</v>
      </c>
      <c r="D9343" s="10" t="s">
        <v>1567</v>
      </c>
      <c r="E9343" s="10" t="s">
        <v>20</v>
      </c>
      <c r="F9343" s="10" t="s">
        <v>1433</v>
      </c>
      <c r="G9343" s="21" t="s">
        <v>3783</v>
      </c>
      <c r="H9343" s="21" t="s">
        <v>4865</v>
      </c>
      <c r="I9343" s="21">
        <v>1</v>
      </c>
      <c r="J9343" s="21">
        <f t="shared" si="622"/>
        <v>1100</v>
      </c>
      <c r="K9343" s="22" t="s">
        <v>5256</v>
      </c>
    </row>
    <row r="9344" spans="1:11" hidden="1" x14ac:dyDescent="0.25">
      <c r="A9344" s="10">
        <v>153</v>
      </c>
      <c r="B9344" s="10" t="s">
        <v>1559</v>
      </c>
      <c r="C9344" s="10" t="s">
        <v>1560</v>
      </c>
      <c r="D9344" s="10" t="s">
        <v>1567</v>
      </c>
      <c r="E9344" s="10" t="s">
        <v>20</v>
      </c>
      <c r="F9344" s="10" t="s">
        <v>1433</v>
      </c>
      <c r="G9344" s="10" t="s">
        <v>3787</v>
      </c>
      <c r="H9344" s="10" t="s">
        <v>3788</v>
      </c>
      <c r="I9344" s="10">
        <v>0</v>
      </c>
    </row>
    <row r="9345" spans="1:11" hidden="1" x14ac:dyDescent="0.25">
      <c r="A9345" s="10">
        <v>153</v>
      </c>
      <c r="B9345" s="10" t="s">
        <v>1559</v>
      </c>
      <c r="C9345" s="10" t="s">
        <v>1560</v>
      </c>
      <c r="D9345" s="10" t="s">
        <v>1567</v>
      </c>
      <c r="E9345" s="10" t="s">
        <v>20</v>
      </c>
      <c r="F9345" s="10" t="s">
        <v>1433</v>
      </c>
      <c r="G9345" s="10" t="s">
        <v>3789</v>
      </c>
      <c r="H9345" s="10" t="s">
        <v>3789</v>
      </c>
      <c r="I9345" s="10">
        <v>0</v>
      </c>
    </row>
    <row r="9346" spans="1:11" hidden="1" x14ac:dyDescent="0.25">
      <c r="A9346" s="10">
        <v>154</v>
      </c>
      <c r="B9346" s="10" t="s">
        <v>1568</v>
      </c>
      <c r="C9346" s="10" t="s">
        <v>1569</v>
      </c>
      <c r="D9346" s="10" t="s">
        <v>1576</v>
      </c>
      <c r="E9346" s="10" t="s">
        <v>20</v>
      </c>
      <c r="F9346" s="10" t="s">
        <v>1433</v>
      </c>
      <c r="G9346" s="10" t="s">
        <v>3129</v>
      </c>
      <c r="H9346" s="10" t="s">
        <v>4540</v>
      </c>
      <c r="I9346" s="10">
        <v>0</v>
      </c>
    </row>
    <row r="9347" spans="1:11" hidden="1" x14ac:dyDescent="0.25">
      <c r="A9347" s="10">
        <v>154</v>
      </c>
      <c r="B9347" s="10" t="s">
        <v>1568</v>
      </c>
      <c r="C9347" s="10" t="s">
        <v>1569</v>
      </c>
      <c r="D9347" s="10" t="s">
        <v>1576</v>
      </c>
      <c r="E9347" s="10" t="s">
        <v>20</v>
      </c>
      <c r="F9347" s="10" t="s">
        <v>1433</v>
      </c>
      <c r="G9347" s="21" t="s">
        <v>2160</v>
      </c>
      <c r="H9347" s="21" t="s">
        <v>3699</v>
      </c>
      <c r="I9347" s="21">
        <v>1</v>
      </c>
      <c r="J9347" s="21" t="str">
        <f>H9347</f>
        <v>Кондиционирование</v>
      </c>
      <c r="K9347" s="21"/>
    </row>
    <row r="9348" spans="1:11" hidden="1" x14ac:dyDescent="0.25">
      <c r="A9348" s="10">
        <v>154</v>
      </c>
      <c r="B9348" s="10" t="s">
        <v>1568</v>
      </c>
      <c r="C9348" s="10" t="s">
        <v>1569</v>
      </c>
      <c r="D9348" s="10" t="s">
        <v>1576</v>
      </c>
      <c r="E9348" s="10" t="s">
        <v>20</v>
      </c>
      <c r="F9348" s="10" t="s">
        <v>1433</v>
      </c>
      <c r="G9348" s="21" t="s">
        <v>3108</v>
      </c>
      <c r="H9348" s="21" t="s">
        <v>4785</v>
      </c>
      <c r="I9348" s="21">
        <v>1</v>
      </c>
      <c r="J9348" s="21">
        <f t="shared" ref="J9348:J9349" si="623">MID(H9348,1,FIND(" ",H9348,1)-1)*1</f>
        <v>63</v>
      </c>
      <c r="K9348" s="21" t="s">
        <v>5260</v>
      </c>
    </row>
    <row r="9349" spans="1:11" hidden="1" x14ac:dyDescent="0.25">
      <c r="A9349" s="10">
        <v>154</v>
      </c>
      <c r="B9349" s="10" t="s">
        <v>1568</v>
      </c>
      <c r="C9349" s="10" t="s">
        <v>1569</v>
      </c>
      <c r="D9349" s="10" t="s">
        <v>1576</v>
      </c>
      <c r="E9349" s="10" t="s">
        <v>20</v>
      </c>
      <c r="F9349" s="10" t="s">
        <v>1433</v>
      </c>
      <c r="G9349" s="21" t="s">
        <v>3701</v>
      </c>
      <c r="H9349" s="21" t="s">
        <v>4820</v>
      </c>
      <c r="I9349" s="21">
        <v>1</v>
      </c>
      <c r="J9349" s="21">
        <f t="shared" si="623"/>
        <v>44</v>
      </c>
      <c r="K9349" s="21" t="s">
        <v>5260</v>
      </c>
    </row>
    <row r="9350" spans="1:11" hidden="1" x14ac:dyDescent="0.25">
      <c r="A9350" s="10">
        <v>154</v>
      </c>
      <c r="B9350" s="10" t="s">
        <v>1568</v>
      </c>
      <c r="C9350" s="10" t="s">
        <v>1569</v>
      </c>
      <c r="D9350" s="10" t="s">
        <v>1576</v>
      </c>
      <c r="E9350" s="10" t="s">
        <v>20</v>
      </c>
      <c r="F9350" s="10" t="s">
        <v>1433</v>
      </c>
      <c r="G9350" s="21" t="s">
        <v>3703</v>
      </c>
      <c r="H9350" s="21" t="s">
        <v>4868</v>
      </c>
      <c r="I9350" s="21">
        <v>1</v>
      </c>
      <c r="J9350" s="21">
        <f>MID(H9350,1,FIND(" ",H9350,1)-1)*1</f>
        <v>165</v>
      </c>
      <c r="K9350" s="21" t="s">
        <v>5254</v>
      </c>
    </row>
    <row r="9351" spans="1:11" hidden="1" x14ac:dyDescent="0.25">
      <c r="A9351" s="10">
        <v>154</v>
      </c>
      <c r="B9351" s="10" t="s">
        <v>1568</v>
      </c>
      <c r="C9351" s="10" t="s">
        <v>1569</v>
      </c>
      <c r="D9351" s="10" t="s">
        <v>1576</v>
      </c>
      <c r="E9351" s="10" t="s">
        <v>20</v>
      </c>
      <c r="F9351" s="10" t="s">
        <v>1433</v>
      </c>
      <c r="G9351" s="21" t="s">
        <v>3705</v>
      </c>
      <c r="H9351" s="21" t="s">
        <v>57</v>
      </c>
      <c r="I9351" s="21">
        <v>1</v>
      </c>
      <c r="J9351" s="21" t="str">
        <f>H9351</f>
        <v>Нет</v>
      </c>
      <c r="K9351" s="21"/>
    </row>
    <row r="9352" spans="1:11" hidden="1" x14ac:dyDescent="0.25">
      <c r="A9352" s="10">
        <v>154</v>
      </c>
      <c r="B9352" s="10" t="s">
        <v>1568</v>
      </c>
      <c r="C9352" s="10" t="s">
        <v>1569</v>
      </c>
      <c r="D9352" s="10" t="s">
        <v>1576</v>
      </c>
      <c r="E9352" s="10" t="s">
        <v>20</v>
      </c>
      <c r="F9352" s="10" t="s">
        <v>1433</v>
      </c>
      <c r="G9352" s="21" t="s">
        <v>3706</v>
      </c>
      <c r="H9352" s="21" t="s">
        <v>5207</v>
      </c>
      <c r="I9352" s="21">
        <v>1</v>
      </c>
      <c r="J9352" s="21">
        <f t="shared" ref="J9352:J9355" si="624">MID(H9352,1,FIND(" ",H9352,1)-1)*1</f>
        <v>17.585000000000001</v>
      </c>
      <c r="K9352" s="21" t="s">
        <v>5258</v>
      </c>
    </row>
    <row r="9353" spans="1:11" hidden="1" x14ac:dyDescent="0.25">
      <c r="A9353" s="10">
        <v>154</v>
      </c>
      <c r="B9353" s="10" t="s">
        <v>1568</v>
      </c>
      <c r="C9353" s="10" t="s">
        <v>1569</v>
      </c>
      <c r="D9353" s="10" t="s">
        <v>1576</v>
      </c>
      <c r="E9353" s="10" t="s">
        <v>20</v>
      </c>
      <c r="F9353" s="10" t="s">
        <v>1433</v>
      </c>
      <c r="G9353" s="21" t="s">
        <v>3708</v>
      </c>
      <c r="H9353" s="21" t="s">
        <v>4788</v>
      </c>
      <c r="I9353" s="21">
        <v>1</v>
      </c>
      <c r="J9353" s="21">
        <f t="shared" si="624"/>
        <v>16.12</v>
      </c>
      <c r="K9353" s="21" t="s">
        <v>5258</v>
      </c>
    </row>
    <row r="9354" spans="1:11" hidden="1" x14ac:dyDescent="0.25">
      <c r="A9354" s="10">
        <v>154</v>
      </c>
      <c r="B9354" s="10" t="s">
        <v>1568</v>
      </c>
      <c r="C9354" s="10" t="s">
        <v>1569</v>
      </c>
      <c r="D9354" s="10" t="s">
        <v>1576</v>
      </c>
      <c r="E9354" s="10" t="s">
        <v>20</v>
      </c>
      <c r="F9354" s="10" t="s">
        <v>1433</v>
      </c>
      <c r="G9354" s="21" t="s">
        <v>3709</v>
      </c>
      <c r="H9354" s="21" t="s">
        <v>4840</v>
      </c>
      <c r="I9354" s="21">
        <v>0</v>
      </c>
      <c r="J9354" s="21">
        <f t="shared" si="624"/>
        <v>17.59</v>
      </c>
      <c r="K9354" s="21" t="s">
        <v>5258</v>
      </c>
    </row>
    <row r="9355" spans="1:11" hidden="1" x14ac:dyDescent="0.25">
      <c r="A9355" s="10">
        <v>154</v>
      </c>
      <c r="B9355" s="10" t="s">
        <v>1568</v>
      </c>
      <c r="C9355" s="10" t="s">
        <v>1569</v>
      </c>
      <c r="D9355" s="10" t="s">
        <v>1576</v>
      </c>
      <c r="E9355" s="10" t="s">
        <v>20</v>
      </c>
      <c r="F9355" s="10" t="s">
        <v>1433</v>
      </c>
      <c r="G9355" s="21" t="s">
        <v>3711</v>
      </c>
      <c r="H9355" s="21" t="s">
        <v>4788</v>
      </c>
      <c r="I9355" s="21">
        <v>0</v>
      </c>
      <c r="J9355" s="21">
        <f t="shared" si="624"/>
        <v>16.12</v>
      </c>
      <c r="K9355" s="21" t="s">
        <v>5258</v>
      </c>
    </row>
    <row r="9356" spans="1:11" hidden="1" x14ac:dyDescent="0.25">
      <c r="A9356" s="10">
        <v>154</v>
      </c>
      <c r="B9356" s="10" t="s">
        <v>1568</v>
      </c>
      <c r="C9356" s="10" t="s">
        <v>1569</v>
      </c>
      <c r="D9356" s="10" t="s">
        <v>1576</v>
      </c>
      <c r="E9356" s="10" t="s">
        <v>20</v>
      </c>
      <c r="F9356" s="10" t="s">
        <v>1433</v>
      </c>
      <c r="G9356" s="21" t="s">
        <v>4578</v>
      </c>
      <c r="H9356" s="21" t="s">
        <v>4869</v>
      </c>
      <c r="I9356" s="21">
        <v>1</v>
      </c>
      <c r="J9356" s="21" t="str">
        <f>MID(H9356,1,FIND(" ",H9356,1)-1)</f>
        <v>2400</v>
      </c>
      <c r="K9356" s="21" t="s">
        <v>5269</v>
      </c>
    </row>
    <row r="9357" spans="1:11" hidden="1" x14ac:dyDescent="0.25">
      <c r="A9357" s="10">
        <v>154</v>
      </c>
      <c r="B9357" s="10" t="s">
        <v>1568</v>
      </c>
      <c r="C9357" s="10" t="s">
        <v>1569</v>
      </c>
      <c r="D9357" s="10" t="s">
        <v>1576</v>
      </c>
      <c r="E9357" s="10" t="s">
        <v>20</v>
      </c>
      <c r="F9357" s="10" t="s">
        <v>1433</v>
      </c>
      <c r="G9357" s="10" t="s">
        <v>3714</v>
      </c>
      <c r="H9357" s="10" t="s">
        <v>4623</v>
      </c>
      <c r="I9357" s="10">
        <v>0</v>
      </c>
    </row>
    <row r="9358" spans="1:11" hidden="1" x14ac:dyDescent="0.25">
      <c r="A9358" s="10">
        <v>154</v>
      </c>
      <c r="B9358" s="10" t="s">
        <v>1568</v>
      </c>
      <c r="C9358" s="10" t="s">
        <v>1569</v>
      </c>
      <c r="D9358" s="10" t="s">
        <v>1576</v>
      </c>
      <c r="E9358" s="10" t="s">
        <v>20</v>
      </c>
      <c r="F9358" s="10" t="s">
        <v>1433</v>
      </c>
      <c r="G9358" s="10" t="s">
        <v>3716</v>
      </c>
      <c r="H9358" s="10" t="s">
        <v>34</v>
      </c>
      <c r="I9358" s="10">
        <v>0</v>
      </c>
    </row>
    <row r="9359" spans="1:11" hidden="1" x14ac:dyDescent="0.25">
      <c r="A9359" s="10">
        <v>154</v>
      </c>
      <c r="B9359" s="10" t="s">
        <v>1568</v>
      </c>
      <c r="C9359" s="10" t="s">
        <v>1569</v>
      </c>
      <c r="D9359" s="10" t="s">
        <v>1576</v>
      </c>
      <c r="E9359" s="10" t="s">
        <v>20</v>
      </c>
      <c r="F9359" s="10" t="s">
        <v>1433</v>
      </c>
      <c r="G9359" s="10" t="s">
        <v>3717</v>
      </c>
      <c r="H9359" s="10" t="s">
        <v>34</v>
      </c>
      <c r="I9359" s="10">
        <v>0</v>
      </c>
    </row>
    <row r="9360" spans="1:11" hidden="1" x14ac:dyDescent="0.25">
      <c r="A9360" s="10">
        <v>154</v>
      </c>
      <c r="B9360" s="10" t="s">
        <v>1568</v>
      </c>
      <c r="C9360" s="10" t="s">
        <v>1569</v>
      </c>
      <c r="D9360" s="10" t="s">
        <v>1576</v>
      </c>
      <c r="E9360" s="10" t="s">
        <v>20</v>
      </c>
      <c r="F9360" s="10" t="s">
        <v>1433</v>
      </c>
      <c r="G9360" s="10" t="s">
        <v>3718</v>
      </c>
      <c r="H9360" s="10" t="s">
        <v>5168</v>
      </c>
      <c r="I9360" s="10">
        <v>0</v>
      </c>
    </row>
    <row r="9361" spans="1:9" hidden="1" x14ac:dyDescent="0.25">
      <c r="A9361" s="10">
        <v>154</v>
      </c>
      <c r="B9361" s="10" t="s">
        <v>1568</v>
      </c>
      <c r="C9361" s="10" t="s">
        <v>1569</v>
      </c>
      <c r="D9361" s="10" t="s">
        <v>1576</v>
      </c>
      <c r="E9361" s="10" t="s">
        <v>20</v>
      </c>
      <c r="F9361" s="10" t="s">
        <v>1433</v>
      </c>
      <c r="G9361" s="10" t="s">
        <v>3719</v>
      </c>
      <c r="H9361" s="10" t="s">
        <v>57</v>
      </c>
      <c r="I9361" s="10">
        <v>0</v>
      </c>
    </row>
    <row r="9362" spans="1:9" hidden="1" x14ac:dyDescent="0.25">
      <c r="A9362" s="10">
        <v>154</v>
      </c>
      <c r="B9362" s="10" t="s">
        <v>1568</v>
      </c>
      <c r="C9362" s="10" t="s">
        <v>1569</v>
      </c>
      <c r="D9362" s="10" t="s">
        <v>1576</v>
      </c>
      <c r="E9362" s="10" t="s">
        <v>20</v>
      </c>
      <c r="F9362" s="10" t="s">
        <v>1433</v>
      </c>
      <c r="G9362" s="10" t="s">
        <v>3720</v>
      </c>
      <c r="H9362" s="10" t="s">
        <v>34</v>
      </c>
      <c r="I9362" s="10">
        <v>0</v>
      </c>
    </row>
    <row r="9363" spans="1:9" hidden="1" x14ac:dyDescent="0.25">
      <c r="A9363" s="10">
        <v>154</v>
      </c>
      <c r="B9363" s="10" t="s">
        <v>1568</v>
      </c>
      <c r="C9363" s="10" t="s">
        <v>1569</v>
      </c>
      <c r="D9363" s="10" t="s">
        <v>1576</v>
      </c>
      <c r="E9363" s="10" t="s">
        <v>20</v>
      </c>
      <c r="F9363" s="10" t="s">
        <v>1433</v>
      </c>
      <c r="G9363" s="10" t="s">
        <v>3721</v>
      </c>
      <c r="H9363" s="10" t="s">
        <v>34</v>
      </c>
      <c r="I9363" s="10">
        <v>0</v>
      </c>
    </row>
    <row r="9364" spans="1:9" hidden="1" x14ac:dyDescent="0.25">
      <c r="A9364" s="10">
        <v>154</v>
      </c>
      <c r="B9364" s="10" t="s">
        <v>1568</v>
      </c>
      <c r="C9364" s="10" t="s">
        <v>1569</v>
      </c>
      <c r="D9364" s="10" t="s">
        <v>1576</v>
      </c>
      <c r="E9364" s="10" t="s">
        <v>20</v>
      </c>
      <c r="F9364" s="10" t="s">
        <v>1433</v>
      </c>
      <c r="G9364" s="10" t="s">
        <v>3723</v>
      </c>
      <c r="H9364" s="10" t="s">
        <v>34</v>
      </c>
      <c r="I9364" s="10">
        <v>0</v>
      </c>
    </row>
    <row r="9365" spans="1:9" hidden="1" x14ac:dyDescent="0.25">
      <c r="A9365" s="10">
        <v>154</v>
      </c>
      <c r="B9365" s="10" t="s">
        <v>1568</v>
      </c>
      <c r="C9365" s="10" t="s">
        <v>1569</v>
      </c>
      <c r="D9365" s="10" t="s">
        <v>1576</v>
      </c>
      <c r="E9365" s="10" t="s">
        <v>20</v>
      </c>
      <c r="F9365" s="10" t="s">
        <v>1433</v>
      </c>
      <c r="G9365" s="10" t="s">
        <v>3724</v>
      </c>
      <c r="H9365" s="10" t="s">
        <v>34</v>
      </c>
      <c r="I9365" s="10">
        <v>0</v>
      </c>
    </row>
    <row r="9366" spans="1:9" hidden="1" x14ac:dyDescent="0.25">
      <c r="A9366" s="10">
        <v>154</v>
      </c>
      <c r="B9366" s="10" t="s">
        <v>1568</v>
      </c>
      <c r="C9366" s="10" t="s">
        <v>1569</v>
      </c>
      <c r="D9366" s="10" t="s">
        <v>1576</v>
      </c>
      <c r="E9366" s="10" t="s">
        <v>20</v>
      </c>
      <c r="F9366" s="10" t="s">
        <v>1433</v>
      </c>
      <c r="G9366" s="10" t="s">
        <v>3725</v>
      </c>
      <c r="H9366" s="10" t="s">
        <v>34</v>
      </c>
      <c r="I9366" s="10">
        <v>0</v>
      </c>
    </row>
    <row r="9367" spans="1:9" hidden="1" x14ac:dyDescent="0.25">
      <c r="A9367" s="10">
        <v>154</v>
      </c>
      <c r="B9367" s="10" t="s">
        <v>1568</v>
      </c>
      <c r="C9367" s="10" t="s">
        <v>1569</v>
      </c>
      <c r="D9367" s="10" t="s">
        <v>1576</v>
      </c>
      <c r="E9367" s="10" t="s">
        <v>20</v>
      </c>
      <c r="F9367" s="10" t="s">
        <v>1433</v>
      </c>
      <c r="G9367" s="10" t="s">
        <v>3726</v>
      </c>
      <c r="H9367" s="10" t="s">
        <v>34</v>
      </c>
      <c r="I9367" s="10">
        <v>0</v>
      </c>
    </row>
    <row r="9368" spans="1:9" hidden="1" x14ac:dyDescent="0.25">
      <c r="A9368" s="10">
        <v>154</v>
      </c>
      <c r="B9368" s="10" t="s">
        <v>1568</v>
      </c>
      <c r="C9368" s="10" t="s">
        <v>1569</v>
      </c>
      <c r="D9368" s="10" t="s">
        <v>1576</v>
      </c>
      <c r="E9368" s="10" t="s">
        <v>20</v>
      </c>
      <c r="F9368" s="10" t="s">
        <v>1433</v>
      </c>
      <c r="G9368" s="10" t="s">
        <v>3727</v>
      </c>
      <c r="H9368" s="10" t="s">
        <v>34</v>
      </c>
      <c r="I9368" s="10">
        <v>0</v>
      </c>
    </row>
    <row r="9369" spans="1:9" hidden="1" x14ac:dyDescent="0.25">
      <c r="A9369" s="10">
        <v>154</v>
      </c>
      <c r="B9369" s="10" t="s">
        <v>1568</v>
      </c>
      <c r="C9369" s="10" t="s">
        <v>1569</v>
      </c>
      <c r="D9369" s="10" t="s">
        <v>1576</v>
      </c>
      <c r="E9369" s="10" t="s">
        <v>20</v>
      </c>
      <c r="F9369" s="10" t="s">
        <v>1433</v>
      </c>
      <c r="G9369" s="10" t="s">
        <v>3729</v>
      </c>
      <c r="H9369" s="10" t="s">
        <v>34</v>
      </c>
      <c r="I9369" s="10">
        <v>0</v>
      </c>
    </row>
    <row r="9370" spans="1:9" hidden="1" x14ac:dyDescent="0.25">
      <c r="A9370" s="10">
        <v>154</v>
      </c>
      <c r="B9370" s="10" t="s">
        <v>1568</v>
      </c>
      <c r="C9370" s="10" t="s">
        <v>1569</v>
      </c>
      <c r="D9370" s="10" t="s">
        <v>1576</v>
      </c>
      <c r="E9370" s="10" t="s">
        <v>20</v>
      </c>
      <c r="F9370" s="10" t="s">
        <v>1433</v>
      </c>
      <c r="G9370" s="10" t="s">
        <v>3730</v>
      </c>
      <c r="H9370" s="10" t="s">
        <v>34</v>
      </c>
      <c r="I9370" s="10">
        <v>0</v>
      </c>
    </row>
    <row r="9371" spans="1:9" hidden="1" x14ac:dyDescent="0.25">
      <c r="A9371" s="10">
        <v>154</v>
      </c>
      <c r="B9371" s="10" t="s">
        <v>1568</v>
      </c>
      <c r="C9371" s="10" t="s">
        <v>1569</v>
      </c>
      <c r="D9371" s="10" t="s">
        <v>1576</v>
      </c>
      <c r="E9371" s="10" t="s">
        <v>20</v>
      </c>
      <c r="F9371" s="10" t="s">
        <v>1433</v>
      </c>
      <c r="G9371" s="10" t="s">
        <v>3731</v>
      </c>
      <c r="H9371" s="10" t="s">
        <v>34</v>
      </c>
      <c r="I9371" s="10">
        <v>0</v>
      </c>
    </row>
    <row r="9372" spans="1:9" hidden="1" x14ac:dyDescent="0.25">
      <c r="A9372" s="10">
        <v>154</v>
      </c>
      <c r="B9372" s="10" t="s">
        <v>1568</v>
      </c>
      <c r="C9372" s="10" t="s">
        <v>1569</v>
      </c>
      <c r="D9372" s="10" t="s">
        <v>1576</v>
      </c>
      <c r="E9372" s="10" t="s">
        <v>20</v>
      </c>
      <c r="F9372" s="10" t="s">
        <v>1433</v>
      </c>
      <c r="G9372" s="10" t="s">
        <v>3734</v>
      </c>
      <c r="H9372" s="10" t="s">
        <v>34</v>
      </c>
      <c r="I9372" s="10">
        <v>0</v>
      </c>
    </row>
    <row r="9373" spans="1:9" hidden="1" x14ac:dyDescent="0.25">
      <c r="A9373" s="10">
        <v>154</v>
      </c>
      <c r="B9373" s="10" t="s">
        <v>1568</v>
      </c>
      <c r="C9373" s="10" t="s">
        <v>1569</v>
      </c>
      <c r="D9373" s="10" t="s">
        <v>1576</v>
      </c>
      <c r="E9373" s="10" t="s">
        <v>20</v>
      </c>
      <c r="F9373" s="10" t="s">
        <v>1433</v>
      </c>
      <c r="G9373" s="10" t="s">
        <v>3735</v>
      </c>
      <c r="H9373" s="10" t="s">
        <v>57</v>
      </c>
      <c r="I9373" s="10">
        <v>0</v>
      </c>
    </row>
    <row r="9374" spans="1:9" hidden="1" x14ac:dyDescent="0.25">
      <c r="A9374" s="10">
        <v>154</v>
      </c>
      <c r="B9374" s="10" t="s">
        <v>1568</v>
      </c>
      <c r="C9374" s="10" t="s">
        <v>1569</v>
      </c>
      <c r="D9374" s="10" t="s">
        <v>1576</v>
      </c>
      <c r="E9374" s="10" t="s">
        <v>20</v>
      </c>
      <c r="F9374" s="10" t="s">
        <v>1433</v>
      </c>
      <c r="G9374" s="10" t="s">
        <v>4597</v>
      </c>
      <c r="H9374" s="10" t="s">
        <v>34</v>
      </c>
      <c r="I9374" s="10">
        <v>0</v>
      </c>
    </row>
    <row r="9375" spans="1:9" hidden="1" x14ac:dyDescent="0.25">
      <c r="A9375" s="10">
        <v>154</v>
      </c>
      <c r="B9375" s="10" t="s">
        <v>1568</v>
      </c>
      <c r="C9375" s="10" t="s">
        <v>1569</v>
      </c>
      <c r="D9375" s="10" t="s">
        <v>1576</v>
      </c>
      <c r="E9375" s="10" t="s">
        <v>20</v>
      </c>
      <c r="F9375" s="10" t="s">
        <v>1433</v>
      </c>
      <c r="G9375" s="10" t="s">
        <v>3736</v>
      </c>
      <c r="H9375" s="10" t="s">
        <v>34</v>
      </c>
      <c r="I9375" s="10">
        <v>0</v>
      </c>
    </row>
    <row r="9376" spans="1:9" hidden="1" x14ac:dyDescent="0.25">
      <c r="A9376" s="10">
        <v>154</v>
      </c>
      <c r="B9376" s="10" t="s">
        <v>1568</v>
      </c>
      <c r="C9376" s="10" t="s">
        <v>1569</v>
      </c>
      <c r="D9376" s="10" t="s">
        <v>1576</v>
      </c>
      <c r="E9376" s="10" t="s">
        <v>20</v>
      </c>
      <c r="F9376" s="10" t="s">
        <v>1433</v>
      </c>
      <c r="G9376" s="10" t="s">
        <v>3737</v>
      </c>
      <c r="H9376" s="10" t="s">
        <v>34</v>
      </c>
      <c r="I9376" s="10">
        <v>0</v>
      </c>
    </row>
    <row r="9377" spans="1:11" hidden="1" x14ac:dyDescent="0.25">
      <c r="A9377" s="10">
        <v>154</v>
      </c>
      <c r="B9377" s="10" t="s">
        <v>1568</v>
      </c>
      <c r="C9377" s="10" t="s">
        <v>1569</v>
      </c>
      <c r="D9377" s="10" t="s">
        <v>1576</v>
      </c>
      <c r="E9377" s="10" t="s">
        <v>20</v>
      </c>
      <c r="F9377" s="10" t="s">
        <v>1433</v>
      </c>
      <c r="G9377" s="10" t="s">
        <v>4387</v>
      </c>
      <c r="H9377" s="10" t="s">
        <v>57</v>
      </c>
      <c r="I9377" s="10">
        <v>0</v>
      </c>
    </row>
    <row r="9378" spans="1:11" hidden="1" x14ac:dyDescent="0.25">
      <c r="A9378" s="10">
        <v>154</v>
      </c>
      <c r="B9378" s="10" t="s">
        <v>1568</v>
      </c>
      <c r="C9378" s="10" t="s">
        <v>1569</v>
      </c>
      <c r="D9378" s="10" t="s">
        <v>1576</v>
      </c>
      <c r="E9378" s="10" t="s">
        <v>20</v>
      </c>
      <c r="F9378" s="10" t="s">
        <v>1433</v>
      </c>
      <c r="G9378" s="10" t="s">
        <v>4388</v>
      </c>
      <c r="H9378" s="10" t="s">
        <v>34</v>
      </c>
      <c r="I9378" s="10">
        <v>0</v>
      </c>
    </row>
    <row r="9379" spans="1:11" hidden="1" x14ac:dyDescent="0.25">
      <c r="A9379" s="10">
        <v>154</v>
      </c>
      <c r="B9379" s="10" t="s">
        <v>1568</v>
      </c>
      <c r="C9379" s="10" t="s">
        <v>1569</v>
      </c>
      <c r="D9379" s="10" t="s">
        <v>1576</v>
      </c>
      <c r="E9379" s="10" t="s">
        <v>20</v>
      </c>
      <c r="F9379" s="10" t="s">
        <v>1433</v>
      </c>
      <c r="G9379" s="10" t="s">
        <v>3740</v>
      </c>
      <c r="H9379" s="10" t="s">
        <v>34</v>
      </c>
      <c r="I9379" s="10">
        <v>0</v>
      </c>
    </row>
    <row r="9380" spans="1:11" hidden="1" x14ac:dyDescent="0.25">
      <c r="A9380" s="10">
        <v>154</v>
      </c>
      <c r="B9380" s="10" t="s">
        <v>1568</v>
      </c>
      <c r="C9380" s="10" t="s">
        <v>1569</v>
      </c>
      <c r="D9380" s="10" t="s">
        <v>1576</v>
      </c>
      <c r="E9380" s="10" t="s">
        <v>20</v>
      </c>
      <c r="F9380" s="10" t="s">
        <v>1433</v>
      </c>
      <c r="G9380" s="10" t="s">
        <v>3741</v>
      </c>
      <c r="H9380" s="10" t="s">
        <v>4850</v>
      </c>
      <c r="I9380" s="10">
        <v>0</v>
      </c>
    </row>
    <row r="9381" spans="1:11" hidden="1" x14ac:dyDescent="0.25">
      <c r="A9381" s="10">
        <v>154</v>
      </c>
      <c r="B9381" s="10" t="s">
        <v>1568</v>
      </c>
      <c r="C9381" s="10" t="s">
        <v>1569</v>
      </c>
      <c r="D9381" s="10" t="s">
        <v>1576</v>
      </c>
      <c r="E9381" s="10" t="s">
        <v>20</v>
      </c>
      <c r="F9381" s="10" t="s">
        <v>1433</v>
      </c>
      <c r="G9381" s="10" t="s">
        <v>3744</v>
      </c>
      <c r="H9381" s="10" t="s">
        <v>4791</v>
      </c>
      <c r="I9381" s="10">
        <v>0</v>
      </c>
    </row>
    <row r="9382" spans="1:11" hidden="1" x14ac:dyDescent="0.25">
      <c r="A9382" s="10">
        <v>154</v>
      </c>
      <c r="B9382" s="10" t="s">
        <v>1568</v>
      </c>
      <c r="C9382" s="10" t="s">
        <v>1569</v>
      </c>
      <c r="D9382" s="10" t="s">
        <v>1576</v>
      </c>
      <c r="E9382" s="10" t="s">
        <v>20</v>
      </c>
      <c r="F9382" s="10" t="s">
        <v>1433</v>
      </c>
      <c r="G9382" s="10" t="s">
        <v>3746</v>
      </c>
      <c r="H9382" s="10" t="s">
        <v>34</v>
      </c>
      <c r="I9382" s="10">
        <v>0</v>
      </c>
    </row>
    <row r="9383" spans="1:11" hidden="1" x14ac:dyDescent="0.25">
      <c r="A9383" s="10">
        <v>154</v>
      </c>
      <c r="B9383" s="10" t="s">
        <v>1568</v>
      </c>
      <c r="C9383" s="10" t="s">
        <v>1569</v>
      </c>
      <c r="D9383" s="10" t="s">
        <v>1576</v>
      </c>
      <c r="E9383" s="10" t="s">
        <v>20</v>
      </c>
      <c r="F9383" s="10" t="s">
        <v>1433</v>
      </c>
      <c r="G9383" s="10" t="s">
        <v>4792</v>
      </c>
      <c r="H9383" s="10" t="s">
        <v>5218</v>
      </c>
      <c r="I9383" s="10">
        <v>0</v>
      </c>
    </row>
    <row r="9384" spans="1:11" hidden="1" x14ac:dyDescent="0.25">
      <c r="A9384" s="10">
        <v>154</v>
      </c>
      <c r="B9384" s="10" t="s">
        <v>1568</v>
      </c>
      <c r="C9384" s="10" t="s">
        <v>1569</v>
      </c>
      <c r="D9384" s="10" t="s">
        <v>1576</v>
      </c>
      <c r="E9384" s="10" t="s">
        <v>20</v>
      </c>
      <c r="F9384" s="10" t="s">
        <v>1433</v>
      </c>
      <c r="G9384" s="21" t="s">
        <v>3747</v>
      </c>
      <c r="H9384" s="21" t="s">
        <v>4756</v>
      </c>
      <c r="I9384" s="21">
        <v>1</v>
      </c>
      <c r="J9384" s="21" t="str">
        <f>H9384</f>
        <v>Потолочная</v>
      </c>
      <c r="K9384" s="21"/>
    </row>
    <row r="9385" spans="1:11" hidden="1" x14ac:dyDescent="0.25">
      <c r="A9385" s="10">
        <v>154</v>
      </c>
      <c r="B9385" s="10" t="s">
        <v>1568</v>
      </c>
      <c r="C9385" s="10" t="s">
        <v>1569</v>
      </c>
      <c r="D9385" s="10" t="s">
        <v>1576</v>
      </c>
      <c r="E9385" s="10" t="s">
        <v>20</v>
      </c>
      <c r="F9385" s="10" t="s">
        <v>1433</v>
      </c>
      <c r="G9385" s="21" t="s">
        <v>3749</v>
      </c>
      <c r="H9385" s="21" t="s">
        <v>3918</v>
      </c>
      <c r="I9385" s="21">
        <v>1</v>
      </c>
      <c r="J9385" s="21">
        <f>MID(H9385,1,FIND(" ",H9385,1)-1)*1</f>
        <v>50</v>
      </c>
      <c r="K9385" s="21" t="s">
        <v>5264</v>
      </c>
    </row>
    <row r="9386" spans="1:11" hidden="1" x14ac:dyDescent="0.25">
      <c r="A9386" s="10">
        <v>154</v>
      </c>
      <c r="B9386" s="10" t="s">
        <v>1568</v>
      </c>
      <c r="C9386" s="10" t="s">
        <v>1569</v>
      </c>
      <c r="D9386" s="10" t="s">
        <v>1576</v>
      </c>
      <c r="E9386" s="10" t="s">
        <v>20</v>
      </c>
      <c r="F9386" s="10" t="s">
        <v>1433</v>
      </c>
      <c r="G9386" s="21" t="s">
        <v>3751</v>
      </c>
      <c r="H9386" s="21" t="s">
        <v>3893</v>
      </c>
      <c r="I9386" s="21">
        <v>1</v>
      </c>
      <c r="J9386" s="21">
        <f>MID(H9386,1,FIND(" ",H9386,1)-1)*1</f>
        <v>30</v>
      </c>
      <c r="K9386" s="21" t="s">
        <v>5264</v>
      </c>
    </row>
    <row r="9387" spans="1:11" hidden="1" x14ac:dyDescent="0.25">
      <c r="A9387" s="10">
        <v>154</v>
      </c>
      <c r="B9387" s="10" t="s">
        <v>1568</v>
      </c>
      <c r="C9387" s="10" t="s">
        <v>1569</v>
      </c>
      <c r="D9387" s="10" t="s">
        <v>1576</v>
      </c>
      <c r="E9387" s="10" t="s">
        <v>20</v>
      </c>
      <c r="F9387" s="10" t="s">
        <v>1433</v>
      </c>
      <c r="G9387" s="21" t="s">
        <v>3753</v>
      </c>
      <c r="H9387" s="21" t="s">
        <v>4870</v>
      </c>
      <c r="I9387" s="21">
        <v>1</v>
      </c>
      <c r="J9387" s="21">
        <f>MID(H9387,1,FIND(" ",H9387,1)-1)*1</f>
        <v>6.36</v>
      </c>
      <c r="K9387" s="21" t="s">
        <v>5258</v>
      </c>
    </row>
    <row r="9388" spans="1:11" hidden="1" x14ac:dyDescent="0.25">
      <c r="A9388" s="10">
        <v>154</v>
      </c>
      <c r="B9388" s="10" t="s">
        <v>1568</v>
      </c>
      <c r="C9388" s="10" t="s">
        <v>1569</v>
      </c>
      <c r="D9388" s="10" t="s">
        <v>1576</v>
      </c>
      <c r="E9388" s="10" t="s">
        <v>20</v>
      </c>
      <c r="F9388" s="10" t="s">
        <v>1433</v>
      </c>
      <c r="G9388" s="21" t="s">
        <v>3755</v>
      </c>
      <c r="H9388" s="21" t="s">
        <v>4794</v>
      </c>
      <c r="I9388" s="21">
        <v>1</v>
      </c>
      <c r="J9388" s="21" t="s">
        <v>5267</v>
      </c>
      <c r="K9388" s="21" t="s">
        <v>5265</v>
      </c>
    </row>
    <row r="9389" spans="1:11" hidden="1" x14ac:dyDescent="0.25">
      <c r="A9389" s="10">
        <v>154</v>
      </c>
      <c r="B9389" s="10" t="s">
        <v>1568</v>
      </c>
      <c r="C9389" s="10" t="s">
        <v>1569</v>
      </c>
      <c r="D9389" s="10" t="s">
        <v>1576</v>
      </c>
      <c r="E9389" s="10" t="s">
        <v>20</v>
      </c>
      <c r="F9389" s="10" t="s">
        <v>1433</v>
      </c>
      <c r="G9389" s="10" t="s">
        <v>3757</v>
      </c>
      <c r="H9389" s="10" t="s">
        <v>57</v>
      </c>
      <c r="I9389" s="10">
        <v>0</v>
      </c>
    </row>
    <row r="9390" spans="1:11" hidden="1" x14ac:dyDescent="0.25">
      <c r="A9390" s="10">
        <v>154</v>
      </c>
      <c r="B9390" s="10" t="s">
        <v>1568</v>
      </c>
      <c r="C9390" s="10" t="s">
        <v>1569</v>
      </c>
      <c r="D9390" s="10" t="s">
        <v>1576</v>
      </c>
      <c r="E9390" s="10" t="s">
        <v>20</v>
      </c>
      <c r="F9390" s="10" t="s">
        <v>1433</v>
      </c>
      <c r="G9390" s="10" t="s">
        <v>4627</v>
      </c>
      <c r="H9390" s="10" t="s">
        <v>4852</v>
      </c>
      <c r="I9390" s="10">
        <v>0</v>
      </c>
    </row>
    <row r="9391" spans="1:11" hidden="1" x14ac:dyDescent="0.25">
      <c r="A9391" s="10">
        <v>154</v>
      </c>
      <c r="B9391" s="10" t="s">
        <v>1568</v>
      </c>
      <c r="C9391" s="10" t="s">
        <v>1569</v>
      </c>
      <c r="D9391" s="10" t="s">
        <v>1576</v>
      </c>
      <c r="E9391" s="10" t="s">
        <v>20</v>
      </c>
      <c r="F9391" s="10" t="s">
        <v>1433</v>
      </c>
      <c r="G9391" s="21" t="s">
        <v>3759</v>
      </c>
      <c r="H9391" s="21">
        <v>60000</v>
      </c>
      <c r="I9391" s="21">
        <v>1</v>
      </c>
      <c r="J9391" s="21">
        <f t="shared" ref="J9391:J9392" si="625">TRIM(H9391)*1</f>
        <v>60000</v>
      </c>
      <c r="K9391" s="21" t="s">
        <v>5261</v>
      </c>
    </row>
    <row r="9392" spans="1:11" hidden="1" x14ac:dyDescent="0.25">
      <c r="A9392" s="10">
        <v>154</v>
      </c>
      <c r="B9392" s="10" t="s">
        <v>1568</v>
      </c>
      <c r="C9392" s="10" t="s">
        <v>1569</v>
      </c>
      <c r="D9392" s="10" t="s">
        <v>1576</v>
      </c>
      <c r="E9392" s="10" t="s">
        <v>20</v>
      </c>
      <c r="F9392" s="10" t="s">
        <v>1433</v>
      </c>
      <c r="G9392" s="21" t="s">
        <v>3764</v>
      </c>
      <c r="H9392" s="21">
        <v>60000</v>
      </c>
      <c r="I9392" s="21">
        <v>1</v>
      </c>
      <c r="J9392" s="21">
        <f t="shared" si="625"/>
        <v>60000</v>
      </c>
      <c r="K9392" s="21" t="s">
        <v>5261</v>
      </c>
    </row>
    <row r="9393" spans="1:11" hidden="1" x14ac:dyDescent="0.25">
      <c r="A9393" s="10">
        <v>154</v>
      </c>
      <c r="B9393" s="10" t="s">
        <v>1568</v>
      </c>
      <c r="C9393" s="10" t="s">
        <v>1569</v>
      </c>
      <c r="D9393" s="10" t="s">
        <v>1576</v>
      </c>
      <c r="E9393" s="10" t="s">
        <v>20</v>
      </c>
      <c r="F9393" s="10" t="s">
        <v>1433</v>
      </c>
      <c r="G9393" s="10" t="s">
        <v>3765</v>
      </c>
      <c r="H9393" s="10" t="s">
        <v>57</v>
      </c>
      <c r="I9393" s="10">
        <v>0</v>
      </c>
    </row>
    <row r="9394" spans="1:11" hidden="1" x14ac:dyDescent="0.25">
      <c r="A9394" s="10">
        <v>154</v>
      </c>
      <c r="B9394" s="10" t="s">
        <v>1568</v>
      </c>
      <c r="C9394" s="10" t="s">
        <v>1569</v>
      </c>
      <c r="D9394" s="10" t="s">
        <v>1576</v>
      </c>
      <c r="E9394" s="10" t="s">
        <v>20</v>
      </c>
      <c r="F9394" s="10" t="s">
        <v>1433</v>
      </c>
      <c r="G9394" s="10" t="s">
        <v>3766</v>
      </c>
      <c r="H9394" s="10" t="s">
        <v>34</v>
      </c>
      <c r="I9394" s="10">
        <v>0</v>
      </c>
    </row>
    <row r="9395" spans="1:11" hidden="1" x14ac:dyDescent="0.25">
      <c r="A9395" s="10">
        <v>154</v>
      </c>
      <c r="B9395" s="10" t="s">
        <v>1568</v>
      </c>
      <c r="C9395" s="10" t="s">
        <v>1569</v>
      </c>
      <c r="D9395" s="10" t="s">
        <v>1576</v>
      </c>
      <c r="E9395" s="10" t="s">
        <v>20</v>
      </c>
      <c r="F9395" s="10" t="s">
        <v>1433</v>
      </c>
      <c r="G9395" s="10" t="s">
        <v>4601</v>
      </c>
      <c r="H9395" s="10" t="s">
        <v>4321</v>
      </c>
      <c r="I9395" s="10">
        <v>0</v>
      </c>
    </row>
    <row r="9396" spans="1:11" hidden="1" x14ac:dyDescent="0.25">
      <c r="A9396" s="10">
        <v>154</v>
      </c>
      <c r="B9396" s="10" t="s">
        <v>1568</v>
      </c>
      <c r="C9396" s="10" t="s">
        <v>1569</v>
      </c>
      <c r="D9396" s="10" t="s">
        <v>1576</v>
      </c>
      <c r="E9396" s="10" t="s">
        <v>20</v>
      </c>
      <c r="F9396" s="10" t="s">
        <v>1433</v>
      </c>
      <c r="G9396" s="10" t="s">
        <v>4397</v>
      </c>
      <c r="H9396" s="10" t="s">
        <v>34</v>
      </c>
      <c r="I9396" s="10">
        <v>0</v>
      </c>
    </row>
    <row r="9397" spans="1:11" hidden="1" x14ac:dyDescent="0.25">
      <c r="A9397" s="10">
        <v>154</v>
      </c>
      <c r="B9397" s="10" t="s">
        <v>1568</v>
      </c>
      <c r="C9397" s="10" t="s">
        <v>1569</v>
      </c>
      <c r="D9397" s="10" t="s">
        <v>1576</v>
      </c>
      <c r="E9397" s="10" t="s">
        <v>20</v>
      </c>
      <c r="F9397" s="10" t="s">
        <v>1433</v>
      </c>
      <c r="G9397" s="10" t="s">
        <v>4602</v>
      </c>
      <c r="H9397" s="10" t="s">
        <v>57</v>
      </c>
      <c r="I9397" s="10">
        <v>0</v>
      </c>
    </row>
    <row r="9398" spans="1:11" hidden="1" x14ac:dyDescent="0.25">
      <c r="A9398" s="10">
        <v>154</v>
      </c>
      <c r="B9398" s="10" t="s">
        <v>1568</v>
      </c>
      <c r="C9398" s="10" t="s">
        <v>1569</v>
      </c>
      <c r="D9398" s="10" t="s">
        <v>1576</v>
      </c>
      <c r="E9398" s="10" t="s">
        <v>20</v>
      </c>
      <c r="F9398" s="10" t="s">
        <v>1433</v>
      </c>
      <c r="G9398" s="10" t="s">
        <v>4603</v>
      </c>
      <c r="H9398" s="10" t="s">
        <v>57</v>
      </c>
      <c r="I9398" s="10">
        <v>0</v>
      </c>
    </row>
    <row r="9399" spans="1:11" hidden="1" x14ac:dyDescent="0.25">
      <c r="A9399" s="10">
        <v>154</v>
      </c>
      <c r="B9399" s="10" t="s">
        <v>1568</v>
      </c>
      <c r="C9399" s="10" t="s">
        <v>1569</v>
      </c>
      <c r="D9399" s="10" t="s">
        <v>1576</v>
      </c>
      <c r="E9399" s="10" t="s">
        <v>20</v>
      </c>
      <c r="F9399" s="10" t="s">
        <v>1433</v>
      </c>
      <c r="G9399" s="21" t="s">
        <v>3769</v>
      </c>
      <c r="H9399" s="21" t="s">
        <v>4795</v>
      </c>
      <c r="I9399" s="21">
        <v>1</v>
      </c>
      <c r="J9399" s="21">
        <f t="shared" ref="J9399:J9400" si="626">MID(H9399,1,FIND(" ",H9399,1)-1)*1</f>
        <v>99.7</v>
      </c>
      <c r="K9399" s="21" t="s">
        <v>5255</v>
      </c>
    </row>
    <row r="9400" spans="1:11" hidden="1" x14ac:dyDescent="0.25">
      <c r="A9400" s="10">
        <v>154</v>
      </c>
      <c r="B9400" s="10" t="s">
        <v>1568</v>
      </c>
      <c r="C9400" s="10" t="s">
        <v>1569</v>
      </c>
      <c r="D9400" s="10" t="s">
        <v>1576</v>
      </c>
      <c r="E9400" s="10" t="s">
        <v>20</v>
      </c>
      <c r="F9400" s="10" t="s">
        <v>1433</v>
      </c>
      <c r="G9400" s="21" t="s">
        <v>3771</v>
      </c>
      <c r="H9400" s="21" t="s">
        <v>4099</v>
      </c>
      <c r="I9400" s="21">
        <v>1</v>
      </c>
      <c r="J9400" s="21">
        <f t="shared" si="626"/>
        <v>46</v>
      </c>
      <c r="K9400" s="21" t="s">
        <v>5255</v>
      </c>
    </row>
    <row r="9401" spans="1:11" hidden="1" x14ac:dyDescent="0.25">
      <c r="A9401" s="10">
        <v>154</v>
      </c>
      <c r="B9401" s="10" t="s">
        <v>1568</v>
      </c>
      <c r="C9401" s="10" t="s">
        <v>1569</v>
      </c>
      <c r="D9401" s="10" t="s">
        <v>1576</v>
      </c>
      <c r="E9401" s="10" t="s">
        <v>20</v>
      </c>
      <c r="F9401" s="10" t="s">
        <v>1433</v>
      </c>
      <c r="G9401" s="21" t="s">
        <v>3773</v>
      </c>
      <c r="H9401" s="21" t="s">
        <v>4796</v>
      </c>
      <c r="I9401" s="21">
        <v>1</v>
      </c>
      <c r="J9401" s="21">
        <f t="shared" ref="J9401:J9406" si="627">MID(H9401,1,FIND(" ",H9401,1)-1)*1000</f>
        <v>1170</v>
      </c>
      <c r="K9401" s="22" t="s">
        <v>5256</v>
      </c>
    </row>
    <row r="9402" spans="1:11" hidden="1" x14ac:dyDescent="0.25">
      <c r="A9402" s="10">
        <v>154</v>
      </c>
      <c r="B9402" s="10" t="s">
        <v>1568</v>
      </c>
      <c r="C9402" s="10" t="s">
        <v>1569</v>
      </c>
      <c r="D9402" s="10" t="s">
        <v>1576</v>
      </c>
      <c r="E9402" s="10" t="s">
        <v>20</v>
      </c>
      <c r="F9402" s="10" t="s">
        <v>1433</v>
      </c>
      <c r="G9402" s="21" t="s">
        <v>3775</v>
      </c>
      <c r="H9402" s="21" t="s">
        <v>4095</v>
      </c>
      <c r="I9402" s="21">
        <v>1</v>
      </c>
      <c r="J9402" s="21">
        <f t="shared" si="627"/>
        <v>300</v>
      </c>
      <c r="K9402" s="22" t="s">
        <v>5256</v>
      </c>
    </row>
    <row r="9403" spans="1:11" hidden="1" x14ac:dyDescent="0.25">
      <c r="A9403" s="10">
        <v>154</v>
      </c>
      <c r="B9403" s="10" t="s">
        <v>1568</v>
      </c>
      <c r="C9403" s="10" t="s">
        <v>1569</v>
      </c>
      <c r="D9403" s="10" t="s">
        <v>1576</v>
      </c>
      <c r="E9403" s="10" t="s">
        <v>20</v>
      </c>
      <c r="F9403" s="10" t="s">
        <v>1433</v>
      </c>
      <c r="G9403" s="21" t="s">
        <v>3777</v>
      </c>
      <c r="H9403" s="21" t="s">
        <v>4108</v>
      </c>
      <c r="I9403" s="21">
        <v>1</v>
      </c>
      <c r="J9403" s="21">
        <f t="shared" si="627"/>
        <v>350</v>
      </c>
      <c r="K9403" s="22" t="s">
        <v>5256</v>
      </c>
    </row>
    <row r="9404" spans="1:11" hidden="1" x14ac:dyDescent="0.25">
      <c r="A9404" s="10">
        <v>154</v>
      </c>
      <c r="B9404" s="10" t="s">
        <v>1568</v>
      </c>
      <c r="C9404" s="10" t="s">
        <v>1569</v>
      </c>
      <c r="D9404" s="10" t="s">
        <v>1576</v>
      </c>
      <c r="E9404" s="10" t="s">
        <v>20</v>
      </c>
      <c r="F9404" s="10" t="s">
        <v>1433</v>
      </c>
      <c r="G9404" s="21" t="s">
        <v>3779</v>
      </c>
      <c r="H9404" s="21" t="s">
        <v>3976</v>
      </c>
      <c r="I9404" s="21">
        <v>1</v>
      </c>
      <c r="J9404" s="21">
        <f t="shared" si="627"/>
        <v>874</v>
      </c>
      <c r="K9404" s="22" t="s">
        <v>5256</v>
      </c>
    </row>
    <row r="9405" spans="1:11" hidden="1" x14ac:dyDescent="0.25">
      <c r="A9405" s="10">
        <v>154</v>
      </c>
      <c r="B9405" s="10" t="s">
        <v>1568</v>
      </c>
      <c r="C9405" s="10" t="s">
        <v>1569</v>
      </c>
      <c r="D9405" s="10" t="s">
        <v>1576</v>
      </c>
      <c r="E9405" s="10" t="s">
        <v>20</v>
      </c>
      <c r="F9405" s="10" t="s">
        <v>1433</v>
      </c>
      <c r="G9405" s="21" t="s">
        <v>3781</v>
      </c>
      <c r="H9405" s="21" t="s">
        <v>4110</v>
      </c>
      <c r="I9405" s="21">
        <v>1</v>
      </c>
      <c r="J9405" s="21">
        <f t="shared" si="627"/>
        <v>900</v>
      </c>
      <c r="K9405" s="22" t="s">
        <v>5256</v>
      </c>
    </row>
    <row r="9406" spans="1:11" hidden="1" x14ac:dyDescent="0.25">
      <c r="A9406" s="10">
        <v>154</v>
      </c>
      <c r="B9406" s="10" t="s">
        <v>1568</v>
      </c>
      <c r="C9406" s="10" t="s">
        <v>1569</v>
      </c>
      <c r="D9406" s="10" t="s">
        <v>1576</v>
      </c>
      <c r="E9406" s="10" t="s">
        <v>20</v>
      </c>
      <c r="F9406" s="10" t="s">
        <v>1433</v>
      </c>
      <c r="G9406" s="21" t="s">
        <v>3783</v>
      </c>
      <c r="H9406" s="21" t="s">
        <v>4853</v>
      </c>
      <c r="I9406" s="21">
        <v>1</v>
      </c>
      <c r="J9406" s="21">
        <f t="shared" si="627"/>
        <v>1200</v>
      </c>
      <c r="K9406" s="22" t="s">
        <v>5256</v>
      </c>
    </row>
    <row r="9407" spans="1:11" hidden="1" x14ac:dyDescent="0.25">
      <c r="A9407" s="10">
        <v>154</v>
      </c>
      <c r="B9407" s="10" t="s">
        <v>1568</v>
      </c>
      <c r="C9407" s="10" t="s">
        <v>1569</v>
      </c>
      <c r="D9407" s="10" t="s">
        <v>1576</v>
      </c>
      <c r="E9407" s="10" t="s">
        <v>20</v>
      </c>
      <c r="F9407" s="10" t="s">
        <v>1433</v>
      </c>
      <c r="G9407" s="10" t="s">
        <v>3787</v>
      </c>
      <c r="H9407" s="10" t="s">
        <v>3788</v>
      </c>
      <c r="I9407" s="10">
        <v>0</v>
      </c>
    </row>
    <row r="9408" spans="1:11" hidden="1" x14ac:dyDescent="0.25">
      <c r="A9408" s="10">
        <v>154</v>
      </c>
      <c r="B9408" s="10" t="s">
        <v>1568</v>
      </c>
      <c r="C9408" s="10" t="s">
        <v>1569</v>
      </c>
      <c r="D9408" s="10" t="s">
        <v>1576</v>
      </c>
      <c r="E9408" s="10" t="s">
        <v>20</v>
      </c>
      <c r="F9408" s="10" t="s">
        <v>1433</v>
      </c>
      <c r="G9408" s="10" t="s">
        <v>3789</v>
      </c>
      <c r="H9408" s="10" t="s">
        <v>3789</v>
      </c>
      <c r="I9408" s="10">
        <v>0</v>
      </c>
    </row>
    <row r="9409" spans="1:11" hidden="1" x14ac:dyDescent="0.25">
      <c r="A9409" s="10">
        <v>155</v>
      </c>
      <c r="B9409" s="10" t="s">
        <v>1577</v>
      </c>
      <c r="C9409" s="10" t="s">
        <v>1578</v>
      </c>
      <c r="D9409" s="10" t="s">
        <v>1584</v>
      </c>
      <c r="E9409" s="10" t="s">
        <v>20</v>
      </c>
      <c r="F9409" s="10" t="s">
        <v>1433</v>
      </c>
      <c r="G9409" s="10" t="s">
        <v>3129</v>
      </c>
      <c r="H9409" s="10" t="s">
        <v>4540</v>
      </c>
      <c r="I9409" s="10">
        <v>0</v>
      </c>
    </row>
    <row r="9410" spans="1:11" hidden="1" x14ac:dyDescent="0.25">
      <c r="A9410" s="10">
        <v>155</v>
      </c>
      <c r="B9410" s="10" t="s">
        <v>1577</v>
      </c>
      <c r="C9410" s="10" t="s">
        <v>1578</v>
      </c>
      <c r="D9410" s="10" t="s">
        <v>1584</v>
      </c>
      <c r="E9410" s="10" t="s">
        <v>20</v>
      </c>
      <c r="F9410" s="10" t="s">
        <v>1433</v>
      </c>
      <c r="G9410" s="21" t="s">
        <v>2160</v>
      </c>
      <c r="H9410" s="21" t="s">
        <v>3699</v>
      </c>
      <c r="I9410" s="21">
        <v>1</v>
      </c>
      <c r="J9410" s="21" t="str">
        <f>H9410</f>
        <v>Кондиционирование</v>
      </c>
      <c r="K9410" s="21"/>
    </row>
    <row r="9411" spans="1:11" hidden="1" x14ac:dyDescent="0.25">
      <c r="A9411" s="10">
        <v>155</v>
      </c>
      <c r="B9411" s="10" t="s">
        <v>1577</v>
      </c>
      <c r="C9411" s="10" t="s">
        <v>1578</v>
      </c>
      <c r="D9411" s="10" t="s">
        <v>1584</v>
      </c>
      <c r="E9411" s="10" t="s">
        <v>20</v>
      </c>
      <c r="F9411" s="10" t="s">
        <v>1433</v>
      </c>
      <c r="G9411" s="21" t="s">
        <v>3108</v>
      </c>
      <c r="H9411" s="21" t="s">
        <v>3887</v>
      </c>
      <c r="I9411" s="21">
        <v>1</v>
      </c>
      <c r="J9411" s="21">
        <f t="shared" ref="J9411:J9412" si="628">MID(H9411,1,FIND(" ",H9411,1)-1)*1</f>
        <v>57</v>
      </c>
      <c r="K9411" s="21" t="s">
        <v>5260</v>
      </c>
    </row>
    <row r="9412" spans="1:11" hidden="1" x14ac:dyDescent="0.25">
      <c r="A9412" s="10">
        <v>155</v>
      </c>
      <c r="B9412" s="10" t="s">
        <v>1577</v>
      </c>
      <c r="C9412" s="10" t="s">
        <v>1578</v>
      </c>
      <c r="D9412" s="10" t="s">
        <v>1584</v>
      </c>
      <c r="E9412" s="10" t="s">
        <v>20</v>
      </c>
      <c r="F9412" s="10" t="s">
        <v>1433</v>
      </c>
      <c r="G9412" s="21" t="s">
        <v>3701</v>
      </c>
      <c r="H9412" s="21" t="s">
        <v>4860</v>
      </c>
      <c r="I9412" s="21">
        <v>1</v>
      </c>
      <c r="J9412" s="21">
        <f t="shared" si="628"/>
        <v>38</v>
      </c>
      <c r="K9412" s="21" t="s">
        <v>5260</v>
      </c>
    </row>
    <row r="9413" spans="1:11" hidden="1" x14ac:dyDescent="0.25">
      <c r="A9413" s="10">
        <v>155</v>
      </c>
      <c r="B9413" s="10" t="s">
        <v>1577</v>
      </c>
      <c r="C9413" s="10" t="s">
        <v>1578</v>
      </c>
      <c r="D9413" s="10" t="s">
        <v>1584</v>
      </c>
      <c r="E9413" s="10" t="s">
        <v>20</v>
      </c>
      <c r="F9413" s="10" t="s">
        <v>1433</v>
      </c>
      <c r="G9413" s="21" t="s">
        <v>3703</v>
      </c>
      <c r="H9413" s="21" t="s">
        <v>4871</v>
      </c>
      <c r="I9413" s="21">
        <v>1</v>
      </c>
      <c r="J9413" s="21">
        <f>MID(H9413,1,FIND(" ",H9413,1)-1)*1</f>
        <v>72</v>
      </c>
      <c r="K9413" s="21" t="s">
        <v>5254</v>
      </c>
    </row>
    <row r="9414" spans="1:11" hidden="1" x14ac:dyDescent="0.25">
      <c r="A9414" s="10">
        <v>155</v>
      </c>
      <c r="B9414" s="10" t="s">
        <v>1577</v>
      </c>
      <c r="C9414" s="10" t="s">
        <v>1578</v>
      </c>
      <c r="D9414" s="10" t="s">
        <v>1584</v>
      </c>
      <c r="E9414" s="10" t="s">
        <v>20</v>
      </c>
      <c r="F9414" s="10" t="s">
        <v>1433</v>
      </c>
      <c r="G9414" s="21" t="s">
        <v>3705</v>
      </c>
      <c r="H9414" s="21" t="s">
        <v>57</v>
      </c>
      <c r="I9414" s="21">
        <v>1</v>
      </c>
      <c r="J9414" s="21" t="str">
        <f>H9414</f>
        <v>Нет</v>
      </c>
      <c r="K9414" s="21"/>
    </row>
    <row r="9415" spans="1:11" hidden="1" x14ac:dyDescent="0.25">
      <c r="A9415" s="10">
        <v>155</v>
      </c>
      <c r="B9415" s="10" t="s">
        <v>1577</v>
      </c>
      <c r="C9415" s="10" t="s">
        <v>1578</v>
      </c>
      <c r="D9415" s="10" t="s">
        <v>1584</v>
      </c>
      <c r="E9415" s="10" t="s">
        <v>20</v>
      </c>
      <c r="F9415" s="10" t="s">
        <v>1433</v>
      </c>
      <c r="G9415" s="21" t="s">
        <v>3706</v>
      </c>
      <c r="H9415" s="21" t="s">
        <v>5219</v>
      </c>
      <c r="I9415" s="21">
        <v>1</v>
      </c>
      <c r="J9415" s="21">
        <f t="shared" ref="J9415:J9418" si="629">MID(H9415,1,FIND(" ",H9415,1)-1)*1</f>
        <v>8.1199999999999992</v>
      </c>
      <c r="K9415" s="21" t="s">
        <v>5258</v>
      </c>
    </row>
    <row r="9416" spans="1:11" hidden="1" x14ac:dyDescent="0.25">
      <c r="A9416" s="10">
        <v>155</v>
      </c>
      <c r="B9416" s="10" t="s">
        <v>1577</v>
      </c>
      <c r="C9416" s="10" t="s">
        <v>1578</v>
      </c>
      <c r="D9416" s="10" t="s">
        <v>1584</v>
      </c>
      <c r="E9416" s="10" t="s">
        <v>20</v>
      </c>
      <c r="F9416" s="10" t="s">
        <v>1433</v>
      </c>
      <c r="G9416" s="21" t="s">
        <v>3708</v>
      </c>
      <c r="H9416" s="21" t="s">
        <v>4017</v>
      </c>
      <c r="I9416" s="21">
        <v>1</v>
      </c>
      <c r="J9416" s="21">
        <f t="shared" si="629"/>
        <v>7.2</v>
      </c>
      <c r="K9416" s="21" t="s">
        <v>5258</v>
      </c>
    </row>
    <row r="9417" spans="1:11" hidden="1" x14ac:dyDescent="0.25">
      <c r="A9417" s="10">
        <v>155</v>
      </c>
      <c r="B9417" s="10" t="s">
        <v>1577</v>
      </c>
      <c r="C9417" s="10" t="s">
        <v>1578</v>
      </c>
      <c r="D9417" s="10" t="s">
        <v>1584</v>
      </c>
      <c r="E9417" s="10" t="s">
        <v>20</v>
      </c>
      <c r="F9417" s="10" t="s">
        <v>1433</v>
      </c>
      <c r="G9417" s="21" t="s">
        <v>3709</v>
      </c>
      <c r="H9417" s="21" t="s">
        <v>4872</v>
      </c>
      <c r="I9417" s="21">
        <v>0</v>
      </c>
      <c r="J9417" s="21">
        <f t="shared" si="629"/>
        <v>8.1</v>
      </c>
      <c r="K9417" s="21" t="s">
        <v>5258</v>
      </c>
    </row>
    <row r="9418" spans="1:11" hidden="1" x14ac:dyDescent="0.25">
      <c r="A9418" s="10">
        <v>155</v>
      </c>
      <c r="B9418" s="10" t="s">
        <v>1577</v>
      </c>
      <c r="C9418" s="10" t="s">
        <v>1578</v>
      </c>
      <c r="D9418" s="10" t="s">
        <v>1584</v>
      </c>
      <c r="E9418" s="10" t="s">
        <v>20</v>
      </c>
      <c r="F9418" s="10" t="s">
        <v>1433</v>
      </c>
      <c r="G9418" s="21" t="s">
        <v>3711</v>
      </c>
      <c r="H9418" s="21" t="s">
        <v>4017</v>
      </c>
      <c r="I9418" s="21">
        <v>0</v>
      </c>
      <c r="J9418" s="21">
        <f t="shared" si="629"/>
        <v>7.2</v>
      </c>
      <c r="K9418" s="21" t="s">
        <v>5258</v>
      </c>
    </row>
    <row r="9419" spans="1:11" hidden="1" x14ac:dyDescent="0.25">
      <c r="A9419" s="10">
        <v>155</v>
      </c>
      <c r="B9419" s="10" t="s">
        <v>1577</v>
      </c>
      <c r="C9419" s="10" t="s">
        <v>1578</v>
      </c>
      <c r="D9419" s="10" t="s">
        <v>1584</v>
      </c>
      <c r="E9419" s="10" t="s">
        <v>20</v>
      </c>
      <c r="F9419" s="10" t="s">
        <v>1433</v>
      </c>
      <c r="G9419" s="21" t="s">
        <v>4578</v>
      </c>
      <c r="H9419" s="21" t="s">
        <v>4873</v>
      </c>
      <c r="I9419" s="21">
        <v>1</v>
      </c>
      <c r="J9419" s="21" t="str">
        <f>MID(H9419,1,FIND(" ",H9419,1)-1)</f>
        <v>1100</v>
      </c>
      <c r="K9419" s="21" t="s">
        <v>5269</v>
      </c>
    </row>
    <row r="9420" spans="1:11" hidden="1" x14ac:dyDescent="0.25">
      <c r="A9420" s="10">
        <v>155</v>
      </c>
      <c r="B9420" s="10" t="s">
        <v>1577</v>
      </c>
      <c r="C9420" s="10" t="s">
        <v>1578</v>
      </c>
      <c r="D9420" s="10" t="s">
        <v>1584</v>
      </c>
      <c r="E9420" s="10" t="s">
        <v>20</v>
      </c>
      <c r="F9420" s="10" t="s">
        <v>1433</v>
      </c>
      <c r="G9420" s="10" t="s">
        <v>3714</v>
      </c>
      <c r="H9420" s="10" t="s">
        <v>3715</v>
      </c>
      <c r="I9420" s="10">
        <v>0</v>
      </c>
    </row>
    <row r="9421" spans="1:11" hidden="1" x14ac:dyDescent="0.25">
      <c r="A9421" s="10">
        <v>155</v>
      </c>
      <c r="B9421" s="10" t="s">
        <v>1577</v>
      </c>
      <c r="C9421" s="10" t="s">
        <v>1578</v>
      </c>
      <c r="D9421" s="10" t="s">
        <v>1584</v>
      </c>
      <c r="E9421" s="10" t="s">
        <v>20</v>
      </c>
      <c r="F9421" s="10" t="s">
        <v>1433</v>
      </c>
      <c r="G9421" s="10" t="s">
        <v>3716</v>
      </c>
      <c r="H9421" s="10" t="s">
        <v>34</v>
      </c>
      <c r="I9421" s="10">
        <v>0</v>
      </c>
    </row>
    <row r="9422" spans="1:11" hidden="1" x14ac:dyDescent="0.25">
      <c r="A9422" s="10">
        <v>155</v>
      </c>
      <c r="B9422" s="10" t="s">
        <v>1577</v>
      </c>
      <c r="C9422" s="10" t="s">
        <v>1578</v>
      </c>
      <c r="D9422" s="10" t="s">
        <v>1584</v>
      </c>
      <c r="E9422" s="10" t="s">
        <v>20</v>
      </c>
      <c r="F9422" s="10" t="s">
        <v>1433</v>
      </c>
      <c r="G9422" s="10" t="s">
        <v>3717</v>
      </c>
      <c r="H9422" s="10" t="s">
        <v>34</v>
      </c>
      <c r="I9422" s="10">
        <v>0</v>
      </c>
    </row>
    <row r="9423" spans="1:11" hidden="1" x14ac:dyDescent="0.25">
      <c r="A9423" s="10">
        <v>155</v>
      </c>
      <c r="B9423" s="10" t="s">
        <v>1577</v>
      </c>
      <c r="C9423" s="10" t="s">
        <v>1578</v>
      </c>
      <c r="D9423" s="10" t="s">
        <v>1584</v>
      </c>
      <c r="E9423" s="10" t="s">
        <v>20</v>
      </c>
      <c r="F9423" s="10" t="s">
        <v>1433</v>
      </c>
      <c r="G9423" s="10" t="s">
        <v>3718</v>
      </c>
      <c r="H9423" s="10" t="s">
        <v>5168</v>
      </c>
      <c r="I9423" s="10">
        <v>0</v>
      </c>
    </row>
    <row r="9424" spans="1:11" hidden="1" x14ac:dyDescent="0.25">
      <c r="A9424" s="10">
        <v>155</v>
      </c>
      <c r="B9424" s="10" t="s">
        <v>1577</v>
      </c>
      <c r="C9424" s="10" t="s">
        <v>1578</v>
      </c>
      <c r="D9424" s="10" t="s">
        <v>1584</v>
      </c>
      <c r="E9424" s="10" t="s">
        <v>20</v>
      </c>
      <c r="F9424" s="10" t="s">
        <v>1433</v>
      </c>
      <c r="G9424" s="10" t="s">
        <v>3719</v>
      </c>
      <c r="H9424" s="10" t="s">
        <v>57</v>
      </c>
      <c r="I9424" s="10">
        <v>0</v>
      </c>
    </row>
    <row r="9425" spans="1:9" hidden="1" x14ac:dyDescent="0.25">
      <c r="A9425" s="10">
        <v>155</v>
      </c>
      <c r="B9425" s="10" t="s">
        <v>1577</v>
      </c>
      <c r="C9425" s="10" t="s">
        <v>1578</v>
      </c>
      <c r="D9425" s="10" t="s">
        <v>1584</v>
      </c>
      <c r="E9425" s="10" t="s">
        <v>20</v>
      </c>
      <c r="F9425" s="10" t="s">
        <v>1433</v>
      </c>
      <c r="G9425" s="10" t="s">
        <v>3720</v>
      </c>
      <c r="H9425" s="10" t="s">
        <v>34</v>
      </c>
      <c r="I9425" s="10">
        <v>0</v>
      </c>
    </row>
    <row r="9426" spans="1:9" hidden="1" x14ac:dyDescent="0.25">
      <c r="A9426" s="10">
        <v>155</v>
      </c>
      <c r="B9426" s="10" t="s">
        <v>1577</v>
      </c>
      <c r="C9426" s="10" t="s">
        <v>1578</v>
      </c>
      <c r="D9426" s="10" t="s">
        <v>1584</v>
      </c>
      <c r="E9426" s="10" t="s">
        <v>20</v>
      </c>
      <c r="F9426" s="10" t="s">
        <v>1433</v>
      </c>
      <c r="G9426" s="10" t="s">
        <v>3721</v>
      </c>
      <c r="H9426" s="10" t="s">
        <v>34</v>
      </c>
      <c r="I9426" s="10">
        <v>0</v>
      </c>
    </row>
    <row r="9427" spans="1:9" hidden="1" x14ac:dyDescent="0.25">
      <c r="A9427" s="10">
        <v>155</v>
      </c>
      <c r="B9427" s="10" t="s">
        <v>1577</v>
      </c>
      <c r="C9427" s="10" t="s">
        <v>1578</v>
      </c>
      <c r="D9427" s="10" t="s">
        <v>1584</v>
      </c>
      <c r="E9427" s="10" t="s">
        <v>20</v>
      </c>
      <c r="F9427" s="10" t="s">
        <v>1433</v>
      </c>
      <c r="G9427" s="10" t="s">
        <v>3722</v>
      </c>
      <c r="H9427" s="10" t="s">
        <v>34</v>
      </c>
      <c r="I9427" s="10">
        <v>0</v>
      </c>
    </row>
    <row r="9428" spans="1:9" hidden="1" x14ac:dyDescent="0.25">
      <c r="A9428" s="10">
        <v>155</v>
      </c>
      <c r="B9428" s="10" t="s">
        <v>1577</v>
      </c>
      <c r="C9428" s="10" t="s">
        <v>1578</v>
      </c>
      <c r="D9428" s="10" t="s">
        <v>1584</v>
      </c>
      <c r="E9428" s="10" t="s">
        <v>20</v>
      </c>
      <c r="F9428" s="10" t="s">
        <v>1433</v>
      </c>
      <c r="G9428" s="10" t="s">
        <v>3723</v>
      </c>
      <c r="H9428" s="10" t="s">
        <v>34</v>
      </c>
      <c r="I9428" s="10">
        <v>0</v>
      </c>
    </row>
    <row r="9429" spans="1:9" hidden="1" x14ac:dyDescent="0.25">
      <c r="A9429" s="10">
        <v>155</v>
      </c>
      <c r="B9429" s="10" t="s">
        <v>1577</v>
      </c>
      <c r="C9429" s="10" t="s">
        <v>1578</v>
      </c>
      <c r="D9429" s="10" t="s">
        <v>1584</v>
      </c>
      <c r="E9429" s="10" t="s">
        <v>20</v>
      </c>
      <c r="F9429" s="10" t="s">
        <v>1433</v>
      </c>
      <c r="G9429" s="10" t="s">
        <v>3724</v>
      </c>
      <c r="H9429" s="10" t="s">
        <v>34</v>
      </c>
      <c r="I9429" s="10">
        <v>0</v>
      </c>
    </row>
    <row r="9430" spans="1:9" hidden="1" x14ac:dyDescent="0.25">
      <c r="A9430" s="10">
        <v>155</v>
      </c>
      <c r="B9430" s="10" t="s">
        <v>1577</v>
      </c>
      <c r="C9430" s="10" t="s">
        <v>1578</v>
      </c>
      <c r="D9430" s="10" t="s">
        <v>1584</v>
      </c>
      <c r="E9430" s="10" t="s">
        <v>20</v>
      </c>
      <c r="F9430" s="10" t="s">
        <v>1433</v>
      </c>
      <c r="G9430" s="10" t="s">
        <v>3725</v>
      </c>
      <c r="H9430" s="10" t="s">
        <v>34</v>
      </c>
      <c r="I9430" s="10">
        <v>0</v>
      </c>
    </row>
    <row r="9431" spans="1:9" hidden="1" x14ac:dyDescent="0.25">
      <c r="A9431" s="10">
        <v>155</v>
      </c>
      <c r="B9431" s="10" t="s">
        <v>1577</v>
      </c>
      <c r="C9431" s="10" t="s">
        <v>1578</v>
      </c>
      <c r="D9431" s="10" t="s">
        <v>1584</v>
      </c>
      <c r="E9431" s="10" t="s">
        <v>20</v>
      </c>
      <c r="F9431" s="10" t="s">
        <v>1433</v>
      </c>
      <c r="G9431" s="10" t="s">
        <v>3726</v>
      </c>
      <c r="H9431" s="10" t="s">
        <v>34</v>
      </c>
      <c r="I9431" s="10">
        <v>0</v>
      </c>
    </row>
    <row r="9432" spans="1:9" hidden="1" x14ac:dyDescent="0.25">
      <c r="A9432" s="10">
        <v>155</v>
      </c>
      <c r="B9432" s="10" t="s">
        <v>1577</v>
      </c>
      <c r="C9432" s="10" t="s">
        <v>1578</v>
      </c>
      <c r="D9432" s="10" t="s">
        <v>1584</v>
      </c>
      <c r="E9432" s="10" t="s">
        <v>20</v>
      </c>
      <c r="F9432" s="10" t="s">
        <v>1433</v>
      </c>
      <c r="G9432" s="10" t="s">
        <v>3727</v>
      </c>
      <c r="H9432" s="10" t="s">
        <v>34</v>
      </c>
      <c r="I9432" s="10">
        <v>0</v>
      </c>
    </row>
    <row r="9433" spans="1:9" hidden="1" x14ac:dyDescent="0.25">
      <c r="A9433" s="10">
        <v>155</v>
      </c>
      <c r="B9433" s="10" t="s">
        <v>1577</v>
      </c>
      <c r="C9433" s="10" t="s">
        <v>1578</v>
      </c>
      <c r="D9433" s="10" t="s">
        <v>1584</v>
      </c>
      <c r="E9433" s="10" t="s">
        <v>20</v>
      </c>
      <c r="F9433" s="10" t="s">
        <v>1433</v>
      </c>
      <c r="G9433" s="10" t="s">
        <v>3729</v>
      </c>
      <c r="H9433" s="10" t="s">
        <v>34</v>
      </c>
      <c r="I9433" s="10">
        <v>0</v>
      </c>
    </row>
    <row r="9434" spans="1:9" hidden="1" x14ac:dyDescent="0.25">
      <c r="A9434" s="10">
        <v>155</v>
      </c>
      <c r="B9434" s="10" t="s">
        <v>1577</v>
      </c>
      <c r="C9434" s="10" t="s">
        <v>1578</v>
      </c>
      <c r="D9434" s="10" t="s">
        <v>1584</v>
      </c>
      <c r="E9434" s="10" t="s">
        <v>20</v>
      </c>
      <c r="F9434" s="10" t="s">
        <v>1433</v>
      </c>
      <c r="G9434" s="10" t="s">
        <v>3730</v>
      </c>
      <c r="H9434" s="10" t="s">
        <v>34</v>
      </c>
      <c r="I9434" s="10">
        <v>0</v>
      </c>
    </row>
    <row r="9435" spans="1:9" hidden="1" x14ac:dyDescent="0.25">
      <c r="A9435" s="10">
        <v>155</v>
      </c>
      <c r="B9435" s="10" t="s">
        <v>1577</v>
      </c>
      <c r="C9435" s="10" t="s">
        <v>1578</v>
      </c>
      <c r="D9435" s="10" t="s">
        <v>1584</v>
      </c>
      <c r="E9435" s="10" t="s">
        <v>20</v>
      </c>
      <c r="F9435" s="10" t="s">
        <v>1433</v>
      </c>
      <c r="G9435" s="10" t="s">
        <v>3731</v>
      </c>
      <c r="H9435" s="10" t="s">
        <v>34</v>
      </c>
      <c r="I9435" s="10">
        <v>0</v>
      </c>
    </row>
    <row r="9436" spans="1:9" hidden="1" x14ac:dyDescent="0.25">
      <c r="A9436" s="10">
        <v>155</v>
      </c>
      <c r="B9436" s="10" t="s">
        <v>1577</v>
      </c>
      <c r="C9436" s="10" t="s">
        <v>1578</v>
      </c>
      <c r="D9436" s="10" t="s">
        <v>1584</v>
      </c>
      <c r="E9436" s="10" t="s">
        <v>20</v>
      </c>
      <c r="F9436" s="10" t="s">
        <v>1433</v>
      </c>
      <c r="G9436" s="10" t="s">
        <v>3734</v>
      </c>
      <c r="H9436" s="10" t="s">
        <v>34</v>
      </c>
      <c r="I9436" s="10">
        <v>0</v>
      </c>
    </row>
    <row r="9437" spans="1:9" hidden="1" x14ac:dyDescent="0.25">
      <c r="A9437" s="10">
        <v>155</v>
      </c>
      <c r="B9437" s="10" t="s">
        <v>1577</v>
      </c>
      <c r="C9437" s="10" t="s">
        <v>1578</v>
      </c>
      <c r="D9437" s="10" t="s">
        <v>1584</v>
      </c>
      <c r="E9437" s="10" t="s">
        <v>20</v>
      </c>
      <c r="F9437" s="10" t="s">
        <v>1433</v>
      </c>
      <c r="G9437" s="10" t="s">
        <v>3735</v>
      </c>
      <c r="H9437" s="10" t="s">
        <v>57</v>
      </c>
      <c r="I9437" s="10">
        <v>0</v>
      </c>
    </row>
    <row r="9438" spans="1:9" hidden="1" x14ac:dyDescent="0.25">
      <c r="A9438" s="10">
        <v>155</v>
      </c>
      <c r="B9438" s="10" t="s">
        <v>1577</v>
      </c>
      <c r="C9438" s="10" t="s">
        <v>1578</v>
      </c>
      <c r="D9438" s="10" t="s">
        <v>1584</v>
      </c>
      <c r="E9438" s="10" t="s">
        <v>20</v>
      </c>
      <c r="F9438" s="10" t="s">
        <v>1433</v>
      </c>
      <c r="G9438" s="10" t="s">
        <v>4597</v>
      </c>
      <c r="H9438" s="10" t="s">
        <v>57</v>
      </c>
      <c r="I9438" s="10">
        <v>0</v>
      </c>
    </row>
    <row r="9439" spans="1:9" hidden="1" x14ac:dyDescent="0.25">
      <c r="A9439" s="10">
        <v>155</v>
      </c>
      <c r="B9439" s="10" t="s">
        <v>1577</v>
      </c>
      <c r="C9439" s="10" t="s">
        <v>1578</v>
      </c>
      <c r="D9439" s="10" t="s">
        <v>1584</v>
      </c>
      <c r="E9439" s="10" t="s">
        <v>20</v>
      </c>
      <c r="F9439" s="10" t="s">
        <v>1433</v>
      </c>
      <c r="G9439" s="10" t="s">
        <v>3736</v>
      </c>
      <c r="H9439" s="10" t="s">
        <v>34</v>
      </c>
      <c r="I9439" s="10">
        <v>0</v>
      </c>
    </row>
    <row r="9440" spans="1:9" hidden="1" x14ac:dyDescent="0.25">
      <c r="A9440" s="10">
        <v>155</v>
      </c>
      <c r="B9440" s="10" t="s">
        <v>1577</v>
      </c>
      <c r="C9440" s="10" t="s">
        <v>1578</v>
      </c>
      <c r="D9440" s="10" t="s">
        <v>1584</v>
      </c>
      <c r="E9440" s="10" t="s">
        <v>20</v>
      </c>
      <c r="F9440" s="10" t="s">
        <v>1433</v>
      </c>
      <c r="G9440" s="10" t="s">
        <v>3737</v>
      </c>
      <c r="H9440" s="10" t="s">
        <v>34</v>
      </c>
      <c r="I9440" s="10">
        <v>0</v>
      </c>
    </row>
    <row r="9441" spans="1:11" hidden="1" x14ac:dyDescent="0.25">
      <c r="A9441" s="10">
        <v>155</v>
      </c>
      <c r="B9441" s="10" t="s">
        <v>1577</v>
      </c>
      <c r="C9441" s="10" t="s">
        <v>1578</v>
      </c>
      <c r="D9441" s="10" t="s">
        <v>1584</v>
      </c>
      <c r="E9441" s="10" t="s">
        <v>20</v>
      </c>
      <c r="F9441" s="10" t="s">
        <v>1433</v>
      </c>
      <c r="G9441" s="10" t="s">
        <v>4387</v>
      </c>
      <c r="H9441" s="10" t="s">
        <v>34</v>
      </c>
      <c r="I9441" s="10">
        <v>0</v>
      </c>
    </row>
    <row r="9442" spans="1:11" hidden="1" x14ac:dyDescent="0.25">
      <c r="A9442" s="10">
        <v>155</v>
      </c>
      <c r="B9442" s="10" t="s">
        <v>1577</v>
      </c>
      <c r="C9442" s="10" t="s">
        <v>1578</v>
      </c>
      <c r="D9442" s="10" t="s">
        <v>1584</v>
      </c>
      <c r="E9442" s="10" t="s">
        <v>20</v>
      </c>
      <c r="F9442" s="10" t="s">
        <v>1433</v>
      </c>
      <c r="G9442" s="10" t="s">
        <v>4388</v>
      </c>
      <c r="H9442" s="10" t="s">
        <v>34</v>
      </c>
      <c r="I9442" s="10">
        <v>0</v>
      </c>
    </row>
    <row r="9443" spans="1:11" hidden="1" x14ac:dyDescent="0.25">
      <c r="A9443" s="10">
        <v>155</v>
      </c>
      <c r="B9443" s="10" t="s">
        <v>1577</v>
      </c>
      <c r="C9443" s="10" t="s">
        <v>1578</v>
      </c>
      <c r="D9443" s="10" t="s">
        <v>1584</v>
      </c>
      <c r="E9443" s="10" t="s">
        <v>20</v>
      </c>
      <c r="F9443" s="10" t="s">
        <v>1433</v>
      </c>
      <c r="G9443" s="10" t="s">
        <v>3741</v>
      </c>
      <c r="H9443" s="10" t="s">
        <v>34</v>
      </c>
      <c r="I9443" s="10">
        <v>0</v>
      </c>
    </row>
    <row r="9444" spans="1:11" hidden="1" x14ac:dyDescent="0.25">
      <c r="A9444" s="10">
        <v>155</v>
      </c>
      <c r="B9444" s="10" t="s">
        <v>1577</v>
      </c>
      <c r="C9444" s="10" t="s">
        <v>1578</v>
      </c>
      <c r="D9444" s="10" t="s">
        <v>1584</v>
      </c>
      <c r="E9444" s="10" t="s">
        <v>20</v>
      </c>
      <c r="F9444" s="10" t="s">
        <v>1433</v>
      </c>
      <c r="G9444" s="10" t="s">
        <v>4324</v>
      </c>
      <c r="H9444" s="10" t="s">
        <v>34</v>
      </c>
      <c r="I9444" s="10">
        <v>0</v>
      </c>
    </row>
    <row r="9445" spans="1:11" hidden="1" x14ac:dyDescent="0.25">
      <c r="A9445" s="10">
        <v>155</v>
      </c>
      <c r="B9445" s="10" t="s">
        <v>1577</v>
      </c>
      <c r="C9445" s="10" t="s">
        <v>1578</v>
      </c>
      <c r="D9445" s="10" t="s">
        <v>1584</v>
      </c>
      <c r="E9445" s="10" t="s">
        <v>20</v>
      </c>
      <c r="F9445" s="10" t="s">
        <v>1433</v>
      </c>
      <c r="G9445" s="10" t="s">
        <v>3744</v>
      </c>
      <c r="H9445" s="10" t="s">
        <v>3830</v>
      </c>
      <c r="I9445" s="10">
        <v>0</v>
      </c>
    </row>
    <row r="9446" spans="1:11" hidden="1" x14ac:dyDescent="0.25">
      <c r="A9446" s="10">
        <v>155</v>
      </c>
      <c r="B9446" s="10" t="s">
        <v>1577</v>
      </c>
      <c r="C9446" s="10" t="s">
        <v>1578</v>
      </c>
      <c r="D9446" s="10" t="s">
        <v>1584</v>
      </c>
      <c r="E9446" s="10" t="s">
        <v>20</v>
      </c>
      <c r="F9446" s="10" t="s">
        <v>1433</v>
      </c>
      <c r="G9446" s="10" t="s">
        <v>3746</v>
      </c>
      <c r="H9446" s="10" t="s">
        <v>34</v>
      </c>
      <c r="I9446" s="10">
        <v>0</v>
      </c>
    </row>
    <row r="9447" spans="1:11" hidden="1" x14ac:dyDescent="0.25">
      <c r="A9447" s="10">
        <v>155</v>
      </c>
      <c r="B9447" s="10" t="s">
        <v>1577</v>
      </c>
      <c r="C9447" s="10" t="s">
        <v>1578</v>
      </c>
      <c r="D9447" s="10" t="s">
        <v>1584</v>
      </c>
      <c r="E9447" s="10" t="s">
        <v>20</v>
      </c>
      <c r="F9447" s="10" t="s">
        <v>1433</v>
      </c>
      <c r="G9447" s="10" t="s">
        <v>4792</v>
      </c>
      <c r="H9447" s="10" t="s">
        <v>5220</v>
      </c>
      <c r="I9447" s="10">
        <v>0</v>
      </c>
    </row>
    <row r="9448" spans="1:11" hidden="1" x14ac:dyDescent="0.25">
      <c r="A9448" s="10">
        <v>155</v>
      </c>
      <c r="B9448" s="10" t="s">
        <v>1577</v>
      </c>
      <c r="C9448" s="10" t="s">
        <v>1578</v>
      </c>
      <c r="D9448" s="10" t="s">
        <v>1584</v>
      </c>
      <c r="E9448" s="10" t="s">
        <v>20</v>
      </c>
      <c r="F9448" s="10" t="s">
        <v>1433</v>
      </c>
      <c r="G9448" s="21" t="s">
        <v>3747</v>
      </c>
      <c r="H9448" s="21" t="s">
        <v>4874</v>
      </c>
      <c r="I9448" s="21">
        <v>1</v>
      </c>
      <c r="J9448" s="21" t="str">
        <f>H9448</f>
        <v>Напольная</v>
      </c>
      <c r="K9448" s="21"/>
    </row>
    <row r="9449" spans="1:11" hidden="1" x14ac:dyDescent="0.25">
      <c r="A9449" s="10">
        <v>155</v>
      </c>
      <c r="B9449" s="10" t="s">
        <v>1577</v>
      </c>
      <c r="C9449" s="10" t="s">
        <v>1578</v>
      </c>
      <c r="D9449" s="10" t="s">
        <v>1584</v>
      </c>
      <c r="E9449" s="10" t="s">
        <v>20</v>
      </c>
      <c r="F9449" s="10" t="s">
        <v>1433</v>
      </c>
      <c r="G9449" s="21" t="s">
        <v>3749</v>
      </c>
      <c r="H9449" s="21" t="s">
        <v>3808</v>
      </c>
      <c r="I9449" s="21">
        <v>1</v>
      </c>
      <c r="J9449" s="21">
        <f>MID(H9449,1,FIND(" ",H9449,1)-1)*1</f>
        <v>20</v>
      </c>
      <c r="K9449" s="21" t="s">
        <v>5264</v>
      </c>
    </row>
    <row r="9450" spans="1:11" hidden="1" x14ac:dyDescent="0.25">
      <c r="A9450" s="10">
        <v>155</v>
      </c>
      <c r="B9450" s="10" t="s">
        <v>1577</v>
      </c>
      <c r="C9450" s="10" t="s">
        <v>1578</v>
      </c>
      <c r="D9450" s="10" t="s">
        <v>1584</v>
      </c>
      <c r="E9450" s="10" t="s">
        <v>20</v>
      </c>
      <c r="F9450" s="10" t="s">
        <v>1433</v>
      </c>
      <c r="G9450" s="21" t="s">
        <v>3751</v>
      </c>
      <c r="H9450" s="21" t="s">
        <v>3809</v>
      </c>
      <c r="I9450" s="21">
        <v>1</v>
      </c>
      <c r="J9450" s="21">
        <f>MID(H9450,1,FIND(" ",H9450,1)-1)*1</f>
        <v>10</v>
      </c>
      <c r="K9450" s="21" t="s">
        <v>5264</v>
      </c>
    </row>
    <row r="9451" spans="1:11" hidden="1" x14ac:dyDescent="0.25">
      <c r="A9451" s="10">
        <v>155</v>
      </c>
      <c r="B9451" s="10" t="s">
        <v>1577</v>
      </c>
      <c r="C9451" s="10" t="s">
        <v>1578</v>
      </c>
      <c r="D9451" s="10" t="s">
        <v>1584</v>
      </c>
      <c r="E9451" s="10" t="s">
        <v>20</v>
      </c>
      <c r="F9451" s="10" t="s">
        <v>1433</v>
      </c>
      <c r="G9451" s="21" t="s">
        <v>3753</v>
      </c>
      <c r="H9451" s="21" t="s">
        <v>4875</v>
      </c>
      <c r="I9451" s="21">
        <v>1</v>
      </c>
      <c r="J9451" s="21">
        <f>MID(H9451,1,FIND(" ",H9451,1)-1)*1</f>
        <v>2.2400000000000002</v>
      </c>
      <c r="K9451" s="21" t="s">
        <v>5258</v>
      </c>
    </row>
    <row r="9452" spans="1:11" hidden="1" x14ac:dyDescent="0.25">
      <c r="A9452" s="10">
        <v>155</v>
      </c>
      <c r="B9452" s="10" t="s">
        <v>1577</v>
      </c>
      <c r="C9452" s="10" t="s">
        <v>1578</v>
      </c>
      <c r="D9452" s="10" t="s">
        <v>1584</v>
      </c>
      <c r="E9452" s="10" t="s">
        <v>20</v>
      </c>
      <c r="F9452" s="10" t="s">
        <v>1433</v>
      </c>
      <c r="G9452" s="21" t="s">
        <v>3755</v>
      </c>
      <c r="H9452" s="21" t="s">
        <v>3756</v>
      </c>
      <c r="I9452" s="21">
        <v>1</v>
      </c>
      <c r="J9452" s="21" t="s">
        <v>5266</v>
      </c>
      <c r="K9452" s="21" t="s">
        <v>5265</v>
      </c>
    </row>
    <row r="9453" spans="1:11" hidden="1" x14ac:dyDescent="0.25">
      <c r="A9453" s="10">
        <v>155</v>
      </c>
      <c r="B9453" s="10" t="s">
        <v>1577</v>
      </c>
      <c r="C9453" s="10" t="s">
        <v>1578</v>
      </c>
      <c r="D9453" s="10" t="s">
        <v>1584</v>
      </c>
      <c r="E9453" s="10" t="s">
        <v>20</v>
      </c>
      <c r="F9453" s="10" t="s">
        <v>1433</v>
      </c>
      <c r="G9453" s="10" t="s">
        <v>3757</v>
      </c>
      <c r="H9453" s="10" t="s">
        <v>57</v>
      </c>
      <c r="I9453" s="10">
        <v>0</v>
      </c>
    </row>
    <row r="9454" spans="1:11" hidden="1" x14ac:dyDescent="0.25">
      <c r="A9454" s="10">
        <v>155</v>
      </c>
      <c r="B9454" s="10" t="s">
        <v>1577</v>
      </c>
      <c r="C9454" s="10" t="s">
        <v>1578</v>
      </c>
      <c r="D9454" s="10" t="s">
        <v>1584</v>
      </c>
      <c r="E9454" s="10" t="s">
        <v>20</v>
      </c>
      <c r="F9454" s="10" t="s">
        <v>1433</v>
      </c>
      <c r="G9454" s="21" t="s">
        <v>3759</v>
      </c>
      <c r="H9454" s="21">
        <v>24000</v>
      </c>
      <c r="I9454" s="21">
        <v>1</v>
      </c>
      <c r="J9454" s="21">
        <f t="shared" ref="J9454:J9455" si="630">TRIM(H9454)*1</f>
        <v>24000</v>
      </c>
      <c r="K9454" s="21" t="s">
        <v>5261</v>
      </c>
    </row>
    <row r="9455" spans="1:11" hidden="1" x14ac:dyDescent="0.25">
      <c r="A9455" s="10">
        <v>155</v>
      </c>
      <c r="B9455" s="10" t="s">
        <v>1577</v>
      </c>
      <c r="C9455" s="10" t="s">
        <v>1578</v>
      </c>
      <c r="D9455" s="10" t="s">
        <v>1584</v>
      </c>
      <c r="E9455" s="10" t="s">
        <v>20</v>
      </c>
      <c r="F9455" s="10" t="s">
        <v>1433</v>
      </c>
      <c r="G9455" s="21" t="s">
        <v>3764</v>
      </c>
      <c r="H9455" s="21">
        <v>24000</v>
      </c>
      <c r="I9455" s="21">
        <v>1</v>
      </c>
      <c r="J9455" s="21">
        <f t="shared" si="630"/>
        <v>24000</v>
      </c>
      <c r="K9455" s="21" t="s">
        <v>5261</v>
      </c>
    </row>
    <row r="9456" spans="1:11" hidden="1" x14ac:dyDescent="0.25">
      <c r="A9456" s="10">
        <v>155</v>
      </c>
      <c r="B9456" s="10" t="s">
        <v>1577</v>
      </c>
      <c r="C9456" s="10" t="s">
        <v>1578</v>
      </c>
      <c r="D9456" s="10" t="s">
        <v>1584</v>
      </c>
      <c r="E9456" s="10" t="s">
        <v>20</v>
      </c>
      <c r="F9456" s="10" t="s">
        <v>1433</v>
      </c>
      <c r="G9456" s="10" t="s">
        <v>3765</v>
      </c>
      <c r="H9456" s="10" t="s">
        <v>57</v>
      </c>
      <c r="I9456" s="10">
        <v>0</v>
      </c>
    </row>
    <row r="9457" spans="1:11" hidden="1" x14ac:dyDescent="0.25">
      <c r="A9457" s="10">
        <v>155</v>
      </c>
      <c r="B9457" s="10" t="s">
        <v>1577</v>
      </c>
      <c r="C9457" s="10" t="s">
        <v>1578</v>
      </c>
      <c r="D9457" s="10" t="s">
        <v>1584</v>
      </c>
      <c r="E9457" s="10" t="s">
        <v>20</v>
      </c>
      <c r="F9457" s="10" t="s">
        <v>1433</v>
      </c>
      <c r="G9457" s="10" t="s">
        <v>3766</v>
      </c>
      <c r="H9457" s="10" t="s">
        <v>34</v>
      </c>
      <c r="I9457" s="10">
        <v>0</v>
      </c>
    </row>
    <row r="9458" spans="1:11" hidden="1" x14ac:dyDescent="0.25">
      <c r="A9458" s="10">
        <v>155</v>
      </c>
      <c r="B9458" s="10" t="s">
        <v>1577</v>
      </c>
      <c r="C9458" s="10" t="s">
        <v>1578</v>
      </c>
      <c r="D9458" s="10" t="s">
        <v>1584</v>
      </c>
      <c r="E9458" s="10" t="s">
        <v>20</v>
      </c>
      <c r="F9458" s="10" t="s">
        <v>1433</v>
      </c>
      <c r="G9458" s="10" t="s">
        <v>4397</v>
      </c>
      <c r="H9458" s="10" t="s">
        <v>57</v>
      </c>
      <c r="I9458" s="10">
        <v>0</v>
      </c>
    </row>
    <row r="9459" spans="1:11" hidden="1" x14ac:dyDescent="0.25">
      <c r="A9459" s="10">
        <v>155</v>
      </c>
      <c r="B9459" s="10" t="s">
        <v>1577</v>
      </c>
      <c r="C9459" s="10" t="s">
        <v>1578</v>
      </c>
      <c r="D9459" s="10" t="s">
        <v>1584</v>
      </c>
      <c r="E9459" s="10" t="s">
        <v>20</v>
      </c>
      <c r="F9459" s="10" t="s">
        <v>1433</v>
      </c>
      <c r="G9459" s="10" t="s">
        <v>4602</v>
      </c>
      <c r="H9459" s="10" t="s">
        <v>57</v>
      </c>
      <c r="I9459" s="10">
        <v>0</v>
      </c>
    </row>
    <row r="9460" spans="1:11" hidden="1" x14ac:dyDescent="0.25">
      <c r="A9460" s="10">
        <v>155</v>
      </c>
      <c r="B9460" s="10" t="s">
        <v>1577</v>
      </c>
      <c r="C9460" s="10" t="s">
        <v>1578</v>
      </c>
      <c r="D9460" s="10" t="s">
        <v>1584</v>
      </c>
      <c r="E9460" s="10" t="s">
        <v>20</v>
      </c>
      <c r="F9460" s="10" t="s">
        <v>1433</v>
      </c>
      <c r="G9460" s="10" t="s">
        <v>4603</v>
      </c>
      <c r="H9460" s="10" t="s">
        <v>57</v>
      </c>
      <c r="I9460" s="10">
        <v>0</v>
      </c>
    </row>
    <row r="9461" spans="1:11" hidden="1" x14ac:dyDescent="0.25">
      <c r="A9461" s="10">
        <v>155</v>
      </c>
      <c r="B9461" s="10" t="s">
        <v>1577</v>
      </c>
      <c r="C9461" s="10" t="s">
        <v>1578</v>
      </c>
      <c r="D9461" s="10" t="s">
        <v>1584</v>
      </c>
      <c r="E9461" s="10" t="s">
        <v>20</v>
      </c>
      <c r="F9461" s="10" t="s">
        <v>1433</v>
      </c>
      <c r="G9461" s="21" t="s">
        <v>3769</v>
      </c>
      <c r="H9461" s="21" t="s">
        <v>4876</v>
      </c>
      <c r="I9461" s="21">
        <v>1</v>
      </c>
      <c r="J9461" s="21">
        <f t="shared" ref="J9461:J9462" si="631">MID(H9461,1,FIND(" ",H9461,1)-1)*1</f>
        <v>51</v>
      </c>
      <c r="K9461" s="21" t="s">
        <v>5255</v>
      </c>
    </row>
    <row r="9462" spans="1:11" hidden="1" x14ac:dyDescent="0.25">
      <c r="A9462" s="10">
        <v>155</v>
      </c>
      <c r="B9462" s="10" t="s">
        <v>1577</v>
      </c>
      <c r="C9462" s="10" t="s">
        <v>1578</v>
      </c>
      <c r="D9462" s="10" t="s">
        <v>1584</v>
      </c>
      <c r="E9462" s="10" t="s">
        <v>20</v>
      </c>
      <c r="F9462" s="10" t="s">
        <v>1433</v>
      </c>
      <c r="G9462" s="21" t="s">
        <v>3771</v>
      </c>
      <c r="H9462" s="21" t="s">
        <v>4668</v>
      </c>
      <c r="I9462" s="21">
        <v>1</v>
      </c>
      <c r="J9462" s="21">
        <f t="shared" si="631"/>
        <v>37</v>
      </c>
      <c r="K9462" s="21" t="s">
        <v>5255</v>
      </c>
    </row>
    <row r="9463" spans="1:11" hidden="1" x14ac:dyDescent="0.25">
      <c r="A9463" s="10">
        <v>155</v>
      </c>
      <c r="B9463" s="10" t="s">
        <v>1577</v>
      </c>
      <c r="C9463" s="10" t="s">
        <v>1578</v>
      </c>
      <c r="D9463" s="10" t="s">
        <v>1584</v>
      </c>
      <c r="E9463" s="10" t="s">
        <v>20</v>
      </c>
      <c r="F9463" s="10" t="s">
        <v>1433</v>
      </c>
      <c r="G9463" s="21" t="s">
        <v>3773</v>
      </c>
      <c r="H9463" s="21" t="s">
        <v>4304</v>
      </c>
      <c r="I9463" s="21">
        <v>1</v>
      </c>
      <c r="J9463" s="21">
        <f t="shared" ref="J9463:J9468" si="632">MID(H9463,1,FIND(" ",H9463,1)-1)*1000</f>
        <v>665</v>
      </c>
      <c r="K9463" s="22" t="s">
        <v>5256</v>
      </c>
    </row>
    <row r="9464" spans="1:11" hidden="1" x14ac:dyDescent="0.25">
      <c r="A9464" s="10">
        <v>155</v>
      </c>
      <c r="B9464" s="10" t="s">
        <v>1577</v>
      </c>
      <c r="C9464" s="10" t="s">
        <v>1578</v>
      </c>
      <c r="D9464" s="10" t="s">
        <v>1584</v>
      </c>
      <c r="E9464" s="10" t="s">
        <v>20</v>
      </c>
      <c r="F9464" s="10" t="s">
        <v>1433</v>
      </c>
      <c r="G9464" s="21" t="s">
        <v>3775</v>
      </c>
      <c r="H9464" s="21" t="s">
        <v>4877</v>
      </c>
      <c r="I9464" s="21">
        <v>1</v>
      </c>
      <c r="J9464" s="21">
        <f t="shared" si="632"/>
        <v>1760</v>
      </c>
      <c r="K9464" s="22" t="s">
        <v>5256</v>
      </c>
    </row>
    <row r="9465" spans="1:11" hidden="1" x14ac:dyDescent="0.25">
      <c r="A9465" s="10">
        <v>155</v>
      </c>
      <c r="B9465" s="10" t="s">
        <v>1577</v>
      </c>
      <c r="C9465" s="10" t="s">
        <v>1578</v>
      </c>
      <c r="D9465" s="10" t="s">
        <v>1584</v>
      </c>
      <c r="E9465" s="10" t="s">
        <v>20</v>
      </c>
      <c r="F9465" s="10" t="s">
        <v>1433</v>
      </c>
      <c r="G9465" s="21" t="s">
        <v>3777</v>
      </c>
      <c r="H9465" s="21" t="s">
        <v>3853</v>
      </c>
      <c r="I9465" s="21">
        <v>1</v>
      </c>
      <c r="J9465" s="21">
        <f t="shared" si="632"/>
        <v>310</v>
      </c>
      <c r="K9465" s="22" t="s">
        <v>5256</v>
      </c>
    </row>
    <row r="9466" spans="1:11" hidden="1" x14ac:dyDescent="0.25">
      <c r="A9466" s="10">
        <v>155</v>
      </c>
      <c r="B9466" s="10" t="s">
        <v>1577</v>
      </c>
      <c r="C9466" s="10" t="s">
        <v>1578</v>
      </c>
      <c r="D9466" s="10" t="s">
        <v>1584</v>
      </c>
      <c r="E9466" s="10" t="s">
        <v>20</v>
      </c>
      <c r="F9466" s="10" t="s">
        <v>1433</v>
      </c>
      <c r="G9466" s="21" t="s">
        <v>3779</v>
      </c>
      <c r="H9466" s="21" t="s">
        <v>4140</v>
      </c>
      <c r="I9466" s="21">
        <v>1</v>
      </c>
      <c r="J9466" s="21">
        <f t="shared" si="632"/>
        <v>280</v>
      </c>
      <c r="K9466" s="22" t="s">
        <v>5256</v>
      </c>
    </row>
    <row r="9467" spans="1:11" hidden="1" x14ac:dyDescent="0.25">
      <c r="A9467" s="10">
        <v>155</v>
      </c>
      <c r="B9467" s="10" t="s">
        <v>1577</v>
      </c>
      <c r="C9467" s="10" t="s">
        <v>1578</v>
      </c>
      <c r="D9467" s="10" t="s">
        <v>1584</v>
      </c>
      <c r="E9467" s="10" t="s">
        <v>20</v>
      </c>
      <c r="F9467" s="10" t="s">
        <v>1433</v>
      </c>
      <c r="G9467" s="21" t="s">
        <v>3781</v>
      </c>
      <c r="H9467" s="21" t="s">
        <v>3855</v>
      </c>
      <c r="I9467" s="21">
        <v>1</v>
      </c>
      <c r="J9467" s="21">
        <f t="shared" si="632"/>
        <v>860</v>
      </c>
      <c r="K9467" s="22" t="s">
        <v>5256</v>
      </c>
    </row>
    <row r="9468" spans="1:11" hidden="1" x14ac:dyDescent="0.25">
      <c r="A9468" s="10">
        <v>155</v>
      </c>
      <c r="B9468" s="10" t="s">
        <v>1577</v>
      </c>
      <c r="C9468" s="10" t="s">
        <v>1578</v>
      </c>
      <c r="D9468" s="10" t="s">
        <v>1584</v>
      </c>
      <c r="E9468" s="10" t="s">
        <v>20</v>
      </c>
      <c r="F9468" s="10" t="s">
        <v>1433</v>
      </c>
      <c r="G9468" s="21" t="s">
        <v>3783</v>
      </c>
      <c r="H9468" s="21" t="s">
        <v>4285</v>
      </c>
      <c r="I9468" s="21">
        <v>1</v>
      </c>
      <c r="J9468" s="21">
        <f t="shared" si="632"/>
        <v>500</v>
      </c>
      <c r="K9468" s="22" t="s">
        <v>5256</v>
      </c>
    </row>
    <row r="9469" spans="1:11" hidden="1" x14ac:dyDescent="0.25">
      <c r="A9469" s="10">
        <v>155</v>
      </c>
      <c r="B9469" s="10" t="s">
        <v>1577</v>
      </c>
      <c r="C9469" s="10" t="s">
        <v>1578</v>
      </c>
      <c r="D9469" s="10" t="s">
        <v>1584</v>
      </c>
      <c r="E9469" s="10" t="s">
        <v>20</v>
      </c>
      <c r="F9469" s="10" t="s">
        <v>1433</v>
      </c>
      <c r="G9469" s="10" t="s">
        <v>3787</v>
      </c>
      <c r="H9469" s="10" t="s">
        <v>3788</v>
      </c>
      <c r="I9469" s="10">
        <v>0</v>
      </c>
    </row>
    <row r="9470" spans="1:11" hidden="1" x14ac:dyDescent="0.25">
      <c r="A9470" s="10">
        <v>155</v>
      </c>
      <c r="B9470" s="10" t="s">
        <v>1577</v>
      </c>
      <c r="C9470" s="10" t="s">
        <v>1578</v>
      </c>
      <c r="D9470" s="10" t="s">
        <v>1584</v>
      </c>
      <c r="E9470" s="10" t="s">
        <v>20</v>
      </c>
      <c r="F9470" s="10" t="s">
        <v>1433</v>
      </c>
      <c r="G9470" s="10" t="s">
        <v>3789</v>
      </c>
      <c r="H9470" s="10" t="s">
        <v>3789</v>
      </c>
      <c r="I9470" s="10">
        <v>0</v>
      </c>
    </row>
    <row r="9471" spans="1:11" hidden="1" x14ac:dyDescent="0.25">
      <c r="A9471" s="10">
        <v>156</v>
      </c>
      <c r="B9471" s="10" t="s">
        <v>1585</v>
      </c>
      <c r="C9471" s="10" t="s">
        <v>1586</v>
      </c>
      <c r="D9471" s="10" t="s">
        <v>1592</v>
      </c>
      <c r="E9471" s="10" t="s">
        <v>20</v>
      </c>
      <c r="F9471" s="10" t="s">
        <v>1433</v>
      </c>
      <c r="G9471" s="10" t="s">
        <v>3129</v>
      </c>
      <c r="H9471" s="10" t="s">
        <v>4540</v>
      </c>
      <c r="I9471" s="10">
        <v>0</v>
      </c>
    </row>
    <row r="9472" spans="1:11" hidden="1" x14ac:dyDescent="0.25">
      <c r="A9472" s="10">
        <v>156</v>
      </c>
      <c r="B9472" s="10" t="s">
        <v>1585</v>
      </c>
      <c r="C9472" s="10" t="s">
        <v>1586</v>
      </c>
      <c r="D9472" s="10" t="s">
        <v>1592</v>
      </c>
      <c r="E9472" s="10" t="s">
        <v>20</v>
      </c>
      <c r="F9472" s="10" t="s">
        <v>1433</v>
      </c>
      <c r="G9472" s="21" t="s">
        <v>2160</v>
      </c>
      <c r="H9472" s="21" t="s">
        <v>3699</v>
      </c>
      <c r="I9472" s="21">
        <v>1</v>
      </c>
      <c r="J9472" s="21" t="str">
        <f>H9472</f>
        <v>Кондиционирование</v>
      </c>
      <c r="K9472" s="21"/>
    </row>
    <row r="9473" spans="1:11" hidden="1" x14ac:dyDescent="0.25">
      <c r="A9473" s="10">
        <v>156</v>
      </c>
      <c r="B9473" s="10" t="s">
        <v>1585</v>
      </c>
      <c r="C9473" s="10" t="s">
        <v>1586</v>
      </c>
      <c r="D9473" s="10" t="s">
        <v>1592</v>
      </c>
      <c r="E9473" s="10" t="s">
        <v>20</v>
      </c>
      <c r="F9473" s="10" t="s">
        <v>1433</v>
      </c>
      <c r="G9473" s="21" t="s">
        <v>3108</v>
      </c>
      <c r="H9473" s="21" t="s">
        <v>4733</v>
      </c>
      <c r="I9473" s="21">
        <v>1</v>
      </c>
      <c r="J9473" s="21">
        <f t="shared" ref="J9473:J9474" si="633">MID(H9473,1,FIND(" ",H9473,1)-1)*1</f>
        <v>58</v>
      </c>
      <c r="K9473" s="21" t="s">
        <v>5260</v>
      </c>
    </row>
    <row r="9474" spans="1:11" hidden="1" x14ac:dyDescent="0.25">
      <c r="A9474" s="10">
        <v>156</v>
      </c>
      <c r="B9474" s="10" t="s">
        <v>1585</v>
      </c>
      <c r="C9474" s="10" t="s">
        <v>1586</v>
      </c>
      <c r="D9474" s="10" t="s">
        <v>1592</v>
      </c>
      <c r="E9474" s="10" t="s">
        <v>20</v>
      </c>
      <c r="F9474" s="10" t="s">
        <v>1433</v>
      </c>
      <c r="G9474" s="21" t="s">
        <v>3701</v>
      </c>
      <c r="H9474" s="21" t="s">
        <v>4381</v>
      </c>
      <c r="I9474" s="21">
        <v>1</v>
      </c>
      <c r="J9474" s="21">
        <f t="shared" si="633"/>
        <v>48</v>
      </c>
      <c r="K9474" s="21" t="s">
        <v>5260</v>
      </c>
    </row>
    <row r="9475" spans="1:11" hidden="1" x14ac:dyDescent="0.25">
      <c r="A9475" s="10">
        <v>156</v>
      </c>
      <c r="B9475" s="10" t="s">
        <v>1585</v>
      </c>
      <c r="C9475" s="10" t="s">
        <v>1586</v>
      </c>
      <c r="D9475" s="10" t="s">
        <v>1592</v>
      </c>
      <c r="E9475" s="10" t="s">
        <v>20</v>
      </c>
      <c r="F9475" s="10" t="s">
        <v>1433</v>
      </c>
      <c r="G9475" s="21" t="s">
        <v>3703</v>
      </c>
      <c r="H9475" s="21" t="s">
        <v>4787</v>
      </c>
      <c r="I9475" s="21">
        <v>1</v>
      </c>
      <c r="J9475" s="21">
        <f>MID(H9475,1,FIND(" ",H9475,1)-1)*1</f>
        <v>160</v>
      </c>
      <c r="K9475" s="21" t="s">
        <v>5254</v>
      </c>
    </row>
    <row r="9476" spans="1:11" hidden="1" x14ac:dyDescent="0.25">
      <c r="A9476" s="10">
        <v>156</v>
      </c>
      <c r="B9476" s="10" t="s">
        <v>1585</v>
      </c>
      <c r="C9476" s="10" t="s">
        <v>1586</v>
      </c>
      <c r="D9476" s="10" t="s">
        <v>1592</v>
      </c>
      <c r="E9476" s="10" t="s">
        <v>20</v>
      </c>
      <c r="F9476" s="10" t="s">
        <v>1433</v>
      </c>
      <c r="G9476" s="21" t="s">
        <v>3705</v>
      </c>
      <c r="H9476" s="21" t="s">
        <v>57</v>
      </c>
      <c r="I9476" s="21">
        <v>1</v>
      </c>
      <c r="J9476" s="21" t="str">
        <f>H9476</f>
        <v>Нет</v>
      </c>
      <c r="K9476" s="21"/>
    </row>
    <row r="9477" spans="1:11" hidden="1" x14ac:dyDescent="0.25">
      <c r="A9477" s="10">
        <v>156</v>
      </c>
      <c r="B9477" s="10" t="s">
        <v>1585</v>
      </c>
      <c r="C9477" s="10" t="s">
        <v>1586</v>
      </c>
      <c r="D9477" s="10" t="s">
        <v>1592</v>
      </c>
      <c r="E9477" s="10" t="s">
        <v>20</v>
      </c>
      <c r="F9477" s="10" t="s">
        <v>1433</v>
      </c>
      <c r="G9477" s="21" t="s">
        <v>3706</v>
      </c>
      <c r="H9477" s="21" t="s">
        <v>4878</v>
      </c>
      <c r="I9477" s="21">
        <v>1</v>
      </c>
      <c r="J9477" s="21">
        <f t="shared" ref="J9477:J9480" si="634">MID(H9477,1,FIND(" ",H9477,1)-1)*1</f>
        <v>17</v>
      </c>
      <c r="K9477" s="21" t="s">
        <v>5258</v>
      </c>
    </row>
    <row r="9478" spans="1:11" hidden="1" x14ac:dyDescent="0.25">
      <c r="A9478" s="10">
        <v>156</v>
      </c>
      <c r="B9478" s="10" t="s">
        <v>1585</v>
      </c>
      <c r="C9478" s="10" t="s">
        <v>1586</v>
      </c>
      <c r="D9478" s="10" t="s">
        <v>1592</v>
      </c>
      <c r="E9478" s="10" t="s">
        <v>20</v>
      </c>
      <c r="F9478" s="10" t="s">
        <v>1433</v>
      </c>
      <c r="G9478" s="21" t="s">
        <v>3708</v>
      </c>
      <c r="H9478" s="21" t="s">
        <v>4879</v>
      </c>
      <c r="I9478" s="21">
        <v>1</v>
      </c>
      <c r="J9478" s="21">
        <f t="shared" si="634"/>
        <v>16</v>
      </c>
      <c r="K9478" s="21" t="s">
        <v>5258</v>
      </c>
    </row>
    <row r="9479" spans="1:11" hidden="1" x14ac:dyDescent="0.25">
      <c r="A9479" s="10">
        <v>156</v>
      </c>
      <c r="B9479" s="10" t="s">
        <v>1585</v>
      </c>
      <c r="C9479" s="10" t="s">
        <v>1586</v>
      </c>
      <c r="D9479" s="10" t="s">
        <v>1592</v>
      </c>
      <c r="E9479" s="10" t="s">
        <v>20</v>
      </c>
      <c r="F9479" s="10" t="s">
        <v>1433</v>
      </c>
      <c r="G9479" s="21" t="s">
        <v>3709</v>
      </c>
      <c r="H9479" s="21" t="s">
        <v>4878</v>
      </c>
      <c r="I9479" s="21">
        <v>0</v>
      </c>
      <c r="J9479" s="21">
        <f t="shared" si="634"/>
        <v>17</v>
      </c>
      <c r="K9479" s="21" t="s">
        <v>5258</v>
      </c>
    </row>
    <row r="9480" spans="1:11" hidden="1" x14ac:dyDescent="0.25">
      <c r="A9480" s="10">
        <v>156</v>
      </c>
      <c r="B9480" s="10" t="s">
        <v>1585</v>
      </c>
      <c r="C9480" s="10" t="s">
        <v>1586</v>
      </c>
      <c r="D9480" s="10" t="s">
        <v>1592</v>
      </c>
      <c r="E9480" s="10" t="s">
        <v>20</v>
      </c>
      <c r="F9480" s="10" t="s">
        <v>1433</v>
      </c>
      <c r="G9480" s="21" t="s">
        <v>3711</v>
      </c>
      <c r="H9480" s="21" t="s">
        <v>4879</v>
      </c>
      <c r="I9480" s="21">
        <v>0</v>
      </c>
      <c r="J9480" s="21">
        <f t="shared" si="634"/>
        <v>16</v>
      </c>
      <c r="K9480" s="21" t="s">
        <v>5258</v>
      </c>
    </row>
    <row r="9481" spans="1:11" hidden="1" x14ac:dyDescent="0.25">
      <c r="A9481" s="10">
        <v>156</v>
      </c>
      <c r="B9481" s="10" t="s">
        <v>1585</v>
      </c>
      <c r="C9481" s="10" t="s">
        <v>1586</v>
      </c>
      <c r="D9481" s="10" t="s">
        <v>1592</v>
      </c>
      <c r="E9481" s="10" t="s">
        <v>20</v>
      </c>
      <c r="F9481" s="10" t="s">
        <v>1433</v>
      </c>
      <c r="G9481" s="21" t="s">
        <v>4578</v>
      </c>
      <c r="H9481" s="21" t="s">
        <v>4880</v>
      </c>
      <c r="I9481" s="21">
        <v>1</v>
      </c>
      <c r="J9481" s="21" t="str">
        <f>MID(H9481,1,FIND(" ",H9481,1)-1)</f>
        <v>2000</v>
      </c>
      <c r="K9481" s="21" t="s">
        <v>5269</v>
      </c>
    </row>
    <row r="9482" spans="1:11" hidden="1" x14ac:dyDescent="0.25">
      <c r="A9482" s="10">
        <v>156</v>
      </c>
      <c r="B9482" s="10" t="s">
        <v>1585</v>
      </c>
      <c r="C9482" s="10" t="s">
        <v>1586</v>
      </c>
      <c r="D9482" s="10" t="s">
        <v>1592</v>
      </c>
      <c r="E9482" s="10" t="s">
        <v>20</v>
      </c>
      <c r="F9482" s="10" t="s">
        <v>1433</v>
      </c>
      <c r="G9482" s="10" t="s">
        <v>3714</v>
      </c>
      <c r="H9482" s="10" t="s">
        <v>3715</v>
      </c>
      <c r="I9482" s="10">
        <v>0</v>
      </c>
    </row>
    <row r="9483" spans="1:11" hidden="1" x14ac:dyDescent="0.25">
      <c r="A9483" s="10">
        <v>156</v>
      </c>
      <c r="B9483" s="10" t="s">
        <v>1585</v>
      </c>
      <c r="C9483" s="10" t="s">
        <v>1586</v>
      </c>
      <c r="D9483" s="10" t="s">
        <v>1592</v>
      </c>
      <c r="E9483" s="10" t="s">
        <v>20</v>
      </c>
      <c r="F9483" s="10" t="s">
        <v>1433</v>
      </c>
      <c r="G9483" s="10" t="s">
        <v>3716</v>
      </c>
      <c r="H9483" s="10" t="s">
        <v>34</v>
      </c>
      <c r="I9483" s="10">
        <v>0</v>
      </c>
    </row>
    <row r="9484" spans="1:11" hidden="1" x14ac:dyDescent="0.25">
      <c r="A9484" s="10">
        <v>156</v>
      </c>
      <c r="B9484" s="10" t="s">
        <v>1585</v>
      </c>
      <c r="C9484" s="10" t="s">
        <v>1586</v>
      </c>
      <c r="D9484" s="10" t="s">
        <v>1592</v>
      </c>
      <c r="E9484" s="10" t="s">
        <v>20</v>
      </c>
      <c r="F9484" s="10" t="s">
        <v>1433</v>
      </c>
      <c r="G9484" s="10" t="s">
        <v>3717</v>
      </c>
      <c r="H9484" s="10" t="s">
        <v>34</v>
      </c>
      <c r="I9484" s="10">
        <v>0</v>
      </c>
    </row>
    <row r="9485" spans="1:11" hidden="1" x14ac:dyDescent="0.25">
      <c r="A9485" s="10">
        <v>156</v>
      </c>
      <c r="B9485" s="10" t="s">
        <v>1585</v>
      </c>
      <c r="C9485" s="10" t="s">
        <v>1586</v>
      </c>
      <c r="D9485" s="10" t="s">
        <v>1592</v>
      </c>
      <c r="E9485" s="10" t="s">
        <v>20</v>
      </c>
      <c r="F9485" s="10" t="s">
        <v>1433</v>
      </c>
      <c r="G9485" s="10" t="s">
        <v>3718</v>
      </c>
      <c r="H9485" s="10" t="s">
        <v>5168</v>
      </c>
      <c r="I9485" s="10">
        <v>0</v>
      </c>
    </row>
    <row r="9486" spans="1:11" hidden="1" x14ac:dyDescent="0.25">
      <c r="A9486" s="10">
        <v>156</v>
      </c>
      <c r="B9486" s="10" t="s">
        <v>1585</v>
      </c>
      <c r="C9486" s="10" t="s">
        <v>1586</v>
      </c>
      <c r="D9486" s="10" t="s">
        <v>1592</v>
      </c>
      <c r="E9486" s="10" t="s">
        <v>20</v>
      </c>
      <c r="F9486" s="10" t="s">
        <v>1433</v>
      </c>
      <c r="G9486" s="10" t="s">
        <v>3719</v>
      </c>
      <c r="H9486" s="10" t="s">
        <v>57</v>
      </c>
      <c r="I9486" s="10">
        <v>0</v>
      </c>
    </row>
    <row r="9487" spans="1:11" hidden="1" x14ac:dyDescent="0.25">
      <c r="A9487" s="10">
        <v>156</v>
      </c>
      <c r="B9487" s="10" t="s">
        <v>1585</v>
      </c>
      <c r="C9487" s="10" t="s">
        <v>1586</v>
      </c>
      <c r="D9487" s="10" t="s">
        <v>1592</v>
      </c>
      <c r="E9487" s="10" t="s">
        <v>20</v>
      </c>
      <c r="F9487" s="10" t="s">
        <v>1433</v>
      </c>
      <c r="G9487" s="10" t="s">
        <v>3720</v>
      </c>
      <c r="H9487" s="10" t="s">
        <v>34</v>
      </c>
      <c r="I9487" s="10">
        <v>0</v>
      </c>
    </row>
    <row r="9488" spans="1:11" hidden="1" x14ac:dyDescent="0.25">
      <c r="A9488" s="10">
        <v>156</v>
      </c>
      <c r="B9488" s="10" t="s">
        <v>1585</v>
      </c>
      <c r="C9488" s="10" t="s">
        <v>1586</v>
      </c>
      <c r="D9488" s="10" t="s">
        <v>1592</v>
      </c>
      <c r="E9488" s="10" t="s">
        <v>20</v>
      </c>
      <c r="F9488" s="10" t="s">
        <v>1433</v>
      </c>
      <c r="G9488" s="10" t="s">
        <v>3721</v>
      </c>
      <c r="H9488" s="10" t="s">
        <v>34</v>
      </c>
      <c r="I9488" s="10">
        <v>0</v>
      </c>
    </row>
    <row r="9489" spans="1:9" hidden="1" x14ac:dyDescent="0.25">
      <c r="A9489" s="10">
        <v>156</v>
      </c>
      <c r="B9489" s="10" t="s">
        <v>1585</v>
      </c>
      <c r="C9489" s="10" t="s">
        <v>1586</v>
      </c>
      <c r="D9489" s="10" t="s">
        <v>1592</v>
      </c>
      <c r="E9489" s="10" t="s">
        <v>20</v>
      </c>
      <c r="F9489" s="10" t="s">
        <v>1433</v>
      </c>
      <c r="G9489" s="10" t="s">
        <v>3722</v>
      </c>
      <c r="H9489" s="10" t="s">
        <v>34</v>
      </c>
      <c r="I9489" s="10">
        <v>0</v>
      </c>
    </row>
    <row r="9490" spans="1:9" hidden="1" x14ac:dyDescent="0.25">
      <c r="A9490" s="10">
        <v>156</v>
      </c>
      <c r="B9490" s="10" t="s">
        <v>1585</v>
      </c>
      <c r="C9490" s="10" t="s">
        <v>1586</v>
      </c>
      <c r="D9490" s="10" t="s">
        <v>1592</v>
      </c>
      <c r="E9490" s="10" t="s">
        <v>20</v>
      </c>
      <c r="F9490" s="10" t="s">
        <v>1433</v>
      </c>
      <c r="G9490" s="10" t="s">
        <v>3723</v>
      </c>
      <c r="H9490" s="10" t="s">
        <v>34</v>
      </c>
      <c r="I9490" s="10">
        <v>0</v>
      </c>
    </row>
    <row r="9491" spans="1:9" hidden="1" x14ac:dyDescent="0.25">
      <c r="A9491" s="10">
        <v>156</v>
      </c>
      <c r="B9491" s="10" t="s">
        <v>1585</v>
      </c>
      <c r="C9491" s="10" t="s">
        <v>1586</v>
      </c>
      <c r="D9491" s="10" t="s">
        <v>1592</v>
      </c>
      <c r="E9491" s="10" t="s">
        <v>20</v>
      </c>
      <c r="F9491" s="10" t="s">
        <v>1433</v>
      </c>
      <c r="G9491" s="10" t="s">
        <v>3724</v>
      </c>
      <c r="H9491" s="10" t="s">
        <v>34</v>
      </c>
      <c r="I9491" s="10">
        <v>0</v>
      </c>
    </row>
    <row r="9492" spans="1:9" hidden="1" x14ac:dyDescent="0.25">
      <c r="A9492" s="10">
        <v>156</v>
      </c>
      <c r="B9492" s="10" t="s">
        <v>1585</v>
      </c>
      <c r="C9492" s="10" t="s">
        <v>1586</v>
      </c>
      <c r="D9492" s="10" t="s">
        <v>1592</v>
      </c>
      <c r="E9492" s="10" t="s">
        <v>20</v>
      </c>
      <c r="F9492" s="10" t="s">
        <v>1433</v>
      </c>
      <c r="G9492" s="10" t="s">
        <v>3725</v>
      </c>
      <c r="H9492" s="10" t="s">
        <v>34</v>
      </c>
      <c r="I9492" s="10">
        <v>0</v>
      </c>
    </row>
    <row r="9493" spans="1:9" hidden="1" x14ac:dyDescent="0.25">
      <c r="A9493" s="10">
        <v>156</v>
      </c>
      <c r="B9493" s="10" t="s">
        <v>1585</v>
      </c>
      <c r="C9493" s="10" t="s">
        <v>1586</v>
      </c>
      <c r="D9493" s="10" t="s">
        <v>1592</v>
      </c>
      <c r="E9493" s="10" t="s">
        <v>20</v>
      </c>
      <c r="F9493" s="10" t="s">
        <v>1433</v>
      </c>
      <c r="G9493" s="10" t="s">
        <v>3726</v>
      </c>
      <c r="H9493" s="10" t="s">
        <v>34</v>
      </c>
      <c r="I9493" s="10">
        <v>0</v>
      </c>
    </row>
    <row r="9494" spans="1:9" hidden="1" x14ac:dyDescent="0.25">
      <c r="A9494" s="10">
        <v>156</v>
      </c>
      <c r="B9494" s="10" t="s">
        <v>1585</v>
      </c>
      <c r="C9494" s="10" t="s">
        <v>1586</v>
      </c>
      <c r="D9494" s="10" t="s">
        <v>1592</v>
      </c>
      <c r="E9494" s="10" t="s">
        <v>20</v>
      </c>
      <c r="F9494" s="10" t="s">
        <v>1433</v>
      </c>
      <c r="G9494" s="10" t="s">
        <v>3727</v>
      </c>
      <c r="H9494" s="10" t="s">
        <v>34</v>
      </c>
      <c r="I9494" s="10">
        <v>0</v>
      </c>
    </row>
    <row r="9495" spans="1:9" hidden="1" x14ac:dyDescent="0.25">
      <c r="A9495" s="10">
        <v>156</v>
      </c>
      <c r="B9495" s="10" t="s">
        <v>1585</v>
      </c>
      <c r="C9495" s="10" t="s">
        <v>1586</v>
      </c>
      <c r="D9495" s="10" t="s">
        <v>1592</v>
      </c>
      <c r="E9495" s="10" t="s">
        <v>20</v>
      </c>
      <c r="F9495" s="10" t="s">
        <v>1433</v>
      </c>
      <c r="G9495" s="10" t="s">
        <v>3729</v>
      </c>
      <c r="H9495" s="10" t="s">
        <v>34</v>
      </c>
      <c r="I9495" s="10">
        <v>0</v>
      </c>
    </row>
    <row r="9496" spans="1:9" hidden="1" x14ac:dyDescent="0.25">
      <c r="A9496" s="10">
        <v>156</v>
      </c>
      <c r="B9496" s="10" t="s">
        <v>1585</v>
      </c>
      <c r="C9496" s="10" t="s">
        <v>1586</v>
      </c>
      <c r="D9496" s="10" t="s">
        <v>1592</v>
      </c>
      <c r="E9496" s="10" t="s">
        <v>20</v>
      </c>
      <c r="F9496" s="10" t="s">
        <v>1433</v>
      </c>
      <c r="G9496" s="10" t="s">
        <v>3730</v>
      </c>
      <c r="H9496" s="10" t="s">
        <v>34</v>
      </c>
      <c r="I9496" s="10">
        <v>0</v>
      </c>
    </row>
    <row r="9497" spans="1:9" hidden="1" x14ac:dyDescent="0.25">
      <c r="A9497" s="10">
        <v>156</v>
      </c>
      <c r="B9497" s="10" t="s">
        <v>1585</v>
      </c>
      <c r="C9497" s="10" t="s">
        <v>1586</v>
      </c>
      <c r="D9497" s="10" t="s">
        <v>1592</v>
      </c>
      <c r="E9497" s="10" t="s">
        <v>20</v>
      </c>
      <c r="F9497" s="10" t="s">
        <v>1433</v>
      </c>
      <c r="G9497" s="10" t="s">
        <v>3731</v>
      </c>
      <c r="H9497" s="10" t="s">
        <v>34</v>
      </c>
      <c r="I9497" s="10">
        <v>0</v>
      </c>
    </row>
    <row r="9498" spans="1:9" hidden="1" x14ac:dyDescent="0.25">
      <c r="A9498" s="10">
        <v>156</v>
      </c>
      <c r="B9498" s="10" t="s">
        <v>1585</v>
      </c>
      <c r="C9498" s="10" t="s">
        <v>1586</v>
      </c>
      <c r="D9498" s="10" t="s">
        <v>1592</v>
      </c>
      <c r="E9498" s="10" t="s">
        <v>20</v>
      </c>
      <c r="F9498" s="10" t="s">
        <v>1433</v>
      </c>
      <c r="G9498" s="10" t="s">
        <v>3734</v>
      </c>
      <c r="H9498" s="10" t="s">
        <v>34</v>
      </c>
      <c r="I9498" s="10">
        <v>0</v>
      </c>
    </row>
    <row r="9499" spans="1:9" hidden="1" x14ac:dyDescent="0.25">
      <c r="A9499" s="10">
        <v>156</v>
      </c>
      <c r="B9499" s="10" t="s">
        <v>1585</v>
      </c>
      <c r="C9499" s="10" t="s">
        <v>1586</v>
      </c>
      <c r="D9499" s="10" t="s">
        <v>1592</v>
      </c>
      <c r="E9499" s="10" t="s">
        <v>20</v>
      </c>
      <c r="F9499" s="10" t="s">
        <v>1433</v>
      </c>
      <c r="G9499" s="10" t="s">
        <v>3735</v>
      </c>
      <c r="H9499" s="10" t="s">
        <v>57</v>
      </c>
      <c r="I9499" s="10">
        <v>0</v>
      </c>
    </row>
    <row r="9500" spans="1:9" hidden="1" x14ac:dyDescent="0.25">
      <c r="A9500" s="10">
        <v>156</v>
      </c>
      <c r="B9500" s="10" t="s">
        <v>1585</v>
      </c>
      <c r="C9500" s="10" t="s">
        <v>1586</v>
      </c>
      <c r="D9500" s="10" t="s">
        <v>1592</v>
      </c>
      <c r="E9500" s="10" t="s">
        <v>20</v>
      </c>
      <c r="F9500" s="10" t="s">
        <v>1433</v>
      </c>
      <c r="G9500" s="10" t="s">
        <v>4597</v>
      </c>
      <c r="H9500" s="10" t="s">
        <v>57</v>
      </c>
      <c r="I9500" s="10">
        <v>0</v>
      </c>
    </row>
    <row r="9501" spans="1:9" hidden="1" x14ac:dyDescent="0.25">
      <c r="A9501" s="10">
        <v>156</v>
      </c>
      <c r="B9501" s="10" t="s">
        <v>1585</v>
      </c>
      <c r="C9501" s="10" t="s">
        <v>1586</v>
      </c>
      <c r="D9501" s="10" t="s">
        <v>1592</v>
      </c>
      <c r="E9501" s="10" t="s">
        <v>20</v>
      </c>
      <c r="F9501" s="10" t="s">
        <v>1433</v>
      </c>
      <c r="G9501" s="10" t="s">
        <v>3736</v>
      </c>
      <c r="H9501" s="10" t="s">
        <v>34</v>
      </c>
      <c r="I9501" s="10">
        <v>0</v>
      </c>
    </row>
    <row r="9502" spans="1:9" hidden="1" x14ac:dyDescent="0.25">
      <c r="A9502" s="10">
        <v>156</v>
      </c>
      <c r="B9502" s="10" t="s">
        <v>1585</v>
      </c>
      <c r="C9502" s="10" t="s">
        <v>1586</v>
      </c>
      <c r="D9502" s="10" t="s">
        <v>1592</v>
      </c>
      <c r="E9502" s="10" t="s">
        <v>20</v>
      </c>
      <c r="F9502" s="10" t="s">
        <v>1433</v>
      </c>
      <c r="G9502" s="10" t="s">
        <v>3737</v>
      </c>
      <c r="H9502" s="10" t="s">
        <v>34</v>
      </c>
      <c r="I9502" s="10">
        <v>0</v>
      </c>
    </row>
    <row r="9503" spans="1:9" hidden="1" x14ac:dyDescent="0.25">
      <c r="A9503" s="10">
        <v>156</v>
      </c>
      <c r="B9503" s="10" t="s">
        <v>1585</v>
      </c>
      <c r="C9503" s="10" t="s">
        <v>1586</v>
      </c>
      <c r="D9503" s="10" t="s">
        <v>1592</v>
      </c>
      <c r="E9503" s="10" t="s">
        <v>20</v>
      </c>
      <c r="F9503" s="10" t="s">
        <v>1433</v>
      </c>
      <c r="G9503" s="10" t="s">
        <v>4387</v>
      </c>
      <c r="H9503" s="10" t="s">
        <v>34</v>
      </c>
      <c r="I9503" s="10">
        <v>0</v>
      </c>
    </row>
    <row r="9504" spans="1:9" hidden="1" x14ac:dyDescent="0.25">
      <c r="A9504" s="10">
        <v>156</v>
      </c>
      <c r="B9504" s="10" t="s">
        <v>1585</v>
      </c>
      <c r="C9504" s="10" t="s">
        <v>1586</v>
      </c>
      <c r="D9504" s="10" t="s">
        <v>1592</v>
      </c>
      <c r="E9504" s="10" t="s">
        <v>20</v>
      </c>
      <c r="F9504" s="10" t="s">
        <v>1433</v>
      </c>
      <c r="G9504" s="10" t="s">
        <v>4388</v>
      </c>
      <c r="H9504" s="10" t="s">
        <v>34</v>
      </c>
      <c r="I9504" s="10">
        <v>0</v>
      </c>
    </row>
    <row r="9505" spans="1:11" hidden="1" x14ac:dyDescent="0.25">
      <c r="A9505" s="10">
        <v>156</v>
      </c>
      <c r="B9505" s="10" t="s">
        <v>1585</v>
      </c>
      <c r="C9505" s="10" t="s">
        <v>1586</v>
      </c>
      <c r="D9505" s="10" t="s">
        <v>1592</v>
      </c>
      <c r="E9505" s="10" t="s">
        <v>20</v>
      </c>
      <c r="F9505" s="10" t="s">
        <v>1433</v>
      </c>
      <c r="G9505" s="10" t="s">
        <v>3741</v>
      </c>
      <c r="H9505" s="10" t="s">
        <v>34</v>
      </c>
      <c r="I9505" s="10">
        <v>0</v>
      </c>
    </row>
    <row r="9506" spans="1:11" hidden="1" x14ac:dyDescent="0.25">
      <c r="A9506" s="10">
        <v>156</v>
      </c>
      <c r="B9506" s="10" t="s">
        <v>1585</v>
      </c>
      <c r="C9506" s="10" t="s">
        <v>1586</v>
      </c>
      <c r="D9506" s="10" t="s">
        <v>1592</v>
      </c>
      <c r="E9506" s="10" t="s">
        <v>20</v>
      </c>
      <c r="F9506" s="10" t="s">
        <v>1433</v>
      </c>
      <c r="G9506" s="10" t="s">
        <v>4324</v>
      </c>
      <c r="H9506" s="10" t="s">
        <v>34</v>
      </c>
      <c r="I9506" s="10">
        <v>0</v>
      </c>
    </row>
    <row r="9507" spans="1:11" hidden="1" x14ac:dyDescent="0.25">
      <c r="A9507" s="10">
        <v>156</v>
      </c>
      <c r="B9507" s="10" t="s">
        <v>1585</v>
      </c>
      <c r="C9507" s="10" t="s">
        <v>1586</v>
      </c>
      <c r="D9507" s="10" t="s">
        <v>1592</v>
      </c>
      <c r="E9507" s="10" t="s">
        <v>20</v>
      </c>
      <c r="F9507" s="10" t="s">
        <v>1433</v>
      </c>
      <c r="G9507" s="10" t="s">
        <v>3744</v>
      </c>
      <c r="H9507" s="10" t="s">
        <v>4516</v>
      </c>
      <c r="I9507" s="10">
        <v>0</v>
      </c>
    </row>
    <row r="9508" spans="1:11" hidden="1" x14ac:dyDescent="0.25">
      <c r="A9508" s="10">
        <v>156</v>
      </c>
      <c r="B9508" s="10" t="s">
        <v>1585</v>
      </c>
      <c r="C9508" s="10" t="s">
        <v>1586</v>
      </c>
      <c r="D9508" s="10" t="s">
        <v>1592</v>
      </c>
      <c r="E9508" s="10" t="s">
        <v>20</v>
      </c>
      <c r="F9508" s="10" t="s">
        <v>1433</v>
      </c>
      <c r="G9508" s="10" t="s">
        <v>3746</v>
      </c>
      <c r="H9508" s="10" t="s">
        <v>34</v>
      </c>
      <c r="I9508" s="10">
        <v>0</v>
      </c>
    </row>
    <row r="9509" spans="1:11" hidden="1" x14ac:dyDescent="0.25">
      <c r="A9509" s="10">
        <v>156</v>
      </c>
      <c r="B9509" s="10" t="s">
        <v>1585</v>
      </c>
      <c r="C9509" s="10" t="s">
        <v>1586</v>
      </c>
      <c r="D9509" s="10" t="s">
        <v>1592</v>
      </c>
      <c r="E9509" s="10" t="s">
        <v>20</v>
      </c>
      <c r="F9509" s="10" t="s">
        <v>1433</v>
      </c>
      <c r="G9509" s="10" t="s">
        <v>4792</v>
      </c>
      <c r="H9509" s="10" t="s">
        <v>5221</v>
      </c>
      <c r="I9509" s="10">
        <v>0</v>
      </c>
    </row>
    <row r="9510" spans="1:11" hidden="1" x14ac:dyDescent="0.25">
      <c r="A9510" s="10">
        <v>156</v>
      </c>
      <c r="B9510" s="10" t="s">
        <v>1585</v>
      </c>
      <c r="C9510" s="10" t="s">
        <v>1586</v>
      </c>
      <c r="D9510" s="10" t="s">
        <v>1592</v>
      </c>
      <c r="E9510" s="10" t="s">
        <v>20</v>
      </c>
      <c r="F9510" s="10" t="s">
        <v>1433</v>
      </c>
      <c r="G9510" s="21" t="s">
        <v>3747</v>
      </c>
      <c r="H9510" s="21" t="s">
        <v>4874</v>
      </c>
      <c r="I9510" s="21">
        <v>1</v>
      </c>
      <c r="J9510" s="21" t="str">
        <f>H9510</f>
        <v>Напольная</v>
      </c>
      <c r="K9510" s="21"/>
    </row>
    <row r="9511" spans="1:11" hidden="1" x14ac:dyDescent="0.25">
      <c r="A9511" s="10">
        <v>156</v>
      </c>
      <c r="B9511" s="10" t="s">
        <v>1585</v>
      </c>
      <c r="C9511" s="10" t="s">
        <v>1586</v>
      </c>
      <c r="D9511" s="10" t="s">
        <v>1592</v>
      </c>
      <c r="E9511" s="10" t="s">
        <v>20</v>
      </c>
      <c r="F9511" s="10" t="s">
        <v>1433</v>
      </c>
      <c r="G9511" s="21" t="s">
        <v>3749</v>
      </c>
      <c r="H9511" s="21" t="s">
        <v>3918</v>
      </c>
      <c r="I9511" s="21">
        <v>1</v>
      </c>
      <c r="J9511" s="21">
        <f>MID(H9511,1,FIND(" ",H9511,1)-1)*1</f>
        <v>50</v>
      </c>
      <c r="K9511" s="21" t="s">
        <v>5264</v>
      </c>
    </row>
    <row r="9512" spans="1:11" hidden="1" x14ac:dyDescent="0.25">
      <c r="A9512" s="10">
        <v>156</v>
      </c>
      <c r="B9512" s="10" t="s">
        <v>1585</v>
      </c>
      <c r="C9512" s="10" t="s">
        <v>1586</v>
      </c>
      <c r="D9512" s="10" t="s">
        <v>1592</v>
      </c>
      <c r="E9512" s="10" t="s">
        <v>20</v>
      </c>
      <c r="F9512" s="10" t="s">
        <v>1433</v>
      </c>
      <c r="G9512" s="21" t="s">
        <v>3751</v>
      </c>
      <c r="H9512" s="21" t="s">
        <v>3893</v>
      </c>
      <c r="I9512" s="21">
        <v>1</v>
      </c>
      <c r="J9512" s="21">
        <f>MID(H9512,1,FIND(" ",H9512,1)-1)*1</f>
        <v>30</v>
      </c>
      <c r="K9512" s="21" t="s">
        <v>5264</v>
      </c>
    </row>
    <row r="9513" spans="1:11" hidden="1" x14ac:dyDescent="0.25">
      <c r="A9513" s="10">
        <v>156</v>
      </c>
      <c r="B9513" s="10" t="s">
        <v>1585</v>
      </c>
      <c r="C9513" s="10" t="s">
        <v>1586</v>
      </c>
      <c r="D9513" s="10" t="s">
        <v>1592</v>
      </c>
      <c r="E9513" s="10" t="s">
        <v>20</v>
      </c>
      <c r="F9513" s="10" t="s">
        <v>1433</v>
      </c>
      <c r="G9513" s="21" t="s">
        <v>3753</v>
      </c>
      <c r="H9513" s="21" t="s">
        <v>4881</v>
      </c>
      <c r="I9513" s="21">
        <v>1</v>
      </c>
      <c r="J9513" s="21">
        <f>MID(H9513,1,FIND(" ",H9513,1)-1)*1</f>
        <v>5.31</v>
      </c>
      <c r="K9513" s="21" t="s">
        <v>5258</v>
      </c>
    </row>
    <row r="9514" spans="1:11" hidden="1" x14ac:dyDescent="0.25">
      <c r="A9514" s="10">
        <v>156</v>
      </c>
      <c r="B9514" s="10" t="s">
        <v>1585</v>
      </c>
      <c r="C9514" s="10" t="s">
        <v>1586</v>
      </c>
      <c r="D9514" s="10" t="s">
        <v>1592</v>
      </c>
      <c r="E9514" s="10" t="s">
        <v>20</v>
      </c>
      <c r="F9514" s="10" t="s">
        <v>1433</v>
      </c>
      <c r="G9514" s="21" t="s">
        <v>3755</v>
      </c>
      <c r="H9514" s="21" t="s">
        <v>4794</v>
      </c>
      <c r="I9514" s="21">
        <v>1</v>
      </c>
      <c r="J9514" s="21" t="s">
        <v>5267</v>
      </c>
      <c r="K9514" s="21" t="s">
        <v>5265</v>
      </c>
    </row>
    <row r="9515" spans="1:11" hidden="1" x14ac:dyDescent="0.25">
      <c r="A9515" s="10">
        <v>156</v>
      </c>
      <c r="B9515" s="10" t="s">
        <v>1585</v>
      </c>
      <c r="C9515" s="10" t="s">
        <v>1586</v>
      </c>
      <c r="D9515" s="10" t="s">
        <v>1592</v>
      </c>
      <c r="E9515" s="10" t="s">
        <v>20</v>
      </c>
      <c r="F9515" s="10" t="s">
        <v>1433</v>
      </c>
      <c r="G9515" s="10" t="s">
        <v>3757</v>
      </c>
      <c r="H9515" s="10" t="s">
        <v>57</v>
      </c>
      <c r="I9515" s="10">
        <v>0</v>
      </c>
    </row>
    <row r="9516" spans="1:11" hidden="1" x14ac:dyDescent="0.25">
      <c r="A9516" s="10">
        <v>156</v>
      </c>
      <c r="B9516" s="10" t="s">
        <v>1585</v>
      </c>
      <c r="C9516" s="10" t="s">
        <v>1586</v>
      </c>
      <c r="D9516" s="10" t="s">
        <v>1592</v>
      </c>
      <c r="E9516" s="10" t="s">
        <v>20</v>
      </c>
      <c r="F9516" s="10" t="s">
        <v>1433</v>
      </c>
      <c r="G9516" s="21" t="s">
        <v>3759</v>
      </c>
      <c r="H9516" s="21">
        <v>60000</v>
      </c>
      <c r="I9516" s="21">
        <v>1</v>
      </c>
      <c r="J9516" s="21">
        <f t="shared" ref="J9516:J9517" si="635">TRIM(H9516)*1</f>
        <v>60000</v>
      </c>
      <c r="K9516" s="21" t="s">
        <v>5261</v>
      </c>
    </row>
    <row r="9517" spans="1:11" hidden="1" x14ac:dyDescent="0.25">
      <c r="A9517" s="10">
        <v>156</v>
      </c>
      <c r="B9517" s="10" t="s">
        <v>1585</v>
      </c>
      <c r="C9517" s="10" t="s">
        <v>1586</v>
      </c>
      <c r="D9517" s="10" t="s">
        <v>1592</v>
      </c>
      <c r="E9517" s="10" t="s">
        <v>20</v>
      </c>
      <c r="F9517" s="10" t="s">
        <v>1433</v>
      </c>
      <c r="G9517" s="21" t="s">
        <v>3764</v>
      </c>
      <c r="H9517" s="21">
        <v>60000</v>
      </c>
      <c r="I9517" s="21">
        <v>1</v>
      </c>
      <c r="J9517" s="21">
        <f t="shared" si="635"/>
        <v>60000</v>
      </c>
      <c r="K9517" s="21" t="s">
        <v>5261</v>
      </c>
    </row>
    <row r="9518" spans="1:11" hidden="1" x14ac:dyDescent="0.25">
      <c r="A9518" s="10">
        <v>156</v>
      </c>
      <c r="B9518" s="10" t="s">
        <v>1585</v>
      </c>
      <c r="C9518" s="10" t="s">
        <v>1586</v>
      </c>
      <c r="D9518" s="10" t="s">
        <v>1592</v>
      </c>
      <c r="E9518" s="10" t="s">
        <v>20</v>
      </c>
      <c r="F9518" s="10" t="s">
        <v>1433</v>
      </c>
      <c r="G9518" s="10" t="s">
        <v>3765</v>
      </c>
      <c r="H9518" s="10" t="s">
        <v>57</v>
      </c>
      <c r="I9518" s="10">
        <v>0</v>
      </c>
    </row>
    <row r="9519" spans="1:11" hidden="1" x14ac:dyDescent="0.25">
      <c r="A9519" s="10">
        <v>156</v>
      </c>
      <c r="B9519" s="10" t="s">
        <v>1585</v>
      </c>
      <c r="C9519" s="10" t="s">
        <v>1586</v>
      </c>
      <c r="D9519" s="10" t="s">
        <v>1592</v>
      </c>
      <c r="E9519" s="10" t="s">
        <v>20</v>
      </c>
      <c r="F9519" s="10" t="s">
        <v>1433</v>
      </c>
      <c r="G9519" s="10" t="s">
        <v>3766</v>
      </c>
      <c r="H9519" s="10" t="s">
        <v>34</v>
      </c>
      <c r="I9519" s="10">
        <v>0</v>
      </c>
    </row>
    <row r="9520" spans="1:11" hidden="1" x14ac:dyDescent="0.25">
      <c r="A9520" s="10">
        <v>156</v>
      </c>
      <c r="B9520" s="10" t="s">
        <v>1585</v>
      </c>
      <c r="C9520" s="10" t="s">
        <v>1586</v>
      </c>
      <c r="D9520" s="10" t="s">
        <v>1592</v>
      </c>
      <c r="E9520" s="10" t="s">
        <v>20</v>
      </c>
      <c r="F9520" s="10" t="s">
        <v>1433</v>
      </c>
      <c r="G9520" s="10" t="s">
        <v>4397</v>
      </c>
      <c r="H9520" s="10" t="s">
        <v>57</v>
      </c>
      <c r="I9520" s="10">
        <v>0</v>
      </c>
    </row>
    <row r="9521" spans="1:11" hidden="1" x14ac:dyDescent="0.25">
      <c r="A9521" s="10">
        <v>156</v>
      </c>
      <c r="B9521" s="10" t="s">
        <v>1585</v>
      </c>
      <c r="C9521" s="10" t="s">
        <v>1586</v>
      </c>
      <c r="D9521" s="10" t="s">
        <v>1592</v>
      </c>
      <c r="E9521" s="10" t="s">
        <v>20</v>
      </c>
      <c r="F9521" s="10" t="s">
        <v>1433</v>
      </c>
      <c r="G9521" s="10" t="s">
        <v>4602</v>
      </c>
      <c r="H9521" s="10" t="s">
        <v>57</v>
      </c>
      <c r="I9521" s="10">
        <v>0</v>
      </c>
    </row>
    <row r="9522" spans="1:11" hidden="1" x14ac:dyDescent="0.25">
      <c r="A9522" s="10">
        <v>156</v>
      </c>
      <c r="B9522" s="10" t="s">
        <v>1585</v>
      </c>
      <c r="C9522" s="10" t="s">
        <v>1586</v>
      </c>
      <c r="D9522" s="10" t="s">
        <v>1592</v>
      </c>
      <c r="E9522" s="10" t="s">
        <v>20</v>
      </c>
      <c r="F9522" s="10" t="s">
        <v>1433</v>
      </c>
      <c r="G9522" s="10" t="s">
        <v>4603</v>
      </c>
      <c r="H9522" s="10" t="s">
        <v>57</v>
      </c>
      <c r="I9522" s="10">
        <v>0</v>
      </c>
    </row>
    <row r="9523" spans="1:11" hidden="1" x14ac:dyDescent="0.25">
      <c r="A9523" s="10">
        <v>156</v>
      </c>
      <c r="B9523" s="10" t="s">
        <v>1585</v>
      </c>
      <c r="C9523" s="10" t="s">
        <v>1586</v>
      </c>
      <c r="D9523" s="10" t="s">
        <v>1592</v>
      </c>
      <c r="E9523" s="10" t="s">
        <v>20</v>
      </c>
      <c r="F9523" s="10" t="s">
        <v>1433</v>
      </c>
      <c r="G9523" s="21" t="s">
        <v>3769</v>
      </c>
      <c r="H9523" s="21" t="s">
        <v>4882</v>
      </c>
      <c r="I9523" s="21">
        <v>1</v>
      </c>
      <c r="J9523" s="21">
        <f t="shared" ref="J9523:J9524" si="636">MID(H9523,1,FIND(" ",H9523,1)-1)*1</f>
        <v>106</v>
      </c>
      <c r="K9523" s="21" t="s">
        <v>5255</v>
      </c>
    </row>
    <row r="9524" spans="1:11" hidden="1" x14ac:dyDescent="0.25">
      <c r="A9524" s="10">
        <v>156</v>
      </c>
      <c r="B9524" s="10" t="s">
        <v>1585</v>
      </c>
      <c r="C9524" s="10" t="s">
        <v>1586</v>
      </c>
      <c r="D9524" s="10" t="s">
        <v>1592</v>
      </c>
      <c r="E9524" s="10" t="s">
        <v>20</v>
      </c>
      <c r="F9524" s="10" t="s">
        <v>1433</v>
      </c>
      <c r="G9524" s="21" t="s">
        <v>3771</v>
      </c>
      <c r="H9524" s="21" t="s">
        <v>4236</v>
      </c>
      <c r="I9524" s="21">
        <v>1</v>
      </c>
      <c r="J9524" s="21">
        <f t="shared" si="636"/>
        <v>55</v>
      </c>
      <c r="K9524" s="21" t="s">
        <v>5255</v>
      </c>
    </row>
    <row r="9525" spans="1:11" hidden="1" x14ac:dyDescent="0.25">
      <c r="A9525" s="10">
        <v>156</v>
      </c>
      <c r="B9525" s="10" t="s">
        <v>1585</v>
      </c>
      <c r="C9525" s="10" t="s">
        <v>1586</v>
      </c>
      <c r="D9525" s="10" t="s">
        <v>1592</v>
      </c>
      <c r="E9525" s="10" t="s">
        <v>20</v>
      </c>
      <c r="F9525" s="10" t="s">
        <v>1433</v>
      </c>
      <c r="G9525" s="21" t="s">
        <v>3773</v>
      </c>
      <c r="H9525" s="21" t="s">
        <v>4883</v>
      </c>
      <c r="I9525" s="21">
        <v>1</v>
      </c>
      <c r="J9525" s="21">
        <f t="shared" ref="J9525:J9530" si="637">MID(H9525,1,FIND(" ",H9525,1)-1)*1000</f>
        <v>1386</v>
      </c>
      <c r="K9525" s="22" t="s">
        <v>5256</v>
      </c>
    </row>
    <row r="9526" spans="1:11" hidden="1" x14ac:dyDescent="0.25">
      <c r="A9526" s="10">
        <v>156</v>
      </c>
      <c r="B9526" s="10" t="s">
        <v>1585</v>
      </c>
      <c r="C9526" s="10" t="s">
        <v>1586</v>
      </c>
      <c r="D9526" s="10" t="s">
        <v>1592</v>
      </c>
      <c r="E9526" s="10" t="s">
        <v>20</v>
      </c>
      <c r="F9526" s="10" t="s">
        <v>1433</v>
      </c>
      <c r="G9526" s="21" t="s">
        <v>3775</v>
      </c>
      <c r="H9526" s="21" t="s">
        <v>4884</v>
      </c>
      <c r="I9526" s="21">
        <v>1</v>
      </c>
      <c r="J9526" s="21">
        <f t="shared" si="637"/>
        <v>1870</v>
      </c>
      <c r="K9526" s="22" t="s">
        <v>5256</v>
      </c>
    </row>
    <row r="9527" spans="1:11" hidden="1" x14ac:dyDescent="0.25">
      <c r="A9527" s="10">
        <v>156</v>
      </c>
      <c r="B9527" s="10" t="s">
        <v>1585</v>
      </c>
      <c r="C9527" s="10" t="s">
        <v>1586</v>
      </c>
      <c r="D9527" s="10" t="s">
        <v>1592</v>
      </c>
      <c r="E9527" s="10" t="s">
        <v>20</v>
      </c>
      <c r="F9527" s="10" t="s">
        <v>1433</v>
      </c>
      <c r="G9527" s="21" t="s">
        <v>3777</v>
      </c>
      <c r="H9527" s="21" t="s">
        <v>4588</v>
      </c>
      <c r="I9527" s="21">
        <v>1</v>
      </c>
      <c r="J9527" s="21">
        <f t="shared" si="637"/>
        <v>340</v>
      </c>
      <c r="K9527" s="22" t="s">
        <v>5256</v>
      </c>
    </row>
    <row r="9528" spans="1:11" hidden="1" x14ac:dyDescent="0.25">
      <c r="A9528" s="10">
        <v>156</v>
      </c>
      <c r="B9528" s="10" t="s">
        <v>1585</v>
      </c>
      <c r="C9528" s="10" t="s">
        <v>1586</v>
      </c>
      <c r="D9528" s="10" t="s">
        <v>1592</v>
      </c>
      <c r="E9528" s="10" t="s">
        <v>20</v>
      </c>
      <c r="F9528" s="10" t="s">
        <v>1433</v>
      </c>
      <c r="G9528" s="21" t="s">
        <v>3779</v>
      </c>
      <c r="H9528" s="21" t="s">
        <v>4885</v>
      </c>
      <c r="I9528" s="21">
        <v>1</v>
      </c>
      <c r="J9528" s="21">
        <f t="shared" si="637"/>
        <v>380</v>
      </c>
      <c r="K9528" s="22" t="s">
        <v>5256</v>
      </c>
    </row>
    <row r="9529" spans="1:11" hidden="1" x14ac:dyDescent="0.25">
      <c r="A9529" s="10">
        <v>156</v>
      </c>
      <c r="B9529" s="10" t="s">
        <v>1585</v>
      </c>
      <c r="C9529" s="10" t="s">
        <v>1586</v>
      </c>
      <c r="D9529" s="10" t="s">
        <v>1592</v>
      </c>
      <c r="E9529" s="10" t="s">
        <v>20</v>
      </c>
      <c r="F9529" s="10" t="s">
        <v>1433</v>
      </c>
      <c r="G9529" s="21" t="s">
        <v>3781</v>
      </c>
      <c r="H9529" s="21" t="s">
        <v>4589</v>
      </c>
      <c r="I9529" s="21">
        <v>1</v>
      </c>
      <c r="J9529" s="21">
        <f t="shared" si="637"/>
        <v>950</v>
      </c>
      <c r="K9529" s="22" t="s">
        <v>5256</v>
      </c>
    </row>
    <row r="9530" spans="1:11" hidden="1" x14ac:dyDescent="0.25">
      <c r="A9530" s="10">
        <v>156</v>
      </c>
      <c r="B9530" s="10" t="s">
        <v>1585</v>
      </c>
      <c r="C9530" s="10" t="s">
        <v>1586</v>
      </c>
      <c r="D9530" s="10" t="s">
        <v>1592</v>
      </c>
      <c r="E9530" s="10" t="s">
        <v>20</v>
      </c>
      <c r="F9530" s="10" t="s">
        <v>1433</v>
      </c>
      <c r="G9530" s="21" t="s">
        <v>3783</v>
      </c>
      <c r="H9530" s="21" t="s">
        <v>4669</v>
      </c>
      <c r="I9530" s="21">
        <v>1</v>
      </c>
      <c r="J9530" s="21">
        <f t="shared" si="637"/>
        <v>580</v>
      </c>
      <c r="K9530" s="22" t="s">
        <v>5256</v>
      </c>
    </row>
    <row r="9531" spans="1:11" hidden="1" x14ac:dyDescent="0.25">
      <c r="A9531" s="10">
        <v>156</v>
      </c>
      <c r="B9531" s="10" t="s">
        <v>1585</v>
      </c>
      <c r="C9531" s="10" t="s">
        <v>1586</v>
      </c>
      <c r="D9531" s="10" t="s">
        <v>1592</v>
      </c>
      <c r="E9531" s="10" t="s">
        <v>20</v>
      </c>
      <c r="F9531" s="10" t="s">
        <v>1433</v>
      </c>
      <c r="G9531" s="10" t="s">
        <v>3787</v>
      </c>
      <c r="H9531" s="10" t="s">
        <v>3788</v>
      </c>
      <c r="I9531" s="10">
        <v>0</v>
      </c>
    </row>
    <row r="9532" spans="1:11" hidden="1" x14ac:dyDescent="0.25">
      <c r="A9532" s="10">
        <v>156</v>
      </c>
      <c r="B9532" s="10" t="s">
        <v>1585</v>
      </c>
      <c r="C9532" s="10" t="s">
        <v>1586</v>
      </c>
      <c r="D9532" s="10" t="s">
        <v>1592</v>
      </c>
      <c r="E9532" s="10" t="s">
        <v>20</v>
      </c>
      <c r="F9532" s="10" t="s">
        <v>1433</v>
      </c>
      <c r="G9532" s="10" t="s">
        <v>3789</v>
      </c>
      <c r="H9532" s="10" t="s">
        <v>3789</v>
      </c>
      <c r="I9532" s="10">
        <v>0</v>
      </c>
    </row>
    <row r="9533" spans="1:11" hidden="1" x14ac:dyDescent="0.25">
      <c r="A9533" s="10">
        <v>157</v>
      </c>
      <c r="B9533" s="10" t="s">
        <v>1593</v>
      </c>
      <c r="C9533" s="10" t="s">
        <v>1594</v>
      </c>
      <c r="D9533" s="10" t="s">
        <v>1600</v>
      </c>
      <c r="E9533" s="10" t="s">
        <v>20</v>
      </c>
      <c r="F9533" s="10" t="s">
        <v>1433</v>
      </c>
      <c r="G9533" s="10" t="s">
        <v>3129</v>
      </c>
      <c r="H9533" s="10" t="s">
        <v>4540</v>
      </c>
      <c r="I9533" s="10">
        <v>0</v>
      </c>
    </row>
    <row r="9534" spans="1:11" hidden="1" x14ac:dyDescent="0.25">
      <c r="A9534" s="10">
        <v>157</v>
      </c>
      <c r="B9534" s="10" t="s">
        <v>1593</v>
      </c>
      <c r="C9534" s="10" t="s">
        <v>1594</v>
      </c>
      <c r="D9534" s="10" t="s">
        <v>1600</v>
      </c>
      <c r="E9534" s="10" t="s">
        <v>20</v>
      </c>
      <c r="F9534" s="10" t="s">
        <v>1433</v>
      </c>
      <c r="G9534" s="21" t="s">
        <v>2160</v>
      </c>
      <c r="H9534" s="21" t="s">
        <v>3699</v>
      </c>
      <c r="I9534" s="21">
        <v>1</v>
      </c>
      <c r="J9534" s="21" t="str">
        <f>H9534</f>
        <v>Кондиционирование</v>
      </c>
      <c r="K9534" s="21"/>
    </row>
    <row r="9535" spans="1:11" hidden="1" x14ac:dyDescent="0.25">
      <c r="A9535" s="10">
        <v>157</v>
      </c>
      <c r="B9535" s="10" t="s">
        <v>1593</v>
      </c>
      <c r="C9535" s="10" t="s">
        <v>1594</v>
      </c>
      <c r="D9535" s="10" t="s">
        <v>1600</v>
      </c>
      <c r="E9535" s="10" t="s">
        <v>20</v>
      </c>
      <c r="F9535" s="10" t="s">
        <v>1433</v>
      </c>
      <c r="G9535" s="21" t="s">
        <v>3108</v>
      </c>
      <c r="H9535" s="21" t="s">
        <v>4733</v>
      </c>
      <c r="I9535" s="21">
        <v>1</v>
      </c>
      <c r="J9535" s="21">
        <f t="shared" ref="J9535:J9536" si="638">MID(H9535,1,FIND(" ",H9535,1)-1)*1</f>
        <v>58</v>
      </c>
      <c r="K9535" s="21" t="s">
        <v>5260</v>
      </c>
    </row>
    <row r="9536" spans="1:11" hidden="1" x14ac:dyDescent="0.25">
      <c r="A9536" s="10">
        <v>157</v>
      </c>
      <c r="B9536" s="10" t="s">
        <v>1593</v>
      </c>
      <c r="C9536" s="10" t="s">
        <v>1594</v>
      </c>
      <c r="D9536" s="10" t="s">
        <v>1600</v>
      </c>
      <c r="E9536" s="10" t="s">
        <v>20</v>
      </c>
      <c r="F9536" s="10" t="s">
        <v>1433</v>
      </c>
      <c r="G9536" s="21" t="s">
        <v>3701</v>
      </c>
      <c r="H9536" s="21" t="s">
        <v>4860</v>
      </c>
      <c r="I9536" s="21">
        <v>1</v>
      </c>
      <c r="J9536" s="21">
        <f t="shared" si="638"/>
        <v>38</v>
      </c>
      <c r="K9536" s="21" t="s">
        <v>5260</v>
      </c>
    </row>
    <row r="9537" spans="1:11" hidden="1" x14ac:dyDescent="0.25">
      <c r="A9537" s="10">
        <v>157</v>
      </c>
      <c r="B9537" s="10" t="s">
        <v>1593</v>
      </c>
      <c r="C9537" s="10" t="s">
        <v>1594</v>
      </c>
      <c r="D9537" s="10" t="s">
        <v>1600</v>
      </c>
      <c r="E9537" s="10" t="s">
        <v>20</v>
      </c>
      <c r="F9537" s="10" t="s">
        <v>1433</v>
      </c>
      <c r="G9537" s="21" t="s">
        <v>3703</v>
      </c>
      <c r="H9537" s="21" t="s">
        <v>4476</v>
      </c>
      <c r="I9537" s="21">
        <v>1</v>
      </c>
      <c r="J9537" s="21">
        <f>MID(H9537,1,FIND(" ",H9537,1)-1)*1</f>
        <v>55</v>
      </c>
      <c r="K9537" s="21" t="s">
        <v>5254</v>
      </c>
    </row>
    <row r="9538" spans="1:11" hidden="1" x14ac:dyDescent="0.25">
      <c r="A9538" s="10">
        <v>157</v>
      </c>
      <c r="B9538" s="10" t="s">
        <v>1593</v>
      </c>
      <c r="C9538" s="10" t="s">
        <v>1594</v>
      </c>
      <c r="D9538" s="10" t="s">
        <v>1600</v>
      </c>
      <c r="E9538" s="10" t="s">
        <v>20</v>
      </c>
      <c r="F9538" s="10" t="s">
        <v>1433</v>
      </c>
      <c r="G9538" s="21" t="s">
        <v>3705</v>
      </c>
      <c r="H9538" s="21" t="s">
        <v>57</v>
      </c>
      <c r="I9538" s="21">
        <v>1</v>
      </c>
      <c r="J9538" s="21" t="str">
        <f>H9538</f>
        <v>Нет</v>
      </c>
      <c r="K9538" s="21"/>
    </row>
    <row r="9539" spans="1:11" hidden="1" x14ac:dyDescent="0.25">
      <c r="A9539" s="10">
        <v>157</v>
      </c>
      <c r="B9539" s="10" t="s">
        <v>1593</v>
      </c>
      <c r="C9539" s="10" t="s">
        <v>1594</v>
      </c>
      <c r="D9539" s="10" t="s">
        <v>1600</v>
      </c>
      <c r="E9539" s="10" t="s">
        <v>20</v>
      </c>
      <c r="F9539" s="10" t="s">
        <v>1433</v>
      </c>
      <c r="G9539" s="21" t="s">
        <v>3706</v>
      </c>
      <c r="H9539" s="21" t="s">
        <v>4086</v>
      </c>
      <c r="I9539" s="21">
        <v>1</v>
      </c>
      <c r="J9539" s="21">
        <f t="shared" ref="J9539:J9542" si="639">MID(H9539,1,FIND(" ",H9539,1)-1)*1</f>
        <v>5.6</v>
      </c>
      <c r="K9539" s="21" t="s">
        <v>5258</v>
      </c>
    </row>
    <row r="9540" spans="1:11" hidden="1" x14ac:dyDescent="0.25">
      <c r="A9540" s="10">
        <v>157</v>
      </c>
      <c r="B9540" s="10" t="s">
        <v>1593</v>
      </c>
      <c r="C9540" s="10" t="s">
        <v>1594</v>
      </c>
      <c r="D9540" s="10" t="s">
        <v>1600</v>
      </c>
      <c r="E9540" s="10" t="s">
        <v>20</v>
      </c>
      <c r="F9540" s="10" t="s">
        <v>1433</v>
      </c>
      <c r="G9540" s="21" t="s">
        <v>3708</v>
      </c>
      <c r="H9540" s="21" t="s">
        <v>4087</v>
      </c>
      <c r="I9540" s="21">
        <v>1</v>
      </c>
      <c r="J9540" s="21">
        <f t="shared" si="639"/>
        <v>5.3</v>
      </c>
      <c r="K9540" s="21" t="s">
        <v>5258</v>
      </c>
    </row>
    <row r="9541" spans="1:11" hidden="1" x14ac:dyDescent="0.25">
      <c r="A9541" s="10">
        <v>157</v>
      </c>
      <c r="B9541" s="10" t="s">
        <v>1593</v>
      </c>
      <c r="C9541" s="10" t="s">
        <v>1594</v>
      </c>
      <c r="D9541" s="10" t="s">
        <v>1600</v>
      </c>
      <c r="E9541" s="10" t="s">
        <v>20</v>
      </c>
      <c r="F9541" s="10" t="s">
        <v>1433</v>
      </c>
      <c r="G9541" s="21" t="s">
        <v>3709</v>
      </c>
      <c r="H9541" s="21" t="s">
        <v>4086</v>
      </c>
      <c r="I9541" s="21">
        <v>0</v>
      </c>
      <c r="J9541" s="21">
        <f t="shared" si="639"/>
        <v>5.6</v>
      </c>
      <c r="K9541" s="21" t="s">
        <v>5258</v>
      </c>
    </row>
    <row r="9542" spans="1:11" hidden="1" x14ac:dyDescent="0.25">
      <c r="A9542" s="10">
        <v>157</v>
      </c>
      <c r="B9542" s="10" t="s">
        <v>1593</v>
      </c>
      <c r="C9542" s="10" t="s">
        <v>1594</v>
      </c>
      <c r="D9542" s="10" t="s">
        <v>1600</v>
      </c>
      <c r="E9542" s="10" t="s">
        <v>20</v>
      </c>
      <c r="F9542" s="10" t="s">
        <v>1433</v>
      </c>
      <c r="G9542" s="21" t="s">
        <v>3711</v>
      </c>
      <c r="H9542" s="21" t="s">
        <v>4087</v>
      </c>
      <c r="I9542" s="21">
        <v>0</v>
      </c>
      <c r="J9542" s="21">
        <f t="shared" si="639"/>
        <v>5.3</v>
      </c>
      <c r="K9542" s="21" t="s">
        <v>5258</v>
      </c>
    </row>
    <row r="9543" spans="1:11" hidden="1" x14ac:dyDescent="0.25">
      <c r="A9543" s="10">
        <v>157</v>
      </c>
      <c r="B9543" s="10" t="s">
        <v>1593</v>
      </c>
      <c r="C9543" s="10" t="s">
        <v>1594</v>
      </c>
      <c r="D9543" s="10" t="s">
        <v>1600</v>
      </c>
      <c r="E9543" s="10" t="s">
        <v>20</v>
      </c>
      <c r="F9543" s="10" t="s">
        <v>1433</v>
      </c>
      <c r="G9543" s="21" t="s">
        <v>4578</v>
      </c>
      <c r="H9543" s="21" t="s">
        <v>4288</v>
      </c>
      <c r="I9543" s="21">
        <v>1</v>
      </c>
      <c r="J9543" s="21" t="str">
        <f>MID(H9543,1,FIND(" ",H9543,1)-1)</f>
        <v>1020</v>
      </c>
      <c r="K9543" s="21" t="s">
        <v>5269</v>
      </c>
    </row>
    <row r="9544" spans="1:11" hidden="1" x14ac:dyDescent="0.25">
      <c r="A9544" s="10">
        <v>157</v>
      </c>
      <c r="B9544" s="10" t="s">
        <v>1593</v>
      </c>
      <c r="C9544" s="10" t="s">
        <v>1594</v>
      </c>
      <c r="D9544" s="10" t="s">
        <v>1600</v>
      </c>
      <c r="E9544" s="10" t="s">
        <v>20</v>
      </c>
      <c r="F9544" s="10" t="s">
        <v>1433</v>
      </c>
      <c r="G9544" s="10" t="s">
        <v>3714</v>
      </c>
      <c r="H9544" s="10" t="s">
        <v>4623</v>
      </c>
      <c r="I9544" s="10">
        <v>0</v>
      </c>
    </row>
    <row r="9545" spans="1:11" hidden="1" x14ac:dyDescent="0.25">
      <c r="A9545" s="10">
        <v>157</v>
      </c>
      <c r="B9545" s="10" t="s">
        <v>1593</v>
      </c>
      <c r="C9545" s="10" t="s">
        <v>1594</v>
      </c>
      <c r="D9545" s="10" t="s">
        <v>1600</v>
      </c>
      <c r="E9545" s="10" t="s">
        <v>20</v>
      </c>
      <c r="F9545" s="10" t="s">
        <v>1433</v>
      </c>
      <c r="G9545" s="10" t="s">
        <v>3716</v>
      </c>
      <c r="H9545" s="10" t="s">
        <v>34</v>
      </c>
      <c r="I9545" s="10">
        <v>0</v>
      </c>
    </row>
    <row r="9546" spans="1:11" hidden="1" x14ac:dyDescent="0.25">
      <c r="A9546" s="10">
        <v>157</v>
      </c>
      <c r="B9546" s="10" t="s">
        <v>1593</v>
      </c>
      <c r="C9546" s="10" t="s">
        <v>1594</v>
      </c>
      <c r="D9546" s="10" t="s">
        <v>1600</v>
      </c>
      <c r="E9546" s="10" t="s">
        <v>20</v>
      </c>
      <c r="F9546" s="10" t="s">
        <v>1433</v>
      </c>
      <c r="G9546" s="10" t="s">
        <v>3717</v>
      </c>
      <c r="H9546" s="10" t="s">
        <v>34</v>
      </c>
      <c r="I9546" s="10">
        <v>0</v>
      </c>
    </row>
    <row r="9547" spans="1:11" hidden="1" x14ac:dyDescent="0.25">
      <c r="A9547" s="10">
        <v>157</v>
      </c>
      <c r="B9547" s="10" t="s">
        <v>1593</v>
      </c>
      <c r="C9547" s="10" t="s">
        <v>1594</v>
      </c>
      <c r="D9547" s="10" t="s">
        <v>1600</v>
      </c>
      <c r="E9547" s="10" t="s">
        <v>20</v>
      </c>
      <c r="F9547" s="10" t="s">
        <v>1433</v>
      </c>
      <c r="G9547" s="10" t="s">
        <v>3718</v>
      </c>
      <c r="H9547" s="10" t="s">
        <v>5168</v>
      </c>
      <c r="I9547" s="10">
        <v>0</v>
      </c>
    </row>
    <row r="9548" spans="1:11" hidden="1" x14ac:dyDescent="0.25">
      <c r="A9548" s="10">
        <v>157</v>
      </c>
      <c r="B9548" s="10" t="s">
        <v>1593</v>
      </c>
      <c r="C9548" s="10" t="s">
        <v>1594</v>
      </c>
      <c r="D9548" s="10" t="s">
        <v>1600</v>
      </c>
      <c r="E9548" s="10" t="s">
        <v>20</v>
      </c>
      <c r="F9548" s="10" t="s">
        <v>1433</v>
      </c>
      <c r="G9548" s="10" t="s">
        <v>3719</v>
      </c>
      <c r="H9548" s="10" t="s">
        <v>57</v>
      </c>
      <c r="I9548" s="10">
        <v>0</v>
      </c>
    </row>
    <row r="9549" spans="1:11" hidden="1" x14ac:dyDescent="0.25">
      <c r="A9549" s="10">
        <v>157</v>
      </c>
      <c r="B9549" s="10" t="s">
        <v>1593</v>
      </c>
      <c r="C9549" s="10" t="s">
        <v>1594</v>
      </c>
      <c r="D9549" s="10" t="s">
        <v>1600</v>
      </c>
      <c r="E9549" s="10" t="s">
        <v>20</v>
      </c>
      <c r="F9549" s="10" t="s">
        <v>1433</v>
      </c>
      <c r="G9549" s="10" t="s">
        <v>3720</v>
      </c>
      <c r="H9549" s="10" t="s">
        <v>34</v>
      </c>
      <c r="I9549" s="10">
        <v>0</v>
      </c>
    </row>
    <row r="9550" spans="1:11" hidden="1" x14ac:dyDescent="0.25">
      <c r="A9550" s="10">
        <v>157</v>
      </c>
      <c r="B9550" s="10" t="s">
        <v>1593</v>
      </c>
      <c r="C9550" s="10" t="s">
        <v>1594</v>
      </c>
      <c r="D9550" s="10" t="s">
        <v>1600</v>
      </c>
      <c r="E9550" s="10" t="s">
        <v>20</v>
      </c>
      <c r="F9550" s="10" t="s">
        <v>1433</v>
      </c>
      <c r="G9550" s="10" t="s">
        <v>3721</v>
      </c>
      <c r="H9550" s="10" t="s">
        <v>34</v>
      </c>
      <c r="I9550" s="10">
        <v>0</v>
      </c>
    </row>
    <row r="9551" spans="1:11" hidden="1" x14ac:dyDescent="0.25">
      <c r="A9551" s="10">
        <v>157</v>
      </c>
      <c r="B9551" s="10" t="s">
        <v>1593</v>
      </c>
      <c r="C9551" s="10" t="s">
        <v>1594</v>
      </c>
      <c r="D9551" s="10" t="s">
        <v>1600</v>
      </c>
      <c r="E9551" s="10" t="s">
        <v>20</v>
      </c>
      <c r="F9551" s="10" t="s">
        <v>1433</v>
      </c>
      <c r="G9551" s="10" t="s">
        <v>3723</v>
      </c>
      <c r="H9551" s="10" t="s">
        <v>34</v>
      </c>
      <c r="I9551" s="10">
        <v>0</v>
      </c>
    </row>
    <row r="9552" spans="1:11" hidden="1" x14ac:dyDescent="0.25">
      <c r="A9552" s="10">
        <v>157</v>
      </c>
      <c r="B9552" s="10" t="s">
        <v>1593</v>
      </c>
      <c r="C9552" s="10" t="s">
        <v>1594</v>
      </c>
      <c r="D9552" s="10" t="s">
        <v>1600</v>
      </c>
      <c r="E9552" s="10" t="s">
        <v>20</v>
      </c>
      <c r="F9552" s="10" t="s">
        <v>1433</v>
      </c>
      <c r="G9552" s="10" t="s">
        <v>3724</v>
      </c>
      <c r="H9552" s="10" t="s">
        <v>34</v>
      </c>
      <c r="I9552" s="10">
        <v>0</v>
      </c>
    </row>
    <row r="9553" spans="1:9" hidden="1" x14ac:dyDescent="0.25">
      <c r="A9553" s="10">
        <v>157</v>
      </c>
      <c r="B9553" s="10" t="s">
        <v>1593</v>
      </c>
      <c r="C9553" s="10" t="s">
        <v>1594</v>
      </c>
      <c r="D9553" s="10" t="s">
        <v>1600</v>
      </c>
      <c r="E9553" s="10" t="s">
        <v>20</v>
      </c>
      <c r="F9553" s="10" t="s">
        <v>1433</v>
      </c>
      <c r="G9553" s="10" t="s">
        <v>3725</v>
      </c>
      <c r="H9553" s="10" t="s">
        <v>34</v>
      </c>
      <c r="I9553" s="10">
        <v>0</v>
      </c>
    </row>
    <row r="9554" spans="1:9" hidden="1" x14ac:dyDescent="0.25">
      <c r="A9554" s="10">
        <v>157</v>
      </c>
      <c r="B9554" s="10" t="s">
        <v>1593</v>
      </c>
      <c r="C9554" s="10" t="s">
        <v>1594</v>
      </c>
      <c r="D9554" s="10" t="s">
        <v>1600</v>
      </c>
      <c r="E9554" s="10" t="s">
        <v>20</v>
      </c>
      <c r="F9554" s="10" t="s">
        <v>1433</v>
      </c>
      <c r="G9554" s="10" t="s">
        <v>3726</v>
      </c>
      <c r="H9554" s="10" t="s">
        <v>34</v>
      </c>
      <c r="I9554" s="10">
        <v>0</v>
      </c>
    </row>
    <row r="9555" spans="1:9" hidden="1" x14ac:dyDescent="0.25">
      <c r="A9555" s="10">
        <v>157</v>
      </c>
      <c r="B9555" s="10" t="s">
        <v>1593</v>
      </c>
      <c r="C9555" s="10" t="s">
        <v>1594</v>
      </c>
      <c r="D9555" s="10" t="s">
        <v>1600</v>
      </c>
      <c r="E9555" s="10" t="s">
        <v>20</v>
      </c>
      <c r="F9555" s="10" t="s">
        <v>1433</v>
      </c>
      <c r="G9555" s="10" t="s">
        <v>3727</v>
      </c>
      <c r="H9555" s="10" t="s">
        <v>34</v>
      </c>
      <c r="I9555" s="10">
        <v>0</v>
      </c>
    </row>
    <row r="9556" spans="1:9" hidden="1" x14ac:dyDescent="0.25">
      <c r="A9556" s="10">
        <v>157</v>
      </c>
      <c r="B9556" s="10" t="s">
        <v>1593</v>
      </c>
      <c r="C9556" s="10" t="s">
        <v>1594</v>
      </c>
      <c r="D9556" s="10" t="s">
        <v>1600</v>
      </c>
      <c r="E9556" s="10" t="s">
        <v>20</v>
      </c>
      <c r="F9556" s="10" t="s">
        <v>1433</v>
      </c>
      <c r="G9556" s="10" t="s">
        <v>3729</v>
      </c>
      <c r="H9556" s="10" t="s">
        <v>34</v>
      </c>
      <c r="I9556" s="10">
        <v>0</v>
      </c>
    </row>
    <row r="9557" spans="1:9" hidden="1" x14ac:dyDescent="0.25">
      <c r="A9557" s="10">
        <v>157</v>
      </c>
      <c r="B9557" s="10" t="s">
        <v>1593</v>
      </c>
      <c r="C9557" s="10" t="s">
        <v>1594</v>
      </c>
      <c r="D9557" s="10" t="s">
        <v>1600</v>
      </c>
      <c r="E9557" s="10" t="s">
        <v>20</v>
      </c>
      <c r="F9557" s="10" t="s">
        <v>1433</v>
      </c>
      <c r="G9557" s="10" t="s">
        <v>3730</v>
      </c>
      <c r="H9557" s="10" t="s">
        <v>34</v>
      </c>
      <c r="I9557" s="10">
        <v>0</v>
      </c>
    </row>
    <row r="9558" spans="1:9" hidden="1" x14ac:dyDescent="0.25">
      <c r="A9558" s="10">
        <v>157</v>
      </c>
      <c r="B9558" s="10" t="s">
        <v>1593</v>
      </c>
      <c r="C9558" s="10" t="s">
        <v>1594</v>
      </c>
      <c r="D9558" s="10" t="s">
        <v>1600</v>
      </c>
      <c r="E9558" s="10" t="s">
        <v>20</v>
      </c>
      <c r="F9558" s="10" t="s">
        <v>1433</v>
      </c>
      <c r="G9558" s="10" t="s">
        <v>3731</v>
      </c>
      <c r="H9558" s="10" t="s">
        <v>34</v>
      </c>
      <c r="I9558" s="10">
        <v>0</v>
      </c>
    </row>
    <row r="9559" spans="1:9" hidden="1" x14ac:dyDescent="0.25">
      <c r="A9559" s="10">
        <v>157</v>
      </c>
      <c r="B9559" s="10" t="s">
        <v>1593</v>
      </c>
      <c r="C9559" s="10" t="s">
        <v>1594</v>
      </c>
      <c r="D9559" s="10" t="s">
        <v>1600</v>
      </c>
      <c r="E9559" s="10" t="s">
        <v>20</v>
      </c>
      <c r="F9559" s="10" t="s">
        <v>1433</v>
      </c>
      <c r="G9559" s="10" t="s">
        <v>3734</v>
      </c>
      <c r="H9559" s="10" t="s">
        <v>34</v>
      </c>
      <c r="I9559" s="10">
        <v>0</v>
      </c>
    </row>
    <row r="9560" spans="1:9" hidden="1" x14ac:dyDescent="0.25">
      <c r="A9560" s="10">
        <v>157</v>
      </c>
      <c r="B9560" s="10" t="s">
        <v>1593</v>
      </c>
      <c r="C9560" s="10" t="s">
        <v>1594</v>
      </c>
      <c r="D9560" s="10" t="s">
        <v>1600</v>
      </c>
      <c r="E9560" s="10" t="s">
        <v>20</v>
      </c>
      <c r="F9560" s="10" t="s">
        <v>1433</v>
      </c>
      <c r="G9560" s="10" t="s">
        <v>3735</v>
      </c>
      <c r="H9560" s="10" t="s">
        <v>57</v>
      </c>
      <c r="I9560" s="10">
        <v>0</v>
      </c>
    </row>
    <row r="9561" spans="1:9" hidden="1" x14ac:dyDescent="0.25">
      <c r="A9561" s="10">
        <v>157</v>
      </c>
      <c r="B9561" s="10" t="s">
        <v>1593</v>
      </c>
      <c r="C9561" s="10" t="s">
        <v>1594</v>
      </c>
      <c r="D9561" s="10" t="s">
        <v>1600</v>
      </c>
      <c r="E9561" s="10" t="s">
        <v>20</v>
      </c>
      <c r="F9561" s="10" t="s">
        <v>1433</v>
      </c>
      <c r="G9561" s="10" t="s">
        <v>4597</v>
      </c>
      <c r="H9561" s="10" t="s">
        <v>34</v>
      </c>
      <c r="I9561" s="10">
        <v>0</v>
      </c>
    </row>
    <row r="9562" spans="1:9" hidden="1" x14ac:dyDescent="0.25">
      <c r="A9562" s="10">
        <v>157</v>
      </c>
      <c r="B9562" s="10" t="s">
        <v>1593</v>
      </c>
      <c r="C9562" s="10" t="s">
        <v>1594</v>
      </c>
      <c r="D9562" s="10" t="s">
        <v>1600</v>
      </c>
      <c r="E9562" s="10" t="s">
        <v>20</v>
      </c>
      <c r="F9562" s="10" t="s">
        <v>1433</v>
      </c>
      <c r="G9562" s="10" t="s">
        <v>3736</v>
      </c>
      <c r="H9562" s="10" t="s">
        <v>34</v>
      </c>
      <c r="I9562" s="10">
        <v>0</v>
      </c>
    </row>
    <row r="9563" spans="1:9" hidden="1" x14ac:dyDescent="0.25">
      <c r="A9563" s="10">
        <v>157</v>
      </c>
      <c r="B9563" s="10" t="s">
        <v>1593</v>
      </c>
      <c r="C9563" s="10" t="s">
        <v>1594</v>
      </c>
      <c r="D9563" s="10" t="s">
        <v>1600</v>
      </c>
      <c r="E9563" s="10" t="s">
        <v>20</v>
      </c>
      <c r="F9563" s="10" t="s">
        <v>1433</v>
      </c>
      <c r="G9563" s="10" t="s">
        <v>3737</v>
      </c>
      <c r="H9563" s="10" t="s">
        <v>34</v>
      </c>
      <c r="I9563" s="10">
        <v>0</v>
      </c>
    </row>
    <row r="9564" spans="1:9" hidden="1" x14ac:dyDescent="0.25">
      <c r="A9564" s="10">
        <v>157</v>
      </c>
      <c r="B9564" s="10" t="s">
        <v>1593</v>
      </c>
      <c r="C9564" s="10" t="s">
        <v>1594</v>
      </c>
      <c r="D9564" s="10" t="s">
        <v>1600</v>
      </c>
      <c r="E9564" s="10" t="s">
        <v>20</v>
      </c>
      <c r="F9564" s="10" t="s">
        <v>1433</v>
      </c>
      <c r="G9564" s="10" t="s">
        <v>4387</v>
      </c>
      <c r="H9564" s="10" t="s">
        <v>57</v>
      </c>
      <c r="I9564" s="10">
        <v>0</v>
      </c>
    </row>
    <row r="9565" spans="1:9" hidden="1" x14ac:dyDescent="0.25">
      <c r="A9565" s="10">
        <v>157</v>
      </c>
      <c r="B9565" s="10" t="s">
        <v>1593</v>
      </c>
      <c r="C9565" s="10" t="s">
        <v>1594</v>
      </c>
      <c r="D9565" s="10" t="s">
        <v>1600</v>
      </c>
      <c r="E9565" s="10" t="s">
        <v>20</v>
      </c>
      <c r="F9565" s="10" t="s">
        <v>1433</v>
      </c>
      <c r="G9565" s="10" t="s">
        <v>4388</v>
      </c>
      <c r="H9565" s="10" t="s">
        <v>34</v>
      </c>
      <c r="I9565" s="10">
        <v>0</v>
      </c>
    </row>
    <row r="9566" spans="1:9" hidden="1" x14ac:dyDescent="0.25">
      <c r="A9566" s="10">
        <v>157</v>
      </c>
      <c r="B9566" s="10" t="s">
        <v>1593</v>
      </c>
      <c r="C9566" s="10" t="s">
        <v>1594</v>
      </c>
      <c r="D9566" s="10" t="s">
        <v>1600</v>
      </c>
      <c r="E9566" s="10" t="s">
        <v>20</v>
      </c>
      <c r="F9566" s="10" t="s">
        <v>1433</v>
      </c>
      <c r="G9566" s="10" t="s">
        <v>3740</v>
      </c>
      <c r="H9566" s="10" t="s">
        <v>34</v>
      </c>
      <c r="I9566" s="10">
        <v>0</v>
      </c>
    </row>
    <row r="9567" spans="1:9" hidden="1" x14ac:dyDescent="0.25">
      <c r="A9567" s="10">
        <v>157</v>
      </c>
      <c r="B9567" s="10" t="s">
        <v>1593</v>
      </c>
      <c r="C9567" s="10" t="s">
        <v>1594</v>
      </c>
      <c r="D9567" s="10" t="s">
        <v>1600</v>
      </c>
      <c r="E9567" s="10" t="s">
        <v>20</v>
      </c>
      <c r="F9567" s="10" t="s">
        <v>1433</v>
      </c>
      <c r="G9567" s="10" t="s">
        <v>3741</v>
      </c>
      <c r="H9567" s="10" t="s">
        <v>4850</v>
      </c>
      <c r="I9567" s="10">
        <v>0</v>
      </c>
    </row>
    <row r="9568" spans="1:9" hidden="1" x14ac:dyDescent="0.25">
      <c r="A9568" s="10">
        <v>157</v>
      </c>
      <c r="B9568" s="10" t="s">
        <v>1593</v>
      </c>
      <c r="C9568" s="10" t="s">
        <v>1594</v>
      </c>
      <c r="D9568" s="10" t="s">
        <v>1600</v>
      </c>
      <c r="E9568" s="10" t="s">
        <v>20</v>
      </c>
      <c r="F9568" s="10" t="s">
        <v>1433</v>
      </c>
      <c r="G9568" s="10" t="s">
        <v>3744</v>
      </c>
      <c r="H9568" s="10" t="s">
        <v>4822</v>
      </c>
      <c r="I9568" s="10">
        <v>0</v>
      </c>
    </row>
    <row r="9569" spans="1:11" hidden="1" x14ac:dyDescent="0.25">
      <c r="A9569" s="10">
        <v>157</v>
      </c>
      <c r="B9569" s="10" t="s">
        <v>1593</v>
      </c>
      <c r="C9569" s="10" t="s">
        <v>1594</v>
      </c>
      <c r="D9569" s="10" t="s">
        <v>1600</v>
      </c>
      <c r="E9569" s="10" t="s">
        <v>20</v>
      </c>
      <c r="F9569" s="10" t="s">
        <v>1433</v>
      </c>
      <c r="G9569" s="10" t="s">
        <v>3746</v>
      </c>
      <c r="H9569" s="10" t="s">
        <v>34</v>
      </c>
      <c r="I9569" s="10">
        <v>0</v>
      </c>
    </row>
    <row r="9570" spans="1:11" hidden="1" x14ac:dyDescent="0.25">
      <c r="A9570" s="10">
        <v>157</v>
      </c>
      <c r="B9570" s="10" t="s">
        <v>1593</v>
      </c>
      <c r="C9570" s="10" t="s">
        <v>1594</v>
      </c>
      <c r="D9570" s="10" t="s">
        <v>1600</v>
      </c>
      <c r="E9570" s="10" t="s">
        <v>20</v>
      </c>
      <c r="F9570" s="10" t="s">
        <v>1433</v>
      </c>
      <c r="G9570" s="10" t="s">
        <v>4792</v>
      </c>
      <c r="H9570" s="10" t="s">
        <v>5222</v>
      </c>
      <c r="I9570" s="10">
        <v>0</v>
      </c>
    </row>
    <row r="9571" spans="1:11" hidden="1" x14ac:dyDescent="0.25">
      <c r="A9571" s="10">
        <v>157</v>
      </c>
      <c r="B9571" s="10" t="s">
        <v>1593</v>
      </c>
      <c r="C9571" s="10" t="s">
        <v>1594</v>
      </c>
      <c r="D9571" s="10" t="s">
        <v>1600</v>
      </c>
      <c r="E9571" s="10" t="s">
        <v>20</v>
      </c>
      <c r="F9571" s="10" t="s">
        <v>1433</v>
      </c>
      <c r="G9571" s="21" t="s">
        <v>3747</v>
      </c>
      <c r="H9571" s="21" t="s">
        <v>4756</v>
      </c>
      <c r="I9571" s="21">
        <v>1</v>
      </c>
      <c r="J9571" s="21" t="str">
        <f>H9571</f>
        <v>Потолочная</v>
      </c>
      <c r="K9571" s="21"/>
    </row>
    <row r="9572" spans="1:11" hidden="1" x14ac:dyDescent="0.25">
      <c r="A9572" s="10">
        <v>157</v>
      </c>
      <c r="B9572" s="10" t="s">
        <v>1593</v>
      </c>
      <c r="C9572" s="10" t="s">
        <v>1594</v>
      </c>
      <c r="D9572" s="10" t="s">
        <v>1600</v>
      </c>
      <c r="E9572" s="10" t="s">
        <v>20</v>
      </c>
      <c r="F9572" s="10" t="s">
        <v>1433</v>
      </c>
      <c r="G9572" s="21" t="s">
        <v>3749</v>
      </c>
      <c r="H9572" s="21" t="s">
        <v>3919</v>
      </c>
      <c r="I9572" s="21">
        <v>1</v>
      </c>
      <c r="J9572" s="21">
        <f>MID(H9572,1,FIND(" ",H9572,1)-1)*1</f>
        <v>25</v>
      </c>
      <c r="K9572" s="21" t="s">
        <v>5264</v>
      </c>
    </row>
    <row r="9573" spans="1:11" hidden="1" x14ac:dyDescent="0.25">
      <c r="A9573" s="10">
        <v>157</v>
      </c>
      <c r="B9573" s="10" t="s">
        <v>1593</v>
      </c>
      <c r="C9573" s="10" t="s">
        <v>1594</v>
      </c>
      <c r="D9573" s="10" t="s">
        <v>1600</v>
      </c>
      <c r="E9573" s="10" t="s">
        <v>20</v>
      </c>
      <c r="F9573" s="10" t="s">
        <v>1433</v>
      </c>
      <c r="G9573" s="21" t="s">
        <v>3751</v>
      </c>
      <c r="H9573" s="21" t="s">
        <v>3750</v>
      </c>
      <c r="I9573" s="21">
        <v>1</v>
      </c>
      <c r="J9573" s="21">
        <f>MID(H9573,1,FIND(" ",H9573,1)-1)*1</f>
        <v>15</v>
      </c>
      <c r="K9573" s="21" t="s">
        <v>5264</v>
      </c>
    </row>
    <row r="9574" spans="1:11" hidden="1" x14ac:dyDescent="0.25">
      <c r="A9574" s="10">
        <v>157</v>
      </c>
      <c r="B9574" s="10" t="s">
        <v>1593</v>
      </c>
      <c r="C9574" s="10" t="s">
        <v>1594</v>
      </c>
      <c r="D9574" s="10" t="s">
        <v>1600</v>
      </c>
      <c r="E9574" s="10" t="s">
        <v>20</v>
      </c>
      <c r="F9574" s="10" t="s">
        <v>1433</v>
      </c>
      <c r="G9574" s="21" t="s">
        <v>3753</v>
      </c>
      <c r="H9574" s="21" t="s">
        <v>4886</v>
      </c>
      <c r="I9574" s="21">
        <v>1</v>
      </c>
      <c r="J9574" s="21">
        <f>MID(H9574,1,FIND(" ",H9574,1)-1)*1</f>
        <v>1.95</v>
      </c>
      <c r="K9574" s="21" t="s">
        <v>5258</v>
      </c>
    </row>
    <row r="9575" spans="1:11" hidden="1" x14ac:dyDescent="0.25">
      <c r="A9575" s="10">
        <v>157</v>
      </c>
      <c r="B9575" s="10" t="s">
        <v>1593</v>
      </c>
      <c r="C9575" s="10" t="s">
        <v>1594</v>
      </c>
      <c r="D9575" s="10" t="s">
        <v>1600</v>
      </c>
      <c r="E9575" s="10" t="s">
        <v>20</v>
      </c>
      <c r="F9575" s="10" t="s">
        <v>1433</v>
      </c>
      <c r="G9575" s="21" t="s">
        <v>3755</v>
      </c>
      <c r="H9575" s="21" t="s">
        <v>3756</v>
      </c>
      <c r="I9575" s="21">
        <v>1</v>
      </c>
      <c r="J9575" s="21" t="s">
        <v>5266</v>
      </c>
      <c r="K9575" s="21" t="s">
        <v>5265</v>
      </c>
    </row>
    <row r="9576" spans="1:11" hidden="1" x14ac:dyDescent="0.25">
      <c r="A9576" s="10">
        <v>157</v>
      </c>
      <c r="B9576" s="10" t="s">
        <v>1593</v>
      </c>
      <c r="C9576" s="10" t="s">
        <v>1594</v>
      </c>
      <c r="D9576" s="10" t="s">
        <v>1600</v>
      </c>
      <c r="E9576" s="10" t="s">
        <v>20</v>
      </c>
      <c r="F9576" s="10" t="s">
        <v>1433</v>
      </c>
      <c r="G9576" s="10" t="s">
        <v>3757</v>
      </c>
      <c r="H9576" s="10" t="s">
        <v>57</v>
      </c>
      <c r="I9576" s="10">
        <v>0</v>
      </c>
    </row>
    <row r="9577" spans="1:11" hidden="1" x14ac:dyDescent="0.25">
      <c r="A9577" s="10">
        <v>157</v>
      </c>
      <c r="B9577" s="10" t="s">
        <v>1593</v>
      </c>
      <c r="C9577" s="10" t="s">
        <v>1594</v>
      </c>
      <c r="D9577" s="10" t="s">
        <v>1600</v>
      </c>
      <c r="E9577" s="10" t="s">
        <v>20</v>
      </c>
      <c r="F9577" s="10" t="s">
        <v>1433</v>
      </c>
      <c r="G9577" s="10" t="s">
        <v>4627</v>
      </c>
      <c r="H9577" s="10" t="s">
        <v>4852</v>
      </c>
      <c r="I9577" s="10">
        <v>0</v>
      </c>
    </row>
    <row r="9578" spans="1:11" hidden="1" x14ac:dyDescent="0.25">
      <c r="A9578" s="10">
        <v>157</v>
      </c>
      <c r="B9578" s="10" t="s">
        <v>1593</v>
      </c>
      <c r="C9578" s="10" t="s">
        <v>1594</v>
      </c>
      <c r="D9578" s="10" t="s">
        <v>1600</v>
      </c>
      <c r="E9578" s="10" t="s">
        <v>20</v>
      </c>
      <c r="F9578" s="10" t="s">
        <v>1433</v>
      </c>
      <c r="G9578" s="21" t="s">
        <v>3759</v>
      </c>
      <c r="H9578" s="21">
        <v>18000</v>
      </c>
      <c r="I9578" s="21">
        <v>1</v>
      </c>
      <c r="J9578" s="21">
        <f t="shared" ref="J9578:J9579" si="640">TRIM(H9578)*1</f>
        <v>18000</v>
      </c>
      <c r="K9578" s="21" t="s">
        <v>5261</v>
      </c>
    </row>
    <row r="9579" spans="1:11" hidden="1" x14ac:dyDescent="0.25">
      <c r="A9579" s="10">
        <v>157</v>
      </c>
      <c r="B9579" s="10" t="s">
        <v>1593</v>
      </c>
      <c r="C9579" s="10" t="s">
        <v>1594</v>
      </c>
      <c r="D9579" s="10" t="s">
        <v>1600</v>
      </c>
      <c r="E9579" s="10" t="s">
        <v>20</v>
      </c>
      <c r="F9579" s="10" t="s">
        <v>1433</v>
      </c>
      <c r="G9579" s="21" t="s">
        <v>3764</v>
      </c>
      <c r="H9579" s="21">
        <v>18000</v>
      </c>
      <c r="I9579" s="21">
        <v>1</v>
      </c>
      <c r="J9579" s="21">
        <f t="shared" si="640"/>
        <v>18000</v>
      </c>
      <c r="K9579" s="21" t="s">
        <v>5261</v>
      </c>
    </row>
    <row r="9580" spans="1:11" hidden="1" x14ac:dyDescent="0.25">
      <c r="A9580" s="10">
        <v>157</v>
      </c>
      <c r="B9580" s="10" t="s">
        <v>1593</v>
      </c>
      <c r="C9580" s="10" t="s">
        <v>1594</v>
      </c>
      <c r="D9580" s="10" t="s">
        <v>1600</v>
      </c>
      <c r="E9580" s="10" t="s">
        <v>20</v>
      </c>
      <c r="F9580" s="10" t="s">
        <v>1433</v>
      </c>
      <c r="G9580" s="10" t="s">
        <v>3765</v>
      </c>
      <c r="H9580" s="10" t="s">
        <v>57</v>
      </c>
      <c r="I9580" s="10">
        <v>0</v>
      </c>
    </row>
    <row r="9581" spans="1:11" hidden="1" x14ac:dyDescent="0.25">
      <c r="A9581" s="10">
        <v>157</v>
      </c>
      <c r="B9581" s="10" t="s">
        <v>1593</v>
      </c>
      <c r="C9581" s="10" t="s">
        <v>1594</v>
      </c>
      <c r="D9581" s="10" t="s">
        <v>1600</v>
      </c>
      <c r="E9581" s="10" t="s">
        <v>20</v>
      </c>
      <c r="F9581" s="10" t="s">
        <v>1433</v>
      </c>
      <c r="G9581" s="10" t="s">
        <v>3766</v>
      </c>
      <c r="H9581" s="10" t="s">
        <v>34</v>
      </c>
      <c r="I9581" s="10">
        <v>0</v>
      </c>
    </row>
    <row r="9582" spans="1:11" hidden="1" x14ac:dyDescent="0.25">
      <c r="A9582" s="10">
        <v>157</v>
      </c>
      <c r="B9582" s="10" t="s">
        <v>1593</v>
      </c>
      <c r="C9582" s="10" t="s">
        <v>1594</v>
      </c>
      <c r="D9582" s="10" t="s">
        <v>1600</v>
      </c>
      <c r="E9582" s="10" t="s">
        <v>20</v>
      </c>
      <c r="F9582" s="10" t="s">
        <v>1433</v>
      </c>
      <c r="G9582" s="10" t="s">
        <v>4601</v>
      </c>
      <c r="H9582" s="10" t="s">
        <v>4321</v>
      </c>
      <c r="I9582" s="10">
        <v>0</v>
      </c>
    </row>
    <row r="9583" spans="1:11" hidden="1" x14ac:dyDescent="0.25">
      <c r="A9583" s="10">
        <v>157</v>
      </c>
      <c r="B9583" s="10" t="s">
        <v>1593</v>
      </c>
      <c r="C9583" s="10" t="s">
        <v>1594</v>
      </c>
      <c r="D9583" s="10" t="s">
        <v>1600</v>
      </c>
      <c r="E9583" s="10" t="s">
        <v>20</v>
      </c>
      <c r="F9583" s="10" t="s">
        <v>1433</v>
      </c>
      <c r="G9583" s="10" t="s">
        <v>4397</v>
      </c>
      <c r="H9583" s="10" t="s">
        <v>34</v>
      </c>
      <c r="I9583" s="10">
        <v>0</v>
      </c>
    </row>
    <row r="9584" spans="1:11" hidden="1" x14ac:dyDescent="0.25">
      <c r="A9584" s="10">
        <v>157</v>
      </c>
      <c r="B9584" s="10" t="s">
        <v>1593</v>
      </c>
      <c r="C9584" s="10" t="s">
        <v>1594</v>
      </c>
      <c r="D9584" s="10" t="s">
        <v>1600</v>
      </c>
      <c r="E9584" s="10" t="s">
        <v>20</v>
      </c>
      <c r="F9584" s="10" t="s">
        <v>1433</v>
      </c>
      <c r="G9584" s="10" t="s">
        <v>4602</v>
      </c>
      <c r="H9584" s="10" t="s">
        <v>57</v>
      </c>
      <c r="I9584" s="10">
        <v>0</v>
      </c>
    </row>
    <row r="9585" spans="1:11" hidden="1" x14ac:dyDescent="0.25">
      <c r="A9585" s="10">
        <v>157</v>
      </c>
      <c r="B9585" s="10" t="s">
        <v>1593</v>
      </c>
      <c r="C9585" s="10" t="s">
        <v>1594</v>
      </c>
      <c r="D9585" s="10" t="s">
        <v>1600</v>
      </c>
      <c r="E9585" s="10" t="s">
        <v>20</v>
      </c>
      <c r="F9585" s="10" t="s">
        <v>1433</v>
      </c>
      <c r="G9585" s="10" t="s">
        <v>4603</v>
      </c>
      <c r="H9585" s="10" t="s">
        <v>57</v>
      </c>
      <c r="I9585" s="10">
        <v>0</v>
      </c>
    </row>
    <row r="9586" spans="1:11" hidden="1" x14ac:dyDescent="0.25">
      <c r="A9586" s="10">
        <v>157</v>
      </c>
      <c r="B9586" s="10" t="s">
        <v>1593</v>
      </c>
      <c r="C9586" s="10" t="s">
        <v>1594</v>
      </c>
      <c r="D9586" s="10" t="s">
        <v>1600</v>
      </c>
      <c r="E9586" s="10" t="s">
        <v>20</v>
      </c>
      <c r="F9586" s="10" t="s">
        <v>1433</v>
      </c>
      <c r="G9586" s="21" t="s">
        <v>3769</v>
      </c>
      <c r="H9586" s="21" t="s">
        <v>4887</v>
      </c>
      <c r="I9586" s="21">
        <v>1</v>
      </c>
      <c r="J9586" s="21">
        <f t="shared" ref="J9586:J9587" si="641">MID(H9586,1,FIND(" ",H9586,1)-1)*1</f>
        <v>37.799999999999997</v>
      </c>
      <c r="K9586" s="21" t="s">
        <v>5255</v>
      </c>
    </row>
    <row r="9587" spans="1:11" hidden="1" x14ac:dyDescent="0.25">
      <c r="A9587" s="10">
        <v>157</v>
      </c>
      <c r="B9587" s="10" t="s">
        <v>1593</v>
      </c>
      <c r="C9587" s="10" t="s">
        <v>1594</v>
      </c>
      <c r="D9587" s="10" t="s">
        <v>1600</v>
      </c>
      <c r="E9587" s="10" t="s">
        <v>20</v>
      </c>
      <c r="F9587" s="10" t="s">
        <v>1433</v>
      </c>
      <c r="G9587" s="21" t="s">
        <v>3771</v>
      </c>
      <c r="H9587" s="21" t="s">
        <v>4888</v>
      </c>
      <c r="I9587" s="21">
        <v>1</v>
      </c>
      <c r="J9587" s="21">
        <f t="shared" si="641"/>
        <v>23.4</v>
      </c>
      <c r="K9587" s="21" t="s">
        <v>5255</v>
      </c>
    </row>
    <row r="9588" spans="1:11" hidden="1" x14ac:dyDescent="0.25">
      <c r="A9588" s="10">
        <v>157</v>
      </c>
      <c r="B9588" s="10" t="s">
        <v>1593</v>
      </c>
      <c r="C9588" s="10" t="s">
        <v>1594</v>
      </c>
      <c r="D9588" s="10" t="s">
        <v>1600</v>
      </c>
      <c r="E9588" s="10" t="s">
        <v>20</v>
      </c>
      <c r="F9588" s="10" t="s">
        <v>1433</v>
      </c>
      <c r="G9588" s="21" t="s">
        <v>3773</v>
      </c>
      <c r="H9588" s="21" t="s">
        <v>3972</v>
      </c>
      <c r="I9588" s="21">
        <v>1</v>
      </c>
      <c r="J9588" s="21">
        <f t="shared" ref="J9588:J9593" si="642">MID(H9588,1,FIND(" ",H9588,1)-1)*1000</f>
        <v>554</v>
      </c>
      <c r="K9588" s="22" t="s">
        <v>5256</v>
      </c>
    </row>
    <row r="9589" spans="1:11" hidden="1" x14ac:dyDescent="0.25">
      <c r="A9589" s="10">
        <v>157</v>
      </c>
      <c r="B9589" s="10" t="s">
        <v>1593</v>
      </c>
      <c r="C9589" s="10" t="s">
        <v>1594</v>
      </c>
      <c r="D9589" s="10" t="s">
        <v>1600</v>
      </c>
      <c r="E9589" s="10" t="s">
        <v>20</v>
      </c>
      <c r="F9589" s="10" t="s">
        <v>1433</v>
      </c>
      <c r="G9589" s="21" t="s">
        <v>3775</v>
      </c>
      <c r="H9589" s="21" t="s">
        <v>4783</v>
      </c>
      <c r="I9589" s="21">
        <v>1</v>
      </c>
      <c r="J9589" s="21">
        <f t="shared" si="642"/>
        <v>210</v>
      </c>
      <c r="K9589" s="22" t="s">
        <v>5256</v>
      </c>
    </row>
    <row r="9590" spans="1:11" hidden="1" x14ac:dyDescent="0.25">
      <c r="A9590" s="10">
        <v>157</v>
      </c>
      <c r="B9590" s="10" t="s">
        <v>1593</v>
      </c>
      <c r="C9590" s="10" t="s">
        <v>1594</v>
      </c>
      <c r="D9590" s="10" t="s">
        <v>1600</v>
      </c>
      <c r="E9590" s="10" t="s">
        <v>20</v>
      </c>
      <c r="F9590" s="10" t="s">
        <v>1433</v>
      </c>
      <c r="G9590" s="21" t="s">
        <v>3777</v>
      </c>
      <c r="H9590" s="21" t="s">
        <v>3974</v>
      </c>
      <c r="I9590" s="21">
        <v>1</v>
      </c>
      <c r="J9590" s="21">
        <f t="shared" si="642"/>
        <v>330</v>
      </c>
      <c r="K9590" s="22" t="s">
        <v>5256</v>
      </c>
    </row>
    <row r="9591" spans="1:11" hidden="1" x14ac:dyDescent="0.25">
      <c r="A9591" s="10">
        <v>157</v>
      </c>
      <c r="B9591" s="10" t="s">
        <v>1593</v>
      </c>
      <c r="C9591" s="10" t="s">
        <v>1594</v>
      </c>
      <c r="D9591" s="10" t="s">
        <v>1600</v>
      </c>
      <c r="E9591" s="10" t="s">
        <v>20</v>
      </c>
      <c r="F9591" s="10" t="s">
        <v>1433</v>
      </c>
      <c r="G9591" s="21" t="s">
        <v>3779</v>
      </c>
      <c r="H9591" s="21" t="s">
        <v>4858</v>
      </c>
      <c r="I9591" s="21">
        <v>1</v>
      </c>
      <c r="J9591" s="21">
        <f t="shared" si="642"/>
        <v>674</v>
      </c>
      <c r="K9591" s="22" t="s">
        <v>5256</v>
      </c>
    </row>
    <row r="9592" spans="1:11" hidden="1" x14ac:dyDescent="0.25">
      <c r="A9592" s="10">
        <v>157</v>
      </c>
      <c r="B9592" s="10" t="s">
        <v>1593</v>
      </c>
      <c r="C9592" s="10" t="s">
        <v>1594</v>
      </c>
      <c r="D9592" s="10" t="s">
        <v>1600</v>
      </c>
      <c r="E9592" s="10" t="s">
        <v>20</v>
      </c>
      <c r="F9592" s="10" t="s">
        <v>1433</v>
      </c>
      <c r="G9592" s="21" t="s">
        <v>3781</v>
      </c>
      <c r="H9592" s="21" t="s">
        <v>4167</v>
      </c>
      <c r="I9592" s="21">
        <v>1</v>
      </c>
      <c r="J9592" s="21">
        <f t="shared" si="642"/>
        <v>805</v>
      </c>
      <c r="K9592" s="22" t="s">
        <v>5256</v>
      </c>
    </row>
    <row r="9593" spans="1:11" hidden="1" x14ac:dyDescent="0.25">
      <c r="A9593" s="10">
        <v>157</v>
      </c>
      <c r="B9593" s="10" t="s">
        <v>1593</v>
      </c>
      <c r="C9593" s="10" t="s">
        <v>1594</v>
      </c>
      <c r="D9593" s="10" t="s">
        <v>1600</v>
      </c>
      <c r="E9593" s="10" t="s">
        <v>20</v>
      </c>
      <c r="F9593" s="10" t="s">
        <v>1433</v>
      </c>
      <c r="G9593" s="21" t="s">
        <v>3783</v>
      </c>
      <c r="H9593" s="21" t="s">
        <v>4859</v>
      </c>
      <c r="I9593" s="21">
        <v>1</v>
      </c>
      <c r="J9593" s="21">
        <f t="shared" si="642"/>
        <v>880</v>
      </c>
      <c r="K9593" s="22" t="s">
        <v>5256</v>
      </c>
    </row>
    <row r="9594" spans="1:11" hidden="1" x14ac:dyDescent="0.25">
      <c r="A9594" s="10">
        <v>157</v>
      </c>
      <c r="B9594" s="10" t="s">
        <v>1593</v>
      </c>
      <c r="C9594" s="10" t="s">
        <v>1594</v>
      </c>
      <c r="D9594" s="10" t="s">
        <v>1600</v>
      </c>
      <c r="E9594" s="10" t="s">
        <v>20</v>
      </c>
      <c r="F9594" s="10" t="s">
        <v>1433</v>
      </c>
      <c r="G9594" s="10" t="s">
        <v>3787</v>
      </c>
      <c r="H9594" s="10" t="s">
        <v>3788</v>
      </c>
      <c r="I9594" s="10">
        <v>0</v>
      </c>
    </row>
    <row r="9595" spans="1:11" hidden="1" x14ac:dyDescent="0.25">
      <c r="A9595" s="10">
        <v>157</v>
      </c>
      <c r="B9595" s="10" t="s">
        <v>1593</v>
      </c>
      <c r="C9595" s="10" t="s">
        <v>1594</v>
      </c>
      <c r="D9595" s="10" t="s">
        <v>1600</v>
      </c>
      <c r="E9595" s="10" t="s">
        <v>20</v>
      </c>
      <c r="F9595" s="10" t="s">
        <v>1433</v>
      </c>
      <c r="G9595" s="10" t="s">
        <v>3789</v>
      </c>
      <c r="H9595" s="10" t="s">
        <v>3789</v>
      </c>
      <c r="I9595" s="10">
        <v>0</v>
      </c>
    </row>
    <row r="9596" spans="1:11" hidden="1" x14ac:dyDescent="0.25">
      <c r="A9596" s="10">
        <v>158</v>
      </c>
      <c r="B9596" s="10" t="s">
        <v>1601</v>
      </c>
      <c r="C9596" s="10" t="s">
        <v>1602</v>
      </c>
      <c r="D9596" s="10" t="s">
        <v>1608</v>
      </c>
      <c r="E9596" s="10" t="s">
        <v>20</v>
      </c>
      <c r="F9596" s="10" t="s">
        <v>1433</v>
      </c>
      <c r="G9596" s="10" t="s">
        <v>3129</v>
      </c>
      <c r="H9596" s="10" t="s">
        <v>4540</v>
      </c>
      <c r="I9596" s="10">
        <v>0</v>
      </c>
    </row>
    <row r="9597" spans="1:11" hidden="1" x14ac:dyDescent="0.25">
      <c r="A9597" s="10">
        <v>158</v>
      </c>
      <c r="B9597" s="10" t="s">
        <v>1601</v>
      </c>
      <c r="C9597" s="10" t="s">
        <v>1602</v>
      </c>
      <c r="D9597" s="10" t="s">
        <v>1608</v>
      </c>
      <c r="E9597" s="10" t="s">
        <v>20</v>
      </c>
      <c r="F9597" s="10" t="s">
        <v>1433</v>
      </c>
      <c r="G9597" s="21" t="s">
        <v>2160</v>
      </c>
      <c r="H9597" s="21" t="s">
        <v>3699</v>
      </c>
      <c r="I9597" s="21">
        <v>1</v>
      </c>
      <c r="J9597" s="21" t="str">
        <f>H9597</f>
        <v>Кондиционирование</v>
      </c>
      <c r="K9597" s="21"/>
    </row>
    <row r="9598" spans="1:11" hidden="1" x14ac:dyDescent="0.25">
      <c r="A9598" s="10">
        <v>158</v>
      </c>
      <c r="B9598" s="10" t="s">
        <v>1601</v>
      </c>
      <c r="C9598" s="10" t="s">
        <v>1602</v>
      </c>
      <c r="D9598" s="10" t="s">
        <v>1608</v>
      </c>
      <c r="E9598" s="10" t="s">
        <v>20</v>
      </c>
      <c r="F9598" s="10" t="s">
        <v>1433</v>
      </c>
      <c r="G9598" s="21" t="s">
        <v>3108</v>
      </c>
      <c r="H9598" s="21" t="s">
        <v>3858</v>
      </c>
      <c r="I9598" s="21">
        <v>1</v>
      </c>
      <c r="J9598" s="21">
        <f t="shared" ref="J9598:J9599" si="643">MID(H9598,1,FIND(" ",H9598,1)-1)*1</f>
        <v>55</v>
      </c>
      <c r="K9598" s="21" t="s">
        <v>5260</v>
      </c>
    </row>
    <row r="9599" spans="1:11" hidden="1" x14ac:dyDescent="0.25">
      <c r="A9599" s="10">
        <v>158</v>
      </c>
      <c r="B9599" s="10" t="s">
        <v>1601</v>
      </c>
      <c r="C9599" s="10" t="s">
        <v>1602</v>
      </c>
      <c r="D9599" s="10" t="s">
        <v>1608</v>
      </c>
      <c r="E9599" s="10" t="s">
        <v>20</v>
      </c>
      <c r="F9599" s="10" t="s">
        <v>1433</v>
      </c>
      <c r="G9599" s="21" t="s">
        <v>3701</v>
      </c>
      <c r="H9599" s="21" t="s">
        <v>4113</v>
      </c>
      <c r="I9599" s="21">
        <v>1</v>
      </c>
      <c r="J9599" s="21">
        <f t="shared" si="643"/>
        <v>33</v>
      </c>
      <c r="K9599" s="21" t="s">
        <v>5260</v>
      </c>
    </row>
    <row r="9600" spans="1:11" hidden="1" x14ac:dyDescent="0.25">
      <c r="A9600" s="10">
        <v>158</v>
      </c>
      <c r="B9600" s="10" t="s">
        <v>1601</v>
      </c>
      <c r="C9600" s="10" t="s">
        <v>1602</v>
      </c>
      <c r="D9600" s="10" t="s">
        <v>1608</v>
      </c>
      <c r="E9600" s="10" t="s">
        <v>20</v>
      </c>
      <c r="F9600" s="10" t="s">
        <v>1433</v>
      </c>
      <c r="G9600" s="21" t="s">
        <v>3703</v>
      </c>
      <c r="H9600" s="21" t="s">
        <v>4435</v>
      </c>
      <c r="I9600" s="21">
        <v>1</v>
      </c>
      <c r="J9600" s="21">
        <f>MID(H9600,1,FIND(" ",H9600,1)-1)*1</f>
        <v>35</v>
      </c>
      <c r="K9600" s="21" t="s">
        <v>5254</v>
      </c>
    </row>
    <row r="9601" spans="1:11" hidden="1" x14ac:dyDescent="0.25">
      <c r="A9601" s="10">
        <v>158</v>
      </c>
      <c r="B9601" s="10" t="s">
        <v>1601</v>
      </c>
      <c r="C9601" s="10" t="s">
        <v>1602</v>
      </c>
      <c r="D9601" s="10" t="s">
        <v>1608</v>
      </c>
      <c r="E9601" s="10" t="s">
        <v>20</v>
      </c>
      <c r="F9601" s="10" t="s">
        <v>1433</v>
      </c>
      <c r="G9601" s="21" t="s">
        <v>3705</v>
      </c>
      <c r="H9601" s="21" t="s">
        <v>57</v>
      </c>
      <c r="I9601" s="21">
        <v>1</v>
      </c>
      <c r="J9601" s="21" t="str">
        <f>H9601</f>
        <v>Нет</v>
      </c>
      <c r="K9601" s="21"/>
    </row>
    <row r="9602" spans="1:11" hidden="1" x14ac:dyDescent="0.25">
      <c r="A9602" s="10">
        <v>158</v>
      </c>
      <c r="B9602" s="10" t="s">
        <v>1601</v>
      </c>
      <c r="C9602" s="10" t="s">
        <v>1602</v>
      </c>
      <c r="D9602" s="10" t="s">
        <v>1608</v>
      </c>
      <c r="E9602" s="10" t="s">
        <v>20</v>
      </c>
      <c r="F9602" s="10" t="s">
        <v>1433</v>
      </c>
      <c r="G9602" s="21" t="s">
        <v>3706</v>
      </c>
      <c r="H9602" s="21" t="s">
        <v>3793</v>
      </c>
      <c r="I9602" s="21">
        <v>1</v>
      </c>
      <c r="J9602" s="21">
        <f t="shared" ref="J9602:J9605" si="644">MID(H9602,1,FIND(" ",H9602,1)-1)*1</f>
        <v>3.8</v>
      </c>
      <c r="K9602" s="21" t="s">
        <v>5258</v>
      </c>
    </row>
    <row r="9603" spans="1:11" hidden="1" x14ac:dyDescent="0.25">
      <c r="A9603" s="10">
        <v>158</v>
      </c>
      <c r="B9603" s="10" t="s">
        <v>1601</v>
      </c>
      <c r="C9603" s="10" t="s">
        <v>1602</v>
      </c>
      <c r="D9603" s="10" t="s">
        <v>1608</v>
      </c>
      <c r="E9603" s="10" t="s">
        <v>20</v>
      </c>
      <c r="F9603" s="10" t="s">
        <v>1433</v>
      </c>
      <c r="G9603" s="21" t="s">
        <v>3708</v>
      </c>
      <c r="H9603" s="21" t="s">
        <v>3794</v>
      </c>
      <c r="I9603" s="21">
        <v>1</v>
      </c>
      <c r="J9603" s="21">
        <f t="shared" si="644"/>
        <v>3.5</v>
      </c>
      <c r="K9603" s="21" t="s">
        <v>5258</v>
      </c>
    </row>
    <row r="9604" spans="1:11" hidden="1" x14ac:dyDescent="0.25">
      <c r="A9604" s="10">
        <v>158</v>
      </c>
      <c r="B9604" s="10" t="s">
        <v>1601</v>
      </c>
      <c r="C9604" s="10" t="s">
        <v>1602</v>
      </c>
      <c r="D9604" s="10" t="s">
        <v>1608</v>
      </c>
      <c r="E9604" s="10" t="s">
        <v>20</v>
      </c>
      <c r="F9604" s="10" t="s">
        <v>1433</v>
      </c>
      <c r="G9604" s="21" t="s">
        <v>3709</v>
      </c>
      <c r="H9604" s="21" t="s">
        <v>3793</v>
      </c>
      <c r="I9604" s="21">
        <v>0</v>
      </c>
      <c r="J9604" s="21">
        <f t="shared" si="644"/>
        <v>3.8</v>
      </c>
      <c r="K9604" s="21" t="s">
        <v>5258</v>
      </c>
    </row>
    <row r="9605" spans="1:11" hidden="1" x14ac:dyDescent="0.25">
      <c r="A9605" s="10">
        <v>158</v>
      </c>
      <c r="B9605" s="10" t="s">
        <v>1601</v>
      </c>
      <c r="C9605" s="10" t="s">
        <v>1602</v>
      </c>
      <c r="D9605" s="10" t="s">
        <v>1608</v>
      </c>
      <c r="E9605" s="10" t="s">
        <v>20</v>
      </c>
      <c r="F9605" s="10" t="s">
        <v>1433</v>
      </c>
      <c r="G9605" s="21" t="s">
        <v>3711</v>
      </c>
      <c r="H9605" s="21" t="s">
        <v>3794</v>
      </c>
      <c r="I9605" s="21">
        <v>0</v>
      </c>
      <c r="J9605" s="21">
        <f t="shared" si="644"/>
        <v>3.5</v>
      </c>
      <c r="K9605" s="21" t="s">
        <v>5258</v>
      </c>
    </row>
    <row r="9606" spans="1:11" hidden="1" x14ac:dyDescent="0.25">
      <c r="A9606" s="10">
        <v>158</v>
      </c>
      <c r="B9606" s="10" t="s">
        <v>1601</v>
      </c>
      <c r="C9606" s="10" t="s">
        <v>1602</v>
      </c>
      <c r="D9606" s="10" t="s">
        <v>1608</v>
      </c>
      <c r="E9606" s="10" t="s">
        <v>20</v>
      </c>
      <c r="F9606" s="10" t="s">
        <v>1433</v>
      </c>
      <c r="G9606" s="21" t="s">
        <v>4578</v>
      </c>
      <c r="H9606" s="21" t="s">
        <v>4889</v>
      </c>
      <c r="I9606" s="21">
        <v>1</v>
      </c>
      <c r="J9606" s="21" t="str">
        <f>MID(H9606,1,FIND(" ",H9606,1)-1)</f>
        <v>612</v>
      </c>
      <c r="K9606" s="21" t="s">
        <v>5269</v>
      </c>
    </row>
    <row r="9607" spans="1:11" hidden="1" x14ac:dyDescent="0.25">
      <c r="A9607" s="10">
        <v>158</v>
      </c>
      <c r="B9607" s="10" t="s">
        <v>1601</v>
      </c>
      <c r="C9607" s="10" t="s">
        <v>1602</v>
      </c>
      <c r="D9607" s="10" t="s">
        <v>1608</v>
      </c>
      <c r="E9607" s="10" t="s">
        <v>20</v>
      </c>
      <c r="F9607" s="10" t="s">
        <v>1433</v>
      </c>
      <c r="G9607" s="10" t="s">
        <v>3714</v>
      </c>
      <c r="H9607" s="10" t="s">
        <v>3715</v>
      </c>
      <c r="I9607" s="10">
        <v>0</v>
      </c>
    </row>
    <row r="9608" spans="1:11" hidden="1" x14ac:dyDescent="0.25">
      <c r="A9608" s="10">
        <v>158</v>
      </c>
      <c r="B9608" s="10" t="s">
        <v>1601</v>
      </c>
      <c r="C9608" s="10" t="s">
        <v>1602</v>
      </c>
      <c r="D9608" s="10" t="s">
        <v>1608</v>
      </c>
      <c r="E9608" s="10" t="s">
        <v>20</v>
      </c>
      <c r="F9608" s="10" t="s">
        <v>1433</v>
      </c>
      <c r="G9608" s="10" t="s">
        <v>3716</v>
      </c>
      <c r="H9608" s="10" t="s">
        <v>34</v>
      </c>
      <c r="I9608" s="10">
        <v>0</v>
      </c>
    </row>
    <row r="9609" spans="1:11" hidden="1" x14ac:dyDescent="0.25">
      <c r="A9609" s="10">
        <v>158</v>
      </c>
      <c r="B9609" s="10" t="s">
        <v>1601</v>
      </c>
      <c r="C9609" s="10" t="s">
        <v>1602</v>
      </c>
      <c r="D9609" s="10" t="s">
        <v>1608</v>
      </c>
      <c r="E9609" s="10" t="s">
        <v>20</v>
      </c>
      <c r="F9609" s="10" t="s">
        <v>1433</v>
      </c>
      <c r="G9609" s="10" t="s">
        <v>3717</v>
      </c>
      <c r="H9609" s="10" t="s">
        <v>34</v>
      </c>
      <c r="I9609" s="10">
        <v>0</v>
      </c>
    </row>
    <row r="9610" spans="1:11" hidden="1" x14ac:dyDescent="0.25">
      <c r="A9610" s="10">
        <v>158</v>
      </c>
      <c r="B9610" s="10" t="s">
        <v>1601</v>
      </c>
      <c r="C9610" s="10" t="s">
        <v>1602</v>
      </c>
      <c r="D9610" s="10" t="s">
        <v>1608</v>
      </c>
      <c r="E9610" s="10" t="s">
        <v>20</v>
      </c>
      <c r="F9610" s="10" t="s">
        <v>1433</v>
      </c>
      <c r="G9610" s="10" t="s">
        <v>3718</v>
      </c>
      <c r="H9610" s="10" t="s">
        <v>5168</v>
      </c>
      <c r="I9610" s="10">
        <v>0</v>
      </c>
    </row>
    <row r="9611" spans="1:11" hidden="1" x14ac:dyDescent="0.25">
      <c r="A9611" s="10">
        <v>158</v>
      </c>
      <c r="B9611" s="10" t="s">
        <v>1601</v>
      </c>
      <c r="C9611" s="10" t="s">
        <v>1602</v>
      </c>
      <c r="D9611" s="10" t="s">
        <v>1608</v>
      </c>
      <c r="E9611" s="10" t="s">
        <v>20</v>
      </c>
      <c r="F9611" s="10" t="s">
        <v>1433</v>
      </c>
      <c r="G9611" s="10" t="s">
        <v>3719</v>
      </c>
      <c r="H9611" s="10" t="s">
        <v>57</v>
      </c>
      <c r="I9611" s="10">
        <v>0</v>
      </c>
    </row>
    <row r="9612" spans="1:11" hidden="1" x14ac:dyDescent="0.25">
      <c r="A9612" s="10">
        <v>158</v>
      </c>
      <c r="B9612" s="10" t="s">
        <v>1601</v>
      </c>
      <c r="C9612" s="10" t="s">
        <v>1602</v>
      </c>
      <c r="D9612" s="10" t="s">
        <v>1608</v>
      </c>
      <c r="E9612" s="10" t="s">
        <v>20</v>
      </c>
      <c r="F9612" s="10" t="s">
        <v>1433</v>
      </c>
      <c r="G9612" s="10" t="s">
        <v>3720</v>
      </c>
      <c r="H9612" s="10" t="s">
        <v>34</v>
      </c>
      <c r="I9612" s="10">
        <v>0</v>
      </c>
    </row>
    <row r="9613" spans="1:11" hidden="1" x14ac:dyDescent="0.25">
      <c r="A9613" s="10">
        <v>158</v>
      </c>
      <c r="B9613" s="10" t="s">
        <v>1601</v>
      </c>
      <c r="C9613" s="10" t="s">
        <v>1602</v>
      </c>
      <c r="D9613" s="10" t="s">
        <v>1608</v>
      </c>
      <c r="E9613" s="10" t="s">
        <v>20</v>
      </c>
      <c r="F9613" s="10" t="s">
        <v>1433</v>
      </c>
      <c r="G9613" s="10" t="s">
        <v>3721</v>
      </c>
      <c r="H9613" s="10" t="s">
        <v>34</v>
      </c>
      <c r="I9613" s="10">
        <v>0</v>
      </c>
    </row>
    <row r="9614" spans="1:11" hidden="1" x14ac:dyDescent="0.25">
      <c r="A9614" s="10">
        <v>158</v>
      </c>
      <c r="B9614" s="10" t="s">
        <v>1601</v>
      </c>
      <c r="C9614" s="10" t="s">
        <v>1602</v>
      </c>
      <c r="D9614" s="10" t="s">
        <v>1608</v>
      </c>
      <c r="E9614" s="10" t="s">
        <v>20</v>
      </c>
      <c r="F9614" s="10" t="s">
        <v>1433</v>
      </c>
      <c r="G9614" s="10" t="s">
        <v>3722</v>
      </c>
      <c r="H9614" s="10" t="s">
        <v>34</v>
      </c>
      <c r="I9614" s="10">
        <v>0</v>
      </c>
    </row>
    <row r="9615" spans="1:11" hidden="1" x14ac:dyDescent="0.25">
      <c r="A9615" s="10">
        <v>158</v>
      </c>
      <c r="B9615" s="10" t="s">
        <v>1601</v>
      </c>
      <c r="C9615" s="10" t="s">
        <v>1602</v>
      </c>
      <c r="D9615" s="10" t="s">
        <v>1608</v>
      </c>
      <c r="E9615" s="10" t="s">
        <v>20</v>
      </c>
      <c r="F9615" s="10" t="s">
        <v>1433</v>
      </c>
      <c r="G9615" s="10" t="s">
        <v>3723</v>
      </c>
      <c r="H9615" s="10" t="s">
        <v>34</v>
      </c>
      <c r="I9615" s="10">
        <v>0</v>
      </c>
    </row>
    <row r="9616" spans="1:11" hidden="1" x14ac:dyDescent="0.25">
      <c r="A9616" s="10">
        <v>158</v>
      </c>
      <c r="B9616" s="10" t="s">
        <v>1601</v>
      </c>
      <c r="C9616" s="10" t="s">
        <v>1602</v>
      </c>
      <c r="D9616" s="10" t="s">
        <v>1608</v>
      </c>
      <c r="E9616" s="10" t="s">
        <v>20</v>
      </c>
      <c r="F9616" s="10" t="s">
        <v>1433</v>
      </c>
      <c r="G9616" s="10" t="s">
        <v>3724</v>
      </c>
      <c r="H9616" s="10" t="s">
        <v>34</v>
      </c>
      <c r="I9616" s="10">
        <v>0</v>
      </c>
    </row>
    <row r="9617" spans="1:9" hidden="1" x14ac:dyDescent="0.25">
      <c r="A9617" s="10">
        <v>158</v>
      </c>
      <c r="B9617" s="10" t="s">
        <v>1601</v>
      </c>
      <c r="C9617" s="10" t="s">
        <v>1602</v>
      </c>
      <c r="D9617" s="10" t="s">
        <v>1608</v>
      </c>
      <c r="E9617" s="10" t="s">
        <v>20</v>
      </c>
      <c r="F9617" s="10" t="s">
        <v>1433</v>
      </c>
      <c r="G9617" s="10" t="s">
        <v>3725</v>
      </c>
      <c r="H9617" s="10" t="s">
        <v>34</v>
      </c>
      <c r="I9617" s="10">
        <v>0</v>
      </c>
    </row>
    <row r="9618" spans="1:9" hidden="1" x14ac:dyDescent="0.25">
      <c r="A9618" s="10">
        <v>158</v>
      </c>
      <c r="B9618" s="10" t="s">
        <v>1601</v>
      </c>
      <c r="C9618" s="10" t="s">
        <v>1602</v>
      </c>
      <c r="D9618" s="10" t="s">
        <v>1608</v>
      </c>
      <c r="E9618" s="10" t="s">
        <v>20</v>
      </c>
      <c r="F9618" s="10" t="s">
        <v>1433</v>
      </c>
      <c r="G9618" s="10" t="s">
        <v>3726</v>
      </c>
      <c r="H9618" s="10" t="s">
        <v>34</v>
      </c>
      <c r="I9618" s="10">
        <v>0</v>
      </c>
    </row>
    <row r="9619" spans="1:9" hidden="1" x14ac:dyDescent="0.25">
      <c r="A9619" s="10">
        <v>158</v>
      </c>
      <c r="B9619" s="10" t="s">
        <v>1601</v>
      </c>
      <c r="C9619" s="10" t="s">
        <v>1602</v>
      </c>
      <c r="D9619" s="10" t="s">
        <v>1608</v>
      </c>
      <c r="E9619" s="10" t="s">
        <v>20</v>
      </c>
      <c r="F9619" s="10" t="s">
        <v>1433</v>
      </c>
      <c r="G9619" s="10" t="s">
        <v>3727</v>
      </c>
      <c r="H9619" s="10" t="s">
        <v>34</v>
      </c>
      <c r="I9619" s="10">
        <v>0</v>
      </c>
    </row>
    <row r="9620" spans="1:9" hidden="1" x14ac:dyDescent="0.25">
      <c r="A9620" s="10">
        <v>158</v>
      </c>
      <c r="B9620" s="10" t="s">
        <v>1601</v>
      </c>
      <c r="C9620" s="10" t="s">
        <v>1602</v>
      </c>
      <c r="D9620" s="10" t="s">
        <v>1608</v>
      </c>
      <c r="E9620" s="10" t="s">
        <v>20</v>
      </c>
      <c r="F9620" s="10" t="s">
        <v>1433</v>
      </c>
      <c r="G9620" s="10" t="s">
        <v>3729</v>
      </c>
      <c r="H9620" s="10" t="s">
        <v>34</v>
      </c>
      <c r="I9620" s="10">
        <v>0</v>
      </c>
    </row>
    <row r="9621" spans="1:9" hidden="1" x14ac:dyDescent="0.25">
      <c r="A9621" s="10">
        <v>158</v>
      </c>
      <c r="B9621" s="10" t="s">
        <v>1601</v>
      </c>
      <c r="C9621" s="10" t="s">
        <v>1602</v>
      </c>
      <c r="D9621" s="10" t="s">
        <v>1608</v>
      </c>
      <c r="E9621" s="10" t="s">
        <v>20</v>
      </c>
      <c r="F9621" s="10" t="s">
        <v>1433</v>
      </c>
      <c r="G9621" s="10" t="s">
        <v>3730</v>
      </c>
      <c r="H9621" s="10" t="s">
        <v>34</v>
      </c>
      <c r="I9621" s="10">
        <v>0</v>
      </c>
    </row>
    <row r="9622" spans="1:9" hidden="1" x14ac:dyDescent="0.25">
      <c r="A9622" s="10">
        <v>158</v>
      </c>
      <c r="B9622" s="10" t="s">
        <v>1601</v>
      </c>
      <c r="C9622" s="10" t="s">
        <v>1602</v>
      </c>
      <c r="D9622" s="10" t="s">
        <v>1608</v>
      </c>
      <c r="E9622" s="10" t="s">
        <v>20</v>
      </c>
      <c r="F9622" s="10" t="s">
        <v>1433</v>
      </c>
      <c r="G9622" s="10" t="s">
        <v>3731</v>
      </c>
      <c r="H9622" s="10" t="s">
        <v>34</v>
      </c>
      <c r="I9622" s="10">
        <v>0</v>
      </c>
    </row>
    <row r="9623" spans="1:9" hidden="1" x14ac:dyDescent="0.25">
      <c r="A9623" s="10">
        <v>158</v>
      </c>
      <c r="B9623" s="10" t="s">
        <v>1601</v>
      </c>
      <c r="C9623" s="10" t="s">
        <v>1602</v>
      </c>
      <c r="D9623" s="10" t="s">
        <v>1608</v>
      </c>
      <c r="E9623" s="10" t="s">
        <v>20</v>
      </c>
      <c r="F9623" s="10" t="s">
        <v>1433</v>
      </c>
      <c r="G9623" s="10" t="s">
        <v>3734</v>
      </c>
      <c r="H9623" s="10" t="s">
        <v>34</v>
      </c>
      <c r="I9623" s="10">
        <v>0</v>
      </c>
    </row>
    <row r="9624" spans="1:9" hidden="1" x14ac:dyDescent="0.25">
      <c r="A9624" s="10">
        <v>158</v>
      </c>
      <c r="B9624" s="10" t="s">
        <v>1601</v>
      </c>
      <c r="C9624" s="10" t="s">
        <v>1602</v>
      </c>
      <c r="D9624" s="10" t="s">
        <v>1608</v>
      </c>
      <c r="E9624" s="10" t="s">
        <v>20</v>
      </c>
      <c r="F9624" s="10" t="s">
        <v>1433</v>
      </c>
      <c r="G9624" s="10" t="s">
        <v>3735</v>
      </c>
      <c r="H9624" s="10" t="s">
        <v>57</v>
      </c>
      <c r="I9624" s="10">
        <v>0</v>
      </c>
    </row>
    <row r="9625" spans="1:9" hidden="1" x14ac:dyDescent="0.25">
      <c r="A9625" s="10">
        <v>158</v>
      </c>
      <c r="B9625" s="10" t="s">
        <v>1601</v>
      </c>
      <c r="C9625" s="10" t="s">
        <v>1602</v>
      </c>
      <c r="D9625" s="10" t="s">
        <v>1608</v>
      </c>
      <c r="E9625" s="10" t="s">
        <v>20</v>
      </c>
      <c r="F9625" s="10" t="s">
        <v>1433</v>
      </c>
      <c r="G9625" s="10" t="s">
        <v>4597</v>
      </c>
      <c r="H9625" s="10" t="s">
        <v>34</v>
      </c>
      <c r="I9625" s="10">
        <v>0</v>
      </c>
    </row>
    <row r="9626" spans="1:9" hidden="1" x14ac:dyDescent="0.25">
      <c r="A9626" s="10">
        <v>158</v>
      </c>
      <c r="B9626" s="10" t="s">
        <v>1601</v>
      </c>
      <c r="C9626" s="10" t="s">
        <v>1602</v>
      </c>
      <c r="D9626" s="10" t="s">
        <v>1608</v>
      </c>
      <c r="E9626" s="10" t="s">
        <v>20</v>
      </c>
      <c r="F9626" s="10" t="s">
        <v>1433</v>
      </c>
      <c r="G9626" s="10" t="s">
        <v>3736</v>
      </c>
      <c r="H9626" s="10" t="s">
        <v>34</v>
      </c>
      <c r="I9626" s="10">
        <v>0</v>
      </c>
    </row>
    <row r="9627" spans="1:9" hidden="1" x14ac:dyDescent="0.25">
      <c r="A9627" s="10">
        <v>158</v>
      </c>
      <c r="B9627" s="10" t="s">
        <v>1601</v>
      </c>
      <c r="C9627" s="10" t="s">
        <v>1602</v>
      </c>
      <c r="D9627" s="10" t="s">
        <v>1608</v>
      </c>
      <c r="E9627" s="10" t="s">
        <v>20</v>
      </c>
      <c r="F9627" s="10" t="s">
        <v>1433</v>
      </c>
      <c r="G9627" s="10" t="s">
        <v>3737</v>
      </c>
      <c r="H9627" s="10" t="s">
        <v>34</v>
      </c>
      <c r="I9627" s="10">
        <v>0</v>
      </c>
    </row>
    <row r="9628" spans="1:9" hidden="1" x14ac:dyDescent="0.25">
      <c r="A9628" s="10">
        <v>158</v>
      </c>
      <c r="B9628" s="10" t="s">
        <v>1601</v>
      </c>
      <c r="C9628" s="10" t="s">
        <v>1602</v>
      </c>
      <c r="D9628" s="10" t="s">
        <v>1608</v>
      </c>
      <c r="E9628" s="10" t="s">
        <v>20</v>
      </c>
      <c r="F9628" s="10" t="s">
        <v>1433</v>
      </c>
      <c r="G9628" s="10" t="s">
        <v>4387</v>
      </c>
      <c r="H9628" s="10" t="s">
        <v>34</v>
      </c>
      <c r="I9628" s="10">
        <v>0</v>
      </c>
    </row>
    <row r="9629" spans="1:9" hidden="1" x14ac:dyDescent="0.25">
      <c r="A9629" s="10">
        <v>158</v>
      </c>
      <c r="B9629" s="10" t="s">
        <v>1601</v>
      </c>
      <c r="C9629" s="10" t="s">
        <v>1602</v>
      </c>
      <c r="D9629" s="10" t="s">
        <v>1608</v>
      </c>
      <c r="E9629" s="10" t="s">
        <v>20</v>
      </c>
      <c r="F9629" s="10" t="s">
        <v>1433</v>
      </c>
      <c r="G9629" s="10" t="s">
        <v>4388</v>
      </c>
      <c r="H9629" s="10" t="s">
        <v>34</v>
      </c>
      <c r="I9629" s="10">
        <v>0</v>
      </c>
    </row>
    <row r="9630" spans="1:9" hidden="1" x14ac:dyDescent="0.25">
      <c r="A9630" s="10">
        <v>158</v>
      </c>
      <c r="B9630" s="10" t="s">
        <v>1601</v>
      </c>
      <c r="C9630" s="10" t="s">
        <v>1602</v>
      </c>
      <c r="D9630" s="10" t="s">
        <v>1608</v>
      </c>
      <c r="E9630" s="10" t="s">
        <v>20</v>
      </c>
      <c r="F9630" s="10" t="s">
        <v>1433</v>
      </c>
      <c r="G9630" s="10" t="s">
        <v>3740</v>
      </c>
      <c r="H9630" s="10" t="s">
        <v>34</v>
      </c>
      <c r="I9630" s="10">
        <v>0</v>
      </c>
    </row>
    <row r="9631" spans="1:9" hidden="1" x14ac:dyDescent="0.25">
      <c r="A9631" s="10">
        <v>158</v>
      </c>
      <c r="B9631" s="10" t="s">
        <v>1601</v>
      </c>
      <c r="C9631" s="10" t="s">
        <v>1602</v>
      </c>
      <c r="D9631" s="10" t="s">
        <v>1608</v>
      </c>
      <c r="E9631" s="10" t="s">
        <v>20</v>
      </c>
      <c r="F9631" s="10" t="s">
        <v>1433</v>
      </c>
      <c r="G9631" s="10" t="s">
        <v>3741</v>
      </c>
      <c r="H9631" s="10" t="s">
        <v>34</v>
      </c>
      <c r="I9631" s="10">
        <v>0</v>
      </c>
    </row>
    <row r="9632" spans="1:9" hidden="1" x14ac:dyDescent="0.25">
      <c r="A9632" s="10">
        <v>158</v>
      </c>
      <c r="B9632" s="10" t="s">
        <v>1601</v>
      </c>
      <c r="C9632" s="10" t="s">
        <v>1602</v>
      </c>
      <c r="D9632" s="10" t="s">
        <v>1608</v>
      </c>
      <c r="E9632" s="10" t="s">
        <v>20</v>
      </c>
      <c r="F9632" s="10" t="s">
        <v>1433</v>
      </c>
      <c r="G9632" s="10" t="s">
        <v>4324</v>
      </c>
      <c r="H9632" s="10" t="s">
        <v>34</v>
      </c>
      <c r="I9632" s="10">
        <v>0</v>
      </c>
    </row>
    <row r="9633" spans="1:11" hidden="1" x14ac:dyDescent="0.25">
      <c r="A9633" s="10">
        <v>158</v>
      </c>
      <c r="B9633" s="10" t="s">
        <v>1601</v>
      </c>
      <c r="C9633" s="10" t="s">
        <v>1602</v>
      </c>
      <c r="D9633" s="10" t="s">
        <v>1608</v>
      </c>
      <c r="E9633" s="10" t="s">
        <v>20</v>
      </c>
      <c r="F9633" s="10" t="s">
        <v>1433</v>
      </c>
      <c r="G9633" s="10" t="s">
        <v>3744</v>
      </c>
      <c r="H9633" s="10" t="s">
        <v>4516</v>
      </c>
      <c r="I9633" s="10">
        <v>0</v>
      </c>
    </row>
    <row r="9634" spans="1:11" hidden="1" x14ac:dyDescent="0.25">
      <c r="A9634" s="10">
        <v>158</v>
      </c>
      <c r="B9634" s="10" t="s">
        <v>1601</v>
      </c>
      <c r="C9634" s="10" t="s">
        <v>1602</v>
      </c>
      <c r="D9634" s="10" t="s">
        <v>1608</v>
      </c>
      <c r="E9634" s="10" t="s">
        <v>20</v>
      </c>
      <c r="F9634" s="10" t="s">
        <v>1433</v>
      </c>
      <c r="G9634" s="10" t="s">
        <v>3746</v>
      </c>
      <c r="H9634" s="10" t="s">
        <v>34</v>
      </c>
      <c r="I9634" s="10">
        <v>0</v>
      </c>
    </row>
    <row r="9635" spans="1:11" hidden="1" x14ac:dyDescent="0.25">
      <c r="A9635" s="10">
        <v>158</v>
      </c>
      <c r="B9635" s="10" t="s">
        <v>1601</v>
      </c>
      <c r="C9635" s="10" t="s">
        <v>1602</v>
      </c>
      <c r="D9635" s="10" t="s">
        <v>1608</v>
      </c>
      <c r="E9635" s="10" t="s">
        <v>20</v>
      </c>
      <c r="F9635" s="10" t="s">
        <v>1433</v>
      </c>
      <c r="G9635" s="10" t="s">
        <v>4792</v>
      </c>
      <c r="H9635" s="10" t="s">
        <v>5206</v>
      </c>
      <c r="I9635" s="10">
        <v>0</v>
      </c>
    </row>
    <row r="9636" spans="1:11" hidden="1" x14ac:dyDescent="0.25">
      <c r="A9636" s="10">
        <v>158</v>
      </c>
      <c r="B9636" s="10" t="s">
        <v>1601</v>
      </c>
      <c r="C9636" s="10" t="s">
        <v>1602</v>
      </c>
      <c r="D9636" s="10" t="s">
        <v>1608</v>
      </c>
      <c r="E9636" s="10" t="s">
        <v>20</v>
      </c>
      <c r="F9636" s="10" t="s">
        <v>1433</v>
      </c>
      <c r="G9636" s="21" t="s">
        <v>3747</v>
      </c>
      <c r="H9636" s="21" t="s">
        <v>4756</v>
      </c>
      <c r="I9636" s="21">
        <v>1</v>
      </c>
      <c r="J9636" s="21" t="str">
        <f>H9636</f>
        <v>Потолочная</v>
      </c>
      <c r="K9636" s="21"/>
    </row>
    <row r="9637" spans="1:11" hidden="1" x14ac:dyDescent="0.25">
      <c r="A9637" s="10">
        <v>158</v>
      </c>
      <c r="B9637" s="10" t="s">
        <v>1601</v>
      </c>
      <c r="C9637" s="10" t="s">
        <v>1602</v>
      </c>
      <c r="D9637" s="10" t="s">
        <v>1608</v>
      </c>
      <c r="E9637" s="10" t="s">
        <v>20</v>
      </c>
      <c r="F9637" s="10" t="s">
        <v>1433</v>
      </c>
      <c r="G9637" s="21" t="s">
        <v>3749</v>
      </c>
      <c r="H9637" s="21" t="s">
        <v>3750</v>
      </c>
      <c r="I9637" s="21">
        <v>1</v>
      </c>
      <c r="J9637" s="21">
        <f>MID(H9637,1,FIND(" ",H9637,1)-1)*1</f>
        <v>15</v>
      </c>
      <c r="K9637" s="21" t="s">
        <v>5264</v>
      </c>
    </row>
    <row r="9638" spans="1:11" hidden="1" x14ac:dyDescent="0.25">
      <c r="A9638" s="10">
        <v>158</v>
      </c>
      <c r="B9638" s="10" t="s">
        <v>1601</v>
      </c>
      <c r="C9638" s="10" t="s">
        <v>1602</v>
      </c>
      <c r="D9638" s="10" t="s">
        <v>1608</v>
      </c>
      <c r="E9638" s="10" t="s">
        <v>20</v>
      </c>
      <c r="F9638" s="10" t="s">
        <v>1433</v>
      </c>
      <c r="G9638" s="21" t="s">
        <v>3751</v>
      </c>
      <c r="H9638" s="21" t="s">
        <v>3831</v>
      </c>
      <c r="I9638" s="21">
        <v>1</v>
      </c>
      <c r="J9638" s="21">
        <f>MID(H9638,1,FIND(" ",H9638,1)-1)*1</f>
        <v>8</v>
      </c>
      <c r="K9638" s="21" t="s">
        <v>5264</v>
      </c>
    </row>
    <row r="9639" spans="1:11" hidden="1" x14ac:dyDescent="0.25">
      <c r="A9639" s="10">
        <v>158</v>
      </c>
      <c r="B9639" s="10" t="s">
        <v>1601</v>
      </c>
      <c r="C9639" s="10" t="s">
        <v>1602</v>
      </c>
      <c r="D9639" s="10" t="s">
        <v>1608</v>
      </c>
      <c r="E9639" s="10" t="s">
        <v>20</v>
      </c>
      <c r="F9639" s="10" t="s">
        <v>1433</v>
      </c>
      <c r="G9639" s="21" t="s">
        <v>3753</v>
      </c>
      <c r="H9639" s="21" t="s">
        <v>4045</v>
      </c>
      <c r="I9639" s="21">
        <v>1</v>
      </c>
      <c r="J9639" s="21">
        <f>MID(H9639,1,FIND(" ",H9639,1)-1)*1</f>
        <v>1.095</v>
      </c>
      <c r="K9639" s="21" t="s">
        <v>5258</v>
      </c>
    </row>
    <row r="9640" spans="1:11" hidden="1" x14ac:dyDescent="0.25">
      <c r="A9640" s="10">
        <v>158</v>
      </c>
      <c r="B9640" s="10" t="s">
        <v>1601</v>
      </c>
      <c r="C9640" s="10" t="s">
        <v>1602</v>
      </c>
      <c r="D9640" s="10" t="s">
        <v>1608</v>
      </c>
      <c r="E9640" s="10" t="s">
        <v>20</v>
      </c>
      <c r="F9640" s="10" t="s">
        <v>1433</v>
      </c>
      <c r="G9640" s="21" t="s">
        <v>3755</v>
      </c>
      <c r="H9640" s="21" t="s">
        <v>3756</v>
      </c>
      <c r="I9640" s="21">
        <v>1</v>
      </c>
      <c r="J9640" s="21" t="s">
        <v>5266</v>
      </c>
      <c r="K9640" s="21" t="s">
        <v>5265</v>
      </c>
    </row>
    <row r="9641" spans="1:11" hidden="1" x14ac:dyDescent="0.25">
      <c r="A9641" s="10">
        <v>158</v>
      </c>
      <c r="B9641" s="10" t="s">
        <v>1601</v>
      </c>
      <c r="C9641" s="10" t="s">
        <v>1602</v>
      </c>
      <c r="D9641" s="10" t="s">
        <v>1608</v>
      </c>
      <c r="E9641" s="10" t="s">
        <v>20</v>
      </c>
      <c r="F9641" s="10" t="s">
        <v>1433</v>
      </c>
      <c r="G9641" s="10" t="s">
        <v>3757</v>
      </c>
      <c r="H9641" s="10" t="s">
        <v>57</v>
      </c>
      <c r="I9641" s="10">
        <v>0</v>
      </c>
    </row>
    <row r="9642" spans="1:11" hidden="1" x14ac:dyDescent="0.25">
      <c r="A9642" s="10">
        <v>158</v>
      </c>
      <c r="B9642" s="10" t="s">
        <v>1601</v>
      </c>
      <c r="C9642" s="10" t="s">
        <v>1602</v>
      </c>
      <c r="D9642" s="10" t="s">
        <v>1608</v>
      </c>
      <c r="E9642" s="10" t="s">
        <v>20</v>
      </c>
      <c r="F9642" s="10" t="s">
        <v>1433</v>
      </c>
      <c r="G9642" s="21" t="s">
        <v>3759</v>
      </c>
      <c r="H9642" s="21">
        <v>12000</v>
      </c>
      <c r="I9642" s="21">
        <v>1</v>
      </c>
      <c r="J9642" s="21">
        <f t="shared" ref="J9642:J9643" si="645">TRIM(H9642)*1</f>
        <v>12000</v>
      </c>
      <c r="K9642" s="21" t="s">
        <v>5261</v>
      </c>
    </row>
    <row r="9643" spans="1:11" hidden="1" x14ac:dyDescent="0.25">
      <c r="A9643" s="10">
        <v>158</v>
      </c>
      <c r="B9643" s="10" t="s">
        <v>1601</v>
      </c>
      <c r="C9643" s="10" t="s">
        <v>1602</v>
      </c>
      <c r="D9643" s="10" t="s">
        <v>1608</v>
      </c>
      <c r="E9643" s="10" t="s">
        <v>20</v>
      </c>
      <c r="F9643" s="10" t="s">
        <v>1433</v>
      </c>
      <c r="G9643" s="21" t="s">
        <v>3764</v>
      </c>
      <c r="H9643" s="21">
        <v>12000</v>
      </c>
      <c r="I9643" s="21">
        <v>1</v>
      </c>
      <c r="J9643" s="21">
        <f t="shared" si="645"/>
        <v>12000</v>
      </c>
      <c r="K9643" s="21" t="s">
        <v>5261</v>
      </c>
    </row>
    <row r="9644" spans="1:11" hidden="1" x14ac:dyDescent="0.25">
      <c r="A9644" s="10">
        <v>158</v>
      </c>
      <c r="B9644" s="10" t="s">
        <v>1601</v>
      </c>
      <c r="C9644" s="10" t="s">
        <v>1602</v>
      </c>
      <c r="D9644" s="10" t="s">
        <v>1608</v>
      </c>
      <c r="E9644" s="10" t="s">
        <v>20</v>
      </c>
      <c r="F9644" s="10" t="s">
        <v>1433</v>
      </c>
      <c r="G9644" s="10" t="s">
        <v>3765</v>
      </c>
      <c r="H9644" s="10" t="s">
        <v>57</v>
      </c>
      <c r="I9644" s="10">
        <v>0</v>
      </c>
    </row>
    <row r="9645" spans="1:11" hidden="1" x14ac:dyDescent="0.25">
      <c r="A9645" s="10">
        <v>158</v>
      </c>
      <c r="B9645" s="10" t="s">
        <v>1601</v>
      </c>
      <c r="C9645" s="10" t="s">
        <v>1602</v>
      </c>
      <c r="D9645" s="10" t="s">
        <v>1608</v>
      </c>
      <c r="E9645" s="10" t="s">
        <v>20</v>
      </c>
      <c r="F9645" s="10" t="s">
        <v>1433</v>
      </c>
      <c r="G9645" s="10" t="s">
        <v>3766</v>
      </c>
      <c r="H9645" s="10" t="s">
        <v>34</v>
      </c>
      <c r="I9645" s="10">
        <v>0</v>
      </c>
    </row>
    <row r="9646" spans="1:11" hidden="1" x14ac:dyDescent="0.25">
      <c r="A9646" s="10">
        <v>158</v>
      </c>
      <c r="B9646" s="10" t="s">
        <v>1601</v>
      </c>
      <c r="C9646" s="10" t="s">
        <v>1602</v>
      </c>
      <c r="D9646" s="10" t="s">
        <v>1608</v>
      </c>
      <c r="E9646" s="10" t="s">
        <v>20</v>
      </c>
      <c r="F9646" s="10" t="s">
        <v>1433</v>
      </c>
      <c r="G9646" s="10" t="s">
        <v>4601</v>
      </c>
      <c r="H9646" s="10" t="s">
        <v>4321</v>
      </c>
      <c r="I9646" s="10">
        <v>0</v>
      </c>
    </row>
    <row r="9647" spans="1:11" hidden="1" x14ac:dyDescent="0.25">
      <c r="A9647" s="10">
        <v>158</v>
      </c>
      <c r="B9647" s="10" t="s">
        <v>1601</v>
      </c>
      <c r="C9647" s="10" t="s">
        <v>1602</v>
      </c>
      <c r="D9647" s="10" t="s">
        <v>1608</v>
      </c>
      <c r="E9647" s="10" t="s">
        <v>20</v>
      </c>
      <c r="F9647" s="10" t="s">
        <v>1433</v>
      </c>
      <c r="G9647" s="10" t="s">
        <v>4397</v>
      </c>
      <c r="H9647" s="10" t="s">
        <v>34</v>
      </c>
      <c r="I9647" s="10">
        <v>0</v>
      </c>
    </row>
    <row r="9648" spans="1:11" hidden="1" x14ac:dyDescent="0.25">
      <c r="A9648" s="10">
        <v>158</v>
      </c>
      <c r="B9648" s="10" t="s">
        <v>1601</v>
      </c>
      <c r="C9648" s="10" t="s">
        <v>1602</v>
      </c>
      <c r="D9648" s="10" t="s">
        <v>1608</v>
      </c>
      <c r="E9648" s="10" t="s">
        <v>20</v>
      </c>
      <c r="F9648" s="10" t="s">
        <v>1433</v>
      </c>
      <c r="G9648" s="10" t="s">
        <v>4602</v>
      </c>
      <c r="H9648" s="10" t="s">
        <v>57</v>
      </c>
      <c r="I9648" s="10">
        <v>0</v>
      </c>
    </row>
    <row r="9649" spans="1:11" hidden="1" x14ac:dyDescent="0.25">
      <c r="A9649" s="10">
        <v>158</v>
      </c>
      <c r="B9649" s="10" t="s">
        <v>1601</v>
      </c>
      <c r="C9649" s="10" t="s">
        <v>1602</v>
      </c>
      <c r="D9649" s="10" t="s">
        <v>1608</v>
      </c>
      <c r="E9649" s="10" t="s">
        <v>20</v>
      </c>
      <c r="F9649" s="10" t="s">
        <v>1433</v>
      </c>
      <c r="G9649" s="10" t="s">
        <v>4603</v>
      </c>
      <c r="H9649" s="10" t="s">
        <v>57</v>
      </c>
      <c r="I9649" s="10">
        <v>0</v>
      </c>
    </row>
    <row r="9650" spans="1:11" hidden="1" x14ac:dyDescent="0.25">
      <c r="A9650" s="10">
        <v>158</v>
      </c>
      <c r="B9650" s="10" t="s">
        <v>1601</v>
      </c>
      <c r="C9650" s="10" t="s">
        <v>1602</v>
      </c>
      <c r="D9650" s="10" t="s">
        <v>1608</v>
      </c>
      <c r="E9650" s="10" t="s">
        <v>20</v>
      </c>
      <c r="F9650" s="10" t="s">
        <v>1433</v>
      </c>
      <c r="G9650" s="21" t="s">
        <v>3769</v>
      </c>
      <c r="H9650" s="21" t="s">
        <v>4890</v>
      </c>
      <c r="I9650" s="21">
        <v>1</v>
      </c>
      <c r="J9650" s="21">
        <f t="shared" ref="J9650:J9651" si="646">MID(H9650,1,FIND(" ",H9650,1)-1)*1</f>
        <v>32.299999999999997</v>
      </c>
      <c r="K9650" s="21" t="s">
        <v>5255</v>
      </c>
    </row>
    <row r="9651" spans="1:11" hidden="1" x14ac:dyDescent="0.25">
      <c r="A9651" s="10">
        <v>158</v>
      </c>
      <c r="B9651" s="10" t="s">
        <v>1601</v>
      </c>
      <c r="C9651" s="10" t="s">
        <v>1602</v>
      </c>
      <c r="D9651" s="10" t="s">
        <v>1608</v>
      </c>
      <c r="E9651" s="10" t="s">
        <v>20</v>
      </c>
      <c r="F9651" s="10" t="s">
        <v>1433</v>
      </c>
      <c r="G9651" s="21" t="s">
        <v>3771</v>
      </c>
      <c r="H9651" s="21" t="s">
        <v>4021</v>
      </c>
      <c r="I9651" s="21">
        <v>1</v>
      </c>
      <c r="J9651" s="21">
        <f t="shared" si="646"/>
        <v>15</v>
      </c>
      <c r="K9651" s="21" t="s">
        <v>5255</v>
      </c>
    </row>
    <row r="9652" spans="1:11" hidden="1" x14ac:dyDescent="0.25">
      <c r="A9652" s="10">
        <v>158</v>
      </c>
      <c r="B9652" s="10" t="s">
        <v>1601</v>
      </c>
      <c r="C9652" s="10" t="s">
        <v>1602</v>
      </c>
      <c r="D9652" s="10" t="s">
        <v>1608</v>
      </c>
      <c r="E9652" s="10" t="s">
        <v>20</v>
      </c>
      <c r="F9652" s="10" t="s">
        <v>1433</v>
      </c>
      <c r="G9652" s="21" t="s">
        <v>3773</v>
      </c>
      <c r="H9652" s="21" t="s">
        <v>3972</v>
      </c>
      <c r="I9652" s="21">
        <v>1</v>
      </c>
      <c r="J9652" s="21">
        <f t="shared" ref="J9652:J9657" si="647">MID(H9652,1,FIND(" ",H9652,1)-1)*1000</f>
        <v>554</v>
      </c>
      <c r="K9652" s="22" t="s">
        <v>5256</v>
      </c>
    </row>
    <row r="9653" spans="1:11" hidden="1" x14ac:dyDescent="0.25">
      <c r="A9653" s="10">
        <v>158</v>
      </c>
      <c r="B9653" s="10" t="s">
        <v>1601</v>
      </c>
      <c r="C9653" s="10" t="s">
        <v>1602</v>
      </c>
      <c r="D9653" s="10" t="s">
        <v>1608</v>
      </c>
      <c r="E9653" s="10" t="s">
        <v>20</v>
      </c>
      <c r="F9653" s="10" t="s">
        <v>1433</v>
      </c>
      <c r="G9653" s="21" t="s">
        <v>3775</v>
      </c>
      <c r="H9653" s="21" t="s">
        <v>3819</v>
      </c>
      <c r="I9653" s="21">
        <v>1</v>
      </c>
      <c r="J9653" s="21">
        <f t="shared" si="647"/>
        <v>260</v>
      </c>
      <c r="K9653" s="22" t="s">
        <v>5256</v>
      </c>
    </row>
    <row r="9654" spans="1:11" hidden="1" x14ac:dyDescent="0.25">
      <c r="A9654" s="10">
        <v>158</v>
      </c>
      <c r="B9654" s="10" t="s">
        <v>1601</v>
      </c>
      <c r="C9654" s="10" t="s">
        <v>1602</v>
      </c>
      <c r="D9654" s="10" t="s">
        <v>1608</v>
      </c>
      <c r="E9654" s="10" t="s">
        <v>20</v>
      </c>
      <c r="F9654" s="10" t="s">
        <v>1433</v>
      </c>
      <c r="G9654" s="21" t="s">
        <v>3777</v>
      </c>
      <c r="H9654" s="21" t="s">
        <v>3974</v>
      </c>
      <c r="I9654" s="21">
        <v>1</v>
      </c>
      <c r="J9654" s="21">
        <f t="shared" si="647"/>
        <v>330</v>
      </c>
      <c r="K9654" s="22" t="s">
        <v>5256</v>
      </c>
    </row>
    <row r="9655" spans="1:11" hidden="1" x14ac:dyDescent="0.25">
      <c r="A9655" s="10">
        <v>158</v>
      </c>
      <c r="B9655" s="10" t="s">
        <v>1601</v>
      </c>
      <c r="C9655" s="10" t="s">
        <v>1602</v>
      </c>
      <c r="D9655" s="10" t="s">
        <v>1608</v>
      </c>
      <c r="E9655" s="10" t="s">
        <v>20</v>
      </c>
      <c r="F9655" s="10" t="s">
        <v>1433</v>
      </c>
      <c r="G9655" s="21" t="s">
        <v>3779</v>
      </c>
      <c r="H9655" s="21" t="s">
        <v>4759</v>
      </c>
      <c r="I9655" s="21">
        <v>1</v>
      </c>
      <c r="J9655" s="21">
        <f t="shared" si="647"/>
        <v>570</v>
      </c>
      <c r="K9655" s="22" t="s">
        <v>5256</v>
      </c>
    </row>
    <row r="9656" spans="1:11" hidden="1" x14ac:dyDescent="0.25">
      <c r="A9656" s="10">
        <v>158</v>
      </c>
      <c r="B9656" s="10" t="s">
        <v>1601</v>
      </c>
      <c r="C9656" s="10" t="s">
        <v>1602</v>
      </c>
      <c r="D9656" s="10" t="s">
        <v>1608</v>
      </c>
      <c r="E9656" s="10" t="s">
        <v>20</v>
      </c>
      <c r="F9656" s="10" t="s">
        <v>1433</v>
      </c>
      <c r="G9656" s="21" t="s">
        <v>3781</v>
      </c>
      <c r="H9656" s="21" t="s">
        <v>4167</v>
      </c>
      <c r="I9656" s="21">
        <v>1</v>
      </c>
      <c r="J9656" s="21">
        <f t="shared" si="647"/>
        <v>805</v>
      </c>
      <c r="K9656" s="22" t="s">
        <v>5256</v>
      </c>
    </row>
    <row r="9657" spans="1:11" hidden="1" x14ac:dyDescent="0.25">
      <c r="A9657" s="10">
        <v>158</v>
      </c>
      <c r="B9657" s="10" t="s">
        <v>1601</v>
      </c>
      <c r="C9657" s="10" t="s">
        <v>1602</v>
      </c>
      <c r="D9657" s="10" t="s">
        <v>1608</v>
      </c>
      <c r="E9657" s="10" t="s">
        <v>20</v>
      </c>
      <c r="F9657" s="10" t="s">
        <v>1433</v>
      </c>
      <c r="G9657" s="21" t="s">
        <v>3783</v>
      </c>
      <c r="H9657" s="21" t="s">
        <v>4759</v>
      </c>
      <c r="I9657" s="21">
        <v>1</v>
      </c>
      <c r="J9657" s="21">
        <f t="shared" si="647"/>
        <v>570</v>
      </c>
      <c r="K9657" s="22" t="s">
        <v>5256</v>
      </c>
    </row>
    <row r="9658" spans="1:11" hidden="1" x14ac:dyDescent="0.25">
      <c r="A9658" s="10">
        <v>158</v>
      </c>
      <c r="B9658" s="10" t="s">
        <v>1601</v>
      </c>
      <c r="C9658" s="10" t="s">
        <v>1602</v>
      </c>
      <c r="D9658" s="10" t="s">
        <v>1608</v>
      </c>
      <c r="E9658" s="10" t="s">
        <v>20</v>
      </c>
      <c r="F9658" s="10" t="s">
        <v>1433</v>
      </c>
      <c r="G9658" s="21" t="s">
        <v>4760</v>
      </c>
      <c r="H9658" s="21" t="s">
        <v>4838</v>
      </c>
      <c r="I9658" s="21">
        <v>0</v>
      </c>
      <c r="J9658" s="21">
        <f>MID(H9658,1,FIND(" ",H9658,1)-1)*1</f>
        <v>2.5</v>
      </c>
      <c r="K9658" s="21" t="s">
        <v>5255</v>
      </c>
    </row>
    <row r="9659" spans="1:11" hidden="1" x14ac:dyDescent="0.25">
      <c r="A9659" s="10">
        <v>158</v>
      </c>
      <c r="B9659" s="10" t="s">
        <v>1601</v>
      </c>
      <c r="C9659" s="10" t="s">
        <v>1602</v>
      </c>
      <c r="D9659" s="10" t="s">
        <v>1608</v>
      </c>
      <c r="E9659" s="10" t="s">
        <v>20</v>
      </c>
      <c r="F9659" s="10" t="s">
        <v>1433</v>
      </c>
      <c r="G9659" s="21" t="s">
        <v>4799</v>
      </c>
      <c r="H9659" s="21" t="s">
        <v>4291</v>
      </c>
      <c r="I9659" s="21">
        <v>0</v>
      </c>
      <c r="J9659" s="21">
        <f>MID(H9659,1,FIND(" ",H9659,1)-1)*1</f>
        <v>0.65500000000000003</v>
      </c>
      <c r="K9659" s="21" t="s">
        <v>5264</v>
      </c>
    </row>
    <row r="9660" spans="1:11" hidden="1" x14ac:dyDescent="0.25">
      <c r="A9660" s="10">
        <v>158</v>
      </c>
      <c r="B9660" s="10" t="s">
        <v>1601</v>
      </c>
      <c r="C9660" s="10" t="s">
        <v>1602</v>
      </c>
      <c r="D9660" s="10" t="s">
        <v>1608</v>
      </c>
      <c r="E9660" s="10" t="s">
        <v>20</v>
      </c>
      <c r="F9660" s="10" t="s">
        <v>1433</v>
      </c>
      <c r="G9660" s="21" t="s">
        <v>4800</v>
      </c>
      <c r="H9660" s="21" t="s">
        <v>4839</v>
      </c>
      <c r="I9660" s="21">
        <v>0</v>
      </c>
      <c r="J9660" s="21">
        <f t="shared" ref="J9660:J9661" si="648">MID(H9660,1,FIND(" ",H9660,1)-1)*1000</f>
        <v>50</v>
      </c>
      <c r="K9660" s="21" t="s">
        <v>5256</v>
      </c>
    </row>
    <row r="9661" spans="1:11" hidden="1" x14ac:dyDescent="0.25">
      <c r="A9661" s="10">
        <v>158</v>
      </c>
      <c r="B9661" s="10" t="s">
        <v>1601</v>
      </c>
      <c r="C9661" s="10" t="s">
        <v>1602</v>
      </c>
      <c r="D9661" s="10" t="s">
        <v>1608</v>
      </c>
      <c r="E9661" s="10" t="s">
        <v>20</v>
      </c>
      <c r="F9661" s="10" t="s">
        <v>1433</v>
      </c>
      <c r="G9661" s="21" t="s">
        <v>4762</v>
      </c>
      <c r="H9661" s="21" t="s">
        <v>4291</v>
      </c>
      <c r="I9661" s="21">
        <v>0</v>
      </c>
      <c r="J9661" s="21">
        <f t="shared" si="648"/>
        <v>655</v>
      </c>
      <c r="K9661" s="21" t="s">
        <v>5256</v>
      </c>
    </row>
    <row r="9662" spans="1:11" hidden="1" x14ac:dyDescent="0.25">
      <c r="A9662" s="10">
        <v>158</v>
      </c>
      <c r="B9662" s="10" t="s">
        <v>1601</v>
      </c>
      <c r="C9662" s="10" t="s">
        <v>1602</v>
      </c>
      <c r="D9662" s="10" t="s">
        <v>1608</v>
      </c>
      <c r="E9662" s="10" t="s">
        <v>20</v>
      </c>
      <c r="F9662" s="10" t="s">
        <v>1433</v>
      </c>
      <c r="G9662" s="10" t="s">
        <v>3787</v>
      </c>
      <c r="H9662" s="10" t="s">
        <v>3788</v>
      </c>
      <c r="I9662" s="10">
        <v>0</v>
      </c>
    </row>
    <row r="9663" spans="1:11" hidden="1" x14ac:dyDescent="0.25">
      <c r="A9663" s="10">
        <v>158</v>
      </c>
      <c r="B9663" s="10" t="s">
        <v>1601</v>
      </c>
      <c r="C9663" s="10" t="s">
        <v>1602</v>
      </c>
      <c r="D9663" s="10" t="s">
        <v>1608</v>
      </c>
      <c r="E9663" s="10" t="s">
        <v>20</v>
      </c>
      <c r="F9663" s="10" t="s">
        <v>1433</v>
      </c>
      <c r="G9663" s="10" t="s">
        <v>3789</v>
      </c>
      <c r="H9663" s="10" t="s">
        <v>3789</v>
      </c>
      <c r="I9663" s="10">
        <v>0</v>
      </c>
    </row>
    <row r="9664" spans="1:11" hidden="1" x14ac:dyDescent="0.25">
      <c r="A9664" s="10">
        <v>159</v>
      </c>
      <c r="B9664" s="10" t="s">
        <v>1609</v>
      </c>
      <c r="C9664" s="10" t="s">
        <v>1610</v>
      </c>
      <c r="D9664" s="10" t="s">
        <v>1616</v>
      </c>
      <c r="E9664" s="10" t="s">
        <v>20</v>
      </c>
      <c r="F9664" s="10" t="s">
        <v>1433</v>
      </c>
      <c r="G9664" s="10" t="s">
        <v>3129</v>
      </c>
      <c r="H9664" s="10" t="s">
        <v>4540</v>
      </c>
      <c r="I9664" s="10">
        <v>0</v>
      </c>
    </row>
    <row r="9665" spans="1:11" hidden="1" x14ac:dyDescent="0.25">
      <c r="A9665" s="10">
        <v>159</v>
      </c>
      <c r="B9665" s="10" t="s">
        <v>1609</v>
      </c>
      <c r="C9665" s="10" t="s">
        <v>1610</v>
      </c>
      <c r="D9665" s="10" t="s">
        <v>1616</v>
      </c>
      <c r="E9665" s="10" t="s">
        <v>20</v>
      </c>
      <c r="F9665" s="10" t="s">
        <v>1433</v>
      </c>
      <c r="G9665" s="21" t="s">
        <v>2160</v>
      </c>
      <c r="H9665" s="21" t="s">
        <v>3699</v>
      </c>
      <c r="I9665" s="21">
        <v>1</v>
      </c>
      <c r="J9665" s="21" t="str">
        <f>H9665</f>
        <v>Кондиционирование</v>
      </c>
      <c r="K9665" s="21"/>
    </row>
    <row r="9666" spans="1:11" hidden="1" x14ac:dyDescent="0.25">
      <c r="A9666" s="10">
        <v>159</v>
      </c>
      <c r="B9666" s="10" t="s">
        <v>1609</v>
      </c>
      <c r="C9666" s="10" t="s">
        <v>1610</v>
      </c>
      <c r="D9666" s="10" t="s">
        <v>1616</v>
      </c>
      <c r="E9666" s="10" t="s">
        <v>20</v>
      </c>
      <c r="F9666" s="10" t="s">
        <v>1433</v>
      </c>
      <c r="G9666" s="21" t="s">
        <v>3108</v>
      </c>
      <c r="H9666" s="21" t="s">
        <v>4785</v>
      </c>
      <c r="I9666" s="21">
        <v>1</v>
      </c>
      <c r="J9666" s="21">
        <f t="shared" ref="J9666:J9667" si="649">MID(H9666,1,FIND(" ",H9666,1)-1)*1</f>
        <v>63</v>
      </c>
      <c r="K9666" s="21" t="s">
        <v>5260</v>
      </c>
    </row>
    <row r="9667" spans="1:11" hidden="1" x14ac:dyDescent="0.25">
      <c r="A9667" s="10">
        <v>159</v>
      </c>
      <c r="B9667" s="10" t="s">
        <v>1609</v>
      </c>
      <c r="C9667" s="10" t="s">
        <v>1610</v>
      </c>
      <c r="D9667" s="10" t="s">
        <v>1616</v>
      </c>
      <c r="E9667" s="10" t="s">
        <v>20</v>
      </c>
      <c r="F9667" s="10" t="s">
        <v>1433</v>
      </c>
      <c r="G9667" s="21" t="s">
        <v>3701</v>
      </c>
      <c r="H9667" s="21" t="s">
        <v>3802</v>
      </c>
      <c r="I9667" s="21">
        <v>1</v>
      </c>
      <c r="J9667" s="21">
        <f t="shared" si="649"/>
        <v>45</v>
      </c>
      <c r="K9667" s="21" t="s">
        <v>5260</v>
      </c>
    </row>
    <row r="9668" spans="1:11" hidden="1" x14ac:dyDescent="0.25">
      <c r="A9668" s="10">
        <v>159</v>
      </c>
      <c r="B9668" s="10" t="s">
        <v>1609</v>
      </c>
      <c r="C9668" s="10" t="s">
        <v>1610</v>
      </c>
      <c r="D9668" s="10" t="s">
        <v>1616</v>
      </c>
      <c r="E9668" s="10" t="s">
        <v>20</v>
      </c>
      <c r="F9668" s="10" t="s">
        <v>1433</v>
      </c>
      <c r="G9668" s="21" t="s">
        <v>3703</v>
      </c>
      <c r="H9668" s="21" t="s">
        <v>4702</v>
      </c>
      <c r="I9668" s="21">
        <v>1</v>
      </c>
      <c r="J9668" s="21">
        <f>MID(H9668,1,FIND(" ",H9668,1)-1)*1</f>
        <v>105</v>
      </c>
      <c r="K9668" s="21" t="s">
        <v>5254</v>
      </c>
    </row>
    <row r="9669" spans="1:11" hidden="1" x14ac:dyDescent="0.25">
      <c r="A9669" s="10">
        <v>159</v>
      </c>
      <c r="B9669" s="10" t="s">
        <v>1609</v>
      </c>
      <c r="C9669" s="10" t="s">
        <v>1610</v>
      </c>
      <c r="D9669" s="10" t="s">
        <v>1616</v>
      </c>
      <c r="E9669" s="10" t="s">
        <v>20</v>
      </c>
      <c r="F9669" s="10" t="s">
        <v>1433</v>
      </c>
      <c r="G9669" s="21" t="s">
        <v>3705</v>
      </c>
      <c r="H9669" s="21" t="s">
        <v>57</v>
      </c>
      <c r="I9669" s="21">
        <v>1</v>
      </c>
      <c r="J9669" s="21" t="str">
        <f>H9669</f>
        <v>Нет</v>
      </c>
      <c r="K9669" s="21"/>
    </row>
    <row r="9670" spans="1:11" hidden="1" x14ac:dyDescent="0.25">
      <c r="A9670" s="10">
        <v>159</v>
      </c>
      <c r="B9670" s="10" t="s">
        <v>1609</v>
      </c>
      <c r="C9670" s="10" t="s">
        <v>1610</v>
      </c>
      <c r="D9670" s="10" t="s">
        <v>1616</v>
      </c>
      <c r="E9670" s="10" t="s">
        <v>20</v>
      </c>
      <c r="F9670" s="10" t="s">
        <v>1433</v>
      </c>
      <c r="G9670" s="21" t="s">
        <v>3706</v>
      </c>
      <c r="H9670" s="21" t="s">
        <v>4892</v>
      </c>
      <c r="I9670" s="21">
        <v>1</v>
      </c>
      <c r="J9670" s="21">
        <f t="shared" ref="J9670:J9673" si="650">MID(H9670,1,FIND(" ",H9670,1)-1)*1</f>
        <v>11.1</v>
      </c>
      <c r="K9670" s="21" t="s">
        <v>5258</v>
      </c>
    </row>
    <row r="9671" spans="1:11" hidden="1" x14ac:dyDescent="0.25">
      <c r="A9671" s="10">
        <v>159</v>
      </c>
      <c r="B9671" s="10" t="s">
        <v>1609</v>
      </c>
      <c r="C9671" s="10" t="s">
        <v>1610</v>
      </c>
      <c r="D9671" s="10" t="s">
        <v>1616</v>
      </c>
      <c r="E9671" s="10" t="s">
        <v>20</v>
      </c>
      <c r="F9671" s="10" t="s">
        <v>1433</v>
      </c>
      <c r="G9671" s="21" t="s">
        <v>3708</v>
      </c>
      <c r="H9671" s="21" t="s">
        <v>4891</v>
      </c>
      <c r="I9671" s="21">
        <v>1</v>
      </c>
      <c r="J9671" s="21">
        <f t="shared" si="650"/>
        <v>10.6</v>
      </c>
      <c r="K9671" s="21" t="s">
        <v>5258</v>
      </c>
    </row>
    <row r="9672" spans="1:11" hidden="1" x14ac:dyDescent="0.25">
      <c r="A9672" s="10">
        <v>159</v>
      </c>
      <c r="B9672" s="10" t="s">
        <v>1609</v>
      </c>
      <c r="C9672" s="10" t="s">
        <v>1610</v>
      </c>
      <c r="D9672" s="10" t="s">
        <v>1616</v>
      </c>
      <c r="E9672" s="10" t="s">
        <v>20</v>
      </c>
      <c r="F9672" s="10" t="s">
        <v>1433</v>
      </c>
      <c r="G9672" s="21" t="s">
        <v>3709</v>
      </c>
      <c r="H9672" s="21" t="s">
        <v>4892</v>
      </c>
      <c r="I9672" s="21">
        <v>0</v>
      </c>
      <c r="J9672" s="21">
        <f t="shared" si="650"/>
        <v>11.1</v>
      </c>
      <c r="K9672" s="21" t="s">
        <v>5258</v>
      </c>
    </row>
    <row r="9673" spans="1:11" hidden="1" x14ac:dyDescent="0.25">
      <c r="A9673" s="10">
        <v>159</v>
      </c>
      <c r="B9673" s="10" t="s">
        <v>1609</v>
      </c>
      <c r="C9673" s="10" t="s">
        <v>1610</v>
      </c>
      <c r="D9673" s="10" t="s">
        <v>1616</v>
      </c>
      <c r="E9673" s="10" t="s">
        <v>20</v>
      </c>
      <c r="F9673" s="10" t="s">
        <v>1433</v>
      </c>
      <c r="G9673" s="21" t="s">
        <v>3711</v>
      </c>
      <c r="H9673" s="21" t="s">
        <v>4891</v>
      </c>
      <c r="I9673" s="21">
        <v>0</v>
      </c>
      <c r="J9673" s="21">
        <f t="shared" si="650"/>
        <v>10.6</v>
      </c>
      <c r="K9673" s="21" t="s">
        <v>5258</v>
      </c>
    </row>
    <row r="9674" spans="1:11" hidden="1" x14ac:dyDescent="0.25">
      <c r="A9674" s="10">
        <v>159</v>
      </c>
      <c r="B9674" s="10" t="s">
        <v>1609</v>
      </c>
      <c r="C9674" s="10" t="s">
        <v>1610</v>
      </c>
      <c r="D9674" s="10" t="s">
        <v>1616</v>
      </c>
      <c r="E9674" s="10" t="s">
        <v>20</v>
      </c>
      <c r="F9674" s="10" t="s">
        <v>1433</v>
      </c>
      <c r="G9674" s="21" t="s">
        <v>4578</v>
      </c>
      <c r="H9674" s="21" t="s">
        <v>4893</v>
      </c>
      <c r="I9674" s="21">
        <v>1</v>
      </c>
      <c r="J9674" s="21" t="str">
        <f>MID(H9674,1,FIND(" ",H9674,1)-1)</f>
        <v>1960</v>
      </c>
      <c r="K9674" s="21" t="s">
        <v>5269</v>
      </c>
    </row>
    <row r="9675" spans="1:11" hidden="1" x14ac:dyDescent="0.25">
      <c r="A9675" s="10">
        <v>159</v>
      </c>
      <c r="B9675" s="10" t="s">
        <v>1609</v>
      </c>
      <c r="C9675" s="10" t="s">
        <v>1610</v>
      </c>
      <c r="D9675" s="10" t="s">
        <v>1616</v>
      </c>
      <c r="E9675" s="10" t="s">
        <v>20</v>
      </c>
      <c r="F9675" s="10" t="s">
        <v>1433</v>
      </c>
      <c r="G9675" s="10" t="s">
        <v>3714</v>
      </c>
      <c r="H9675" s="10" t="s">
        <v>3715</v>
      </c>
      <c r="I9675" s="10">
        <v>0</v>
      </c>
    </row>
    <row r="9676" spans="1:11" hidden="1" x14ac:dyDescent="0.25">
      <c r="A9676" s="10">
        <v>159</v>
      </c>
      <c r="B9676" s="10" t="s">
        <v>1609</v>
      </c>
      <c r="C9676" s="10" t="s">
        <v>1610</v>
      </c>
      <c r="D9676" s="10" t="s">
        <v>1616</v>
      </c>
      <c r="E9676" s="10" t="s">
        <v>20</v>
      </c>
      <c r="F9676" s="10" t="s">
        <v>1433</v>
      </c>
      <c r="G9676" s="10" t="s">
        <v>3716</v>
      </c>
      <c r="H9676" s="10" t="s">
        <v>34</v>
      </c>
      <c r="I9676" s="10">
        <v>0</v>
      </c>
    </row>
    <row r="9677" spans="1:11" hidden="1" x14ac:dyDescent="0.25">
      <c r="A9677" s="10">
        <v>159</v>
      </c>
      <c r="B9677" s="10" t="s">
        <v>1609</v>
      </c>
      <c r="C9677" s="10" t="s">
        <v>1610</v>
      </c>
      <c r="D9677" s="10" t="s">
        <v>1616</v>
      </c>
      <c r="E9677" s="10" t="s">
        <v>20</v>
      </c>
      <c r="F9677" s="10" t="s">
        <v>1433</v>
      </c>
      <c r="G9677" s="10" t="s">
        <v>3717</v>
      </c>
      <c r="H9677" s="10" t="s">
        <v>34</v>
      </c>
      <c r="I9677" s="10">
        <v>0</v>
      </c>
    </row>
    <row r="9678" spans="1:11" hidden="1" x14ac:dyDescent="0.25">
      <c r="A9678" s="10">
        <v>159</v>
      </c>
      <c r="B9678" s="10" t="s">
        <v>1609</v>
      </c>
      <c r="C9678" s="10" t="s">
        <v>1610</v>
      </c>
      <c r="D9678" s="10" t="s">
        <v>1616</v>
      </c>
      <c r="E9678" s="10" t="s">
        <v>20</v>
      </c>
      <c r="F9678" s="10" t="s">
        <v>1433</v>
      </c>
      <c r="G9678" s="10" t="s">
        <v>3718</v>
      </c>
      <c r="H9678" s="10" t="s">
        <v>5168</v>
      </c>
      <c r="I9678" s="10">
        <v>0</v>
      </c>
    </row>
    <row r="9679" spans="1:11" hidden="1" x14ac:dyDescent="0.25">
      <c r="A9679" s="10">
        <v>159</v>
      </c>
      <c r="B9679" s="10" t="s">
        <v>1609</v>
      </c>
      <c r="C9679" s="10" t="s">
        <v>1610</v>
      </c>
      <c r="D9679" s="10" t="s">
        <v>1616</v>
      </c>
      <c r="E9679" s="10" t="s">
        <v>20</v>
      </c>
      <c r="F9679" s="10" t="s">
        <v>1433</v>
      </c>
      <c r="G9679" s="10" t="s">
        <v>3719</v>
      </c>
      <c r="H9679" s="10" t="s">
        <v>57</v>
      </c>
      <c r="I9679" s="10">
        <v>0</v>
      </c>
    </row>
    <row r="9680" spans="1:11" hidden="1" x14ac:dyDescent="0.25">
      <c r="A9680" s="10">
        <v>159</v>
      </c>
      <c r="B9680" s="10" t="s">
        <v>1609</v>
      </c>
      <c r="C9680" s="10" t="s">
        <v>1610</v>
      </c>
      <c r="D9680" s="10" t="s">
        <v>1616</v>
      </c>
      <c r="E9680" s="10" t="s">
        <v>20</v>
      </c>
      <c r="F9680" s="10" t="s">
        <v>1433</v>
      </c>
      <c r="G9680" s="10" t="s">
        <v>3720</v>
      </c>
      <c r="H9680" s="10" t="s">
        <v>34</v>
      </c>
      <c r="I9680" s="10">
        <v>0</v>
      </c>
    </row>
    <row r="9681" spans="1:9" hidden="1" x14ac:dyDescent="0.25">
      <c r="A9681" s="10">
        <v>159</v>
      </c>
      <c r="B9681" s="10" t="s">
        <v>1609</v>
      </c>
      <c r="C9681" s="10" t="s">
        <v>1610</v>
      </c>
      <c r="D9681" s="10" t="s">
        <v>1616</v>
      </c>
      <c r="E9681" s="10" t="s">
        <v>20</v>
      </c>
      <c r="F9681" s="10" t="s">
        <v>1433</v>
      </c>
      <c r="G9681" s="10" t="s">
        <v>3721</v>
      </c>
      <c r="H9681" s="10" t="s">
        <v>34</v>
      </c>
      <c r="I9681" s="10">
        <v>0</v>
      </c>
    </row>
    <row r="9682" spans="1:9" hidden="1" x14ac:dyDescent="0.25">
      <c r="A9682" s="10">
        <v>159</v>
      </c>
      <c r="B9682" s="10" t="s">
        <v>1609</v>
      </c>
      <c r="C9682" s="10" t="s">
        <v>1610</v>
      </c>
      <c r="D9682" s="10" t="s">
        <v>1616</v>
      </c>
      <c r="E9682" s="10" t="s">
        <v>20</v>
      </c>
      <c r="F9682" s="10" t="s">
        <v>1433</v>
      </c>
      <c r="G9682" s="10" t="s">
        <v>3722</v>
      </c>
      <c r="H9682" s="10" t="s">
        <v>34</v>
      </c>
      <c r="I9682" s="10">
        <v>0</v>
      </c>
    </row>
    <row r="9683" spans="1:9" hidden="1" x14ac:dyDescent="0.25">
      <c r="A9683" s="10">
        <v>159</v>
      </c>
      <c r="B9683" s="10" t="s">
        <v>1609</v>
      </c>
      <c r="C9683" s="10" t="s">
        <v>1610</v>
      </c>
      <c r="D9683" s="10" t="s">
        <v>1616</v>
      </c>
      <c r="E9683" s="10" t="s">
        <v>20</v>
      </c>
      <c r="F9683" s="10" t="s">
        <v>1433</v>
      </c>
      <c r="G9683" s="10" t="s">
        <v>3723</v>
      </c>
      <c r="H9683" s="10" t="s">
        <v>34</v>
      </c>
      <c r="I9683" s="10">
        <v>0</v>
      </c>
    </row>
    <row r="9684" spans="1:9" hidden="1" x14ac:dyDescent="0.25">
      <c r="A9684" s="10">
        <v>159</v>
      </c>
      <c r="B9684" s="10" t="s">
        <v>1609</v>
      </c>
      <c r="C9684" s="10" t="s">
        <v>1610</v>
      </c>
      <c r="D9684" s="10" t="s">
        <v>1616</v>
      </c>
      <c r="E9684" s="10" t="s">
        <v>20</v>
      </c>
      <c r="F9684" s="10" t="s">
        <v>1433</v>
      </c>
      <c r="G9684" s="10" t="s">
        <v>3724</v>
      </c>
      <c r="H9684" s="10" t="s">
        <v>34</v>
      </c>
      <c r="I9684" s="10">
        <v>0</v>
      </c>
    </row>
    <row r="9685" spans="1:9" hidden="1" x14ac:dyDescent="0.25">
      <c r="A9685" s="10">
        <v>159</v>
      </c>
      <c r="B9685" s="10" t="s">
        <v>1609</v>
      </c>
      <c r="C9685" s="10" t="s">
        <v>1610</v>
      </c>
      <c r="D9685" s="10" t="s">
        <v>1616</v>
      </c>
      <c r="E9685" s="10" t="s">
        <v>20</v>
      </c>
      <c r="F9685" s="10" t="s">
        <v>1433</v>
      </c>
      <c r="G9685" s="10" t="s">
        <v>3725</v>
      </c>
      <c r="H9685" s="10" t="s">
        <v>34</v>
      </c>
      <c r="I9685" s="10">
        <v>0</v>
      </c>
    </row>
    <row r="9686" spans="1:9" hidden="1" x14ac:dyDescent="0.25">
      <c r="A9686" s="10">
        <v>159</v>
      </c>
      <c r="B9686" s="10" t="s">
        <v>1609</v>
      </c>
      <c r="C9686" s="10" t="s">
        <v>1610</v>
      </c>
      <c r="D9686" s="10" t="s">
        <v>1616</v>
      </c>
      <c r="E9686" s="10" t="s">
        <v>20</v>
      </c>
      <c r="F9686" s="10" t="s">
        <v>1433</v>
      </c>
      <c r="G9686" s="10" t="s">
        <v>3726</v>
      </c>
      <c r="H9686" s="10" t="s">
        <v>34</v>
      </c>
      <c r="I9686" s="10">
        <v>0</v>
      </c>
    </row>
    <row r="9687" spans="1:9" hidden="1" x14ac:dyDescent="0.25">
      <c r="A9687" s="10">
        <v>159</v>
      </c>
      <c r="B9687" s="10" t="s">
        <v>1609</v>
      </c>
      <c r="C9687" s="10" t="s">
        <v>1610</v>
      </c>
      <c r="D9687" s="10" t="s">
        <v>1616</v>
      </c>
      <c r="E9687" s="10" t="s">
        <v>20</v>
      </c>
      <c r="F9687" s="10" t="s">
        <v>1433</v>
      </c>
      <c r="G9687" s="10" t="s">
        <v>3727</v>
      </c>
      <c r="H9687" s="10" t="s">
        <v>34</v>
      </c>
      <c r="I9687" s="10">
        <v>0</v>
      </c>
    </row>
    <row r="9688" spans="1:9" hidden="1" x14ac:dyDescent="0.25">
      <c r="A9688" s="10">
        <v>159</v>
      </c>
      <c r="B9688" s="10" t="s">
        <v>1609</v>
      </c>
      <c r="C9688" s="10" t="s">
        <v>1610</v>
      </c>
      <c r="D9688" s="10" t="s">
        <v>1616</v>
      </c>
      <c r="E9688" s="10" t="s">
        <v>20</v>
      </c>
      <c r="F9688" s="10" t="s">
        <v>1433</v>
      </c>
      <c r="G9688" s="10" t="s">
        <v>3729</v>
      </c>
      <c r="H9688" s="10" t="s">
        <v>34</v>
      </c>
      <c r="I9688" s="10">
        <v>0</v>
      </c>
    </row>
    <row r="9689" spans="1:9" hidden="1" x14ac:dyDescent="0.25">
      <c r="A9689" s="10">
        <v>159</v>
      </c>
      <c r="B9689" s="10" t="s">
        <v>1609</v>
      </c>
      <c r="C9689" s="10" t="s">
        <v>1610</v>
      </c>
      <c r="D9689" s="10" t="s">
        <v>1616</v>
      </c>
      <c r="E9689" s="10" t="s">
        <v>20</v>
      </c>
      <c r="F9689" s="10" t="s">
        <v>1433</v>
      </c>
      <c r="G9689" s="10" t="s">
        <v>3730</v>
      </c>
      <c r="H9689" s="10" t="s">
        <v>34</v>
      </c>
      <c r="I9689" s="10">
        <v>0</v>
      </c>
    </row>
    <row r="9690" spans="1:9" hidden="1" x14ac:dyDescent="0.25">
      <c r="A9690" s="10">
        <v>159</v>
      </c>
      <c r="B9690" s="10" t="s">
        <v>1609</v>
      </c>
      <c r="C9690" s="10" t="s">
        <v>1610</v>
      </c>
      <c r="D9690" s="10" t="s">
        <v>1616</v>
      </c>
      <c r="E9690" s="10" t="s">
        <v>20</v>
      </c>
      <c r="F9690" s="10" t="s">
        <v>1433</v>
      </c>
      <c r="G9690" s="10" t="s">
        <v>3731</v>
      </c>
      <c r="H9690" s="10" t="s">
        <v>34</v>
      </c>
      <c r="I9690" s="10">
        <v>0</v>
      </c>
    </row>
    <row r="9691" spans="1:9" hidden="1" x14ac:dyDescent="0.25">
      <c r="A9691" s="10">
        <v>159</v>
      </c>
      <c r="B9691" s="10" t="s">
        <v>1609</v>
      </c>
      <c r="C9691" s="10" t="s">
        <v>1610</v>
      </c>
      <c r="D9691" s="10" t="s">
        <v>1616</v>
      </c>
      <c r="E9691" s="10" t="s">
        <v>20</v>
      </c>
      <c r="F9691" s="10" t="s">
        <v>1433</v>
      </c>
      <c r="G9691" s="10" t="s">
        <v>3734</v>
      </c>
      <c r="H9691" s="10" t="s">
        <v>34</v>
      </c>
      <c r="I9691" s="10">
        <v>0</v>
      </c>
    </row>
    <row r="9692" spans="1:9" hidden="1" x14ac:dyDescent="0.25">
      <c r="A9692" s="10">
        <v>159</v>
      </c>
      <c r="B9692" s="10" t="s">
        <v>1609</v>
      </c>
      <c r="C9692" s="10" t="s">
        <v>1610</v>
      </c>
      <c r="D9692" s="10" t="s">
        <v>1616</v>
      </c>
      <c r="E9692" s="10" t="s">
        <v>20</v>
      </c>
      <c r="F9692" s="10" t="s">
        <v>1433</v>
      </c>
      <c r="G9692" s="10" t="s">
        <v>3735</v>
      </c>
      <c r="H9692" s="10" t="s">
        <v>57</v>
      </c>
      <c r="I9692" s="10">
        <v>0</v>
      </c>
    </row>
    <row r="9693" spans="1:9" hidden="1" x14ac:dyDescent="0.25">
      <c r="A9693" s="10">
        <v>159</v>
      </c>
      <c r="B9693" s="10" t="s">
        <v>1609</v>
      </c>
      <c r="C9693" s="10" t="s">
        <v>1610</v>
      </c>
      <c r="D9693" s="10" t="s">
        <v>1616</v>
      </c>
      <c r="E9693" s="10" t="s">
        <v>20</v>
      </c>
      <c r="F9693" s="10" t="s">
        <v>1433</v>
      </c>
      <c r="G9693" s="10" t="s">
        <v>4597</v>
      </c>
      <c r="H9693" s="10" t="s">
        <v>34</v>
      </c>
      <c r="I9693" s="10">
        <v>0</v>
      </c>
    </row>
    <row r="9694" spans="1:9" hidden="1" x14ac:dyDescent="0.25">
      <c r="A9694" s="10">
        <v>159</v>
      </c>
      <c r="B9694" s="10" t="s">
        <v>1609</v>
      </c>
      <c r="C9694" s="10" t="s">
        <v>1610</v>
      </c>
      <c r="D9694" s="10" t="s">
        <v>1616</v>
      </c>
      <c r="E9694" s="10" t="s">
        <v>20</v>
      </c>
      <c r="F9694" s="10" t="s">
        <v>1433</v>
      </c>
      <c r="G9694" s="10" t="s">
        <v>3736</v>
      </c>
      <c r="H9694" s="10" t="s">
        <v>34</v>
      </c>
      <c r="I9694" s="10">
        <v>0</v>
      </c>
    </row>
    <row r="9695" spans="1:9" hidden="1" x14ac:dyDescent="0.25">
      <c r="A9695" s="10">
        <v>159</v>
      </c>
      <c r="B9695" s="10" t="s">
        <v>1609</v>
      </c>
      <c r="C9695" s="10" t="s">
        <v>1610</v>
      </c>
      <c r="D9695" s="10" t="s">
        <v>1616</v>
      </c>
      <c r="E9695" s="10" t="s">
        <v>20</v>
      </c>
      <c r="F9695" s="10" t="s">
        <v>1433</v>
      </c>
      <c r="G9695" s="10" t="s">
        <v>3737</v>
      </c>
      <c r="H9695" s="10" t="s">
        <v>34</v>
      </c>
      <c r="I9695" s="10">
        <v>0</v>
      </c>
    </row>
    <row r="9696" spans="1:9" hidden="1" x14ac:dyDescent="0.25">
      <c r="A9696" s="10">
        <v>159</v>
      </c>
      <c r="B9696" s="10" t="s">
        <v>1609</v>
      </c>
      <c r="C9696" s="10" t="s">
        <v>1610</v>
      </c>
      <c r="D9696" s="10" t="s">
        <v>1616</v>
      </c>
      <c r="E9696" s="10" t="s">
        <v>20</v>
      </c>
      <c r="F9696" s="10" t="s">
        <v>1433</v>
      </c>
      <c r="G9696" s="10" t="s">
        <v>4387</v>
      </c>
      <c r="H9696" s="10" t="s">
        <v>34</v>
      </c>
      <c r="I9696" s="10">
        <v>0</v>
      </c>
    </row>
    <row r="9697" spans="1:11" hidden="1" x14ac:dyDescent="0.25">
      <c r="A9697" s="10">
        <v>159</v>
      </c>
      <c r="B9697" s="10" t="s">
        <v>1609</v>
      </c>
      <c r="C9697" s="10" t="s">
        <v>1610</v>
      </c>
      <c r="D9697" s="10" t="s">
        <v>1616</v>
      </c>
      <c r="E9697" s="10" t="s">
        <v>20</v>
      </c>
      <c r="F9697" s="10" t="s">
        <v>1433</v>
      </c>
      <c r="G9697" s="10" t="s">
        <v>4388</v>
      </c>
      <c r="H9697" s="10" t="s">
        <v>34</v>
      </c>
      <c r="I9697" s="10">
        <v>0</v>
      </c>
    </row>
    <row r="9698" spans="1:11" hidden="1" x14ac:dyDescent="0.25">
      <c r="A9698" s="10">
        <v>159</v>
      </c>
      <c r="B9698" s="10" t="s">
        <v>1609</v>
      </c>
      <c r="C9698" s="10" t="s">
        <v>1610</v>
      </c>
      <c r="D9698" s="10" t="s">
        <v>1616</v>
      </c>
      <c r="E9698" s="10" t="s">
        <v>20</v>
      </c>
      <c r="F9698" s="10" t="s">
        <v>1433</v>
      </c>
      <c r="G9698" s="10" t="s">
        <v>3740</v>
      </c>
      <c r="H9698" s="10" t="s">
        <v>34</v>
      </c>
      <c r="I9698" s="10">
        <v>0</v>
      </c>
    </row>
    <row r="9699" spans="1:11" hidden="1" x14ac:dyDescent="0.25">
      <c r="A9699" s="10">
        <v>159</v>
      </c>
      <c r="B9699" s="10" t="s">
        <v>1609</v>
      </c>
      <c r="C9699" s="10" t="s">
        <v>1610</v>
      </c>
      <c r="D9699" s="10" t="s">
        <v>1616</v>
      </c>
      <c r="E9699" s="10" t="s">
        <v>20</v>
      </c>
      <c r="F9699" s="10" t="s">
        <v>1433</v>
      </c>
      <c r="G9699" s="10" t="s">
        <v>3741</v>
      </c>
      <c r="H9699" s="10" t="s">
        <v>34</v>
      </c>
      <c r="I9699" s="10">
        <v>0</v>
      </c>
    </row>
    <row r="9700" spans="1:11" hidden="1" x14ac:dyDescent="0.25">
      <c r="A9700" s="10">
        <v>159</v>
      </c>
      <c r="B9700" s="10" t="s">
        <v>1609</v>
      </c>
      <c r="C9700" s="10" t="s">
        <v>1610</v>
      </c>
      <c r="D9700" s="10" t="s">
        <v>1616</v>
      </c>
      <c r="E9700" s="10" t="s">
        <v>20</v>
      </c>
      <c r="F9700" s="10" t="s">
        <v>1433</v>
      </c>
      <c r="G9700" s="10" t="s">
        <v>4324</v>
      </c>
      <c r="H9700" s="10" t="s">
        <v>34</v>
      </c>
      <c r="I9700" s="10">
        <v>0</v>
      </c>
    </row>
    <row r="9701" spans="1:11" hidden="1" x14ac:dyDescent="0.25">
      <c r="A9701" s="10">
        <v>159</v>
      </c>
      <c r="B9701" s="10" t="s">
        <v>1609</v>
      </c>
      <c r="C9701" s="10" t="s">
        <v>1610</v>
      </c>
      <c r="D9701" s="10" t="s">
        <v>1616</v>
      </c>
      <c r="E9701" s="10" t="s">
        <v>20</v>
      </c>
      <c r="F9701" s="10" t="s">
        <v>1433</v>
      </c>
      <c r="G9701" s="10" t="s">
        <v>3744</v>
      </c>
      <c r="H9701" s="10" t="s">
        <v>3807</v>
      </c>
      <c r="I9701" s="10">
        <v>0</v>
      </c>
    </row>
    <row r="9702" spans="1:11" hidden="1" x14ac:dyDescent="0.25">
      <c r="A9702" s="10">
        <v>159</v>
      </c>
      <c r="B9702" s="10" t="s">
        <v>1609</v>
      </c>
      <c r="C9702" s="10" t="s">
        <v>1610</v>
      </c>
      <c r="D9702" s="10" t="s">
        <v>1616</v>
      </c>
      <c r="E9702" s="10" t="s">
        <v>20</v>
      </c>
      <c r="F9702" s="10" t="s">
        <v>1433</v>
      </c>
      <c r="G9702" s="10" t="s">
        <v>3746</v>
      </c>
      <c r="H9702" s="10" t="s">
        <v>34</v>
      </c>
      <c r="I9702" s="10">
        <v>0</v>
      </c>
    </row>
    <row r="9703" spans="1:11" hidden="1" x14ac:dyDescent="0.25">
      <c r="A9703" s="10">
        <v>159</v>
      </c>
      <c r="B9703" s="10" t="s">
        <v>1609</v>
      </c>
      <c r="C9703" s="10" t="s">
        <v>1610</v>
      </c>
      <c r="D9703" s="10" t="s">
        <v>1616</v>
      </c>
      <c r="E9703" s="10" t="s">
        <v>20</v>
      </c>
      <c r="F9703" s="10" t="s">
        <v>1433</v>
      </c>
      <c r="G9703" s="10" t="s">
        <v>4792</v>
      </c>
      <c r="H9703" s="10" t="s">
        <v>5223</v>
      </c>
      <c r="I9703" s="10">
        <v>0</v>
      </c>
    </row>
    <row r="9704" spans="1:11" hidden="1" x14ac:dyDescent="0.25">
      <c r="A9704" s="10">
        <v>159</v>
      </c>
      <c r="B9704" s="10" t="s">
        <v>1609</v>
      </c>
      <c r="C9704" s="10" t="s">
        <v>1610</v>
      </c>
      <c r="D9704" s="10" t="s">
        <v>1616</v>
      </c>
      <c r="E9704" s="10" t="s">
        <v>20</v>
      </c>
      <c r="F9704" s="10" t="s">
        <v>1433</v>
      </c>
      <c r="G9704" s="21" t="s">
        <v>3747</v>
      </c>
      <c r="H9704" s="21" t="s">
        <v>4756</v>
      </c>
      <c r="I9704" s="21">
        <v>1</v>
      </c>
      <c r="J9704" s="21" t="str">
        <f>H9704</f>
        <v>Потолочная</v>
      </c>
      <c r="K9704" s="21"/>
    </row>
    <row r="9705" spans="1:11" hidden="1" x14ac:dyDescent="0.25">
      <c r="A9705" s="10">
        <v>159</v>
      </c>
      <c r="B9705" s="10" t="s">
        <v>1609</v>
      </c>
      <c r="C9705" s="10" t="s">
        <v>1610</v>
      </c>
      <c r="D9705" s="10" t="s">
        <v>1616</v>
      </c>
      <c r="E9705" s="10" t="s">
        <v>20</v>
      </c>
      <c r="F9705" s="10" t="s">
        <v>1433</v>
      </c>
      <c r="G9705" s="21" t="s">
        <v>3749</v>
      </c>
      <c r="H9705" s="21" t="s">
        <v>3893</v>
      </c>
      <c r="I9705" s="21">
        <v>1</v>
      </c>
      <c r="J9705" s="21">
        <f>MID(H9705,1,FIND(" ",H9705,1)-1)*1</f>
        <v>30</v>
      </c>
      <c r="K9705" s="21" t="s">
        <v>5264</v>
      </c>
    </row>
    <row r="9706" spans="1:11" hidden="1" x14ac:dyDescent="0.25">
      <c r="A9706" s="10">
        <v>159</v>
      </c>
      <c r="B9706" s="10" t="s">
        <v>1609</v>
      </c>
      <c r="C9706" s="10" t="s">
        <v>1610</v>
      </c>
      <c r="D9706" s="10" t="s">
        <v>1616</v>
      </c>
      <c r="E9706" s="10" t="s">
        <v>20</v>
      </c>
      <c r="F9706" s="10" t="s">
        <v>1433</v>
      </c>
      <c r="G9706" s="21" t="s">
        <v>3751</v>
      </c>
      <c r="H9706" s="21" t="s">
        <v>3808</v>
      </c>
      <c r="I9706" s="21">
        <v>1</v>
      </c>
      <c r="J9706" s="21">
        <f>MID(H9706,1,FIND(" ",H9706,1)-1)*1</f>
        <v>20</v>
      </c>
      <c r="K9706" s="21" t="s">
        <v>5264</v>
      </c>
    </row>
    <row r="9707" spans="1:11" hidden="1" x14ac:dyDescent="0.25">
      <c r="A9707" s="10">
        <v>159</v>
      </c>
      <c r="B9707" s="10" t="s">
        <v>1609</v>
      </c>
      <c r="C9707" s="10" t="s">
        <v>1610</v>
      </c>
      <c r="D9707" s="10" t="s">
        <v>1616</v>
      </c>
      <c r="E9707" s="10" t="s">
        <v>20</v>
      </c>
      <c r="F9707" s="10" t="s">
        <v>1433</v>
      </c>
      <c r="G9707" s="21" t="s">
        <v>3753</v>
      </c>
      <c r="H9707" s="21" t="s">
        <v>3792</v>
      </c>
      <c r="I9707" s="21">
        <v>1</v>
      </c>
      <c r="J9707" s="21">
        <f>MID(H9707,1,FIND(" ",H9707,1)-1)*1</f>
        <v>3.6</v>
      </c>
      <c r="K9707" s="21" t="s">
        <v>5258</v>
      </c>
    </row>
    <row r="9708" spans="1:11" hidden="1" x14ac:dyDescent="0.25">
      <c r="A9708" s="10">
        <v>159</v>
      </c>
      <c r="B9708" s="10" t="s">
        <v>1609</v>
      </c>
      <c r="C9708" s="10" t="s">
        <v>1610</v>
      </c>
      <c r="D9708" s="10" t="s">
        <v>1616</v>
      </c>
      <c r="E9708" s="10" t="s">
        <v>20</v>
      </c>
      <c r="F9708" s="10" t="s">
        <v>1433</v>
      </c>
      <c r="G9708" s="21" t="s">
        <v>3755</v>
      </c>
      <c r="H9708" s="21" t="s">
        <v>4794</v>
      </c>
      <c r="I9708" s="21">
        <v>1</v>
      </c>
      <c r="J9708" s="21" t="s">
        <v>5267</v>
      </c>
      <c r="K9708" s="21" t="s">
        <v>5265</v>
      </c>
    </row>
    <row r="9709" spans="1:11" hidden="1" x14ac:dyDescent="0.25">
      <c r="A9709" s="10">
        <v>159</v>
      </c>
      <c r="B9709" s="10" t="s">
        <v>1609</v>
      </c>
      <c r="C9709" s="10" t="s">
        <v>1610</v>
      </c>
      <c r="D9709" s="10" t="s">
        <v>1616</v>
      </c>
      <c r="E9709" s="10" t="s">
        <v>20</v>
      </c>
      <c r="F9709" s="10" t="s">
        <v>1433</v>
      </c>
      <c r="G9709" s="10" t="s">
        <v>3757</v>
      </c>
      <c r="H9709" s="10" t="s">
        <v>57</v>
      </c>
      <c r="I9709" s="10">
        <v>0</v>
      </c>
    </row>
    <row r="9710" spans="1:11" hidden="1" x14ac:dyDescent="0.25">
      <c r="A9710" s="10">
        <v>159</v>
      </c>
      <c r="B9710" s="10" t="s">
        <v>1609</v>
      </c>
      <c r="C9710" s="10" t="s">
        <v>1610</v>
      </c>
      <c r="D9710" s="10" t="s">
        <v>1616</v>
      </c>
      <c r="E9710" s="10" t="s">
        <v>20</v>
      </c>
      <c r="F9710" s="10" t="s">
        <v>1433</v>
      </c>
      <c r="G9710" s="21" t="s">
        <v>3759</v>
      </c>
      <c r="H9710" s="21">
        <v>36000</v>
      </c>
      <c r="I9710" s="21">
        <v>1</v>
      </c>
      <c r="J9710" s="21">
        <f t="shared" ref="J9710:J9711" si="651">TRIM(H9710)*1</f>
        <v>36000</v>
      </c>
      <c r="K9710" s="21" t="s">
        <v>5261</v>
      </c>
    </row>
    <row r="9711" spans="1:11" hidden="1" x14ac:dyDescent="0.25">
      <c r="A9711" s="10">
        <v>159</v>
      </c>
      <c r="B9711" s="10" t="s">
        <v>1609</v>
      </c>
      <c r="C9711" s="10" t="s">
        <v>1610</v>
      </c>
      <c r="D9711" s="10" t="s">
        <v>1616</v>
      </c>
      <c r="E9711" s="10" t="s">
        <v>20</v>
      </c>
      <c r="F9711" s="10" t="s">
        <v>1433</v>
      </c>
      <c r="G9711" s="21" t="s">
        <v>3764</v>
      </c>
      <c r="H9711" s="21">
        <v>36000</v>
      </c>
      <c r="I9711" s="21">
        <v>1</v>
      </c>
      <c r="J9711" s="21">
        <f t="shared" si="651"/>
        <v>36000</v>
      </c>
      <c r="K9711" s="21" t="s">
        <v>5261</v>
      </c>
    </row>
    <row r="9712" spans="1:11" hidden="1" x14ac:dyDescent="0.25">
      <c r="A9712" s="10">
        <v>159</v>
      </c>
      <c r="B9712" s="10" t="s">
        <v>1609</v>
      </c>
      <c r="C9712" s="10" t="s">
        <v>1610</v>
      </c>
      <c r="D9712" s="10" t="s">
        <v>1616</v>
      </c>
      <c r="E9712" s="10" t="s">
        <v>20</v>
      </c>
      <c r="F9712" s="10" t="s">
        <v>1433</v>
      </c>
      <c r="G9712" s="10" t="s">
        <v>3765</v>
      </c>
      <c r="H9712" s="10" t="s">
        <v>57</v>
      </c>
      <c r="I9712" s="10">
        <v>0</v>
      </c>
    </row>
    <row r="9713" spans="1:11" hidden="1" x14ac:dyDescent="0.25">
      <c r="A9713" s="10">
        <v>159</v>
      </c>
      <c r="B9713" s="10" t="s">
        <v>1609</v>
      </c>
      <c r="C9713" s="10" t="s">
        <v>1610</v>
      </c>
      <c r="D9713" s="10" t="s">
        <v>1616</v>
      </c>
      <c r="E9713" s="10" t="s">
        <v>20</v>
      </c>
      <c r="F9713" s="10" t="s">
        <v>1433</v>
      </c>
      <c r="G9713" s="10" t="s">
        <v>3766</v>
      </c>
      <c r="H9713" s="10" t="s">
        <v>34</v>
      </c>
      <c r="I9713" s="10">
        <v>0</v>
      </c>
    </row>
    <row r="9714" spans="1:11" hidden="1" x14ac:dyDescent="0.25">
      <c r="A9714" s="10">
        <v>159</v>
      </c>
      <c r="B9714" s="10" t="s">
        <v>1609</v>
      </c>
      <c r="C9714" s="10" t="s">
        <v>1610</v>
      </c>
      <c r="D9714" s="10" t="s">
        <v>1616</v>
      </c>
      <c r="E9714" s="10" t="s">
        <v>20</v>
      </c>
      <c r="F9714" s="10" t="s">
        <v>1433</v>
      </c>
      <c r="G9714" s="10" t="s">
        <v>4601</v>
      </c>
      <c r="H9714" s="10" t="s">
        <v>4321</v>
      </c>
      <c r="I9714" s="10">
        <v>0</v>
      </c>
    </row>
    <row r="9715" spans="1:11" hidden="1" x14ac:dyDescent="0.25">
      <c r="A9715" s="10">
        <v>159</v>
      </c>
      <c r="B9715" s="10" t="s">
        <v>1609</v>
      </c>
      <c r="C9715" s="10" t="s">
        <v>1610</v>
      </c>
      <c r="D9715" s="10" t="s">
        <v>1616</v>
      </c>
      <c r="E9715" s="10" t="s">
        <v>20</v>
      </c>
      <c r="F9715" s="10" t="s">
        <v>1433</v>
      </c>
      <c r="G9715" s="10" t="s">
        <v>4397</v>
      </c>
      <c r="H9715" s="10" t="s">
        <v>34</v>
      </c>
      <c r="I9715" s="10">
        <v>0</v>
      </c>
    </row>
    <row r="9716" spans="1:11" hidden="1" x14ac:dyDescent="0.25">
      <c r="A9716" s="10">
        <v>159</v>
      </c>
      <c r="B9716" s="10" t="s">
        <v>1609</v>
      </c>
      <c r="C9716" s="10" t="s">
        <v>1610</v>
      </c>
      <c r="D9716" s="10" t="s">
        <v>1616</v>
      </c>
      <c r="E9716" s="10" t="s">
        <v>20</v>
      </c>
      <c r="F9716" s="10" t="s">
        <v>1433</v>
      </c>
      <c r="G9716" s="10" t="s">
        <v>4602</v>
      </c>
      <c r="H9716" s="10" t="s">
        <v>57</v>
      </c>
      <c r="I9716" s="10">
        <v>0</v>
      </c>
    </row>
    <row r="9717" spans="1:11" hidden="1" x14ac:dyDescent="0.25">
      <c r="A9717" s="10">
        <v>159</v>
      </c>
      <c r="B9717" s="10" t="s">
        <v>1609</v>
      </c>
      <c r="C9717" s="10" t="s">
        <v>1610</v>
      </c>
      <c r="D9717" s="10" t="s">
        <v>1616</v>
      </c>
      <c r="E9717" s="10" t="s">
        <v>20</v>
      </c>
      <c r="F9717" s="10" t="s">
        <v>1433</v>
      </c>
      <c r="G9717" s="10" t="s">
        <v>4603</v>
      </c>
      <c r="H9717" s="10" t="s">
        <v>57</v>
      </c>
      <c r="I9717" s="10">
        <v>0</v>
      </c>
    </row>
    <row r="9718" spans="1:11" hidden="1" x14ac:dyDescent="0.25">
      <c r="A9718" s="10">
        <v>159</v>
      </c>
      <c r="B9718" s="10" t="s">
        <v>1609</v>
      </c>
      <c r="C9718" s="10" t="s">
        <v>1610</v>
      </c>
      <c r="D9718" s="10" t="s">
        <v>1616</v>
      </c>
      <c r="E9718" s="10" t="s">
        <v>20</v>
      </c>
      <c r="F9718" s="10" t="s">
        <v>1433</v>
      </c>
      <c r="G9718" s="21" t="s">
        <v>3769</v>
      </c>
      <c r="H9718" s="21" t="s">
        <v>4815</v>
      </c>
      <c r="I9718" s="21">
        <v>1</v>
      </c>
      <c r="J9718" s="21">
        <f t="shared" ref="J9718:J9719" si="652">MID(H9718,1,FIND(" ",H9718,1)-1)*1</f>
        <v>74.400000000000006</v>
      </c>
      <c r="K9718" s="21" t="s">
        <v>5255</v>
      </c>
    </row>
    <row r="9719" spans="1:11" hidden="1" x14ac:dyDescent="0.25">
      <c r="A9719" s="10">
        <v>159</v>
      </c>
      <c r="B9719" s="10" t="s">
        <v>1609</v>
      </c>
      <c r="C9719" s="10" t="s">
        <v>1610</v>
      </c>
      <c r="D9719" s="10" t="s">
        <v>1616</v>
      </c>
      <c r="E9719" s="10" t="s">
        <v>20</v>
      </c>
      <c r="F9719" s="10" t="s">
        <v>1433</v>
      </c>
      <c r="G9719" s="21" t="s">
        <v>3771</v>
      </c>
      <c r="H9719" s="21" t="s">
        <v>4894</v>
      </c>
      <c r="I9719" s="21">
        <v>1</v>
      </c>
      <c r="J9719" s="21">
        <f t="shared" si="652"/>
        <v>26.1</v>
      </c>
      <c r="K9719" s="21" t="s">
        <v>5255</v>
      </c>
    </row>
    <row r="9720" spans="1:11" hidden="1" x14ac:dyDescent="0.25">
      <c r="A9720" s="10">
        <v>159</v>
      </c>
      <c r="B9720" s="10" t="s">
        <v>1609</v>
      </c>
      <c r="C9720" s="10" t="s">
        <v>1610</v>
      </c>
      <c r="D9720" s="10" t="s">
        <v>1616</v>
      </c>
      <c r="E9720" s="10" t="s">
        <v>20</v>
      </c>
      <c r="F9720" s="10" t="s">
        <v>1433</v>
      </c>
      <c r="G9720" s="21" t="s">
        <v>3773</v>
      </c>
      <c r="H9720" s="21" t="s">
        <v>4670</v>
      </c>
      <c r="I9720" s="21">
        <v>1</v>
      </c>
      <c r="J9720" s="21">
        <f t="shared" ref="J9720:J9725" si="653">MID(H9720,1,FIND(" ",H9720,1)-1)*1000</f>
        <v>810</v>
      </c>
      <c r="K9720" s="22" t="s">
        <v>5256</v>
      </c>
    </row>
    <row r="9721" spans="1:11" hidden="1" x14ac:dyDescent="0.25">
      <c r="A9721" s="10">
        <v>159</v>
      </c>
      <c r="B9721" s="10" t="s">
        <v>1609</v>
      </c>
      <c r="C9721" s="10" t="s">
        <v>1610</v>
      </c>
      <c r="D9721" s="10" t="s">
        <v>1616</v>
      </c>
      <c r="E9721" s="10" t="s">
        <v>20</v>
      </c>
      <c r="F9721" s="10" t="s">
        <v>1433</v>
      </c>
      <c r="G9721" s="21" t="s">
        <v>3775</v>
      </c>
      <c r="H9721" s="21" t="s">
        <v>4817</v>
      </c>
      <c r="I9721" s="21">
        <v>1</v>
      </c>
      <c r="J9721" s="21">
        <f t="shared" si="653"/>
        <v>245</v>
      </c>
      <c r="K9721" s="22" t="s">
        <v>5256</v>
      </c>
    </row>
    <row r="9722" spans="1:11" hidden="1" x14ac:dyDescent="0.25">
      <c r="A9722" s="10">
        <v>159</v>
      </c>
      <c r="B9722" s="10" t="s">
        <v>1609</v>
      </c>
      <c r="C9722" s="10" t="s">
        <v>1610</v>
      </c>
      <c r="D9722" s="10" t="s">
        <v>1616</v>
      </c>
      <c r="E9722" s="10" t="s">
        <v>20</v>
      </c>
      <c r="F9722" s="10" t="s">
        <v>1433</v>
      </c>
      <c r="G9722" s="21" t="s">
        <v>3777</v>
      </c>
      <c r="H9722" s="21" t="s">
        <v>4818</v>
      </c>
      <c r="I9722" s="21">
        <v>1</v>
      </c>
      <c r="J9722" s="21">
        <f t="shared" si="653"/>
        <v>410</v>
      </c>
      <c r="K9722" s="22" t="s">
        <v>5256</v>
      </c>
    </row>
    <row r="9723" spans="1:11" hidden="1" x14ac:dyDescent="0.25">
      <c r="A9723" s="10">
        <v>159</v>
      </c>
      <c r="B9723" s="10" t="s">
        <v>1609</v>
      </c>
      <c r="C9723" s="10" t="s">
        <v>1610</v>
      </c>
      <c r="D9723" s="10" t="s">
        <v>1616</v>
      </c>
      <c r="E9723" s="10" t="s">
        <v>20</v>
      </c>
      <c r="F9723" s="10" t="s">
        <v>1433</v>
      </c>
      <c r="G9723" s="21" t="s">
        <v>3779</v>
      </c>
      <c r="H9723" s="21" t="s">
        <v>4895</v>
      </c>
      <c r="I9723" s="21">
        <v>1</v>
      </c>
      <c r="J9723" s="21">
        <f t="shared" si="653"/>
        <v>830</v>
      </c>
      <c r="K9723" s="22" t="s">
        <v>5256</v>
      </c>
    </row>
    <row r="9724" spans="1:11" hidden="1" x14ac:dyDescent="0.25">
      <c r="A9724" s="10">
        <v>159</v>
      </c>
      <c r="B9724" s="10" t="s">
        <v>1609</v>
      </c>
      <c r="C9724" s="10" t="s">
        <v>1610</v>
      </c>
      <c r="D9724" s="10" t="s">
        <v>1616</v>
      </c>
      <c r="E9724" s="10" t="s">
        <v>20</v>
      </c>
      <c r="F9724" s="10" t="s">
        <v>1433</v>
      </c>
      <c r="G9724" s="21" t="s">
        <v>3781</v>
      </c>
      <c r="H9724" s="21" t="s">
        <v>4819</v>
      </c>
      <c r="I9724" s="21">
        <v>1</v>
      </c>
      <c r="J9724" s="21">
        <f t="shared" si="653"/>
        <v>946</v>
      </c>
      <c r="K9724" s="22" t="s">
        <v>5256</v>
      </c>
    </row>
    <row r="9725" spans="1:11" hidden="1" x14ac:dyDescent="0.25">
      <c r="A9725" s="10">
        <v>159</v>
      </c>
      <c r="B9725" s="10" t="s">
        <v>1609</v>
      </c>
      <c r="C9725" s="10" t="s">
        <v>1610</v>
      </c>
      <c r="D9725" s="10" t="s">
        <v>1616</v>
      </c>
      <c r="E9725" s="10" t="s">
        <v>20</v>
      </c>
      <c r="F9725" s="10" t="s">
        <v>1433</v>
      </c>
      <c r="G9725" s="21" t="s">
        <v>3783</v>
      </c>
      <c r="H9725" s="21" t="s">
        <v>4895</v>
      </c>
      <c r="I9725" s="21">
        <v>1</v>
      </c>
      <c r="J9725" s="21">
        <f t="shared" si="653"/>
        <v>830</v>
      </c>
      <c r="K9725" s="22" t="s">
        <v>5256</v>
      </c>
    </row>
    <row r="9726" spans="1:11" hidden="1" x14ac:dyDescent="0.25">
      <c r="A9726" s="10">
        <v>159</v>
      </c>
      <c r="B9726" s="10" t="s">
        <v>1609</v>
      </c>
      <c r="C9726" s="10" t="s">
        <v>1610</v>
      </c>
      <c r="D9726" s="10" t="s">
        <v>1616</v>
      </c>
      <c r="E9726" s="10" t="s">
        <v>20</v>
      </c>
      <c r="F9726" s="10" t="s">
        <v>1433</v>
      </c>
      <c r="G9726" s="21" t="s">
        <v>4760</v>
      </c>
      <c r="H9726" s="21" t="s">
        <v>4896</v>
      </c>
      <c r="I9726" s="21">
        <v>0</v>
      </c>
      <c r="J9726" s="21">
        <f>MID(H9726,1,FIND(" ",H9726,1)-1)*1</f>
        <v>6</v>
      </c>
      <c r="K9726" s="21" t="s">
        <v>5255</v>
      </c>
    </row>
    <row r="9727" spans="1:11" hidden="1" x14ac:dyDescent="0.25">
      <c r="A9727" s="10">
        <v>159</v>
      </c>
      <c r="B9727" s="10" t="s">
        <v>1609</v>
      </c>
      <c r="C9727" s="10" t="s">
        <v>1610</v>
      </c>
      <c r="D9727" s="10" t="s">
        <v>1616</v>
      </c>
      <c r="E9727" s="10" t="s">
        <v>20</v>
      </c>
      <c r="F9727" s="10" t="s">
        <v>1433</v>
      </c>
      <c r="G9727" s="21" t="s">
        <v>4799</v>
      </c>
      <c r="H9727" s="21" t="s">
        <v>4897</v>
      </c>
      <c r="I9727" s="21">
        <v>0</v>
      </c>
      <c r="J9727" s="21">
        <f>MID(H9727,1,FIND(" ",H9727,1)-1)*1</f>
        <v>0.91</v>
      </c>
      <c r="K9727" s="21" t="s">
        <v>5264</v>
      </c>
    </row>
    <row r="9728" spans="1:11" hidden="1" x14ac:dyDescent="0.25">
      <c r="A9728" s="10">
        <v>159</v>
      </c>
      <c r="B9728" s="10" t="s">
        <v>1609</v>
      </c>
      <c r="C9728" s="10" t="s">
        <v>1610</v>
      </c>
      <c r="D9728" s="10" t="s">
        <v>1616</v>
      </c>
      <c r="E9728" s="10" t="s">
        <v>20</v>
      </c>
      <c r="F9728" s="10" t="s">
        <v>1433</v>
      </c>
      <c r="G9728" s="21" t="s">
        <v>4800</v>
      </c>
      <c r="H9728" s="21" t="s">
        <v>4801</v>
      </c>
      <c r="I9728" s="21">
        <v>0</v>
      </c>
      <c r="J9728" s="21">
        <f t="shared" ref="J9728:J9729" si="654">MID(H9728,1,FIND(" ",H9728,1)-1)*1000</f>
        <v>55</v>
      </c>
      <c r="K9728" s="21" t="s">
        <v>5256</v>
      </c>
    </row>
    <row r="9729" spans="1:11" hidden="1" x14ac:dyDescent="0.25">
      <c r="A9729" s="10">
        <v>159</v>
      </c>
      <c r="B9729" s="10" t="s">
        <v>1609</v>
      </c>
      <c r="C9729" s="10" t="s">
        <v>1610</v>
      </c>
      <c r="D9729" s="10" t="s">
        <v>1616</v>
      </c>
      <c r="E9729" s="10" t="s">
        <v>20</v>
      </c>
      <c r="F9729" s="10" t="s">
        <v>1433</v>
      </c>
      <c r="G9729" s="21" t="s">
        <v>4762</v>
      </c>
      <c r="H9729" s="21" t="s">
        <v>4897</v>
      </c>
      <c r="I9729" s="21">
        <v>0</v>
      </c>
      <c r="J9729" s="21">
        <f t="shared" si="654"/>
        <v>910</v>
      </c>
      <c r="K9729" s="21" t="s">
        <v>5256</v>
      </c>
    </row>
    <row r="9730" spans="1:11" hidden="1" x14ac:dyDescent="0.25">
      <c r="A9730" s="10">
        <v>159</v>
      </c>
      <c r="B9730" s="10" t="s">
        <v>1609</v>
      </c>
      <c r="C9730" s="10" t="s">
        <v>1610</v>
      </c>
      <c r="D9730" s="10" t="s">
        <v>1616</v>
      </c>
      <c r="E9730" s="10" t="s">
        <v>20</v>
      </c>
      <c r="F9730" s="10" t="s">
        <v>1433</v>
      </c>
      <c r="G9730" s="10" t="s">
        <v>3787</v>
      </c>
      <c r="H9730" s="10" t="s">
        <v>3788</v>
      </c>
      <c r="I9730" s="10">
        <v>0</v>
      </c>
    </row>
    <row r="9731" spans="1:11" hidden="1" x14ac:dyDescent="0.25">
      <c r="A9731" s="10">
        <v>159</v>
      </c>
      <c r="B9731" s="10" t="s">
        <v>1609</v>
      </c>
      <c r="C9731" s="10" t="s">
        <v>1610</v>
      </c>
      <c r="D9731" s="10" t="s">
        <v>1616</v>
      </c>
      <c r="E9731" s="10" t="s">
        <v>20</v>
      </c>
      <c r="F9731" s="10" t="s">
        <v>1433</v>
      </c>
      <c r="G9731" s="10" t="s">
        <v>3789</v>
      </c>
      <c r="H9731" s="10" t="s">
        <v>3789</v>
      </c>
      <c r="I9731" s="10">
        <v>0</v>
      </c>
    </row>
    <row r="9732" spans="1:11" hidden="1" x14ac:dyDescent="0.25">
      <c r="A9732" s="10">
        <v>160</v>
      </c>
      <c r="B9732" s="10" t="s">
        <v>1617</v>
      </c>
      <c r="C9732" s="10" t="s">
        <v>1618</v>
      </c>
      <c r="D9732" s="10" t="s">
        <v>1624</v>
      </c>
      <c r="E9732" s="10" t="s">
        <v>20</v>
      </c>
      <c r="F9732" s="10" t="s">
        <v>1433</v>
      </c>
      <c r="G9732" s="10" t="s">
        <v>3129</v>
      </c>
      <c r="H9732" s="10" t="s">
        <v>4540</v>
      </c>
      <c r="I9732" s="10">
        <v>0</v>
      </c>
    </row>
    <row r="9733" spans="1:11" hidden="1" x14ac:dyDescent="0.25">
      <c r="A9733" s="10">
        <v>160</v>
      </c>
      <c r="B9733" s="10" t="s">
        <v>1617</v>
      </c>
      <c r="C9733" s="10" t="s">
        <v>1618</v>
      </c>
      <c r="D9733" s="10" t="s">
        <v>1624</v>
      </c>
      <c r="E9733" s="10" t="s">
        <v>20</v>
      </c>
      <c r="F9733" s="10" t="s">
        <v>1433</v>
      </c>
      <c r="G9733" s="21" t="s">
        <v>2160</v>
      </c>
      <c r="H9733" s="21" t="s">
        <v>3699</v>
      </c>
      <c r="I9733" s="21">
        <v>1</v>
      </c>
      <c r="J9733" s="21" t="str">
        <f>H9733</f>
        <v>Кондиционирование</v>
      </c>
      <c r="K9733" s="21"/>
    </row>
    <row r="9734" spans="1:11" hidden="1" x14ac:dyDescent="0.25">
      <c r="A9734" s="10">
        <v>160</v>
      </c>
      <c r="B9734" s="10" t="s">
        <v>1617</v>
      </c>
      <c r="C9734" s="10" t="s">
        <v>1618</v>
      </c>
      <c r="D9734" s="10" t="s">
        <v>1624</v>
      </c>
      <c r="E9734" s="10" t="s">
        <v>20</v>
      </c>
      <c r="F9734" s="10" t="s">
        <v>1433</v>
      </c>
      <c r="G9734" s="21" t="s">
        <v>3108</v>
      </c>
      <c r="H9734" s="21" t="s">
        <v>4785</v>
      </c>
      <c r="I9734" s="21">
        <v>1</v>
      </c>
      <c r="J9734" s="21">
        <f t="shared" ref="J9734:J9735" si="655">MID(H9734,1,FIND(" ",H9734,1)-1)*1</f>
        <v>63</v>
      </c>
      <c r="K9734" s="21" t="s">
        <v>5260</v>
      </c>
    </row>
    <row r="9735" spans="1:11" hidden="1" x14ac:dyDescent="0.25">
      <c r="A9735" s="10">
        <v>160</v>
      </c>
      <c r="B9735" s="10" t="s">
        <v>1617</v>
      </c>
      <c r="C9735" s="10" t="s">
        <v>1618</v>
      </c>
      <c r="D9735" s="10" t="s">
        <v>1624</v>
      </c>
      <c r="E9735" s="10" t="s">
        <v>20</v>
      </c>
      <c r="F9735" s="10" t="s">
        <v>1433</v>
      </c>
      <c r="G9735" s="21" t="s">
        <v>3701</v>
      </c>
      <c r="H9735" s="21" t="s">
        <v>4381</v>
      </c>
      <c r="I9735" s="21">
        <v>1</v>
      </c>
      <c r="J9735" s="21">
        <f t="shared" si="655"/>
        <v>48</v>
      </c>
      <c r="K9735" s="21" t="s">
        <v>5260</v>
      </c>
    </row>
    <row r="9736" spans="1:11" hidden="1" x14ac:dyDescent="0.25">
      <c r="A9736" s="10">
        <v>160</v>
      </c>
      <c r="B9736" s="10" t="s">
        <v>1617</v>
      </c>
      <c r="C9736" s="10" t="s">
        <v>1618</v>
      </c>
      <c r="D9736" s="10" t="s">
        <v>1624</v>
      </c>
      <c r="E9736" s="10" t="s">
        <v>20</v>
      </c>
      <c r="F9736" s="10" t="s">
        <v>1433</v>
      </c>
      <c r="G9736" s="21" t="s">
        <v>3703</v>
      </c>
      <c r="H9736" s="21" t="s">
        <v>4787</v>
      </c>
      <c r="I9736" s="21">
        <v>1</v>
      </c>
      <c r="J9736" s="21">
        <f>MID(H9736,1,FIND(" ",H9736,1)-1)*1</f>
        <v>160</v>
      </c>
      <c r="K9736" s="21" t="s">
        <v>5254</v>
      </c>
    </row>
    <row r="9737" spans="1:11" hidden="1" x14ac:dyDescent="0.25">
      <c r="A9737" s="10">
        <v>160</v>
      </c>
      <c r="B9737" s="10" t="s">
        <v>1617</v>
      </c>
      <c r="C9737" s="10" t="s">
        <v>1618</v>
      </c>
      <c r="D9737" s="10" t="s">
        <v>1624</v>
      </c>
      <c r="E9737" s="10" t="s">
        <v>20</v>
      </c>
      <c r="F9737" s="10" t="s">
        <v>1433</v>
      </c>
      <c r="G9737" s="21" t="s">
        <v>3705</v>
      </c>
      <c r="H9737" s="21" t="s">
        <v>57</v>
      </c>
      <c r="I9737" s="21">
        <v>1</v>
      </c>
      <c r="J9737" s="21" t="str">
        <f>H9737</f>
        <v>Нет</v>
      </c>
      <c r="K9737" s="21"/>
    </row>
    <row r="9738" spans="1:11" hidden="1" x14ac:dyDescent="0.25">
      <c r="A9738" s="10">
        <v>160</v>
      </c>
      <c r="B9738" s="10" t="s">
        <v>1617</v>
      </c>
      <c r="C9738" s="10" t="s">
        <v>1618</v>
      </c>
      <c r="D9738" s="10" t="s">
        <v>1624</v>
      </c>
      <c r="E9738" s="10" t="s">
        <v>20</v>
      </c>
      <c r="F9738" s="10" t="s">
        <v>1433</v>
      </c>
      <c r="G9738" s="21" t="s">
        <v>3706</v>
      </c>
      <c r="H9738" s="21" t="s">
        <v>4898</v>
      </c>
      <c r="I9738" s="21">
        <v>1</v>
      </c>
      <c r="J9738" s="21">
        <f t="shared" ref="J9738:J9741" si="656">MID(H9738,1,FIND(" ",H9738,1)-1)*1</f>
        <v>17.899999999999999</v>
      </c>
      <c r="K9738" s="21" t="s">
        <v>5258</v>
      </c>
    </row>
    <row r="9739" spans="1:11" hidden="1" x14ac:dyDescent="0.25">
      <c r="A9739" s="10">
        <v>160</v>
      </c>
      <c r="B9739" s="10" t="s">
        <v>1617</v>
      </c>
      <c r="C9739" s="10" t="s">
        <v>1618</v>
      </c>
      <c r="D9739" s="10" t="s">
        <v>1624</v>
      </c>
      <c r="E9739" s="10" t="s">
        <v>20</v>
      </c>
      <c r="F9739" s="10" t="s">
        <v>1433</v>
      </c>
      <c r="G9739" s="21" t="s">
        <v>3708</v>
      </c>
      <c r="H9739" s="21" t="s">
        <v>4879</v>
      </c>
      <c r="I9739" s="21">
        <v>1</v>
      </c>
      <c r="J9739" s="21">
        <f t="shared" si="656"/>
        <v>16</v>
      </c>
      <c r="K9739" s="21" t="s">
        <v>5258</v>
      </c>
    </row>
    <row r="9740" spans="1:11" hidden="1" x14ac:dyDescent="0.25">
      <c r="A9740" s="10">
        <v>160</v>
      </c>
      <c r="B9740" s="10" t="s">
        <v>1617</v>
      </c>
      <c r="C9740" s="10" t="s">
        <v>1618</v>
      </c>
      <c r="D9740" s="10" t="s">
        <v>1624</v>
      </c>
      <c r="E9740" s="10" t="s">
        <v>20</v>
      </c>
      <c r="F9740" s="10" t="s">
        <v>1433</v>
      </c>
      <c r="G9740" s="21" t="s">
        <v>3709</v>
      </c>
      <c r="H9740" s="21" t="s">
        <v>4898</v>
      </c>
      <c r="I9740" s="21">
        <v>0</v>
      </c>
      <c r="J9740" s="21">
        <f t="shared" si="656"/>
        <v>17.899999999999999</v>
      </c>
      <c r="K9740" s="21" t="s">
        <v>5258</v>
      </c>
    </row>
    <row r="9741" spans="1:11" hidden="1" x14ac:dyDescent="0.25">
      <c r="A9741" s="10">
        <v>160</v>
      </c>
      <c r="B9741" s="10" t="s">
        <v>1617</v>
      </c>
      <c r="C9741" s="10" t="s">
        <v>1618</v>
      </c>
      <c r="D9741" s="10" t="s">
        <v>1624</v>
      </c>
      <c r="E9741" s="10" t="s">
        <v>20</v>
      </c>
      <c r="F9741" s="10" t="s">
        <v>1433</v>
      </c>
      <c r="G9741" s="21" t="s">
        <v>3711</v>
      </c>
      <c r="H9741" s="21" t="s">
        <v>4879</v>
      </c>
      <c r="I9741" s="21">
        <v>0</v>
      </c>
      <c r="J9741" s="21">
        <f t="shared" si="656"/>
        <v>16</v>
      </c>
      <c r="K9741" s="21" t="s">
        <v>5258</v>
      </c>
    </row>
    <row r="9742" spans="1:11" hidden="1" x14ac:dyDescent="0.25">
      <c r="A9742" s="10">
        <v>160</v>
      </c>
      <c r="B9742" s="10" t="s">
        <v>1617</v>
      </c>
      <c r="C9742" s="10" t="s">
        <v>1618</v>
      </c>
      <c r="D9742" s="10" t="s">
        <v>1624</v>
      </c>
      <c r="E9742" s="10" t="s">
        <v>20</v>
      </c>
      <c r="F9742" s="10" t="s">
        <v>1433</v>
      </c>
      <c r="G9742" s="21" t="s">
        <v>4578</v>
      </c>
      <c r="H9742" s="21" t="s">
        <v>4899</v>
      </c>
      <c r="I9742" s="21">
        <v>1</v>
      </c>
      <c r="J9742" s="21" t="str">
        <f>MID(H9742,1,FIND(" ",H9742,1)-1)</f>
        <v>2100</v>
      </c>
      <c r="K9742" s="21" t="s">
        <v>5269</v>
      </c>
    </row>
    <row r="9743" spans="1:11" hidden="1" x14ac:dyDescent="0.25">
      <c r="A9743" s="10">
        <v>160</v>
      </c>
      <c r="B9743" s="10" t="s">
        <v>1617</v>
      </c>
      <c r="C9743" s="10" t="s">
        <v>1618</v>
      </c>
      <c r="D9743" s="10" t="s">
        <v>1624</v>
      </c>
      <c r="E9743" s="10" t="s">
        <v>20</v>
      </c>
      <c r="F9743" s="10" t="s">
        <v>1433</v>
      </c>
      <c r="G9743" s="10" t="s">
        <v>3714</v>
      </c>
      <c r="H9743" s="10" t="s">
        <v>3715</v>
      </c>
      <c r="I9743" s="10">
        <v>0</v>
      </c>
    </row>
    <row r="9744" spans="1:11" hidden="1" x14ac:dyDescent="0.25">
      <c r="A9744" s="10">
        <v>160</v>
      </c>
      <c r="B9744" s="10" t="s">
        <v>1617</v>
      </c>
      <c r="C9744" s="10" t="s">
        <v>1618</v>
      </c>
      <c r="D9744" s="10" t="s">
        <v>1624</v>
      </c>
      <c r="E9744" s="10" t="s">
        <v>20</v>
      </c>
      <c r="F9744" s="10" t="s">
        <v>1433</v>
      </c>
      <c r="G9744" s="10" t="s">
        <v>3716</v>
      </c>
      <c r="H9744" s="10" t="s">
        <v>34</v>
      </c>
      <c r="I9744" s="10">
        <v>0</v>
      </c>
    </row>
    <row r="9745" spans="1:9" hidden="1" x14ac:dyDescent="0.25">
      <c r="A9745" s="10">
        <v>160</v>
      </c>
      <c r="B9745" s="10" t="s">
        <v>1617</v>
      </c>
      <c r="C9745" s="10" t="s">
        <v>1618</v>
      </c>
      <c r="D9745" s="10" t="s">
        <v>1624</v>
      </c>
      <c r="E9745" s="10" t="s">
        <v>20</v>
      </c>
      <c r="F9745" s="10" t="s">
        <v>1433</v>
      </c>
      <c r="G9745" s="10" t="s">
        <v>3717</v>
      </c>
      <c r="H9745" s="10" t="s">
        <v>34</v>
      </c>
      <c r="I9745" s="10">
        <v>0</v>
      </c>
    </row>
    <row r="9746" spans="1:9" hidden="1" x14ac:dyDescent="0.25">
      <c r="A9746" s="10">
        <v>160</v>
      </c>
      <c r="B9746" s="10" t="s">
        <v>1617</v>
      </c>
      <c r="C9746" s="10" t="s">
        <v>1618</v>
      </c>
      <c r="D9746" s="10" t="s">
        <v>1624</v>
      </c>
      <c r="E9746" s="10" t="s">
        <v>20</v>
      </c>
      <c r="F9746" s="10" t="s">
        <v>1433</v>
      </c>
      <c r="G9746" s="10" t="s">
        <v>3718</v>
      </c>
      <c r="H9746" s="10" t="s">
        <v>5168</v>
      </c>
      <c r="I9746" s="10">
        <v>0</v>
      </c>
    </row>
    <row r="9747" spans="1:9" hidden="1" x14ac:dyDescent="0.25">
      <c r="A9747" s="10">
        <v>160</v>
      </c>
      <c r="B9747" s="10" t="s">
        <v>1617</v>
      </c>
      <c r="C9747" s="10" t="s">
        <v>1618</v>
      </c>
      <c r="D9747" s="10" t="s">
        <v>1624</v>
      </c>
      <c r="E9747" s="10" t="s">
        <v>20</v>
      </c>
      <c r="F9747" s="10" t="s">
        <v>1433</v>
      </c>
      <c r="G9747" s="10" t="s">
        <v>3719</v>
      </c>
      <c r="H9747" s="10" t="s">
        <v>57</v>
      </c>
      <c r="I9747" s="10">
        <v>0</v>
      </c>
    </row>
    <row r="9748" spans="1:9" hidden="1" x14ac:dyDescent="0.25">
      <c r="A9748" s="10">
        <v>160</v>
      </c>
      <c r="B9748" s="10" t="s">
        <v>1617</v>
      </c>
      <c r="C9748" s="10" t="s">
        <v>1618</v>
      </c>
      <c r="D9748" s="10" t="s">
        <v>1624</v>
      </c>
      <c r="E9748" s="10" t="s">
        <v>20</v>
      </c>
      <c r="F9748" s="10" t="s">
        <v>1433</v>
      </c>
      <c r="G9748" s="10" t="s">
        <v>3720</v>
      </c>
      <c r="H9748" s="10" t="s">
        <v>34</v>
      </c>
      <c r="I9748" s="10">
        <v>0</v>
      </c>
    </row>
    <row r="9749" spans="1:9" hidden="1" x14ac:dyDescent="0.25">
      <c r="A9749" s="10">
        <v>160</v>
      </c>
      <c r="B9749" s="10" t="s">
        <v>1617</v>
      </c>
      <c r="C9749" s="10" t="s">
        <v>1618</v>
      </c>
      <c r="D9749" s="10" t="s">
        <v>1624</v>
      </c>
      <c r="E9749" s="10" t="s">
        <v>20</v>
      </c>
      <c r="F9749" s="10" t="s">
        <v>1433</v>
      </c>
      <c r="G9749" s="10" t="s">
        <v>3721</v>
      </c>
      <c r="H9749" s="10" t="s">
        <v>34</v>
      </c>
      <c r="I9749" s="10">
        <v>0</v>
      </c>
    </row>
    <row r="9750" spans="1:9" hidden="1" x14ac:dyDescent="0.25">
      <c r="A9750" s="10">
        <v>160</v>
      </c>
      <c r="B9750" s="10" t="s">
        <v>1617</v>
      </c>
      <c r="C9750" s="10" t="s">
        <v>1618</v>
      </c>
      <c r="D9750" s="10" t="s">
        <v>1624</v>
      </c>
      <c r="E9750" s="10" t="s">
        <v>20</v>
      </c>
      <c r="F9750" s="10" t="s">
        <v>1433</v>
      </c>
      <c r="G9750" s="10" t="s">
        <v>3722</v>
      </c>
      <c r="H9750" s="10" t="s">
        <v>34</v>
      </c>
      <c r="I9750" s="10">
        <v>0</v>
      </c>
    </row>
    <row r="9751" spans="1:9" hidden="1" x14ac:dyDescent="0.25">
      <c r="A9751" s="10">
        <v>160</v>
      </c>
      <c r="B9751" s="10" t="s">
        <v>1617</v>
      </c>
      <c r="C9751" s="10" t="s">
        <v>1618</v>
      </c>
      <c r="D9751" s="10" t="s">
        <v>1624</v>
      </c>
      <c r="E9751" s="10" t="s">
        <v>20</v>
      </c>
      <c r="F9751" s="10" t="s">
        <v>1433</v>
      </c>
      <c r="G9751" s="10" t="s">
        <v>3723</v>
      </c>
      <c r="H9751" s="10" t="s">
        <v>34</v>
      </c>
      <c r="I9751" s="10">
        <v>0</v>
      </c>
    </row>
    <row r="9752" spans="1:9" hidden="1" x14ac:dyDescent="0.25">
      <c r="A9752" s="10">
        <v>160</v>
      </c>
      <c r="B9752" s="10" t="s">
        <v>1617</v>
      </c>
      <c r="C9752" s="10" t="s">
        <v>1618</v>
      </c>
      <c r="D9752" s="10" t="s">
        <v>1624</v>
      </c>
      <c r="E9752" s="10" t="s">
        <v>20</v>
      </c>
      <c r="F9752" s="10" t="s">
        <v>1433</v>
      </c>
      <c r="G9752" s="10" t="s">
        <v>3724</v>
      </c>
      <c r="H9752" s="10" t="s">
        <v>34</v>
      </c>
      <c r="I9752" s="10">
        <v>0</v>
      </c>
    </row>
    <row r="9753" spans="1:9" hidden="1" x14ac:dyDescent="0.25">
      <c r="A9753" s="10">
        <v>160</v>
      </c>
      <c r="B9753" s="10" t="s">
        <v>1617</v>
      </c>
      <c r="C9753" s="10" t="s">
        <v>1618</v>
      </c>
      <c r="D9753" s="10" t="s">
        <v>1624</v>
      </c>
      <c r="E9753" s="10" t="s">
        <v>20</v>
      </c>
      <c r="F9753" s="10" t="s">
        <v>1433</v>
      </c>
      <c r="G9753" s="10" t="s">
        <v>3725</v>
      </c>
      <c r="H9753" s="10" t="s">
        <v>34</v>
      </c>
      <c r="I9753" s="10">
        <v>0</v>
      </c>
    </row>
    <row r="9754" spans="1:9" hidden="1" x14ac:dyDescent="0.25">
      <c r="A9754" s="10">
        <v>160</v>
      </c>
      <c r="B9754" s="10" t="s">
        <v>1617</v>
      </c>
      <c r="C9754" s="10" t="s">
        <v>1618</v>
      </c>
      <c r="D9754" s="10" t="s">
        <v>1624</v>
      </c>
      <c r="E9754" s="10" t="s">
        <v>20</v>
      </c>
      <c r="F9754" s="10" t="s">
        <v>1433</v>
      </c>
      <c r="G9754" s="10" t="s">
        <v>3726</v>
      </c>
      <c r="H9754" s="10" t="s">
        <v>34</v>
      </c>
      <c r="I9754" s="10">
        <v>0</v>
      </c>
    </row>
    <row r="9755" spans="1:9" hidden="1" x14ac:dyDescent="0.25">
      <c r="A9755" s="10">
        <v>160</v>
      </c>
      <c r="B9755" s="10" t="s">
        <v>1617</v>
      </c>
      <c r="C9755" s="10" t="s">
        <v>1618</v>
      </c>
      <c r="D9755" s="10" t="s">
        <v>1624</v>
      </c>
      <c r="E9755" s="10" t="s">
        <v>20</v>
      </c>
      <c r="F9755" s="10" t="s">
        <v>1433</v>
      </c>
      <c r="G9755" s="10" t="s">
        <v>3727</v>
      </c>
      <c r="H9755" s="10" t="s">
        <v>34</v>
      </c>
      <c r="I9755" s="10">
        <v>0</v>
      </c>
    </row>
    <row r="9756" spans="1:9" hidden="1" x14ac:dyDescent="0.25">
      <c r="A9756" s="10">
        <v>160</v>
      </c>
      <c r="B9756" s="10" t="s">
        <v>1617</v>
      </c>
      <c r="C9756" s="10" t="s">
        <v>1618</v>
      </c>
      <c r="D9756" s="10" t="s">
        <v>1624</v>
      </c>
      <c r="E9756" s="10" t="s">
        <v>20</v>
      </c>
      <c r="F9756" s="10" t="s">
        <v>1433</v>
      </c>
      <c r="G9756" s="10" t="s">
        <v>3729</v>
      </c>
      <c r="H9756" s="10" t="s">
        <v>34</v>
      </c>
      <c r="I9756" s="10">
        <v>0</v>
      </c>
    </row>
    <row r="9757" spans="1:9" hidden="1" x14ac:dyDescent="0.25">
      <c r="A9757" s="10">
        <v>160</v>
      </c>
      <c r="B9757" s="10" t="s">
        <v>1617</v>
      </c>
      <c r="C9757" s="10" t="s">
        <v>1618</v>
      </c>
      <c r="D9757" s="10" t="s">
        <v>1624</v>
      </c>
      <c r="E9757" s="10" t="s">
        <v>20</v>
      </c>
      <c r="F9757" s="10" t="s">
        <v>1433</v>
      </c>
      <c r="G9757" s="10" t="s">
        <v>3730</v>
      </c>
      <c r="H9757" s="10" t="s">
        <v>34</v>
      </c>
      <c r="I9757" s="10">
        <v>0</v>
      </c>
    </row>
    <row r="9758" spans="1:9" hidden="1" x14ac:dyDescent="0.25">
      <c r="A9758" s="10">
        <v>160</v>
      </c>
      <c r="B9758" s="10" t="s">
        <v>1617</v>
      </c>
      <c r="C9758" s="10" t="s">
        <v>1618</v>
      </c>
      <c r="D9758" s="10" t="s">
        <v>1624</v>
      </c>
      <c r="E9758" s="10" t="s">
        <v>20</v>
      </c>
      <c r="F9758" s="10" t="s">
        <v>1433</v>
      </c>
      <c r="G9758" s="10" t="s">
        <v>3731</v>
      </c>
      <c r="H9758" s="10" t="s">
        <v>34</v>
      </c>
      <c r="I9758" s="10">
        <v>0</v>
      </c>
    </row>
    <row r="9759" spans="1:9" hidden="1" x14ac:dyDescent="0.25">
      <c r="A9759" s="10">
        <v>160</v>
      </c>
      <c r="B9759" s="10" t="s">
        <v>1617</v>
      </c>
      <c r="C9759" s="10" t="s">
        <v>1618</v>
      </c>
      <c r="D9759" s="10" t="s">
        <v>1624</v>
      </c>
      <c r="E9759" s="10" t="s">
        <v>20</v>
      </c>
      <c r="F9759" s="10" t="s">
        <v>1433</v>
      </c>
      <c r="G9759" s="10" t="s">
        <v>3734</v>
      </c>
      <c r="H9759" s="10" t="s">
        <v>34</v>
      </c>
      <c r="I9759" s="10">
        <v>0</v>
      </c>
    </row>
    <row r="9760" spans="1:9" hidden="1" x14ac:dyDescent="0.25">
      <c r="A9760" s="10">
        <v>160</v>
      </c>
      <c r="B9760" s="10" t="s">
        <v>1617</v>
      </c>
      <c r="C9760" s="10" t="s">
        <v>1618</v>
      </c>
      <c r="D9760" s="10" t="s">
        <v>1624</v>
      </c>
      <c r="E9760" s="10" t="s">
        <v>20</v>
      </c>
      <c r="F9760" s="10" t="s">
        <v>1433</v>
      </c>
      <c r="G9760" s="10" t="s">
        <v>3735</v>
      </c>
      <c r="H9760" s="10" t="s">
        <v>57</v>
      </c>
      <c r="I9760" s="10">
        <v>0</v>
      </c>
    </row>
    <row r="9761" spans="1:11" hidden="1" x14ac:dyDescent="0.25">
      <c r="A9761" s="10">
        <v>160</v>
      </c>
      <c r="B9761" s="10" t="s">
        <v>1617</v>
      </c>
      <c r="C9761" s="10" t="s">
        <v>1618</v>
      </c>
      <c r="D9761" s="10" t="s">
        <v>1624</v>
      </c>
      <c r="E9761" s="10" t="s">
        <v>20</v>
      </c>
      <c r="F9761" s="10" t="s">
        <v>1433</v>
      </c>
      <c r="G9761" s="10" t="s">
        <v>4597</v>
      </c>
      <c r="H9761" s="10" t="s">
        <v>34</v>
      </c>
      <c r="I9761" s="10">
        <v>0</v>
      </c>
    </row>
    <row r="9762" spans="1:11" hidden="1" x14ac:dyDescent="0.25">
      <c r="A9762" s="10">
        <v>160</v>
      </c>
      <c r="B9762" s="10" t="s">
        <v>1617</v>
      </c>
      <c r="C9762" s="10" t="s">
        <v>1618</v>
      </c>
      <c r="D9762" s="10" t="s">
        <v>1624</v>
      </c>
      <c r="E9762" s="10" t="s">
        <v>20</v>
      </c>
      <c r="F9762" s="10" t="s">
        <v>1433</v>
      </c>
      <c r="G9762" s="10" t="s">
        <v>3736</v>
      </c>
      <c r="H9762" s="10" t="s">
        <v>34</v>
      </c>
      <c r="I9762" s="10">
        <v>0</v>
      </c>
    </row>
    <row r="9763" spans="1:11" hidden="1" x14ac:dyDescent="0.25">
      <c r="A9763" s="10">
        <v>160</v>
      </c>
      <c r="B9763" s="10" t="s">
        <v>1617</v>
      </c>
      <c r="C9763" s="10" t="s">
        <v>1618</v>
      </c>
      <c r="D9763" s="10" t="s">
        <v>1624</v>
      </c>
      <c r="E9763" s="10" t="s">
        <v>20</v>
      </c>
      <c r="F9763" s="10" t="s">
        <v>1433</v>
      </c>
      <c r="G9763" s="10" t="s">
        <v>3737</v>
      </c>
      <c r="H9763" s="10" t="s">
        <v>34</v>
      </c>
      <c r="I9763" s="10">
        <v>0</v>
      </c>
    </row>
    <row r="9764" spans="1:11" hidden="1" x14ac:dyDescent="0.25">
      <c r="A9764" s="10">
        <v>160</v>
      </c>
      <c r="B9764" s="10" t="s">
        <v>1617</v>
      </c>
      <c r="C9764" s="10" t="s">
        <v>1618</v>
      </c>
      <c r="D9764" s="10" t="s">
        <v>1624</v>
      </c>
      <c r="E9764" s="10" t="s">
        <v>20</v>
      </c>
      <c r="F9764" s="10" t="s">
        <v>1433</v>
      </c>
      <c r="G9764" s="10" t="s">
        <v>4387</v>
      </c>
      <c r="H9764" s="10" t="s">
        <v>34</v>
      </c>
      <c r="I9764" s="10">
        <v>0</v>
      </c>
    </row>
    <row r="9765" spans="1:11" hidden="1" x14ac:dyDescent="0.25">
      <c r="A9765" s="10">
        <v>160</v>
      </c>
      <c r="B9765" s="10" t="s">
        <v>1617</v>
      </c>
      <c r="C9765" s="10" t="s">
        <v>1618</v>
      </c>
      <c r="D9765" s="10" t="s">
        <v>1624</v>
      </c>
      <c r="E9765" s="10" t="s">
        <v>20</v>
      </c>
      <c r="F9765" s="10" t="s">
        <v>1433</v>
      </c>
      <c r="G9765" s="10" t="s">
        <v>4388</v>
      </c>
      <c r="H9765" s="10" t="s">
        <v>34</v>
      </c>
      <c r="I9765" s="10">
        <v>0</v>
      </c>
    </row>
    <row r="9766" spans="1:11" hidden="1" x14ac:dyDescent="0.25">
      <c r="A9766" s="10">
        <v>160</v>
      </c>
      <c r="B9766" s="10" t="s">
        <v>1617</v>
      </c>
      <c r="C9766" s="10" t="s">
        <v>1618</v>
      </c>
      <c r="D9766" s="10" t="s">
        <v>1624</v>
      </c>
      <c r="E9766" s="10" t="s">
        <v>20</v>
      </c>
      <c r="F9766" s="10" t="s">
        <v>1433</v>
      </c>
      <c r="G9766" s="10" t="s">
        <v>3740</v>
      </c>
      <c r="H9766" s="10" t="s">
        <v>34</v>
      </c>
      <c r="I9766" s="10">
        <v>0</v>
      </c>
    </row>
    <row r="9767" spans="1:11" hidden="1" x14ac:dyDescent="0.25">
      <c r="A9767" s="10">
        <v>160</v>
      </c>
      <c r="B9767" s="10" t="s">
        <v>1617</v>
      </c>
      <c r="C9767" s="10" t="s">
        <v>1618</v>
      </c>
      <c r="D9767" s="10" t="s">
        <v>1624</v>
      </c>
      <c r="E9767" s="10" t="s">
        <v>20</v>
      </c>
      <c r="F9767" s="10" t="s">
        <v>1433</v>
      </c>
      <c r="G9767" s="10" t="s">
        <v>3741</v>
      </c>
      <c r="H9767" s="10" t="s">
        <v>34</v>
      </c>
      <c r="I9767" s="10">
        <v>0</v>
      </c>
    </row>
    <row r="9768" spans="1:11" hidden="1" x14ac:dyDescent="0.25">
      <c r="A9768" s="10">
        <v>160</v>
      </c>
      <c r="B9768" s="10" t="s">
        <v>1617</v>
      </c>
      <c r="C9768" s="10" t="s">
        <v>1618</v>
      </c>
      <c r="D9768" s="10" t="s">
        <v>1624</v>
      </c>
      <c r="E9768" s="10" t="s">
        <v>20</v>
      </c>
      <c r="F9768" s="10" t="s">
        <v>1433</v>
      </c>
      <c r="G9768" s="10" t="s">
        <v>4324</v>
      </c>
      <c r="H9768" s="10" t="s">
        <v>34</v>
      </c>
      <c r="I9768" s="10">
        <v>0</v>
      </c>
    </row>
    <row r="9769" spans="1:11" hidden="1" x14ac:dyDescent="0.25">
      <c r="A9769" s="10">
        <v>160</v>
      </c>
      <c r="B9769" s="10" t="s">
        <v>1617</v>
      </c>
      <c r="C9769" s="10" t="s">
        <v>1618</v>
      </c>
      <c r="D9769" s="10" t="s">
        <v>1624</v>
      </c>
      <c r="E9769" s="10" t="s">
        <v>20</v>
      </c>
      <c r="F9769" s="10" t="s">
        <v>1433</v>
      </c>
      <c r="G9769" s="10" t="s">
        <v>3744</v>
      </c>
      <c r="H9769" s="10" t="s">
        <v>4791</v>
      </c>
      <c r="I9769" s="10">
        <v>0</v>
      </c>
    </row>
    <row r="9770" spans="1:11" hidden="1" x14ac:dyDescent="0.25">
      <c r="A9770" s="10">
        <v>160</v>
      </c>
      <c r="B9770" s="10" t="s">
        <v>1617</v>
      </c>
      <c r="C9770" s="10" t="s">
        <v>1618</v>
      </c>
      <c r="D9770" s="10" t="s">
        <v>1624</v>
      </c>
      <c r="E9770" s="10" t="s">
        <v>20</v>
      </c>
      <c r="F9770" s="10" t="s">
        <v>1433</v>
      </c>
      <c r="G9770" s="10" t="s">
        <v>3746</v>
      </c>
      <c r="H9770" s="10" t="s">
        <v>34</v>
      </c>
      <c r="I9770" s="10">
        <v>0</v>
      </c>
    </row>
    <row r="9771" spans="1:11" hidden="1" x14ac:dyDescent="0.25">
      <c r="A9771" s="10">
        <v>160</v>
      </c>
      <c r="B9771" s="10" t="s">
        <v>1617</v>
      </c>
      <c r="C9771" s="10" t="s">
        <v>1618</v>
      </c>
      <c r="D9771" s="10" t="s">
        <v>1624</v>
      </c>
      <c r="E9771" s="10" t="s">
        <v>20</v>
      </c>
      <c r="F9771" s="10" t="s">
        <v>1433</v>
      </c>
      <c r="G9771" s="10" t="s">
        <v>4792</v>
      </c>
      <c r="H9771" s="10" t="s">
        <v>5224</v>
      </c>
      <c r="I9771" s="10">
        <v>0</v>
      </c>
    </row>
    <row r="9772" spans="1:11" hidden="1" x14ac:dyDescent="0.25">
      <c r="A9772" s="10">
        <v>160</v>
      </c>
      <c r="B9772" s="10" t="s">
        <v>1617</v>
      </c>
      <c r="C9772" s="10" t="s">
        <v>1618</v>
      </c>
      <c r="D9772" s="10" t="s">
        <v>1624</v>
      </c>
      <c r="E9772" s="10" t="s">
        <v>20</v>
      </c>
      <c r="F9772" s="10" t="s">
        <v>1433</v>
      </c>
      <c r="G9772" s="21" t="s">
        <v>3747</v>
      </c>
      <c r="H9772" s="21" t="s">
        <v>4756</v>
      </c>
      <c r="I9772" s="21">
        <v>1</v>
      </c>
      <c r="J9772" s="21" t="str">
        <f>H9772</f>
        <v>Потолочная</v>
      </c>
      <c r="K9772" s="21"/>
    </row>
    <row r="9773" spans="1:11" hidden="1" x14ac:dyDescent="0.25">
      <c r="A9773" s="10">
        <v>160</v>
      </c>
      <c r="B9773" s="10" t="s">
        <v>1617</v>
      </c>
      <c r="C9773" s="10" t="s">
        <v>1618</v>
      </c>
      <c r="D9773" s="10" t="s">
        <v>1624</v>
      </c>
      <c r="E9773" s="10" t="s">
        <v>20</v>
      </c>
      <c r="F9773" s="10" t="s">
        <v>1433</v>
      </c>
      <c r="G9773" s="21" t="s">
        <v>3749</v>
      </c>
      <c r="H9773" s="21" t="s">
        <v>3918</v>
      </c>
      <c r="I9773" s="21">
        <v>1</v>
      </c>
      <c r="J9773" s="21">
        <f>MID(H9773,1,FIND(" ",H9773,1)-1)*1</f>
        <v>50</v>
      </c>
      <c r="K9773" s="21" t="s">
        <v>5264</v>
      </c>
    </row>
    <row r="9774" spans="1:11" hidden="1" x14ac:dyDescent="0.25">
      <c r="A9774" s="10">
        <v>160</v>
      </c>
      <c r="B9774" s="10" t="s">
        <v>1617</v>
      </c>
      <c r="C9774" s="10" t="s">
        <v>1618</v>
      </c>
      <c r="D9774" s="10" t="s">
        <v>1624</v>
      </c>
      <c r="E9774" s="10" t="s">
        <v>20</v>
      </c>
      <c r="F9774" s="10" t="s">
        <v>1433</v>
      </c>
      <c r="G9774" s="21" t="s">
        <v>3751</v>
      </c>
      <c r="H9774" s="21" t="s">
        <v>3893</v>
      </c>
      <c r="I9774" s="21">
        <v>1</v>
      </c>
      <c r="J9774" s="21">
        <f>MID(H9774,1,FIND(" ",H9774,1)-1)*1</f>
        <v>30</v>
      </c>
      <c r="K9774" s="21" t="s">
        <v>5264</v>
      </c>
    </row>
    <row r="9775" spans="1:11" hidden="1" x14ac:dyDescent="0.25">
      <c r="A9775" s="10">
        <v>160</v>
      </c>
      <c r="B9775" s="10" t="s">
        <v>1617</v>
      </c>
      <c r="C9775" s="10" t="s">
        <v>1618</v>
      </c>
      <c r="D9775" s="10" t="s">
        <v>1624</v>
      </c>
      <c r="E9775" s="10" t="s">
        <v>20</v>
      </c>
      <c r="F9775" s="10" t="s">
        <v>1433</v>
      </c>
      <c r="G9775" s="21" t="s">
        <v>3753</v>
      </c>
      <c r="H9775" s="21" t="s">
        <v>4793</v>
      </c>
      <c r="I9775" s="21">
        <v>1</v>
      </c>
      <c r="J9775" s="21">
        <f>MID(H9775,1,FIND(" ",H9775,1)-1)*1</f>
        <v>6.2720000000000002</v>
      </c>
      <c r="K9775" s="21" t="s">
        <v>5258</v>
      </c>
    </row>
    <row r="9776" spans="1:11" hidden="1" x14ac:dyDescent="0.25">
      <c r="A9776" s="10">
        <v>160</v>
      </c>
      <c r="B9776" s="10" t="s">
        <v>1617</v>
      </c>
      <c r="C9776" s="10" t="s">
        <v>1618</v>
      </c>
      <c r="D9776" s="10" t="s">
        <v>1624</v>
      </c>
      <c r="E9776" s="10" t="s">
        <v>20</v>
      </c>
      <c r="F9776" s="10" t="s">
        <v>1433</v>
      </c>
      <c r="G9776" s="21" t="s">
        <v>3755</v>
      </c>
      <c r="H9776" s="21" t="s">
        <v>4794</v>
      </c>
      <c r="I9776" s="21">
        <v>1</v>
      </c>
      <c r="J9776" s="21" t="s">
        <v>5267</v>
      </c>
      <c r="K9776" s="21" t="s">
        <v>5265</v>
      </c>
    </row>
    <row r="9777" spans="1:11" hidden="1" x14ac:dyDescent="0.25">
      <c r="A9777" s="10">
        <v>160</v>
      </c>
      <c r="B9777" s="10" t="s">
        <v>1617</v>
      </c>
      <c r="C9777" s="10" t="s">
        <v>1618</v>
      </c>
      <c r="D9777" s="10" t="s">
        <v>1624</v>
      </c>
      <c r="E9777" s="10" t="s">
        <v>20</v>
      </c>
      <c r="F9777" s="10" t="s">
        <v>1433</v>
      </c>
      <c r="G9777" s="10" t="s">
        <v>3757</v>
      </c>
      <c r="H9777" s="10" t="s">
        <v>57</v>
      </c>
      <c r="I9777" s="10">
        <v>0</v>
      </c>
    </row>
    <row r="9778" spans="1:11" hidden="1" x14ac:dyDescent="0.25">
      <c r="A9778" s="10">
        <v>160</v>
      </c>
      <c r="B9778" s="10" t="s">
        <v>1617</v>
      </c>
      <c r="C9778" s="10" t="s">
        <v>1618</v>
      </c>
      <c r="D9778" s="10" t="s">
        <v>1624</v>
      </c>
      <c r="E9778" s="10" t="s">
        <v>20</v>
      </c>
      <c r="F9778" s="10" t="s">
        <v>1433</v>
      </c>
      <c r="G9778" s="21" t="s">
        <v>3759</v>
      </c>
      <c r="H9778" s="21">
        <v>60000</v>
      </c>
      <c r="I9778" s="21">
        <v>1</v>
      </c>
      <c r="J9778" s="21">
        <f t="shared" ref="J9778:J9779" si="657">TRIM(H9778)*1</f>
        <v>60000</v>
      </c>
      <c r="K9778" s="21" t="s">
        <v>5261</v>
      </c>
    </row>
    <row r="9779" spans="1:11" hidden="1" x14ac:dyDescent="0.25">
      <c r="A9779" s="10">
        <v>160</v>
      </c>
      <c r="B9779" s="10" t="s">
        <v>1617</v>
      </c>
      <c r="C9779" s="10" t="s">
        <v>1618</v>
      </c>
      <c r="D9779" s="10" t="s">
        <v>1624</v>
      </c>
      <c r="E9779" s="10" t="s">
        <v>20</v>
      </c>
      <c r="F9779" s="10" t="s">
        <v>1433</v>
      </c>
      <c r="G9779" s="21" t="s">
        <v>3764</v>
      </c>
      <c r="H9779" s="21">
        <v>60000</v>
      </c>
      <c r="I9779" s="21">
        <v>1</v>
      </c>
      <c r="J9779" s="21">
        <f t="shared" si="657"/>
        <v>60000</v>
      </c>
      <c r="K9779" s="21" t="s">
        <v>5261</v>
      </c>
    </row>
    <row r="9780" spans="1:11" hidden="1" x14ac:dyDescent="0.25">
      <c r="A9780" s="10">
        <v>160</v>
      </c>
      <c r="B9780" s="10" t="s">
        <v>1617</v>
      </c>
      <c r="C9780" s="10" t="s">
        <v>1618</v>
      </c>
      <c r="D9780" s="10" t="s">
        <v>1624</v>
      </c>
      <c r="E9780" s="10" t="s">
        <v>20</v>
      </c>
      <c r="F9780" s="10" t="s">
        <v>1433</v>
      </c>
      <c r="G9780" s="10" t="s">
        <v>3765</v>
      </c>
      <c r="H9780" s="10" t="s">
        <v>57</v>
      </c>
      <c r="I9780" s="10">
        <v>0</v>
      </c>
    </row>
    <row r="9781" spans="1:11" hidden="1" x14ac:dyDescent="0.25">
      <c r="A9781" s="10">
        <v>160</v>
      </c>
      <c r="B9781" s="10" t="s">
        <v>1617</v>
      </c>
      <c r="C9781" s="10" t="s">
        <v>1618</v>
      </c>
      <c r="D9781" s="10" t="s">
        <v>1624</v>
      </c>
      <c r="E9781" s="10" t="s">
        <v>20</v>
      </c>
      <c r="F9781" s="10" t="s">
        <v>1433</v>
      </c>
      <c r="G9781" s="10" t="s">
        <v>3766</v>
      </c>
      <c r="H9781" s="10" t="s">
        <v>34</v>
      </c>
      <c r="I9781" s="10">
        <v>0</v>
      </c>
    </row>
    <row r="9782" spans="1:11" hidden="1" x14ac:dyDescent="0.25">
      <c r="A9782" s="10">
        <v>160</v>
      </c>
      <c r="B9782" s="10" t="s">
        <v>1617</v>
      </c>
      <c r="C9782" s="10" t="s">
        <v>1618</v>
      </c>
      <c r="D9782" s="10" t="s">
        <v>1624</v>
      </c>
      <c r="E9782" s="10" t="s">
        <v>20</v>
      </c>
      <c r="F9782" s="10" t="s">
        <v>1433</v>
      </c>
      <c r="G9782" s="10" t="s">
        <v>4601</v>
      </c>
      <c r="H9782" s="10" t="s">
        <v>4321</v>
      </c>
      <c r="I9782" s="10">
        <v>0</v>
      </c>
    </row>
    <row r="9783" spans="1:11" hidden="1" x14ac:dyDescent="0.25">
      <c r="A9783" s="10">
        <v>160</v>
      </c>
      <c r="B9783" s="10" t="s">
        <v>1617</v>
      </c>
      <c r="C9783" s="10" t="s">
        <v>1618</v>
      </c>
      <c r="D9783" s="10" t="s">
        <v>1624</v>
      </c>
      <c r="E9783" s="10" t="s">
        <v>20</v>
      </c>
      <c r="F9783" s="10" t="s">
        <v>1433</v>
      </c>
      <c r="G9783" s="10" t="s">
        <v>4397</v>
      </c>
      <c r="H9783" s="10" t="s">
        <v>34</v>
      </c>
      <c r="I9783" s="10">
        <v>0</v>
      </c>
    </row>
    <row r="9784" spans="1:11" hidden="1" x14ac:dyDescent="0.25">
      <c r="A9784" s="10">
        <v>160</v>
      </c>
      <c r="B9784" s="10" t="s">
        <v>1617</v>
      </c>
      <c r="C9784" s="10" t="s">
        <v>1618</v>
      </c>
      <c r="D9784" s="10" t="s">
        <v>1624</v>
      </c>
      <c r="E9784" s="10" t="s">
        <v>20</v>
      </c>
      <c r="F9784" s="10" t="s">
        <v>1433</v>
      </c>
      <c r="G9784" s="10" t="s">
        <v>4602</v>
      </c>
      <c r="H9784" s="10" t="s">
        <v>57</v>
      </c>
      <c r="I9784" s="10">
        <v>0</v>
      </c>
    </row>
    <row r="9785" spans="1:11" hidden="1" x14ac:dyDescent="0.25">
      <c r="A9785" s="10">
        <v>160</v>
      </c>
      <c r="B9785" s="10" t="s">
        <v>1617</v>
      </c>
      <c r="C9785" s="10" t="s">
        <v>1618</v>
      </c>
      <c r="D9785" s="10" t="s">
        <v>1624</v>
      </c>
      <c r="E9785" s="10" t="s">
        <v>20</v>
      </c>
      <c r="F9785" s="10" t="s">
        <v>1433</v>
      </c>
      <c r="G9785" s="10" t="s">
        <v>4603</v>
      </c>
      <c r="H9785" s="10" t="s">
        <v>57</v>
      </c>
      <c r="I9785" s="10">
        <v>0</v>
      </c>
    </row>
    <row r="9786" spans="1:11" hidden="1" x14ac:dyDescent="0.25">
      <c r="A9786" s="10">
        <v>160</v>
      </c>
      <c r="B9786" s="10" t="s">
        <v>1617</v>
      </c>
      <c r="C9786" s="10" t="s">
        <v>1618</v>
      </c>
      <c r="D9786" s="10" t="s">
        <v>1624</v>
      </c>
      <c r="E9786" s="10" t="s">
        <v>20</v>
      </c>
      <c r="F9786" s="10" t="s">
        <v>1433</v>
      </c>
      <c r="G9786" s="21" t="s">
        <v>3769</v>
      </c>
      <c r="H9786" s="21" t="s">
        <v>4795</v>
      </c>
      <c r="I9786" s="21">
        <v>1</v>
      </c>
      <c r="J9786" s="21">
        <f t="shared" ref="J9786:J9787" si="658">MID(H9786,1,FIND(" ",H9786,1)-1)*1</f>
        <v>99.7</v>
      </c>
      <c r="K9786" s="21" t="s">
        <v>5255</v>
      </c>
    </row>
    <row r="9787" spans="1:11" hidden="1" x14ac:dyDescent="0.25">
      <c r="A9787" s="10">
        <v>160</v>
      </c>
      <c r="B9787" s="10" t="s">
        <v>1617</v>
      </c>
      <c r="C9787" s="10" t="s">
        <v>1618</v>
      </c>
      <c r="D9787" s="10" t="s">
        <v>1624</v>
      </c>
      <c r="E9787" s="10" t="s">
        <v>20</v>
      </c>
      <c r="F9787" s="10" t="s">
        <v>1433</v>
      </c>
      <c r="G9787" s="21" t="s">
        <v>3771</v>
      </c>
      <c r="H9787" s="21" t="s">
        <v>4900</v>
      </c>
      <c r="I9787" s="21">
        <v>1</v>
      </c>
      <c r="J9787" s="21">
        <f t="shared" si="658"/>
        <v>30.5</v>
      </c>
      <c r="K9787" s="21" t="s">
        <v>5255</v>
      </c>
    </row>
    <row r="9788" spans="1:11" hidden="1" x14ac:dyDescent="0.25">
      <c r="A9788" s="10">
        <v>160</v>
      </c>
      <c r="B9788" s="10" t="s">
        <v>1617</v>
      </c>
      <c r="C9788" s="10" t="s">
        <v>1618</v>
      </c>
      <c r="D9788" s="10" t="s">
        <v>1624</v>
      </c>
      <c r="E9788" s="10" t="s">
        <v>20</v>
      </c>
      <c r="F9788" s="10" t="s">
        <v>1433</v>
      </c>
      <c r="G9788" s="21" t="s">
        <v>3773</v>
      </c>
      <c r="H9788" s="21" t="s">
        <v>4796</v>
      </c>
      <c r="I9788" s="21">
        <v>1</v>
      </c>
      <c r="J9788" s="21">
        <f t="shared" ref="J9788:J9793" si="659">MID(H9788,1,FIND(" ",H9788,1)-1)*1000</f>
        <v>1170</v>
      </c>
      <c r="K9788" s="22" t="s">
        <v>5256</v>
      </c>
    </row>
    <row r="9789" spans="1:11" hidden="1" x14ac:dyDescent="0.25">
      <c r="A9789" s="10">
        <v>160</v>
      </c>
      <c r="B9789" s="10" t="s">
        <v>1617</v>
      </c>
      <c r="C9789" s="10" t="s">
        <v>1618</v>
      </c>
      <c r="D9789" s="10" t="s">
        <v>1624</v>
      </c>
      <c r="E9789" s="10" t="s">
        <v>20</v>
      </c>
      <c r="F9789" s="10" t="s">
        <v>1433</v>
      </c>
      <c r="G9789" s="21" t="s">
        <v>3775</v>
      </c>
      <c r="H9789" s="21" t="s">
        <v>4797</v>
      </c>
      <c r="I9789" s="21">
        <v>1</v>
      </c>
      <c r="J9789" s="21">
        <f t="shared" si="659"/>
        <v>287</v>
      </c>
      <c r="K9789" s="22" t="s">
        <v>5256</v>
      </c>
    </row>
    <row r="9790" spans="1:11" hidden="1" x14ac:dyDescent="0.25">
      <c r="A9790" s="10">
        <v>160</v>
      </c>
      <c r="B9790" s="10" t="s">
        <v>1617</v>
      </c>
      <c r="C9790" s="10" t="s">
        <v>1618</v>
      </c>
      <c r="D9790" s="10" t="s">
        <v>1624</v>
      </c>
      <c r="E9790" s="10" t="s">
        <v>20</v>
      </c>
      <c r="F9790" s="10" t="s">
        <v>1433</v>
      </c>
      <c r="G9790" s="21" t="s">
        <v>3777</v>
      </c>
      <c r="H9790" s="21" t="s">
        <v>4108</v>
      </c>
      <c r="I9790" s="21">
        <v>1</v>
      </c>
      <c r="J9790" s="21">
        <f t="shared" si="659"/>
        <v>350</v>
      </c>
      <c r="K9790" s="22" t="s">
        <v>5256</v>
      </c>
    </row>
    <row r="9791" spans="1:11" hidden="1" x14ac:dyDescent="0.25">
      <c r="A9791" s="10">
        <v>160</v>
      </c>
      <c r="B9791" s="10" t="s">
        <v>1617</v>
      </c>
      <c r="C9791" s="10" t="s">
        <v>1618</v>
      </c>
      <c r="D9791" s="10" t="s">
        <v>1624</v>
      </c>
      <c r="E9791" s="10" t="s">
        <v>20</v>
      </c>
      <c r="F9791" s="10" t="s">
        <v>1433</v>
      </c>
      <c r="G9791" s="21" t="s">
        <v>3779</v>
      </c>
      <c r="H9791" s="21" t="s">
        <v>4895</v>
      </c>
      <c r="I9791" s="21">
        <v>1</v>
      </c>
      <c r="J9791" s="21">
        <f t="shared" si="659"/>
        <v>830</v>
      </c>
      <c r="K9791" s="22" t="s">
        <v>5256</v>
      </c>
    </row>
    <row r="9792" spans="1:11" hidden="1" x14ac:dyDescent="0.25">
      <c r="A9792" s="10">
        <v>160</v>
      </c>
      <c r="B9792" s="10" t="s">
        <v>1617</v>
      </c>
      <c r="C9792" s="10" t="s">
        <v>1618</v>
      </c>
      <c r="D9792" s="10" t="s">
        <v>1624</v>
      </c>
      <c r="E9792" s="10" t="s">
        <v>20</v>
      </c>
      <c r="F9792" s="10" t="s">
        <v>1433</v>
      </c>
      <c r="G9792" s="21" t="s">
        <v>3781</v>
      </c>
      <c r="H9792" s="21" t="s">
        <v>4110</v>
      </c>
      <c r="I9792" s="21">
        <v>1</v>
      </c>
      <c r="J9792" s="21">
        <f t="shared" si="659"/>
        <v>900</v>
      </c>
      <c r="K9792" s="22" t="s">
        <v>5256</v>
      </c>
    </row>
    <row r="9793" spans="1:11" hidden="1" x14ac:dyDescent="0.25">
      <c r="A9793" s="10">
        <v>160</v>
      </c>
      <c r="B9793" s="10" t="s">
        <v>1617</v>
      </c>
      <c r="C9793" s="10" t="s">
        <v>1618</v>
      </c>
      <c r="D9793" s="10" t="s">
        <v>1624</v>
      </c>
      <c r="E9793" s="10" t="s">
        <v>20</v>
      </c>
      <c r="F9793" s="10" t="s">
        <v>1433</v>
      </c>
      <c r="G9793" s="21" t="s">
        <v>3783</v>
      </c>
      <c r="H9793" s="21" t="s">
        <v>4895</v>
      </c>
      <c r="I9793" s="21">
        <v>1</v>
      </c>
      <c r="J9793" s="21">
        <f t="shared" si="659"/>
        <v>830</v>
      </c>
      <c r="K9793" s="22" t="s">
        <v>5256</v>
      </c>
    </row>
    <row r="9794" spans="1:11" hidden="1" x14ac:dyDescent="0.25">
      <c r="A9794" s="10">
        <v>160</v>
      </c>
      <c r="B9794" s="10" t="s">
        <v>1617</v>
      </c>
      <c r="C9794" s="10" t="s">
        <v>1618</v>
      </c>
      <c r="D9794" s="10" t="s">
        <v>1624</v>
      </c>
      <c r="E9794" s="10" t="s">
        <v>20</v>
      </c>
      <c r="F9794" s="10" t="s">
        <v>1433</v>
      </c>
      <c r="G9794" s="21" t="s">
        <v>4760</v>
      </c>
      <c r="H9794" s="21" t="s">
        <v>4896</v>
      </c>
      <c r="I9794" s="21">
        <v>0</v>
      </c>
      <c r="J9794" s="21">
        <f>MID(H9794,1,FIND(" ",H9794,1)-1)*1</f>
        <v>6</v>
      </c>
      <c r="K9794" s="21" t="s">
        <v>5255</v>
      </c>
    </row>
    <row r="9795" spans="1:11" hidden="1" x14ac:dyDescent="0.25">
      <c r="A9795" s="10">
        <v>160</v>
      </c>
      <c r="B9795" s="10" t="s">
        <v>1617</v>
      </c>
      <c r="C9795" s="10" t="s">
        <v>1618</v>
      </c>
      <c r="D9795" s="10" t="s">
        <v>1624</v>
      </c>
      <c r="E9795" s="10" t="s">
        <v>20</v>
      </c>
      <c r="F9795" s="10" t="s">
        <v>1433</v>
      </c>
      <c r="G9795" s="21" t="s">
        <v>4799</v>
      </c>
      <c r="H9795" s="21" t="s">
        <v>4897</v>
      </c>
      <c r="I9795" s="21">
        <v>0</v>
      </c>
      <c r="J9795" s="21">
        <f>MID(H9795,1,FIND(" ",H9795,1)-1)*1</f>
        <v>0.91</v>
      </c>
      <c r="K9795" s="21" t="s">
        <v>5264</v>
      </c>
    </row>
    <row r="9796" spans="1:11" hidden="1" x14ac:dyDescent="0.25">
      <c r="A9796" s="10">
        <v>160</v>
      </c>
      <c r="B9796" s="10" t="s">
        <v>1617</v>
      </c>
      <c r="C9796" s="10" t="s">
        <v>1618</v>
      </c>
      <c r="D9796" s="10" t="s">
        <v>1624</v>
      </c>
      <c r="E9796" s="10" t="s">
        <v>20</v>
      </c>
      <c r="F9796" s="10" t="s">
        <v>1433</v>
      </c>
      <c r="G9796" s="21" t="s">
        <v>4800</v>
      </c>
      <c r="H9796" s="21" t="s">
        <v>4801</v>
      </c>
      <c r="I9796" s="21">
        <v>0</v>
      </c>
      <c r="J9796" s="21">
        <f t="shared" ref="J9796:J9797" si="660">MID(H9796,1,FIND(" ",H9796,1)-1)*1000</f>
        <v>55</v>
      </c>
      <c r="K9796" s="21" t="s">
        <v>5256</v>
      </c>
    </row>
    <row r="9797" spans="1:11" hidden="1" x14ac:dyDescent="0.25">
      <c r="A9797" s="10">
        <v>160</v>
      </c>
      <c r="B9797" s="10" t="s">
        <v>1617</v>
      </c>
      <c r="C9797" s="10" t="s">
        <v>1618</v>
      </c>
      <c r="D9797" s="10" t="s">
        <v>1624</v>
      </c>
      <c r="E9797" s="10" t="s">
        <v>20</v>
      </c>
      <c r="F9797" s="10" t="s">
        <v>1433</v>
      </c>
      <c r="G9797" s="21" t="s">
        <v>4762</v>
      </c>
      <c r="H9797" s="21" t="s">
        <v>4897</v>
      </c>
      <c r="I9797" s="21">
        <v>0</v>
      </c>
      <c r="J9797" s="21">
        <f t="shared" si="660"/>
        <v>910</v>
      </c>
      <c r="K9797" s="21" t="s">
        <v>5256</v>
      </c>
    </row>
    <row r="9798" spans="1:11" hidden="1" x14ac:dyDescent="0.25">
      <c r="A9798" s="10">
        <v>160</v>
      </c>
      <c r="B9798" s="10" t="s">
        <v>1617</v>
      </c>
      <c r="C9798" s="10" t="s">
        <v>1618</v>
      </c>
      <c r="D9798" s="10" t="s">
        <v>1624</v>
      </c>
      <c r="E9798" s="10" t="s">
        <v>20</v>
      </c>
      <c r="F9798" s="10" t="s">
        <v>1433</v>
      </c>
      <c r="G9798" s="10" t="s">
        <v>3787</v>
      </c>
      <c r="H9798" s="10" t="s">
        <v>3788</v>
      </c>
      <c r="I9798" s="10">
        <v>0</v>
      </c>
    </row>
    <row r="9799" spans="1:11" hidden="1" x14ac:dyDescent="0.25">
      <c r="A9799" s="10">
        <v>160</v>
      </c>
      <c r="B9799" s="10" t="s">
        <v>1617</v>
      </c>
      <c r="C9799" s="10" t="s">
        <v>1618</v>
      </c>
      <c r="D9799" s="10" t="s">
        <v>1624</v>
      </c>
      <c r="E9799" s="10" t="s">
        <v>20</v>
      </c>
      <c r="F9799" s="10" t="s">
        <v>1433</v>
      </c>
      <c r="G9799" s="10" t="s">
        <v>3789</v>
      </c>
      <c r="H9799" s="10" t="s">
        <v>3789</v>
      </c>
      <c r="I9799" s="10">
        <v>0</v>
      </c>
    </row>
    <row r="9800" spans="1:11" hidden="1" x14ac:dyDescent="0.25">
      <c r="A9800" s="10">
        <v>161</v>
      </c>
      <c r="B9800" s="10" t="s">
        <v>1625</v>
      </c>
      <c r="C9800" s="10" t="s">
        <v>1626</v>
      </c>
      <c r="D9800" s="10" t="s">
        <v>1632</v>
      </c>
      <c r="E9800" s="10" t="s">
        <v>20</v>
      </c>
      <c r="F9800" s="10" t="s">
        <v>1433</v>
      </c>
      <c r="G9800" s="10" t="s">
        <v>3129</v>
      </c>
      <c r="H9800" s="10" t="s">
        <v>4540</v>
      </c>
      <c r="I9800" s="10">
        <v>0</v>
      </c>
    </row>
    <row r="9801" spans="1:11" hidden="1" x14ac:dyDescent="0.25">
      <c r="A9801" s="10">
        <v>161</v>
      </c>
      <c r="B9801" s="10" t="s">
        <v>1625</v>
      </c>
      <c r="C9801" s="10" t="s">
        <v>1626</v>
      </c>
      <c r="D9801" s="10" t="s">
        <v>1632</v>
      </c>
      <c r="E9801" s="10" t="s">
        <v>20</v>
      </c>
      <c r="F9801" s="10" t="s">
        <v>1433</v>
      </c>
      <c r="G9801" s="21" t="s">
        <v>2160</v>
      </c>
      <c r="H9801" s="21" t="s">
        <v>3699</v>
      </c>
      <c r="I9801" s="21">
        <v>1</v>
      </c>
      <c r="J9801" s="21" t="str">
        <f>H9801</f>
        <v>Кондиционирование</v>
      </c>
      <c r="K9801" s="21"/>
    </row>
    <row r="9802" spans="1:11" hidden="1" x14ac:dyDescent="0.25">
      <c r="A9802" s="10">
        <v>161</v>
      </c>
      <c r="B9802" s="10" t="s">
        <v>1625</v>
      </c>
      <c r="C9802" s="10" t="s">
        <v>1626</v>
      </c>
      <c r="D9802" s="10" t="s">
        <v>1632</v>
      </c>
      <c r="E9802" s="10" t="s">
        <v>20</v>
      </c>
      <c r="F9802" s="10" t="s">
        <v>1433</v>
      </c>
      <c r="G9802" s="21" t="s">
        <v>3108</v>
      </c>
      <c r="H9802" s="21" t="s">
        <v>4733</v>
      </c>
      <c r="I9802" s="21">
        <v>1</v>
      </c>
      <c r="J9802" s="21">
        <f t="shared" ref="J9802:J9803" si="661">MID(H9802,1,FIND(" ",H9802,1)-1)*1</f>
        <v>58</v>
      </c>
      <c r="K9802" s="21" t="s">
        <v>5260</v>
      </c>
    </row>
    <row r="9803" spans="1:11" hidden="1" x14ac:dyDescent="0.25">
      <c r="A9803" s="10">
        <v>161</v>
      </c>
      <c r="B9803" s="10" t="s">
        <v>1625</v>
      </c>
      <c r="C9803" s="10" t="s">
        <v>1626</v>
      </c>
      <c r="D9803" s="10" t="s">
        <v>1632</v>
      </c>
      <c r="E9803" s="10" t="s">
        <v>20</v>
      </c>
      <c r="F9803" s="10" t="s">
        <v>1433</v>
      </c>
      <c r="G9803" s="21" t="s">
        <v>3701</v>
      </c>
      <c r="H9803" s="21" t="s">
        <v>4860</v>
      </c>
      <c r="I9803" s="21">
        <v>1</v>
      </c>
      <c r="J9803" s="21">
        <f t="shared" si="661"/>
        <v>38</v>
      </c>
      <c r="K9803" s="21" t="s">
        <v>5260</v>
      </c>
    </row>
    <row r="9804" spans="1:11" hidden="1" x14ac:dyDescent="0.25">
      <c r="A9804" s="10">
        <v>161</v>
      </c>
      <c r="B9804" s="10" t="s">
        <v>1625</v>
      </c>
      <c r="C9804" s="10" t="s">
        <v>1626</v>
      </c>
      <c r="D9804" s="10" t="s">
        <v>1632</v>
      </c>
      <c r="E9804" s="10" t="s">
        <v>20</v>
      </c>
      <c r="F9804" s="10" t="s">
        <v>1433</v>
      </c>
      <c r="G9804" s="21" t="s">
        <v>3703</v>
      </c>
      <c r="H9804" s="21" t="s">
        <v>4476</v>
      </c>
      <c r="I9804" s="21">
        <v>1</v>
      </c>
      <c r="J9804" s="21">
        <f>MID(H9804,1,FIND(" ",H9804,1)-1)*1</f>
        <v>55</v>
      </c>
      <c r="K9804" s="21" t="s">
        <v>5254</v>
      </c>
    </row>
    <row r="9805" spans="1:11" hidden="1" x14ac:dyDescent="0.25">
      <c r="A9805" s="10">
        <v>161</v>
      </c>
      <c r="B9805" s="10" t="s">
        <v>1625</v>
      </c>
      <c r="C9805" s="10" t="s">
        <v>1626</v>
      </c>
      <c r="D9805" s="10" t="s">
        <v>1632</v>
      </c>
      <c r="E9805" s="10" t="s">
        <v>20</v>
      </c>
      <c r="F9805" s="10" t="s">
        <v>1433</v>
      </c>
      <c r="G9805" s="21" t="s">
        <v>3705</v>
      </c>
      <c r="H9805" s="21" t="s">
        <v>57</v>
      </c>
      <c r="I9805" s="21">
        <v>1</v>
      </c>
      <c r="J9805" s="21" t="str">
        <f>H9805</f>
        <v>Нет</v>
      </c>
      <c r="K9805" s="21"/>
    </row>
    <row r="9806" spans="1:11" hidden="1" x14ac:dyDescent="0.25">
      <c r="A9806" s="10">
        <v>161</v>
      </c>
      <c r="B9806" s="10" t="s">
        <v>1625</v>
      </c>
      <c r="C9806" s="10" t="s">
        <v>1626</v>
      </c>
      <c r="D9806" s="10" t="s">
        <v>1632</v>
      </c>
      <c r="E9806" s="10" t="s">
        <v>20</v>
      </c>
      <c r="F9806" s="10" t="s">
        <v>1433</v>
      </c>
      <c r="G9806" s="21" t="s">
        <v>3706</v>
      </c>
      <c r="H9806" s="21" t="s">
        <v>4086</v>
      </c>
      <c r="I9806" s="21">
        <v>1</v>
      </c>
      <c r="J9806" s="21">
        <f t="shared" ref="J9806:J9809" si="662">MID(H9806,1,FIND(" ",H9806,1)-1)*1</f>
        <v>5.6</v>
      </c>
      <c r="K9806" s="21" t="s">
        <v>5258</v>
      </c>
    </row>
    <row r="9807" spans="1:11" hidden="1" x14ac:dyDescent="0.25">
      <c r="A9807" s="10">
        <v>161</v>
      </c>
      <c r="B9807" s="10" t="s">
        <v>1625</v>
      </c>
      <c r="C9807" s="10" t="s">
        <v>1626</v>
      </c>
      <c r="D9807" s="10" t="s">
        <v>1632</v>
      </c>
      <c r="E9807" s="10" t="s">
        <v>20</v>
      </c>
      <c r="F9807" s="10" t="s">
        <v>1433</v>
      </c>
      <c r="G9807" s="21" t="s">
        <v>3708</v>
      </c>
      <c r="H9807" s="21" t="s">
        <v>4087</v>
      </c>
      <c r="I9807" s="21">
        <v>1</v>
      </c>
      <c r="J9807" s="21">
        <f t="shared" si="662"/>
        <v>5.3</v>
      </c>
      <c r="K9807" s="21" t="s">
        <v>5258</v>
      </c>
    </row>
    <row r="9808" spans="1:11" hidden="1" x14ac:dyDescent="0.25">
      <c r="A9808" s="10">
        <v>161</v>
      </c>
      <c r="B9808" s="10" t="s">
        <v>1625</v>
      </c>
      <c r="C9808" s="10" t="s">
        <v>1626</v>
      </c>
      <c r="D9808" s="10" t="s">
        <v>1632</v>
      </c>
      <c r="E9808" s="10" t="s">
        <v>20</v>
      </c>
      <c r="F9808" s="10" t="s">
        <v>1433</v>
      </c>
      <c r="G9808" s="21" t="s">
        <v>3709</v>
      </c>
      <c r="H9808" s="21" t="s">
        <v>4086</v>
      </c>
      <c r="I9808" s="21">
        <v>0</v>
      </c>
      <c r="J9808" s="21">
        <f t="shared" si="662"/>
        <v>5.6</v>
      </c>
      <c r="K9808" s="21" t="s">
        <v>5258</v>
      </c>
    </row>
    <row r="9809" spans="1:11" hidden="1" x14ac:dyDescent="0.25">
      <c r="A9809" s="10">
        <v>161</v>
      </c>
      <c r="B9809" s="10" t="s">
        <v>1625</v>
      </c>
      <c r="C9809" s="10" t="s">
        <v>1626</v>
      </c>
      <c r="D9809" s="10" t="s">
        <v>1632</v>
      </c>
      <c r="E9809" s="10" t="s">
        <v>20</v>
      </c>
      <c r="F9809" s="10" t="s">
        <v>1433</v>
      </c>
      <c r="G9809" s="21" t="s">
        <v>3711</v>
      </c>
      <c r="H9809" s="21" t="s">
        <v>4087</v>
      </c>
      <c r="I9809" s="21">
        <v>0</v>
      </c>
      <c r="J9809" s="21">
        <f t="shared" si="662"/>
        <v>5.3</v>
      </c>
      <c r="K9809" s="21" t="s">
        <v>5258</v>
      </c>
    </row>
    <row r="9810" spans="1:11" hidden="1" x14ac:dyDescent="0.25">
      <c r="A9810" s="10">
        <v>161</v>
      </c>
      <c r="B9810" s="10" t="s">
        <v>1625</v>
      </c>
      <c r="C9810" s="10" t="s">
        <v>1626</v>
      </c>
      <c r="D9810" s="10" t="s">
        <v>1632</v>
      </c>
      <c r="E9810" s="10" t="s">
        <v>20</v>
      </c>
      <c r="F9810" s="10" t="s">
        <v>1433</v>
      </c>
      <c r="G9810" s="21" t="s">
        <v>4578</v>
      </c>
      <c r="H9810" s="21" t="s">
        <v>4901</v>
      </c>
      <c r="I9810" s="21">
        <v>1</v>
      </c>
      <c r="J9810" s="21" t="str">
        <f>MID(H9810,1,FIND(" ",H9810,1)-1)</f>
        <v>730</v>
      </c>
      <c r="K9810" s="21" t="s">
        <v>5269</v>
      </c>
    </row>
    <row r="9811" spans="1:11" hidden="1" x14ac:dyDescent="0.25">
      <c r="A9811" s="10">
        <v>161</v>
      </c>
      <c r="B9811" s="10" t="s">
        <v>1625</v>
      </c>
      <c r="C9811" s="10" t="s">
        <v>1626</v>
      </c>
      <c r="D9811" s="10" t="s">
        <v>1632</v>
      </c>
      <c r="E9811" s="10" t="s">
        <v>20</v>
      </c>
      <c r="F9811" s="10" t="s">
        <v>1433</v>
      </c>
      <c r="G9811" s="10" t="s">
        <v>3714</v>
      </c>
      <c r="H9811" s="10" t="s">
        <v>3715</v>
      </c>
      <c r="I9811" s="10">
        <v>0</v>
      </c>
    </row>
    <row r="9812" spans="1:11" hidden="1" x14ac:dyDescent="0.25">
      <c r="A9812" s="10">
        <v>161</v>
      </c>
      <c r="B9812" s="10" t="s">
        <v>1625</v>
      </c>
      <c r="C9812" s="10" t="s">
        <v>1626</v>
      </c>
      <c r="D9812" s="10" t="s">
        <v>1632</v>
      </c>
      <c r="E9812" s="10" t="s">
        <v>20</v>
      </c>
      <c r="F9812" s="10" t="s">
        <v>1433</v>
      </c>
      <c r="G9812" s="10" t="s">
        <v>3716</v>
      </c>
      <c r="H9812" s="10" t="s">
        <v>34</v>
      </c>
      <c r="I9812" s="10">
        <v>0</v>
      </c>
    </row>
    <row r="9813" spans="1:11" hidden="1" x14ac:dyDescent="0.25">
      <c r="A9813" s="10">
        <v>161</v>
      </c>
      <c r="B9813" s="10" t="s">
        <v>1625</v>
      </c>
      <c r="C9813" s="10" t="s">
        <v>1626</v>
      </c>
      <c r="D9813" s="10" t="s">
        <v>1632</v>
      </c>
      <c r="E9813" s="10" t="s">
        <v>20</v>
      </c>
      <c r="F9813" s="10" t="s">
        <v>1433</v>
      </c>
      <c r="G9813" s="10" t="s">
        <v>3717</v>
      </c>
      <c r="H9813" s="10" t="s">
        <v>34</v>
      </c>
      <c r="I9813" s="10">
        <v>0</v>
      </c>
    </row>
    <row r="9814" spans="1:11" hidden="1" x14ac:dyDescent="0.25">
      <c r="A9814" s="10">
        <v>161</v>
      </c>
      <c r="B9814" s="10" t="s">
        <v>1625</v>
      </c>
      <c r="C9814" s="10" t="s">
        <v>1626</v>
      </c>
      <c r="D9814" s="10" t="s">
        <v>1632</v>
      </c>
      <c r="E9814" s="10" t="s">
        <v>20</v>
      </c>
      <c r="F9814" s="10" t="s">
        <v>1433</v>
      </c>
      <c r="G9814" s="10" t="s">
        <v>3718</v>
      </c>
      <c r="H9814" s="10" t="s">
        <v>5168</v>
      </c>
      <c r="I9814" s="10">
        <v>0</v>
      </c>
    </row>
    <row r="9815" spans="1:11" hidden="1" x14ac:dyDescent="0.25">
      <c r="A9815" s="10">
        <v>161</v>
      </c>
      <c r="B9815" s="10" t="s">
        <v>1625</v>
      </c>
      <c r="C9815" s="10" t="s">
        <v>1626</v>
      </c>
      <c r="D9815" s="10" t="s">
        <v>1632</v>
      </c>
      <c r="E9815" s="10" t="s">
        <v>20</v>
      </c>
      <c r="F9815" s="10" t="s">
        <v>1433</v>
      </c>
      <c r="G9815" s="10" t="s">
        <v>3719</v>
      </c>
      <c r="H9815" s="10" t="s">
        <v>57</v>
      </c>
      <c r="I9815" s="10">
        <v>0</v>
      </c>
    </row>
    <row r="9816" spans="1:11" hidden="1" x14ac:dyDescent="0.25">
      <c r="A9816" s="10">
        <v>161</v>
      </c>
      <c r="B9816" s="10" t="s">
        <v>1625</v>
      </c>
      <c r="C9816" s="10" t="s">
        <v>1626</v>
      </c>
      <c r="D9816" s="10" t="s">
        <v>1632</v>
      </c>
      <c r="E9816" s="10" t="s">
        <v>20</v>
      </c>
      <c r="F9816" s="10" t="s">
        <v>1433</v>
      </c>
      <c r="G9816" s="10" t="s">
        <v>3720</v>
      </c>
      <c r="H9816" s="10" t="s">
        <v>34</v>
      </c>
      <c r="I9816" s="10">
        <v>0</v>
      </c>
    </row>
    <row r="9817" spans="1:11" hidden="1" x14ac:dyDescent="0.25">
      <c r="A9817" s="10">
        <v>161</v>
      </c>
      <c r="B9817" s="10" t="s">
        <v>1625</v>
      </c>
      <c r="C9817" s="10" t="s">
        <v>1626</v>
      </c>
      <c r="D9817" s="10" t="s">
        <v>1632</v>
      </c>
      <c r="E9817" s="10" t="s">
        <v>20</v>
      </c>
      <c r="F9817" s="10" t="s">
        <v>1433</v>
      </c>
      <c r="G9817" s="10" t="s">
        <v>3721</v>
      </c>
      <c r="H9817" s="10" t="s">
        <v>34</v>
      </c>
      <c r="I9817" s="10">
        <v>0</v>
      </c>
    </row>
    <row r="9818" spans="1:11" hidden="1" x14ac:dyDescent="0.25">
      <c r="A9818" s="10">
        <v>161</v>
      </c>
      <c r="B9818" s="10" t="s">
        <v>1625</v>
      </c>
      <c r="C9818" s="10" t="s">
        <v>1626</v>
      </c>
      <c r="D9818" s="10" t="s">
        <v>1632</v>
      </c>
      <c r="E9818" s="10" t="s">
        <v>20</v>
      </c>
      <c r="F9818" s="10" t="s">
        <v>1433</v>
      </c>
      <c r="G9818" s="10" t="s">
        <v>3722</v>
      </c>
      <c r="H9818" s="10" t="s">
        <v>34</v>
      </c>
      <c r="I9818" s="10">
        <v>0</v>
      </c>
    </row>
    <row r="9819" spans="1:11" hidden="1" x14ac:dyDescent="0.25">
      <c r="A9819" s="10">
        <v>161</v>
      </c>
      <c r="B9819" s="10" t="s">
        <v>1625</v>
      </c>
      <c r="C9819" s="10" t="s">
        <v>1626</v>
      </c>
      <c r="D9819" s="10" t="s">
        <v>1632</v>
      </c>
      <c r="E9819" s="10" t="s">
        <v>20</v>
      </c>
      <c r="F9819" s="10" t="s">
        <v>1433</v>
      </c>
      <c r="G9819" s="10" t="s">
        <v>3723</v>
      </c>
      <c r="H9819" s="10" t="s">
        <v>34</v>
      </c>
      <c r="I9819" s="10">
        <v>0</v>
      </c>
    </row>
    <row r="9820" spans="1:11" hidden="1" x14ac:dyDescent="0.25">
      <c r="A9820" s="10">
        <v>161</v>
      </c>
      <c r="B9820" s="10" t="s">
        <v>1625</v>
      </c>
      <c r="C9820" s="10" t="s">
        <v>1626</v>
      </c>
      <c r="D9820" s="10" t="s">
        <v>1632</v>
      </c>
      <c r="E9820" s="10" t="s">
        <v>20</v>
      </c>
      <c r="F9820" s="10" t="s">
        <v>1433</v>
      </c>
      <c r="G9820" s="10" t="s">
        <v>3724</v>
      </c>
      <c r="H9820" s="10" t="s">
        <v>34</v>
      </c>
      <c r="I9820" s="10">
        <v>0</v>
      </c>
    </row>
    <row r="9821" spans="1:11" hidden="1" x14ac:dyDescent="0.25">
      <c r="A9821" s="10">
        <v>161</v>
      </c>
      <c r="B9821" s="10" t="s">
        <v>1625</v>
      </c>
      <c r="C9821" s="10" t="s">
        <v>1626</v>
      </c>
      <c r="D9821" s="10" t="s">
        <v>1632</v>
      </c>
      <c r="E9821" s="10" t="s">
        <v>20</v>
      </c>
      <c r="F9821" s="10" t="s">
        <v>1433</v>
      </c>
      <c r="G9821" s="10" t="s">
        <v>3725</v>
      </c>
      <c r="H9821" s="10" t="s">
        <v>34</v>
      </c>
      <c r="I9821" s="10">
        <v>0</v>
      </c>
    </row>
    <row r="9822" spans="1:11" hidden="1" x14ac:dyDescent="0.25">
      <c r="A9822" s="10">
        <v>161</v>
      </c>
      <c r="B9822" s="10" t="s">
        <v>1625</v>
      </c>
      <c r="C9822" s="10" t="s">
        <v>1626</v>
      </c>
      <c r="D9822" s="10" t="s">
        <v>1632</v>
      </c>
      <c r="E9822" s="10" t="s">
        <v>20</v>
      </c>
      <c r="F9822" s="10" t="s">
        <v>1433</v>
      </c>
      <c r="G9822" s="10" t="s">
        <v>3726</v>
      </c>
      <c r="H9822" s="10" t="s">
        <v>34</v>
      </c>
      <c r="I9822" s="10">
        <v>0</v>
      </c>
    </row>
    <row r="9823" spans="1:11" hidden="1" x14ac:dyDescent="0.25">
      <c r="A9823" s="10">
        <v>161</v>
      </c>
      <c r="B9823" s="10" t="s">
        <v>1625</v>
      </c>
      <c r="C9823" s="10" t="s">
        <v>1626</v>
      </c>
      <c r="D9823" s="10" t="s">
        <v>1632</v>
      </c>
      <c r="E9823" s="10" t="s">
        <v>20</v>
      </c>
      <c r="F9823" s="10" t="s">
        <v>1433</v>
      </c>
      <c r="G9823" s="10" t="s">
        <v>3727</v>
      </c>
      <c r="H9823" s="10" t="s">
        <v>34</v>
      </c>
      <c r="I9823" s="10">
        <v>0</v>
      </c>
    </row>
    <row r="9824" spans="1:11" hidden="1" x14ac:dyDescent="0.25">
      <c r="A9824" s="10">
        <v>161</v>
      </c>
      <c r="B9824" s="10" t="s">
        <v>1625</v>
      </c>
      <c r="C9824" s="10" t="s">
        <v>1626</v>
      </c>
      <c r="D9824" s="10" t="s">
        <v>1632</v>
      </c>
      <c r="E9824" s="10" t="s">
        <v>20</v>
      </c>
      <c r="F9824" s="10" t="s">
        <v>1433</v>
      </c>
      <c r="G9824" s="10" t="s">
        <v>3729</v>
      </c>
      <c r="H9824" s="10" t="s">
        <v>34</v>
      </c>
      <c r="I9824" s="10">
        <v>0</v>
      </c>
    </row>
    <row r="9825" spans="1:11" hidden="1" x14ac:dyDescent="0.25">
      <c r="A9825" s="10">
        <v>161</v>
      </c>
      <c r="B9825" s="10" t="s">
        <v>1625</v>
      </c>
      <c r="C9825" s="10" t="s">
        <v>1626</v>
      </c>
      <c r="D9825" s="10" t="s">
        <v>1632</v>
      </c>
      <c r="E9825" s="10" t="s">
        <v>20</v>
      </c>
      <c r="F9825" s="10" t="s">
        <v>1433</v>
      </c>
      <c r="G9825" s="10" t="s">
        <v>3730</v>
      </c>
      <c r="H9825" s="10" t="s">
        <v>34</v>
      </c>
      <c r="I9825" s="10">
        <v>0</v>
      </c>
    </row>
    <row r="9826" spans="1:11" hidden="1" x14ac:dyDescent="0.25">
      <c r="A9826" s="10">
        <v>161</v>
      </c>
      <c r="B9826" s="10" t="s">
        <v>1625</v>
      </c>
      <c r="C9826" s="10" t="s">
        <v>1626</v>
      </c>
      <c r="D9826" s="10" t="s">
        <v>1632</v>
      </c>
      <c r="E9826" s="10" t="s">
        <v>20</v>
      </c>
      <c r="F9826" s="10" t="s">
        <v>1433</v>
      </c>
      <c r="G9826" s="10" t="s">
        <v>3731</v>
      </c>
      <c r="H9826" s="10" t="s">
        <v>34</v>
      </c>
      <c r="I9826" s="10">
        <v>0</v>
      </c>
    </row>
    <row r="9827" spans="1:11" hidden="1" x14ac:dyDescent="0.25">
      <c r="A9827" s="10">
        <v>161</v>
      </c>
      <c r="B9827" s="10" t="s">
        <v>1625</v>
      </c>
      <c r="C9827" s="10" t="s">
        <v>1626</v>
      </c>
      <c r="D9827" s="10" t="s">
        <v>1632</v>
      </c>
      <c r="E9827" s="10" t="s">
        <v>20</v>
      </c>
      <c r="F9827" s="10" t="s">
        <v>1433</v>
      </c>
      <c r="G9827" s="10" t="s">
        <v>3734</v>
      </c>
      <c r="H9827" s="10" t="s">
        <v>34</v>
      </c>
      <c r="I9827" s="10">
        <v>0</v>
      </c>
    </row>
    <row r="9828" spans="1:11" hidden="1" x14ac:dyDescent="0.25">
      <c r="A9828" s="10">
        <v>161</v>
      </c>
      <c r="B9828" s="10" t="s">
        <v>1625</v>
      </c>
      <c r="C9828" s="10" t="s">
        <v>1626</v>
      </c>
      <c r="D9828" s="10" t="s">
        <v>1632</v>
      </c>
      <c r="E9828" s="10" t="s">
        <v>20</v>
      </c>
      <c r="F9828" s="10" t="s">
        <v>1433</v>
      </c>
      <c r="G9828" s="10" t="s">
        <v>3735</v>
      </c>
      <c r="H9828" s="10" t="s">
        <v>57</v>
      </c>
      <c r="I9828" s="10">
        <v>0</v>
      </c>
    </row>
    <row r="9829" spans="1:11" hidden="1" x14ac:dyDescent="0.25">
      <c r="A9829" s="10">
        <v>161</v>
      </c>
      <c r="B9829" s="10" t="s">
        <v>1625</v>
      </c>
      <c r="C9829" s="10" t="s">
        <v>1626</v>
      </c>
      <c r="D9829" s="10" t="s">
        <v>1632</v>
      </c>
      <c r="E9829" s="10" t="s">
        <v>20</v>
      </c>
      <c r="F9829" s="10" t="s">
        <v>1433</v>
      </c>
      <c r="G9829" s="10" t="s">
        <v>4597</v>
      </c>
      <c r="H9829" s="10" t="s">
        <v>34</v>
      </c>
      <c r="I9829" s="10">
        <v>0</v>
      </c>
    </row>
    <row r="9830" spans="1:11" hidden="1" x14ac:dyDescent="0.25">
      <c r="A9830" s="10">
        <v>161</v>
      </c>
      <c r="B9830" s="10" t="s">
        <v>1625</v>
      </c>
      <c r="C9830" s="10" t="s">
        <v>1626</v>
      </c>
      <c r="D9830" s="10" t="s">
        <v>1632</v>
      </c>
      <c r="E9830" s="10" t="s">
        <v>20</v>
      </c>
      <c r="F9830" s="10" t="s">
        <v>1433</v>
      </c>
      <c r="G9830" s="10" t="s">
        <v>3736</v>
      </c>
      <c r="H9830" s="10" t="s">
        <v>34</v>
      </c>
      <c r="I9830" s="10">
        <v>0</v>
      </c>
    </row>
    <row r="9831" spans="1:11" hidden="1" x14ac:dyDescent="0.25">
      <c r="A9831" s="10">
        <v>161</v>
      </c>
      <c r="B9831" s="10" t="s">
        <v>1625</v>
      </c>
      <c r="C9831" s="10" t="s">
        <v>1626</v>
      </c>
      <c r="D9831" s="10" t="s">
        <v>1632</v>
      </c>
      <c r="E9831" s="10" t="s">
        <v>20</v>
      </c>
      <c r="F9831" s="10" t="s">
        <v>1433</v>
      </c>
      <c r="G9831" s="10" t="s">
        <v>3737</v>
      </c>
      <c r="H9831" s="10" t="s">
        <v>34</v>
      </c>
      <c r="I9831" s="10">
        <v>0</v>
      </c>
    </row>
    <row r="9832" spans="1:11" hidden="1" x14ac:dyDescent="0.25">
      <c r="A9832" s="10">
        <v>161</v>
      </c>
      <c r="B9832" s="10" t="s">
        <v>1625</v>
      </c>
      <c r="C9832" s="10" t="s">
        <v>1626</v>
      </c>
      <c r="D9832" s="10" t="s">
        <v>1632</v>
      </c>
      <c r="E9832" s="10" t="s">
        <v>20</v>
      </c>
      <c r="F9832" s="10" t="s">
        <v>1433</v>
      </c>
      <c r="G9832" s="10" t="s">
        <v>4387</v>
      </c>
      <c r="H9832" s="10" t="s">
        <v>34</v>
      </c>
      <c r="I9832" s="10">
        <v>0</v>
      </c>
    </row>
    <row r="9833" spans="1:11" hidden="1" x14ac:dyDescent="0.25">
      <c r="A9833" s="10">
        <v>161</v>
      </c>
      <c r="B9833" s="10" t="s">
        <v>1625</v>
      </c>
      <c r="C9833" s="10" t="s">
        <v>1626</v>
      </c>
      <c r="D9833" s="10" t="s">
        <v>1632</v>
      </c>
      <c r="E9833" s="10" t="s">
        <v>20</v>
      </c>
      <c r="F9833" s="10" t="s">
        <v>1433</v>
      </c>
      <c r="G9833" s="10" t="s">
        <v>4388</v>
      </c>
      <c r="H9833" s="10" t="s">
        <v>34</v>
      </c>
      <c r="I9833" s="10">
        <v>0</v>
      </c>
    </row>
    <row r="9834" spans="1:11" hidden="1" x14ac:dyDescent="0.25">
      <c r="A9834" s="10">
        <v>161</v>
      </c>
      <c r="B9834" s="10" t="s">
        <v>1625</v>
      </c>
      <c r="C9834" s="10" t="s">
        <v>1626</v>
      </c>
      <c r="D9834" s="10" t="s">
        <v>1632</v>
      </c>
      <c r="E9834" s="10" t="s">
        <v>20</v>
      </c>
      <c r="F9834" s="10" t="s">
        <v>1433</v>
      </c>
      <c r="G9834" s="10" t="s">
        <v>3740</v>
      </c>
      <c r="H9834" s="10" t="s">
        <v>34</v>
      </c>
      <c r="I9834" s="10">
        <v>0</v>
      </c>
    </row>
    <row r="9835" spans="1:11" hidden="1" x14ac:dyDescent="0.25">
      <c r="A9835" s="10">
        <v>161</v>
      </c>
      <c r="B9835" s="10" t="s">
        <v>1625</v>
      </c>
      <c r="C9835" s="10" t="s">
        <v>1626</v>
      </c>
      <c r="D9835" s="10" t="s">
        <v>1632</v>
      </c>
      <c r="E9835" s="10" t="s">
        <v>20</v>
      </c>
      <c r="F9835" s="10" t="s">
        <v>1433</v>
      </c>
      <c r="G9835" s="10" t="s">
        <v>3741</v>
      </c>
      <c r="H9835" s="10" t="s">
        <v>34</v>
      </c>
      <c r="I9835" s="10">
        <v>0</v>
      </c>
    </row>
    <row r="9836" spans="1:11" hidden="1" x14ac:dyDescent="0.25">
      <c r="A9836" s="10">
        <v>161</v>
      </c>
      <c r="B9836" s="10" t="s">
        <v>1625</v>
      </c>
      <c r="C9836" s="10" t="s">
        <v>1626</v>
      </c>
      <c r="D9836" s="10" t="s">
        <v>1632</v>
      </c>
      <c r="E9836" s="10" t="s">
        <v>20</v>
      </c>
      <c r="F9836" s="10" t="s">
        <v>1433</v>
      </c>
      <c r="G9836" s="10" t="s">
        <v>4324</v>
      </c>
      <c r="H9836" s="10" t="s">
        <v>34</v>
      </c>
      <c r="I9836" s="10">
        <v>0</v>
      </c>
    </row>
    <row r="9837" spans="1:11" hidden="1" x14ac:dyDescent="0.25">
      <c r="A9837" s="10">
        <v>161</v>
      </c>
      <c r="B9837" s="10" t="s">
        <v>1625</v>
      </c>
      <c r="C9837" s="10" t="s">
        <v>1626</v>
      </c>
      <c r="D9837" s="10" t="s">
        <v>1632</v>
      </c>
      <c r="E9837" s="10" t="s">
        <v>20</v>
      </c>
      <c r="F9837" s="10" t="s">
        <v>1433</v>
      </c>
      <c r="G9837" s="10" t="s">
        <v>3744</v>
      </c>
      <c r="H9837" s="10" t="s">
        <v>4822</v>
      </c>
      <c r="I9837" s="10">
        <v>0</v>
      </c>
    </row>
    <row r="9838" spans="1:11" hidden="1" x14ac:dyDescent="0.25">
      <c r="A9838" s="10">
        <v>161</v>
      </c>
      <c r="B9838" s="10" t="s">
        <v>1625</v>
      </c>
      <c r="C9838" s="10" t="s">
        <v>1626</v>
      </c>
      <c r="D9838" s="10" t="s">
        <v>1632</v>
      </c>
      <c r="E9838" s="10" t="s">
        <v>20</v>
      </c>
      <c r="F9838" s="10" t="s">
        <v>1433</v>
      </c>
      <c r="G9838" s="10" t="s">
        <v>3746</v>
      </c>
      <c r="H9838" s="10" t="s">
        <v>34</v>
      </c>
      <c r="I9838" s="10">
        <v>0</v>
      </c>
    </row>
    <row r="9839" spans="1:11" hidden="1" x14ac:dyDescent="0.25">
      <c r="A9839" s="10">
        <v>161</v>
      </c>
      <c r="B9839" s="10" t="s">
        <v>1625</v>
      </c>
      <c r="C9839" s="10" t="s">
        <v>1626</v>
      </c>
      <c r="D9839" s="10" t="s">
        <v>1632</v>
      </c>
      <c r="E9839" s="10" t="s">
        <v>20</v>
      </c>
      <c r="F9839" s="10" t="s">
        <v>1433</v>
      </c>
      <c r="G9839" s="10" t="s">
        <v>4792</v>
      </c>
      <c r="H9839" s="10" t="s">
        <v>5225</v>
      </c>
      <c r="I9839" s="10">
        <v>0</v>
      </c>
    </row>
    <row r="9840" spans="1:11" hidden="1" x14ac:dyDescent="0.25">
      <c r="A9840" s="10">
        <v>161</v>
      </c>
      <c r="B9840" s="10" t="s">
        <v>1625</v>
      </c>
      <c r="C9840" s="10" t="s">
        <v>1626</v>
      </c>
      <c r="D9840" s="10" t="s">
        <v>1632</v>
      </c>
      <c r="E9840" s="10" t="s">
        <v>20</v>
      </c>
      <c r="F9840" s="10" t="s">
        <v>1433</v>
      </c>
      <c r="G9840" s="21" t="s">
        <v>3747</v>
      </c>
      <c r="H9840" s="21" t="s">
        <v>4756</v>
      </c>
      <c r="I9840" s="21">
        <v>1</v>
      </c>
      <c r="J9840" s="21" t="str">
        <f>H9840</f>
        <v>Потолочная</v>
      </c>
      <c r="K9840" s="21"/>
    </row>
    <row r="9841" spans="1:11" hidden="1" x14ac:dyDescent="0.25">
      <c r="A9841" s="10">
        <v>161</v>
      </c>
      <c r="B9841" s="10" t="s">
        <v>1625</v>
      </c>
      <c r="C9841" s="10" t="s">
        <v>1626</v>
      </c>
      <c r="D9841" s="10" t="s">
        <v>1632</v>
      </c>
      <c r="E9841" s="10" t="s">
        <v>20</v>
      </c>
      <c r="F9841" s="10" t="s">
        <v>1433</v>
      </c>
      <c r="G9841" s="21" t="s">
        <v>3749</v>
      </c>
      <c r="H9841" s="21" t="s">
        <v>3919</v>
      </c>
      <c r="I9841" s="21">
        <v>1</v>
      </c>
      <c r="J9841" s="21">
        <f>MID(H9841,1,FIND(" ",H9841,1)-1)*1</f>
        <v>25</v>
      </c>
      <c r="K9841" s="21" t="s">
        <v>5264</v>
      </c>
    </row>
    <row r="9842" spans="1:11" hidden="1" x14ac:dyDescent="0.25">
      <c r="A9842" s="10">
        <v>161</v>
      </c>
      <c r="B9842" s="10" t="s">
        <v>1625</v>
      </c>
      <c r="C9842" s="10" t="s">
        <v>1626</v>
      </c>
      <c r="D9842" s="10" t="s">
        <v>1632</v>
      </c>
      <c r="E9842" s="10" t="s">
        <v>20</v>
      </c>
      <c r="F9842" s="10" t="s">
        <v>1433</v>
      </c>
      <c r="G9842" s="21" t="s">
        <v>3751</v>
      </c>
      <c r="H9842" s="21" t="s">
        <v>3750</v>
      </c>
      <c r="I9842" s="21">
        <v>1</v>
      </c>
      <c r="J9842" s="21">
        <f>MID(H9842,1,FIND(" ",H9842,1)-1)*1</f>
        <v>15</v>
      </c>
      <c r="K9842" s="21" t="s">
        <v>5264</v>
      </c>
    </row>
    <row r="9843" spans="1:11" hidden="1" x14ac:dyDescent="0.25">
      <c r="A9843" s="10">
        <v>161</v>
      </c>
      <c r="B9843" s="10" t="s">
        <v>1625</v>
      </c>
      <c r="C9843" s="10" t="s">
        <v>1626</v>
      </c>
      <c r="D9843" s="10" t="s">
        <v>1632</v>
      </c>
      <c r="E9843" s="10" t="s">
        <v>20</v>
      </c>
      <c r="F9843" s="10" t="s">
        <v>1433</v>
      </c>
      <c r="G9843" s="21" t="s">
        <v>3753</v>
      </c>
      <c r="H9843" s="21" t="s">
        <v>4902</v>
      </c>
      <c r="I9843" s="21">
        <v>1</v>
      </c>
      <c r="J9843" s="21">
        <f>MID(H9843,1,FIND(" ",H9843,1)-1)*1</f>
        <v>1.92</v>
      </c>
      <c r="K9843" s="21" t="s">
        <v>5258</v>
      </c>
    </row>
    <row r="9844" spans="1:11" hidden="1" x14ac:dyDescent="0.25">
      <c r="A9844" s="10">
        <v>161</v>
      </c>
      <c r="B9844" s="10" t="s">
        <v>1625</v>
      </c>
      <c r="C9844" s="10" t="s">
        <v>1626</v>
      </c>
      <c r="D9844" s="10" t="s">
        <v>1632</v>
      </c>
      <c r="E9844" s="10" t="s">
        <v>20</v>
      </c>
      <c r="F9844" s="10" t="s">
        <v>1433</v>
      </c>
      <c r="G9844" s="21" t="s">
        <v>3755</v>
      </c>
      <c r="H9844" s="21" t="s">
        <v>3756</v>
      </c>
      <c r="I9844" s="21">
        <v>1</v>
      </c>
      <c r="J9844" s="21" t="s">
        <v>5266</v>
      </c>
      <c r="K9844" s="21" t="s">
        <v>5265</v>
      </c>
    </row>
    <row r="9845" spans="1:11" hidden="1" x14ac:dyDescent="0.25">
      <c r="A9845" s="10">
        <v>161</v>
      </c>
      <c r="B9845" s="10" t="s">
        <v>1625</v>
      </c>
      <c r="C9845" s="10" t="s">
        <v>1626</v>
      </c>
      <c r="D9845" s="10" t="s">
        <v>1632</v>
      </c>
      <c r="E9845" s="10" t="s">
        <v>20</v>
      </c>
      <c r="F9845" s="10" t="s">
        <v>1433</v>
      </c>
      <c r="G9845" s="10" t="s">
        <v>3757</v>
      </c>
      <c r="H9845" s="10" t="s">
        <v>57</v>
      </c>
      <c r="I9845" s="10">
        <v>0</v>
      </c>
    </row>
    <row r="9846" spans="1:11" hidden="1" x14ac:dyDescent="0.25">
      <c r="A9846" s="10">
        <v>161</v>
      </c>
      <c r="B9846" s="10" t="s">
        <v>1625</v>
      </c>
      <c r="C9846" s="10" t="s">
        <v>1626</v>
      </c>
      <c r="D9846" s="10" t="s">
        <v>1632</v>
      </c>
      <c r="E9846" s="10" t="s">
        <v>20</v>
      </c>
      <c r="F9846" s="10" t="s">
        <v>1433</v>
      </c>
      <c r="G9846" s="21" t="s">
        <v>3759</v>
      </c>
      <c r="H9846" s="21">
        <v>18000</v>
      </c>
      <c r="I9846" s="21">
        <v>1</v>
      </c>
      <c r="J9846" s="21">
        <f t="shared" ref="J9846:J9847" si="663">TRIM(H9846)*1</f>
        <v>18000</v>
      </c>
      <c r="K9846" s="21" t="s">
        <v>5261</v>
      </c>
    </row>
    <row r="9847" spans="1:11" hidden="1" x14ac:dyDescent="0.25">
      <c r="A9847" s="10">
        <v>161</v>
      </c>
      <c r="B9847" s="10" t="s">
        <v>1625</v>
      </c>
      <c r="C9847" s="10" t="s">
        <v>1626</v>
      </c>
      <c r="D9847" s="10" t="s">
        <v>1632</v>
      </c>
      <c r="E9847" s="10" t="s">
        <v>20</v>
      </c>
      <c r="F9847" s="10" t="s">
        <v>1433</v>
      </c>
      <c r="G9847" s="21" t="s">
        <v>3764</v>
      </c>
      <c r="H9847" s="21">
        <v>18000</v>
      </c>
      <c r="I9847" s="21">
        <v>1</v>
      </c>
      <c r="J9847" s="21">
        <f t="shared" si="663"/>
        <v>18000</v>
      </c>
      <c r="K9847" s="21" t="s">
        <v>5261</v>
      </c>
    </row>
    <row r="9848" spans="1:11" hidden="1" x14ac:dyDescent="0.25">
      <c r="A9848" s="10">
        <v>161</v>
      </c>
      <c r="B9848" s="10" t="s">
        <v>1625</v>
      </c>
      <c r="C9848" s="10" t="s">
        <v>1626</v>
      </c>
      <c r="D9848" s="10" t="s">
        <v>1632</v>
      </c>
      <c r="E9848" s="10" t="s">
        <v>20</v>
      </c>
      <c r="F9848" s="10" t="s">
        <v>1433</v>
      </c>
      <c r="G9848" s="10" t="s">
        <v>3765</v>
      </c>
      <c r="H9848" s="10" t="s">
        <v>57</v>
      </c>
      <c r="I9848" s="10">
        <v>0</v>
      </c>
    </row>
    <row r="9849" spans="1:11" hidden="1" x14ac:dyDescent="0.25">
      <c r="A9849" s="10">
        <v>161</v>
      </c>
      <c r="B9849" s="10" t="s">
        <v>1625</v>
      </c>
      <c r="C9849" s="10" t="s">
        <v>1626</v>
      </c>
      <c r="D9849" s="10" t="s">
        <v>1632</v>
      </c>
      <c r="E9849" s="10" t="s">
        <v>20</v>
      </c>
      <c r="F9849" s="10" t="s">
        <v>1433</v>
      </c>
      <c r="G9849" s="10" t="s">
        <v>3766</v>
      </c>
      <c r="H9849" s="10" t="s">
        <v>34</v>
      </c>
      <c r="I9849" s="10">
        <v>0</v>
      </c>
    </row>
    <row r="9850" spans="1:11" hidden="1" x14ac:dyDescent="0.25">
      <c r="A9850" s="10">
        <v>161</v>
      </c>
      <c r="B9850" s="10" t="s">
        <v>1625</v>
      </c>
      <c r="C9850" s="10" t="s">
        <v>1626</v>
      </c>
      <c r="D9850" s="10" t="s">
        <v>1632</v>
      </c>
      <c r="E9850" s="10" t="s">
        <v>20</v>
      </c>
      <c r="F9850" s="10" t="s">
        <v>1433</v>
      </c>
      <c r="G9850" s="10" t="s">
        <v>4601</v>
      </c>
      <c r="H9850" s="10" t="s">
        <v>4321</v>
      </c>
      <c r="I9850" s="10">
        <v>0</v>
      </c>
    </row>
    <row r="9851" spans="1:11" hidden="1" x14ac:dyDescent="0.25">
      <c r="A9851" s="10">
        <v>161</v>
      </c>
      <c r="B9851" s="10" t="s">
        <v>1625</v>
      </c>
      <c r="C9851" s="10" t="s">
        <v>1626</v>
      </c>
      <c r="D9851" s="10" t="s">
        <v>1632</v>
      </c>
      <c r="E9851" s="10" t="s">
        <v>20</v>
      </c>
      <c r="F9851" s="10" t="s">
        <v>1433</v>
      </c>
      <c r="G9851" s="10" t="s">
        <v>4397</v>
      </c>
      <c r="H9851" s="10" t="s">
        <v>34</v>
      </c>
      <c r="I9851" s="10">
        <v>0</v>
      </c>
    </row>
    <row r="9852" spans="1:11" hidden="1" x14ac:dyDescent="0.25">
      <c r="A9852" s="10">
        <v>161</v>
      </c>
      <c r="B9852" s="10" t="s">
        <v>1625</v>
      </c>
      <c r="C9852" s="10" t="s">
        <v>1626</v>
      </c>
      <c r="D9852" s="10" t="s">
        <v>1632</v>
      </c>
      <c r="E9852" s="10" t="s">
        <v>20</v>
      </c>
      <c r="F9852" s="10" t="s">
        <v>1433</v>
      </c>
      <c r="G9852" s="10" t="s">
        <v>4602</v>
      </c>
      <c r="H9852" s="10" t="s">
        <v>57</v>
      </c>
      <c r="I9852" s="10">
        <v>0</v>
      </c>
    </row>
    <row r="9853" spans="1:11" hidden="1" x14ac:dyDescent="0.25">
      <c r="A9853" s="10">
        <v>161</v>
      </c>
      <c r="B9853" s="10" t="s">
        <v>1625</v>
      </c>
      <c r="C9853" s="10" t="s">
        <v>1626</v>
      </c>
      <c r="D9853" s="10" t="s">
        <v>1632</v>
      </c>
      <c r="E9853" s="10" t="s">
        <v>20</v>
      </c>
      <c r="F9853" s="10" t="s">
        <v>1433</v>
      </c>
      <c r="G9853" s="10" t="s">
        <v>4603</v>
      </c>
      <c r="H9853" s="10" t="s">
        <v>57</v>
      </c>
      <c r="I9853" s="10">
        <v>0</v>
      </c>
    </row>
    <row r="9854" spans="1:11" hidden="1" x14ac:dyDescent="0.25">
      <c r="A9854" s="10">
        <v>161</v>
      </c>
      <c r="B9854" s="10" t="s">
        <v>1625</v>
      </c>
      <c r="C9854" s="10" t="s">
        <v>1626</v>
      </c>
      <c r="D9854" s="10" t="s">
        <v>1632</v>
      </c>
      <c r="E9854" s="10" t="s">
        <v>20</v>
      </c>
      <c r="F9854" s="10" t="s">
        <v>1433</v>
      </c>
      <c r="G9854" s="21" t="s">
        <v>3769</v>
      </c>
      <c r="H9854" s="21" t="s">
        <v>4887</v>
      </c>
      <c r="I9854" s="21">
        <v>1</v>
      </c>
      <c r="J9854" s="21">
        <f t="shared" ref="J9854:J9855" si="664">MID(H9854,1,FIND(" ",H9854,1)-1)*1</f>
        <v>37.799999999999997</v>
      </c>
      <c r="K9854" s="21" t="s">
        <v>5255</v>
      </c>
    </row>
    <row r="9855" spans="1:11" hidden="1" x14ac:dyDescent="0.25">
      <c r="A9855" s="10">
        <v>161</v>
      </c>
      <c r="B9855" s="10" t="s">
        <v>1625</v>
      </c>
      <c r="C9855" s="10" t="s">
        <v>1626</v>
      </c>
      <c r="D9855" s="10" t="s">
        <v>1632</v>
      </c>
      <c r="E9855" s="10" t="s">
        <v>20</v>
      </c>
      <c r="F9855" s="10" t="s">
        <v>1433</v>
      </c>
      <c r="G9855" s="21" t="s">
        <v>3771</v>
      </c>
      <c r="H9855" s="21" t="s">
        <v>4903</v>
      </c>
      <c r="I9855" s="21">
        <v>1</v>
      </c>
      <c r="J9855" s="21">
        <f t="shared" si="664"/>
        <v>16.399999999999999</v>
      </c>
      <c r="K9855" s="21" t="s">
        <v>5255</v>
      </c>
    </row>
    <row r="9856" spans="1:11" hidden="1" x14ac:dyDescent="0.25">
      <c r="A9856" s="10">
        <v>161</v>
      </c>
      <c r="B9856" s="10" t="s">
        <v>1625</v>
      </c>
      <c r="C9856" s="10" t="s">
        <v>1626</v>
      </c>
      <c r="D9856" s="10" t="s">
        <v>1632</v>
      </c>
      <c r="E9856" s="10" t="s">
        <v>20</v>
      </c>
      <c r="F9856" s="10" t="s">
        <v>1433</v>
      </c>
      <c r="G9856" s="21" t="s">
        <v>3773</v>
      </c>
      <c r="H9856" s="21" t="s">
        <v>3972</v>
      </c>
      <c r="I9856" s="21">
        <v>1</v>
      </c>
      <c r="J9856" s="21">
        <f t="shared" ref="J9856:J9861" si="665">MID(H9856,1,FIND(" ",H9856,1)-1)*1000</f>
        <v>554</v>
      </c>
      <c r="K9856" s="22" t="s">
        <v>5256</v>
      </c>
    </row>
    <row r="9857" spans="1:11" hidden="1" x14ac:dyDescent="0.25">
      <c r="A9857" s="10">
        <v>161</v>
      </c>
      <c r="B9857" s="10" t="s">
        <v>1625</v>
      </c>
      <c r="C9857" s="10" t="s">
        <v>1626</v>
      </c>
      <c r="D9857" s="10" t="s">
        <v>1632</v>
      </c>
      <c r="E9857" s="10" t="s">
        <v>20</v>
      </c>
      <c r="F9857" s="10" t="s">
        <v>1433</v>
      </c>
      <c r="G9857" s="21" t="s">
        <v>3775</v>
      </c>
      <c r="H9857" s="21" t="s">
        <v>3819</v>
      </c>
      <c r="I9857" s="21">
        <v>1</v>
      </c>
      <c r="J9857" s="21">
        <f t="shared" si="665"/>
        <v>260</v>
      </c>
      <c r="K9857" s="22" t="s">
        <v>5256</v>
      </c>
    </row>
    <row r="9858" spans="1:11" hidden="1" x14ac:dyDescent="0.25">
      <c r="A9858" s="10">
        <v>161</v>
      </c>
      <c r="B9858" s="10" t="s">
        <v>1625</v>
      </c>
      <c r="C9858" s="10" t="s">
        <v>1626</v>
      </c>
      <c r="D9858" s="10" t="s">
        <v>1632</v>
      </c>
      <c r="E9858" s="10" t="s">
        <v>20</v>
      </c>
      <c r="F9858" s="10" t="s">
        <v>1433</v>
      </c>
      <c r="G9858" s="21" t="s">
        <v>3777</v>
      </c>
      <c r="H9858" s="21" t="s">
        <v>3974</v>
      </c>
      <c r="I9858" s="21">
        <v>1</v>
      </c>
      <c r="J9858" s="21">
        <f t="shared" si="665"/>
        <v>330</v>
      </c>
      <c r="K9858" s="22" t="s">
        <v>5256</v>
      </c>
    </row>
    <row r="9859" spans="1:11" hidden="1" x14ac:dyDescent="0.25">
      <c r="A9859" s="10">
        <v>161</v>
      </c>
      <c r="B9859" s="10" t="s">
        <v>1625</v>
      </c>
      <c r="C9859" s="10" t="s">
        <v>1626</v>
      </c>
      <c r="D9859" s="10" t="s">
        <v>1632</v>
      </c>
      <c r="E9859" s="10" t="s">
        <v>20</v>
      </c>
      <c r="F9859" s="10" t="s">
        <v>1433</v>
      </c>
      <c r="G9859" s="21" t="s">
        <v>3779</v>
      </c>
      <c r="H9859" s="21" t="s">
        <v>4759</v>
      </c>
      <c r="I9859" s="21">
        <v>1</v>
      </c>
      <c r="J9859" s="21">
        <f t="shared" si="665"/>
        <v>570</v>
      </c>
      <c r="K9859" s="22" t="s">
        <v>5256</v>
      </c>
    </row>
    <row r="9860" spans="1:11" hidden="1" x14ac:dyDescent="0.25">
      <c r="A9860" s="10">
        <v>161</v>
      </c>
      <c r="B9860" s="10" t="s">
        <v>1625</v>
      </c>
      <c r="C9860" s="10" t="s">
        <v>1626</v>
      </c>
      <c r="D9860" s="10" t="s">
        <v>1632</v>
      </c>
      <c r="E9860" s="10" t="s">
        <v>20</v>
      </c>
      <c r="F9860" s="10" t="s">
        <v>1433</v>
      </c>
      <c r="G9860" s="21" t="s">
        <v>3781</v>
      </c>
      <c r="H9860" s="21" t="s">
        <v>4167</v>
      </c>
      <c r="I9860" s="21">
        <v>1</v>
      </c>
      <c r="J9860" s="21">
        <f t="shared" si="665"/>
        <v>805</v>
      </c>
      <c r="K9860" s="22" t="s">
        <v>5256</v>
      </c>
    </row>
    <row r="9861" spans="1:11" hidden="1" x14ac:dyDescent="0.25">
      <c r="A9861" s="10">
        <v>161</v>
      </c>
      <c r="B9861" s="10" t="s">
        <v>1625</v>
      </c>
      <c r="C9861" s="10" t="s">
        <v>1626</v>
      </c>
      <c r="D9861" s="10" t="s">
        <v>1632</v>
      </c>
      <c r="E9861" s="10" t="s">
        <v>20</v>
      </c>
      <c r="F9861" s="10" t="s">
        <v>1433</v>
      </c>
      <c r="G9861" s="21" t="s">
        <v>3783</v>
      </c>
      <c r="H9861" s="21" t="s">
        <v>4759</v>
      </c>
      <c r="I9861" s="21">
        <v>1</v>
      </c>
      <c r="J9861" s="21">
        <f t="shared" si="665"/>
        <v>570</v>
      </c>
      <c r="K9861" s="22" t="s">
        <v>5256</v>
      </c>
    </row>
    <row r="9862" spans="1:11" hidden="1" x14ac:dyDescent="0.25">
      <c r="A9862" s="10">
        <v>161</v>
      </c>
      <c r="B9862" s="10" t="s">
        <v>1625</v>
      </c>
      <c r="C9862" s="10" t="s">
        <v>1626</v>
      </c>
      <c r="D9862" s="10" t="s">
        <v>1632</v>
      </c>
      <c r="E9862" s="10" t="s">
        <v>20</v>
      </c>
      <c r="F9862" s="10" t="s">
        <v>1433</v>
      </c>
      <c r="G9862" s="21" t="s">
        <v>4760</v>
      </c>
      <c r="H9862" s="21" t="s">
        <v>4838</v>
      </c>
      <c r="I9862" s="21">
        <v>0</v>
      </c>
      <c r="J9862" s="21">
        <f>MID(H9862,1,FIND(" ",H9862,1)-1)*1</f>
        <v>2.5</v>
      </c>
      <c r="K9862" s="21" t="s">
        <v>5255</v>
      </c>
    </row>
    <row r="9863" spans="1:11" hidden="1" x14ac:dyDescent="0.25">
      <c r="A9863" s="10">
        <v>161</v>
      </c>
      <c r="B9863" s="10" t="s">
        <v>1625</v>
      </c>
      <c r="C9863" s="10" t="s">
        <v>1626</v>
      </c>
      <c r="D9863" s="10" t="s">
        <v>1632</v>
      </c>
      <c r="E9863" s="10" t="s">
        <v>20</v>
      </c>
      <c r="F9863" s="10" t="s">
        <v>1433</v>
      </c>
      <c r="G9863" s="21" t="s">
        <v>4799</v>
      </c>
      <c r="H9863" s="21" t="s">
        <v>4291</v>
      </c>
      <c r="I9863" s="21">
        <v>0</v>
      </c>
      <c r="J9863" s="21">
        <f>MID(H9863,1,FIND(" ",H9863,1)-1)*1</f>
        <v>0.65500000000000003</v>
      </c>
      <c r="K9863" s="21" t="s">
        <v>5264</v>
      </c>
    </row>
    <row r="9864" spans="1:11" hidden="1" x14ac:dyDescent="0.25">
      <c r="A9864" s="10">
        <v>161</v>
      </c>
      <c r="B9864" s="10" t="s">
        <v>1625</v>
      </c>
      <c r="C9864" s="10" t="s">
        <v>1626</v>
      </c>
      <c r="D9864" s="10" t="s">
        <v>1632</v>
      </c>
      <c r="E9864" s="10" t="s">
        <v>20</v>
      </c>
      <c r="F9864" s="10" t="s">
        <v>1433</v>
      </c>
      <c r="G9864" s="21" t="s">
        <v>4800</v>
      </c>
      <c r="H9864" s="21" t="s">
        <v>4839</v>
      </c>
      <c r="I9864" s="21">
        <v>0</v>
      </c>
      <c r="J9864" s="21">
        <f t="shared" ref="J9864:J9865" si="666">MID(H9864,1,FIND(" ",H9864,1)-1)*1000</f>
        <v>50</v>
      </c>
      <c r="K9864" s="21" t="s">
        <v>5256</v>
      </c>
    </row>
    <row r="9865" spans="1:11" hidden="1" x14ac:dyDescent="0.25">
      <c r="A9865" s="10">
        <v>161</v>
      </c>
      <c r="B9865" s="10" t="s">
        <v>1625</v>
      </c>
      <c r="C9865" s="10" t="s">
        <v>1626</v>
      </c>
      <c r="D9865" s="10" t="s">
        <v>1632</v>
      </c>
      <c r="E9865" s="10" t="s">
        <v>20</v>
      </c>
      <c r="F9865" s="10" t="s">
        <v>1433</v>
      </c>
      <c r="G9865" s="21" t="s">
        <v>4762</v>
      </c>
      <c r="H9865" s="21" t="s">
        <v>4291</v>
      </c>
      <c r="I9865" s="21">
        <v>0</v>
      </c>
      <c r="J9865" s="21">
        <f t="shared" si="666"/>
        <v>655</v>
      </c>
      <c r="K9865" s="21" t="s">
        <v>5256</v>
      </c>
    </row>
    <row r="9866" spans="1:11" hidden="1" x14ac:dyDescent="0.25">
      <c r="A9866" s="10">
        <v>161</v>
      </c>
      <c r="B9866" s="10" t="s">
        <v>1625</v>
      </c>
      <c r="C9866" s="10" t="s">
        <v>1626</v>
      </c>
      <c r="D9866" s="10" t="s">
        <v>1632</v>
      </c>
      <c r="E9866" s="10" t="s">
        <v>20</v>
      </c>
      <c r="F9866" s="10" t="s">
        <v>1433</v>
      </c>
      <c r="G9866" s="10" t="s">
        <v>3787</v>
      </c>
      <c r="H9866" s="10" t="s">
        <v>3788</v>
      </c>
      <c r="I9866" s="10">
        <v>0</v>
      </c>
    </row>
    <row r="9867" spans="1:11" hidden="1" x14ac:dyDescent="0.25">
      <c r="A9867" s="10">
        <v>161</v>
      </c>
      <c r="B9867" s="10" t="s">
        <v>1625</v>
      </c>
      <c r="C9867" s="10" t="s">
        <v>1626</v>
      </c>
      <c r="D9867" s="10" t="s">
        <v>1632</v>
      </c>
      <c r="E9867" s="10" t="s">
        <v>20</v>
      </c>
      <c r="F9867" s="10" t="s">
        <v>1433</v>
      </c>
      <c r="G9867" s="10" t="s">
        <v>3789</v>
      </c>
      <c r="H9867" s="10" t="s">
        <v>3789</v>
      </c>
      <c r="I9867" s="10">
        <v>0</v>
      </c>
    </row>
    <row r="9868" spans="1:11" hidden="1" x14ac:dyDescent="0.25">
      <c r="A9868" s="10">
        <v>162</v>
      </c>
      <c r="B9868" s="10" t="s">
        <v>1633</v>
      </c>
      <c r="C9868" s="10" t="s">
        <v>1634</v>
      </c>
      <c r="D9868" s="10" t="s">
        <v>1640</v>
      </c>
      <c r="E9868" s="10" t="s">
        <v>20</v>
      </c>
      <c r="F9868" s="10" t="s">
        <v>1433</v>
      </c>
      <c r="G9868" s="10" t="s">
        <v>3129</v>
      </c>
      <c r="H9868" s="10" t="s">
        <v>4540</v>
      </c>
      <c r="I9868" s="10">
        <v>0</v>
      </c>
    </row>
    <row r="9869" spans="1:11" hidden="1" x14ac:dyDescent="0.25">
      <c r="A9869" s="10">
        <v>162</v>
      </c>
      <c r="B9869" s="10" t="s">
        <v>1633</v>
      </c>
      <c r="C9869" s="10" t="s">
        <v>1634</v>
      </c>
      <c r="D9869" s="10" t="s">
        <v>1640</v>
      </c>
      <c r="E9869" s="10" t="s">
        <v>20</v>
      </c>
      <c r="F9869" s="10" t="s">
        <v>1433</v>
      </c>
      <c r="G9869" s="21" t="s">
        <v>2160</v>
      </c>
      <c r="H9869" s="21" t="s">
        <v>3699</v>
      </c>
      <c r="I9869" s="21">
        <v>1</v>
      </c>
      <c r="J9869" s="21" t="str">
        <f>H9869</f>
        <v>Кондиционирование</v>
      </c>
      <c r="K9869" s="21"/>
    </row>
    <row r="9870" spans="1:11" hidden="1" x14ac:dyDescent="0.25">
      <c r="A9870" s="10">
        <v>162</v>
      </c>
      <c r="B9870" s="10" t="s">
        <v>1633</v>
      </c>
      <c r="C9870" s="10" t="s">
        <v>1634</v>
      </c>
      <c r="D9870" s="10" t="s">
        <v>1640</v>
      </c>
      <c r="E9870" s="10" t="s">
        <v>20</v>
      </c>
      <c r="F9870" s="10" t="s">
        <v>1433</v>
      </c>
      <c r="G9870" s="21" t="s">
        <v>3108</v>
      </c>
      <c r="H9870" s="21" t="s">
        <v>3906</v>
      </c>
      <c r="I9870" s="21">
        <v>1</v>
      </c>
      <c r="J9870" s="21">
        <f t="shared" ref="J9870:J9871" si="667">MID(H9870,1,FIND(" ",H9870,1)-1)*1</f>
        <v>60</v>
      </c>
      <c r="K9870" s="21" t="s">
        <v>5260</v>
      </c>
    </row>
    <row r="9871" spans="1:11" hidden="1" x14ac:dyDescent="0.25">
      <c r="A9871" s="10">
        <v>162</v>
      </c>
      <c r="B9871" s="10" t="s">
        <v>1633</v>
      </c>
      <c r="C9871" s="10" t="s">
        <v>1634</v>
      </c>
      <c r="D9871" s="10" t="s">
        <v>1640</v>
      </c>
      <c r="E9871" s="10" t="s">
        <v>20</v>
      </c>
      <c r="F9871" s="10" t="s">
        <v>1433</v>
      </c>
      <c r="G9871" s="21" t="s">
        <v>3701</v>
      </c>
      <c r="H9871" s="21" t="s">
        <v>3877</v>
      </c>
      <c r="I9871" s="21">
        <v>1</v>
      </c>
      <c r="J9871" s="21">
        <f t="shared" si="667"/>
        <v>34</v>
      </c>
      <c r="K9871" s="21" t="s">
        <v>5260</v>
      </c>
    </row>
    <row r="9872" spans="1:11" hidden="1" x14ac:dyDescent="0.25">
      <c r="A9872" s="10">
        <v>162</v>
      </c>
      <c r="B9872" s="10" t="s">
        <v>1633</v>
      </c>
      <c r="C9872" s="10" t="s">
        <v>1634</v>
      </c>
      <c r="D9872" s="10" t="s">
        <v>1640</v>
      </c>
      <c r="E9872" s="10" t="s">
        <v>20</v>
      </c>
      <c r="F9872" s="10" t="s">
        <v>1433</v>
      </c>
      <c r="G9872" s="21" t="s">
        <v>3703</v>
      </c>
      <c r="H9872" s="21" t="s">
        <v>4525</v>
      </c>
      <c r="I9872" s="21">
        <v>1</v>
      </c>
      <c r="J9872" s="21">
        <f>MID(H9872,1,FIND(" ",H9872,1)-1)*1</f>
        <v>70</v>
      </c>
      <c r="K9872" s="21" t="s">
        <v>5254</v>
      </c>
    </row>
    <row r="9873" spans="1:11" hidden="1" x14ac:dyDescent="0.25">
      <c r="A9873" s="10">
        <v>162</v>
      </c>
      <c r="B9873" s="10" t="s">
        <v>1633</v>
      </c>
      <c r="C9873" s="10" t="s">
        <v>1634</v>
      </c>
      <c r="D9873" s="10" t="s">
        <v>1640</v>
      </c>
      <c r="E9873" s="10" t="s">
        <v>20</v>
      </c>
      <c r="F9873" s="10" t="s">
        <v>1433</v>
      </c>
      <c r="G9873" s="21" t="s">
        <v>3705</v>
      </c>
      <c r="H9873" s="21" t="s">
        <v>57</v>
      </c>
      <c r="I9873" s="21">
        <v>1</v>
      </c>
      <c r="J9873" s="21" t="str">
        <f>H9873</f>
        <v>Нет</v>
      </c>
      <c r="K9873" s="21"/>
    </row>
    <row r="9874" spans="1:11" hidden="1" x14ac:dyDescent="0.25">
      <c r="A9874" s="10">
        <v>162</v>
      </c>
      <c r="B9874" s="10" t="s">
        <v>1633</v>
      </c>
      <c r="C9874" s="10" t="s">
        <v>1634</v>
      </c>
      <c r="D9874" s="10" t="s">
        <v>1640</v>
      </c>
      <c r="E9874" s="10" t="s">
        <v>20</v>
      </c>
      <c r="F9874" s="10" t="s">
        <v>1433</v>
      </c>
      <c r="G9874" s="21" t="s">
        <v>3706</v>
      </c>
      <c r="H9874" s="21" t="s">
        <v>4904</v>
      </c>
      <c r="I9874" s="21">
        <v>1</v>
      </c>
      <c r="J9874" s="21">
        <f t="shared" ref="J9874:J9877" si="668">MID(H9874,1,FIND(" ",H9874,1)-1)*1</f>
        <v>7.6</v>
      </c>
      <c r="K9874" s="21" t="s">
        <v>5258</v>
      </c>
    </row>
    <row r="9875" spans="1:11" hidden="1" x14ac:dyDescent="0.25">
      <c r="A9875" s="10">
        <v>162</v>
      </c>
      <c r="B9875" s="10" t="s">
        <v>1633</v>
      </c>
      <c r="C9875" s="10" t="s">
        <v>1634</v>
      </c>
      <c r="D9875" s="10" t="s">
        <v>1640</v>
      </c>
      <c r="E9875" s="10" t="s">
        <v>20</v>
      </c>
      <c r="F9875" s="10" t="s">
        <v>1433</v>
      </c>
      <c r="G9875" s="21" t="s">
        <v>3708</v>
      </c>
      <c r="H9875" s="21" t="s">
        <v>3843</v>
      </c>
      <c r="I9875" s="21">
        <v>1</v>
      </c>
      <c r="J9875" s="21">
        <f t="shared" si="668"/>
        <v>7</v>
      </c>
      <c r="K9875" s="21" t="s">
        <v>5258</v>
      </c>
    </row>
    <row r="9876" spans="1:11" hidden="1" x14ac:dyDescent="0.25">
      <c r="A9876" s="10">
        <v>162</v>
      </c>
      <c r="B9876" s="10" t="s">
        <v>1633</v>
      </c>
      <c r="C9876" s="10" t="s">
        <v>1634</v>
      </c>
      <c r="D9876" s="10" t="s">
        <v>1640</v>
      </c>
      <c r="E9876" s="10" t="s">
        <v>20</v>
      </c>
      <c r="F9876" s="10" t="s">
        <v>1433</v>
      </c>
      <c r="G9876" s="21" t="s">
        <v>3709</v>
      </c>
      <c r="H9876" s="21" t="s">
        <v>4904</v>
      </c>
      <c r="I9876" s="21">
        <v>0</v>
      </c>
      <c r="J9876" s="21">
        <f t="shared" si="668"/>
        <v>7.6</v>
      </c>
      <c r="K9876" s="21" t="s">
        <v>5258</v>
      </c>
    </row>
    <row r="9877" spans="1:11" hidden="1" x14ac:dyDescent="0.25">
      <c r="A9877" s="10">
        <v>162</v>
      </c>
      <c r="B9877" s="10" t="s">
        <v>1633</v>
      </c>
      <c r="C9877" s="10" t="s">
        <v>1634</v>
      </c>
      <c r="D9877" s="10" t="s">
        <v>1640</v>
      </c>
      <c r="E9877" s="10" t="s">
        <v>20</v>
      </c>
      <c r="F9877" s="10" t="s">
        <v>1433</v>
      </c>
      <c r="G9877" s="21" t="s">
        <v>3711</v>
      </c>
      <c r="H9877" s="21" t="s">
        <v>3843</v>
      </c>
      <c r="I9877" s="21">
        <v>0</v>
      </c>
      <c r="J9877" s="21">
        <f t="shared" si="668"/>
        <v>7</v>
      </c>
      <c r="K9877" s="21" t="s">
        <v>5258</v>
      </c>
    </row>
    <row r="9878" spans="1:11" hidden="1" x14ac:dyDescent="0.25">
      <c r="A9878" s="10">
        <v>162</v>
      </c>
      <c r="B9878" s="10" t="s">
        <v>1633</v>
      </c>
      <c r="C9878" s="10" t="s">
        <v>1634</v>
      </c>
      <c r="D9878" s="10" t="s">
        <v>1640</v>
      </c>
      <c r="E9878" s="10" t="s">
        <v>20</v>
      </c>
      <c r="F9878" s="10" t="s">
        <v>1433</v>
      </c>
      <c r="G9878" s="21" t="s">
        <v>4578</v>
      </c>
      <c r="H9878" s="21" t="s">
        <v>4905</v>
      </c>
      <c r="I9878" s="21">
        <v>1</v>
      </c>
      <c r="J9878" s="21" t="str">
        <f>MID(H9878,1,FIND(" ",H9878,1)-1)</f>
        <v>1350</v>
      </c>
      <c r="K9878" s="21" t="s">
        <v>5269</v>
      </c>
    </row>
    <row r="9879" spans="1:11" hidden="1" x14ac:dyDescent="0.25">
      <c r="A9879" s="10">
        <v>162</v>
      </c>
      <c r="B9879" s="10" t="s">
        <v>1633</v>
      </c>
      <c r="C9879" s="10" t="s">
        <v>1634</v>
      </c>
      <c r="D9879" s="10" t="s">
        <v>1640</v>
      </c>
      <c r="E9879" s="10" t="s">
        <v>20</v>
      </c>
      <c r="F9879" s="10" t="s">
        <v>1433</v>
      </c>
      <c r="G9879" s="10" t="s">
        <v>3714</v>
      </c>
      <c r="H9879" s="10" t="s">
        <v>4623</v>
      </c>
      <c r="I9879" s="10">
        <v>0</v>
      </c>
    </row>
    <row r="9880" spans="1:11" hidden="1" x14ac:dyDescent="0.25">
      <c r="A9880" s="10">
        <v>162</v>
      </c>
      <c r="B9880" s="10" t="s">
        <v>1633</v>
      </c>
      <c r="C9880" s="10" t="s">
        <v>1634</v>
      </c>
      <c r="D9880" s="10" t="s">
        <v>1640</v>
      </c>
      <c r="E9880" s="10" t="s">
        <v>20</v>
      </c>
      <c r="F9880" s="10" t="s">
        <v>1433</v>
      </c>
      <c r="G9880" s="10" t="s">
        <v>3716</v>
      </c>
      <c r="H9880" s="10" t="s">
        <v>34</v>
      </c>
      <c r="I9880" s="10">
        <v>0</v>
      </c>
    </row>
    <row r="9881" spans="1:11" hidden="1" x14ac:dyDescent="0.25">
      <c r="A9881" s="10">
        <v>162</v>
      </c>
      <c r="B9881" s="10" t="s">
        <v>1633</v>
      </c>
      <c r="C9881" s="10" t="s">
        <v>1634</v>
      </c>
      <c r="D9881" s="10" t="s">
        <v>1640</v>
      </c>
      <c r="E9881" s="10" t="s">
        <v>20</v>
      </c>
      <c r="F9881" s="10" t="s">
        <v>1433</v>
      </c>
      <c r="G9881" s="10" t="s">
        <v>3717</v>
      </c>
      <c r="H9881" s="10" t="s">
        <v>34</v>
      </c>
      <c r="I9881" s="10">
        <v>0</v>
      </c>
    </row>
    <row r="9882" spans="1:11" hidden="1" x14ac:dyDescent="0.25">
      <c r="A9882" s="10">
        <v>162</v>
      </c>
      <c r="B9882" s="10" t="s">
        <v>1633</v>
      </c>
      <c r="C9882" s="10" t="s">
        <v>1634</v>
      </c>
      <c r="D9882" s="10" t="s">
        <v>1640</v>
      </c>
      <c r="E9882" s="10" t="s">
        <v>20</v>
      </c>
      <c r="F9882" s="10" t="s">
        <v>1433</v>
      </c>
      <c r="G9882" s="10" t="s">
        <v>3718</v>
      </c>
      <c r="H9882" s="10" t="s">
        <v>5168</v>
      </c>
      <c r="I9882" s="10">
        <v>0</v>
      </c>
    </row>
    <row r="9883" spans="1:11" hidden="1" x14ac:dyDescent="0.25">
      <c r="A9883" s="10">
        <v>162</v>
      </c>
      <c r="B9883" s="10" t="s">
        <v>1633</v>
      </c>
      <c r="C9883" s="10" t="s">
        <v>1634</v>
      </c>
      <c r="D9883" s="10" t="s">
        <v>1640</v>
      </c>
      <c r="E9883" s="10" t="s">
        <v>20</v>
      </c>
      <c r="F9883" s="10" t="s">
        <v>1433</v>
      </c>
      <c r="G9883" s="10" t="s">
        <v>3719</v>
      </c>
      <c r="H9883" s="10" t="s">
        <v>57</v>
      </c>
      <c r="I9883" s="10">
        <v>0</v>
      </c>
    </row>
    <row r="9884" spans="1:11" hidden="1" x14ac:dyDescent="0.25">
      <c r="A9884" s="10">
        <v>162</v>
      </c>
      <c r="B9884" s="10" t="s">
        <v>1633</v>
      </c>
      <c r="C9884" s="10" t="s">
        <v>1634</v>
      </c>
      <c r="D9884" s="10" t="s">
        <v>1640</v>
      </c>
      <c r="E9884" s="10" t="s">
        <v>20</v>
      </c>
      <c r="F9884" s="10" t="s">
        <v>1433</v>
      </c>
      <c r="G9884" s="10" t="s">
        <v>3720</v>
      </c>
      <c r="H9884" s="10" t="s">
        <v>34</v>
      </c>
      <c r="I9884" s="10">
        <v>0</v>
      </c>
    </row>
    <row r="9885" spans="1:11" hidden="1" x14ac:dyDescent="0.25">
      <c r="A9885" s="10">
        <v>162</v>
      </c>
      <c r="B9885" s="10" t="s">
        <v>1633</v>
      </c>
      <c r="C9885" s="10" t="s">
        <v>1634</v>
      </c>
      <c r="D9885" s="10" t="s">
        <v>1640</v>
      </c>
      <c r="E9885" s="10" t="s">
        <v>20</v>
      </c>
      <c r="F9885" s="10" t="s">
        <v>1433</v>
      </c>
      <c r="G9885" s="10" t="s">
        <v>3721</v>
      </c>
      <c r="H9885" s="10" t="s">
        <v>34</v>
      </c>
      <c r="I9885" s="10">
        <v>0</v>
      </c>
    </row>
    <row r="9886" spans="1:11" hidden="1" x14ac:dyDescent="0.25">
      <c r="A9886" s="10">
        <v>162</v>
      </c>
      <c r="B9886" s="10" t="s">
        <v>1633</v>
      </c>
      <c r="C9886" s="10" t="s">
        <v>1634</v>
      </c>
      <c r="D9886" s="10" t="s">
        <v>1640</v>
      </c>
      <c r="E9886" s="10" t="s">
        <v>20</v>
      </c>
      <c r="F9886" s="10" t="s">
        <v>1433</v>
      </c>
      <c r="G9886" s="10" t="s">
        <v>3723</v>
      </c>
      <c r="H9886" s="10" t="s">
        <v>34</v>
      </c>
      <c r="I9886" s="10">
        <v>0</v>
      </c>
    </row>
    <row r="9887" spans="1:11" hidden="1" x14ac:dyDescent="0.25">
      <c r="A9887" s="10">
        <v>162</v>
      </c>
      <c r="B9887" s="10" t="s">
        <v>1633</v>
      </c>
      <c r="C9887" s="10" t="s">
        <v>1634</v>
      </c>
      <c r="D9887" s="10" t="s">
        <v>1640</v>
      </c>
      <c r="E9887" s="10" t="s">
        <v>20</v>
      </c>
      <c r="F9887" s="10" t="s">
        <v>1433</v>
      </c>
      <c r="G9887" s="10" t="s">
        <v>3724</v>
      </c>
      <c r="H9887" s="10" t="s">
        <v>34</v>
      </c>
      <c r="I9887" s="10">
        <v>0</v>
      </c>
    </row>
    <row r="9888" spans="1:11" hidden="1" x14ac:dyDescent="0.25">
      <c r="A9888" s="10">
        <v>162</v>
      </c>
      <c r="B9888" s="10" t="s">
        <v>1633</v>
      </c>
      <c r="C9888" s="10" t="s">
        <v>1634</v>
      </c>
      <c r="D9888" s="10" t="s">
        <v>1640</v>
      </c>
      <c r="E9888" s="10" t="s">
        <v>20</v>
      </c>
      <c r="F9888" s="10" t="s">
        <v>1433</v>
      </c>
      <c r="G9888" s="10" t="s">
        <v>3725</v>
      </c>
      <c r="H9888" s="10" t="s">
        <v>34</v>
      </c>
      <c r="I9888" s="10">
        <v>0</v>
      </c>
    </row>
    <row r="9889" spans="1:9" hidden="1" x14ac:dyDescent="0.25">
      <c r="A9889" s="10">
        <v>162</v>
      </c>
      <c r="B9889" s="10" t="s">
        <v>1633</v>
      </c>
      <c r="C9889" s="10" t="s">
        <v>1634</v>
      </c>
      <c r="D9889" s="10" t="s">
        <v>1640</v>
      </c>
      <c r="E9889" s="10" t="s">
        <v>20</v>
      </c>
      <c r="F9889" s="10" t="s">
        <v>1433</v>
      </c>
      <c r="G9889" s="10" t="s">
        <v>3726</v>
      </c>
      <c r="H9889" s="10" t="s">
        <v>34</v>
      </c>
      <c r="I9889" s="10">
        <v>0</v>
      </c>
    </row>
    <row r="9890" spans="1:9" hidden="1" x14ac:dyDescent="0.25">
      <c r="A9890" s="10">
        <v>162</v>
      </c>
      <c r="B9890" s="10" t="s">
        <v>1633</v>
      </c>
      <c r="C9890" s="10" t="s">
        <v>1634</v>
      </c>
      <c r="D9890" s="10" t="s">
        <v>1640</v>
      </c>
      <c r="E9890" s="10" t="s">
        <v>20</v>
      </c>
      <c r="F9890" s="10" t="s">
        <v>1433</v>
      </c>
      <c r="G9890" s="10" t="s">
        <v>3727</v>
      </c>
      <c r="H9890" s="10" t="s">
        <v>34</v>
      </c>
      <c r="I9890" s="10">
        <v>0</v>
      </c>
    </row>
    <row r="9891" spans="1:9" hidden="1" x14ac:dyDescent="0.25">
      <c r="A9891" s="10">
        <v>162</v>
      </c>
      <c r="B9891" s="10" t="s">
        <v>1633</v>
      </c>
      <c r="C9891" s="10" t="s">
        <v>1634</v>
      </c>
      <c r="D9891" s="10" t="s">
        <v>1640</v>
      </c>
      <c r="E9891" s="10" t="s">
        <v>20</v>
      </c>
      <c r="F9891" s="10" t="s">
        <v>1433</v>
      </c>
      <c r="G9891" s="10" t="s">
        <v>3729</v>
      </c>
      <c r="H9891" s="10" t="s">
        <v>34</v>
      </c>
      <c r="I9891" s="10">
        <v>0</v>
      </c>
    </row>
    <row r="9892" spans="1:9" hidden="1" x14ac:dyDescent="0.25">
      <c r="A9892" s="10">
        <v>162</v>
      </c>
      <c r="B9892" s="10" t="s">
        <v>1633</v>
      </c>
      <c r="C9892" s="10" t="s">
        <v>1634</v>
      </c>
      <c r="D9892" s="10" t="s">
        <v>1640</v>
      </c>
      <c r="E9892" s="10" t="s">
        <v>20</v>
      </c>
      <c r="F9892" s="10" t="s">
        <v>1433</v>
      </c>
      <c r="G9892" s="10" t="s">
        <v>3730</v>
      </c>
      <c r="H9892" s="10" t="s">
        <v>34</v>
      </c>
      <c r="I9892" s="10">
        <v>0</v>
      </c>
    </row>
    <row r="9893" spans="1:9" hidden="1" x14ac:dyDescent="0.25">
      <c r="A9893" s="10">
        <v>162</v>
      </c>
      <c r="B9893" s="10" t="s">
        <v>1633</v>
      </c>
      <c r="C9893" s="10" t="s">
        <v>1634</v>
      </c>
      <c r="D9893" s="10" t="s">
        <v>1640</v>
      </c>
      <c r="E9893" s="10" t="s">
        <v>20</v>
      </c>
      <c r="F9893" s="10" t="s">
        <v>1433</v>
      </c>
      <c r="G9893" s="10" t="s">
        <v>3731</v>
      </c>
      <c r="H9893" s="10" t="s">
        <v>34</v>
      </c>
      <c r="I9893" s="10">
        <v>0</v>
      </c>
    </row>
    <row r="9894" spans="1:9" hidden="1" x14ac:dyDescent="0.25">
      <c r="A9894" s="10">
        <v>162</v>
      </c>
      <c r="B9894" s="10" t="s">
        <v>1633</v>
      </c>
      <c r="C9894" s="10" t="s">
        <v>1634</v>
      </c>
      <c r="D9894" s="10" t="s">
        <v>1640</v>
      </c>
      <c r="E9894" s="10" t="s">
        <v>20</v>
      </c>
      <c r="F9894" s="10" t="s">
        <v>1433</v>
      </c>
      <c r="G9894" s="10" t="s">
        <v>3734</v>
      </c>
      <c r="H9894" s="10" t="s">
        <v>34</v>
      </c>
      <c r="I9894" s="10">
        <v>0</v>
      </c>
    </row>
    <row r="9895" spans="1:9" hidden="1" x14ac:dyDescent="0.25">
      <c r="A9895" s="10">
        <v>162</v>
      </c>
      <c r="B9895" s="10" t="s">
        <v>1633</v>
      </c>
      <c r="C9895" s="10" t="s">
        <v>1634</v>
      </c>
      <c r="D9895" s="10" t="s">
        <v>1640</v>
      </c>
      <c r="E9895" s="10" t="s">
        <v>20</v>
      </c>
      <c r="F9895" s="10" t="s">
        <v>1433</v>
      </c>
      <c r="G9895" s="10" t="s">
        <v>3735</v>
      </c>
      <c r="H9895" s="10" t="s">
        <v>57</v>
      </c>
      <c r="I9895" s="10">
        <v>0</v>
      </c>
    </row>
    <row r="9896" spans="1:9" hidden="1" x14ac:dyDescent="0.25">
      <c r="A9896" s="10">
        <v>162</v>
      </c>
      <c r="B9896" s="10" t="s">
        <v>1633</v>
      </c>
      <c r="C9896" s="10" t="s">
        <v>1634</v>
      </c>
      <c r="D9896" s="10" t="s">
        <v>1640</v>
      </c>
      <c r="E9896" s="10" t="s">
        <v>20</v>
      </c>
      <c r="F9896" s="10" t="s">
        <v>1433</v>
      </c>
      <c r="G9896" s="10" t="s">
        <v>4597</v>
      </c>
      <c r="H9896" s="10" t="s">
        <v>34</v>
      </c>
      <c r="I9896" s="10">
        <v>0</v>
      </c>
    </row>
    <row r="9897" spans="1:9" hidden="1" x14ac:dyDescent="0.25">
      <c r="A9897" s="10">
        <v>162</v>
      </c>
      <c r="B9897" s="10" t="s">
        <v>1633</v>
      </c>
      <c r="C9897" s="10" t="s">
        <v>1634</v>
      </c>
      <c r="D9897" s="10" t="s">
        <v>1640</v>
      </c>
      <c r="E9897" s="10" t="s">
        <v>20</v>
      </c>
      <c r="F9897" s="10" t="s">
        <v>1433</v>
      </c>
      <c r="G9897" s="10" t="s">
        <v>3736</v>
      </c>
      <c r="H9897" s="10" t="s">
        <v>34</v>
      </c>
      <c r="I9897" s="10">
        <v>0</v>
      </c>
    </row>
    <row r="9898" spans="1:9" hidden="1" x14ac:dyDescent="0.25">
      <c r="A9898" s="10">
        <v>162</v>
      </c>
      <c r="B9898" s="10" t="s">
        <v>1633</v>
      </c>
      <c r="C9898" s="10" t="s">
        <v>1634</v>
      </c>
      <c r="D9898" s="10" t="s">
        <v>1640</v>
      </c>
      <c r="E9898" s="10" t="s">
        <v>20</v>
      </c>
      <c r="F9898" s="10" t="s">
        <v>1433</v>
      </c>
      <c r="G9898" s="10" t="s">
        <v>3737</v>
      </c>
      <c r="H9898" s="10" t="s">
        <v>34</v>
      </c>
      <c r="I9898" s="10">
        <v>0</v>
      </c>
    </row>
    <row r="9899" spans="1:9" hidden="1" x14ac:dyDescent="0.25">
      <c r="A9899" s="10">
        <v>162</v>
      </c>
      <c r="B9899" s="10" t="s">
        <v>1633</v>
      </c>
      <c r="C9899" s="10" t="s">
        <v>1634</v>
      </c>
      <c r="D9899" s="10" t="s">
        <v>1640</v>
      </c>
      <c r="E9899" s="10" t="s">
        <v>20</v>
      </c>
      <c r="F9899" s="10" t="s">
        <v>1433</v>
      </c>
      <c r="G9899" s="10" t="s">
        <v>4387</v>
      </c>
      <c r="H9899" s="10" t="s">
        <v>57</v>
      </c>
      <c r="I9899" s="10">
        <v>0</v>
      </c>
    </row>
    <row r="9900" spans="1:9" hidden="1" x14ac:dyDescent="0.25">
      <c r="A9900" s="10">
        <v>162</v>
      </c>
      <c r="B9900" s="10" t="s">
        <v>1633</v>
      </c>
      <c r="C9900" s="10" t="s">
        <v>1634</v>
      </c>
      <c r="D9900" s="10" t="s">
        <v>1640</v>
      </c>
      <c r="E9900" s="10" t="s">
        <v>20</v>
      </c>
      <c r="F9900" s="10" t="s">
        <v>1433</v>
      </c>
      <c r="G9900" s="10" t="s">
        <v>4388</v>
      </c>
      <c r="H9900" s="10" t="s">
        <v>34</v>
      </c>
      <c r="I9900" s="10">
        <v>0</v>
      </c>
    </row>
    <row r="9901" spans="1:9" hidden="1" x14ac:dyDescent="0.25">
      <c r="A9901" s="10">
        <v>162</v>
      </c>
      <c r="B9901" s="10" t="s">
        <v>1633</v>
      </c>
      <c r="C9901" s="10" t="s">
        <v>1634</v>
      </c>
      <c r="D9901" s="10" t="s">
        <v>1640</v>
      </c>
      <c r="E9901" s="10" t="s">
        <v>20</v>
      </c>
      <c r="F9901" s="10" t="s">
        <v>1433</v>
      </c>
      <c r="G9901" s="10" t="s">
        <v>3740</v>
      </c>
      <c r="H9901" s="10" t="s">
        <v>34</v>
      </c>
      <c r="I9901" s="10">
        <v>0</v>
      </c>
    </row>
    <row r="9902" spans="1:9" hidden="1" x14ac:dyDescent="0.25">
      <c r="A9902" s="10">
        <v>162</v>
      </c>
      <c r="B9902" s="10" t="s">
        <v>1633</v>
      </c>
      <c r="C9902" s="10" t="s">
        <v>1634</v>
      </c>
      <c r="D9902" s="10" t="s">
        <v>1640</v>
      </c>
      <c r="E9902" s="10" t="s">
        <v>20</v>
      </c>
      <c r="F9902" s="10" t="s">
        <v>1433</v>
      </c>
      <c r="G9902" s="10" t="s">
        <v>3741</v>
      </c>
      <c r="H9902" s="10" t="s">
        <v>4850</v>
      </c>
      <c r="I9902" s="10">
        <v>0</v>
      </c>
    </row>
    <row r="9903" spans="1:9" hidden="1" x14ac:dyDescent="0.25">
      <c r="A9903" s="10">
        <v>162</v>
      </c>
      <c r="B9903" s="10" t="s">
        <v>1633</v>
      </c>
      <c r="C9903" s="10" t="s">
        <v>1634</v>
      </c>
      <c r="D9903" s="10" t="s">
        <v>1640</v>
      </c>
      <c r="E9903" s="10" t="s">
        <v>20</v>
      </c>
      <c r="F9903" s="10" t="s">
        <v>1433</v>
      </c>
      <c r="G9903" s="10" t="s">
        <v>3744</v>
      </c>
      <c r="H9903" s="10" t="s">
        <v>4822</v>
      </c>
      <c r="I9903" s="10">
        <v>0</v>
      </c>
    </row>
    <row r="9904" spans="1:9" hidden="1" x14ac:dyDescent="0.25">
      <c r="A9904" s="10">
        <v>162</v>
      </c>
      <c r="B9904" s="10" t="s">
        <v>1633</v>
      </c>
      <c r="C9904" s="10" t="s">
        <v>1634</v>
      </c>
      <c r="D9904" s="10" t="s">
        <v>1640</v>
      </c>
      <c r="E9904" s="10" t="s">
        <v>20</v>
      </c>
      <c r="F9904" s="10" t="s">
        <v>1433</v>
      </c>
      <c r="G9904" s="10" t="s">
        <v>3746</v>
      </c>
      <c r="H9904" s="10" t="s">
        <v>34</v>
      </c>
      <c r="I9904" s="10">
        <v>0</v>
      </c>
    </row>
    <row r="9905" spans="1:11" hidden="1" x14ac:dyDescent="0.25">
      <c r="A9905" s="10">
        <v>162</v>
      </c>
      <c r="B9905" s="10" t="s">
        <v>1633</v>
      </c>
      <c r="C9905" s="10" t="s">
        <v>1634</v>
      </c>
      <c r="D9905" s="10" t="s">
        <v>1640</v>
      </c>
      <c r="E9905" s="10" t="s">
        <v>20</v>
      </c>
      <c r="F9905" s="10" t="s">
        <v>1433</v>
      </c>
      <c r="G9905" s="10" t="s">
        <v>4792</v>
      </c>
      <c r="H9905" s="10" t="s">
        <v>5226</v>
      </c>
      <c r="I9905" s="10">
        <v>0</v>
      </c>
    </row>
    <row r="9906" spans="1:11" hidden="1" x14ac:dyDescent="0.25">
      <c r="A9906" s="10">
        <v>162</v>
      </c>
      <c r="B9906" s="10" t="s">
        <v>1633</v>
      </c>
      <c r="C9906" s="10" t="s">
        <v>1634</v>
      </c>
      <c r="D9906" s="10" t="s">
        <v>1640</v>
      </c>
      <c r="E9906" s="10" t="s">
        <v>20</v>
      </c>
      <c r="F9906" s="10" t="s">
        <v>1433</v>
      </c>
      <c r="G9906" s="21" t="s">
        <v>3747</v>
      </c>
      <c r="H9906" s="21" t="s">
        <v>4756</v>
      </c>
      <c r="I9906" s="21">
        <v>1</v>
      </c>
      <c r="J9906" s="21" t="str">
        <f>H9906</f>
        <v>Потолочная</v>
      </c>
      <c r="K9906" s="21"/>
    </row>
    <row r="9907" spans="1:11" hidden="1" x14ac:dyDescent="0.25">
      <c r="A9907" s="10">
        <v>162</v>
      </c>
      <c r="B9907" s="10" t="s">
        <v>1633</v>
      </c>
      <c r="C9907" s="10" t="s">
        <v>1634</v>
      </c>
      <c r="D9907" s="10" t="s">
        <v>1640</v>
      </c>
      <c r="E9907" s="10" t="s">
        <v>20</v>
      </c>
      <c r="F9907" s="10" t="s">
        <v>1433</v>
      </c>
      <c r="G9907" s="21" t="s">
        <v>3749</v>
      </c>
      <c r="H9907" s="21" t="s">
        <v>3919</v>
      </c>
      <c r="I9907" s="21">
        <v>1</v>
      </c>
      <c r="J9907" s="21">
        <f>MID(H9907,1,FIND(" ",H9907,1)-1)*1</f>
        <v>25</v>
      </c>
      <c r="K9907" s="21" t="s">
        <v>5264</v>
      </c>
    </row>
    <row r="9908" spans="1:11" hidden="1" x14ac:dyDescent="0.25">
      <c r="A9908" s="10">
        <v>162</v>
      </c>
      <c r="B9908" s="10" t="s">
        <v>1633</v>
      </c>
      <c r="C9908" s="10" t="s">
        <v>1634</v>
      </c>
      <c r="D9908" s="10" t="s">
        <v>1640</v>
      </c>
      <c r="E9908" s="10" t="s">
        <v>20</v>
      </c>
      <c r="F9908" s="10" t="s">
        <v>1433</v>
      </c>
      <c r="G9908" s="21" t="s">
        <v>3751</v>
      </c>
      <c r="H9908" s="21" t="s">
        <v>3750</v>
      </c>
      <c r="I9908" s="21">
        <v>1</v>
      </c>
      <c r="J9908" s="21">
        <f>MID(H9908,1,FIND(" ",H9908,1)-1)*1</f>
        <v>15</v>
      </c>
      <c r="K9908" s="21" t="s">
        <v>5264</v>
      </c>
    </row>
    <row r="9909" spans="1:11" hidden="1" x14ac:dyDescent="0.25">
      <c r="A9909" s="10">
        <v>162</v>
      </c>
      <c r="B9909" s="10" t="s">
        <v>1633</v>
      </c>
      <c r="C9909" s="10" t="s">
        <v>1634</v>
      </c>
      <c r="D9909" s="10" t="s">
        <v>1640</v>
      </c>
      <c r="E9909" s="10" t="s">
        <v>20</v>
      </c>
      <c r="F9909" s="10" t="s">
        <v>1433</v>
      </c>
      <c r="G9909" s="21" t="s">
        <v>3753</v>
      </c>
      <c r="H9909" s="21" t="s">
        <v>4170</v>
      </c>
      <c r="I9909" s="21">
        <v>1</v>
      </c>
      <c r="J9909" s="21">
        <f>MID(H9909,1,FIND(" ",H9909,1)-1)*1</f>
        <v>2.7</v>
      </c>
      <c r="K9909" s="21" t="s">
        <v>5258</v>
      </c>
    </row>
    <row r="9910" spans="1:11" hidden="1" x14ac:dyDescent="0.25">
      <c r="A9910" s="10">
        <v>162</v>
      </c>
      <c r="B9910" s="10" t="s">
        <v>1633</v>
      </c>
      <c r="C9910" s="10" t="s">
        <v>1634</v>
      </c>
      <c r="D9910" s="10" t="s">
        <v>1640</v>
      </c>
      <c r="E9910" s="10" t="s">
        <v>20</v>
      </c>
      <c r="F9910" s="10" t="s">
        <v>1433</v>
      </c>
      <c r="G9910" s="21" t="s">
        <v>3755</v>
      </c>
      <c r="H9910" s="21" t="s">
        <v>3756</v>
      </c>
      <c r="I9910" s="21">
        <v>1</v>
      </c>
      <c r="J9910" s="21" t="s">
        <v>5266</v>
      </c>
      <c r="K9910" s="21" t="s">
        <v>5265</v>
      </c>
    </row>
    <row r="9911" spans="1:11" hidden="1" x14ac:dyDescent="0.25">
      <c r="A9911" s="10">
        <v>162</v>
      </c>
      <c r="B9911" s="10" t="s">
        <v>1633</v>
      </c>
      <c r="C9911" s="10" t="s">
        <v>1634</v>
      </c>
      <c r="D9911" s="10" t="s">
        <v>1640</v>
      </c>
      <c r="E9911" s="10" t="s">
        <v>20</v>
      </c>
      <c r="F9911" s="10" t="s">
        <v>1433</v>
      </c>
      <c r="G9911" s="10" t="s">
        <v>3757</v>
      </c>
      <c r="H9911" s="10" t="s">
        <v>57</v>
      </c>
      <c r="I9911" s="10">
        <v>0</v>
      </c>
    </row>
    <row r="9912" spans="1:11" hidden="1" x14ac:dyDescent="0.25">
      <c r="A9912" s="10">
        <v>162</v>
      </c>
      <c r="B9912" s="10" t="s">
        <v>1633</v>
      </c>
      <c r="C9912" s="10" t="s">
        <v>1634</v>
      </c>
      <c r="D9912" s="10" t="s">
        <v>1640</v>
      </c>
      <c r="E9912" s="10" t="s">
        <v>20</v>
      </c>
      <c r="F9912" s="10" t="s">
        <v>1433</v>
      </c>
      <c r="G9912" s="10" t="s">
        <v>4627</v>
      </c>
      <c r="H9912" s="10" t="s">
        <v>4852</v>
      </c>
      <c r="I9912" s="10">
        <v>0</v>
      </c>
    </row>
    <row r="9913" spans="1:11" hidden="1" x14ac:dyDescent="0.25">
      <c r="A9913" s="10">
        <v>162</v>
      </c>
      <c r="B9913" s="10" t="s">
        <v>1633</v>
      </c>
      <c r="C9913" s="10" t="s">
        <v>1634</v>
      </c>
      <c r="D9913" s="10" t="s">
        <v>1640</v>
      </c>
      <c r="E9913" s="10" t="s">
        <v>20</v>
      </c>
      <c r="F9913" s="10" t="s">
        <v>1433</v>
      </c>
      <c r="G9913" s="21" t="s">
        <v>3759</v>
      </c>
      <c r="H9913" s="21">
        <v>24000</v>
      </c>
      <c r="I9913" s="21">
        <v>1</v>
      </c>
      <c r="J9913" s="21">
        <f t="shared" ref="J9913:J9914" si="669">TRIM(H9913)*1</f>
        <v>24000</v>
      </c>
      <c r="K9913" s="21" t="s">
        <v>5261</v>
      </c>
    </row>
    <row r="9914" spans="1:11" hidden="1" x14ac:dyDescent="0.25">
      <c r="A9914" s="10">
        <v>162</v>
      </c>
      <c r="B9914" s="10" t="s">
        <v>1633</v>
      </c>
      <c r="C9914" s="10" t="s">
        <v>1634</v>
      </c>
      <c r="D9914" s="10" t="s">
        <v>1640</v>
      </c>
      <c r="E9914" s="10" t="s">
        <v>20</v>
      </c>
      <c r="F9914" s="10" t="s">
        <v>1433</v>
      </c>
      <c r="G9914" s="21" t="s">
        <v>3764</v>
      </c>
      <c r="H9914" s="21">
        <v>24000</v>
      </c>
      <c r="I9914" s="21">
        <v>1</v>
      </c>
      <c r="J9914" s="21">
        <f t="shared" si="669"/>
        <v>24000</v>
      </c>
      <c r="K9914" s="21" t="s">
        <v>5261</v>
      </c>
    </row>
    <row r="9915" spans="1:11" hidden="1" x14ac:dyDescent="0.25">
      <c r="A9915" s="10">
        <v>162</v>
      </c>
      <c r="B9915" s="10" t="s">
        <v>1633</v>
      </c>
      <c r="C9915" s="10" t="s">
        <v>1634</v>
      </c>
      <c r="D9915" s="10" t="s">
        <v>1640</v>
      </c>
      <c r="E9915" s="10" t="s">
        <v>20</v>
      </c>
      <c r="F9915" s="10" t="s">
        <v>1433</v>
      </c>
      <c r="G9915" s="10" t="s">
        <v>3765</v>
      </c>
      <c r="H9915" s="10" t="s">
        <v>57</v>
      </c>
      <c r="I9915" s="10">
        <v>0</v>
      </c>
    </row>
    <row r="9916" spans="1:11" hidden="1" x14ac:dyDescent="0.25">
      <c r="A9916" s="10">
        <v>162</v>
      </c>
      <c r="B9916" s="10" t="s">
        <v>1633</v>
      </c>
      <c r="C9916" s="10" t="s">
        <v>1634</v>
      </c>
      <c r="D9916" s="10" t="s">
        <v>1640</v>
      </c>
      <c r="E9916" s="10" t="s">
        <v>20</v>
      </c>
      <c r="F9916" s="10" t="s">
        <v>1433</v>
      </c>
      <c r="G9916" s="10" t="s">
        <v>3766</v>
      </c>
      <c r="H9916" s="10" t="s">
        <v>34</v>
      </c>
      <c r="I9916" s="10">
        <v>0</v>
      </c>
    </row>
    <row r="9917" spans="1:11" hidden="1" x14ac:dyDescent="0.25">
      <c r="A9917" s="10">
        <v>162</v>
      </c>
      <c r="B9917" s="10" t="s">
        <v>1633</v>
      </c>
      <c r="C9917" s="10" t="s">
        <v>1634</v>
      </c>
      <c r="D9917" s="10" t="s">
        <v>1640</v>
      </c>
      <c r="E9917" s="10" t="s">
        <v>20</v>
      </c>
      <c r="F9917" s="10" t="s">
        <v>1433</v>
      </c>
      <c r="G9917" s="10" t="s">
        <v>4601</v>
      </c>
      <c r="H9917" s="10" t="s">
        <v>4321</v>
      </c>
      <c r="I9917" s="10">
        <v>0</v>
      </c>
    </row>
    <row r="9918" spans="1:11" hidden="1" x14ac:dyDescent="0.25">
      <c r="A9918" s="10">
        <v>162</v>
      </c>
      <c r="B9918" s="10" t="s">
        <v>1633</v>
      </c>
      <c r="C9918" s="10" t="s">
        <v>1634</v>
      </c>
      <c r="D9918" s="10" t="s">
        <v>1640</v>
      </c>
      <c r="E9918" s="10" t="s">
        <v>20</v>
      </c>
      <c r="F9918" s="10" t="s">
        <v>1433</v>
      </c>
      <c r="G9918" s="10" t="s">
        <v>4397</v>
      </c>
      <c r="H9918" s="10" t="s">
        <v>34</v>
      </c>
      <c r="I9918" s="10">
        <v>0</v>
      </c>
    </row>
    <row r="9919" spans="1:11" hidden="1" x14ac:dyDescent="0.25">
      <c r="A9919" s="10">
        <v>162</v>
      </c>
      <c r="B9919" s="10" t="s">
        <v>1633</v>
      </c>
      <c r="C9919" s="10" t="s">
        <v>1634</v>
      </c>
      <c r="D9919" s="10" t="s">
        <v>1640</v>
      </c>
      <c r="E9919" s="10" t="s">
        <v>20</v>
      </c>
      <c r="F9919" s="10" t="s">
        <v>1433</v>
      </c>
      <c r="G9919" s="10" t="s">
        <v>4602</v>
      </c>
      <c r="H9919" s="10" t="s">
        <v>57</v>
      </c>
      <c r="I9919" s="10">
        <v>0</v>
      </c>
    </row>
    <row r="9920" spans="1:11" hidden="1" x14ac:dyDescent="0.25">
      <c r="A9920" s="10">
        <v>162</v>
      </c>
      <c r="B9920" s="10" t="s">
        <v>1633</v>
      </c>
      <c r="C9920" s="10" t="s">
        <v>1634</v>
      </c>
      <c r="D9920" s="10" t="s">
        <v>1640</v>
      </c>
      <c r="E9920" s="10" t="s">
        <v>20</v>
      </c>
      <c r="F9920" s="10" t="s">
        <v>1433</v>
      </c>
      <c r="G9920" s="10" t="s">
        <v>4603</v>
      </c>
      <c r="H9920" s="10" t="s">
        <v>57</v>
      </c>
      <c r="I9920" s="10">
        <v>0</v>
      </c>
    </row>
    <row r="9921" spans="1:11" hidden="1" x14ac:dyDescent="0.25">
      <c r="A9921" s="10">
        <v>162</v>
      </c>
      <c r="B9921" s="10" t="s">
        <v>1633</v>
      </c>
      <c r="C9921" s="10" t="s">
        <v>1634</v>
      </c>
      <c r="D9921" s="10" t="s">
        <v>1640</v>
      </c>
      <c r="E9921" s="10" t="s">
        <v>20</v>
      </c>
      <c r="F9921" s="10" t="s">
        <v>1433</v>
      </c>
      <c r="G9921" s="21" t="s">
        <v>3769</v>
      </c>
      <c r="H9921" s="21" t="s">
        <v>4215</v>
      </c>
      <c r="I9921" s="21">
        <v>1</v>
      </c>
      <c r="J9921" s="21">
        <f t="shared" ref="J9921:J9922" si="670">MID(H9921,1,FIND(" ",H9921,1)-1)*1</f>
        <v>52.9</v>
      </c>
      <c r="K9921" s="21" t="s">
        <v>5255</v>
      </c>
    </row>
    <row r="9922" spans="1:11" hidden="1" x14ac:dyDescent="0.25">
      <c r="A9922" s="10">
        <v>162</v>
      </c>
      <c r="B9922" s="10" t="s">
        <v>1633</v>
      </c>
      <c r="C9922" s="10" t="s">
        <v>1634</v>
      </c>
      <c r="D9922" s="10" t="s">
        <v>1640</v>
      </c>
      <c r="E9922" s="10" t="s">
        <v>20</v>
      </c>
      <c r="F9922" s="10" t="s">
        <v>1433</v>
      </c>
      <c r="G9922" s="21" t="s">
        <v>3771</v>
      </c>
      <c r="H9922" s="21" t="s">
        <v>4906</v>
      </c>
      <c r="I9922" s="21">
        <v>1</v>
      </c>
      <c r="J9922" s="21">
        <f t="shared" si="670"/>
        <v>32.6</v>
      </c>
      <c r="K9922" s="21" t="s">
        <v>5255</v>
      </c>
    </row>
    <row r="9923" spans="1:11" hidden="1" x14ac:dyDescent="0.25">
      <c r="A9923" s="10">
        <v>162</v>
      </c>
      <c r="B9923" s="10" t="s">
        <v>1633</v>
      </c>
      <c r="C9923" s="10" t="s">
        <v>1634</v>
      </c>
      <c r="D9923" s="10" t="s">
        <v>1640</v>
      </c>
      <c r="E9923" s="10" t="s">
        <v>20</v>
      </c>
      <c r="F9923" s="10" t="s">
        <v>1433</v>
      </c>
      <c r="G9923" s="21" t="s">
        <v>3773</v>
      </c>
      <c r="H9923" s="21" t="s">
        <v>3924</v>
      </c>
      <c r="I9923" s="21">
        <v>1</v>
      </c>
      <c r="J9923" s="21">
        <f t="shared" ref="J9923:J9928" si="671">MID(H9923,1,FIND(" ",H9923,1)-1)*1000</f>
        <v>673</v>
      </c>
      <c r="K9923" s="22" t="s">
        <v>5256</v>
      </c>
    </row>
    <row r="9924" spans="1:11" hidden="1" x14ac:dyDescent="0.25">
      <c r="A9924" s="10">
        <v>162</v>
      </c>
      <c r="B9924" s="10" t="s">
        <v>1633</v>
      </c>
      <c r="C9924" s="10" t="s">
        <v>1634</v>
      </c>
      <c r="D9924" s="10" t="s">
        <v>1640</v>
      </c>
      <c r="E9924" s="10" t="s">
        <v>20</v>
      </c>
      <c r="F9924" s="10" t="s">
        <v>1433</v>
      </c>
      <c r="G9924" s="21" t="s">
        <v>3775</v>
      </c>
      <c r="H9924" s="21" t="s">
        <v>4863</v>
      </c>
      <c r="I9924" s="21">
        <v>1</v>
      </c>
      <c r="J9924" s="21">
        <f t="shared" si="671"/>
        <v>249</v>
      </c>
      <c r="K9924" s="22" t="s">
        <v>5256</v>
      </c>
    </row>
    <row r="9925" spans="1:11" hidden="1" x14ac:dyDescent="0.25">
      <c r="A9925" s="10">
        <v>162</v>
      </c>
      <c r="B9925" s="10" t="s">
        <v>1633</v>
      </c>
      <c r="C9925" s="10" t="s">
        <v>1634</v>
      </c>
      <c r="D9925" s="10" t="s">
        <v>1640</v>
      </c>
      <c r="E9925" s="10" t="s">
        <v>20</v>
      </c>
      <c r="F9925" s="10" t="s">
        <v>1433</v>
      </c>
      <c r="G9925" s="21" t="s">
        <v>3777</v>
      </c>
      <c r="H9925" s="21" t="s">
        <v>3926</v>
      </c>
      <c r="I9925" s="21">
        <v>1</v>
      </c>
      <c r="J9925" s="21">
        <f t="shared" si="671"/>
        <v>342</v>
      </c>
      <c r="K9925" s="22" t="s">
        <v>5256</v>
      </c>
    </row>
    <row r="9926" spans="1:11" hidden="1" x14ac:dyDescent="0.25">
      <c r="A9926" s="10">
        <v>162</v>
      </c>
      <c r="B9926" s="10" t="s">
        <v>1633</v>
      </c>
      <c r="C9926" s="10" t="s">
        <v>1634</v>
      </c>
      <c r="D9926" s="10" t="s">
        <v>1640</v>
      </c>
      <c r="E9926" s="10" t="s">
        <v>20</v>
      </c>
      <c r="F9926" s="10" t="s">
        <v>1433</v>
      </c>
      <c r="G9926" s="21" t="s">
        <v>3779</v>
      </c>
      <c r="H9926" s="21" t="s">
        <v>4864</v>
      </c>
      <c r="I9926" s="21">
        <v>1</v>
      </c>
      <c r="J9926" s="21">
        <f t="shared" si="671"/>
        <v>774</v>
      </c>
      <c r="K9926" s="22" t="s">
        <v>5256</v>
      </c>
    </row>
    <row r="9927" spans="1:11" hidden="1" x14ac:dyDescent="0.25">
      <c r="A9927" s="10">
        <v>162</v>
      </c>
      <c r="B9927" s="10" t="s">
        <v>1633</v>
      </c>
      <c r="C9927" s="10" t="s">
        <v>1634</v>
      </c>
      <c r="D9927" s="10" t="s">
        <v>1640</v>
      </c>
      <c r="E9927" s="10" t="s">
        <v>20</v>
      </c>
      <c r="F9927" s="10" t="s">
        <v>1433</v>
      </c>
      <c r="G9927" s="21" t="s">
        <v>3781</v>
      </c>
      <c r="H9927" s="21" t="s">
        <v>4069</v>
      </c>
      <c r="I9927" s="21">
        <v>1</v>
      </c>
      <c r="J9927" s="21">
        <f t="shared" si="671"/>
        <v>890</v>
      </c>
      <c r="K9927" s="22" t="s">
        <v>5256</v>
      </c>
    </row>
    <row r="9928" spans="1:11" hidden="1" x14ac:dyDescent="0.25">
      <c r="A9928" s="10">
        <v>162</v>
      </c>
      <c r="B9928" s="10" t="s">
        <v>1633</v>
      </c>
      <c r="C9928" s="10" t="s">
        <v>1634</v>
      </c>
      <c r="D9928" s="10" t="s">
        <v>1640</v>
      </c>
      <c r="E9928" s="10" t="s">
        <v>20</v>
      </c>
      <c r="F9928" s="10" t="s">
        <v>1433</v>
      </c>
      <c r="G9928" s="21" t="s">
        <v>3783</v>
      </c>
      <c r="H9928" s="21" t="s">
        <v>4865</v>
      </c>
      <c r="I9928" s="21">
        <v>1</v>
      </c>
      <c r="J9928" s="21">
        <f t="shared" si="671"/>
        <v>1100</v>
      </c>
      <c r="K9928" s="22" t="s">
        <v>5256</v>
      </c>
    </row>
    <row r="9929" spans="1:11" hidden="1" x14ac:dyDescent="0.25">
      <c r="A9929" s="10">
        <v>162</v>
      </c>
      <c r="B9929" s="10" t="s">
        <v>1633</v>
      </c>
      <c r="C9929" s="10" t="s">
        <v>1634</v>
      </c>
      <c r="D9929" s="10" t="s">
        <v>1640</v>
      </c>
      <c r="E9929" s="10" t="s">
        <v>20</v>
      </c>
      <c r="F9929" s="10" t="s">
        <v>1433</v>
      </c>
      <c r="G9929" s="10" t="s">
        <v>3787</v>
      </c>
      <c r="H9929" s="10" t="s">
        <v>3788</v>
      </c>
      <c r="I9929" s="10">
        <v>0</v>
      </c>
    </row>
    <row r="9930" spans="1:11" hidden="1" x14ac:dyDescent="0.25">
      <c r="A9930" s="10">
        <v>162</v>
      </c>
      <c r="B9930" s="10" t="s">
        <v>1633</v>
      </c>
      <c r="C9930" s="10" t="s">
        <v>1634</v>
      </c>
      <c r="D9930" s="10" t="s">
        <v>1640</v>
      </c>
      <c r="E9930" s="10" t="s">
        <v>20</v>
      </c>
      <c r="F9930" s="10" t="s">
        <v>1433</v>
      </c>
      <c r="G9930" s="10" t="s">
        <v>3789</v>
      </c>
      <c r="H9930" s="10" t="s">
        <v>3789</v>
      </c>
      <c r="I9930" s="10">
        <v>0</v>
      </c>
    </row>
    <row r="9931" spans="1:11" hidden="1" x14ac:dyDescent="0.25">
      <c r="A9931" s="10">
        <v>163</v>
      </c>
      <c r="B9931" s="10" t="s">
        <v>1641</v>
      </c>
      <c r="C9931" s="10" t="s">
        <v>1642</v>
      </c>
      <c r="D9931" s="10" t="s">
        <v>1648</v>
      </c>
      <c r="E9931" s="10" t="s">
        <v>20</v>
      </c>
      <c r="F9931" s="10" t="s">
        <v>1433</v>
      </c>
      <c r="G9931" s="10" t="s">
        <v>3129</v>
      </c>
      <c r="H9931" s="10" t="s">
        <v>4540</v>
      </c>
      <c r="I9931" s="10">
        <v>0</v>
      </c>
    </row>
    <row r="9932" spans="1:11" hidden="1" x14ac:dyDescent="0.25">
      <c r="A9932" s="10">
        <v>163</v>
      </c>
      <c r="B9932" s="10" t="s">
        <v>1641</v>
      </c>
      <c r="C9932" s="10" t="s">
        <v>1642</v>
      </c>
      <c r="D9932" s="10" t="s">
        <v>1648</v>
      </c>
      <c r="E9932" s="10" t="s">
        <v>20</v>
      </c>
      <c r="F9932" s="10" t="s">
        <v>1433</v>
      </c>
      <c r="G9932" s="21" t="s">
        <v>2160</v>
      </c>
      <c r="H9932" s="21" t="s">
        <v>3699</v>
      </c>
      <c r="I9932" s="21">
        <v>1</v>
      </c>
      <c r="J9932" s="21" t="str">
        <f>H9932</f>
        <v>Кондиционирование</v>
      </c>
      <c r="K9932" s="21"/>
    </row>
    <row r="9933" spans="1:11" hidden="1" x14ac:dyDescent="0.25">
      <c r="A9933" s="10">
        <v>163</v>
      </c>
      <c r="B9933" s="10" t="s">
        <v>1641</v>
      </c>
      <c r="C9933" s="10" t="s">
        <v>1642</v>
      </c>
      <c r="D9933" s="10" t="s">
        <v>1648</v>
      </c>
      <c r="E9933" s="10" t="s">
        <v>20</v>
      </c>
      <c r="F9933" s="10" t="s">
        <v>1433</v>
      </c>
      <c r="G9933" s="21" t="s">
        <v>3108</v>
      </c>
      <c r="H9933" s="21" t="s">
        <v>4785</v>
      </c>
      <c r="I9933" s="21">
        <v>1</v>
      </c>
      <c r="J9933" s="21">
        <f t="shared" ref="J9933:J9934" si="672">MID(H9933,1,FIND(" ",H9933,1)-1)*1</f>
        <v>63</v>
      </c>
      <c r="K9933" s="21" t="s">
        <v>5260</v>
      </c>
    </row>
    <row r="9934" spans="1:11" hidden="1" x14ac:dyDescent="0.25">
      <c r="A9934" s="10">
        <v>163</v>
      </c>
      <c r="B9934" s="10" t="s">
        <v>1641</v>
      </c>
      <c r="C9934" s="10" t="s">
        <v>1642</v>
      </c>
      <c r="D9934" s="10" t="s">
        <v>1648</v>
      </c>
      <c r="E9934" s="10" t="s">
        <v>20</v>
      </c>
      <c r="F9934" s="10" t="s">
        <v>1433</v>
      </c>
      <c r="G9934" s="21" t="s">
        <v>3701</v>
      </c>
      <c r="H9934" s="21" t="s">
        <v>4130</v>
      </c>
      <c r="I9934" s="21">
        <v>1</v>
      </c>
      <c r="J9934" s="21">
        <f t="shared" si="672"/>
        <v>50</v>
      </c>
      <c r="K9934" s="21" t="s">
        <v>5260</v>
      </c>
    </row>
    <row r="9935" spans="1:11" hidden="1" x14ac:dyDescent="0.25">
      <c r="A9935" s="10">
        <v>163</v>
      </c>
      <c r="B9935" s="10" t="s">
        <v>1641</v>
      </c>
      <c r="C9935" s="10" t="s">
        <v>1642</v>
      </c>
      <c r="D9935" s="10" t="s">
        <v>1648</v>
      </c>
      <c r="E9935" s="10" t="s">
        <v>20</v>
      </c>
      <c r="F9935" s="10" t="s">
        <v>1433</v>
      </c>
      <c r="G9935" s="21" t="s">
        <v>3703</v>
      </c>
      <c r="H9935" s="21" t="s">
        <v>4802</v>
      </c>
      <c r="I9935" s="21">
        <v>1</v>
      </c>
      <c r="J9935" s="21">
        <f>MID(H9935,1,FIND(" ",H9935,1)-1)*1</f>
        <v>140</v>
      </c>
      <c r="K9935" s="21" t="s">
        <v>5254</v>
      </c>
    </row>
    <row r="9936" spans="1:11" hidden="1" x14ac:dyDescent="0.25">
      <c r="A9936" s="10">
        <v>163</v>
      </c>
      <c r="B9936" s="10" t="s">
        <v>1641</v>
      </c>
      <c r="C9936" s="10" t="s">
        <v>1642</v>
      </c>
      <c r="D9936" s="10" t="s">
        <v>1648</v>
      </c>
      <c r="E9936" s="10" t="s">
        <v>20</v>
      </c>
      <c r="F9936" s="10" t="s">
        <v>1433</v>
      </c>
      <c r="G9936" s="21" t="s">
        <v>3705</v>
      </c>
      <c r="H9936" s="21" t="s">
        <v>57</v>
      </c>
      <c r="I9936" s="21">
        <v>1</v>
      </c>
      <c r="J9936" s="21" t="str">
        <f>H9936</f>
        <v>Нет</v>
      </c>
      <c r="K9936" s="21"/>
    </row>
    <row r="9937" spans="1:11" hidden="1" x14ac:dyDescent="0.25">
      <c r="A9937" s="10">
        <v>163</v>
      </c>
      <c r="B9937" s="10" t="s">
        <v>1641</v>
      </c>
      <c r="C9937" s="10" t="s">
        <v>1642</v>
      </c>
      <c r="D9937" s="10" t="s">
        <v>1648</v>
      </c>
      <c r="E9937" s="10" t="s">
        <v>20</v>
      </c>
      <c r="F9937" s="10" t="s">
        <v>1433</v>
      </c>
      <c r="G9937" s="21" t="s">
        <v>3706</v>
      </c>
      <c r="H9937" s="21" t="s">
        <v>4908</v>
      </c>
      <c r="I9937" s="21">
        <v>1</v>
      </c>
      <c r="J9937" s="21">
        <f t="shared" ref="J9937:J9940" si="673">MID(H9937,1,FIND(" ",H9937,1)-1)*1</f>
        <v>15.2</v>
      </c>
      <c r="K9937" s="21" t="s">
        <v>5258</v>
      </c>
    </row>
    <row r="9938" spans="1:11" hidden="1" x14ac:dyDescent="0.25">
      <c r="A9938" s="10">
        <v>163</v>
      </c>
      <c r="B9938" s="10" t="s">
        <v>1641</v>
      </c>
      <c r="C9938" s="10" t="s">
        <v>1642</v>
      </c>
      <c r="D9938" s="10" t="s">
        <v>1648</v>
      </c>
      <c r="E9938" s="10" t="s">
        <v>20</v>
      </c>
      <c r="F9938" s="10" t="s">
        <v>1433</v>
      </c>
      <c r="G9938" s="21" t="s">
        <v>3708</v>
      </c>
      <c r="H9938" s="21" t="s">
        <v>4907</v>
      </c>
      <c r="I9938" s="21">
        <v>1</v>
      </c>
      <c r="J9938" s="21">
        <f t="shared" si="673"/>
        <v>14.1</v>
      </c>
      <c r="K9938" s="21" t="s">
        <v>5258</v>
      </c>
    </row>
    <row r="9939" spans="1:11" hidden="1" x14ac:dyDescent="0.25">
      <c r="A9939" s="10">
        <v>163</v>
      </c>
      <c r="B9939" s="10" t="s">
        <v>1641</v>
      </c>
      <c r="C9939" s="10" t="s">
        <v>1642</v>
      </c>
      <c r="D9939" s="10" t="s">
        <v>1648</v>
      </c>
      <c r="E9939" s="10" t="s">
        <v>20</v>
      </c>
      <c r="F9939" s="10" t="s">
        <v>1433</v>
      </c>
      <c r="G9939" s="21" t="s">
        <v>3709</v>
      </c>
      <c r="H9939" s="21" t="s">
        <v>4908</v>
      </c>
      <c r="I9939" s="21">
        <v>0</v>
      </c>
      <c r="J9939" s="21">
        <f t="shared" si="673"/>
        <v>15.2</v>
      </c>
      <c r="K9939" s="21" t="s">
        <v>5258</v>
      </c>
    </row>
    <row r="9940" spans="1:11" hidden="1" x14ac:dyDescent="0.25">
      <c r="A9940" s="10">
        <v>163</v>
      </c>
      <c r="B9940" s="10" t="s">
        <v>1641</v>
      </c>
      <c r="C9940" s="10" t="s">
        <v>1642</v>
      </c>
      <c r="D9940" s="10" t="s">
        <v>1648</v>
      </c>
      <c r="E9940" s="10" t="s">
        <v>20</v>
      </c>
      <c r="F9940" s="10" t="s">
        <v>1433</v>
      </c>
      <c r="G9940" s="21" t="s">
        <v>3711</v>
      </c>
      <c r="H9940" s="21" t="s">
        <v>4907</v>
      </c>
      <c r="I9940" s="21">
        <v>0</v>
      </c>
      <c r="J9940" s="21">
        <f t="shared" si="673"/>
        <v>14.1</v>
      </c>
      <c r="K9940" s="21" t="s">
        <v>5258</v>
      </c>
    </row>
    <row r="9941" spans="1:11" hidden="1" x14ac:dyDescent="0.25">
      <c r="A9941" s="10">
        <v>163</v>
      </c>
      <c r="B9941" s="10" t="s">
        <v>1641</v>
      </c>
      <c r="C9941" s="10" t="s">
        <v>1642</v>
      </c>
      <c r="D9941" s="10" t="s">
        <v>1648</v>
      </c>
      <c r="E9941" s="10" t="s">
        <v>20</v>
      </c>
      <c r="F9941" s="10" t="s">
        <v>1433</v>
      </c>
      <c r="G9941" s="21" t="s">
        <v>4578</v>
      </c>
      <c r="H9941" s="21" t="s">
        <v>4909</v>
      </c>
      <c r="I9941" s="21">
        <v>1</v>
      </c>
      <c r="J9941" s="21" t="str">
        <f>MID(H9941,1,FIND(" ",H9941,1)-1)</f>
        <v>1916</v>
      </c>
      <c r="K9941" s="21" t="s">
        <v>5269</v>
      </c>
    </row>
    <row r="9942" spans="1:11" hidden="1" x14ac:dyDescent="0.25">
      <c r="A9942" s="10">
        <v>163</v>
      </c>
      <c r="B9942" s="10" t="s">
        <v>1641</v>
      </c>
      <c r="C9942" s="10" t="s">
        <v>1642</v>
      </c>
      <c r="D9942" s="10" t="s">
        <v>1648</v>
      </c>
      <c r="E9942" s="10" t="s">
        <v>20</v>
      </c>
      <c r="F9942" s="10" t="s">
        <v>1433</v>
      </c>
      <c r="G9942" s="10" t="s">
        <v>3714</v>
      </c>
      <c r="H9942" s="10" t="s">
        <v>3715</v>
      </c>
      <c r="I9942" s="10">
        <v>0</v>
      </c>
    </row>
    <row r="9943" spans="1:11" hidden="1" x14ac:dyDescent="0.25">
      <c r="A9943" s="10">
        <v>163</v>
      </c>
      <c r="B9943" s="10" t="s">
        <v>1641</v>
      </c>
      <c r="C9943" s="10" t="s">
        <v>1642</v>
      </c>
      <c r="D9943" s="10" t="s">
        <v>1648</v>
      </c>
      <c r="E9943" s="10" t="s">
        <v>20</v>
      </c>
      <c r="F9943" s="10" t="s">
        <v>1433</v>
      </c>
      <c r="G9943" s="10" t="s">
        <v>3716</v>
      </c>
      <c r="H9943" s="10" t="s">
        <v>34</v>
      </c>
      <c r="I9943" s="10">
        <v>0</v>
      </c>
    </row>
    <row r="9944" spans="1:11" hidden="1" x14ac:dyDescent="0.25">
      <c r="A9944" s="10">
        <v>163</v>
      </c>
      <c r="B9944" s="10" t="s">
        <v>1641</v>
      </c>
      <c r="C9944" s="10" t="s">
        <v>1642</v>
      </c>
      <c r="D9944" s="10" t="s">
        <v>1648</v>
      </c>
      <c r="E9944" s="10" t="s">
        <v>20</v>
      </c>
      <c r="F9944" s="10" t="s">
        <v>1433</v>
      </c>
      <c r="G9944" s="10" t="s">
        <v>3717</v>
      </c>
      <c r="H9944" s="10" t="s">
        <v>34</v>
      </c>
      <c r="I9944" s="10">
        <v>0</v>
      </c>
    </row>
    <row r="9945" spans="1:11" hidden="1" x14ac:dyDescent="0.25">
      <c r="A9945" s="10">
        <v>163</v>
      </c>
      <c r="B9945" s="10" t="s">
        <v>1641</v>
      </c>
      <c r="C9945" s="10" t="s">
        <v>1642</v>
      </c>
      <c r="D9945" s="10" t="s">
        <v>1648</v>
      </c>
      <c r="E9945" s="10" t="s">
        <v>20</v>
      </c>
      <c r="F9945" s="10" t="s">
        <v>1433</v>
      </c>
      <c r="G9945" s="10" t="s">
        <v>3718</v>
      </c>
      <c r="H9945" s="10" t="s">
        <v>5168</v>
      </c>
      <c r="I9945" s="10">
        <v>0</v>
      </c>
    </row>
    <row r="9946" spans="1:11" hidden="1" x14ac:dyDescent="0.25">
      <c r="A9946" s="10">
        <v>163</v>
      </c>
      <c r="B9946" s="10" t="s">
        <v>1641</v>
      </c>
      <c r="C9946" s="10" t="s">
        <v>1642</v>
      </c>
      <c r="D9946" s="10" t="s">
        <v>1648</v>
      </c>
      <c r="E9946" s="10" t="s">
        <v>20</v>
      </c>
      <c r="F9946" s="10" t="s">
        <v>1433</v>
      </c>
      <c r="G9946" s="10" t="s">
        <v>3719</v>
      </c>
      <c r="H9946" s="10" t="s">
        <v>57</v>
      </c>
      <c r="I9946" s="10">
        <v>0</v>
      </c>
    </row>
    <row r="9947" spans="1:11" hidden="1" x14ac:dyDescent="0.25">
      <c r="A9947" s="10">
        <v>163</v>
      </c>
      <c r="B9947" s="10" t="s">
        <v>1641</v>
      </c>
      <c r="C9947" s="10" t="s">
        <v>1642</v>
      </c>
      <c r="D9947" s="10" t="s">
        <v>1648</v>
      </c>
      <c r="E9947" s="10" t="s">
        <v>20</v>
      </c>
      <c r="F9947" s="10" t="s">
        <v>1433</v>
      </c>
      <c r="G9947" s="10" t="s">
        <v>3720</v>
      </c>
      <c r="H9947" s="10" t="s">
        <v>34</v>
      </c>
      <c r="I9947" s="10">
        <v>0</v>
      </c>
    </row>
    <row r="9948" spans="1:11" hidden="1" x14ac:dyDescent="0.25">
      <c r="A9948" s="10">
        <v>163</v>
      </c>
      <c r="B9948" s="10" t="s">
        <v>1641</v>
      </c>
      <c r="C9948" s="10" t="s">
        <v>1642</v>
      </c>
      <c r="D9948" s="10" t="s">
        <v>1648</v>
      </c>
      <c r="E9948" s="10" t="s">
        <v>20</v>
      </c>
      <c r="F9948" s="10" t="s">
        <v>1433</v>
      </c>
      <c r="G9948" s="10" t="s">
        <v>3721</v>
      </c>
      <c r="H9948" s="10" t="s">
        <v>34</v>
      </c>
      <c r="I9948" s="10">
        <v>0</v>
      </c>
    </row>
    <row r="9949" spans="1:11" hidden="1" x14ac:dyDescent="0.25">
      <c r="A9949" s="10">
        <v>163</v>
      </c>
      <c r="B9949" s="10" t="s">
        <v>1641</v>
      </c>
      <c r="C9949" s="10" t="s">
        <v>1642</v>
      </c>
      <c r="D9949" s="10" t="s">
        <v>1648</v>
      </c>
      <c r="E9949" s="10" t="s">
        <v>20</v>
      </c>
      <c r="F9949" s="10" t="s">
        <v>1433</v>
      </c>
      <c r="G9949" s="10" t="s">
        <v>3722</v>
      </c>
      <c r="H9949" s="10" t="s">
        <v>34</v>
      </c>
      <c r="I9949" s="10">
        <v>0</v>
      </c>
    </row>
    <row r="9950" spans="1:11" hidden="1" x14ac:dyDescent="0.25">
      <c r="A9950" s="10">
        <v>163</v>
      </c>
      <c r="B9950" s="10" t="s">
        <v>1641</v>
      </c>
      <c r="C9950" s="10" t="s">
        <v>1642</v>
      </c>
      <c r="D9950" s="10" t="s">
        <v>1648</v>
      </c>
      <c r="E9950" s="10" t="s">
        <v>20</v>
      </c>
      <c r="F9950" s="10" t="s">
        <v>1433</v>
      </c>
      <c r="G9950" s="10" t="s">
        <v>3723</v>
      </c>
      <c r="H9950" s="10" t="s">
        <v>34</v>
      </c>
      <c r="I9950" s="10">
        <v>0</v>
      </c>
    </row>
    <row r="9951" spans="1:11" hidden="1" x14ac:dyDescent="0.25">
      <c r="A9951" s="10">
        <v>163</v>
      </c>
      <c r="B9951" s="10" t="s">
        <v>1641</v>
      </c>
      <c r="C9951" s="10" t="s">
        <v>1642</v>
      </c>
      <c r="D9951" s="10" t="s">
        <v>1648</v>
      </c>
      <c r="E9951" s="10" t="s">
        <v>20</v>
      </c>
      <c r="F9951" s="10" t="s">
        <v>1433</v>
      </c>
      <c r="G9951" s="10" t="s">
        <v>3724</v>
      </c>
      <c r="H9951" s="10" t="s">
        <v>34</v>
      </c>
      <c r="I9951" s="10">
        <v>0</v>
      </c>
    </row>
    <row r="9952" spans="1:11" hidden="1" x14ac:dyDescent="0.25">
      <c r="A9952" s="10">
        <v>163</v>
      </c>
      <c r="B9952" s="10" t="s">
        <v>1641</v>
      </c>
      <c r="C9952" s="10" t="s">
        <v>1642</v>
      </c>
      <c r="D9952" s="10" t="s">
        <v>1648</v>
      </c>
      <c r="E9952" s="10" t="s">
        <v>20</v>
      </c>
      <c r="F9952" s="10" t="s">
        <v>1433</v>
      </c>
      <c r="G9952" s="10" t="s">
        <v>3725</v>
      </c>
      <c r="H9952" s="10" t="s">
        <v>34</v>
      </c>
      <c r="I9952" s="10">
        <v>0</v>
      </c>
    </row>
    <row r="9953" spans="1:9" hidden="1" x14ac:dyDescent="0.25">
      <c r="A9953" s="10">
        <v>163</v>
      </c>
      <c r="B9953" s="10" t="s">
        <v>1641</v>
      </c>
      <c r="C9953" s="10" t="s">
        <v>1642</v>
      </c>
      <c r="D9953" s="10" t="s">
        <v>1648</v>
      </c>
      <c r="E9953" s="10" t="s">
        <v>20</v>
      </c>
      <c r="F9953" s="10" t="s">
        <v>1433</v>
      </c>
      <c r="G9953" s="10" t="s">
        <v>3726</v>
      </c>
      <c r="H9953" s="10" t="s">
        <v>34</v>
      </c>
      <c r="I9953" s="10">
        <v>0</v>
      </c>
    </row>
    <row r="9954" spans="1:9" hidden="1" x14ac:dyDescent="0.25">
      <c r="A9954" s="10">
        <v>163</v>
      </c>
      <c r="B9954" s="10" t="s">
        <v>1641</v>
      </c>
      <c r="C9954" s="10" t="s">
        <v>1642</v>
      </c>
      <c r="D9954" s="10" t="s">
        <v>1648</v>
      </c>
      <c r="E9954" s="10" t="s">
        <v>20</v>
      </c>
      <c r="F9954" s="10" t="s">
        <v>1433</v>
      </c>
      <c r="G9954" s="10" t="s">
        <v>3727</v>
      </c>
      <c r="H9954" s="10" t="s">
        <v>34</v>
      </c>
      <c r="I9954" s="10">
        <v>0</v>
      </c>
    </row>
    <row r="9955" spans="1:9" hidden="1" x14ac:dyDescent="0.25">
      <c r="A9955" s="10">
        <v>163</v>
      </c>
      <c r="B9955" s="10" t="s">
        <v>1641</v>
      </c>
      <c r="C9955" s="10" t="s">
        <v>1642</v>
      </c>
      <c r="D9955" s="10" t="s">
        <v>1648</v>
      </c>
      <c r="E9955" s="10" t="s">
        <v>20</v>
      </c>
      <c r="F9955" s="10" t="s">
        <v>1433</v>
      </c>
      <c r="G9955" s="10" t="s">
        <v>3729</v>
      </c>
      <c r="H9955" s="10" t="s">
        <v>34</v>
      </c>
      <c r="I9955" s="10">
        <v>0</v>
      </c>
    </row>
    <row r="9956" spans="1:9" hidden="1" x14ac:dyDescent="0.25">
      <c r="A9956" s="10">
        <v>163</v>
      </c>
      <c r="B9956" s="10" t="s">
        <v>1641</v>
      </c>
      <c r="C9956" s="10" t="s">
        <v>1642</v>
      </c>
      <c r="D9956" s="10" t="s">
        <v>1648</v>
      </c>
      <c r="E9956" s="10" t="s">
        <v>20</v>
      </c>
      <c r="F9956" s="10" t="s">
        <v>1433</v>
      </c>
      <c r="G9956" s="10" t="s">
        <v>3730</v>
      </c>
      <c r="H9956" s="10" t="s">
        <v>34</v>
      </c>
      <c r="I9956" s="10">
        <v>0</v>
      </c>
    </row>
    <row r="9957" spans="1:9" hidden="1" x14ac:dyDescent="0.25">
      <c r="A9957" s="10">
        <v>163</v>
      </c>
      <c r="B9957" s="10" t="s">
        <v>1641</v>
      </c>
      <c r="C9957" s="10" t="s">
        <v>1642</v>
      </c>
      <c r="D9957" s="10" t="s">
        <v>1648</v>
      </c>
      <c r="E9957" s="10" t="s">
        <v>20</v>
      </c>
      <c r="F9957" s="10" t="s">
        <v>1433</v>
      </c>
      <c r="G9957" s="10" t="s">
        <v>3731</v>
      </c>
      <c r="H9957" s="10" t="s">
        <v>34</v>
      </c>
      <c r="I9957" s="10">
        <v>0</v>
      </c>
    </row>
    <row r="9958" spans="1:9" hidden="1" x14ac:dyDescent="0.25">
      <c r="A9958" s="10">
        <v>163</v>
      </c>
      <c r="B9958" s="10" t="s">
        <v>1641</v>
      </c>
      <c r="C9958" s="10" t="s">
        <v>1642</v>
      </c>
      <c r="D9958" s="10" t="s">
        <v>1648</v>
      </c>
      <c r="E9958" s="10" t="s">
        <v>20</v>
      </c>
      <c r="F9958" s="10" t="s">
        <v>1433</v>
      </c>
      <c r="G9958" s="10" t="s">
        <v>3734</v>
      </c>
      <c r="H9958" s="10" t="s">
        <v>34</v>
      </c>
      <c r="I9958" s="10">
        <v>0</v>
      </c>
    </row>
    <row r="9959" spans="1:9" hidden="1" x14ac:dyDescent="0.25">
      <c r="A9959" s="10">
        <v>163</v>
      </c>
      <c r="B9959" s="10" t="s">
        <v>1641</v>
      </c>
      <c r="C9959" s="10" t="s">
        <v>1642</v>
      </c>
      <c r="D9959" s="10" t="s">
        <v>1648</v>
      </c>
      <c r="E9959" s="10" t="s">
        <v>20</v>
      </c>
      <c r="F9959" s="10" t="s">
        <v>1433</v>
      </c>
      <c r="G9959" s="10" t="s">
        <v>3735</v>
      </c>
      <c r="H9959" s="10" t="s">
        <v>57</v>
      </c>
      <c r="I9959" s="10">
        <v>0</v>
      </c>
    </row>
    <row r="9960" spans="1:9" hidden="1" x14ac:dyDescent="0.25">
      <c r="A9960" s="10">
        <v>163</v>
      </c>
      <c r="B9960" s="10" t="s">
        <v>1641</v>
      </c>
      <c r="C9960" s="10" t="s">
        <v>1642</v>
      </c>
      <c r="D9960" s="10" t="s">
        <v>1648</v>
      </c>
      <c r="E9960" s="10" t="s">
        <v>20</v>
      </c>
      <c r="F9960" s="10" t="s">
        <v>1433</v>
      </c>
      <c r="G9960" s="10" t="s">
        <v>4597</v>
      </c>
      <c r="H9960" s="10" t="s">
        <v>34</v>
      </c>
      <c r="I9960" s="10">
        <v>0</v>
      </c>
    </row>
    <row r="9961" spans="1:9" hidden="1" x14ac:dyDescent="0.25">
      <c r="A9961" s="10">
        <v>163</v>
      </c>
      <c r="B9961" s="10" t="s">
        <v>1641</v>
      </c>
      <c r="C9961" s="10" t="s">
        <v>1642</v>
      </c>
      <c r="D9961" s="10" t="s">
        <v>1648</v>
      </c>
      <c r="E9961" s="10" t="s">
        <v>20</v>
      </c>
      <c r="F9961" s="10" t="s">
        <v>1433</v>
      </c>
      <c r="G9961" s="10" t="s">
        <v>3736</v>
      </c>
      <c r="H9961" s="10" t="s">
        <v>34</v>
      </c>
      <c r="I9961" s="10">
        <v>0</v>
      </c>
    </row>
    <row r="9962" spans="1:9" hidden="1" x14ac:dyDescent="0.25">
      <c r="A9962" s="10">
        <v>163</v>
      </c>
      <c r="B9962" s="10" t="s">
        <v>1641</v>
      </c>
      <c r="C9962" s="10" t="s">
        <v>1642</v>
      </c>
      <c r="D9962" s="10" t="s">
        <v>1648</v>
      </c>
      <c r="E9962" s="10" t="s">
        <v>20</v>
      </c>
      <c r="F9962" s="10" t="s">
        <v>1433</v>
      </c>
      <c r="G9962" s="10" t="s">
        <v>3737</v>
      </c>
      <c r="H9962" s="10" t="s">
        <v>34</v>
      </c>
      <c r="I9962" s="10">
        <v>0</v>
      </c>
    </row>
    <row r="9963" spans="1:9" hidden="1" x14ac:dyDescent="0.25">
      <c r="A9963" s="10">
        <v>163</v>
      </c>
      <c r="B9963" s="10" t="s">
        <v>1641</v>
      </c>
      <c r="C9963" s="10" t="s">
        <v>1642</v>
      </c>
      <c r="D9963" s="10" t="s">
        <v>1648</v>
      </c>
      <c r="E9963" s="10" t="s">
        <v>20</v>
      </c>
      <c r="F9963" s="10" t="s">
        <v>1433</v>
      </c>
      <c r="G9963" s="10" t="s">
        <v>4387</v>
      </c>
      <c r="H9963" s="10" t="s">
        <v>34</v>
      </c>
      <c r="I9963" s="10">
        <v>0</v>
      </c>
    </row>
    <row r="9964" spans="1:9" hidden="1" x14ac:dyDescent="0.25">
      <c r="A9964" s="10">
        <v>163</v>
      </c>
      <c r="B9964" s="10" t="s">
        <v>1641</v>
      </c>
      <c r="C9964" s="10" t="s">
        <v>1642</v>
      </c>
      <c r="D9964" s="10" t="s">
        <v>1648</v>
      </c>
      <c r="E9964" s="10" t="s">
        <v>20</v>
      </c>
      <c r="F9964" s="10" t="s">
        <v>1433</v>
      </c>
      <c r="G9964" s="10" t="s">
        <v>4388</v>
      </c>
      <c r="H9964" s="10" t="s">
        <v>34</v>
      </c>
      <c r="I9964" s="10">
        <v>0</v>
      </c>
    </row>
    <row r="9965" spans="1:9" hidden="1" x14ac:dyDescent="0.25">
      <c r="A9965" s="10">
        <v>163</v>
      </c>
      <c r="B9965" s="10" t="s">
        <v>1641</v>
      </c>
      <c r="C9965" s="10" t="s">
        <v>1642</v>
      </c>
      <c r="D9965" s="10" t="s">
        <v>1648</v>
      </c>
      <c r="E9965" s="10" t="s">
        <v>20</v>
      </c>
      <c r="F9965" s="10" t="s">
        <v>1433</v>
      </c>
      <c r="G9965" s="10" t="s">
        <v>3740</v>
      </c>
      <c r="H9965" s="10" t="s">
        <v>34</v>
      </c>
      <c r="I9965" s="10">
        <v>0</v>
      </c>
    </row>
    <row r="9966" spans="1:9" hidden="1" x14ac:dyDescent="0.25">
      <c r="A9966" s="10">
        <v>163</v>
      </c>
      <c r="B9966" s="10" t="s">
        <v>1641</v>
      </c>
      <c r="C9966" s="10" t="s">
        <v>1642</v>
      </c>
      <c r="D9966" s="10" t="s">
        <v>1648</v>
      </c>
      <c r="E9966" s="10" t="s">
        <v>20</v>
      </c>
      <c r="F9966" s="10" t="s">
        <v>1433</v>
      </c>
      <c r="G9966" s="10" t="s">
        <v>3741</v>
      </c>
      <c r="H9966" s="10" t="s">
        <v>34</v>
      </c>
      <c r="I9966" s="10">
        <v>0</v>
      </c>
    </row>
    <row r="9967" spans="1:9" hidden="1" x14ac:dyDescent="0.25">
      <c r="A9967" s="10">
        <v>163</v>
      </c>
      <c r="B9967" s="10" t="s">
        <v>1641</v>
      </c>
      <c r="C9967" s="10" t="s">
        <v>1642</v>
      </c>
      <c r="D9967" s="10" t="s">
        <v>1648</v>
      </c>
      <c r="E9967" s="10" t="s">
        <v>20</v>
      </c>
      <c r="F9967" s="10" t="s">
        <v>1433</v>
      </c>
      <c r="G9967" s="10" t="s">
        <v>4324</v>
      </c>
      <c r="H9967" s="10" t="s">
        <v>34</v>
      </c>
      <c r="I9967" s="10">
        <v>0</v>
      </c>
    </row>
    <row r="9968" spans="1:9" hidden="1" x14ac:dyDescent="0.25">
      <c r="A9968" s="10">
        <v>163</v>
      </c>
      <c r="B9968" s="10" t="s">
        <v>1641</v>
      </c>
      <c r="C9968" s="10" t="s">
        <v>1642</v>
      </c>
      <c r="D9968" s="10" t="s">
        <v>1648</v>
      </c>
      <c r="E9968" s="10" t="s">
        <v>20</v>
      </c>
      <c r="F9968" s="10" t="s">
        <v>1433</v>
      </c>
      <c r="G9968" s="10" t="s">
        <v>3744</v>
      </c>
      <c r="H9968" s="10" t="s">
        <v>4822</v>
      </c>
      <c r="I9968" s="10">
        <v>0</v>
      </c>
    </row>
    <row r="9969" spans="1:11" hidden="1" x14ac:dyDescent="0.25">
      <c r="A9969" s="10">
        <v>163</v>
      </c>
      <c r="B9969" s="10" t="s">
        <v>1641</v>
      </c>
      <c r="C9969" s="10" t="s">
        <v>1642</v>
      </c>
      <c r="D9969" s="10" t="s">
        <v>1648</v>
      </c>
      <c r="E9969" s="10" t="s">
        <v>20</v>
      </c>
      <c r="F9969" s="10" t="s">
        <v>1433</v>
      </c>
      <c r="G9969" s="10" t="s">
        <v>3746</v>
      </c>
      <c r="H9969" s="10" t="s">
        <v>34</v>
      </c>
      <c r="I9969" s="10">
        <v>0</v>
      </c>
    </row>
    <row r="9970" spans="1:11" hidden="1" x14ac:dyDescent="0.25">
      <c r="A9970" s="10">
        <v>163</v>
      </c>
      <c r="B9970" s="10" t="s">
        <v>1641</v>
      </c>
      <c r="C9970" s="10" t="s">
        <v>1642</v>
      </c>
      <c r="D9970" s="10" t="s">
        <v>1648</v>
      </c>
      <c r="E9970" s="10" t="s">
        <v>20</v>
      </c>
      <c r="F9970" s="10" t="s">
        <v>1433</v>
      </c>
      <c r="G9970" s="10" t="s">
        <v>4792</v>
      </c>
      <c r="H9970" s="10" t="s">
        <v>5212</v>
      </c>
      <c r="I9970" s="10">
        <v>0</v>
      </c>
    </row>
    <row r="9971" spans="1:11" hidden="1" x14ac:dyDescent="0.25">
      <c r="A9971" s="10">
        <v>163</v>
      </c>
      <c r="B9971" s="10" t="s">
        <v>1641</v>
      </c>
      <c r="C9971" s="10" t="s">
        <v>1642</v>
      </c>
      <c r="D9971" s="10" t="s">
        <v>1648</v>
      </c>
      <c r="E9971" s="10" t="s">
        <v>20</v>
      </c>
      <c r="F9971" s="10" t="s">
        <v>1433</v>
      </c>
      <c r="G9971" s="21" t="s">
        <v>3747</v>
      </c>
      <c r="H9971" s="21" t="s">
        <v>4756</v>
      </c>
      <c r="I9971" s="21">
        <v>1</v>
      </c>
      <c r="J9971" s="21" t="str">
        <f>H9971</f>
        <v>Потолочная</v>
      </c>
      <c r="K9971" s="21"/>
    </row>
    <row r="9972" spans="1:11" hidden="1" x14ac:dyDescent="0.25">
      <c r="A9972" s="10">
        <v>163</v>
      </c>
      <c r="B9972" s="10" t="s">
        <v>1641</v>
      </c>
      <c r="C9972" s="10" t="s">
        <v>1642</v>
      </c>
      <c r="D9972" s="10" t="s">
        <v>1648</v>
      </c>
      <c r="E9972" s="10" t="s">
        <v>20</v>
      </c>
      <c r="F9972" s="10" t="s">
        <v>1433</v>
      </c>
      <c r="G9972" s="21" t="s">
        <v>3749</v>
      </c>
      <c r="H9972" s="21" t="s">
        <v>3918</v>
      </c>
      <c r="I9972" s="21">
        <v>1</v>
      </c>
      <c r="J9972" s="21">
        <f>MID(H9972,1,FIND(" ",H9972,1)-1)*1</f>
        <v>50</v>
      </c>
      <c r="K9972" s="21" t="s">
        <v>5264</v>
      </c>
    </row>
    <row r="9973" spans="1:11" hidden="1" x14ac:dyDescent="0.25">
      <c r="A9973" s="10">
        <v>163</v>
      </c>
      <c r="B9973" s="10" t="s">
        <v>1641</v>
      </c>
      <c r="C9973" s="10" t="s">
        <v>1642</v>
      </c>
      <c r="D9973" s="10" t="s">
        <v>1648</v>
      </c>
      <c r="E9973" s="10" t="s">
        <v>20</v>
      </c>
      <c r="F9973" s="10" t="s">
        <v>1433</v>
      </c>
      <c r="G9973" s="21" t="s">
        <v>3751</v>
      </c>
      <c r="H9973" s="21" t="s">
        <v>3893</v>
      </c>
      <c r="I9973" s="21">
        <v>1</v>
      </c>
      <c r="J9973" s="21">
        <f>MID(H9973,1,FIND(" ",H9973,1)-1)*1</f>
        <v>30</v>
      </c>
      <c r="K9973" s="21" t="s">
        <v>5264</v>
      </c>
    </row>
    <row r="9974" spans="1:11" hidden="1" x14ac:dyDescent="0.25">
      <c r="A9974" s="10">
        <v>163</v>
      </c>
      <c r="B9974" s="10" t="s">
        <v>1641</v>
      </c>
      <c r="C9974" s="10" t="s">
        <v>1642</v>
      </c>
      <c r="D9974" s="10" t="s">
        <v>1648</v>
      </c>
      <c r="E9974" s="10" t="s">
        <v>20</v>
      </c>
      <c r="F9974" s="10" t="s">
        <v>1433</v>
      </c>
      <c r="G9974" s="21" t="s">
        <v>3753</v>
      </c>
      <c r="H9974" s="21" t="s">
        <v>4847</v>
      </c>
      <c r="I9974" s="21">
        <v>1</v>
      </c>
      <c r="J9974" s="21">
        <f>MID(H9974,1,FIND(" ",H9974,1)-1)*1</f>
        <v>5.1909999999999998</v>
      </c>
      <c r="K9974" s="21" t="s">
        <v>5258</v>
      </c>
    </row>
    <row r="9975" spans="1:11" hidden="1" x14ac:dyDescent="0.25">
      <c r="A9975" s="10">
        <v>163</v>
      </c>
      <c r="B9975" s="10" t="s">
        <v>1641</v>
      </c>
      <c r="C9975" s="10" t="s">
        <v>1642</v>
      </c>
      <c r="D9975" s="10" t="s">
        <v>1648</v>
      </c>
      <c r="E9975" s="10" t="s">
        <v>20</v>
      </c>
      <c r="F9975" s="10" t="s">
        <v>1433</v>
      </c>
      <c r="G9975" s="21" t="s">
        <v>3755</v>
      </c>
      <c r="H9975" s="21" t="s">
        <v>4794</v>
      </c>
      <c r="I9975" s="21">
        <v>1</v>
      </c>
      <c r="J9975" s="21" t="s">
        <v>5267</v>
      </c>
      <c r="K9975" s="21" t="s">
        <v>5265</v>
      </c>
    </row>
    <row r="9976" spans="1:11" hidden="1" x14ac:dyDescent="0.25">
      <c r="A9976" s="10">
        <v>163</v>
      </c>
      <c r="B9976" s="10" t="s">
        <v>1641</v>
      </c>
      <c r="C9976" s="10" t="s">
        <v>1642</v>
      </c>
      <c r="D9976" s="10" t="s">
        <v>1648</v>
      </c>
      <c r="E9976" s="10" t="s">
        <v>20</v>
      </c>
      <c r="F9976" s="10" t="s">
        <v>1433</v>
      </c>
      <c r="G9976" s="10" t="s">
        <v>3757</v>
      </c>
      <c r="H9976" s="10" t="s">
        <v>57</v>
      </c>
      <c r="I9976" s="10">
        <v>0</v>
      </c>
    </row>
    <row r="9977" spans="1:11" hidden="1" x14ac:dyDescent="0.25">
      <c r="A9977" s="10">
        <v>163</v>
      </c>
      <c r="B9977" s="10" t="s">
        <v>1641</v>
      </c>
      <c r="C9977" s="10" t="s">
        <v>1642</v>
      </c>
      <c r="D9977" s="10" t="s">
        <v>1648</v>
      </c>
      <c r="E9977" s="10" t="s">
        <v>20</v>
      </c>
      <c r="F9977" s="10" t="s">
        <v>1433</v>
      </c>
      <c r="G9977" s="21" t="s">
        <v>3759</v>
      </c>
      <c r="H9977" s="21">
        <v>48000</v>
      </c>
      <c r="I9977" s="21">
        <v>1</v>
      </c>
      <c r="J9977" s="21">
        <f t="shared" ref="J9977:J9978" si="674">TRIM(H9977)*1</f>
        <v>48000</v>
      </c>
      <c r="K9977" s="21" t="s">
        <v>5261</v>
      </c>
    </row>
    <row r="9978" spans="1:11" hidden="1" x14ac:dyDescent="0.25">
      <c r="A9978" s="10">
        <v>163</v>
      </c>
      <c r="B9978" s="10" t="s">
        <v>1641</v>
      </c>
      <c r="C9978" s="10" t="s">
        <v>1642</v>
      </c>
      <c r="D9978" s="10" t="s">
        <v>1648</v>
      </c>
      <c r="E9978" s="10" t="s">
        <v>20</v>
      </c>
      <c r="F9978" s="10" t="s">
        <v>1433</v>
      </c>
      <c r="G9978" s="21" t="s">
        <v>3764</v>
      </c>
      <c r="H9978" s="21">
        <v>48000</v>
      </c>
      <c r="I9978" s="21">
        <v>1</v>
      </c>
      <c r="J9978" s="21">
        <f t="shared" si="674"/>
        <v>48000</v>
      </c>
      <c r="K9978" s="21" t="s">
        <v>5261</v>
      </c>
    </row>
    <row r="9979" spans="1:11" hidden="1" x14ac:dyDescent="0.25">
      <c r="A9979" s="10">
        <v>163</v>
      </c>
      <c r="B9979" s="10" t="s">
        <v>1641</v>
      </c>
      <c r="C9979" s="10" t="s">
        <v>1642</v>
      </c>
      <c r="D9979" s="10" t="s">
        <v>1648</v>
      </c>
      <c r="E9979" s="10" t="s">
        <v>20</v>
      </c>
      <c r="F9979" s="10" t="s">
        <v>1433</v>
      </c>
      <c r="G9979" s="10" t="s">
        <v>3765</v>
      </c>
      <c r="H9979" s="10" t="s">
        <v>57</v>
      </c>
      <c r="I9979" s="10">
        <v>0</v>
      </c>
    </row>
    <row r="9980" spans="1:11" hidden="1" x14ac:dyDescent="0.25">
      <c r="A9980" s="10">
        <v>163</v>
      </c>
      <c r="B9980" s="10" t="s">
        <v>1641</v>
      </c>
      <c r="C9980" s="10" t="s">
        <v>1642</v>
      </c>
      <c r="D9980" s="10" t="s">
        <v>1648</v>
      </c>
      <c r="E9980" s="10" t="s">
        <v>20</v>
      </c>
      <c r="F9980" s="10" t="s">
        <v>1433</v>
      </c>
      <c r="G9980" s="10" t="s">
        <v>3766</v>
      </c>
      <c r="H9980" s="10" t="s">
        <v>34</v>
      </c>
      <c r="I9980" s="10">
        <v>0</v>
      </c>
    </row>
    <row r="9981" spans="1:11" hidden="1" x14ac:dyDescent="0.25">
      <c r="A9981" s="10">
        <v>163</v>
      </c>
      <c r="B9981" s="10" t="s">
        <v>1641</v>
      </c>
      <c r="C9981" s="10" t="s">
        <v>1642</v>
      </c>
      <c r="D9981" s="10" t="s">
        <v>1648</v>
      </c>
      <c r="E9981" s="10" t="s">
        <v>20</v>
      </c>
      <c r="F9981" s="10" t="s">
        <v>1433</v>
      </c>
      <c r="G9981" s="10" t="s">
        <v>4601</v>
      </c>
      <c r="H9981" s="10" t="s">
        <v>4321</v>
      </c>
      <c r="I9981" s="10">
        <v>0</v>
      </c>
    </row>
    <row r="9982" spans="1:11" hidden="1" x14ac:dyDescent="0.25">
      <c r="A9982" s="10">
        <v>163</v>
      </c>
      <c r="B9982" s="10" t="s">
        <v>1641</v>
      </c>
      <c r="C9982" s="10" t="s">
        <v>1642</v>
      </c>
      <c r="D9982" s="10" t="s">
        <v>1648</v>
      </c>
      <c r="E9982" s="10" t="s">
        <v>20</v>
      </c>
      <c r="F9982" s="10" t="s">
        <v>1433</v>
      </c>
      <c r="G9982" s="10" t="s">
        <v>4397</v>
      </c>
      <c r="H9982" s="10" t="s">
        <v>34</v>
      </c>
      <c r="I9982" s="10">
        <v>0</v>
      </c>
    </row>
    <row r="9983" spans="1:11" hidden="1" x14ac:dyDescent="0.25">
      <c r="A9983" s="10">
        <v>163</v>
      </c>
      <c r="B9983" s="10" t="s">
        <v>1641</v>
      </c>
      <c r="C9983" s="10" t="s">
        <v>1642</v>
      </c>
      <c r="D9983" s="10" t="s">
        <v>1648</v>
      </c>
      <c r="E9983" s="10" t="s">
        <v>20</v>
      </c>
      <c r="F9983" s="10" t="s">
        <v>1433</v>
      </c>
      <c r="G9983" s="10" t="s">
        <v>4602</v>
      </c>
      <c r="H9983" s="10" t="s">
        <v>57</v>
      </c>
      <c r="I9983" s="10">
        <v>0</v>
      </c>
    </row>
    <row r="9984" spans="1:11" hidden="1" x14ac:dyDescent="0.25">
      <c r="A9984" s="10">
        <v>163</v>
      </c>
      <c r="B9984" s="10" t="s">
        <v>1641</v>
      </c>
      <c r="C9984" s="10" t="s">
        <v>1642</v>
      </c>
      <c r="D9984" s="10" t="s">
        <v>1648</v>
      </c>
      <c r="E9984" s="10" t="s">
        <v>20</v>
      </c>
      <c r="F9984" s="10" t="s">
        <v>1433</v>
      </c>
      <c r="G9984" s="10" t="s">
        <v>4603</v>
      </c>
      <c r="H9984" s="10" t="s">
        <v>57</v>
      </c>
      <c r="I9984" s="10">
        <v>0</v>
      </c>
    </row>
    <row r="9985" spans="1:11" hidden="1" x14ac:dyDescent="0.25">
      <c r="A9985" s="10">
        <v>163</v>
      </c>
      <c r="B9985" s="10" t="s">
        <v>1641</v>
      </c>
      <c r="C9985" s="10" t="s">
        <v>1642</v>
      </c>
      <c r="D9985" s="10" t="s">
        <v>1648</v>
      </c>
      <c r="E9985" s="10" t="s">
        <v>20</v>
      </c>
      <c r="F9985" s="10" t="s">
        <v>1433</v>
      </c>
      <c r="G9985" s="21" t="s">
        <v>3769</v>
      </c>
      <c r="H9985" s="21" t="s">
        <v>4806</v>
      </c>
      <c r="I9985" s="21">
        <v>1</v>
      </c>
      <c r="J9985" s="21">
        <f t="shared" ref="J9985:J9986" si="675">MID(H9985,1,FIND(" ",H9985,1)-1)*1</f>
        <v>98.6</v>
      </c>
      <c r="K9985" s="21" t="s">
        <v>5255</v>
      </c>
    </row>
    <row r="9986" spans="1:11" hidden="1" x14ac:dyDescent="0.25">
      <c r="A9986" s="10">
        <v>163</v>
      </c>
      <c r="B9986" s="10" t="s">
        <v>1641</v>
      </c>
      <c r="C9986" s="10" t="s">
        <v>1642</v>
      </c>
      <c r="D9986" s="10" t="s">
        <v>1648</v>
      </c>
      <c r="E9986" s="10" t="s">
        <v>20</v>
      </c>
      <c r="F9986" s="10" t="s">
        <v>1433</v>
      </c>
      <c r="G9986" s="21" t="s">
        <v>3771</v>
      </c>
      <c r="H9986" s="21" t="s">
        <v>4910</v>
      </c>
      <c r="I9986" s="21">
        <v>1</v>
      </c>
      <c r="J9986" s="21">
        <f t="shared" si="675"/>
        <v>28.3</v>
      </c>
      <c r="K9986" s="21" t="s">
        <v>5255</v>
      </c>
    </row>
    <row r="9987" spans="1:11" hidden="1" x14ac:dyDescent="0.25">
      <c r="A9987" s="10">
        <v>163</v>
      </c>
      <c r="B9987" s="10" t="s">
        <v>1641</v>
      </c>
      <c r="C9987" s="10" t="s">
        <v>1642</v>
      </c>
      <c r="D9987" s="10" t="s">
        <v>1648</v>
      </c>
      <c r="E9987" s="10" t="s">
        <v>20</v>
      </c>
      <c r="F9987" s="10" t="s">
        <v>1433</v>
      </c>
      <c r="G9987" s="21" t="s">
        <v>3773</v>
      </c>
      <c r="H9987" s="21" t="s">
        <v>4796</v>
      </c>
      <c r="I9987" s="21">
        <v>1</v>
      </c>
      <c r="J9987" s="21">
        <f t="shared" ref="J9987:J9992" si="676">MID(H9987,1,FIND(" ",H9987,1)-1)*1000</f>
        <v>1170</v>
      </c>
      <c r="K9987" s="22" t="s">
        <v>5256</v>
      </c>
    </row>
    <row r="9988" spans="1:11" hidden="1" x14ac:dyDescent="0.25">
      <c r="A9988" s="10">
        <v>163</v>
      </c>
      <c r="B9988" s="10" t="s">
        <v>1641</v>
      </c>
      <c r="C9988" s="10" t="s">
        <v>1642</v>
      </c>
      <c r="D9988" s="10" t="s">
        <v>1648</v>
      </c>
      <c r="E9988" s="10" t="s">
        <v>20</v>
      </c>
      <c r="F9988" s="10" t="s">
        <v>1433</v>
      </c>
      <c r="G9988" s="21" t="s">
        <v>3775</v>
      </c>
      <c r="H9988" s="21" t="s">
        <v>4817</v>
      </c>
      <c r="I9988" s="21">
        <v>1</v>
      </c>
      <c r="J9988" s="21">
        <f t="shared" si="676"/>
        <v>245</v>
      </c>
      <c r="K9988" s="22" t="s">
        <v>5256</v>
      </c>
    </row>
    <row r="9989" spans="1:11" hidden="1" x14ac:dyDescent="0.25">
      <c r="A9989" s="10">
        <v>163</v>
      </c>
      <c r="B9989" s="10" t="s">
        <v>1641</v>
      </c>
      <c r="C9989" s="10" t="s">
        <v>1642</v>
      </c>
      <c r="D9989" s="10" t="s">
        <v>1648</v>
      </c>
      <c r="E9989" s="10" t="s">
        <v>20</v>
      </c>
      <c r="F9989" s="10" t="s">
        <v>1433</v>
      </c>
      <c r="G9989" s="21" t="s">
        <v>3777</v>
      </c>
      <c r="H9989" s="21" t="s">
        <v>4108</v>
      </c>
      <c r="I9989" s="21">
        <v>1</v>
      </c>
      <c r="J9989" s="21">
        <f t="shared" si="676"/>
        <v>350</v>
      </c>
      <c r="K9989" s="22" t="s">
        <v>5256</v>
      </c>
    </row>
    <row r="9990" spans="1:11" hidden="1" x14ac:dyDescent="0.25">
      <c r="A9990" s="10">
        <v>163</v>
      </c>
      <c r="B9990" s="10" t="s">
        <v>1641</v>
      </c>
      <c r="C9990" s="10" t="s">
        <v>1642</v>
      </c>
      <c r="D9990" s="10" t="s">
        <v>1648</v>
      </c>
      <c r="E9990" s="10" t="s">
        <v>20</v>
      </c>
      <c r="F9990" s="10" t="s">
        <v>1433</v>
      </c>
      <c r="G9990" s="21" t="s">
        <v>3779</v>
      </c>
      <c r="H9990" s="21" t="s">
        <v>4895</v>
      </c>
      <c r="I9990" s="21">
        <v>1</v>
      </c>
      <c r="J9990" s="21">
        <f t="shared" si="676"/>
        <v>830</v>
      </c>
      <c r="K9990" s="22" t="s">
        <v>5256</v>
      </c>
    </row>
    <row r="9991" spans="1:11" hidden="1" x14ac:dyDescent="0.25">
      <c r="A9991" s="10">
        <v>163</v>
      </c>
      <c r="B9991" s="10" t="s">
        <v>1641</v>
      </c>
      <c r="C9991" s="10" t="s">
        <v>1642</v>
      </c>
      <c r="D9991" s="10" t="s">
        <v>1648</v>
      </c>
      <c r="E9991" s="10" t="s">
        <v>20</v>
      </c>
      <c r="F9991" s="10" t="s">
        <v>1433</v>
      </c>
      <c r="G9991" s="21" t="s">
        <v>3781</v>
      </c>
      <c r="H9991" s="21" t="s">
        <v>4110</v>
      </c>
      <c r="I9991" s="21">
        <v>1</v>
      </c>
      <c r="J9991" s="21">
        <f t="shared" si="676"/>
        <v>900</v>
      </c>
      <c r="K9991" s="22" t="s">
        <v>5256</v>
      </c>
    </row>
    <row r="9992" spans="1:11" hidden="1" x14ac:dyDescent="0.25">
      <c r="A9992" s="10">
        <v>163</v>
      </c>
      <c r="B9992" s="10" t="s">
        <v>1641</v>
      </c>
      <c r="C9992" s="10" t="s">
        <v>1642</v>
      </c>
      <c r="D9992" s="10" t="s">
        <v>1648</v>
      </c>
      <c r="E9992" s="10" t="s">
        <v>20</v>
      </c>
      <c r="F9992" s="10" t="s">
        <v>1433</v>
      </c>
      <c r="G9992" s="21" t="s">
        <v>3783</v>
      </c>
      <c r="H9992" s="21" t="s">
        <v>4895</v>
      </c>
      <c r="I9992" s="21">
        <v>1</v>
      </c>
      <c r="J9992" s="21">
        <f t="shared" si="676"/>
        <v>830</v>
      </c>
      <c r="K9992" s="22" t="s">
        <v>5256</v>
      </c>
    </row>
    <row r="9993" spans="1:11" hidden="1" x14ac:dyDescent="0.25">
      <c r="A9993" s="10">
        <v>163</v>
      </c>
      <c r="B9993" s="10" t="s">
        <v>1641</v>
      </c>
      <c r="C9993" s="10" t="s">
        <v>1642</v>
      </c>
      <c r="D9993" s="10" t="s">
        <v>1648</v>
      </c>
      <c r="E9993" s="10" t="s">
        <v>20</v>
      </c>
      <c r="F9993" s="10" t="s">
        <v>1433</v>
      </c>
      <c r="G9993" s="21" t="s">
        <v>4760</v>
      </c>
      <c r="H9993" s="21" t="s">
        <v>4896</v>
      </c>
      <c r="I9993" s="21">
        <v>0</v>
      </c>
      <c r="J9993" s="21">
        <f>MID(H9993,1,FIND(" ",H9993,1)-1)*1</f>
        <v>6</v>
      </c>
      <c r="K9993" s="21" t="s">
        <v>5255</v>
      </c>
    </row>
    <row r="9994" spans="1:11" hidden="1" x14ac:dyDescent="0.25">
      <c r="A9994" s="10">
        <v>163</v>
      </c>
      <c r="B9994" s="10" t="s">
        <v>1641</v>
      </c>
      <c r="C9994" s="10" t="s">
        <v>1642</v>
      </c>
      <c r="D9994" s="10" t="s">
        <v>1648</v>
      </c>
      <c r="E9994" s="10" t="s">
        <v>20</v>
      </c>
      <c r="F9994" s="10" t="s">
        <v>1433</v>
      </c>
      <c r="G9994" s="21" t="s">
        <v>4799</v>
      </c>
      <c r="H9994" s="21" t="s">
        <v>4897</v>
      </c>
      <c r="I9994" s="21">
        <v>0</v>
      </c>
      <c r="J9994" s="21">
        <f>MID(H9994,1,FIND(" ",H9994,1)-1)*1</f>
        <v>0.91</v>
      </c>
      <c r="K9994" s="21" t="s">
        <v>5264</v>
      </c>
    </row>
    <row r="9995" spans="1:11" hidden="1" x14ac:dyDescent="0.25">
      <c r="A9995" s="10">
        <v>163</v>
      </c>
      <c r="B9995" s="10" t="s">
        <v>1641</v>
      </c>
      <c r="C9995" s="10" t="s">
        <v>1642</v>
      </c>
      <c r="D9995" s="10" t="s">
        <v>1648</v>
      </c>
      <c r="E9995" s="10" t="s">
        <v>20</v>
      </c>
      <c r="F9995" s="10" t="s">
        <v>1433</v>
      </c>
      <c r="G9995" s="21" t="s">
        <v>4800</v>
      </c>
      <c r="H9995" s="21" t="s">
        <v>4801</v>
      </c>
      <c r="I9995" s="21">
        <v>0</v>
      </c>
      <c r="J9995" s="21">
        <f t="shared" ref="J9995:J9996" si="677">MID(H9995,1,FIND(" ",H9995,1)-1)*1000</f>
        <v>55</v>
      </c>
      <c r="K9995" s="21" t="s">
        <v>5256</v>
      </c>
    </row>
    <row r="9996" spans="1:11" hidden="1" x14ac:dyDescent="0.25">
      <c r="A9996" s="10">
        <v>163</v>
      </c>
      <c r="B9996" s="10" t="s">
        <v>1641</v>
      </c>
      <c r="C9996" s="10" t="s">
        <v>1642</v>
      </c>
      <c r="D9996" s="10" t="s">
        <v>1648</v>
      </c>
      <c r="E9996" s="10" t="s">
        <v>20</v>
      </c>
      <c r="F9996" s="10" t="s">
        <v>1433</v>
      </c>
      <c r="G9996" s="21" t="s">
        <v>4762</v>
      </c>
      <c r="H9996" s="21" t="s">
        <v>4897</v>
      </c>
      <c r="I9996" s="21">
        <v>0</v>
      </c>
      <c r="J9996" s="21">
        <f t="shared" si="677"/>
        <v>910</v>
      </c>
      <c r="K9996" s="21" t="s">
        <v>5256</v>
      </c>
    </row>
    <row r="9997" spans="1:11" hidden="1" x14ac:dyDescent="0.25">
      <c r="A9997" s="10">
        <v>163</v>
      </c>
      <c r="B9997" s="10" t="s">
        <v>1641</v>
      </c>
      <c r="C9997" s="10" t="s">
        <v>1642</v>
      </c>
      <c r="D9997" s="10" t="s">
        <v>1648</v>
      </c>
      <c r="E9997" s="10" t="s">
        <v>20</v>
      </c>
      <c r="F9997" s="10" t="s">
        <v>1433</v>
      </c>
      <c r="G9997" s="10" t="s">
        <v>3787</v>
      </c>
      <c r="H9997" s="10" t="s">
        <v>3788</v>
      </c>
      <c r="I9997" s="10">
        <v>0</v>
      </c>
    </row>
    <row r="9998" spans="1:11" hidden="1" x14ac:dyDescent="0.25">
      <c r="A9998" s="10">
        <v>163</v>
      </c>
      <c r="B9998" s="10" t="s">
        <v>1641</v>
      </c>
      <c r="C9998" s="10" t="s">
        <v>1642</v>
      </c>
      <c r="D9998" s="10" t="s">
        <v>1648</v>
      </c>
      <c r="E9998" s="10" t="s">
        <v>20</v>
      </c>
      <c r="F9998" s="10" t="s">
        <v>1433</v>
      </c>
      <c r="G9998" s="10" t="s">
        <v>3789</v>
      </c>
      <c r="H9998" s="10" t="s">
        <v>3789</v>
      </c>
      <c r="I9998" s="10">
        <v>0</v>
      </c>
    </row>
    <row r="9999" spans="1:11" hidden="1" x14ac:dyDescent="0.25">
      <c r="A9999" s="10">
        <v>164</v>
      </c>
      <c r="B9999" s="10" t="s">
        <v>1649</v>
      </c>
      <c r="C9999" s="10" t="s">
        <v>1650</v>
      </c>
      <c r="D9999" s="10" t="s">
        <v>1656</v>
      </c>
      <c r="E9999" s="10" t="s">
        <v>20</v>
      </c>
      <c r="F9999" s="10" t="s">
        <v>1433</v>
      </c>
      <c r="G9999" s="10" t="s">
        <v>3129</v>
      </c>
      <c r="H9999" s="10" t="s">
        <v>4540</v>
      </c>
      <c r="I9999" s="10">
        <v>0</v>
      </c>
    </row>
    <row r="10000" spans="1:11" hidden="1" x14ac:dyDescent="0.25">
      <c r="A10000" s="10">
        <v>164</v>
      </c>
      <c r="B10000" s="10" t="s">
        <v>1649</v>
      </c>
      <c r="C10000" s="10" t="s">
        <v>1650</v>
      </c>
      <c r="D10000" s="10" t="s">
        <v>1656</v>
      </c>
      <c r="E10000" s="10" t="s">
        <v>20</v>
      </c>
      <c r="F10000" s="10" t="s">
        <v>1433</v>
      </c>
      <c r="G10000" s="21" t="s">
        <v>2160</v>
      </c>
      <c r="H10000" s="21" t="s">
        <v>3699</v>
      </c>
      <c r="I10000" s="21">
        <v>1</v>
      </c>
      <c r="J10000" s="21" t="str">
        <f>H10000</f>
        <v>Кондиционирование</v>
      </c>
      <c r="K10000" s="21"/>
    </row>
    <row r="10001" spans="1:11" hidden="1" x14ac:dyDescent="0.25">
      <c r="A10001" s="10">
        <v>164</v>
      </c>
      <c r="B10001" s="10" t="s">
        <v>1649</v>
      </c>
      <c r="C10001" s="10" t="s">
        <v>1650</v>
      </c>
      <c r="D10001" s="10" t="s">
        <v>1656</v>
      </c>
      <c r="E10001" s="10" t="s">
        <v>20</v>
      </c>
      <c r="F10001" s="10" t="s">
        <v>1433</v>
      </c>
      <c r="G10001" s="21" t="s">
        <v>3108</v>
      </c>
      <c r="H10001" s="21" t="s">
        <v>3906</v>
      </c>
      <c r="I10001" s="21">
        <v>1</v>
      </c>
      <c r="J10001" s="21">
        <f t="shared" ref="J10001:J10002" si="678">MID(H10001,1,FIND(" ",H10001,1)-1)*1</f>
        <v>60</v>
      </c>
      <c r="K10001" s="21" t="s">
        <v>5260</v>
      </c>
    </row>
    <row r="10002" spans="1:11" hidden="1" x14ac:dyDescent="0.25">
      <c r="A10002" s="10">
        <v>164</v>
      </c>
      <c r="B10002" s="10" t="s">
        <v>1649</v>
      </c>
      <c r="C10002" s="10" t="s">
        <v>1650</v>
      </c>
      <c r="D10002" s="10" t="s">
        <v>1656</v>
      </c>
      <c r="E10002" s="10" t="s">
        <v>20</v>
      </c>
      <c r="F10002" s="10" t="s">
        <v>1433</v>
      </c>
      <c r="G10002" s="21" t="s">
        <v>3701</v>
      </c>
      <c r="H10002" s="21" t="s">
        <v>4860</v>
      </c>
      <c r="I10002" s="21">
        <v>1</v>
      </c>
      <c r="J10002" s="21">
        <f t="shared" si="678"/>
        <v>38</v>
      </c>
      <c r="K10002" s="21" t="s">
        <v>5260</v>
      </c>
    </row>
    <row r="10003" spans="1:11" hidden="1" x14ac:dyDescent="0.25">
      <c r="A10003" s="10">
        <v>164</v>
      </c>
      <c r="B10003" s="10" t="s">
        <v>1649</v>
      </c>
      <c r="C10003" s="10" t="s">
        <v>1650</v>
      </c>
      <c r="D10003" s="10" t="s">
        <v>1656</v>
      </c>
      <c r="E10003" s="10" t="s">
        <v>20</v>
      </c>
      <c r="F10003" s="10" t="s">
        <v>1433</v>
      </c>
      <c r="G10003" s="21" t="s">
        <v>3703</v>
      </c>
      <c r="H10003" s="21" t="s">
        <v>4525</v>
      </c>
      <c r="I10003" s="21">
        <v>1</v>
      </c>
      <c r="J10003" s="21">
        <f>MID(H10003,1,FIND(" ",H10003,1)-1)*1</f>
        <v>70</v>
      </c>
      <c r="K10003" s="21" t="s">
        <v>5254</v>
      </c>
    </row>
    <row r="10004" spans="1:11" hidden="1" x14ac:dyDescent="0.25">
      <c r="A10004" s="10">
        <v>164</v>
      </c>
      <c r="B10004" s="10" t="s">
        <v>1649</v>
      </c>
      <c r="C10004" s="10" t="s">
        <v>1650</v>
      </c>
      <c r="D10004" s="10" t="s">
        <v>1656</v>
      </c>
      <c r="E10004" s="10" t="s">
        <v>20</v>
      </c>
      <c r="F10004" s="10" t="s">
        <v>1433</v>
      </c>
      <c r="G10004" s="21" t="s">
        <v>3705</v>
      </c>
      <c r="H10004" s="21" t="s">
        <v>57</v>
      </c>
      <c r="I10004" s="21">
        <v>1</v>
      </c>
      <c r="J10004" s="21" t="str">
        <f>H10004</f>
        <v>Нет</v>
      </c>
      <c r="K10004" s="21"/>
    </row>
    <row r="10005" spans="1:11" hidden="1" x14ac:dyDescent="0.25">
      <c r="A10005" s="10">
        <v>164</v>
      </c>
      <c r="B10005" s="10" t="s">
        <v>1649</v>
      </c>
      <c r="C10005" s="10" t="s">
        <v>1650</v>
      </c>
      <c r="D10005" s="10" t="s">
        <v>1656</v>
      </c>
      <c r="E10005" s="10" t="s">
        <v>20</v>
      </c>
      <c r="F10005" s="10" t="s">
        <v>1433</v>
      </c>
      <c r="G10005" s="21" t="s">
        <v>3706</v>
      </c>
      <c r="H10005" s="21" t="s">
        <v>4904</v>
      </c>
      <c r="I10005" s="21">
        <v>1</v>
      </c>
      <c r="J10005" s="21">
        <f t="shared" ref="J10005:J10008" si="679">MID(H10005,1,FIND(" ",H10005,1)-1)*1</f>
        <v>7.6</v>
      </c>
      <c r="K10005" s="21" t="s">
        <v>5258</v>
      </c>
    </row>
    <row r="10006" spans="1:11" hidden="1" x14ac:dyDescent="0.25">
      <c r="A10006" s="10">
        <v>164</v>
      </c>
      <c r="B10006" s="10" t="s">
        <v>1649</v>
      </c>
      <c r="C10006" s="10" t="s">
        <v>1650</v>
      </c>
      <c r="D10006" s="10" t="s">
        <v>1656</v>
      </c>
      <c r="E10006" s="10" t="s">
        <v>20</v>
      </c>
      <c r="F10006" s="10" t="s">
        <v>1433</v>
      </c>
      <c r="G10006" s="21" t="s">
        <v>3708</v>
      </c>
      <c r="H10006" s="21" t="s">
        <v>3843</v>
      </c>
      <c r="I10006" s="21">
        <v>1</v>
      </c>
      <c r="J10006" s="21">
        <f t="shared" si="679"/>
        <v>7</v>
      </c>
      <c r="K10006" s="21" t="s">
        <v>5258</v>
      </c>
    </row>
    <row r="10007" spans="1:11" hidden="1" x14ac:dyDescent="0.25">
      <c r="A10007" s="10">
        <v>164</v>
      </c>
      <c r="B10007" s="10" t="s">
        <v>1649</v>
      </c>
      <c r="C10007" s="10" t="s">
        <v>1650</v>
      </c>
      <c r="D10007" s="10" t="s">
        <v>1656</v>
      </c>
      <c r="E10007" s="10" t="s">
        <v>20</v>
      </c>
      <c r="F10007" s="10" t="s">
        <v>1433</v>
      </c>
      <c r="G10007" s="21" t="s">
        <v>3709</v>
      </c>
      <c r="H10007" s="21" t="s">
        <v>4904</v>
      </c>
      <c r="I10007" s="21">
        <v>0</v>
      </c>
      <c r="J10007" s="21">
        <f t="shared" si="679"/>
        <v>7.6</v>
      </c>
      <c r="K10007" s="21" t="s">
        <v>5258</v>
      </c>
    </row>
    <row r="10008" spans="1:11" hidden="1" x14ac:dyDescent="0.25">
      <c r="A10008" s="10">
        <v>164</v>
      </c>
      <c r="B10008" s="10" t="s">
        <v>1649</v>
      </c>
      <c r="C10008" s="10" t="s">
        <v>1650</v>
      </c>
      <c r="D10008" s="10" t="s">
        <v>1656</v>
      </c>
      <c r="E10008" s="10" t="s">
        <v>20</v>
      </c>
      <c r="F10008" s="10" t="s">
        <v>1433</v>
      </c>
      <c r="G10008" s="21" t="s">
        <v>3711</v>
      </c>
      <c r="H10008" s="21" t="s">
        <v>3843</v>
      </c>
      <c r="I10008" s="21">
        <v>0</v>
      </c>
      <c r="J10008" s="21">
        <f t="shared" si="679"/>
        <v>7</v>
      </c>
      <c r="K10008" s="21" t="s">
        <v>5258</v>
      </c>
    </row>
    <row r="10009" spans="1:11" hidden="1" x14ac:dyDescent="0.25">
      <c r="A10009" s="10">
        <v>164</v>
      </c>
      <c r="B10009" s="10" t="s">
        <v>1649</v>
      </c>
      <c r="C10009" s="10" t="s">
        <v>1650</v>
      </c>
      <c r="D10009" s="10" t="s">
        <v>1656</v>
      </c>
      <c r="E10009" s="10" t="s">
        <v>20</v>
      </c>
      <c r="F10009" s="10" t="s">
        <v>1433</v>
      </c>
      <c r="G10009" s="21" t="s">
        <v>4578</v>
      </c>
      <c r="H10009" s="21" t="s">
        <v>3891</v>
      </c>
      <c r="I10009" s="21">
        <v>1</v>
      </c>
      <c r="J10009" s="21" t="str">
        <f>MID(H10009,1,FIND(" ",H10009,1)-1)</f>
        <v>1300</v>
      </c>
      <c r="K10009" s="21" t="s">
        <v>5269</v>
      </c>
    </row>
    <row r="10010" spans="1:11" hidden="1" x14ac:dyDescent="0.25">
      <c r="A10010" s="10">
        <v>164</v>
      </c>
      <c r="B10010" s="10" t="s">
        <v>1649</v>
      </c>
      <c r="C10010" s="10" t="s">
        <v>1650</v>
      </c>
      <c r="D10010" s="10" t="s">
        <v>1656</v>
      </c>
      <c r="E10010" s="10" t="s">
        <v>20</v>
      </c>
      <c r="F10010" s="10" t="s">
        <v>1433</v>
      </c>
      <c r="G10010" s="10" t="s">
        <v>3714</v>
      </c>
      <c r="H10010" s="10" t="s">
        <v>3715</v>
      </c>
      <c r="I10010" s="10">
        <v>0</v>
      </c>
    </row>
    <row r="10011" spans="1:11" hidden="1" x14ac:dyDescent="0.25">
      <c r="A10011" s="10">
        <v>164</v>
      </c>
      <c r="B10011" s="10" t="s">
        <v>1649</v>
      </c>
      <c r="C10011" s="10" t="s">
        <v>1650</v>
      </c>
      <c r="D10011" s="10" t="s">
        <v>1656</v>
      </c>
      <c r="E10011" s="10" t="s">
        <v>20</v>
      </c>
      <c r="F10011" s="10" t="s">
        <v>1433</v>
      </c>
      <c r="G10011" s="10" t="s">
        <v>3716</v>
      </c>
      <c r="H10011" s="10" t="s">
        <v>34</v>
      </c>
      <c r="I10011" s="10">
        <v>0</v>
      </c>
    </row>
    <row r="10012" spans="1:11" hidden="1" x14ac:dyDescent="0.25">
      <c r="A10012" s="10">
        <v>164</v>
      </c>
      <c r="B10012" s="10" t="s">
        <v>1649</v>
      </c>
      <c r="C10012" s="10" t="s">
        <v>1650</v>
      </c>
      <c r="D10012" s="10" t="s">
        <v>1656</v>
      </c>
      <c r="E10012" s="10" t="s">
        <v>20</v>
      </c>
      <c r="F10012" s="10" t="s">
        <v>1433</v>
      </c>
      <c r="G10012" s="10" t="s">
        <v>3717</v>
      </c>
      <c r="H10012" s="10" t="s">
        <v>34</v>
      </c>
      <c r="I10012" s="10">
        <v>0</v>
      </c>
    </row>
    <row r="10013" spans="1:11" hidden="1" x14ac:dyDescent="0.25">
      <c r="A10013" s="10">
        <v>164</v>
      </c>
      <c r="B10013" s="10" t="s">
        <v>1649</v>
      </c>
      <c r="C10013" s="10" t="s">
        <v>1650</v>
      </c>
      <c r="D10013" s="10" t="s">
        <v>1656</v>
      </c>
      <c r="E10013" s="10" t="s">
        <v>20</v>
      </c>
      <c r="F10013" s="10" t="s">
        <v>1433</v>
      </c>
      <c r="G10013" s="10" t="s">
        <v>3718</v>
      </c>
      <c r="H10013" s="10" t="s">
        <v>5168</v>
      </c>
      <c r="I10013" s="10">
        <v>0</v>
      </c>
    </row>
    <row r="10014" spans="1:11" hidden="1" x14ac:dyDescent="0.25">
      <c r="A10014" s="10">
        <v>164</v>
      </c>
      <c r="B10014" s="10" t="s">
        <v>1649</v>
      </c>
      <c r="C10014" s="10" t="s">
        <v>1650</v>
      </c>
      <c r="D10014" s="10" t="s">
        <v>1656</v>
      </c>
      <c r="E10014" s="10" t="s">
        <v>20</v>
      </c>
      <c r="F10014" s="10" t="s">
        <v>1433</v>
      </c>
      <c r="G10014" s="10" t="s">
        <v>3719</v>
      </c>
      <c r="H10014" s="10" t="s">
        <v>57</v>
      </c>
      <c r="I10014" s="10">
        <v>0</v>
      </c>
    </row>
    <row r="10015" spans="1:11" hidden="1" x14ac:dyDescent="0.25">
      <c r="A10015" s="10">
        <v>164</v>
      </c>
      <c r="B10015" s="10" t="s">
        <v>1649</v>
      </c>
      <c r="C10015" s="10" t="s">
        <v>1650</v>
      </c>
      <c r="D10015" s="10" t="s">
        <v>1656</v>
      </c>
      <c r="E10015" s="10" t="s">
        <v>20</v>
      </c>
      <c r="F10015" s="10" t="s">
        <v>1433</v>
      </c>
      <c r="G10015" s="10" t="s">
        <v>3720</v>
      </c>
      <c r="H10015" s="10" t="s">
        <v>34</v>
      </c>
      <c r="I10015" s="10">
        <v>0</v>
      </c>
    </row>
    <row r="10016" spans="1:11" hidden="1" x14ac:dyDescent="0.25">
      <c r="A10016" s="10">
        <v>164</v>
      </c>
      <c r="B10016" s="10" t="s">
        <v>1649</v>
      </c>
      <c r="C10016" s="10" t="s">
        <v>1650</v>
      </c>
      <c r="D10016" s="10" t="s">
        <v>1656</v>
      </c>
      <c r="E10016" s="10" t="s">
        <v>20</v>
      </c>
      <c r="F10016" s="10" t="s">
        <v>1433</v>
      </c>
      <c r="G10016" s="10" t="s">
        <v>3721</v>
      </c>
      <c r="H10016" s="10" t="s">
        <v>34</v>
      </c>
      <c r="I10016" s="10">
        <v>0</v>
      </c>
    </row>
    <row r="10017" spans="1:9" hidden="1" x14ac:dyDescent="0.25">
      <c r="A10017" s="10">
        <v>164</v>
      </c>
      <c r="B10017" s="10" t="s">
        <v>1649</v>
      </c>
      <c r="C10017" s="10" t="s">
        <v>1650</v>
      </c>
      <c r="D10017" s="10" t="s">
        <v>1656</v>
      </c>
      <c r="E10017" s="10" t="s">
        <v>20</v>
      </c>
      <c r="F10017" s="10" t="s">
        <v>1433</v>
      </c>
      <c r="G10017" s="10" t="s">
        <v>3722</v>
      </c>
      <c r="H10017" s="10" t="s">
        <v>34</v>
      </c>
      <c r="I10017" s="10">
        <v>0</v>
      </c>
    </row>
    <row r="10018" spans="1:9" hidden="1" x14ac:dyDescent="0.25">
      <c r="A10018" s="10">
        <v>164</v>
      </c>
      <c r="B10018" s="10" t="s">
        <v>1649</v>
      </c>
      <c r="C10018" s="10" t="s">
        <v>1650</v>
      </c>
      <c r="D10018" s="10" t="s">
        <v>1656</v>
      </c>
      <c r="E10018" s="10" t="s">
        <v>20</v>
      </c>
      <c r="F10018" s="10" t="s">
        <v>1433</v>
      </c>
      <c r="G10018" s="10" t="s">
        <v>3723</v>
      </c>
      <c r="H10018" s="10" t="s">
        <v>34</v>
      </c>
      <c r="I10018" s="10">
        <v>0</v>
      </c>
    </row>
    <row r="10019" spans="1:9" hidden="1" x14ac:dyDescent="0.25">
      <c r="A10019" s="10">
        <v>164</v>
      </c>
      <c r="B10019" s="10" t="s">
        <v>1649</v>
      </c>
      <c r="C10019" s="10" t="s">
        <v>1650</v>
      </c>
      <c r="D10019" s="10" t="s">
        <v>1656</v>
      </c>
      <c r="E10019" s="10" t="s">
        <v>20</v>
      </c>
      <c r="F10019" s="10" t="s">
        <v>1433</v>
      </c>
      <c r="G10019" s="10" t="s">
        <v>3724</v>
      </c>
      <c r="H10019" s="10" t="s">
        <v>34</v>
      </c>
      <c r="I10019" s="10">
        <v>0</v>
      </c>
    </row>
    <row r="10020" spans="1:9" hidden="1" x14ac:dyDescent="0.25">
      <c r="A10020" s="10">
        <v>164</v>
      </c>
      <c r="B10020" s="10" t="s">
        <v>1649</v>
      </c>
      <c r="C10020" s="10" t="s">
        <v>1650</v>
      </c>
      <c r="D10020" s="10" t="s">
        <v>1656</v>
      </c>
      <c r="E10020" s="10" t="s">
        <v>20</v>
      </c>
      <c r="F10020" s="10" t="s">
        <v>1433</v>
      </c>
      <c r="G10020" s="10" t="s">
        <v>3725</v>
      </c>
      <c r="H10020" s="10" t="s">
        <v>34</v>
      </c>
      <c r="I10020" s="10">
        <v>0</v>
      </c>
    </row>
    <row r="10021" spans="1:9" hidden="1" x14ac:dyDescent="0.25">
      <c r="A10021" s="10">
        <v>164</v>
      </c>
      <c r="B10021" s="10" t="s">
        <v>1649</v>
      </c>
      <c r="C10021" s="10" t="s">
        <v>1650</v>
      </c>
      <c r="D10021" s="10" t="s">
        <v>1656</v>
      </c>
      <c r="E10021" s="10" t="s">
        <v>20</v>
      </c>
      <c r="F10021" s="10" t="s">
        <v>1433</v>
      </c>
      <c r="G10021" s="10" t="s">
        <v>3726</v>
      </c>
      <c r="H10021" s="10" t="s">
        <v>34</v>
      </c>
      <c r="I10021" s="10">
        <v>0</v>
      </c>
    </row>
    <row r="10022" spans="1:9" hidden="1" x14ac:dyDescent="0.25">
      <c r="A10022" s="10">
        <v>164</v>
      </c>
      <c r="B10022" s="10" t="s">
        <v>1649</v>
      </c>
      <c r="C10022" s="10" t="s">
        <v>1650</v>
      </c>
      <c r="D10022" s="10" t="s">
        <v>1656</v>
      </c>
      <c r="E10022" s="10" t="s">
        <v>20</v>
      </c>
      <c r="F10022" s="10" t="s">
        <v>1433</v>
      </c>
      <c r="G10022" s="10" t="s">
        <v>3727</v>
      </c>
      <c r="H10022" s="10" t="s">
        <v>34</v>
      </c>
      <c r="I10022" s="10">
        <v>0</v>
      </c>
    </row>
    <row r="10023" spans="1:9" hidden="1" x14ac:dyDescent="0.25">
      <c r="A10023" s="10">
        <v>164</v>
      </c>
      <c r="B10023" s="10" t="s">
        <v>1649</v>
      </c>
      <c r="C10023" s="10" t="s">
        <v>1650</v>
      </c>
      <c r="D10023" s="10" t="s">
        <v>1656</v>
      </c>
      <c r="E10023" s="10" t="s">
        <v>20</v>
      </c>
      <c r="F10023" s="10" t="s">
        <v>1433</v>
      </c>
      <c r="G10023" s="10" t="s">
        <v>3729</v>
      </c>
      <c r="H10023" s="10" t="s">
        <v>34</v>
      </c>
      <c r="I10023" s="10">
        <v>0</v>
      </c>
    </row>
    <row r="10024" spans="1:9" hidden="1" x14ac:dyDescent="0.25">
      <c r="A10024" s="10">
        <v>164</v>
      </c>
      <c r="B10024" s="10" t="s">
        <v>1649</v>
      </c>
      <c r="C10024" s="10" t="s">
        <v>1650</v>
      </c>
      <c r="D10024" s="10" t="s">
        <v>1656</v>
      </c>
      <c r="E10024" s="10" t="s">
        <v>20</v>
      </c>
      <c r="F10024" s="10" t="s">
        <v>1433</v>
      </c>
      <c r="G10024" s="10" t="s">
        <v>3730</v>
      </c>
      <c r="H10024" s="10" t="s">
        <v>34</v>
      </c>
      <c r="I10024" s="10">
        <v>0</v>
      </c>
    </row>
    <row r="10025" spans="1:9" hidden="1" x14ac:dyDescent="0.25">
      <c r="A10025" s="10">
        <v>164</v>
      </c>
      <c r="B10025" s="10" t="s">
        <v>1649</v>
      </c>
      <c r="C10025" s="10" t="s">
        <v>1650</v>
      </c>
      <c r="D10025" s="10" t="s">
        <v>1656</v>
      </c>
      <c r="E10025" s="10" t="s">
        <v>20</v>
      </c>
      <c r="F10025" s="10" t="s">
        <v>1433</v>
      </c>
      <c r="G10025" s="10" t="s">
        <v>3731</v>
      </c>
      <c r="H10025" s="10" t="s">
        <v>34</v>
      </c>
      <c r="I10025" s="10">
        <v>0</v>
      </c>
    </row>
    <row r="10026" spans="1:9" hidden="1" x14ac:dyDescent="0.25">
      <c r="A10026" s="10">
        <v>164</v>
      </c>
      <c r="B10026" s="10" t="s">
        <v>1649</v>
      </c>
      <c r="C10026" s="10" t="s">
        <v>1650</v>
      </c>
      <c r="D10026" s="10" t="s">
        <v>1656</v>
      </c>
      <c r="E10026" s="10" t="s">
        <v>20</v>
      </c>
      <c r="F10026" s="10" t="s">
        <v>1433</v>
      </c>
      <c r="G10026" s="10" t="s">
        <v>3734</v>
      </c>
      <c r="H10026" s="10" t="s">
        <v>34</v>
      </c>
      <c r="I10026" s="10">
        <v>0</v>
      </c>
    </row>
    <row r="10027" spans="1:9" hidden="1" x14ac:dyDescent="0.25">
      <c r="A10027" s="10">
        <v>164</v>
      </c>
      <c r="B10027" s="10" t="s">
        <v>1649</v>
      </c>
      <c r="C10027" s="10" t="s">
        <v>1650</v>
      </c>
      <c r="D10027" s="10" t="s">
        <v>1656</v>
      </c>
      <c r="E10027" s="10" t="s">
        <v>20</v>
      </c>
      <c r="F10027" s="10" t="s">
        <v>1433</v>
      </c>
      <c r="G10027" s="10" t="s">
        <v>3735</v>
      </c>
      <c r="H10027" s="10" t="s">
        <v>57</v>
      </c>
      <c r="I10027" s="10">
        <v>0</v>
      </c>
    </row>
    <row r="10028" spans="1:9" hidden="1" x14ac:dyDescent="0.25">
      <c r="A10028" s="10">
        <v>164</v>
      </c>
      <c r="B10028" s="10" t="s">
        <v>1649</v>
      </c>
      <c r="C10028" s="10" t="s">
        <v>1650</v>
      </c>
      <c r="D10028" s="10" t="s">
        <v>1656</v>
      </c>
      <c r="E10028" s="10" t="s">
        <v>20</v>
      </c>
      <c r="F10028" s="10" t="s">
        <v>1433</v>
      </c>
      <c r="G10028" s="10" t="s">
        <v>4597</v>
      </c>
      <c r="H10028" s="10" t="s">
        <v>34</v>
      </c>
      <c r="I10028" s="10">
        <v>0</v>
      </c>
    </row>
    <row r="10029" spans="1:9" hidden="1" x14ac:dyDescent="0.25">
      <c r="A10029" s="10">
        <v>164</v>
      </c>
      <c r="B10029" s="10" t="s">
        <v>1649</v>
      </c>
      <c r="C10029" s="10" t="s">
        <v>1650</v>
      </c>
      <c r="D10029" s="10" t="s">
        <v>1656</v>
      </c>
      <c r="E10029" s="10" t="s">
        <v>20</v>
      </c>
      <c r="F10029" s="10" t="s">
        <v>1433</v>
      </c>
      <c r="G10029" s="10" t="s">
        <v>3736</v>
      </c>
      <c r="H10029" s="10" t="s">
        <v>34</v>
      </c>
      <c r="I10029" s="10">
        <v>0</v>
      </c>
    </row>
    <row r="10030" spans="1:9" hidden="1" x14ac:dyDescent="0.25">
      <c r="A10030" s="10">
        <v>164</v>
      </c>
      <c r="B10030" s="10" t="s">
        <v>1649</v>
      </c>
      <c r="C10030" s="10" t="s">
        <v>1650</v>
      </c>
      <c r="D10030" s="10" t="s">
        <v>1656</v>
      </c>
      <c r="E10030" s="10" t="s">
        <v>20</v>
      </c>
      <c r="F10030" s="10" t="s">
        <v>1433</v>
      </c>
      <c r="G10030" s="10" t="s">
        <v>3737</v>
      </c>
      <c r="H10030" s="10" t="s">
        <v>34</v>
      </c>
      <c r="I10030" s="10">
        <v>0</v>
      </c>
    </row>
    <row r="10031" spans="1:9" hidden="1" x14ac:dyDescent="0.25">
      <c r="A10031" s="10">
        <v>164</v>
      </c>
      <c r="B10031" s="10" t="s">
        <v>1649</v>
      </c>
      <c r="C10031" s="10" t="s">
        <v>1650</v>
      </c>
      <c r="D10031" s="10" t="s">
        <v>1656</v>
      </c>
      <c r="E10031" s="10" t="s">
        <v>20</v>
      </c>
      <c r="F10031" s="10" t="s">
        <v>1433</v>
      </c>
      <c r="G10031" s="10" t="s">
        <v>4387</v>
      </c>
      <c r="H10031" s="10" t="s">
        <v>34</v>
      </c>
      <c r="I10031" s="10">
        <v>0</v>
      </c>
    </row>
    <row r="10032" spans="1:9" hidden="1" x14ac:dyDescent="0.25">
      <c r="A10032" s="10">
        <v>164</v>
      </c>
      <c r="B10032" s="10" t="s">
        <v>1649</v>
      </c>
      <c r="C10032" s="10" t="s">
        <v>1650</v>
      </c>
      <c r="D10032" s="10" t="s">
        <v>1656</v>
      </c>
      <c r="E10032" s="10" t="s">
        <v>20</v>
      </c>
      <c r="F10032" s="10" t="s">
        <v>1433</v>
      </c>
      <c r="G10032" s="10" t="s">
        <v>4388</v>
      </c>
      <c r="H10032" s="10" t="s">
        <v>34</v>
      </c>
      <c r="I10032" s="10">
        <v>0</v>
      </c>
    </row>
    <row r="10033" spans="1:11" hidden="1" x14ac:dyDescent="0.25">
      <c r="A10033" s="10">
        <v>164</v>
      </c>
      <c r="B10033" s="10" t="s">
        <v>1649</v>
      </c>
      <c r="C10033" s="10" t="s">
        <v>1650</v>
      </c>
      <c r="D10033" s="10" t="s">
        <v>1656</v>
      </c>
      <c r="E10033" s="10" t="s">
        <v>20</v>
      </c>
      <c r="F10033" s="10" t="s">
        <v>1433</v>
      </c>
      <c r="G10033" s="10" t="s">
        <v>3740</v>
      </c>
      <c r="H10033" s="10" t="s">
        <v>34</v>
      </c>
      <c r="I10033" s="10">
        <v>0</v>
      </c>
    </row>
    <row r="10034" spans="1:11" hidden="1" x14ac:dyDescent="0.25">
      <c r="A10034" s="10">
        <v>164</v>
      </c>
      <c r="B10034" s="10" t="s">
        <v>1649</v>
      </c>
      <c r="C10034" s="10" t="s">
        <v>1650</v>
      </c>
      <c r="D10034" s="10" t="s">
        <v>1656</v>
      </c>
      <c r="E10034" s="10" t="s">
        <v>20</v>
      </c>
      <c r="F10034" s="10" t="s">
        <v>1433</v>
      </c>
      <c r="G10034" s="10" t="s">
        <v>3741</v>
      </c>
      <c r="H10034" s="10" t="s">
        <v>34</v>
      </c>
      <c r="I10034" s="10">
        <v>0</v>
      </c>
    </row>
    <row r="10035" spans="1:11" hidden="1" x14ac:dyDescent="0.25">
      <c r="A10035" s="10">
        <v>164</v>
      </c>
      <c r="B10035" s="10" t="s">
        <v>1649</v>
      </c>
      <c r="C10035" s="10" t="s">
        <v>1650</v>
      </c>
      <c r="D10035" s="10" t="s">
        <v>1656</v>
      </c>
      <c r="E10035" s="10" t="s">
        <v>20</v>
      </c>
      <c r="F10035" s="10" t="s">
        <v>1433</v>
      </c>
      <c r="G10035" s="10" t="s">
        <v>4324</v>
      </c>
      <c r="H10035" s="10" t="s">
        <v>34</v>
      </c>
      <c r="I10035" s="10">
        <v>0</v>
      </c>
    </row>
    <row r="10036" spans="1:11" hidden="1" x14ac:dyDescent="0.25">
      <c r="A10036" s="10">
        <v>164</v>
      </c>
      <c r="B10036" s="10" t="s">
        <v>1649</v>
      </c>
      <c r="C10036" s="10" t="s">
        <v>1650</v>
      </c>
      <c r="D10036" s="10" t="s">
        <v>1656</v>
      </c>
      <c r="E10036" s="10" t="s">
        <v>20</v>
      </c>
      <c r="F10036" s="10" t="s">
        <v>1433</v>
      </c>
      <c r="G10036" s="10" t="s">
        <v>3744</v>
      </c>
      <c r="H10036" s="10" t="s">
        <v>3807</v>
      </c>
      <c r="I10036" s="10">
        <v>0</v>
      </c>
    </row>
    <row r="10037" spans="1:11" hidden="1" x14ac:dyDescent="0.25">
      <c r="A10037" s="10">
        <v>164</v>
      </c>
      <c r="B10037" s="10" t="s">
        <v>1649</v>
      </c>
      <c r="C10037" s="10" t="s">
        <v>1650</v>
      </c>
      <c r="D10037" s="10" t="s">
        <v>1656</v>
      </c>
      <c r="E10037" s="10" t="s">
        <v>20</v>
      </c>
      <c r="F10037" s="10" t="s">
        <v>1433</v>
      </c>
      <c r="G10037" s="10" t="s">
        <v>3746</v>
      </c>
      <c r="H10037" s="10" t="s">
        <v>34</v>
      </c>
      <c r="I10037" s="10">
        <v>0</v>
      </c>
    </row>
    <row r="10038" spans="1:11" hidden="1" x14ac:dyDescent="0.25">
      <c r="A10038" s="10">
        <v>164</v>
      </c>
      <c r="B10038" s="10" t="s">
        <v>1649</v>
      </c>
      <c r="C10038" s="10" t="s">
        <v>1650</v>
      </c>
      <c r="D10038" s="10" t="s">
        <v>1656</v>
      </c>
      <c r="E10038" s="10" t="s">
        <v>20</v>
      </c>
      <c r="F10038" s="10" t="s">
        <v>1433</v>
      </c>
      <c r="G10038" s="10" t="s">
        <v>4792</v>
      </c>
      <c r="H10038" s="10" t="s">
        <v>5225</v>
      </c>
      <c r="I10038" s="10">
        <v>0</v>
      </c>
    </row>
    <row r="10039" spans="1:11" hidden="1" x14ac:dyDescent="0.25">
      <c r="A10039" s="10">
        <v>164</v>
      </c>
      <c r="B10039" s="10" t="s">
        <v>1649</v>
      </c>
      <c r="C10039" s="10" t="s">
        <v>1650</v>
      </c>
      <c r="D10039" s="10" t="s">
        <v>1656</v>
      </c>
      <c r="E10039" s="10" t="s">
        <v>20</v>
      </c>
      <c r="F10039" s="10" t="s">
        <v>1433</v>
      </c>
      <c r="G10039" s="21" t="s">
        <v>3747</v>
      </c>
      <c r="H10039" s="21" t="s">
        <v>4756</v>
      </c>
      <c r="I10039" s="21">
        <v>1</v>
      </c>
      <c r="J10039" s="21" t="str">
        <f>H10039</f>
        <v>Потолочная</v>
      </c>
      <c r="K10039" s="21"/>
    </row>
    <row r="10040" spans="1:11" hidden="1" x14ac:dyDescent="0.25">
      <c r="A10040" s="10">
        <v>164</v>
      </c>
      <c r="B10040" s="10" t="s">
        <v>1649</v>
      </c>
      <c r="C10040" s="10" t="s">
        <v>1650</v>
      </c>
      <c r="D10040" s="10" t="s">
        <v>1656</v>
      </c>
      <c r="E10040" s="10" t="s">
        <v>20</v>
      </c>
      <c r="F10040" s="10" t="s">
        <v>1433</v>
      </c>
      <c r="G10040" s="21" t="s">
        <v>3749</v>
      </c>
      <c r="H10040" s="21" t="s">
        <v>3919</v>
      </c>
      <c r="I10040" s="21">
        <v>1</v>
      </c>
      <c r="J10040" s="21">
        <f>MID(H10040,1,FIND(" ",H10040,1)-1)*1</f>
        <v>25</v>
      </c>
      <c r="K10040" s="21" t="s">
        <v>5264</v>
      </c>
    </row>
    <row r="10041" spans="1:11" hidden="1" x14ac:dyDescent="0.25">
      <c r="A10041" s="10">
        <v>164</v>
      </c>
      <c r="B10041" s="10" t="s">
        <v>1649</v>
      </c>
      <c r="C10041" s="10" t="s">
        <v>1650</v>
      </c>
      <c r="D10041" s="10" t="s">
        <v>1656</v>
      </c>
      <c r="E10041" s="10" t="s">
        <v>20</v>
      </c>
      <c r="F10041" s="10" t="s">
        <v>1433</v>
      </c>
      <c r="G10041" s="21" t="s">
        <v>3751</v>
      </c>
      <c r="H10041" s="21" t="s">
        <v>3750</v>
      </c>
      <c r="I10041" s="21">
        <v>1</v>
      </c>
      <c r="J10041" s="21">
        <f>MID(H10041,1,FIND(" ",H10041,1)-1)*1</f>
        <v>15</v>
      </c>
      <c r="K10041" s="21" t="s">
        <v>5264</v>
      </c>
    </row>
    <row r="10042" spans="1:11" hidden="1" x14ac:dyDescent="0.25">
      <c r="A10042" s="10">
        <v>164</v>
      </c>
      <c r="B10042" s="10" t="s">
        <v>1649</v>
      </c>
      <c r="C10042" s="10" t="s">
        <v>1650</v>
      </c>
      <c r="D10042" s="10" t="s">
        <v>1656</v>
      </c>
      <c r="E10042" s="10" t="s">
        <v>20</v>
      </c>
      <c r="F10042" s="10" t="s">
        <v>1433</v>
      </c>
      <c r="G10042" s="21" t="s">
        <v>3753</v>
      </c>
      <c r="H10042" s="21" t="s">
        <v>3995</v>
      </c>
      <c r="I10042" s="21">
        <v>1</v>
      </c>
      <c r="J10042" s="21">
        <f>MID(H10042,1,FIND(" ",H10042,1)-1)*1</f>
        <v>2.6</v>
      </c>
      <c r="K10042" s="21" t="s">
        <v>5258</v>
      </c>
    </row>
    <row r="10043" spans="1:11" hidden="1" x14ac:dyDescent="0.25">
      <c r="A10043" s="10">
        <v>164</v>
      </c>
      <c r="B10043" s="10" t="s">
        <v>1649</v>
      </c>
      <c r="C10043" s="10" t="s">
        <v>1650</v>
      </c>
      <c r="D10043" s="10" t="s">
        <v>1656</v>
      </c>
      <c r="E10043" s="10" t="s">
        <v>20</v>
      </c>
      <c r="F10043" s="10" t="s">
        <v>1433</v>
      </c>
      <c r="G10043" s="21" t="s">
        <v>3755</v>
      </c>
      <c r="H10043" s="21" t="s">
        <v>3756</v>
      </c>
      <c r="I10043" s="21">
        <v>1</v>
      </c>
      <c r="J10043" s="21" t="s">
        <v>5266</v>
      </c>
      <c r="K10043" s="21" t="s">
        <v>5265</v>
      </c>
    </row>
    <row r="10044" spans="1:11" hidden="1" x14ac:dyDescent="0.25">
      <c r="A10044" s="10">
        <v>164</v>
      </c>
      <c r="B10044" s="10" t="s">
        <v>1649</v>
      </c>
      <c r="C10044" s="10" t="s">
        <v>1650</v>
      </c>
      <c r="D10044" s="10" t="s">
        <v>1656</v>
      </c>
      <c r="E10044" s="10" t="s">
        <v>20</v>
      </c>
      <c r="F10044" s="10" t="s">
        <v>1433</v>
      </c>
      <c r="G10044" s="10" t="s">
        <v>3757</v>
      </c>
      <c r="H10044" s="10" t="s">
        <v>57</v>
      </c>
      <c r="I10044" s="10">
        <v>0</v>
      </c>
    </row>
    <row r="10045" spans="1:11" hidden="1" x14ac:dyDescent="0.25">
      <c r="A10045" s="10">
        <v>164</v>
      </c>
      <c r="B10045" s="10" t="s">
        <v>1649</v>
      </c>
      <c r="C10045" s="10" t="s">
        <v>1650</v>
      </c>
      <c r="D10045" s="10" t="s">
        <v>1656</v>
      </c>
      <c r="E10045" s="10" t="s">
        <v>20</v>
      </c>
      <c r="F10045" s="10" t="s">
        <v>1433</v>
      </c>
      <c r="G10045" s="21" t="s">
        <v>3759</v>
      </c>
      <c r="H10045" s="21">
        <v>24000</v>
      </c>
      <c r="I10045" s="21">
        <v>1</v>
      </c>
      <c r="J10045" s="21">
        <f t="shared" ref="J10045:J10046" si="680">TRIM(H10045)*1</f>
        <v>24000</v>
      </c>
      <c r="K10045" s="21" t="s">
        <v>5261</v>
      </c>
    </row>
    <row r="10046" spans="1:11" hidden="1" x14ac:dyDescent="0.25">
      <c r="A10046" s="10">
        <v>164</v>
      </c>
      <c r="B10046" s="10" t="s">
        <v>1649</v>
      </c>
      <c r="C10046" s="10" t="s">
        <v>1650</v>
      </c>
      <c r="D10046" s="10" t="s">
        <v>1656</v>
      </c>
      <c r="E10046" s="10" t="s">
        <v>20</v>
      </c>
      <c r="F10046" s="10" t="s">
        <v>1433</v>
      </c>
      <c r="G10046" s="21" t="s">
        <v>3764</v>
      </c>
      <c r="H10046" s="21">
        <v>24000</v>
      </c>
      <c r="I10046" s="21">
        <v>1</v>
      </c>
      <c r="J10046" s="21">
        <f t="shared" si="680"/>
        <v>24000</v>
      </c>
      <c r="K10046" s="21" t="s">
        <v>5261</v>
      </c>
    </row>
    <row r="10047" spans="1:11" hidden="1" x14ac:dyDescent="0.25">
      <c r="A10047" s="10">
        <v>164</v>
      </c>
      <c r="B10047" s="10" t="s">
        <v>1649</v>
      </c>
      <c r="C10047" s="10" t="s">
        <v>1650</v>
      </c>
      <c r="D10047" s="10" t="s">
        <v>1656</v>
      </c>
      <c r="E10047" s="10" t="s">
        <v>20</v>
      </c>
      <c r="F10047" s="10" t="s">
        <v>1433</v>
      </c>
      <c r="G10047" s="10" t="s">
        <v>3765</v>
      </c>
      <c r="H10047" s="10" t="s">
        <v>57</v>
      </c>
      <c r="I10047" s="10">
        <v>0</v>
      </c>
    </row>
    <row r="10048" spans="1:11" hidden="1" x14ac:dyDescent="0.25">
      <c r="A10048" s="10">
        <v>164</v>
      </c>
      <c r="B10048" s="10" t="s">
        <v>1649</v>
      </c>
      <c r="C10048" s="10" t="s">
        <v>1650</v>
      </c>
      <c r="D10048" s="10" t="s">
        <v>1656</v>
      </c>
      <c r="E10048" s="10" t="s">
        <v>20</v>
      </c>
      <c r="F10048" s="10" t="s">
        <v>1433</v>
      </c>
      <c r="G10048" s="10" t="s">
        <v>3766</v>
      </c>
      <c r="H10048" s="10" t="s">
        <v>34</v>
      </c>
      <c r="I10048" s="10">
        <v>0</v>
      </c>
    </row>
    <row r="10049" spans="1:11" hidden="1" x14ac:dyDescent="0.25">
      <c r="A10049" s="10">
        <v>164</v>
      </c>
      <c r="B10049" s="10" t="s">
        <v>1649</v>
      </c>
      <c r="C10049" s="10" t="s">
        <v>1650</v>
      </c>
      <c r="D10049" s="10" t="s">
        <v>1656</v>
      </c>
      <c r="E10049" s="10" t="s">
        <v>20</v>
      </c>
      <c r="F10049" s="10" t="s">
        <v>1433</v>
      </c>
      <c r="G10049" s="10" t="s">
        <v>4601</v>
      </c>
      <c r="H10049" s="10" t="s">
        <v>4321</v>
      </c>
      <c r="I10049" s="10">
        <v>0</v>
      </c>
    </row>
    <row r="10050" spans="1:11" hidden="1" x14ac:dyDescent="0.25">
      <c r="A10050" s="10">
        <v>164</v>
      </c>
      <c r="B10050" s="10" t="s">
        <v>1649</v>
      </c>
      <c r="C10050" s="10" t="s">
        <v>1650</v>
      </c>
      <c r="D10050" s="10" t="s">
        <v>1656</v>
      </c>
      <c r="E10050" s="10" t="s">
        <v>20</v>
      </c>
      <c r="F10050" s="10" t="s">
        <v>1433</v>
      </c>
      <c r="G10050" s="10" t="s">
        <v>4397</v>
      </c>
      <c r="H10050" s="10" t="s">
        <v>34</v>
      </c>
      <c r="I10050" s="10">
        <v>0</v>
      </c>
    </row>
    <row r="10051" spans="1:11" hidden="1" x14ac:dyDescent="0.25">
      <c r="A10051" s="10">
        <v>164</v>
      </c>
      <c r="B10051" s="10" t="s">
        <v>1649</v>
      </c>
      <c r="C10051" s="10" t="s">
        <v>1650</v>
      </c>
      <c r="D10051" s="10" t="s">
        <v>1656</v>
      </c>
      <c r="E10051" s="10" t="s">
        <v>20</v>
      </c>
      <c r="F10051" s="10" t="s">
        <v>1433</v>
      </c>
      <c r="G10051" s="10" t="s">
        <v>4602</v>
      </c>
      <c r="H10051" s="10" t="s">
        <v>57</v>
      </c>
      <c r="I10051" s="10">
        <v>0</v>
      </c>
    </row>
    <row r="10052" spans="1:11" hidden="1" x14ac:dyDescent="0.25">
      <c r="A10052" s="10">
        <v>164</v>
      </c>
      <c r="B10052" s="10" t="s">
        <v>1649</v>
      </c>
      <c r="C10052" s="10" t="s">
        <v>1650</v>
      </c>
      <c r="D10052" s="10" t="s">
        <v>1656</v>
      </c>
      <c r="E10052" s="10" t="s">
        <v>20</v>
      </c>
      <c r="F10052" s="10" t="s">
        <v>1433</v>
      </c>
      <c r="G10052" s="10" t="s">
        <v>4603</v>
      </c>
      <c r="H10052" s="10" t="s">
        <v>57</v>
      </c>
      <c r="I10052" s="10">
        <v>0</v>
      </c>
    </row>
    <row r="10053" spans="1:11" hidden="1" x14ac:dyDescent="0.25">
      <c r="A10053" s="10">
        <v>164</v>
      </c>
      <c r="B10053" s="10" t="s">
        <v>1649</v>
      </c>
      <c r="C10053" s="10" t="s">
        <v>1650</v>
      </c>
      <c r="D10053" s="10" t="s">
        <v>1656</v>
      </c>
      <c r="E10053" s="10" t="s">
        <v>20</v>
      </c>
      <c r="F10053" s="10" t="s">
        <v>1433</v>
      </c>
      <c r="G10053" s="21" t="s">
        <v>3769</v>
      </c>
      <c r="H10053" s="21" t="s">
        <v>4215</v>
      </c>
      <c r="I10053" s="21">
        <v>1</v>
      </c>
      <c r="J10053" s="21">
        <f t="shared" ref="J10053:J10054" si="681">MID(H10053,1,FIND(" ",H10053,1)-1)*1</f>
        <v>52.9</v>
      </c>
      <c r="K10053" s="21" t="s">
        <v>5255</v>
      </c>
    </row>
    <row r="10054" spans="1:11" hidden="1" x14ac:dyDescent="0.25">
      <c r="A10054" s="10">
        <v>164</v>
      </c>
      <c r="B10054" s="10" t="s">
        <v>1649</v>
      </c>
      <c r="C10054" s="10" t="s">
        <v>1650</v>
      </c>
      <c r="D10054" s="10" t="s">
        <v>1656</v>
      </c>
      <c r="E10054" s="10" t="s">
        <v>20</v>
      </c>
      <c r="F10054" s="10" t="s">
        <v>1433</v>
      </c>
      <c r="G10054" s="21" t="s">
        <v>3771</v>
      </c>
      <c r="H10054" s="21" t="s">
        <v>4911</v>
      </c>
      <c r="I10054" s="21">
        <v>1</v>
      </c>
      <c r="J10054" s="21">
        <f t="shared" si="681"/>
        <v>22.2</v>
      </c>
      <c r="K10054" s="21" t="s">
        <v>5255</v>
      </c>
    </row>
    <row r="10055" spans="1:11" hidden="1" x14ac:dyDescent="0.25">
      <c r="A10055" s="10">
        <v>164</v>
      </c>
      <c r="B10055" s="10" t="s">
        <v>1649</v>
      </c>
      <c r="C10055" s="10" t="s">
        <v>1650</v>
      </c>
      <c r="D10055" s="10" t="s">
        <v>1656</v>
      </c>
      <c r="E10055" s="10" t="s">
        <v>20</v>
      </c>
      <c r="F10055" s="10" t="s">
        <v>1433</v>
      </c>
      <c r="G10055" s="21" t="s">
        <v>3773</v>
      </c>
      <c r="H10055" s="21" t="s">
        <v>3924</v>
      </c>
      <c r="I10055" s="21">
        <v>1</v>
      </c>
      <c r="J10055" s="21">
        <f t="shared" ref="J10055:J10060" si="682">MID(H10055,1,FIND(" ",H10055,1)-1)*1000</f>
        <v>673</v>
      </c>
      <c r="K10055" s="22" t="s">
        <v>5256</v>
      </c>
    </row>
    <row r="10056" spans="1:11" hidden="1" x14ac:dyDescent="0.25">
      <c r="A10056" s="10">
        <v>164</v>
      </c>
      <c r="B10056" s="10" t="s">
        <v>1649</v>
      </c>
      <c r="C10056" s="10" t="s">
        <v>1650</v>
      </c>
      <c r="D10056" s="10" t="s">
        <v>1656</v>
      </c>
      <c r="E10056" s="10" t="s">
        <v>20</v>
      </c>
      <c r="F10056" s="10" t="s">
        <v>1433</v>
      </c>
      <c r="G10056" s="21" t="s">
        <v>3775</v>
      </c>
      <c r="H10056" s="21" t="s">
        <v>4830</v>
      </c>
      <c r="I10056" s="21">
        <v>1</v>
      </c>
      <c r="J10056" s="21">
        <f t="shared" si="682"/>
        <v>205</v>
      </c>
      <c r="K10056" s="22" t="s">
        <v>5256</v>
      </c>
    </row>
    <row r="10057" spans="1:11" hidden="1" x14ac:dyDescent="0.25">
      <c r="A10057" s="10">
        <v>164</v>
      </c>
      <c r="B10057" s="10" t="s">
        <v>1649</v>
      </c>
      <c r="C10057" s="10" t="s">
        <v>1650</v>
      </c>
      <c r="D10057" s="10" t="s">
        <v>1656</v>
      </c>
      <c r="E10057" s="10" t="s">
        <v>20</v>
      </c>
      <c r="F10057" s="10" t="s">
        <v>1433</v>
      </c>
      <c r="G10057" s="21" t="s">
        <v>3777</v>
      </c>
      <c r="H10057" s="21" t="s">
        <v>3926</v>
      </c>
      <c r="I10057" s="21">
        <v>1</v>
      </c>
      <c r="J10057" s="21">
        <f t="shared" si="682"/>
        <v>342</v>
      </c>
      <c r="K10057" s="22" t="s">
        <v>5256</v>
      </c>
    </row>
    <row r="10058" spans="1:11" hidden="1" x14ac:dyDescent="0.25">
      <c r="A10058" s="10">
        <v>164</v>
      </c>
      <c r="B10058" s="10" t="s">
        <v>1649</v>
      </c>
      <c r="C10058" s="10" t="s">
        <v>1650</v>
      </c>
      <c r="D10058" s="10" t="s">
        <v>1656</v>
      </c>
      <c r="E10058" s="10" t="s">
        <v>20</v>
      </c>
      <c r="F10058" s="10" t="s">
        <v>1433</v>
      </c>
      <c r="G10058" s="21" t="s">
        <v>3779</v>
      </c>
      <c r="H10058" s="21" t="s">
        <v>4895</v>
      </c>
      <c r="I10058" s="21">
        <v>1</v>
      </c>
      <c r="J10058" s="21">
        <f t="shared" si="682"/>
        <v>830</v>
      </c>
      <c r="K10058" s="22" t="s">
        <v>5256</v>
      </c>
    </row>
    <row r="10059" spans="1:11" hidden="1" x14ac:dyDescent="0.25">
      <c r="A10059" s="10">
        <v>164</v>
      </c>
      <c r="B10059" s="10" t="s">
        <v>1649</v>
      </c>
      <c r="C10059" s="10" t="s">
        <v>1650</v>
      </c>
      <c r="D10059" s="10" t="s">
        <v>1656</v>
      </c>
      <c r="E10059" s="10" t="s">
        <v>20</v>
      </c>
      <c r="F10059" s="10" t="s">
        <v>1433</v>
      </c>
      <c r="G10059" s="21" t="s">
        <v>3781</v>
      </c>
      <c r="H10059" s="21" t="s">
        <v>4069</v>
      </c>
      <c r="I10059" s="21">
        <v>1</v>
      </c>
      <c r="J10059" s="21">
        <f t="shared" si="682"/>
        <v>890</v>
      </c>
      <c r="K10059" s="22" t="s">
        <v>5256</v>
      </c>
    </row>
    <row r="10060" spans="1:11" hidden="1" x14ac:dyDescent="0.25">
      <c r="A10060" s="10">
        <v>164</v>
      </c>
      <c r="B10060" s="10" t="s">
        <v>1649</v>
      </c>
      <c r="C10060" s="10" t="s">
        <v>1650</v>
      </c>
      <c r="D10060" s="10" t="s">
        <v>1656</v>
      </c>
      <c r="E10060" s="10" t="s">
        <v>20</v>
      </c>
      <c r="F10060" s="10" t="s">
        <v>1433</v>
      </c>
      <c r="G10060" s="21" t="s">
        <v>3783</v>
      </c>
      <c r="H10060" s="21" t="s">
        <v>4895</v>
      </c>
      <c r="I10060" s="21">
        <v>1</v>
      </c>
      <c r="J10060" s="21">
        <f t="shared" si="682"/>
        <v>830</v>
      </c>
      <c r="K10060" s="22" t="s">
        <v>5256</v>
      </c>
    </row>
    <row r="10061" spans="1:11" hidden="1" x14ac:dyDescent="0.25">
      <c r="A10061" s="10">
        <v>164</v>
      </c>
      <c r="B10061" s="10" t="s">
        <v>1649</v>
      </c>
      <c r="C10061" s="10" t="s">
        <v>1650</v>
      </c>
      <c r="D10061" s="10" t="s">
        <v>1656</v>
      </c>
      <c r="E10061" s="10" t="s">
        <v>20</v>
      </c>
      <c r="F10061" s="10" t="s">
        <v>1433</v>
      </c>
      <c r="G10061" s="21" t="s">
        <v>4760</v>
      </c>
      <c r="H10061" s="21" t="s">
        <v>4896</v>
      </c>
      <c r="I10061" s="21">
        <v>0</v>
      </c>
      <c r="J10061" s="21">
        <f>MID(H10061,1,FIND(" ",H10061,1)-1)*1</f>
        <v>6</v>
      </c>
      <c r="K10061" s="21" t="s">
        <v>5255</v>
      </c>
    </row>
    <row r="10062" spans="1:11" hidden="1" x14ac:dyDescent="0.25">
      <c r="A10062" s="10">
        <v>164</v>
      </c>
      <c r="B10062" s="10" t="s">
        <v>1649</v>
      </c>
      <c r="C10062" s="10" t="s">
        <v>1650</v>
      </c>
      <c r="D10062" s="10" t="s">
        <v>1656</v>
      </c>
      <c r="E10062" s="10" t="s">
        <v>20</v>
      </c>
      <c r="F10062" s="10" t="s">
        <v>1433</v>
      </c>
      <c r="G10062" s="21" t="s">
        <v>4799</v>
      </c>
      <c r="H10062" s="21" t="s">
        <v>4897</v>
      </c>
      <c r="I10062" s="21">
        <v>0</v>
      </c>
      <c r="J10062" s="21">
        <f>MID(H10062,1,FIND(" ",H10062,1)-1)*1</f>
        <v>0.91</v>
      </c>
      <c r="K10062" s="21" t="s">
        <v>5264</v>
      </c>
    </row>
    <row r="10063" spans="1:11" hidden="1" x14ac:dyDescent="0.25">
      <c r="A10063" s="10">
        <v>164</v>
      </c>
      <c r="B10063" s="10" t="s">
        <v>1649</v>
      </c>
      <c r="C10063" s="10" t="s">
        <v>1650</v>
      </c>
      <c r="D10063" s="10" t="s">
        <v>1656</v>
      </c>
      <c r="E10063" s="10" t="s">
        <v>20</v>
      </c>
      <c r="F10063" s="10" t="s">
        <v>1433</v>
      </c>
      <c r="G10063" s="21" t="s">
        <v>4800</v>
      </c>
      <c r="H10063" s="21" t="s">
        <v>4801</v>
      </c>
      <c r="I10063" s="21">
        <v>0</v>
      </c>
      <c r="J10063" s="21">
        <f t="shared" ref="J10063:J10064" si="683">MID(H10063,1,FIND(" ",H10063,1)-1)*1000</f>
        <v>55</v>
      </c>
      <c r="K10063" s="21" t="s">
        <v>5256</v>
      </c>
    </row>
    <row r="10064" spans="1:11" hidden="1" x14ac:dyDescent="0.25">
      <c r="A10064" s="10">
        <v>164</v>
      </c>
      <c r="B10064" s="10" t="s">
        <v>1649</v>
      </c>
      <c r="C10064" s="10" t="s">
        <v>1650</v>
      </c>
      <c r="D10064" s="10" t="s">
        <v>1656</v>
      </c>
      <c r="E10064" s="10" t="s">
        <v>20</v>
      </c>
      <c r="F10064" s="10" t="s">
        <v>1433</v>
      </c>
      <c r="G10064" s="21" t="s">
        <v>4762</v>
      </c>
      <c r="H10064" s="21" t="s">
        <v>4897</v>
      </c>
      <c r="I10064" s="21">
        <v>0</v>
      </c>
      <c r="J10064" s="21">
        <f t="shared" si="683"/>
        <v>910</v>
      </c>
      <c r="K10064" s="21" t="s">
        <v>5256</v>
      </c>
    </row>
    <row r="10065" spans="1:11" hidden="1" x14ac:dyDescent="0.25">
      <c r="A10065" s="10">
        <v>164</v>
      </c>
      <c r="B10065" s="10" t="s">
        <v>1649</v>
      </c>
      <c r="C10065" s="10" t="s">
        <v>1650</v>
      </c>
      <c r="D10065" s="10" t="s">
        <v>1656</v>
      </c>
      <c r="E10065" s="10" t="s">
        <v>20</v>
      </c>
      <c r="F10065" s="10" t="s">
        <v>1433</v>
      </c>
      <c r="G10065" s="10" t="s">
        <v>3787</v>
      </c>
      <c r="H10065" s="10" t="s">
        <v>3788</v>
      </c>
      <c r="I10065" s="10">
        <v>0</v>
      </c>
    </row>
    <row r="10066" spans="1:11" hidden="1" x14ac:dyDescent="0.25">
      <c r="A10066" s="10">
        <v>164</v>
      </c>
      <c r="B10066" s="10" t="s">
        <v>1649</v>
      </c>
      <c r="C10066" s="10" t="s">
        <v>1650</v>
      </c>
      <c r="D10066" s="10" t="s">
        <v>1656</v>
      </c>
      <c r="E10066" s="10" t="s">
        <v>20</v>
      </c>
      <c r="F10066" s="10" t="s">
        <v>1433</v>
      </c>
      <c r="G10066" s="10" t="s">
        <v>3789</v>
      </c>
      <c r="H10066" s="10" t="s">
        <v>3789</v>
      </c>
      <c r="I10066" s="10">
        <v>0</v>
      </c>
    </row>
    <row r="10067" spans="1:11" hidden="1" x14ac:dyDescent="0.25">
      <c r="A10067" s="10">
        <v>165</v>
      </c>
      <c r="B10067" s="10" t="s">
        <v>1657</v>
      </c>
      <c r="C10067" s="10" t="s">
        <v>1658</v>
      </c>
      <c r="D10067" s="10" t="s">
        <v>1664</v>
      </c>
      <c r="E10067" s="10" t="s">
        <v>20</v>
      </c>
      <c r="F10067" s="10" t="s">
        <v>1433</v>
      </c>
      <c r="G10067" s="10" t="s">
        <v>3129</v>
      </c>
      <c r="H10067" s="10" t="s">
        <v>4540</v>
      </c>
      <c r="I10067" s="10">
        <v>0</v>
      </c>
    </row>
    <row r="10068" spans="1:11" hidden="1" x14ac:dyDescent="0.25">
      <c r="A10068" s="10">
        <v>165</v>
      </c>
      <c r="B10068" s="10" t="s">
        <v>1657</v>
      </c>
      <c r="C10068" s="10" t="s">
        <v>1658</v>
      </c>
      <c r="D10068" s="10" t="s">
        <v>1664</v>
      </c>
      <c r="E10068" s="10" t="s">
        <v>20</v>
      </c>
      <c r="F10068" s="10" t="s">
        <v>1433</v>
      </c>
      <c r="G10068" s="21" t="s">
        <v>2160</v>
      </c>
      <c r="H10068" s="21" t="s">
        <v>3699</v>
      </c>
      <c r="I10068" s="21">
        <v>1</v>
      </c>
      <c r="J10068" s="21" t="str">
        <f>H10068</f>
        <v>Кондиционирование</v>
      </c>
      <c r="K10068" s="21"/>
    </row>
    <row r="10069" spans="1:11" hidden="1" x14ac:dyDescent="0.25">
      <c r="A10069" s="10">
        <v>165</v>
      </c>
      <c r="B10069" s="10" t="s">
        <v>1657</v>
      </c>
      <c r="C10069" s="10" t="s">
        <v>1658</v>
      </c>
      <c r="D10069" s="10" t="s">
        <v>1664</v>
      </c>
      <c r="E10069" s="10" t="s">
        <v>20</v>
      </c>
      <c r="F10069" s="10" t="s">
        <v>1433</v>
      </c>
      <c r="G10069" s="21" t="s">
        <v>3108</v>
      </c>
      <c r="H10069" s="21" t="s">
        <v>3858</v>
      </c>
      <c r="I10069" s="21">
        <v>1</v>
      </c>
      <c r="J10069" s="21">
        <f t="shared" ref="J10069:J10070" si="684">MID(H10069,1,FIND(" ",H10069,1)-1)*1</f>
        <v>55</v>
      </c>
      <c r="K10069" s="21" t="s">
        <v>5260</v>
      </c>
    </row>
    <row r="10070" spans="1:11" hidden="1" x14ac:dyDescent="0.25">
      <c r="A10070" s="10">
        <v>165</v>
      </c>
      <c r="B10070" s="10" t="s">
        <v>1657</v>
      </c>
      <c r="C10070" s="10" t="s">
        <v>1658</v>
      </c>
      <c r="D10070" s="10" t="s">
        <v>1664</v>
      </c>
      <c r="E10070" s="10" t="s">
        <v>20</v>
      </c>
      <c r="F10070" s="10" t="s">
        <v>1433</v>
      </c>
      <c r="G10070" s="21" t="s">
        <v>3701</v>
      </c>
      <c r="H10070" s="21" t="s">
        <v>4381</v>
      </c>
      <c r="I10070" s="21">
        <v>1</v>
      </c>
      <c r="J10070" s="21">
        <f t="shared" si="684"/>
        <v>48</v>
      </c>
      <c r="K10070" s="21" t="s">
        <v>5260</v>
      </c>
    </row>
    <row r="10071" spans="1:11" hidden="1" x14ac:dyDescent="0.25">
      <c r="A10071" s="10">
        <v>165</v>
      </c>
      <c r="B10071" s="10" t="s">
        <v>1657</v>
      </c>
      <c r="C10071" s="10" t="s">
        <v>1658</v>
      </c>
      <c r="D10071" s="10" t="s">
        <v>1664</v>
      </c>
      <c r="E10071" s="10" t="s">
        <v>20</v>
      </c>
      <c r="F10071" s="10" t="s">
        <v>1433</v>
      </c>
      <c r="G10071" s="21" t="s">
        <v>3703</v>
      </c>
      <c r="H10071" s="21" t="s">
        <v>4802</v>
      </c>
      <c r="I10071" s="21">
        <v>1</v>
      </c>
      <c r="J10071" s="21">
        <f>MID(H10071,1,FIND(" ",H10071,1)-1)*1</f>
        <v>140</v>
      </c>
      <c r="K10071" s="21" t="s">
        <v>5254</v>
      </c>
    </row>
    <row r="10072" spans="1:11" hidden="1" x14ac:dyDescent="0.25">
      <c r="A10072" s="10">
        <v>165</v>
      </c>
      <c r="B10072" s="10" t="s">
        <v>1657</v>
      </c>
      <c r="C10072" s="10" t="s">
        <v>1658</v>
      </c>
      <c r="D10072" s="10" t="s">
        <v>1664</v>
      </c>
      <c r="E10072" s="10" t="s">
        <v>20</v>
      </c>
      <c r="F10072" s="10" t="s">
        <v>1433</v>
      </c>
      <c r="G10072" s="21" t="s">
        <v>3705</v>
      </c>
      <c r="H10072" s="21" t="s">
        <v>57</v>
      </c>
      <c r="I10072" s="21">
        <v>1</v>
      </c>
      <c r="J10072" s="21" t="str">
        <f>H10072</f>
        <v>Нет</v>
      </c>
      <c r="K10072" s="21"/>
    </row>
    <row r="10073" spans="1:11" hidden="1" x14ac:dyDescent="0.25">
      <c r="A10073" s="10">
        <v>165</v>
      </c>
      <c r="B10073" s="10" t="s">
        <v>1657</v>
      </c>
      <c r="C10073" s="10" t="s">
        <v>1658</v>
      </c>
      <c r="D10073" s="10" t="s">
        <v>1664</v>
      </c>
      <c r="E10073" s="10" t="s">
        <v>20</v>
      </c>
      <c r="F10073" s="10" t="s">
        <v>1433</v>
      </c>
      <c r="G10073" s="21" t="s">
        <v>3706</v>
      </c>
      <c r="H10073" s="21" t="s">
        <v>4554</v>
      </c>
      <c r="I10073" s="21">
        <v>1</v>
      </c>
      <c r="J10073" s="21">
        <f t="shared" ref="J10073:J10076" si="685">MID(H10073,1,FIND(" ",H10073,1)-1)*1</f>
        <v>15</v>
      </c>
      <c r="K10073" s="21" t="s">
        <v>5258</v>
      </c>
    </row>
    <row r="10074" spans="1:11" hidden="1" x14ac:dyDescent="0.25">
      <c r="A10074" s="10">
        <v>165</v>
      </c>
      <c r="B10074" s="10" t="s">
        <v>1657</v>
      </c>
      <c r="C10074" s="10" t="s">
        <v>1658</v>
      </c>
      <c r="D10074" s="10" t="s">
        <v>1664</v>
      </c>
      <c r="E10074" s="10" t="s">
        <v>20</v>
      </c>
      <c r="F10074" s="10" t="s">
        <v>1433</v>
      </c>
      <c r="G10074" s="21" t="s">
        <v>3708</v>
      </c>
      <c r="H10074" s="21" t="s">
        <v>4912</v>
      </c>
      <c r="I10074" s="21">
        <v>1</v>
      </c>
      <c r="J10074" s="21">
        <f t="shared" si="685"/>
        <v>14</v>
      </c>
      <c r="K10074" s="21" t="s">
        <v>5258</v>
      </c>
    </row>
    <row r="10075" spans="1:11" hidden="1" x14ac:dyDescent="0.25">
      <c r="A10075" s="10">
        <v>165</v>
      </c>
      <c r="B10075" s="10" t="s">
        <v>1657</v>
      </c>
      <c r="C10075" s="10" t="s">
        <v>1658</v>
      </c>
      <c r="D10075" s="10" t="s">
        <v>1664</v>
      </c>
      <c r="E10075" s="10" t="s">
        <v>20</v>
      </c>
      <c r="F10075" s="10" t="s">
        <v>1433</v>
      </c>
      <c r="G10075" s="21" t="s">
        <v>3709</v>
      </c>
      <c r="H10075" s="21" t="s">
        <v>4554</v>
      </c>
      <c r="I10075" s="21">
        <v>0</v>
      </c>
      <c r="J10075" s="21">
        <f t="shared" si="685"/>
        <v>15</v>
      </c>
      <c r="K10075" s="21" t="s">
        <v>5258</v>
      </c>
    </row>
    <row r="10076" spans="1:11" hidden="1" x14ac:dyDescent="0.25">
      <c r="A10076" s="10">
        <v>165</v>
      </c>
      <c r="B10076" s="10" t="s">
        <v>1657</v>
      </c>
      <c r="C10076" s="10" t="s">
        <v>1658</v>
      </c>
      <c r="D10076" s="10" t="s">
        <v>1664</v>
      </c>
      <c r="E10076" s="10" t="s">
        <v>20</v>
      </c>
      <c r="F10076" s="10" t="s">
        <v>1433</v>
      </c>
      <c r="G10076" s="21" t="s">
        <v>3711</v>
      </c>
      <c r="H10076" s="21" t="s">
        <v>4912</v>
      </c>
      <c r="I10076" s="21">
        <v>0</v>
      </c>
      <c r="J10076" s="21">
        <f t="shared" si="685"/>
        <v>14</v>
      </c>
      <c r="K10076" s="21" t="s">
        <v>5258</v>
      </c>
    </row>
    <row r="10077" spans="1:11" hidden="1" x14ac:dyDescent="0.25">
      <c r="A10077" s="10">
        <v>165</v>
      </c>
      <c r="B10077" s="10" t="s">
        <v>1657</v>
      </c>
      <c r="C10077" s="10" t="s">
        <v>1658</v>
      </c>
      <c r="D10077" s="10" t="s">
        <v>1664</v>
      </c>
      <c r="E10077" s="10" t="s">
        <v>20</v>
      </c>
      <c r="F10077" s="10" t="s">
        <v>1433</v>
      </c>
      <c r="G10077" s="21" t="s">
        <v>4578</v>
      </c>
      <c r="H10077" s="21" t="s">
        <v>4880</v>
      </c>
      <c r="I10077" s="21">
        <v>1</v>
      </c>
      <c r="J10077" s="21" t="str">
        <f>MID(H10077,1,FIND(" ",H10077,1)-1)</f>
        <v>2000</v>
      </c>
      <c r="K10077" s="21" t="s">
        <v>5269</v>
      </c>
    </row>
    <row r="10078" spans="1:11" hidden="1" x14ac:dyDescent="0.25">
      <c r="A10078" s="10">
        <v>165</v>
      </c>
      <c r="B10078" s="10" t="s">
        <v>1657</v>
      </c>
      <c r="C10078" s="10" t="s">
        <v>1658</v>
      </c>
      <c r="D10078" s="10" t="s">
        <v>1664</v>
      </c>
      <c r="E10078" s="10" t="s">
        <v>20</v>
      </c>
      <c r="F10078" s="10" t="s">
        <v>1433</v>
      </c>
      <c r="G10078" s="10" t="s">
        <v>3714</v>
      </c>
      <c r="H10078" s="10" t="s">
        <v>3715</v>
      </c>
      <c r="I10078" s="10">
        <v>0</v>
      </c>
    </row>
    <row r="10079" spans="1:11" hidden="1" x14ac:dyDescent="0.25">
      <c r="A10079" s="10">
        <v>165</v>
      </c>
      <c r="B10079" s="10" t="s">
        <v>1657</v>
      </c>
      <c r="C10079" s="10" t="s">
        <v>1658</v>
      </c>
      <c r="D10079" s="10" t="s">
        <v>1664</v>
      </c>
      <c r="E10079" s="10" t="s">
        <v>20</v>
      </c>
      <c r="F10079" s="10" t="s">
        <v>1433</v>
      </c>
      <c r="G10079" s="10" t="s">
        <v>3716</v>
      </c>
      <c r="H10079" s="10" t="s">
        <v>34</v>
      </c>
      <c r="I10079" s="10">
        <v>0</v>
      </c>
    </row>
    <row r="10080" spans="1:11" hidden="1" x14ac:dyDescent="0.25">
      <c r="A10080" s="10">
        <v>165</v>
      </c>
      <c r="B10080" s="10" t="s">
        <v>1657</v>
      </c>
      <c r="C10080" s="10" t="s">
        <v>1658</v>
      </c>
      <c r="D10080" s="10" t="s">
        <v>1664</v>
      </c>
      <c r="E10080" s="10" t="s">
        <v>20</v>
      </c>
      <c r="F10080" s="10" t="s">
        <v>1433</v>
      </c>
      <c r="G10080" s="10" t="s">
        <v>3717</v>
      </c>
      <c r="H10080" s="10" t="s">
        <v>34</v>
      </c>
      <c r="I10080" s="10">
        <v>0</v>
      </c>
    </row>
    <row r="10081" spans="1:9" hidden="1" x14ac:dyDescent="0.25">
      <c r="A10081" s="10">
        <v>165</v>
      </c>
      <c r="B10081" s="10" t="s">
        <v>1657</v>
      </c>
      <c r="C10081" s="10" t="s">
        <v>1658</v>
      </c>
      <c r="D10081" s="10" t="s">
        <v>1664</v>
      </c>
      <c r="E10081" s="10" t="s">
        <v>20</v>
      </c>
      <c r="F10081" s="10" t="s">
        <v>1433</v>
      </c>
      <c r="G10081" s="10" t="s">
        <v>3718</v>
      </c>
      <c r="H10081" s="10" t="s">
        <v>5168</v>
      </c>
      <c r="I10081" s="10">
        <v>0</v>
      </c>
    </row>
    <row r="10082" spans="1:9" hidden="1" x14ac:dyDescent="0.25">
      <c r="A10082" s="10">
        <v>165</v>
      </c>
      <c r="B10082" s="10" t="s">
        <v>1657</v>
      </c>
      <c r="C10082" s="10" t="s">
        <v>1658</v>
      </c>
      <c r="D10082" s="10" t="s">
        <v>1664</v>
      </c>
      <c r="E10082" s="10" t="s">
        <v>20</v>
      </c>
      <c r="F10082" s="10" t="s">
        <v>1433</v>
      </c>
      <c r="G10082" s="10" t="s">
        <v>3719</v>
      </c>
      <c r="H10082" s="10" t="s">
        <v>57</v>
      </c>
      <c r="I10082" s="10">
        <v>0</v>
      </c>
    </row>
    <row r="10083" spans="1:9" hidden="1" x14ac:dyDescent="0.25">
      <c r="A10083" s="10">
        <v>165</v>
      </c>
      <c r="B10083" s="10" t="s">
        <v>1657</v>
      </c>
      <c r="C10083" s="10" t="s">
        <v>1658</v>
      </c>
      <c r="D10083" s="10" t="s">
        <v>1664</v>
      </c>
      <c r="E10083" s="10" t="s">
        <v>20</v>
      </c>
      <c r="F10083" s="10" t="s">
        <v>1433</v>
      </c>
      <c r="G10083" s="10" t="s">
        <v>3720</v>
      </c>
      <c r="H10083" s="10" t="s">
        <v>34</v>
      </c>
      <c r="I10083" s="10">
        <v>0</v>
      </c>
    </row>
    <row r="10084" spans="1:9" hidden="1" x14ac:dyDescent="0.25">
      <c r="A10084" s="10">
        <v>165</v>
      </c>
      <c r="B10084" s="10" t="s">
        <v>1657</v>
      </c>
      <c r="C10084" s="10" t="s">
        <v>1658</v>
      </c>
      <c r="D10084" s="10" t="s">
        <v>1664</v>
      </c>
      <c r="E10084" s="10" t="s">
        <v>20</v>
      </c>
      <c r="F10084" s="10" t="s">
        <v>1433</v>
      </c>
      <c r="G10084" s="10" t="s">
        <v>3721</v>
      </c>
      <c r="H10084" s="10" t="s">
        <v>34</v>
      </c>
      <c r="I10084" s="10">
        <v>0</v>
      </c>
    </row>
    <row r="10085" spans="1:9" hidden="1" x14ac:dyDescent="0.25">
      <c r="A10085" s="10">
        <v>165</v>
      </c>
      <c r="B10085" s="10" t="s">
        <v>1657</v>
      </c>
      <c r="C10085" s="10" t="s">
        <v>1658</v>
      </c>
      <c r="D10085" s="10" t="s">
        <v>1664</v>
      </c>
      <c r="E10085" s="10" t="s">
        <v>20</v>
      </c>
      <c r="F10085" s="10" t="s">
        <v>1433</v>
      </c>
      <c r="G10085" s="10" t="s">
        <v>3722</v>
      </c>
      <c r="H10085" s="10" t="s">
        <v>34</v>
      </c>
      <c r="I10085" s="10">
        <v>0</v>
      </c>
    </row>
    <row r="10086" spans="1:9" hidden="1" x14ac:dyDescent="0.25">
      <c r="A10086" s="10">
        <v>165</v>
      </c>
      <c r="B10086" s="10" t="s">
        <v>1657</v>
      </c>
      <c r="C10086" s="10" t="s">
        <v>1658</v>
      </c>
      <c r="D10086" s="10" t="s">
        <v>1664</v>
      </c>
      <c r="E10086" s="10" t="s">
        <v>20</v>
      </c>
      <c r="F10086" s="10" t="s">
        <v>1433</v>
      </c>
      <c r="G10086" s="10" t="s">
        <v>3723</v>
      </c>
      <c r="H10086" s="10" t="s">
        <v>34</v>
      </c>
      <c r="I10086" s="10">
        <v>0</v>
      </c>
    </row>
    <row r="10087" spans="1:9" hidden="1" x14ac:dyDescent="0.25">
      <c r="A10087" s="10">
        <v>165</v>
      </c>
      <c r="B10087" s="10" t="s">
        <v>1657</v>
      </c>
      <c r="C10087" s="10" t="s">
        <v>1658</v>
      </c>
      <c r="D10087" s="10" t="s">
        <v>1664</v>
      </c>
      <c r="E10087" s="10" t="s">
        <v>20</v>
      </c>
      <c r="F10087" s="10" t="s">
        <v>1433</v>
      </c>
      <c r="G10087" s="10" t="s">
        <v>3724</v>
      </c>
      <c r="H10087" s="10" t="s">
        <v>34</v>
      </c>
      <c r="I10087" s="10">
        <v>0</v>
      </c>
    </row>
    <row r="10088" spans="1:9" hidden="1" x14ac:dyDescent="0.25">
      <c r="A10088" s="10">
        <v>165</v>
      </c>
      <c r="B10088" s="10" t="s">
        <v>1657</v>
      </c>
      <c r="C10088" s="10" t="s">
        <v>1658</v>
      </c>
      <c r="D10088" s="10" t="s">
        <v>1664</v>
      </c>
      <c r="E10088" s="10" t="s">
        <v>20</v>
      </c>
      <c r="F10088" s="10" t="s">
        <v>1433</v>
      </c>
      <c r="G10088" s="10" t="s">
        <v>3725</v>
      </c>
      <c r="H10088" s="10" t="s">
        <v>34</v>
      </c>
      <c r="I10088" s="10">
        <v>0</v>
      </c>
    </row>
    <row r="10089" spans="1:9" hidden="1" x14ac:dyDescent="0.25">
      <c r="A10089" s="10">
        <v>165</v>
      </c>
      <c r="B10089" s="10" t="s">
        <v>1657</v>
      </c>
      <c r="C10089" s="10" t="s">
        <v>1658</v>
      </c>
      <c r="D10089" s="10" t="s">
        <v>1664</v>
      </c>
      <c r="E10089" s="10" t="s">
        <v>20</v>
      </c>
      <c r="F10089" s="10" t="s">
        <v>1433</v>
      </c>
      <c r="G10089" s="10" t="s">
        <v>3726</v>
      </c>
      <c r="H10089" s="10" t="s">
        <v>34</v>
      </c>
      <c r="I10089" s="10">
        <v>0</v>
      </c>
    </row>
    <row r="10090" spans="1:9" hidden="1" x14ac:dyDescent="0.25">
      <c r="A10090" s="10">
        <v>165</v>
      </c>
      <c r="B10090" s="10" t="s">
        <v>1657</v>
      </c>
      <c r="C10090" s="10" t="s">
        <v>1658</v>
      </c>
      <c r="D10090" s="10" t="s">
        <v>1664</v>
      </c>
      <c r="E10090" s="10" t="s">
        <v>20</v>
      </c>
      <c r="F10090" s="10" t="s">
        <v>1433</v>
      </c>
      <c r="G10090" s="10" t="s">
        <v>3727</v>
      </c>
      <c r="H10090" s="10" t="s">
        <v>34</v>
      </c>
      <c r="I10090" s="10">
        <v>0</v>
      </c>
    </row>
    <row r="10091" spans="1:9" hidden="1" x14ac:dyDescent="0.25">
      <c r="A10091" s="10">
        <v>165</v>
      </c>
      <c r="B10091" s="10" t="s">
        <v>1657</v>
      </c>
      <c r="C10091" s="10" t="s">
        <v>1658</v>
      </c>
      <c r="D10091" s="10" t="s">
        <v>1664</v>
      </c>
      <c r="E10091" s="10" t="s">
        <v>20</v>
      </c>
      <c r="F10091" s="10" t="s">
        <v>1433</v>
      </c>
      <c r="G10091" s="10" t="s">
        <v>3729</v>
      </c>
      <c r="H10091" s="10" t="s">
        <v>34</v>
      </c>
      <c r="I10091" s="10">
        <v>0</v>
      </c>
    </row>
    <row r="10092" spans="1:9" hidden="1" x14ac:dyDescent="0.25">
      <c r="A10092" s="10">
        <v>165</v>
      </c>
      <c r="B10092" s="10" t="s">
        <v>1657</v>
      </c>
      <c r="C10092" s="10" t="s">
        <v>1658</v>
      </c>
      <c r="D10092" s="10" t="s">
        <v>1664</v>
      </c>
      <c r="E10092" s="10" t="s">
        <v>20</v>
      </c>
      <c r="F10092" s="10" t="s">
        <v>1433</v>
      </c>
      <c r="G10092" s="10" t="s">
        <v>3730</v>
      </c>
      <c r="H10092" s="10" t="s">
        <v>34</v>
      </c>
      <c r="I10092" s="10">
        <v>0</v>
      </c>
    </row>
    <row r="10093" spans="1:9" hidden="1" x14ac:dyDescent="0.25">
      <c r="A10093" s="10">
        <v>165</v>
      </c>
      <c r="B10093" s="10" t="s">
        <v>1657</v>
      </c>
      <c r="C10093" s="10" t="s">
        <v>1658</v>
      </c>
      <c r="D10093" s="10" t="s">
        <v>1664</v>
      </c>
      <c r="E10093" s="10" t="s">
        <v>20</v>
      </c>
      <c r="F10093" s="10" t="s">
        <v>1433</v>
      </c>
      <c r="G10093" s="10" t="s">
        <v>3731</v>
      </c>
      <c r="H10093" s="10" t="s">
        <v>34</v>
      </c>
      <c r="I10093" s="10">
        <v>0</v>
      </c>
    </row>
    <row r="10094" spans="1:9" hidden="1" x14ac:dyDescent="0.25">
      <c r="A10094" s="10">
        <v>165</v>
      </c>
      <c r="B10094" s="10" t="s">
        <v>1657</v>
      </c>
      <c r="C10094" s="10" t="s">
        <v>1658</v>
      </c>
      <c r="D10094" s="10" t="s">
        <v>1664</v>
      </c>
      <c r="E10094" s="10" t="s">
        <v>20</v>
      </c>
      <c r="F10094" s="10" t="s">
        <v>1433</v>
      </c>
      <c r="G10094" s="10" t="s">
        <v>3734</v>
      </c>
      <c r="H10094" s="10" t="s">
        <v>34</v>
      </c>
      <c r="I10094" s="10">
        <v>0</v>
      </c>
    </row>
    <row r="10095" spans="1:9" hidden="1" x14ac:dyDescent="0.25">
      <c r="A10095" s="10">
        <v>165</v>
      </c>
      <c r="B10095" s="10" t="s">
        <v>1657</v>
      </c>
      <c r="C10095" s="10" t="s">
        <v>1658</v>
      </c>
      <c r="D10095" s="10" t="s">
        <v>1664</v>
      </c>
      <c r="E10095" s="10" t="s">
        <v>20</v>
      </c>
      <c r="F10095" s="10" t="s">
        <v>1433</v>
      </c>
      <c r="G10095" s="10" t="s">
        <v>3735</v>
      </c>
      <c r="H10095" s="10" t="s">
        <v>57</v>
      </c>
      <c r="I10095" s="10">
        <v>0</v>
      </c>
    </row>
    <row r="10096" spans="1:9" hidden="1" x14ac:dyDescent="0.25">
      <c r="A10096" s="10">
        <v>165</v>
      </c>
      <c r="B10096" s="10" t="s">
        <v>1657</v>
      </c>
      <c r="C10096" s="10" t="s">
        <v>1658</v>
      </c>
      <c r="D10096" s="10" t="s">
        <v>1664</v>
      </c>
      <c r="E10096" s="10" t="s">
        <v>20</v>
      </c>
      <c r="F10096" s="10" t="s">
        <v>1433</v>
      </c>
      <c r="G10096" s="10" t="s">
        <v>4597</v>
      </c>
      <c r="H10096" s="10" t="s">
        <v>57</v>
      </c>
      <c r="I10096" s="10">
        <v>0</v>
      </c>
    </row>
    <row r="10097" spans="1:11" hidden="1" x14ac:dyDescent="0.25">
      <c r="A10097" s="10">
        <v>165</v>
      </c>
      <c r="B10097" s="10" t="s">
        <v>1657</v>
      </c>
      <c r="C10097" s="10" t="s">
        <v>1658</v>
      </c>
      <c r="D10097" s="10" t="s">
        <v>1664</v>
      </c>
      <c r="E10097" s="10" t="s">
        <v>20</v>
      </c>
      <c r="F10097" s="10" t="s">
        <v>1433</v>
      </c>
      <c r="G10097" s="10" t="s">
        <v>4387</v>
      </c>
      <c r="H10097" s="10" t="s">
        <v>34</v>
      </c>
      <c r="I10097" s="10">
        <v>0</v>
      </c>
    </row>
    <row r="10098" spans="1:11" hidden="1" x14ac:dyDescent="0.25">
      <c r="A10098" s="10">
        <v>165</v>
      </c>
      <c r="B10098" s="10" t="s">
        <v>1657</v>
      </c>
      <c r="C10098" s="10" t="s">
        <v>1658</v>
      </c>
      <c r="D10098" s="10" t="s">
        <v>1664</v>
      </c>
      <c r="E10098" s="10" t="s">
        <v>20</v>
      </c>
      <c r="F10098" s="10" t="s">
        <v>1433</v>
      </c>
      <c r="G10098" s="10" t="s">
        <v>4388</v>
      </c>
      <c r="H10098" s="10" t="s">
        <v>34</v>
      </c>
      <c r="I10098" s="10">
        <v>0</v>
      </c>
    </row>
    <row r="10099" spans="1:11" hidden="1" x14ac:dyDescent="0.25">
      <c r="A10099" s="10">
        <v>165</v>
      </c>
      <c r="B10099" s="10" t="s">
        <v>1657</v>
      </c>
      <c r="C10099" s="10" t="s">
        <v>1658</v>
      </c>
      <c r="D10099" s="10" t="s">
        <v>1664</v>
      </c>
      <c r="E10099" s="10" t="s">
        <v>20</v>
      </c>
      <c r="F10099" s="10" t="s">
        <v>1433</v>
      </c>
      <c r="G10099" s="10" t="s">
        <v>3741</v>
      </c>
      <c r="H10099" s="10" t="s">
        <v>34</v>
      </c>
      <c r="I10099" s="10">
        <v>0</v>
      </c>
    </row>
    <row r="10100" spans="1:11" hidden="1" x14ac:dyDescent="0.25">
      <c r="A10100" s="10">
        <v>165</v>
      </c>
      <c r="B10100" s="10" t="s">
        <v>1657</v>
      </c>
      <c r="C10100" s="10" t="s">
        <v>1658</v>
      </c>
      <c r="D10100" s="10" t="s">
        <v>1664</v>
      </c>
      <c r="E10100" s="10" t="s">
        <v>20</v>
      </c>
      <c r="F10100" s="10" t="s">
        <v>1433</v>
      </c>
      <c r="G10100" s="10" t="s">
        <v>4324</v>
      </c>
      <c r="H10100" s="10" t="s">
        <v>34</v>
      </c>
      <c r="I10100" s="10">
        <v>0</v>
      </c>
    </row>
    <row r="10101" spans="1:11" hidden="1" x14ac:dyDescent="0.25">
      <c r="A10101" s="10">
        <v>165</v>
      </c>
      <c r="B10101" s="10" t="s">
        <v>1657</v>
      </c>
      <c r="C10101" s="10" t="s">
        <v>1658</v>
      </c>
      <c r="D10101" s="10" t="s">
        <v>1664</v>
      </c>
      <c r="E10101" s="10" t="s">
        <v>20</v>
      </c>
      <c r="F10101" s="10" t="s">
        <v>1433</v>
      </c>
      <c r="G10101" s="10" t="s">
        <v>3744</v>
      </c>
      <c r="H10101" s="10" t="s">
        <v>4516</v>
      </c>
      <c r="I10101" s="10">
        <v>0</v>
      </c>
    </row>
    <row r="10102" spans="1:11" hidden="1" x14ac:dyDescent="0.25">
      <c r="A10102" s="10">
        <v>165</v>
      </c>
      <c r="B10102" s="10" t="s">
        <v>1657</v>
      </c>
      <c r="C10102" s="10" t="s">
        <v>1658</v>
      </c>
      <c r="D10102" s="10" t="s">
        <v>1664</v>
      </c>
      <c r="E10102" s="10" t="s">
        <v>20</v>
      </c>
      <c r="F10102" s="10" t="s">
        <v>1433</v>
      </c>
      <c r="G10102" s="10" t="s">
        <v>3746</v>
      </c>
      <c r="H10102" s="10" t="s">
        <v>34</v>
      </c>
      <c r="I10102" s="10">
        <v>0</v>
      </c>
    </row>
    <row r="10103" spans="1:11" hidden="1" x14ac:dyDescent="0.25">
      <c r="A10103" s="10">
        <v>165</v>
      </c>
      <c r="B10103" s="10" t="s">
        <v>1657</v>
      </c>
      <c r="C10103" s="10" t="s">
        <v>1658</v>
      </c>
      <c r="D10103" s="10" t="s">
        <v>1664</v>
      </c>
      <c r="E10103" s="10" t="s">
        <v>20</v>
      </c>
      <c r="F10103" s="10" t="s">
        <v>1433</v>
      </c>
      <c r="G10103" s="10" t="s">
        <v>4792</v>
      </c>
      <c r="H10103" s="10" t="s">
        <v>5217</v>
      </c>
      <c r="I10103" s="10">
        <v>0</v>
      </c>
    </row>
    <row r="10104" spans="1:11" hidden="1" x14ac:dyDescent="0.25">
      <c r="A10104" s="10">
        <v>165</v>
      </c>
      <c r="B10104" s="10" t="s">
        <v>1657</v>
      </c>
      <c r="C10104" s="10" t="s">
        <v>1658</v>
      </c>
      <c r="D10104" s="10" t="s">
        <v>1664</v>
      </c>
      <c r="E10104" s="10" t="s">
        <v>20</v>
      </c>
      <c r="F10104" s="10" t="s">
        <v>1433</v>
      </c>
      <c r="G10104" s="21" t="s">
        <v>3747</v>
      </c>
      <c r="H10104" s="21" t="s">
        <v>4874</v>
      </c>
      <c r="I10104" s="21">
        <v>1</v>
      </c>
      <c r="J10104" s="21" t="str">
        <f>H10104</f>
        <v>Напольная</v>
      </c>
      <c r="K10104" s="21"/>
    </row>
    <row r="10105" spans="1:11" hidden="1" x14ac:dyDescent="0.25">
      <c r="A10105" s="10">
        <v>165</v>
      </c>
      <c r="B10105" s="10" t="s">
        <v>1657</v>
      </c>
      <c r="C10105" s="10" t="s">
        <v>1658</v>
      </c>
      <c r="D10105" s="10" t="s">
        <v>1664</v>
      </c>
      <c r="E10105" s="10" t="s">
        <v>20</v>
      </c>
      <c r="F10105" s="10" t="s">
        <v>1433</v>
      </c>
      <c r="G10105" s="21" t="s">
        <v>3749</v>
      </c>
      <c r="H10105" s="21" t="s">
        <v>3918</v>
      </c>
      <c r="I10105" s="21">
        <v>1</v>
      </c>
      <c r="J10105" s="21">
        <f>MID(H10105,1,FIND(" ",H10105,1)-1)*1</f>
        <v>50</v>
      </c>
      <c r="K10105" s="21" t="s">
        <v>5264</v>
      </c>
    </row>
    <row r="10106" spans="1:11" hidden="1" x14ac:dyDescent="0.25">
      <c r="A10106" s="10">
        <v>165</v>
      </c>
      <c r="B10106" s="10" t="s">
        <v>1657</v>
      </c>
      <c r="C10106" s="10" t="s">
        <v>1658</v>
      </c>
      <c r="D10106" s="10" t="s">
        <v>1664</v>
      </c>
      <c r="E10106" s="10" t="s">
        <v>20</v>
      </c>
      <c r="F10106" s="10" t="s">
        <v>1433</v>
      </c>
      <c r="G10106" s="21" t="s">
        <v>3751</v>
      </c>
      <c r="H10106" s="21" t="s">
        <v>3893</v>
      </c>
      <c r="I10106" s="21">
        <v>1</v>
      </c>
      <c r="J10106" s="21">
        <f>MID(H10106,1,FIND(" ",H10106,1)-1)*1</f>
        <v>30</v>
      </c>
      <c r="K10106" s="21" t="s">
        <v>5264</v>
      </c>
    </row>
    <row r="10107" spans="1:11" hidden="1" x14ac:dyDescent="0.25">
      <c r="A10107" s="10">
        <v>165</v>
      </c>
      <c r="B10107" s="10" t="s">
        <v>1657</v>
      </c>
      <c r="C10107" s="10" t="s">
        <v>1658</v>
      </c>
      <c r="D10107" s="10" t="s">
        <v>1664</v>
      </c>
      <c r="E10107" s="10" t="s">
        <v>20</v>
      </c>
      <c r="F10107" s="10" t="s">
        <v>1433</v>
      </c>
      <c r="G10107" s="21" t="s">
        <v>3753</v>
      </c>
      <c r="H10107" s="21" t="s">
        <v>4913</v>
      </c>
      <c r="I10107" s="21">
        <v>1</v>
      </c>
      <c r="J10107" s="21">
        <f>MID(H10107,1,FIND(" ",H10107,1)-1)*1</f>
        <v>4.6500000000000004</v>
      </c>
      <c r="K10107" s="21" t="s">
        <v>5258</v>
      </c>
    </row>
    <row r="10108" spans="1:11" hidden="1" x14ac:dyDescent="0.25">
      <c r="A10108" s="10">
        <v>165</v>
      </c>
      <c r="B10108" s="10" t="s">
        <v>1657</v>
      </c>
      <c r="C10108" s="10" t="s">
        <v>1658</v>
      </c>
      <c r="D10108" s="10" t="s">
        <v>1664</v>
      </c>
      <c r="E10108" s="10" t="s">
        <v>20</v>
      </c>
      <c r="F10108" s="10" t="s">
        <v>1433</v>
      </c>
      <c r="G10108" s="21" t="s">
        <v>3755</v>
      </c>
      <c r="H10108" s="21" t="s">
        <v>4794</v>
      </c>
      <c r="I10108" s="21">
        <v>1</v>
      </c>
      <c r="J10108" s="21" t="s">
        <v>5267</v>
      </c>
      <c r="K10108" s="21" t="s">
        <v>5265</v>
      </c>
    </row>
    <row r="10109" spans="1:11" hidden="1" x14ac:dyDescent="0.25">
      <c r="A10109" s="10">
        <v>165</v>
      </c>
      <c r="B10109" s="10" t="s">
        <v>1657</v>
      </c>
      <c r="C10109" s="10" t="s">
        <v>1658</v>
      </c>
      <c r="D10109" s="10" t="s">
        <v>1664</v>
      </c>
      <c r="E10109" s="10" t="s">
        <v>20</v>
      </c>
      <c r="F10109" s="10" t="s">
        <v>1433</v>
      </c>
      <c r="G10109" s="10" t="s">
        <v>3757</v>
      </c>
      <c r="H10109" s="10" t="s">
        <v>57</v>
      </c>
      <c r="I10109" s="10">
        <v>0</v>
      </c>
    </row>
    <row r="10110" spans="1:11" hidden="1" x14ac:dyDescent="0.25">
      <c r="A10110" s="10">
        <v>165</v>
      </c>
      <c r="B10110" s="10" t="s">
        <v>1657</v>
      </c>
      <c r="C10110" s="10" t="s">
        <v>1658</v>
      </c>
      <c r="D10110" s="10" t="s">
        <v>1664</v>
      </c>
      <c r="E10110" s="10" t="s">
        <v>20</v>
      </c>
      <c r="F10110" s="10" t="s">
        <v>1433</v>
      </c>
      <c r="G10110" s="21" t="s">
        <v>3759</v>
      </c>
      <c r="H10110" s="21">
        <v>48000</v>
      </c>
      <c r="I10110" s="21">
        <v>1</v>
      </c>
      <c r="J10110" s="21">
        <f t="shared" ref="J10110:J10111" si="686">TRIM(H10110)*1</f>
        <v>48000</v>
      </c>
      <c r="K10110" s="21" t="s">
        <v>5261</v>
      </c>
    </row>
    <row r="10111" spans="1:11" hidden="1" x14ac:dyDescent="0.25">
      <c r="A10111" s="10">
        <v>165</v>
      </c>
      <c r="B10111" s="10" t="s">
        <v>1657</v>
      </c>
      <c r="C10111" s="10" t="s">
        <v>1658</v>
      </c>
      <c r="D10111" s="10" t="s">
        <v>1664</v>
      </c>
      <c r="E10111" s="10" t="s">
        <v>20</v>
      </c>
      <c r="F10111" s="10" t="s">
        <v>1433</v>
      </c>
      <c r="G10111" s="21" t="s">
        <v>3764</v>
      </c>
      <c r="H10111" s="21">
        <v>48000</v>
      </c>
      <c r="I10111" s="21">
        <v>1</v>
      </c>
      <c r="J10111" s="21">
        <f t="shared" si="686"/>
        <v>48000</v>
      </c>
      <c r="K10111" s="21" t="s">
        <v>5261</v>
      </c>
    </row>
    <row r="10112" spans="1:11" hidden="1" x14ac:dyDescent="0.25">
      <c r="A10112" s="10">
        <v>165</v>
      </c>
      <c r="B10112" s="10" t="s">
        <v>1657</v>
      </c>
      <c r="C10112" s="10" t="s">
        <v>1658</v>
      </c>
      <c r="D10112" s="10" t="s">
        <v>1664</v>
      </c>
      <c r="E10112" s="10" t="s">
        <v>20</v>
      </c>
      <c r="F10112" s="10" t="s">
        <v>1433</v>
      </c>
      <c r="G10112" s="10" t="s">
        <v>3765</v>
      </c>
      <c r="H10112" s="10" t="s">
        <v>57</v>
      </c>
      <c r="I10112" s="10">
        <v>0</v>
      </c>
    </row>
    <row r="10113" spans="1:11" hidden="1" x14ac:dyDescent="0.25">
      <c r="A10113" s="10">
        <v>165</v>
      </c>
      <c r="B10113" s="10" t="s">
        <v>1657</v>
      </c>
      <c r="C10113" s="10" t="s">
        <v>1658</v>
      </c>
      <c r="D10113" s="10" t="s">
        <v>1664</v>
      </c>
      <c r="E10113" s="10" t="s">
        <v>20</v>
      </c>
      <c r="F10113" s="10" t="s">
        <v>1433</v>
      </c>
      <c r="G10113" s="10" t="s">
        <v>3766</v>
      </c>
      <c r="H10113" s="10" t="s">
        <v>34</v>
      </c>
      <c r="I10113" s="10">
        <v>0</v>
      </c>
    </row>
    <row r="10114" spans="1:11" hidden="1" x14ac:dyDescent="0.25">
      <c r="A10114" s="10">
        <v>165</v>
      </c>
      <c r="B10114" s="10" t="s">
        <v>1657</v>
      </c>
      <c r="C10114" s="10" t="s">
        <v>1658</v>
      </c>
      <c r="D10114" s="10" t="s">
        <v>1664</v>
      </c>
      <c r="E10114" s="10" t="s">
        <v>20</v>
      </c>
      <c r="F10114" s="10" t="s">
        <v>1433</v>
      </c>
      <c r="G10114" s="10" t="s">
        <v>4397</v>
      </c>
      <c r="H10114" s="10" t="s">
        <v>57</v>
      </c>
      <c r="I10114" s="10">
        <v>0</v>
      </c>
    </row>
    <row r="10115" spans="1:11" hidden="1" x14ac:dyDescent="0.25">
      <c r="A10115" s="10">
        <v>165</v>
      </c>
      <c r="B10115" s="10" t="s">
        <v>1657</v>
      </c>
      <c r="C10115" s="10" t="s">
        <v>1658</v>
      </c>
      <c r="D10115" s="10" t="s">
        <v>1664</v>
      </c>
      <c r="E10115" s="10" t="s">
        <v>20</v>
      </c>
      <c r="F10115" s="10" t="s">
        <v>1433</v>
      </c>
      <c r="G10115" s="10" t="s">
        <v>4602</v>
      </c>
      <c r="H10115" s="10" t="s">
        <v>57</v>
      </c>
      <c r="I10115" s="10">
        <v>0</v>
      </c>
    </row>
    <row r="10116" spans="1:11" hidden="1" x14ac:dyDescent="0.25">
      <c r="A10116" s="10">
        <v>165</v>
      </c>
      <c r="B10116" s="10" t="s">
        <v>1657</v>
      </c>
      <c r="C10116" s="10" t="s">
        <v>1658</v>
      </c>
      <c r="D10116" s="10" t="s">
        <v>1664</v>
      </c>
      <c r="E10116" s="10" t="s">
        <v>20</v>
      </c>
      <c r="F10116" s="10" t="s">
        <v>1433</v>
      </c>
      <c r="G10116" s="10" t="s">
        <v>4603</v>
      </c>
      <c r="H10116" s="10" t="s">
        <v>57</v>
      </c>
      <c r="I10116" s="10">
        <v>0</v>
      </c>
    </row>
    <row r="10117" spans="1:11" hidden="1" x14ac:dyDescent="0.25">
      <c r="A10117" s="10">
        <v>165</v>
      </c>
      <c r="B10117" s="10" t="s">
        <v>1657</v>
      </c>
      <c r="C10117" s="10" t="s">
        <v>1658</v>
      </c>
      <c r="D10117" s="10" t="s">
        <v>1664</v>
      </c>
      <c r="E10117" s="10" t="s">
        <v>20</v>
      </c>
      <c r="F10117" s="10" t="s">
        <v>1433</v>
      </c>
      <c r="G10117" s="21" t="s">
        <v>3769</v>
      </c>
      <c r="H10117" s="21" t="s">
        <v>4621</v>
      </c>
      <c r="I10117" s="21">
        <v>1</v>
      </c>
      <c r="J10117" s="21">
        <f t="shared" ref="J10117:J10118" si="687">MID(H10117,1,FIND(" ",H10117,1)-1)*1</f>
        <v>96</v>
      </c>
      <c r="K10117" s="21" t="s">
        <v>5255</v>
      </c>
    </row>
    <row r="10118" spans="1:11" hidden="1" x14ac:dyDescent="0.25">
      <c r="A10118" s="10">
        <v>165</v>
      </c>
      <c r="B10118" s="10" t="s">
        <v>1657</v>
      </c>
      <c r="C10118" s="10" t="s">
        <v>1658</v>
      </c>
      <c r="D10118" s="10" t="s">
        <v>1664</v>
      </c>
      <c r="E10118" s="10" t="s">
        <v>20</v>
      </c>
      <c r="F10118" s="10" t="s">
        <v>1433</v>
      </c>
      <c r="G10118" s="21" t="s">
        <v>3771</v>
      </c>
      <c r="H10118" s="21" t="s">
        <v>4236</v>
      </c>
      <c r="I10118" s="21">
        <v>1</v>
      </c>
      <c r="J10118" s="21">
        <f t="shared" si="687"/>
        <v>55</v>
      </c>
      <c r="K10118" s="21" t="s">
        <v>5255</v>
      </c>
    </row>
    <row r="10119" spans="1:11" hidden="1" x14ac:dyDescent="0.25">
      <c r="A10119" s="10">
        <v>165</v>
      </c>
      <c r="B10119" s="10" t="s">
        <v>1657</v>
      </c>
      <c r="C10119" s="10" t="s">
        <v>1658</v>
      </c>
      <c r="D10119" s="10" t="s">
        <v>1664</v>
      </c>
      <c r="E10119" s="10" t="s">
        <v>20</v>
      </c>
      <c r="F10119" s="10" t="s">
        <v>1433</v>
      </c>
      <c r="G10119" s="21" t="s">
        <v>3773</v>
      </c>
      <c r="H10119" s="21" t="s">
        <v>4619</v>
      </c>
      <c r="I10119" s="21">
        <v>1</v>
      </c>
      <c r="J10119" s="21">
        <f t="shared" ref="J10119:J10124" si="688">MID(H10119,1,FIND(" ",H10119,1)-1)*1000</f>
        <v>1050</v>
      </c>
      <c r="K10119" s="22" t="s">
        <v>5256</v>
      </c>
    </row>
    <row r="10120" spans="1:11" hidden="1" x14ac:dyDescent="0.25">
      <c r="A10120" s="10">
        <v>165</v>
      </c>
      <c r="B10120" s="10" t="s">
        <v>1657</v>
      </c>
      <c r="C10120" s="10" t="s">
        <v>1658</v>
      </c>
      <c r="D10120" s="10" t="s">
        <v>1664</v>
      </c>
      <c r="E10120" s="10" t="s">
        <v>20</v>
      </c>
      <c r="F10120" s="10" t="s">
        <v>1433</v>
      </c>
      <c r="G10120" s="21" t="s">
        <v>3775</v>
      </c>
      <c r="H10120" s="21" t="s">
        <v>4884</v>
      </c>
      <c r="I10120" s="21">
        <v>1</v>
      </c>
      <c r="J10120" s="21">
        <f t="shared" si="688"/>
        <v>1870</v>
      </c>
      <c r="K10120" s="22" t="s">
        <v>5256</v>
      </c>
    </row>
    <row r="10121" spans="1:11" hidden="1" x14ac:dyDescent="0.25">
      <c r="A10121" s="10">
        <v>165</v>
      </c>
      <c r="B10121" s="10" t="s">
        <v>1657</v>
      </c>
      <c r="C10121" s="10" t="s">
        <v>1658</v>
      </c>
      <c r="D10121" s="10" t="s">
        <v>1664</v>
      </c>
      <c r="E10121" s="10" t="s">
        <v>20</v>
      </c>
      <c r="F10121" s="10" t="s">
        <v>1433</v>
      </c>
      <c r="G10121" s="21" t="s">
        <v>3777</v>
      </c>
      <c r="H10121" s="21" t="s">
        <v>4588</v>
      </c>
      <c r="I10121" s="21">
        <v>1</v>
      </c>
      <c r="J10121" s="21">
        <f t="shared" si="688"/>
        <v>340</v>
      </c>
      <c r="K10121" s="22" t="s">
        <v>5256</v>
      </c>
    </row>
    <row r="10122" spans="1:11" hidden="1" x14ac:dyDescent="0.25">
      <c r="A10122" s="10">
        <v>165</v>
      </c>
      <c r="B10122" s="10" t="s">
        <v>1657</v>
      </c>
      <c r="C10122" s="10" t="s">
        <v>1658</v>
      </c>
      <c r="D10122" s="10" t="s">
        <v>1664</v>
      </c>
      <c r="E10122" s="10" t="s">
        <v>20</v>
      </c>
      <c r="F10122" s="10" t="s">
        <v>1433</v>
      </c>
      <c r="G10122" s="21" t="s">
        <v>3779</v>
      </c>
      <c r="H10122" s="21" t="s">
        <v>4885</v>
      </c>
      <c r="I10122" s="21">
        <v>1</v>
      </c>
      <c r="J10122" s="21">
        <f t="shared" si="688"/>
        <v>380</v>
      </c>
      <c r="K10122" s="22" t="s">
        <v>5256</v>
      </c>
    </row>
    <row r="10123" spans="1:11" hidden="1" x14ac:dyDescent="0.25">
      <c r="A10123" s="10">
        <v>165</v>
      </c>
      <c r="B10123" s="10" t="s">
        <v>1657</v>
      </c>
      <c r="C10123" s="10" t="s">
        <v>1658</v>
      </c>
      <c r="D10123" s="10" t="s">
        <v>1664</v>
      </c>
      <c r="E10123" s="10" t="s">
        <v>20</v>
      </c>
      <c r="F10123" s="10" t="s">
        <v>1433</v>
      </c>
      <c r="G10123" s="21" t="s">
        <v>3781</v>
      </c>
      <c r="H10123" s="21" t="s">
        <v>4589</v>
      </c>
      <c r="I10123" s="21">
        <v>1</v>
      </c>
      <c r="J10123" s="21">
        <f t="shared" si="688"/>
        <v>950</v>
      </c>
      <c r="K10123" s="22" t="s">
        <v>5256</v>
      </c>
    </row>
    <row r="10124" spans="1:11" hidden="1" x14ac:dyDescent="0.25">
      <c r="A10124" s="10">
        <v>165</v>
      </c>
      <c r="B10124" s="10" t="s">
        <v>1657</v>
      </c>
      <c r="C10124" s="10" t="s">
        <v>1658</v>
      </c>
      <c r="D10124" s="10" t="s">
        <v>1664</v>
      </c>
      <c r="E10124" s="10" t="s">
        <v>20</v>
      </c>
      <c r="F10124" s="10" t="s">
        <v>1433</v>
      </c>
      <c r="G10124" s="21" t="s">
        <v>3783</v>
      </c>
      <c r="H10124" s="21" t="s">
        <v>4669</v>
      </c>
      <c r="I10124" s="21">
        <v>1</v>
      </c>
      <c r="J10124" s="21">
        <f t="shared" si="688"/>
        <v>580</v>
      </c>
      <c r="K10124" s="22" t="s">
        <v>5256</v>
      </c>
    </row>
    <row r="10125" spans="1:11" hidden="1" x14ac:dyDescent="0.25">
      <c r="A10125" s="10">
        <v>165</v>
      </c>
      <c r="B10125" s="10" t="s">
        <v>1657</v>
      </c>
      <c r="C10125" s="10" t="s">
        <v>1658</v>
      </c>
      <c r="D10125" s="10" t="s">
        <v>1664</v>
      </c>
      <c r="E10125" s="10" t="s">
        <v>20</v>
      </c>
      <c r="F10125" s="10" t="s">
        <v>1433</v>
      </c>
      <c r="G10125" s="10" t="s">
        <v>3787</v>
      </c>
      <c r="H10125" s="10" t="s">
        <v>3788</v>
      </c>
      <c r="I10125" s="10">
        <v>0</v>
      </c>
    </row>
    <row r="10126" spans="1:11" hidden="1" x14ac:dyDescent="0.25">
      <c r="A10126" s="10">
        <v>165</v>
      </c>
      <c r="B10126" s="10" t="s">
        <v>1657</v>
      </c>
      <c r="C10126" s="10" t="s">
        <v>1658</v>
      </c>
      <c r="D10126" s="10" t="s">
        <v>1664</v>
      </c>
      <c r="E10126" s="10" t="s">
        <v>20</v>
      </c>
      <c r="F10126" s="10" t="s">
        <v>1433</v>
      </c>
      <c r="G10126" s="10" t="s">
        <v>3789</v>
      </c>
      <c r="H10126" s="10" t="s">
        <v>3789</v>
      </c>
      <c r="I10126" s="10">
        <v>0</v>
      </c>
    </row>
    <row r="10127" spans="1:11" hidden="1" x14ac:dyDescent="0.25">
      <c r="A10127" s="10">
        <v>166</v>
      </c>
      <c r="B10127" s="10" t="s">
        <v>1665</v>
      </c>
      <c r="C10127" s="10" t="s">
        <v>1666</v>
      </c>
      <c r="D10127" s="10" t="s">
        <v>1674</v>
      </c>
      <c r="E10127" s="10" t="s">
        <v>1667</v>
      </c>
      <c r="F10127" s="10" t="s">
        <v>1433</v>
      </c>
      <c r="G10127" s="10" t="s">
        <v>3129</v>
      </c>
      <c r="H10127" s="10" t="s">
        <v>4540</v>
      </c>
      <c r="I10127" s="10">
        <v>0</v>
      </c>
    </row>
    <row r="10128" spans="1:11" hidden="1" x14ac:dyDescent="0.25">
      <c r="A10128" s="10">
        <v>166</v>
      </c>
      <c r="B10128" s="10" t="s">
        <v>1665</v>
      </c>
      <c r="C10128" s="10" t="s">
        <v>1666</v>
      </c>
      <c r="D10128" s="10" t="s">
        <v>1674</v>
      </c>
      <c r="E10128" s="10" t="s">
        <v>1667</v>
      </c>
      <c r="F10128" s="10" t="s">
        <v>1433</v>
      </c>
      <c r="G10128" s="21" t="s">
        <v>2160</v>
      </c>
      <c r="H10128" s="21" t="s">
        <v>4914</v>
      </c>
      <c r="I10128" s="21">
        <v>1</v>
      </c>
      <c r="J10128" s="21" t="str">
        <f>H10128</f>
        <v>Полупромышленное оборудование</v>
      </c>
      <c r="K10128" s="21"/>
    </row>
    <row r="10129" spans="1:11" hidden="1" x14ac:dyDescent="0.25">
      <c r="A10129" s="10">
        <v>166</v>
      </c>
      <c r="B10129" s="10" t="s">
        <v>1665</v>
      </c>
      <c r="C10129" s="10" t="s">
        <v>1666</v>
      </c>
      <c r="D10129" s="10" t="s">
        <v>1674</v>
      </c>
      <c r="E10129" s="10" t="s">
        <v>1667</v>
      </c>
      <c r="F10129" s="10" t="s">
        <v>1433</v>
      </c>
      <c r="G10129" s="21" t="s">
        <v>3108</v>
      </c>
      <c r="H10129" s="21" t="s">
        <v>4733</v>
      </c>
      <c r="I10129" s="21">
        <v>1</v>
      </c>
      <c r="J10129" s="21">
        <f t="shared" ref="J10129:J10130" si="689">MID(H10129,1,FIND(" ",H10129,1)-1)*1</f>
        <v>58</v>
      </c>
      <c r="K10129" s="21" t="s">
        <v>5260</v>
      </c>
    </row>
    <row r="10130" spans="1:11" hidden="1" x14ac:dyDescent="0.25">
      <c r="A10130" s="10">
        <v>166</v>
      </c>
      <c r="B10130" s="10" t="s">
        <v>1665</v>
      </c>
      <c r="C10130" s="10" t="s">
        <v>1666</v>
      </c>
      <c r="D10130" s="10" t="s">
        <v>1674</v>
      </c>
      <c r="E10130" s="10" t="s">
        <v>1667</v>
      </c>
      <c r="F10130" s="10" t="s">
        <v>1433</v>
      </c>
      <c r="G10130" s="21" t="s">
        <v>3701</v>
      </c>
      <c r="H10130" s="21" t="s">
        <v>4860</v>
      </c>
      <c r="I10130" s="21">
        <v>1</v>
      </c>
      <c r="J10130" s="21">
        <f t="shared" si="689"/>
        <v>38</v>
      </c>
      <c r="K10130" s="21" t="s">
        <v>5260</v>
      </c>
    </row>
    <row r="10131" spans="1:11" hidden="1" x14ac:dyDescent="0.25">
      <c r="A10131" s="10">
        <v>166</v>
      </c>
      <c r="B10131" s="10" t="s">
        <v>1665</v>
      </c>
      <c r="C10131" s="10" t="s">
        <v>1666</v>
      </c>
      <c r="D10131" s="10" t="s">
        <v>1674</v>
      </c>
      <c r="E10131" s="10" t="s">
        <v>1667</v>
      </c>
      <c r="F10131" s="10" t="s">
        <v>1433</v>
      </c>
      <c r="G10131" s="21" t="s">
        <v>3703</v>
      </c>
      <c r="H10131" s="21" t="s">
        <v>4915</v>
      </c>
      <c r="I10131" s="21">
        <v>1</v>
      </c>
      <c r="J10131" s="21">
        <f>MID(H10131,1,FIND(" ",H10131,1)-1)*1</f>
        <v>85</v>
      </c>
      <c r="K10131" s="21" t="s">
        <v>5254</v>
      </c>
    </row>
    <row r="10132" spans="1:11" hidden="1" x14ac:dyDescent="0.25">
      <c r="A10132" s="10">
        <v>166</v>
      </c>
      <c r="B10132" s="10" t="s">
        <v>1665</v>
      </c>
      <c r="C10132" s="10" t="s">
        <v>1666</v>
      </c>
      <c r="D10132" s="10" t="s">
        <v>1674</v>
      </c>
      <c r="E10132" s="10" t="s">
        <v>1667</v>
      </c>
      <c r="F10132" s="10" t="s">
        <v>1433</v>
      </c>
      <c r="G10132" s="21" t="s">
        <v>3705</v>
      </c>
      <c r="H10132" s="21" t="s">
        <v>34</v>
      </c>
      <c r="I10132" s="21">
        <v>1</v>
      </c>
      <c r="J10132" s="21" t="str">
        <f>H10132</f>
        <v>Да</v>
      </c>
      <c r="K10132" s="21"/>
    </row>
    <row r="10133" spans="1:11" hidden="1" x14ac:dyDescent="0.25">
      <c r="A10133" s="10">
        <v>166</v>
      </c>
      <c r="B10133" s="10" t="s">
        <v>1665</v>
      </c>
      <c r="C10133" s="10" t="s">
        <v>1666</v>
      </c>
      <c r="D10133" s="10" t="s">
        <v>1674</v>
      </c>
      <c r="E10133" s="10" t="s">
        <v>1667</v>
      </c>
      <c r="F10133" s="10" t="s">
        <v>1433</v>
      </c>
      <c r="G10133" s="21" t="s">
        <v>3706</v>
      </c>
      <c r="H10133" s="21" t="s">
        <v>4916</v>
      </c>
      <c r="I10133" s="21">
        <v>1</v>
      </c>
      <c r="J10133" s="21">
        <f t="shared" ref="J10133:J10136" si="690">MID(H10133,1,FIND(" ",H10133,1)-1)*1</f>
        <v>9.3000000000000007</v>
      </c>
      <c r="K10133" s="21" t="s">
        <v>5258</v>
      </c>
    </row>
    <row r="10134" spans="1:11" hidden="1" x14ac:dyDescent="0.25">
      <c r="A10134" s="10">
        <v>166</v>
      </c>
      <c r="B10134" s="10" t="s">
        <v>1665</v>
      </c>
      <c r="C10134" s="10" t="s">
        <v>1666</v>
      </c>
      <c r="D10134" s="10" t="s">
        <v>1674</v>
      </c>
      <c r="E10134" s="10" t="s">
        <v>1667</v>
      </c>
      <c r="F10134" s="10" t="s">
        <v>1433</v>
      </c>
      <c r="G10134" s="21" t="s">
        <v>3708</v>
      </c>
      <c r="H10134" s="21" t="s">
        <v>4332</v>
      </c>
      <c r="I10134" s="21">
        <v>1</v>
      </c>
      <c r="J10134" s="21">
        <f t="shared" si="690"/>
        <v>8.1999999999999993</v>
      </c>
      <c r="K10134" s="21" t="s">
        <v>5258</v>
      </c>
    </row>
    <row r="10135" spans="1:11" hidden="1" x14ac:dyDescent="0.25">
      <c r="A10135" s="10">
        <v>166</v>
      </c>
      <c r="B10135" s="10" t="s">
        <v>1665</v>
      </c>
      <c r="C10135" s="10" t="s">
        <v>1666</v>
      </c>
      <c r="D10135" s="10" t="s">
        <v>1674</v>
      </c>
      <c r="E10135" s="10" t="s">
        <v>1667</v>
      </c>
      <c r="F10135" s="10" t="s">
        <v>1433</v>
      </c>
      <c r="G10135" s="21" t="s">
        <v>3709</v>
      </c>
      <c r="H10135" s="21" t="s">
        <v>4102</v>
      </c>
      <c r="I10135" s="21">
        <v>0</v>
      </c>
      <c r="J10135" s="21">
        <f t="shared" si="690"/>
        <v>8</v>
      </c>
      <c r="K10135" s="21" t="s">
        <v>5258</v>
      </c>
    </row>
    <row r="10136" spans="1:11" hidden="1" x14ac:dyDescent="0.25">
      <c r="A10136" s="10">
        <v>166</v>
      </c>
      <c r="B10136" s="10" t="s">
        <v>1665</v>
      </c>
      <c r="C10136" s="10" t="s">
        <v>1666</v>
      </c>
      <c r="D10136" s="10" t="s">
        <v>1674</v>
      </c>
      <c r="E10136" s="10" t="s">
        <v>1667</v>
      </c>
      <c r="F10136" s="10" t="s">
        <v>1433</v>
      </c>
      <c r="G10136" s="21" t="s">
        <v>3711</v>
      </c>
      <c r="H10136" s="21" t="s">
        <v>3843</v>
      </c>
      <c r="I10136" s="21">
        <v>0</v>
      </c>
      <c r="J10136" s="21">
        <f t="shared" si="690"/>
        <v>7</v>
      </c>
      <c r="K10136" s="21" t="s">
        <v>5258</v>
      </c>
    </row>
    <row r="10137" spans="1:11" hidden="1" x14ac:dyDescent="0.25">
      <c r="A10137" s="10">
        <v>166</v>
      </c>
      <c r="B10137" s="10" t="s">
        <v>1665</v>
      </c>
      <c r="C10137" s="10" t="s">
        <v>1666</v>
      </c>
      <c r="D10137" s="10" t="s">
        <v>1674</v>
      </c>
      <c r="E10137" s="10" t="s">
        <v>1667</v>
      </c>
      <c r="F10137" s="10" t="s">
        <v>1433</v>
      </c>
      <c r="G10137" s="21" t="s">
        <v>4578</v>
      </c>
      <c r="H10137" s="21" t="s">
        <v>3891</v>
      </c>
      <c r="I10137" s="21">
        <v>1</v>
      </c>
      <c r="J10137" s="21" t="str">
        <f>MID(H10137,1,FIND(" ",H10137,1)-1)</f>
        <v>1300</v>
      </c>
      <c r="K10137" s="21" t="s">
        <v>5269</v>
      </c>
    </row>
    <row r="10138" spans="1:11" hidden="1" x14ac:dyDescent="0.25">
      <c r="A10138" s="10">
        <v>166</v>
      </c>
      <c r="B10138" s="10" t="s">
        <v>1665</v>
      </c>
      <c r="C10138" s="10" t="s">
        <v>1666</v>
      </c>
      <c r="D10138" s="10" t="s">
        <v>1674</v>
      </c>
      <c r="E10138" s="10" t="s">
        <v>1667</v>
      </c>
      <c r="F10138" s="10" t="s">
        <v>1433</v>
      </c>
      <c r="G10138" s="10" t="s">
        <v>3714</v>
      </c>
      <c r="H10138" s="10" t="s">
        <v>3715</v>
      </c>
      <c r="I10138" s="10">
        <v>0</v>
      </c>
    </row>
    <row r="10139" spans="1:11" hidden="1" x14ac:dyDescent="0.25">
      <c r="A10139" s="10">
        <v>166</v>
      </c>
      <c r="B10139" s="10" t="s">
        <v>1665</v>
      </c>
      <c r="C10139" s="10" t="s">
        <v>1666</v>
      </c>
      <c r="D10139" s="10" t="s">
        <v>1674</v>
      </c>
      <c r="E10139" s="10" t="s">
        <v>1667</v>
      </c>
      <c r="F10139" s="10" t="s">
        <v>1433</v>
      </c>
      <c r="G10139" s="10" t="s">
        <v>3716</v>
      </c>
      <c r="H10139" s="10" t="s">
        <v>34</v>
      </c>
      <c r="I10139" s="10">
        <v>0</v>
      </c>
    </row>
    <row r="10140" spans="1:11" hidden="1" x14ac:dyDescent="0.25">
      <c r="A10140" s="10">
        <v>166</v>
      </c>
      <c r="B10140" s="10" t="s">
        <v>1665</v>
      </c>
      <c r="C10140" s="10" t="s">
        <v>1666</v>
      </c>
      <c r="D10140" s="10" t="s">
        <v>1674</v>
      </c>
      <c r="E10140" s="10" t="s">
        <v>1667</v>
      </c>
      <c r="F10140" s="10" t="s">
        <v>1433</v>
      </c>
      <c r="G10140" s="10" t="s">
        <v>3717</v>
      </c>
      <c r="H10140" s="10" t="s">
        <v>34</v>
      </c>
      <c r="I10140" s="10">
        <v>0</v>
      </c>
    </row>
    <row r="10141" spans="1:11" hidden="1" x14ac:dyDescent="0.25">
      <c r="A10141" s="10">
        <v>166</v>
      </c>
      <c r="B10141" s="10" t="s">
        <v>1665</v>
      </c>
      <c r="C10141" s="10" t="s">
        <v>1666</v>
      </c>
      <c r="D10141" s="10" t="s">
        <v>1674</v>
      </c>
      <c r="E10141" s="10" t="s">
        <v>1667</v>
      </c>
      <c r="F10141" s="10" t="s">
        <v>1433</v>
      </c>
      <c r="G10141" s="10" t="s">
        <v>3718</v>
      </c>
      <c r="H10141" s="10" t="s">
        <v>5168</v>
      </c>
      <c r="I10141" s="10">
        <v>0</v>
      </c>
    </row>
    <row r="10142" spans="1:11" hidden="1" x14ac:dyDescent="0.25">
      <c r="A10142" s="10">
        <v>166</v>
      </c>
      <c r="B10142" s="10" t="s">
        <v>1665</v>
      </c>
      <c r="C10142" s="10" t="s">
        <v>1666</v>
      </c>
      <c r="D10142" s="10" t="s">
        <v>1674</v>
      </c>
      <c r="E10142" s="10" t="s">
        <v>1667</v>
      </c>
      <c r="F10142" s="10" t="s">
        <v>1433</v>
      </c>
      <c r="G10142" s="10" t="s">
        <v>3719</v>
      </c>
      <c r="H10142" s="10" t="s">
        <v>57</v>
      </c>
      <c r="I10142" s="10">
        <v>0</v>
      </c>
    </row>
    <row r="10143" spans="1:11" hidden="1" x14ac:dyDescent="0.25">
      <c r="A10143" s="10">
        <v>166</v>
      </c>
      <c r="B10143" s="10" t="s">
        <v>1665</v>
      </c>
      <c r="C10143" s="10" t="s">
        <v>1666</v>
      </c>
      <c r="D10143" s="10" t="s">
        <v>1674</v>
      </c>
      <c r="E10143" s="10" t="s">
        <v>1667</v>
      </c>
      <c r="F10143" s="10" t="s">
        <v>1433</v>
      </c>
      <c r="G10143" s="10" t="s">
        <v>3720</v>
      </c>
      <c r="H10143" s="10" t="s">
        <v>34</v>
      </c>
      <c r="I10143" s="10">
        <v>0</v>
      </c>
    </row>
    <row r="10144" spans="1:11" hidden="1" x14ac:dyDescent="0.25">
      <c r="A10144" s="10">
        <v>166</v>
      </c>
      <c r="B10144" s="10" t="s">
        <v>1665</v>
      </c>
      <c r="C10144" s="10" t="s">
        <v>1666</v>
      </c>
      <c r="D10144" s="10" t="s">
        <v>1674</v>
      </c>
      <c r="E10144" s="10" t="s">
        <v>1667</v>
      </c>
      <c r="F10144" s="10" t="s">
        <v>1433</v>
      </c>
      <c r="G10144" s="10" t="s">
        <v>3721</v>
      </c>
      <c r="H10144" s="10" t="s">
        <v>34</v>
      </c>
      <c r="I10144" s="10">
        <v>0</v>
      </c>
    </row>
    <row r="10145" spans="1:9" hidden="1" x14ac:dyDescent="0.25">
      <c r="A10145" s="10">
        <v>166</v>
      </c>
      <c r="B10145" s="10" t="s">
        <v>1665</v>
      </c>
      <c r="C10145" s="10" t="s">
        <v>1666</v>
      </c>
      <c r="D10145" s="10" t="s">
        <v>1674</v>
      </c>
      <c r="E10145" s="10" t="s">
        <v>1667</v>
      </c>
      <c r="F10145" s="10" t="s">
        <v>1433</v>
      </c>
      <c r="G10145" s="10" t="s">
        <v>3722</v>
      </c>
      <c r="H10145" s="10" t="s">
        <v>34</v>
      </c>
      <c r="I10145" s="10">
        <v>0</v>
      </c>
    </row>
    <row r="10146" spans="1:9" hidden="1" x14ac:dyDescent="0.25">
      <c r="A10146" s="10">
        <v>166</v>
      </c>
      <c r="B10146" s="10" t="s">
        <v>1665</v>
      </c>
      <c r="C10146" s="10" t="s">
        <v>1666</v>
      </c>
      <c r="D10146" s="10" t="s">
        <v>1674</v>
      </c>
      <c r="E10146" s="10" t="s">
        <v>1667</v>
      </c>
      <c r="F10146" s="10" t="s">
        <v>1433</v>
      </c>
      <c r="G10146" s="10" t="s">
        <v>3723</v>
      </c>
      <c r="H10146" s="10" t="s">
        <v>34</v>
      </c>
      <c r="I10146" s="10">
        <v>0</v>
      </c>
    </row>
    <row r="10147" spans="1:9" hidden="1" x14ac:dyDescent="0.25">
      <c r="A10147" s="10">
        <v>166</v>
      </c>
      <c r="B10147" s="10" t="s">
        <v>1665</v>
      </c>
      <c r="C10147" s="10" t="s">
        <v>1666</v>
      </c>
      <c r="D10147" s="10" t="s">
        <v>1674</v>
      </c>
      <c r="E10147" s="10" t="s">
        <v>1667</v>
      </c>
      <c r="F10147" s="10" t="s">
        <v>1433</v>
      </c>
      <c r="G10147" s="10" t="s">
        <v>3724</v>
      </c>
      <c r="H10147" s="10" t="s">
        <v>34</v>
      </c>
      <c r="I10147" s="10">
        <v>0</v>
      </c>
    </row>
    <row r="10148" spans="1:9" hidden="1" x14ac:dyDescent="0.25">
      <c r="A10148" s="10">
        <v>166</v>
      </c>
      <c r="B10148" s="10" t="s">
        <v>1665</v>
      </c>
      <c r="C10148" s="10" t="s">
        <v>1666</v>
      </c>
      <c r="D10148" s="10" t="s">
        <v>1674</v>
      </c>
      <c r="E10148" s="10" t="s">
        <v>1667</v>
      </c>
      <c r="F10148" s="10" t="s">
        <v>1433</v>
      </c>
      <c r="G10148" s="10" t="s">
        <v>3725</v>
      </c>
      <c r="H10148" s="10" t="s">
        <v>34</v>
      </c>
      <c r="I10148" s="10">
        <v>0</v>
      </c>
    </row>
    <row r="10149" spans="1:9" hidden="1" x14ac:dyDescent="0.25">
      <c r="A10149" s="10">
        <v>166</v>
      </c>
      <c r="B10149" s="10" t="s">
        <v>1665</v>
      </c>
      <c r="C10149" s="10" t="s">
        <v>1666</v>
      </c>
      <c r="D10149" s="10" t="s">
        <v>1674</v>
      </c>
      <c r="E10149" s="10" t="s">
        <v>1667</v>
      </c>
      <c r="F10149" s="10" t="s">
        <v>1433</v>
      </c>
      <c r="G10149" s="10" t="s">
        <v>3726</v>
      </c>
      <c r="H10149" s="10" t="s">
        <v>34</v>
      </c>
      <c r="I10149" s="10">
        <v>0</v>
      </c>
    </row>
    <row r="10150" spans="1:9" hidden="1" x14ac:dyDescent="0.25">
      <c r="A10150" s="10">
        <v>166</v>
      </c>
      <c r="B10150" s="10" t="s">
        <v>1665</v>
      </c>
      <c r="C10150" s="10" t="s">
        <v>1666</v>
      </c>
      <c r="D10150" s="10" t="s">
        <v>1674</v>
      </c>
      <c r="E10150" s="10" t="s">
        <v>1667</v>
      </c>
      <c r="F10150" s="10" t="s">
        <v>1433</v>
      </c>
      <c r="G10150" s="10" t="s">
        <v>3727</v>
      </c>
      <c r="H10150" s="10" t="s">
        <v>34</v>
      </c>
      <c r="I10150" s="10">
        <v>0</v>
      </c>
    </row>
    <row r="10151" spans="1:9" hidden="1" x14ac:dyDescent="0.25">
      <c r="A10151" s="10">
        <v>166</v>
      </c>
      <c r="B10151" s="10" t="s">
        <v>1665</v>
      </c>
      <c r="C10151" s="10" t="s">
        <v>1666</v>
      </c>
      <c r="D10151" s="10" t="s">
        <v>1674</v>
      </c>
      <c r="E10151" s="10" t="s">
        <v>1667</v>
      </c>
      <c r="F10151" s="10" t="s">
        <v>1433</v>
      </c>
      <c r="G10151" s="10" t="s">
        <v>3729</v>
      </c>
      <c r="H10151" s="10" t="s">
        <v>34</v>
      </c>
      <c r="I10151" s="10">
        <v>0</v>
      </c>
    </row>
    <row r="10152" spans="1:9" hidden="1" x14ac:dyDescent="0.25">
      <c r="A10152" s="10">
        <v>166</v>
      </c>
      <c r="B10152" s="10" t="s">
        <v>1665</v>
      </c>
      <c r="C10152" s="10" t="s">
        <v>1666</v>
      </c>
      <c r="D10152" s="10" t="s">
        <v>1674</v>
      </c>
      <c r="E10152" s="10" t="s">
        <v>1667</v>
      </c>
      <c r="F10152" s="10" t="s">
        <v>1433</v>
      </c>
      <c r="G10152" s="10" t="s">
        <v>3730</v>
      </c>
      <c r="H10152" s="10" t="s">
        <v>34</v>
      </c>
      <c r="I10152" s="10">
        <v>0</v>
      </c>
    </row>
    <row r="10153" spans="1:9" hidden="1" x14ac:dyDescent="0.25">
      <c r="A10153" s="10">
        <v>166</v>
      </c>
      <c r="B10153" s="10" t="s">
        <v>1665</v>
      </c>
      <c r="C10153" s="10" t="s">
        <v>1666</v>
      </c>
      <c r="D10153" s="10" t="s">
        <v>1674</v>
      </c>
      <c r="E10153" s="10" t="s">
        <v>1667</v>
      </c>
      <c r="F10153" s="10" t="s">
        <v>1433</v>
      </c>
      <c r="G10153" s="10" t="s">
        <v>3731</v>
      </c>
      <c r="H10153" s="10" t="s">
        <v>34</v>
      </c>
      <c r="I10153" s="10">
        <v>0</v>
      </c>
    </row>
    <row r="10154" spans="1:9" hidden="1" x14ac:dyDescent="0.25">
      <c r="A10154" s="10">
        <v>166</v>
      </c>
      <c r="B10154" s="10" t="s">
        <v>1665</v>
      </c>
      <c r="C10154" s="10" t="s">
        <v>1666</v>
      </c>
      <c r="D10154" s="10" t="s">
        <v>1674</v>
      </c>
      <c r="E10154" s="10" t="s">
        <v>1667</v>
      </c>
      <c r="F10154" s="10" t="s">
        <v>1433</v>
      </c>
      <c r="G10154" s="10" t="s">
        <v>3734</v>
      </c>
      <c r="H10154" s="10" t="s">
        <v>34</v>
      </c>
      <c r="I10154" s="10">
        <v>0</v>
      </c>
    </row>
    <row r="10155" spans="1:9" hidden="1" x14ac:dyDescent="0.25">
      <c r="A10155" s="10">
        <v>166</v>
      </c>
      <c r="B10155" s="10" t="s">
        <v>1665</v>
      </c>
      <c r="C10155" s="10" t="s">
        <v>1666</v>
      </c>
      <c r="D10155" s="10" t="s">
        <v>1674</v>
      </c>
      <c r="E10155" s="10" t="s">
        <v>1667</v>
      </c>
      <c r="F10155" s="10" t="s">
        <v>1433</v>
      </c>
      <c r="G10155" s="10" t="s">
        <v>3735</v>
      </c>
      <c r="H10155" s="10" t="s">
        <v>57</v>
      </c>
      <c r="I10155" s="10">
        <v>0</v>
      </c>
    </row>
    <row r="10156" spans="1:9" hidden="1" x14ac:dyDescent="0.25">
      <c r="A10156" s="10">
        <v>166</v>
      </c>
      <c r="B10156" s="10" t="s">
        <v>1665</v>
      </c>
      <c r="C10156" s="10" t="s">
        <v>1666</v>
      </c>
      <c r="D10156" s="10" t="s">
        <v>1674</v>
      </c>
      <c r="E10156" s="10" t="s">
        <v>1667</v>
      </c>
      <c r="F10156" s="10" t="s">
        <v>1433</v>
      </c>
      <c r="G10156" s="10" t="s">
        <v>4597</v>
      </c>
      <c r="H10156" s="10" t="s">
        <v>34</v>
      </c>
      <c r="I10156" s="10">
        <v>0</v>
      </c>
    </row>
    <row r="10157" spans="1:9" hidden="1" x14ac:dyDescent="0.25">
      <c r="A10157" s="10">
        <v>166</v>
      </c>
      <c r="B10157" s="10" t="s">
        <v>1665</v>
      </c>
      <c r="C10157" s="10" t="s">
        <v>1666</v>
      </c>
      <c r="D10157" s="10" t="s">
        <v>1674</v>
      </c>
      <c r="E10157" s="10" t="s">
        <v>1667</v>
      </c>
      <c r="F10157" s="10" t="s">
        <v>1433</v>
      </c>
      <c r="G10157" s="10" t="s">
        <v>3736</v>
      </c>
      <c r="H10157" s="10" t="s">
        <v>34</v>
      </c>
      <c r="I10157" s="10">
        <v>0</v>
      </c>
    </row>
    <row r="10158" spans="1:9" hidden="1" x14ac:dyDescent="0.25">
      <c r="A10158" s="10">
        <v>166</v>
      </c>
      <c r="B10158" s="10" t="s">
        <v>1665</v>
      </c>
      <c r="C10158" s="10" t="s">
        <v>1666</v>
      </c>
      <c r="D10158" s="10" t="s">
        <v>1674</v>
      </c>
      <c r="E10158" s="10" t="s">
        <v>1667</v>
      </c>
      <c r="F10158" s="10" t="s">
        <v>1433</v>
      </c>
      <c r="G10158" s="10" t="s">
        <v>3737</v>
      </c>
      <c r="H10158" s="10" t="s">
        <v>34</v>
      </c>
      <c r="I10158" s="10">
        <v>0</v>
      </c>
    </row>
    <row r="10159" spans="1:9" hidden="1" x14ac:dyDescent="0.25">
      <c r="A10159" s="10">
        <v>166</v>
      </c>
      <c r="B10159" s="10" t="s">
        <v>1665</v>
      </c>
      <c r="C10159" s="10" t="s">
        <v>1666</v>
      </c>
      <c r="D10159" s="10" t="s">
        <v>1674</v>
      </c>
      <c r="E10159" s="10" t="s">
        <v>1667</v>
      </c>
      <c r="F10159" s="10" t="s">
        <v>1433</v>
      </c>
      <c r="G10159" s="10" t="s">
        <v>4387</v>
      </c>
      <c r="H10159" s="10" t="s">
        <v>34</v>
      </c>
      <c r="I10159" s="10">
        <v>0</v>
      </c>
    </row>
    <row r="10160" spans="1:9" hidden="1" x14ac:dyDescent="0.25">
      <c r="A10160" s="10">
        <v>166</v>
      </c>
      <c r="B10160" s="10" t="s">
        <v>1665</v>
      </c>
      <c r="C10160" s="10" t="s">
        <v>1666</v>
      </c>
      <c r="D10160" s="10" t="s">
        <v>1674</v>
      </c>
      <c r="E10160" s="10" t="s">
        <v>1667</v>
      </c>
      <c r="F10160" s="10" t="s">
        <v>1433</v>
      </c>
      <c r="G10160" s="10" t="s">
        <v>4388</v>
      </c>
      <c r="H10160" s="10" t="s">
        <v>34</v>
      </c>
      <c r="I10160" s="10">
        <v>0</v>
      </c>
    </row>
    <row r="10161" spans="1:11" hidden="1" x14ac:dyDescent="0.25">
      <c r="A10161" s="10">
        <v>166</v>
      </c>
      <c r="B10161" s="10" t="s">
        <v>1665</v>
      </c>
      <c r="C10161" s="10" t="s">
        <v>1666</v>
      </c>
      <c r="D10161" s="10" t="s">
        <v>1674</v>
      </c>
      <c r="E10161" s="10" t="s">
        <v>1667</v>
      </c>
      <c r="F10161" s="10" t="s">
        <v>1433</v>
      </c>
      <c r="G10161" s="10" t="s">
        <v>3740</v>
      </c>
      <c r="H10161" s="10" t="s">
        <v>34</v>
      </c>
      <c r="I10161" s="10">
        <v>0</v>
      </c>
    </row>
    <row r="10162" spans="1:11" hidden="1" x14ac:dyDescent="0.25">
      <c r="A10162" s="10">
        <v>166</v>
      </c>
      <c r="B10162" s="10" t="s">
        <v>1665</v>
      </c>
      <c r="C10162" s="10" t="s">
        <v>1666</v>
      </c>
      <c r="D10162" s="10" t="s">
        <v>1674</v>
      </c>
      <c r="E10162" s="10" t="s">
        <v>1667</v>
      </c>
      <c r="F10162" s="10" t="s">
        <v>1433</v>
      </c>
      <c r="G10162" s="10" t="s">
        <v>3741</v>
      </c>
      <c r="H10162" s="10" t="s">
        <v>34</v>
      </c>
      <c r="I10162" s="10">
        <v>0</v>
      </c>
    </row>
    <row r="10163" spans="1:11" hidden="1" x14ac:dyDescent="0.25">
      <c r="A10163" s="10">
        <v>166</v>
      </c>
      <c r="B10163" s="10" t="s">
        <v>1665</v>
      </c>
      <c r="C10163" s="10" t="s">
        <v>1666</v>
      </c>
      <c r="D10163" s="10" t="s">
        <v>1674</v>
      </c>
      <c r="E10163" s="10" t="s">
        <v>1667</v>
      </c>
      <c r="F10163" s="10" t="s">
        <v>1433</v>
      </c>
      <c r="G10163" s="10" t="s">
        <v>4324</v>
      </c>
      <c r="H10163" s="10" t="s">
        <v>34</v>
      </c>
      <c r="I10163" s="10">
        <v>0</v>
      </c>
    </row>
    <row r="10164" spans="1:11" hidden="1" x14ac:dyDescent="0.25">
      <c r="A10164" s="10">
        <v>166</v>
      </c>
      <c r="B10164" s="10" t="s">
        <v>1665</v>
      </c>
      <c r="C10164" s="10" t="s">
        <v>1666</v>
      </c>
      <c r="D10164" s="10" t="s">
        <v>1674</v>
      </c>
      <c r="E10164" s="10" t="s">
        <v>1667</v>
      </c>
      <c r="F10164" s="10" t="s">
        <v>1433</v>
      </c>
      <c r="G10164" s="10" t="s">
        <v>3744</v>
      </c>
      <c r="H10164" s="10" t="s">
        <v>3917</v>
      </c>
      <c r="I10164" s="10">
        <v>0</v>
      </c>
    </row>
    <row r="10165" spans="1:11" hidden="1" x14ac:dyDescent="0.25">
      <c r="A10165" s="10">
        <v>166</v>
      </c>
      <c r="B10165" s="10" t="s">
        <v>1665</v>
      </c>
      <c r="C10165" s="10" t="s">
        <v>1666</v>
      </c>
      <c r="D10165" s="10" t="s">
        <v>1674</v>
      </c>
      <c r="E10165" s="10" t="s">
        <v>1667</v>
      </c>
      <c r="F10165" s="10" t="s">
        <v>1433</v>
      </c>
      <c r="G10165" s="10" t="s">
        <v>3746</v>
      </c>
      <c r="H10165" s="10" t="s">
        <v>34</v>
      </c>
      <c r="I10165" s="10">
        <v>0</v>
      </c>
    </row>
    <row r="10166" spans="1:11" hidden="1" x14ac:dyDescent="0.25">
      <c r="A10166" s="10">
        <v>166</v>
      </c>
      <c r="B10166" s="10" t="s">
        <v>1665</v>
      </c>
      <c r="C10166" s="10" t="s">
        <v>1666</v>
      </c>
      <c r="D10166" s="10" t="s">
        <v>1674</v>
      </c>
      <c r="E10166" s="10" t="s">
        <v>1667</v>
      </c>
      <c r="F10166" s="10" t="s">
        <v>1433</v>
      </c>
      <c r="G10166" s="10" t="s">
        <v>4792</v>
      </c>
      <c r="H10166" s="10" t="s">
        <v>5227</v>
      </c>
      <c r="I10166" s="10">
        <v>0</v>
      </c>
    </row>
    <row r="10167" spans="1:11" hidden="1" x14ac:dyDescent="0.25">
      <c r="A10167" s="10">
        <v>166</v>
      </c>
      <c r="B10167" s="10" t="s">
        <v>1665</v>
      </c>
      <c r="C10167" s="10" t="s">
        <v>1666</v>
      </c>
      <c r="D10167" s="10" t="s">
        <v>1674</v>
      </c>
      <c r="E10167" s="10" t="s">
        <v>1667</v>
      </c>
      <c r="F10167" s="10" t="s">
        <v>1433</v>
      </c>
      <c r="G10167" s="21" t="s">
        <v>3747</v>
      </c>
      <c r="H10167" s="21" t="s">
        <v>4805</v>
      </c>
      <c r="I10167" s="21">
        <v>1</v>
      </c>
      <c r="J10167" s="21" t="str">
        <f>H10167</f>
        <v>Напольно-потолочная</v>
      </c>
      <c r="K10167" s="21"/>
    </row>
    <row r="10168" spans="1:11" hidden="1" x14ac:dyDescent="0.25">
      <c r="A10168" s="10">
        <v>166</v>
      </c>
      <c r="B10168" s="10" t="s">
        <v>1665</v>
      </c>
      <c r="C10168" s="10" t="s">
        <v>1666</v>
      </c>
      <c r="D10168" s="10" t="s">
        <v>1674</v>
      </c>
      <c r="E10168" s="10" t="s">
        <v>1667</v>
      </c>
      <c r="F10168" s="10" t="s">
        <v>1433</v>
      </c>
      <c r="G10168" s="21" t="s">
        <v>3749</v>
      </c>
      <c r="H10168" s="21" t="s">
        <v>4917</v>
      </c>
      <c r="I10168" s="21">
        <v>1</v>
      </c>
      <c r="J10168" s="21">
        <f>MID(H10168,1,FIND(" ",H10168,1)-1)*1</f>
        <v>9</v>
      </c>
      <c r="K10168" s="21" t="s">
        <v>5264</v>
      </c>
    </row>
    <row r="10169" spans="1:11" hidden="1" x14ac:dyDescent="0.25">
      <c r="A10169" s="10">
        <v>166</v>
      </c>
      <c r="B10169" s="10" t="s">
        <v>1665</v>
      </c>
      <c r="C10169" s="10" t="s">
        <v>1666</v>
      </c>
      <c r="D10169" s="10" t="s">
        <v>1674</v>
      </c>
      <c r="E10169" s="10" t="s">
        <v>1667</v>
      </c>
      <c r="F10169" s="10" t="s">
        <v>1433</v>
      </c>
      <c r="G10169" s="21" t="s">
        <v>3751</v>
      </c>
      <c r="H10169" s="21" t="s">
        <v>3919</v>
      </c>
      <c r="I10169" s="21">
        <v>1</v>
      </c>
      <c r="J10169" s="21">
        <f>MID(H10169,1,FIND(" ",H10169,1)-1)*1</f>
        <v>25</v>
      </c>
      <c r="K10169" s="21" t="s">
        <v>5264</v>
      </c>
    </row>
    <row r="10170" spans="1:11" hidden="1" x14ac:dyDescent="0.25">
      <c r="A10170" s="10">
        <v>166</v>
      </c>
      <c r="B10170" s="10" t="s">
        <v>1665</v>
      </c>
      <c r="C10170" s="10" t="s">
        <v>1666</v>
      </c>
      <c r="D10170" s="10" t="s">
        <v>1674</v>
      </c>
      <c r="E10170" s="10" t="s">
        <v>1667</v>
      </c>
      <c r="F10170" s="10" t="s">
        <v>1433</v>
      </c>
      <c r="G10170" s="21" t="s">
        <v>3753</v>
      </c>
      <c r="H10170" s="21" t="s">
        <v>4918</v>
      </c>
      <c r="I10170" s="21">
        <v>1</v>
      </c>
      <c r="J10170" s="21">
        <f>MID(H10170,1,FIND(" ",H10170,1)-1)*1</f>
        <v>3.56</v>
      </c>
      <c r="K10170" s="21" t="s">
        <v>5258</v>
      </c>
    </row>
    <row r="10171" spans="1:11" hidden="1" x14ac:dyDescent="0.25">
      <c r="A10171" s="10">
        <v>166</v>
      </c>
      <c r="B10171" s="10" t="s">
        <v>1665</v>
      </c>
      <c r="C10171" s="10" t="s">
        <v>1666</v>
      </c>
      <c r="D10171" s="10" t="s">
        <v>1674</v>
      </c>
      <c r="E10171" s="10" t="s">
        <v>1667</v>
      </c>
      <c r="F10171" s="10" t="s">
        <v>1433</v>
      </c>
      <c r="G10171" s="21" t="s">
        <v>3755</v>
      </c>
      <c r="H10171" s="21" t="s">
        <v>3756</v>
      </c>
      <c r="I10171" s="21">
        <v>1</v>
      </c>
      <c r="J10171" s="21" t="s">
        <v>5266</v>
      </c>
      <c r="K10171" s="21" t="s">
        <v>5265</v>
      </c>
    </row>
    <row r="10172" spans="1:11" hidden="1" x14ac:dyDescent="0.25">
      <c r="A10172" s="10">
        <v>166</v>
      </c>
      <c r="B10172" s="10" t="s">
        <v>1665</v>
      </c>
      <c r="C10172" s="10" t="s">
        <v>1666</v>
      </c>
      <c r="D10172" s="10" t="s">
        <v>1674</v>
      </c>
      <c r="E10172" s="10" t="s">
        <v>1667</v>
      </c>
      <c r="F10172" s="10" t="s">
        <v>1433</v>
      </c>
      <c r="G10172" s="10" t="s">
        <v>3757</v>
      </c>
      <c r="H10172" s="10" t="s">
        <v>57</v>
      </c>
      <c r="I10172" s="10">
        <v>0</v>
      </c>
    </row>
    <row r="10173" spans="1:11" hidden="1" x14ac:dyDescent="0.25">
      <c r="A10173" s="10">
        <v>166</v>
      </c>
      <c r="B10173" s="10" t="s">
        <v>1665</v>
      </c>
      <c r="C10173" s="10" t="s">
        <v>1666</v>
      </c>
      <c r="D10173" s="10" t="s">
        <v>1674</v>
      </c>
      <c r="E10173" s="10" t="s">
        <v>1667</v>
      </c>
      <c r="F10173" s="10" t="s">
        <v>1433</v>
      </c>
      <c r="G10173" s="21" t="s">
        <v>3759</v>
      </c>
      <c r="H10173" s="21">
        <v>24000</v>
      </c>
      <c r="I10173" s="21">
        <v>1</v>
      </c>
      <c r="J10173" s="21">
        <f t="shared" ref="J10173:J10174" si="691">TRIM(H10173)*1</f>
        <v>24000</v>
      </c>
      <c r="K10173" s="21" t="s">
        <v>5261</v>
      </c>
    </row>
    <row r="10174" spans="1:11" hidden="1" x14ac:dyDescent="0.25">
      <c r="A10174" s="10">
        <v>166</v>
      </c>
      <c r="B10174" s="10" t="s">
        <v>1665</v>
      </c>
      <c r="C10174" s="10" t="s">
        <v>1666</v>
      </c>
      <c r="D10174" s="10" t="s">
        <v>1674</v>
      </c>
      <c r="E10174" s="10" t="s">
        <v>1667</v>
      </c>
      <c r="F10174" s="10" t="s">
        <v>1433</v>
      </c>
      <c r="G10174" s="21" t="s">
        <v>3764</v>
      </c>
      <c r="H10174" s="21">
        <v>24000</v>
      </c>
      <c r="I10174" s="21">
        <v>1</v>
      </c>
      <c r="J10174" s="21">
        <f t="shared" si="691"/>
        <v>24000</v>
      </c>
      <c r="K10174" s="21" t="s">
        <v>5261</v>
      </c>
    </row>
    <row r="10175" spans="1:11" hidden="1" x14ac:dyDescent="0.25">
      <c r="A10175" s="10">
        <v>166</v>
      </c>
      <c r="B10175" s="10" t="s">
        <v>1665</v>
      </c>
      <c r="C10175" s="10" t="s">
        <v>1666</v>
      </c>
      <c r="D10175" s="10" t="s">
        <v>1674</v>
      </c>
      <c r="E10175" s="10" t="s">
        <v>1667</v>
      </c>
      <c r="F10175" s="10" t="s">
        <v>1433</v>
      </c>
      <c r="G10175" s="10" t="s">
        <v>3765</v>
      </c>
      <c r="H10175" s="10" t="s">
        <v>57</v>
      </c>
      <c r="I10175" s="10">
        <v>0</v>
      </c>
    </row>
    <row r="10176" spans="1:11" hidden="1" x14ac:dyDescent="0.25">
      <c r="A10176" s="10">
        <v>166</v>
      </c>
      <c r="B10176" s="10" t="s">
        <v>1665</v>
      </c>
      <c r="C10176" s="10" t="s">
        <v>1666</v>
      </c>
      <c r="D10176" s="10" t="s">
        <v>1674</v>
      </c>
      <c r="E10176" s="10" t="s">
        <v>1667</v>
      </c>
      <c r="F10176" s="10" t="s">
        <v>1433</v>
      </c>
      <c r="G10176" s="10" t="s">
        <v>3766</v>
      </c>
      <c r="H10176" s="10" t="s">
        <v>34</v>
      </c>
      <c r="I10176" s="10">
        <v>0</v>
      </c>
    </row>
    <row r="10177" spans="1:11" hidden="1" x14ac:dyDescent="0.25">
      <c r="A10177" s="10">
        <v>166</v>
      </c>
      <c r="B10177" s="10" t="s">
        <v>1665</v>
      </c>
      <c r="C10177" s="10" t="s">
        <v>1666</v>
      </c>
      <c r="D10177" s="10" t="s">
        <v>1674</v>
      </c>
      <c r="E10177" s="10" t="s">
        <v>1667</v>
      </c>
      <c r="F10177" s="10" t="s">
        <v>1433</v>
      </c>
      <c r="G10177" s="10" t="s">
        <v>4601</v>
      </c>
      <c r="H10177" s="10" t="s">
        <v>57</v>
      </c>
      <c r="I10177" s="10">
        <v>0</v>
      </c>
    </row>
    <row r="10178" spans="1:11" hidden="1" x14ac:dyDescent="0.25">
      <c r="A10178" s="10">
        <v>166</v>
      </c>
      <c r="B10178" s="10" t="s">
        <v>1665</v>
      </c>
      <c r="C10178" s="10" t="s">
        <v>1666</v>
      </c>
      <c r="D10178" s="10" t="s">
        <v>1674</v>
      </c>
      <c r="E10178" s="10" t="s">
        <v>1667</v>
      </c>
      <c r="F10178" s="10" t="s">
        <v>1433</v>
      </c>
      <c r="G10178" s="10" t="s">
        <v>4397</v>
      </c>
      <c r="H10178" s="10" t="s">
        <v>34</v>
      </c>
      <c r="I10178" s="10">
        <v>0</v>
      </c>
    </row>
    <row r="10179" spans="1:11" hidden="1" x14ac:dyDescent="0.25">
      <c r="A10179" s="10">
        <v>166</v>
      </c>
      <c r="B10179" s="10" t="s">
        <v>1665</v>
      </c>
      <c r="C10179" s="10" t="s">
        <v>1666</v>
      </c>
      <c r="D10179" s="10" t="s">
        <v>1674</v>
      </c>
      <c r="E10179" s="10" t="s">
        <v>1667</v>
      </c>
      <c r="F10179" s="10" t="s">
        <v>1433</v>
      </c>
      <c r="G10179" s="10" t="s">
        <v>4602</v>
      </c>
      <c r="H10179" s="10" t="s">
        <v>57</v>
      </c>
      <c r="I10179" s="10">
        <v>0</v>
      </c>
    </row>
    <row r="10180" spans="1:11" hidden="1" x14ac:dyDescent="0.25">
      <c r="A10180" s="10">
        <v>166</v>
      </c>
      <c r="B10180" s="10" t="s">
        <v>1665</v>
      </c>
      <c r="C10180" s="10" t="s">
        <v>1666</v>
      </c>
      <c r="D10180" s="10" t="s">
        <v>1674</v>
      </c>
      <c r="E10180" s="10" t="s">
        <v>1667</v>
      </c>
      <c r="F10180" s="10" t="s">
        <v>1433</v>
      </c>
      <c r="G10180" s="10" t="s">
        <v>4603</v>
      </c>
      <c r="H10180" s="10" t="s">
        <v>57</v>
      </c>
      <c r="I10180" s="10">
        <v>0</v>
      </c>
    </row>
    <row r="10181" spans="1:11" hidden="1" x14ac:dyDescent="0.25">
      <c r="A10181" s="10">
        <v>166</v>
      </c>
      <c r="B10181" s="10" t="s">
        <v>1665</v>
      </c>
      <c r="C10181" s="10" t="s">
        <v>1666</v>
      </c>
      <c r="D10181" s="10" t="s">
        <v>1674</v>
      </c>
      <c r="E10181" s="10" t="s">
        <v>1667</v>
      </c>
      <c r="F10181" s="10" t="s">
        <v>1433</v>
      </c>
      <c r="G10181" s="21" t="s">
        <v>3769</v>
      </c>
      <c r="H10181" s="21" t="s">
        <v>4876</v>
      </c>
      <c r="I10181" s="21">
        <v>1</v>
      </c>
      <c r="J10181" s="21">
        <f t="shared" ref="J10181:J10182" si="692">MID(H10181,1,FIND(" ",H10181,1)-1)*1</f>
        <v>51</v>
      </c>
      <c r="K10181" s="21" t="s">
        <v>5255</v>
      </c>
    </row>
    <row r="10182" spans="1:11" hidden="1" x14ac:dyDescent="0.25">
      <c r="A10182" s="10">
        <v>166</v>
      </c>
      <c r="B10182" s="10" t="s">
        <v>1665</v>
      </c>
      <c r="C10182" s="10" t="s">
        <v>1666</v>
      </c>
      <c r="D10182" s="10" t="s">
        <v>1674</v>
      </c>
      <c r="E10182" s="10" t="s">
        <v>1667</v>
      </c>
      <c r="F10182" s="10" t="s">
        <v>1433</v>
      </c>
      <c r="G10182" s="21" t="s">
        <v>3771</v>
      </c>
      <c r="H10182" s="21" t="s">
        <v>4244</v>
      </c>
      <c r="I10182" s="21">
        <v>1</v>
      </c>
      <c r="J10182" s="21">
        <f t="shared" si="692"/>
        <v>32</v>
      </c>
      <c r="K10182" s="21" t="s">
        <v>5255</v>
      </c>
    </row>
    <row r="10183" spans="1:11" hidden="1" x14ac:dyDescent="0.25">
      <c r="A10183" s="10">
        <v>166</v>
      </c>
      <c r="B10183" s="10" t="s">
        <v>1665</v>
      </c>
      <c r="C10183" s="10" t="s">
        <v>1666</v>
      </c>
      <c r="D10183" s="10" t="s">
        <v>1674</v>
      </c>
      <c r="E10183" s="10" t="s">
        <v>1667</v>
      </c>
      <c r="F10183" s="10" t="s">
        <v>1433</v>
      </c>
      <c r="G10183" s="21" t="s">
        <v>3773</v>
      </c>
      <c r="H10183" s="21" t="s">
        <v>3899</v>
      </c>
      <c r="I10183" s="21">
        <v>1</v>
      </c>
      <c r="J10183" s="21">
        <f t="shared" ref="J10183:J10188" si="693">MID(H10183,1,FIND(" ",H10183,1)-1)*1000</f>
        <v>700</v>
      </c>
      <c r="K10183" s="22" t="s">
        <v>5256</v>
      </c>
    </row>
    <row r="10184" spans="1:11" hidden="1" x14ac:dyDescent="0.25">
      <c r="A10184" s="10">
        <v>166</v>
      </c>
      <c r="B10184" s="10" t="s">
        <v>1665</v>
      </c>
      <c r="C10184" s="10" t="s">
        <v>1666</v>
      </c>
      <c r="D10184" s="10" t="s">
        <v>1674</v>
      </c>
      <c r="E10184" s="10" t="s">
        <v>1667</v>
      </c>
      <c r="F10184" s="10" t="s">
        <v>1433</v>
      </c>
      <c r="G10184" s="21" t="s">
        <v>3775</v>
      </c>
      <c r="H10184" s="21" t="s">
        <v>3782</v>
      </c>
      <c r="I10184" s="21">
        <v>1</v>
      </c>
      <c r="J10184" s="21">
        <f t="shared" si="693"/>
        <v>660</v>
      </c>
      <c r="K10184" s="22" t="s">
        <v>5256</v>
      </c>
    </row>
    <row r="10185" spans="1:11" hidden="1" x14ac:dyDescent="0.25">
      <c r="A10185" s="10">
        <v>166</v>
      </c>
      <c r="B10185" s="10" t="s">
        <v>1665</v>
      </c>
      <c r="C10185" s="10" t="s">
        <v>1666</v>
      </c>
      <c r="D10185" s="10" t="s">
        <v>1674</v>
      </c>
      <c r="E10185" s="10" t="s">
        <v>1667</v>
      </c>
      <c r="F10185" s="10" t="s">
        <v>1433</v>
      </c>
      <c r="G10185" s="21" t="s">
        <v>3777</v>
      </c>
      <c r="H10185" s="21" t="s">
        <v>4108</v>
      </c>
      <c r="I10185" s="21">
        <v>1</v>
      </c>
      <c r="J10185" s="21">
        <f t="shared" si="693"/>
        <v>350</v>
      </c>
      <c r="K10185" s="22" t="s">
        <v>5256</v>
      </c>
    </row>
    <row r="10186" spans="1:11" hidden="1" x14ac:dyDescent="0.25">
      <c r="A10186" s="10">
        <v>166</v>
      </c>
      <c r="B10186" s="10" t="s">
        <v>1665</v>
      </c>
      <c r="C10186" s="10" t="s">
        <v>1666</v>
      </c>
      <c r="D10186" s="10" t="s">
        <v>1674</v>
      </c>
      <c r="E10186" s="10" t="s">
        <v>1667</v>
      </c>
      <c r="F10186" s="10" t="s">
        <v>1433</v>
      </c>
      <c r="G10186" s="21" t="s">
        <v>3779</v>
      </c>
      <c r="H10186" s="21" t="s">
        <v>4830</v>
      </c>
      <c r="I10186" s="21">
        <v>1</v>
      </c>
      <c r="J10186" s="21">
        <f t="shared" si="693"/>
        <v>205</v>
      </c>
      <c r="K10186" s="22" t="s">
        <v>5256</v>
      </c>
    </row>
    <row r="10187" spans="1:11" hidden="1" x14ac:dyDescent="0.25">
      <c r="A10187" s="10">
        <v>166</v>
      </c>
      <c r="B10187" s="10" t="s">
        <v>1665</v>
      </c>
      <c r="C10187" s="10" t="s">
        <v>1666</v>
      </c>
      <c r="D10187" s="10" t="s">
        <v>1674</v>
      </c>
      <c r="E10187" s="10" t="s">
        <v>1667</v>
      </c>
      <c r="F10187" s="10" t="s">
        <v>1433</v>
      </c>
      <c r="G10187" s="21" t="s">
        <v>3781</v>
      </c>
      <c r="H10187" s="21" t="s">
        <v>4110</v>
      </c>
      <c r="I10187" s="21">
        <v>1</v>
      </c>
      <c r="J10187" s="21">
        <f t="shared" si="693"/>
        <v>900</v>
      </c>
      <c r="K10187" s="22" t="s">
        <v>5256</v>
      </c>
    </row>
    <row r="10188" spans="1:11" hidden="1" x14ac:dyDescent="0.25">
      <c r="A10188" s="10">
        <v>166</v>
      </c>
      <c r="B10188" s="10" t="s">
        <v>1665</v>
      </c>
      <c r="C10188" s="10" t="s">
        <v>1666</v>
      </c>
      <c r="D10188" s="10" t="s">
        <v>1674</v>
      </c>
      <c r="E10188" s="10" t="s">
        <v>1667</v>
      </c>
      <c r="F10188" s="10" t="s">
        <v>1433</v>
      </c>
      <c r="G10188" s="21" t="s">
        <v>3783</v>
      </c>
      <c r="H10188" s="21" t="s">
        <v>4919</v>
      </c>
      <c r="I10188" s="21">
        <v>1</v>
      </c>
      <c r="J10188" s="21">
        <f t="shared" si="693"/>
        <v>1280</v>
      </c>
      <c r="K10188" s="22" t="s">
        <v>5256</v>
      </c>
    </row>
    <row r="10189" spans="1:11" hidden="1" x14ac:dyDescent="0.25">
      <c r="A10189" s="10">
        <v>166</v>
      </c>
      <c r="B10189" s="10" t="s">
        <v>1665</v>
      </c>
      <c r="C10189" s="10" t="s">
        <v>1666</v>
      </c>
      <c r="D10189" s="10" t="s">
        <v>1674</v>
      </c>
      <c r="E10189" s="10" t="s">
        <v>1667</v>
      </c>
      <c r="F10189" s="10" t="s">
        <v>1433</v>
      </c>
      <c r="G10189" s="10" t="s">
        <v>3787</v>
      </c>
      <c r="H10189" s="10" t="s">
        <v>3788</v>
      </c>
      <c r="I10189" s="10">
        <v>0</v>
      </c>
    </row>
    <row r="10190" spans="1:11" hidden="1" x14ac:dyDescent="0.25">
      <c r="A10190" s="10">
        <v>166</v>
      </c>
      <c r="B10190" s="10" t="s">
        <v>1665</v>
      </c>
      <c r="C10190" s="10" t="s">
        <v>1666</v>
      </c>
      <c r="D10190" s="10" t="s">
        <v>1674</v>
      </c>
      <c r="E10190" s="10" t="s">
        <v>1667</v>
      </c>
      <c r="F10190" s="10" t="s">
        <v>1433</v>
      </c>
      <c r="G10190" s="10" t="s">
        <v>3789</v>
      </c>
      <c r="H10190" s="10" t="s">
        <v>3789</v>
      </c>
      <c r="I10190" s="10">
        <v>0</v>
      </c>
    </row>
    <row r="10191" spans="1:11" hidden="1" x14ac:dyDescent="0.25">
      <c r="A10191" s="10">
        <v>167</v>
      </c>
      <c r="B10191" s="10" t="s">
        <v>1675</v>
      </c>
      <c r="C10191" s="10" t="s">
        <v>1676</v>
      </c>
      <c r="D10191" s="10" t="s">
        <v>1683</v>
      </c>
      <c r="E10191" s="10" t="s">
        <v>1667</v>
      </c>
      <c r="F10191" s="10" t="s">
        <v>1433</v>
      </c>
      <c r="G10191" s="10" t="s">
        <v>3129</v>
      </c>
      <c r="H10191" s="10" t="s">
        <v>4540</v>
      </c>
      <c r="I10191" s="10">
        <v>0</v>
      </c>
    </row>
    <row r="10192" spans="1:11" hidden="1" x14ac:dyDescent="0.25">
      <c r="A10192" s="10">
        <v>167</v>
      </c>
      <c r="B10192" s="10" t="s">
        <v>1675</v>
      </c>
      <c r="C10192" s="10" t="s">
        <v>1676</v>
      </c>
      <c r="D10192" s="10" t="s">
        <v>1683</v>
      </c>
      <c r="E10192" s="10" t="s">
        <v>1667</v>
      </c>
      <c r="F10192" s="10" t="s">
        <v>1433</v>
      </c>
      <c r="G10192" s="21" t="s">
        <v>2160</v>
      </c>
      <c r="H10192" s="21" t="s">
        <v>3699</v>
      </c>
      <c r="I10192" s="21">
        <v>1</v>
      </c>
      <c r="J10192" s="21" t="str">
        <f>H10192</f>
        <v>Кондиционирование</v>
      </c>
      <c r="K10192" s="21"/>
    </row>
    <row r="10193" spans="1:11" hidden="1" x14ac:dyDescent="0.25">
      <c r="A10193" s="10">
        <v>167</v>
      </c>
      <c r="B10193" s="10" t="s">
        <v>1675</v>
      </c>
      <c r="C10193" s="10" t="s">
        <v>1676</v>
      </c>
      <c r="D10193" s="10" t="s">
        <v>1683</v>
      </c>
      <c r="E10193" s="10" t="s">
        <v>1667</v>
      </c>
      <c r="F10193" s="10" t="s">
        <v>1433</v>
      </c>
      <c r="G10193" s="21" t="s">
        <v>3108</v>
      </c>
      <c r="H10193" s="21" t="s">
        <v>4733</v>
      </c>
      <c r="I10193" s="21">
        <v>1</v>
      </c>
      <c r="J10193" s="21">
        <f t="shared" ref="J10193:J10194" si="694">MID(H10193,1,FIND(" ",H10193,1)-1)*1</f>
        <v>58</v>
      </c>
      <c r="K10193" s="21" t="s">
        <v>5260</v>
      </c>
    </row>
    <row r="10194" spans="1:11" hidden="1" x14ac:dyDescent="0.25">
      <c r="A10194" s="10">
        <v>167</v>
      </c>
      <c r="B10194" s="10" t="s">
        <v>1675</v>
      </c>
      <c r="C10194" s="10" t="s">
        <v>1676</v>
      </c>
      <c r="D10194" s="10" t="s">
        <v>1683</v>
      </c>
      <c r="E10194" s="10" t="s">
        <v>1667</v>
      </c>
      <c r="F10194" s="10" t="s">
        <v>1433</v>
      </c>
      <c r="G10194" s="21" t="s">
        <v>3701</v>
      </c>
      <c r="H10194" s="21" t="s">
        <v>4860</v>
      </c>
      <c r="I10194" s="21">
        <v>1</v>
      </c>
      <c r="J10194" s="21">
        <f t="shared" si="694"/>
        <v>38</v>
      </c>
      <c r="K10194" s="21" t="s">
        <v>5260</v>
      </c>
    </row>
    <row r="10195" spans="1:11" hidden="1" x14ac:dyDescent="0.25">
      <c r="A10195" s="10">
        <v>167</v>
      </c>
      <c r="B10195" s="10" t="s">
        <v>1675</v>
      </c>
      <c r="C10195" s="10" t="s">
        <v>1676</v>
      </c>
      <c r="D10195" s="10" t="s">
        <v>1683</v>
      </c>
      <c r="E10195" s="10" t="s">
        <v>1667</v>
      </c>
      <c r="F10195" s="10" t="s">
        <v>1433</v>
      </c>
      <c r="G10195" s="21" t="s">
        <v>3703</v>
      </c>
      <c r="H10195" s="21" t="s">
        <v>4915</v>
      </c>
      <c r="I10195" s="21">
        <v>1</v>
      </c>
      <c r="J10195" s="21">
        <f>MID(H10195,1,FIND(" ",H10195,1)-1)*1</f>
        <v>85</v>
      </c>
      <c r="K10195" s="21" t="s">
        <v>5254</v>
      </c>
    </row>
    <row r="10196" spans="1:11" hidden="1" x14ac:dyDescent="0.25">
      <c r="A10196" s="10">
        <v>167</v>
      </c>
      <c r="B10196" s="10" t="s">
        <v>1675</v>
      </c>
      <c r="C10196" s="10" t="s">
        <v>1676</v>
      </c>
      <c r="D10196" s="10" t="s">
        <v>1683</v>
      </c>
      <c r="E10196" s="10" t="s">
        <v>1667</v>
      </c>
      <c r="F10196" s="10" t="s">
        <v>1433</v>
      </c>
      <c r="G10196" s="21" t="s">
        <v>3705</v>
      </c>
      <c r="H10196" s="21" t="s">
        <v>34</v>
      </c>
      <c r="I10196" s="21">
        <v>1</v>
      </c>
      <c r="J10196" s="21" t="str">
        <f>H10196</f>
        <v>Да</v>
      </c>
      <c r="K10196" s="21"/>
    </row>
    <row r="10197" spans="1:11" hidden="1" x14ac:dyDescent="0.25">
      <c r="A10197" s="10">
        <v>167</v>
      </c>
      <c r="B10197" s="10" t="s">
        <v>1675</v>
      </c>
      <c r="C10197" s="10" t="s">
        <v>1676</v>
      </c>
      <c r="D10197" s="10" t="s">
        <v>1683</v>
      </c>
      <c r="E10197" s="10" t="s">
        <v>1667</v>
      </c>
      <c r="F10197" s="10" t="s">
        <v>1433</v>
      </c>
      <c r="G10197" s="21" t="s">
        <v>3706</v>
      </c>
      <c r="H10197" s="21" t="s">
        <v>4916</v>
      </c>
      <c r="I10197" s="21">
        <v>1</v>
      </c>
      <c r="J10197" s="21">
        <f t="shared" ref="J10197:J10200" si="695">MID(H10197,1,FIND(" ",H10197,1)-1)*1</f>
        <v>9.3000000000000007</v>
      </c>
      <c r="K10197" s="21" t="s">
        <v>5258</v>
      </c>
    </row>
    <row r="10198" spans="1:11" hidden="1" x14ac:dyDescent="0.25">
      <c r="A10198" s="10">
        <v>167</v>
      </c>
      <c r="B10198" s="10" t="s">
        <v>1675</v>
      </c>
      <c r="C10198" s="10" t="s">
        <v>1676</v>
      </c>
      <c r="D10198" s="10" t="s">
        <v>1683</v>
      </c>
      <c r="E10198" s="10" t="s">
        <v>1667</v>
      </c>
      <c r="F10198" s="10" t="s">
        <v>1433</v>
      </c>
      <c r="G10198" s="21" t="s">
        <v>3708</v>
      </c>
      <c r="H10198" s="21" t="s">
        <v>4332</v>
      </c>
      <c r="I10198" s="21">
        <v>1</v>
      </c>
      <c r="J10198" s="21">
        <f t="shared" si="695"/>
        <v>8.1999999999999993</v>
      </c>
      <c r="K10198" s="21" t="s">
        <v>5258</v>
      </c>
    </row>
    <row r="10199" spans="1:11" hidden="1" x14ac:dyDescent="0.25">
      <c r="A10199" s="10">
        <v>167</v>
      </c>
      <c r="B10199" s="10" t="s">
        <v>1675</v>
      </c>
      <c r="C10199" s="10" t="s">
        <v>1676</v>
      </c>
      <c r="D10199" s="10" t="s">
        <v>1683</v>
      </c>
      <c r="E10199" s="10" t="s">
        <v>1667</v>
      </c>
      <c r="F10199" s="10" t="s">
        <v>1433</v>
      </c>
      <c r="G10199" s="21" t="s">
        <v>3709</v>
      </c>
      <c r="H10199" s="21" t="s">
        <v>4102</v>
      </c>
      <c r="I10199" s="21">
        <v>0</v>
      </c>
      <c r="J10199" s="21">
        <f t="shared" si="695"/>
        <v>8</v>
      </c>
      <c r="K10199" s="21" t="s">
        <v>5258</v>
      </c>
    </row>
    <row r="10200" spans="1:11" hidden="1" x14ac:dyDescent="0.25">
      <c r="A10200" s="10">
        <v>167</v>
      </c>
      <c r="B10200" s="10" t="s">
        <v>1675</v>
      </c>
      <c r="C10200" s="10" t="s">
        <v>1676</v>
      </c>
      <c r="D10200" s="10" t="s">
        <v>1683</v>
      </c>
      <c r="E10200" s="10" t="s">
        <v>1667</v>
      </c>
      <c r="F10200" s="10" t="s">
        <v>1433</v>
      </c>
      <c r="G10200" s="21" t="s">
        <v>3711</v>
      </c>
      <c r="H10200" s="21" t="s">
        <v>3843</v>
      </c>
      <c r="I10200" s="21">
        <v>0</v>
      </c>
      <c r="J10200" s="21">
        <f t="shared" si="695"/>
        <v>7</v>
      </c>
      <c r="K10200" s="21" t="s">
        <v>5258</v>
      </c>
    </row>
    <row r="10201" spans="1:11" hidden="1" x14ac:dyDescent="0.25">
      <c r="A10201" s="10">
        <v>167</v>
      </c>
      <c r="B10201" s="10" t="s">
        <v>1675</v>
      </c>
      <c r="C10201" s="10" t="s">
        <v>1676</v>
      </c>
      <c r="D10201" s="10" t="s">
        <v>1683</v>
      </c>
      <c r="E10201" s="10" t="s">
        <v>1667</v>
      </c>
      <c r="F10201" s="10" t="s">
        <v>1433</v>
      </c>
      <c r="G10201" s="21" t="s">
        <v>4578</v>
      </c>
      <c r="H10201" s="21" t="s">
        <v>4218</v>
      </c>
      <c r="I10201" s="21">
        <v>1</v>
      </c>
      <c r="J10201" s="21" t="str">
        <f>MID(H10201,1,FIND(" ",H10201,1)-1)</f>
        <v>530</v>
      </c>
      <c r="K10201" s="21" t="s">
        <v>5269</v>
      </c>
    </row>
    <row r="10202" spans="1:11" hidden="1" x14ac:dyDescent="0.25">
      <c r="A10202" s="10">
        <v>167</v>
      </c>
      <c r="B10202" s="10" t="s">
        <v>1675</v>
      </c>
      <c r="C10202" s="10" t="s">
        <v>1676</v>
      </c>
      <c r="D10202" s="10" t="s">
        <v>1683</v>
      </c>
      <c r="E10202" s="10" t="s">
        <v>1667</v>
      </c>
      <c r="F10202" s="10" t="s">
        <v>1433</v>
      </c>
      <c r="G10202" s="10" t="s">
        <v>3714</v>
      </c>
      <c r="H10202" s="10" t="s">
        <v>3715</v>
      </c>
      <c r="I10202" s="10">
        <v>0</v>
      </c>
    </row>
    <row r="10203" spans="1:11" hidden="1" x14ac:dyDescent="0.25">
      <c r="A10203" s="10">
        <v>167</v>
      </c>
      <c r="B10203" s="10" t="s">
        <v>1675</v>
      </c>
      <c r="C10203" s="10" t="s">
        <v>1676</v>
      </c>
      <c r="D10203" s="10" t="s">
        <v>1683</v>
      </c>
      <c r="E10203" s="10" t="s">
        <v>1667</v>
      </c>
      <c r="F10203" s="10" t="s">
        <v>1433</v>
      </c>
      <c r="G10203" s="10" t="s">
        <v>3716</v>
      </c>
      <c r="H10203" s="10" t="s">
        <v>34</v>
      </c>
      <c r="I10203" s="10">
        <v>0</v>
      </c>
    </row>
    <row r="10204" spans="1:11" hidden="1" x14ac:dyDescent="0.25">
      <c r="A10204" s="10">
        <v>167</v>
      </c>
      <c r="B10204" s="10" t="s">
        <v>1675</v>
      </c>
      <c r="C10204" s="10" t="s">
        <v>1676</v>
      </c>
      <c r="D10204" s="10" t="s">
        <v>1683</v>
      </c>
      <c r="E10204" s="10" t="s">
        <v>1667</v>
      </c>
      <c r="F10204" s="10" t="s">
        <v>1433</v>
      </c>
      <c r="G10204" s="10" t="s">
        <v>3717</v>
      </c>
      <c r="H10204" s="10" t="s">
        <v>34</v>
      </c>
      <c r="I10204" s="10">
        <v>0</v>
      </c>
    </row>
    <row r="10205" spans="1:11" hidden="1" x14ac:dyDescent="0.25">
      <c r="A10205" s="10">
        <v>167</v>
      </c>
      <c r="B10205" s="10" t="s">
        <v>1675</v>
      </c>
      <c r="C10205" s="10" t="s">
        <v>1676</v>
      </c>
      <c r="D10205" s="10" t="s">
        <v>1683</v>
      </c>
      <c r="E10205" s="10" t="s">
        <v>1667</v>
      </c>
      <c r="F10205" s="10" t="s">
        <v>1433</v>
      </c>
      <c r="G10205" s="10" t="s">
        <v>3718</v>
      </c>
      <c r="H10205" s="10" t="s">
        <v>5168</v>
      </c>
      <c r="I10205" s="10">
        <v>0</v>
      </c>
    </row>
    <row r="10206" spans="1:11" hidden="1" x14ac:dyDescent="0.25">
      <c r="A10206" s="10">
        <v>167</v>
      </c>
      <c r="B10206" s="10" t="s">
        <v>1675</v>
      </c>
      <c r="C10206" s="10" t="s">
        <v>1676</v>
      </c>
      <c r="D10206" s="10" t="s">
        <v>1683</v>
      </c>
      <c r="E10206" s="10" t="s">
        <v>1667</v>
      </c>
      <c r="F10206" s="10" t="s">
        <v>1433</v>
      </c>
      <c r="G10206" s="10" t="s">
        <v>3719</v>
      </c>
      <c r="H10206" s="10" t="s">
        <v>57</v>
      </c>
      <c r="I10206" s="10">
        <v>0</v>
      </c>
    </row>
    <row r="10207" spans="1:11" hidden="1" x14ac:dyDescent="0.25">
      <c r="A10207" s="10">
        <v>167</v>
      </c>
      <c r="B10207" s="10" t="s">
        <v>1675</v>
      </c>
      <c r="C10207" s="10" t="s">
        <v>1676</v>
      </c>
      <c r="D10207" s="10" t="s">
        <v>1683</v>
      </c>
      <c r="E10207" s="10" t="s">
        <v>1667</v>
      </c>
      <c r="F10207" s="10" t="s">
        <v>1433</v>
      </c>
      <c r="G10207" s="10" t="s">
        <v>3720</v>
      </c>
      <c r="H10207" s="10" t="s">
        <v>34</v>
      </c>
      <c r="I10207" s="10">
        <v>0</v>
      </c>
    </row>
    <row r="10208" spans="1:11" hidden="1" x14ac:dyDescent="0.25">
      <c r="A10208" s="10">
        <v>167</v>
      </c>
      <c r="B10208" s="10" t="s">
        <v>1675</v>
      </c>
      <c r="C10208" s="10" t="s">
        <v>1676</v>
      </c>
      <c r="D10208" s="10" t="s">
        <v>1683</v>
      </c>
      <c r="E10208" s="10" t="s">
        <v>1667</v>
      </c>
      <c r="F10208" s="10" t="s">
        <v>1433</v>
      </c>
      <c r="G10208" s="10" t="s">
        <v>3721</v>
      </c>
      <c r="H10208" s="10" t="s">
        <v>34</v>
      </c>
      <c r="I10208" s="10">
        <v>0</v>
      </c>
    </row>
    <row r="10209" spans="1:9" hidden="1" x14ac:dyDescent="0.25">
      <c r="A10209" s="10">
        <v>167</v>
      </c>
      <c r="B10209" s="10" t="s">
        <v>1675</v>
      </c>
      <c r="C10209" s="10" t="s">
        <v>1676</v>
      </c>
      <c r="D10209" s="10" t="s">
        <v>1683</v>
      </c>
      <c r="E10209" s="10" t="s">
        <v>1667</v>
      </c>
      <c r="F10209" s="10" t="s">
        <v>1433</v>
      </c>
      <c r="G10209" s="10" t="s">
        <v>3722</v>
      </c>
      <c r="H10209" s="10" t="s">
        <v>34</v>
      </c>
      <c r="I10209" s="10">
        <v>0</v>
      </c>
    </row>
    <row r="10210" spans="1:9" hidden="1" x14ac:dyDescent="0.25">
      <c r="A10210" s="10">
        <v>167</v>
      </c>
      <c r="B10210" s="10" t="s">
        <v>1675</v>
      </c>
      <c r="C10210" s="10" t="s">
        <v>1676</v>
      </c>
      <c r="D10210" s="10" t="s">
        <v>1683</v>
      </c>
      <c r="E10210" s="10" t="s">
        <v>1667</v>
      </c>
      <c r="F10210" s="10" t="s">
        <v>1433</v>
      </c>
      <c r="G10210" s="10" t="s">
        <v>3723</v>
      </c>
      <c r="H10210" s="10" t="s">
        <v>34</v>
      </c>
      <c r="I10210" s="10">
        <v>0</v>
      </c>
    </row>
    <row r="10211" spans="1:9" hidden="1" x14ac:dyDescent="0.25">
      <c r="A10211" s="10">
        <v>167</v>
      </c>
      <c r="B10211" s="10" t="s">
        <v>1675</v>
      </c>
      <c r="C10211" s="10" t="s">
        <v>1676</v>
      </c>
      <c r="D10211" s="10" t="s">
        <v>1683</v>
      </c>
      <c r="E10211" s="10" t="s">
        <v>1667</v>
      </c>
      <c r="F10211" s="10" t="s">
        <v>1433</v>
      </c>
      <c r="G10211" s="10" t="s">
        <v>3724</v>
      </c>
      <c r="H10211" s="10" t="s">
        <v>34</v>
      </c>
      <c r="I10211" s="10">
        <v>0</v>
      </c>
    </row>
    <row r="10212" spans="1:9" hidden="1" x14ac:dyDescent="0.25">
      <c r="A10212" s="10">
        <v>167</v>
      </c>
      <c r="B10212" s="10" t="s">
        <v>1675</v>
      </c>
      <c r="C10212" s="10" t="s">
        <v>1676</v>
      </c>
      <c r="D10212" s="10" t="s">
        <v>1683</v>
      </c>
      <c r="E10212" s="10" t="s">
        <v>1667</v>
      </c>
      <c r="F10212" s="10" t="s">
        <v>1433</v>
      </c>
      <c r="G10212" s="10" t="s">
        <v>3725</v>
      </c>
      <c r="H10212" s="10" t="s">
        <v>34</v>
      </c>
      <c r="I10212" s="10">
        <v>0</v>
      </c>
    </row>
    <row r="10213" spans="1:9" hidden="1" x14ac:dyDescent="0.25">
      <c r="A10213" s="10">
        <v>167</v>
      </c>
      <c r="B10213" s="10" t="s">
        <v>1675</v>
      </c>
      <c r="C10213" s="10" t="s">
        <v>1676</v>
      </c>
      <c r="D10213" s="10" t="s">
        <v>1683</v>
      </c>
      <c r="E10213" s="10" t="s">
        <v>1667</v>
      </c>
      <c r="F10213" s="10" t="s">
        <v>1433</v>
      </c>
      <c r="G10213" s="10" t="s">
        <v>3726</v>
      </c>
      <c r="H10213" s="10" t="s">
        <v>34</v>
      </c>
      <c r="I10213" s="10">
        <v>0</v>
      </c>
    </row>
    <row r="10214" spans="1:9" hidden="1" x14ac:dyDescent="0.25">
      <c r="A10214" s="10">
        <v>167</v>
      </c>
      <c r="B10214" s="10" t="s">
        <v>1675</v>
      </c>
      <c r="C10214" s="10" t="s">
        <v>1676</v>
      </c>
      <c r="D10214" s="10" t="s">
        <v>1683</v>
      </c>
      <c r="E10214" s="10" t="s">
        <v>1667</v>
      </c>
      <c r="F10214" s="10" t="s">
        <v>1433</v>
      </c>
      <c r="G10214" s="10" t="s">
        <v>3727</v>
      </c>
      <c r="H10214" s="10" t="s">
        <v>34</v>
      </c>
      <c r="I10214" s="10">
        <v>0</v>
      </c>
    </row>
    <row r="10215" spans="1:9" hidden="1" x14ac:dyDescent="0.25">
      <c r="A10215" s="10">
        <v>167</v>
      </c>
      <c r="B10215" s="10" t="s">
        <v>1675</v>
      </c>
      <c r="C10215" s="10" t="s">
        <v>1676</v>
      </c>
      <c r="D10215" s="10" t="s">
        <v>1683</v>
      </c>
      <c r="E10215" s="10" t="s">
        <v>1667</v>
      </c>
      <c r="F10215" s="10" t="s">
        <v>1433</v>
      </c>
      <c r="G10215" s="10" t="s">
        <v>3729</v>
      </c>
      <c r="H10215" s="10" t="s">
        <v>34</v>
      </c>
      <c r="I10215" s="10">
        <v>0</v>
      </c>
    </row>
    <row r="10216" spans="1:9" hidden="1" x14ac:dyDescent="0.25">
      <c r="A10216" s="10">
        <v>167</v>
      </c>
      <c r="B10216" s="10" t="s">
        <v>1675</v>
      </c>
      <c r="C10216" s="10" t="s">
        <v>1676</v>
      </c>
      <c r="D10216" s="10" t="s">
        <v>1683</v>
      </c>
      <c r="E10216" s="10" t="s">
        <v>1667</v>
      </c>
      <c r="F10216" s="10" t="s">
        <v>1433</v>
      </c>
      <c r="G10216" s="10" t="s">
        <v>3730</v>
      </c>
      <c r="H10216" s="10" t="s">
        <v>34</v>
      </c>
      <c r="I10216" s="10">
        <v>0</v>
      </c>
    </row>
    <row r="10217" spans="1:9" hidden="1" x14ac:dyDescent="0.25">
      <c r="A10217" s="10">
        <v>167</v>
      </c>
      <c r="B10217" s="10" t="s">
        <v>1675</v>
      </c>
      <c r="C10217" s="10" t="s">
        <v>1676</v>
      </c>
      <c r="D10217" s="10" t="s">
        <v>1683</v>
      </c>
      <c r="E10217" s="10" t="s">
        <v>1667</v>
      </c>
      <c r="F10217" s="10" t="s">
        <v>1433</v>
      </c>
      <c r="G10217" s="10" t="s">
        <v>3731</v>
      </c>
      <c r="H10217" s="10" t="s">
        <v>34</v>
      </c>
      <c r="I10217" s="10">
        <v>0</v>
      </c>
    </row>
    <row r="10218" spans="1:9" hidden="1" x14ac:dyDescent="0.25">
      <c r="A10218" s="10">
        <v>167</v>
      </c>
      <c r="B10218" s="10" t="s">
        <v>1675</v>
      </c>
      <c r="C10218" s="10" t="s">
        <v>1676</v>
      </c>
      <c r="D10218" s="10" t="s">
        <v>1683</v>
      </c>
      <c r="E10218" s="10" t="s">
        <v>1667</v>
      </c>
      <c r="F10218" s="10" t="s">
        <v>1433</v>
      </c>
      <c r="G10218" s="10" t="s">
        <v>3734</v>
      </c>
      <c r="H10218" s="10" t="s">
        <v>34</v>
      </c>
      <c r="I10218" s="10">
        <v>0</v>
      </c>
    </row>
    <row r="10219" spans="1:9" hidden="1" x14ac:dyDescent="0.25">
      <c r="A10219" s="10">
        <v>167</v>
      </c>
      <c r="B10219" s="10" t="s">
        <v>1675</v>
      </c>
      <c r="C10219" s="10" t="s">
        <v>1676</v>
      </c>
      <c r="D10219" s="10" t="s">
        <v>1683</v>
      </c>
      <c r="E10219" s="10" t="s">
        <v>1667</v>
      </c>
      <c r="F10219" s="10" t="s">
        <v>1433</v>
      </c>
      <c r="G10219" s="10" t="s">
        <v>3735</v>
      </c>
      <c r="H10219" s="10" t="s">
        <v>57</v>
      </c>
      <c r="I10219" s="10">
        <v>0</v>
      </c>
    </row>
    <row r="10220" spans="1:9" hidden="1" x14ac:dyDescent="0.25">
      <c r="A10220" s="10">
        <v>167</v>
      </c>
      <c r="B10220" s="10" t="s">
        <v>1675</v>
      </c>
      <c r="C10220" s="10" t="s">
        <v>1676</v>
      </c>
      <c r="D10220" s="10" t="s">
        <v>1683</v>
      </c>
      <c r="E10220" s="10" t="s">
        <v>1667</v>
      </c>
      <c r="F10220" s="10" t="s">
        <v>1433</v>
      </c>
      <c r="G10220" s="10" t="s">
        <v>4597</v>
      </c>
      <c r="H10220" s="10" t="s">
        <v>34</v>
      </c>
      <c r="I10220" s="10">
        <v>0</v>
      </c>
    </row>
    <row r="10221" spans="1:9" hidden="1" x14ac:dyDescent="0.25">
      <c r="A10221" s="10">
        <v>167</v>
      </c>
      <c r="B10221" s="10" t="s">
        <v>1675</v>
      </c>
      <c r="C10221" s="10" t="s">
        <v>1676</v>
      </c>
      <c r="D10221" s="10" t="s">
        <v>1683</v>
      </c>
      <c r="E10221" s="10" t="s">
        <v>1667</v>
      </c>
      <c r="F10221" s="10" t="s">
        <v>1433</v>
      </c>
      <c r="G10221" s="10" t="s">
        <v>3736</v>
      </c>
      <c r="H10221" s="10" t="s">
        <v>34</v>
      </c>
      <c r="I10221" s="10">
        <v>0</v>
      </c>
    </row>
    <row r="10222" spans="1:9" hidden="1" x14ac:dyDescent="0.25">
      <c r="A10222" s="10">
        <v>167</v>
      </c>
      <c r="B10222" s="10" t="s">
        <v>1675</v>
      </c>
      <c r="C10222" s="10" t="s">
        <v>1676</v>
      </c>
      <c r="D10222" s="10" t="s">
        <v>1683</v>
      </c>
      <c r="E10222" s="10" t="s">
        <v>1667</v>
      </c>
      <c r="F10222" s="10" t="s">
        <v>1433</v>
      </c>
      <c r="G10222" s="10" t="s">
        <v>3737</v>
      </c>
      <c r="H10222" s="10" t="s">
        <v>34</v>
      </c>
      <c r="I10222" s="10">
        <v>0</v>
      </c>
    </row>
    <row r="10223" spans="1:9" hidden="1" x14ac:dyDescent="0.25">
      <c r="A10223" s="10">
        <v>167</v>
      </c>
      <c r="B10223" s="10" t="s">
        <v>1675</v>
      </c>
      <c r="C10223" s="10" t="s">
        <v>1676</v>
      </c>
      <c r="D10223" s="10" t="s">
        <v>1683</v>
      </c>
      <c r="E10223" s="10" t="s">
        <v>1667</v>
      </c>
      <c r="F10223" s="10" t="s">
        <v>1433</v>
      </c>
      <c r="G10223" s="10" t="s">
        <v>4387</v>
      </c>
      <c r="H10223" s="10" t="s">
        <v>34</v>
      </c>
      <c r="I10223" s="10">
        <v>0</v>
      </c>
    </row>
    <row r="10224" spans="1:9" hidden="1" x14ac:dyDescent="0.25">
      <c r="A10224" s="10">
        <v>167</v>
      </c>
      <c r="B10224" s="10" t="s">
        <v>1675</v>
      </c>
      <c r="C10224" s="10" t="s">
        <v>1676</v>
      </c>
      <c r="D10224" s="10" t="s">
        <v>1683</v>
      </c>
      <c r="E10224" s="10" t="s">
        <v>1667</v>
      </c>
      <c r="F10224" s="10" t="s">
        <v>1433</v>
      </c>
      <c r="G10224" s="10" t="s">
        <v>4388</v>
      </c>
      <c r="H10224" s="10" t="s">
        <v>34</v>
      </c>
      <c r="I10224" s="10">
        <v>0</v>
      </c>
    </row>
    <row r="10225" spans="1:11" hidden="1" x14ac:dyDescent="0.25">
      <c r="A10225" s="10">
        <v>167</v>
      </c>
      <c r="B10225" s="10" t="s">
        <v>1675</v>
      </c>
      <c r="C10225" s="10" t="s">
        <v>1676</v>
      </c>
      <c r="D10225" s="10" t="s">
        <v>1683</v>
      </c>
      <c r="E10225" s="10" t="s">
        <v>1667</v>
      </c>
      <c r="F10225" s="10" t="s">
        <v>1433</v>
      </c>
      <c r="G10225" s="10" t="s">
        <v>3740</v>
      </c>
      <c r="H10225" s="10" t="s">
        <v>34</v>
      </c>
      <c r="I10225" s="10">
        <v>0</v>
      </c>
    </row>
    <row r="10226" spans="1:11" hidden="1" x14ac:dyDescent="0.25">
      <c r="A10226" s="10">
        <v>167</v>
      </c>
      <c r="B10226" s="10" t="s">
        <v>1675</v>
      </c>
      <c r="C10226" s="10" t="s">
        <v>1676</v>
      </c>
      <c r="D10226" s="10" t="s">
        <v>1683</v>
      </c>
      <c r="E10226" s="10" t="s">
        <v>1667</v>
      </c>
      <c r="F10226" s="10" t="s">
        <v>1433</v>
      </c>
      <c r="G10226" s="10" t="s">
        <v>3741</v>
      </c>
      <c r="H10226" s="10" t="s">
        <v>34</v>
      </c>
      <c r="I10226" s="10">
        <v>0</v>
      </c>
    </row>
    <row r="10227" spans="1:11" hidden="1" x14ac:dyDescent="0.25">
      <c r="A10227" s="10">
        <v>167</v>
      </c>
      <c r="B10227" s="10" t="s">
        <v>1675</v>
      </c>
      <c r="C10227" s="10" t="s">
        <v>1676</v>
      </c>
      <c r="D10227" s="10" t="s">
        <v>1683</v>
      </c>
      <c r="E10227" s="10" t="s">
        <v>1667</v>
      </c>
      <c r="F10227" s="10" t="s">
        <v>1433</v>
      </c>
      <c r="G10227" s="10" t="s">
        <v>4324</v>
      </c>
      <c r="H10227" s="10" t="s">
        <v>34</v>
      </c>
      <c r="I10227" s="10">
        <v>0</v>
      </c>
    </row>
    <row r="10228" spans="1:11" hidden="1" x14ac:dyDescent="0.25">
      <c r="A10228" s="10">
        <v>167</v>
      </c>
      <c r="B10228" s="10" t="s">
        <v>1675</v>
      </c>
      <c r="C10228" s="10" t="s">
        <v>1676</v>
      </c>
      <c r="D10228" s="10" t="s">
        <v>1683</v>
      </c>
      <c r="E10228" s="10" t="s">
        <v>1667</v>
      </c>
      <c r="F10228" s="10" t="s">
        <v>1433</v>
      </c>
      <c r="G10228" s="10" t="s">
        <v>3743</v>
      </c>
      <c r="H10228" s="10" t="s">
        <v>34</v>
      </c>
      <c r="I10228" s="10">
        <v>0</v>
      </c>
    </row>
    <row r="10229" spans="1:11" hidden="1" x14ac:dyDescent="0.25">
      <c r="A10229" s="10">
        <v>167</v>
      </c>
      <c r="B10229" s="10" t="s">
        <v>1675</v>
      </c>
      <c r="C10229" s="10" t="s">
        <v>1676</v>
      </c>
      <c r="D10229" s="10" t="s">
        <v>1683</v>
      </c>
      <c r="E10229" s="10" t="s">
        <v>1667</v>
      </c>
      <c r="F10229" s="10" t="s">
        <v>1433</v>
      </c>
      <c r="G10229" s="10" t="s">
        <v>4391</v>
      </c>
      <c r="H10229" s="10" t="s">
        <v>4920</v>
      </c>
      <c r="I10229" s="10">
        <v>0</v>
      </c>
    </row>
    <row r="10230" spans="1:11" hidden="1" x14ac:dyDescent="0.25">
      <c r="A10230" s="10">
        <v>167</v>
      </c>
      <c r="B10230" s="10" t="s">
        <v>1675</v>
      </c>
      <c r="C10230" s="10" t="s">
        <v>1676</v>
      </c>
      <c r="D10230" s="10" t="s">
        <v>1683</v>
      </c>
      <c r="E10230" s="10" t="s">
        <v>1667</v>
      </c>
      <c r="F10230" s="10" t="s">
        <v>1433</v>
      </c>
      <c r="G10230" s="10" t="s">
        <v>3744</v>
      </c>
      <c r="H10230" s="10" t="s">
        <v>3917</v>
      </c>
      <c r="I10230" s="10">
        <v>0</v>
      </c>
    </row>
    <row r="10231" spans="1:11" hidden="1" x14ac:dyDescent="0.25">
      <c r="A10231" s="10">
        <v>167</v>
      </c>
      <c r="B10231" s="10" t="s">
        <v>1675</v>
      </c>
      <c r="C10231" s="10" t="s">
        <v>1676</v>
      </c>
      <c r="D10231" s="10" t="s">
        <v>1683</v>
      </c>
      <c r="E10231" s="10" t="s">
        <v>1667</v>
      </c>
      <c r="F10231" s="10" t="s">
        <v>1433</v>
      </c>
      <c r="G10231" s="10" t="s">
        <v>3746</v>
      </c>
      <c r="H10231" s="10" t="s">
        <v>34</v>
      </c>
      <c r="I10231" s="10">
        <v>0</v>
      </c>
    </row>
    <row r="10232" spans="1:11" hidden="1" x14ac:dyDescent="0.25">
      <c r="A10232" s="10">
        <v>167</v>
      </c>
      <c r="B10232" s="10" t="s">
        <v>1675</v>
      </c>
      <c r="C10232" s="10" t="s">
        <v>1676</v>
      </c>
      <c r="D10232" s="10" t="s">
        <v>1683</v>
      </c>
      <c r="E10232" s="10" t="s">
        <v>1667</v>
      </c>
      <c r="F10232" s="10" t="s">
        <v>1433</v>
      </c>
      <c r="G10232" s="10" t="s">
        <v>4792</v>
      </c>
      <c r="H10232" s="10" t="s">
        <v>5228</v>
      </c>
      <c r="I10232" s="10">
        <v>0</v>
      </c>
    </row>
    <row r="10233" spans="1:11" hidden="1" x14ac:dyDescent="0.25">
      <c r="A10233" s="10">
        <v>167</v>
      </c>
      <c r="B10233" s="10" t="s">
        <v>1675</v>
      </c>
      <c r="C10233" s="10" t="s">
        <v>1676</v>
      </c>
      <c r="D10233" s="10" t="s">
        <v>1683</v>
      </c>
      <c r="E10233" s="10" t="s">
        <v>1667</v>
      </c>
      <c r="F10233" s="10" t="s">
        <v>1433</v>
      </c>
      <c r="G10233" s="21" t="s">
        <v>3747</v>
      </c>
      <c r="H10233" s="21" t="s">
        <v>4756</v>
      </c>
      <c r="I10233" s="21">
        <v>1</v>
      </c>
      <c r="J10233" s="21" t="str">
        <f>H10233</f>
        <v>Потолочная</v>
      </c>
      <c r="K10233" s="21"/>
    </row>
    <row r="10234" spans="1:11" hidden="1" x14ac:dyDescent="0.25">
      <c r="A10234" s="10">
        <v>167</v>
      </c>
      <c r="B10234" s="10" t="s">
        <v>1675</v>
      </c>
      <c r="C10234" s="10" t="s">
        <v>1676</v>
      </c>
      <c r="D10234" s="10" t="s">
        <v>1683</v>
      </c>
      <c r="E10234" s="10" t="s">
        <v>1667</v>
      </c>
      <c r="F10234" s="10" t="s">
        <v>1433</v>
      </c>
      <c r="G10234" s="21" t="s">
        <v>3749</v>
      </c>
      <c r="H10234" s="21" t="s">
        <v>3918</v>
      </c>
      <c r="I10234" s="21">
        <v>1</v>
      </c>
      <c r="J10234" s="21">
        <f>MID(H10234,1,FIND(" ",H10234,1)-1)*1</f>
        <v>50</v>
      </c>
      <c r="K10234" s="21" t="s">
        <v>5264</v>
      </c>
    </row>
    <row r="10235" spans="1:11" hidden="1" x14ac:dyDescent="0.25">
      <c r="A10235" s="10">
        <v>167</v>
      </c>
      <c r="B10235" s="10" t="s">
        <v>1675</v>
      </c>
      <c r="C10235" s="10" t="s">
        <v>1676</v>
      </c>
      <c r="D10235" s="10" t="s">
        <v>1683</v>
      </c>
      <c r="E10235" s="10" t="s">
        <v>1667</v>
      </c>
      <c r="F10235" s="10" t="s">
        <v>1433</v>
      </c>
      <c r="G10235" s="21" t="s">
        <v>3751</v>
      </c>
      <c r="H10235" s="21" t="s">
        <v>3919</v>
      </c>
      <c r="I10235" s="21">
        <v>1</v>
      </c>
      <c r="J10235" s="21">
        <f>MID(H10235,1,FIND(" ",H10235,1)-1)*1</f>
        <v>25</v>
      </c>
      <c r="K10235" s="21" t="s">
        <v>5264</v>
      </c>
    </row>
    <row r="10236" spans="1:11" hidden="1" x14ac:dyDescent="0.25">
      <c r="A10236" s="10">
        <v>167</v>
      </c>
      <c r="B10236" s="10" t="s">
        <v>1675</v>
      </c>
      <c r="C10236" s="10" t="s">
        <v>1676</v>
      </c>
      <c r="D10236" s="10" t="s">
        <v>1683</v>
      </c>
      <c r="E10236" s="10" t="s">
        <v>1667</v>
      </c>
      <c r="F10236" s="10" t="s">
        <v>1433</v>
      </c>
      <c r="G10236" s="21" t="s">
        <v>3753</v>
      </c>
      <c r="H10236" s="21" t="s">
        <v>4918</v>
      </c>
      <c r="I10236" s="21">
        <v>1</v>
      </c>
      <c r="J10236" s="21">
        <f>MID(H10236,1,FIND(" ",H10236,1)-1)*1</f>
        <v>3.56</v>
      </c>
      <c r="K10236" s="21" t="s">
        <v>5258</v>
      </c>
    </row>
    <row r="10237" spans="1:11" hidden="1" x14ac:dyDescent="0.25">
      <c r="A10237" s="10">
        <v>167</v>
      </c>
      <c r="B10237" s="10" t="s">
        <v>1675</v>
      </c>
      <c r="C10237" s="10" t="s">
        <v>1676</v>
      </c>
      <c r="D10237" s="10" t="s">
        <v>1683</v>
      </c>
      <c r="E10237" s="10" t="s">
        <v>1667</v>
      </c>
      <c r="F10237" s="10" t="s">
        <v>1433</v>
      </c>
      <c r="G10237" s="21" t="s">
        <v>3755</v>
      </c>
      <c r="H10237" s="21" t="s">
        <v>3756</v>
      </c>
      <c r="I10237" s="21">
        <v>1</v>
      </c>
      <c r="J10237" s="21" t="s">
        <v>5266</v>
      </c>
      <c r="K10237" s="21" t="s">
        <v>5265</v>
      </c>
    </row>
    <row r="10238" spans="1:11" hidden="1" x14ac:dyDescent="0.25">
      <c r="A10238" s="10">
        <v>167</v>
      </c>
      <c r="B10238" s="10" t="s">
        <v>1675</v>
      </c>
      <c r="C10238" s="10" t="s">
        <v>1676</v>
      </c>
      <c r="D10238" s="10" t="s">
        <v>1683</v>
      </c>
      <c r="E10238" s="10" t="s">
        <v>1667</v>
      </c>
      <c r="F10238" s="10" t="s">
        <v>1433</v>
      </c>
      <c r="G10238" s="10" t="s">
        <v>3757</v>
      </c>
      <c r="H10238" s="10" t="s">
        <v>57</v>
      </c>
      <c r="I10238" s="10">
        <v>0</v>
      </c>
    </row>
    <row r="10239" spans="1:11" hidden="1" x14ac:dyDescent="0.25">
      <c r="A10239" s="10">
        <v>167</v>
      </c>
      <c r="B10239" s="10" t="s">
        <v>1675</v>
      </c>
      <c r="C10239" s="10" t="s">
        <v>1676</v>
      </c>
      <c r="D10239" s="10" t="s">
        <v>1683</v>
      </c>
      <c r="E10239" s="10" t="s">
        <v>1667</v>
      </c>
      <c r="F10239" s="10" t="s">
        <v>1433</v>
      </c>
      <c r="G10239" s="21" t="s">
        <v>3759</v>
      </c>
      <c r="H10239" s="21">
        <v>24000</v>
      </c>
      <c r="I10239" s="21">
        <v>1</v>
      </c>
      <c r="J10239" s="21">
        <f>TRIM(H10239)*1</f>
        <v>24000</v>
      </c>
      <c r="K10239" s="21" t="s">
        <v>5261</v>
      </c>
    </row>
    <row r="10240" spans="1:11" x14ac:dyDescent="0.25">
      <c r="A10240" s="10">
        <v>167</v>
      </c>
      <c r="B10240" s="10" t="s">
        <v>1675</v>
      </c>
      <c r="C10240" s="10" t="s">
        <v>1676</v>
      </c>
      <c r="D10240" s="10" t="s">
        <v>1683</v>
      </c>
      <c r="E10240" s="10" t="s">
        <v>1667</v>
      </c>
      <c r="F10240" s="10" t="s">
        <v>1433</v>
      </c>
      <c r="G10240" s="21" t="s">
        <v>3760</v>
      </c>
      <c r="H10240" s="21" t="s">
        <v>4921</v>
      </c>
      <c r="I10240" s="21">
        <v>1</v>
      </c>
      <c r="J10240" s="21">
        <f t="shared" ref="J10240:J10241" si="696">MID(H10240,1,FIND(" ",H10240,1)-1)*1</f>
        <v>2.1</v>
      </c>
      <c r="K10240" s="21" t="s">
        <v>5259</v>
      </c>
    </row>
    <row r="10241" spans="1:11" x14ac:dyDescent="0.25">
      <c r="A10241" s="10">
        <v>167</v>
      </c>
      <c r="B10241" s="10" t="s">
        <v>1675</v>
      </c>
      <c r="C10241" s="10" t="s">
        <v>1676</v>
      </c>
      <c r="D10241" s="10" t="s">
        <v>1683</v>
      </c>
      <c r="E10241" s="10" t="s">
        <v>1667</v>
      </c>
      <c r="F10241" s="10" t="s">
        <v>1433</v>
      </c>
      <c r="G10241" s="21" t="s">
        <v>3762</v>
      </c>
      <c r="H10241" s="21" t="s">
        <v>4922</v>
      </c>
      <c r="I10241" s="21">
        <v>1</v>
      </c>
      <c r="J10241" s="21">
        <f t="shared" si="696"/>
        <v>2.1800000000000002</v>
      </c>
      <c r="K10241" s="21" t="s">
        <v>5259</v>
      </c>
    </row>
    <row r="10242" spans="1:11" hidden="1" x14ac:dyDescent="0.25">
      <c r="A10242" s="10">
        <v>167</v>
      </c>
      <c r="B10242" s="10" t="s">
        <v>1675</v>
      </c>
      <c r="C10242" s="10" t="s">
        <v>1676</v>
      </c>
      <c r="D10242" s="10" t="s">
        <v>1683</v>
      </c>
      <c r="E10242" s="10" t="s">
        <v>1667</v>
      </c>
      <c r="F10242" s="10" t="s">
        <v>1433</v>
      </c>
      <c r="G10242" s="21" t="s">
        <v>3764</v>
      </c>
      <c r="H10242" s="21">
        <v>24000</v>
      </c>
      <c r="I10242" s="21">
        <v>1</v>
      </c>
      <c r="J10242" s="21">
        <f>TRIM(H10242)*1</f>
        <v>24000</v>
      </c>
      <c r="K10242" s="21" t="s">
        <v>5261</v>
      </c>
    </row>
    <row r="10243" spans="1:11" hidden="1" x14ac:dyDescent="0.25">
      <c r="A10243" s="10">
        <v>167</v>
      </c>
      <c r="B10243" s="10" t="s">
        <v>1675</v>
      </c>
      <c r="C10243" s="10" t="s">
        <v>1676</v>
      </c>
      <c r="D10243" s="10" t="s">
        <v>1683</v>
      </c>
      <c r="E10243" s="10" t="s">
        <v>1667</v>
      </c>
      <c r="F10243" s="10" t="s">
        <v>1433</v>
      </c>
      <c r="G10243" s="10" t="s">
        <v>3765</v>
      </c>
      <c r="H10243" s="10" t="s">
        <v>57</v>
      </c>
      <c r="I10243" s="10">
        <v>0</v>
      </c>
    </row>
    <row r="10244" spans="1:11" hidden="1" x14ac:dyDescent="0.25">
      <c r="A10244" s="10">
        <v>167</v>
      </c>
      <c r="B10244" s="10" t="s">
        <v>1675</v>
      </c>
      <c r="C10244" s="10" t="s">
        <v>1676</v>
      </c>
      <c r="D10244" s="10" t="s">
        <v>1683</v>
      </c>
      <c r="E10244" s="10" t="s">
        <v>1667</v>
      </c>
      <c r="F10244" s="10" t="s">
        <v>1433</v>
      </c>
      <c r="G10244" s="10" t="s">
        <v>3766</v>
      </c>
      <c r="H10244" s="10" t="s">
        <v>34</v>
      </c>
      <c r="I10244" s="10">
        <v>0</v>
      </c>
    </row>
    <row r="10245" spans="1:11" hidden="1" x14ac:dyDescent="0.25">
      <c r="A10245" s="10">
        <v>167</v>
      </c>
      <c r="B10245" s="10" t="s">
        <v>1675</v>
      </c>
      <c r="C10245" s="10" t="s">
        <v>1676</v>
      </c>
      <c r="D10245" s="10" t="s">
        <v>1683</v>
      </c>
      <c r="E10245" s="10" t="s">
        <v>1667</v>
      </c>
      <c r="F10245" s="10" t="s">
        <v>1433</v>
      </c>
      <c r="G10245" s="10" t="s">
        <v>4601</v>
      </c>
      <c r="H10245" s="10" t="s">
        <v>4321</v>
      </c>
      <c r="I10245" s="10">
        <v>0</v>
      </c>
    </row>
    <row r="10246" spans="1:11" hidden="1" x14ac:dyDescent="0.25">
      <c r="A10246" s="10">
        <v>167</v>
      </c>
      <c r="B10246" s="10" t="s">
        <v>1675</v>
      </c>
      <c r="C10246" s="10" t="s">
        <v>1676</v>
      </c>
      <c r="D10246" s="10" t="s">
        <v>1683</v>
      </c>
      <c r="E10246" s="10" t="s">
        <v>1667</v>
      </c>
      <c r="F10246" s="10" t="s">
        <v>1433</v>
      </c>
      <c r="G10246" s="10" t="s">
        <v>4397</v>
      </c>
      <c r="H10246" s="10" t="s">
        <v>34</v>
      </c>
      <c r="I10246" s="10">
        <v>0</v>
      </c>
    </row>
    <row r="10247" spans="1:11" hidden="1" x14ac:dyDescent="0.25">
      <c r="A10247" s="10">
        <v>167</v>
      </c>
      <c r="B10247" s="10" t="s">
        <v>1675</v>
      </c>
      <c r="C10247" s="10" t="s">
        <v>1676</v>
      </c>
      <c r="D10247" s="10" t="s">
        <v>1683</v>
      </c>
      <c r="E10247" s="10" t="s">
        <v>1667</v>
      </c>
      <c r="F10247" s="10" t="s">
        <v>1433</v>
      </c>
      <c r="G10247" s="10" t="s">
        <v>4602</v>
      </c>
      <c r="H10247" s="10" t="s">
        <v>57</v>
      </c>
      <c r="I10247" s="10">
        <v>0</v>
      </c>
    </row>
    <row r="10248" spans="1:11" hidden="1" x14ac:dyDescent="0.25">
      <c r="A10248" s="10">
        <v>167</v>
      </c>
      <c r="B10248" s="10" t="s">
        <v>1675</v>
      </c>
      <c r="C10248" s="10" t="s">
        <v>1676</v>
      </c>
      <c r="D10248" s="10" t="s">
        <v>1683</v>
      </c>
      <c r="E10248" s="10" t="s">
        <v>1667</v>
      </c>
      <c r="F10248" s="10" t="s">
        <v>1433</v>
      </c>
      <c r="G10248" s="10" t="s">
        <v>4603</v>
      </c>
      <c r="H10248" s="10" t="s">
        <v>57</v>
      </c>
      <c r="I10248" s="10">
        <v>0</v>
      </c>
    </row>
    <row r="10249" spans="1:11" hidden="1" x14ac:dyDescent="0.25">
      <c r="A10249" s="10">
        <v>167</v>
      </c>
      <c r="B10249" s="10" t="s">
        <v>1675</v>
      </c>
      <c r="C10249" s="10" t="s">
        <v>1676</v>
      </c>
      <c r="D10249" s="10" t="s">
        <v>1683</v>
      </c>
      <c r="E10249" s="10" t="s">
        <v>1667</v>
      </c>
      <c r="F10249" s="10" t="s">
        <v>1433</v>
      </c>
      <c r="G10249" s="21" t="s">
        <v>3769</v>
      </c>
      <c r="H10249" s="21" t="s">
        <v>4876</v>
      </c>
      <c r="I10249" s="21">
        <v>1</v>
      </c>
      <c r="J10249" s="21">
        <f t="shared" ref="J10249:J10250" si="697">MID(H10249,1,FIND(" ",H10249,1)-1)*1</f>
        <v>51</v>
      </c>
      <c r="K10249" s="21" t="s">
        <v>5255</v>
      </c>
    </row>
    <row r="10250" spans="1:11" hidden="1" x14ac:dyDescent="0.25">
      <c r="A10250" s="10">
        <v>167</v>
      </c>
      <c r="B10250" s="10" t="s">
        <v>1675</v>
      </c>
      <c r="C10250" s="10" t="s">
        <v>1676</v>
      </c>
      <c r="D10250" s="10" t="s">
        <v>1683</v>
      </c>
      <c r="E10250" s="10" t="s">
        <v>1667</v>
      </c>
      <c r="F10250" s="10" t="s">
        <v>1433</v>
      </c>
      <c r="G10250" s="21" t="s">
        <v>3771</v>
      </c>
      <c r="H10250" s="21" t="s">
        <v>4446</v>
      </c>
      <c r="I10250" s="21">
        <v>1</v>
      </c>
      <c r="J10250" s="21">
        <f t="shared" si="697"/>
        <v>24</v>
      </c>
      <c r="K10250" s="21" t="s">
        <v>5255</v>
      </c>
    </row>
    <row r="10251" spans="1:11" hidden="1" x14ac:dyDescent="0.25">
      <c r="A10251" s="10">
        <v>167</v>
      </c>
      <c r="B10251" s="10" t="s">
        <v>1675</v>
      </c>
      <c r="C10251" s="10" t="s">
        <v>1676</v>
      </c>
      <c r="D10251" s="10" t="s">
        <v>1683</v>
      </c>
      <c r="E10251" s="10" t="s">
        <v>1667</v>
      </c>
      <c r="F10251" s="10" t="s">
        <v>1433</v>
      </c>
      <c r="G10251" s="21" t="s">
        <v>3773</v>
      </c>
      <c r="H10251" s="21" t="s">
        <v>3899</v>
      </c>
      <c r="I10251" s="21">
        <v>1</v>
      </c>
      <c r="J10251" s="21">
        <f t="shared" ref="J10251:J10256" si="698">MID(H10251,1,FIND(" ",H10251,1)-1)*1000</f>
        <v>700</v>
      </c>
      <c r="K10251" s="22" t="s">
        <v>5256</v>
      </c>
    </row>
    <row r="10252" spans="1:11" hidden="1" x14ac:dyDescent="0.25">
      <c r="A10252" s="10">
        <v>167</v>
      </c>
      <c r="B10252" s="10" t="s">
        <v>1675</v>
      </c>
      <c r="C10252" s="10" t="s">
        <v>1676</v>
      </c>
      <c r="D10252" s="10" t="s">
        <v>1683</v>
      </c>
      <c r="E10252" s="10" t="s">
        <v>1667</v>
      </c>
      <c r="F10252" s="10" t="s">
        <v>1433</v>
      </c>
      <c r="G10252" s="21" t="s">
        <v>3775</v>
      </c>
      <c r="H10252" s="21" t="s">
        <v>4923</v>
      </c>
      <c r="I10252" s="21">
        <v>1</v>
      </c>
      <c r="J10252" s="21">
        <f t="shared" si="698"/>
        <v>250</v>
      </c>
      <c r="K10252" s="22" t="s">
        <v>5256</v>
      </c>
    </row>
    <row r="10253" spans="1:11" hidden="1" x14ac:dyDescent="0.25">
      <c r="A10253" s="10">
        <v>167</v>
      </c>
      <c r="B10253" s="10" t="s">
        <v>1675</v>
      </c>
      <c r="C10253" s="10" t="s">
        <v>1676</v>
      </c>
      <c r="D10253" s="10" t="s">
        <v>1683</v>
      </c>
      <c r="E10253" s="10" t="s">
        <v>1667</v>
      </c>
      <c r="F10253" s="10" t="s">
        <v>1433</v>
      </c>
      <c r="G10253" s="21" t="s">
        <v>3777</v>
      </c>
      <c r="H10253" s="21" t="s">
        <v>4108</v>
      </c>
      <c r="I10253" s="21">
        <v>1</v>
      </c>
      <c r="J10253" s="21">
        <f t="shared" si="698"/>
        <v>350</v>
      </c>
      <c r="K10253" s="22" t="s">
        <v>5256</v>
      </c>
    </row>
    <row r="10254" spans="1:11" hidden="1" x14ac:dyDescent="0.25">
      <c r="A10254" s="10">
        <v>167</v>
      </c>
      <c r="B10254" s="10" t="s">
        <v>1675</v>
      </c>
      <c r="C10254" s="10" t="s">
        <v>1676</v>
      </c>
      <c r="D10254" s="10" t="s">
        <v>1683</v>
      </c>
      <c r="E10254" s="10" t="s">
        <v>1667</v>
      </c>
      <c r="F10254" s="10" t="s">
        <v>1433</v>
      </c>
      <c r="G10254" s="21" t="s">
        <v>3779</v>
      </c>
      <c r="H10254" s="21" t="s">
        <v>4924</v>
      </c>
      <c r="I10254" s="21">
        <v>1</v>
      </c>
      <c r="J10254" s="21">
        <f t="shared" si="698"/>
        <v>835</v>
      </c>
      <c r="K10254" s="22" t="s">
        <v>5256</v>
      </c>
    </row>
    <row r="10255" spans="1:11" hidden="1" x14ac:dyDescent="0.25">
      <c r="A10255" s="10">
        <v>167</v>
      </c>
      <c r="B10255" s="10" t="s">
        <v>1675</v>
      </c>
      <c r="C10255" s="10" t="s">
        <v>1676</v>
      </c>
      <c r="D10255" s="10" t="s">
        <v>1683</v>
      </c>
      <c r="E10255" s="10" t="s">
        <v>1667</v>
      </c>
      <c r="F10255" s="10" t="s">
        <v>1433</v>
      </c>
      <c r="G10255" s="21" t="s">
        <v>3781</v>
      </c>
      <c r="H10255" s="21" t="s">
        <v>4110</v>
      </c>
      <c r="I10255" s="21">
        <v>1</v>
      </c>
      <c r="J10255" s="21">
        <f t="shared" si="698"/>
        <v>900</v>
      </c>
      <c r="K10255" s="22" t="s">
        <v>5256</v>
      </c>
    </row>
    <row r="10256" spans="1:11" hidden="1" x14ac:dyDescent="0.25">
      <c r="A10256" s="10">
        <v>167</v>
      </c>
      <c r="B10256" s="10" t="s">
        <v>1675</v>
      </c>
      <c r="C10256" s="10" t="s">
        <v>1676</v>
      </c>
      <c r="D10256" s="10" t="s">
        <v>1683</v>
      </c>
      <c r="E10256" s="10" t="s">
        <v>1667</v>
      </c>
      <c r="F10256" s="10" t="s">
        <v>1433</v>
      </c>
      <c r="G10256" s="21" t="s">
        <v>3783</v>
      </c>
      <c r="H10256" s="21" t="s">
        <v>4924</v>
      </c>
      <c r="I10256" s="21">
        <v>1</v>
      </c>
      <c r="J10256" s="21">
        <f t="shared" si="698"/>
        <v>835</v>
      </c>
      <c r="K10256" s="22" t="s">
        <v>5256</v>
      </c>
    </row>
    <row r="10257" spans="1:11" hidden="1" x14ac:dyDescent="0.25">
      <c r="A10257" s="10">
        <v>167</v>
      </c>
      <c r="B10257" s="10" t="s">
        <v>1675</v>
      </c>
      <c r="C10257" s="10" t="s">
        <v>1676</v>
      </c>
      <c r="D10257" s="10" t="s">
        <v>1683</v>
      </c>
      <c r="E10257" s="10" t="s">
        <v>1667</v>
      </c>
      <c r="F10257" s="10" t="s">
        <v>1433</v>
      </c>
      <c r="G10257" s="21" t="s">
        <v>4760</v>
      </c>
      <c r="H10257" s="21" t="s">
        <v>4925</v>
      </c>
      <c r="I10257" s="21">
        <v>0</v>
      </c>
      <c r="J10257" s="21">
        <f>MID(H10257,1,FIND(" ",H10257,1)-1)*1</f>
        <v>5.3</v>
      </c>
      <c r="K10257" s="21" t="s">
        <v>5255</v>
      </c>
    </row>
    <row r="10258" spans="1:11" hidden="1" x14ac:dyDescent="0.25">
      <c r="A10258" s="10">
        <v>167</v>
      </c>
      <c r="B10258" s="10" t="s">
        <v>1675</v>
      </c>
      <c r="C10258" s="10" t="s">
        <v>1676</v>
      </c>
      <c r="D10258" s="10" t="s">
        <v>1683</v>
      </c>
      <c r="E10258" s="10" t="s">
        <v>1667</v>
      </c>
      <c r="F10258" s="10" t="s">
        <v>1433</v>
      </c>
      <c r="G10258" s="21" t="s">
        <v>4799</v>
      </c>
      <c r="H10258" s="21" t="s">
        <v>4589</v>
      </c>
      <c r="I10258" s="21">
        <v>0</v>
      </c>
      <c r="J10258" s="21">
        <f>MID(H10258,1,FIND(" ",H10258,1)-1)*1</f>
        <v>0.95</v>
      </c>
      <c r="K10258" s="21" t="s">
        <v>5264</v>
      </c>
    </row>
    <row r="10259" spans="1:11" hidden="1" x14ac:dyDescent="0.25">
      <c r="A10259" s="10">
        <v>167</v>
      </c>
      <c r="B10259" s="10" t="s">
        <v>1675</v>
      </c>
      <c r="C10259" s="10" t="s">
        <v>1676</v>
      </c>
      <c r="D10259" s="10" t="s">
        <v>1683</v>
      </c>
      <c r="E10259" s="10" t="s">
        <v>1667</v>
      </c>
      <c r="F10259" s="10" t="s">
        <v>1433</v>
      </c>
      <c r="G10259" s="21" t="s">
        <v>4800</v>
      </c>
      <c r="H10259" s="21" t="s">
        <v>4801</v>
      </c>
      <c r="I10259" s="21">
        <v>0</v>
      </c>
      <c r="J10259" s="21">
        <f t="shared" ref="J10259:J10260" si="699">MID(H10259,1,FIND(" ",H10259,1)-1)*1000</f>
        <v>55</v>
      </c>
      <c r="K10259" s="21" t="s">
        <v>5256</v>
      </c>
    </row>
    <row r="10260" spans="1:11" hidden="1" x14ac:dyDescent="0.25">
      <c r="A10260" s="10">
        <v>167</v>
      </c>
      <c r="B10260" s="10" t="s">
        <v>1675</v>
      </c>
      <c r="C10260" s="10" t="s">
        <v>1676</v>
      </c>
      <c r="D10260" s="10" t="s">
        <v>1683</v>
      </c>
      <c r="E10260" s="10" t="s">
        <v>1667</v>
      </c>
      <c r="F10260" s="10" t="s">
        <v>1433</v>
      </c>
      <c r="G10260" s="21" t="s">
        <v>4762</v>
      </c>
      <c r="H10260" s="21" t="s">
        <v>4589</v>
      </c>
      <c r="I10260" s="21">
        <v>0</v>
      </c>
      <c r="J10260" s="21">
        <f t="shared" si="699"/>
        <v>950</v>
      </c>
      <c r="K10260" s="21" t="s">
        <v>5256</v>
      </c>
    </row>
    <row r="10261" spans="1:11" hidden="1" x14ac:dyDescent="0.25">
      <c r="A10261" s="10">
        <v>167</v>
      </c>
      <c r="B10261" s="10" t="s">
        <v>1675</v>
      </c>
      <c r="C10261" s="10" t="s">
        <v>1676</v>
      </c>
      <c r="D10261" s="10" t="s">
        <v>1683</v>
      </c>
      <c r="E10261" s="10" t="s">
        <v>1667</v>
      </c>
      <c r="F10261" s="10" t="s">
        <v>1433</v>
      </c>
      <c r="G10261" s="10" t="s">
        <v>3787</v>
      </c>
      <c r="H10261" s="10" t="s">
        <v>3788</v>
      </c>
      <c r="I10261" s="10">
        <v>0</v>
      </c>
    </row>
    <row r="10262" spans="1:11" hidden="1" x14ac:dyDescent="0.25">
      <c r="A10262" s="10">
        <v>167</v>
      </c>
      <c r="B10262" s="10" t="s">
        <v>1675</v>
      </c>
      <c r="C10262" s="10" t="s">
        <v>1676</v>
      </c>
      <c r="D10262" s="10" t="s">
        <v>1683</v>
      </c>
      <c r="E10262" s="10" t="s">
        <v>1667</v>
      </c>
      <c r="F10262" s="10" t="s">
        <v>1433</v>
      </c>
      <c r="G10262" s="10" t="s">
        <v>3789</v>
      </c>
      <c r="H10262" s="10" t="s">
        <v>3789</v>
      </c>
      <c r="I10262" s="10">
        <v>0</v>
      </c>
    </row>
    <row r="10263" spans="1:11" hidden="1" x14ac:dyDescent="0.25">
      <c r="A10263" s="10">
        <v>168</v>
      </c>
      <c r="B10263" s="10" t="s">
        <v>1684</v>
      </c>
      <c r="C10263" s="10" t="s">
        <v>1685</v>
      </c>
      <c r="D10263" s="10" t="s">
        <v>1693</v>
      </c>
      <c r="E10263" s="10" t="s">
        <v>1667</v>
      </c>
      <c r="F10263" s="10" t="s">
        <v>1433</v>
      </c>
      <c r="G10263" s="10" t="s">
        <v>3129</v>
      </c>
      <c r="H10263" s="10" t="s">
        <v>4540</v>
      </c>
      <c r="I10263" s="10">
        <v>0</v>
      </c>
    </row>
    <row r="10264" spans="1:11" hidden="1" x14ac:dyDescent="0.25">
      <c r="A10264" s="10">
        <v>168</v>
      </c>
      <c r="B10264" s="10" t="s">
        <v>1684</v>
      </c>
      <c r="C10264" s="10" t="s">
        <v>1685</v>
      </c>
      <c r="D10264" s="10" t="s">
        <v>1693</v>
      </c>
      <c r="E10264" s="10" t="s">
        <v>1667</v>
      </c>
      <c r="F10264" s="10" t="s">
        <v>1433</v>
      </c>
      <c r="G10264" s="21" t="s">
        <v>2160</v>
      </c>
      <c r="H10264" s="21" t="s">
        <v>3699</v>
      </c>
      <c r="I10264" s="21">
        <v>1</v>
      </c>
      <c r="J10264" s="21" t="str">
        <f>H10264</f>
        <v>Кондиционирование</v>
      </c>
      <c r="K10264" s="21"/>
    </row>
    <row r="10265" spans="1:11" hidden="1" x14ac:dyDescent="0.25">
      <c r="A10265" s="10">
        <v>168</v>
      </c>
      <c r="B10265" s="10" t="s">
        <v>1684</v>
      </c>
      <c r="C10265" s="10" t="s">
        <v>1685</v>
      </c>
      <c r="D10265" s="10" t="s">
        <v>1693</v>
      </c>
      <c r="E10265" s="10" t="s">
        <v>1667</v>
      </c>
      <c r="F10265" s="10" t="s">
        <v>1433</v>
      </c>
      <c r="G10265" s="21" t="s">
        <v>3108</v>
      </c>
      <c r="H10265" s="21" t="s">
        <v>3858</v>
      </c>
      <c r="I10265" s="21">
        <v>1</v>
      </c>
      <c r="J10265" s="21">
        <f t="shared" ref="J10265:J10266" si="700">MID(H10265,1,FIND(" ",H10265,1)-1)*1</f>
        <v>55</v>
      </c>
      <c r="K10265" s="21" t="s">
        <v>5260</v>
      </c>
    </row>
    <row r="10266" spans="1:11" hidden="1" x14ac:dyDescent="0.25">
      <c r="A10266" s="10">
        <v>168</v>
      </c>
      <c r="B10266" s="10" t="s">
        <v>1684</v>
      </c>
      <c r="C10266" s="10" t="s">
        <v>1685</v>
      </c>
      <c r="D10266" s="10" t="s">
        <v>1693</v>
      </c>
      <c r="E10266" s="10" t="s">
        <v>1667</v>
      </c>
      <c r="F10266" s="10" t="s">
        <v>1433</v>
      </c>
      <c r="G10266" s="21" t="s">
        <v>3701</v>
      </c>
      <c r="H10266" s="21" t="s">
        <v>4926</v>
      </c>
      <c r="I10266" s="21">
        <v>1</v>
      </c>
      <c r="J10266" s="21">
        <f t="shared" si="700"/>
        <v>40</v>
      </c>
      <c r="K10266" s="21" t="s">
        <v>5260</v>
      </c>
    </row>
    <row r="10267" spans="1:11" hidden="1" x14ac:dyDescent="0.25">
      <c r="A10267" s="10">
        <v>168</v>
      </c>
      <c r="B10267" s="10" t="s">
        <v>1684</v>
      </c>
      <c r="C10267" s="10" t="s">
        <v>1685</v>
      </c>
      <c r="D10267" s="10" t="s">
        <v>1693</v>
      </c>
      <c r="E10267" s="10" t="s">
        <v>1667</v>
      </c>
      <c r="F10267" s="10" t="s">
        <v>1433</v>
      </c>
      <c r="G10267" s="21" t="s">
        <v>3703</v>
      </c>
      <c r="H10267" s="21" t="s">
        <v>4476</v>
      </c>
      <c r="I10267" s="21">
        <v>1</v>
      </c>
      <c r="J10267" s="21">
        <f>MID(H10267,1,FIND(" ",H10267,1)-1)*1</f>
        <v>55</v>
      </c>
      <c r="K10267" s="21" t="s">
        <v>5254</v>
      </c>
    </row>
    <row r="10268" spans="1:11" hidden="1" x14ac:dyDescent="0.25">
      <c r="A10268" s="10">
        <v>168</v>
      </c>
      <c r="B10268" s="10" t="s">
        <v>1684</v>
      </c>
      <c r="C10268" s="10" t="s">
        <v>1685</v>
      </c>
      <c r="D10268" s="10" t="s">
        <v>1693</v>
      </c>
      <c r="E10268" s="10" t="s">
        <v>1667</v>
      </c>
      <c r="F10268" s="10" t="s">
        <v>1433</v>
      </c>
      <c r="G10268" s="21" t="s">
        <v>3705</v>
      </c>
      <c r="H10268" s="21" t="s">
        <v>34</v>
      </c>
      <c r="I10268" s="21">
        <v>1</v>
      </c>
      <c r="J10268" s="21" t="str">
        <f>H10268</f>
        <v>Да</v>
      </c>
      <c r="K10268" s="21"/>
    </row>
    <row r="10269" spans="1:11" hidden="1" x14ac:dyDescent="0.25">
      <c r="A10269" s="10">
        <v>168</v>
      </c>
      <c r="B10269" s="10" t="s">
        <v>1684</v>
      </c>
      <c r="C10269" s="10" t="s">
        <v>1685</v>
      </c>
      <c r="D10269" s="10" t="s">
        <v>1693</v>
      </c>
      <c r="E10269" s="10" t="s">
        <v>1667</v>
      </c>
      <c r="F10269" s="10" t="s">
        <v>1433</v>
      </c>
      <c r="G10269" s="21" t="s">
        <v>3706</v>
      </c>
      <c r="H10269" s="21" t="s">
        <v>4713</v>
      </c>
      <c r="I10269" s="21">
        <v>1</v>
      </c>
      <c r="J10269" s="21">
        <f t="shared" ref="J10269:J10272" si="701">MID(H10269,1,FIND(" ",H10269,1)-1)*1</f>
        <v>6.2</v>
      </c>
      <c r="K10269" s="21" t="s">
        <v>5258</v>
      </c>
    </row>
    <row r="10270" spans="1:11" hidden="1" x14ac:dyDescent="0.25">
      <c r="A10270" s="10">
        <v>168</v>
      </c>
      <c r="B10270" s="10" t="s">
        <v>1684</v>
      </c>
      <c r="C10270" s="10" t="s">
        <v>1685</v>
      </c>
      <c r="D10270" s="10" t="s">
        <v>1693</v>
      </c>
      <c r="E10270" s="10" t="s">
        <v>1667</v>
      </c>
      <c r="F10270" s="10" t="s">
        <v>1433</v>
      </c>
      <c r="G10270" s="21" t="s">
        <v>3708</v>
      </c>
      <c r="H10270" s="21" t="s">
        <v>4086</v>
      </c>
      <c r="I10270" s="21">
        <v>1</v>
      </c>
      <c r="J10270" s="21">
        <f t="shared" si="701"/>
        <v>5.6</v>
      </c>
      <c r="K10270" s="21" t="s">
        <v>5258</v>
      </c>
    </row>
    <row r="10271" spans="1:11" hidden="1" x14ac:dyDescent="0.25">
      <c r="A10271" s="10">
        <v>168</v>
      </c>
      <c r="B10271" s="10" t="s">
        <v>1684</v>
      </c>
      <c r="C10271" s="10" t="s">
        <v>1685</v>
      </c>
      <c r="D10271" s="10" t="s">
        <v>1693</v>
      </c>
      <c r="E10271" s="10" t="s">
        <v>1667</v>
      </c>
      <c r="F10271" s="10" t="s">
        <v>1433</v>
      </c>
      <c r="G10271" s="21" t="s">
        <v>3709</v>
      </c>
      <c r="H10271" s="21" t="s">
        <v>4086</v>
      </c>
      <c r="I10271" s="21">
        <v>0</v>
      </c>
      <c r="J10271" s="21">
        <f t="shared" si="701"/>
        <v>5.6</v>
      </c>
      <c r="K10271" s="21" t="s">
        <v>5258</v>
      </c>
    </row>
    <row r="10272" spans="1:11" hidden="1" x14ac:dyDescent="0.25">
      <c r="A10272" s="10">
        <v>168</v>
      </c>
      <c r="B10272" s="10" t="s">
        <v>1684</v>
      </c>
      <c r="C10272" s="10" t="s">
        <v>1685</v>
      </c>
      <c r="D10272" s="10" t="s">
        <v>1693</v>
      </c>
      <c r="E10272" s="10" t="s">
        <v>1667</v>
      </c>
      <c r="F10272" s="10" t="s">
        <v>1433</v>
      </c>
      <c r="G10272" s="21" t="s">
        <v>3711</v>
      </c>
      <c r="H10272" s="21" t="s">
        <v>4557</v>
      </c>
      <c r="I10272" s="21">
        <v>0</v>
      </c>
      <c r="J10272" s="21">
        <f t="shared" si="701"/>
        <v>5</v>
      </c>
      <c r="K10272" s="21" t="s">
        <v>5258</v>
      </c>
    </row>
    <row r="10273" spans="1:11" hidden="1" x14ac:dyDescent="0.25">
      <c r="A10273" s="10">
        <v>168</v>
      </c>
      <c r="B10273" s="10" t="s">
        <v>1684</v>
      </c>
      <c r="C10273" s="10" t="s">
        <v>1685</v>
      </c>
      <c r="D10273" s="10" t="s">
        <v>1693</v>
      </c>
      <c r="E10273" s="10" t="s">
        <v>1667</v>
      </c>
      <c r="F10273" s="10" t="s">
        <v>1433</v>
      </c>
      <c r="G10273" s="21" t="s">
        <v>4578</v>
      </c>
      <c r="H10273" s="21" t="s">
        <v>4018</v>
      </c>
      <c r="I10273" s="21">
        <v>1</v>
      </c>
      <c r="J10273" s="21" t="str">
        <f>MID(H10273,1,FIND(" ",H10273,1)-1)</f>
        <v>1150</v>
      </c>
      <c r="K10273" s="21" t="s">
        <v>5269</v>
      </c>
    </row>
    <row r="10274" spans="1:11" hidden="1" x14ac:dyDescent="0.25">
      <c r="A10274" s="10">
        <v>168</v>
      </c>
      <c r="B10274" s="10" t="s">
        <v>1684</v>
      </c>
      <c r="C10274" s="10" t="s">
        <v>1685</v>
      </c>
      <c r="D10274" s="10" t="s">
        <v>1693</v>
      </c>
      <c r="E10274" s="10" t="s">
        <v>1667</v>
      </c>
      <c r="F10274" s="10" t="s">
        <v>1433</v>
      </c>
      <c r="G10274" s="10" t="s">
        <v>3714</v>
      </c>
      <c r="H10274" s="10" t="s">
        <v>4623</v>
      </c>
      <c r="I10274" s="10">
        <v>0</v>
      </c>
    </row>
    <row r="10275" spans="1:11" hidden="1" x14ac:dyDescent="0.25">
      <c r="A10275" s="10">
        <v>168</v>
      </c>
      <c r="B10275" s="10" t="s">
        <v>1684</v>
      </c>
      <c r="C10275" s="10" t="s">
        <v>1685</v>
      </c>
      <c r="D10275" s="10" t="s">
        <v>1693</v>
      </c>
      <c r="E10275" s="10" t="s">
        <v>1667</v>
      </c>
      <c r="F10275" s="10" t="s">
        <v>1433</v>
      </c>
      <c r="G10275" s="10" t="s">
        <v>3716</v>
      </c>
      <c r="H10275" s="10" t="s">
        <v>34</v>
      </c>
      <c r="I10275" s="10">
        <v>0</v>
      </c>
    </row>
    <row r="10276" spans="1:11" hidden="1" x14ac:dyDescent="0.25">
      <c r="A10276" s="10">
        <v>168</v>
      </c>
      <c r="B10276" s="10" t="s">
        <v>1684</v>
      </c>
      <c r="C10276" s="10" t="s">
        <v>1685</v>
      </c>
      <c r="D10276" s="10" t="s">
        <v>1693</v>
      </c>
      <c r="E10276" s="10" t="s">
        <v>1667</v>
      </c>
      <c r="F10276" s="10" t="s">
        <v>1433</v>
      </c>
      <c r="G10276" s="10" t="s">
        <v>3717</v>
      </c>
      <c r="H10276" s="10" t="s">
        <v>34</v>
      </c>
      <c r="I10276" s="10">
        <v>0</v>
      </c>
    </row>
    <row r="10277" spans="1:11" hidden="1" x14ac:dyDescent="0.25">
      <c r="A10277" s="10">
        <v>168</v>
      </c>
      <c r="B10277" s="10" t="s">
        <v>1684</v>
      </c>
      <c r="C10277" s="10" t="s">
        <v>1685</v>
      </c>
      <c r="D10277" s="10" t="s">
        <v>1693</v>
      </c>
      <c r="E10277" s="10" t="s">
        <v>1667</v>
      </c>
      <c r="F10277" s="10" t="s">
        <v>1433</v>
      </c>
      <c r="G10277" s="10" t="s">
        <v>3718</v>
      </c>
      <c r="H10277" s="10" t="s">
        <v>5168</v>
      </c>
      <c r="I10277" s="10">
        <v>0</v>
      </c>
    </row>
    <row r="10278" spans="1:11" hidden="1" x14ac:dyDescent="0.25">
      <c r="A10278" s="10">
        <v>168</v>
      </c>
      <c r="B10278" s="10" t="s">
        <v>1684</v>
      </c>
      <c r="C10278" s="10" t="s">
        <v>1685</v>
      </c>
      <c r="D10278" s="10" t="s">
        <v>1693</v>
      </c>
      <c r="E10278" s="10" t="s">
        <v>1667</v>
      </c>
      <c r="F10278" s="10" t="s">
        <v>1433</v>
      </c>
      <c r="G10278" s="10" t="s">
        <v>3719</v>
      </c>
      <c r="H10278" s="10" t="s">
        <v>57</v>
      </c>
      <c r="I10278" s="10">
        <v>0</v>
      </c>
    </row>
    <row r="10279" spans="1:11" hidden="1" x14ac:dyDescent="0.25">
      <c r="A10279" s="10">
        <v>168</v>
      </c>
      <c r="B10279" s="10" t="s">
        <v>1684</v>
      </c>
      <c r="C10279" s="10" t="s">
        <v>1685</v>
      </c>
      <c r="D10279" s="10" t="s">
        <v>1693</v>
      </c>
      <c r="E10279" s="10" t="s">
        <v>1667</v>
      </c>
      <c r="F10279" s="10" t="s">
        <v>1433</v>
      </c>
      <c r="G10279" s="10" t="s">
        <v>3720</v>
      </c>
      <c r="H10279" s="10" t="s">
        <v>34</v>
      </c>
      <c r="I10279" s="10">
        <v>0</v>
      </c>
    </row>
    <row r="10280" spans="1:11" hidden="1" x14ac:dyDescent="0.25">
      <c r="A10280" s="10">
        <v>168</v>
      </c>
      <c r="B10280" s="10" t="s">
        <v>1684</v>
      </c>
      <c r="C10280" s="10" t="s">
        <v>1685</v>
      </c>
      <c r="D10280" s="10" t="s">
        <v>1693</v>
      </c>
      <c r="E10280" s="10" t="s">
        <v>1667</v>
      </c>
      <c r="F10280" s="10" t="s">
        <v>1433</v>
      </c>
      <c r="G10280" s="10" t="s">
        <v>3721</v>
      </c>
      <c r="H10280" s="10" t="s">
        <v>34</v>
      </c>
      <c r="I10280" s="10">
        <v>0</v>
      </c>
    </row>
    <row r="10281" spans="1:11" hidden="1" x14ac:dyDescent="0.25">
      <c r="A10281" s="10">
        <v>168</v>
      </c>
      <c r="B10281" s="10" t="s">
        <v>1684</v>
      </c>
      <c r="C10281" s="10" t="s">
        <v>1685</v>
      </c>
      <c r="D10281" s="10" t="s">
        <v>1693</v>
      </c>
      <c r="E10281" s="10" t="s">
        <v>1667</v>
      </c>
      <c r="F10281" s="10" t="s">
        <v>1433</v>
      </c>
      <c r="G10281" s="10" t="s">
        <v>3723</v>
      </c>
      <c r="H10281" s="10" t="s">
        <v>34</v>
      </c>
      <c r="I10281" s="10">
        <v>0</v>
      </c>
    </row>
    <row r="10282" spans="1:11" hidden="1" x14ac:dyDescent="0.25">
      <c r="A10282" s="10">
        <v>168</v>
      </c>
      <c r="B10282" s="10" t="s">
        <v>1684</v>
      </c>
      <c r="C10282" s="10" t="s">
        <v>1685</v>
      </c>
      <c r="D10282" s="10" t="s">
        <v>1693</v>
      </c>
      <c r="E10282" s="10" t="s">
        <v>1667</v>
      </c>
      <c r="F10282" s="10" t="s">
        <v>1433</v>
      </c>
      <c r="G10282" s="10" t="s">
        <v>3724</v>
      </c>
      <c r="H10282" s="10" t="s">
        <v>34</v>
      </c>
      <c r="I10282" s="10">
        <v>0</v>
      </c>
    </row>
    <row r="10283" spans="1:11" hidden="1" x14ac:dyDescent="0.25">
      <c r="A10283" s="10">
        <v>168</v>
      </c>
      <c r="B10283" s="10" t="s">
        <v>1684</v>
      </c>
      <c r="C10283" s="10" t="s">
        <v>1685</v>
      </c>
      <c r="D10283" s="10" t="s">
        <v>1693</v>
      </c>
      <c r="E10283" s="10" t="s">
        <v>1667</v>
      </c>
      <c r="F10283" s="10" t="s">
        <v>1433</v>
      </c>
      <c r="G10283" s="10" t="s">
        <v>3725</v>
      </c>
      <c r="H10283" s="10" t="s">
        <v>34</v>
      </c>
      <c r="I10283" s="10">
        <v>0</v>
      </c>
    </row>
    <row r="10284" spans="1:11" hidden="1" x14ac:dyDescent="0.25">
      <c r="A10284" s="10">
        <v>168</v>
      </c>
      <c r="B10284" s="10" t="s">
        <v>1684</v>
      </c>
      <c r="C10284" s="10" t="s">
        <v>1685</v>
      </c>
      <c r="D10284" s="10" t="s">
        <v>1693</v>
      </c>
      <c r="E10284" s="10" t="s">
        <v>1667</v>
      </c>
      <c r="F10284" s="10" t="s">
        <v>1433</v>
      </c>
      <c r="G10284" s="10" t="s">
        <v>3726</v>
      </c>
      <c r="H10284" s="10" t="s">
        <v>34</v>
      </c>
      <c r="I10284" s="10">
        <v>0</v>
      </c>
    </row>
    <row r="10285" spans="1:11" hidden="1" x14ac:dyDescent="0.25">
      <c r="A10285" s="10">
        <v>168</v>
      </c>
      <c r="B10285" s="10" t="s">
        <v>1684</v>
      </c>
      <c r="C10285" s="10" t="s">
        <v>1685</v>
      </c>
      <c r="D10285" s="10" t="s">
        <v>1693</v>
      </c>
      <c r="E10285" s="10" t="s">
        <v>1667</v>
      </c>
      <c r="F10285" s="10" t="s">
        <v>1433</v>
      </c>
      <c r="G10285" s="10" t="s">
        <v>3727</v>
      </c>
      <c r="H10285" s="10" t="s">
        <v>34</v>
      </c>
      <c r="I10285" s="10">
        <v>0</v>
      </c>
    </row>
    <row r="10286" spans="1:11" hidden="1" x14ac:dyDescent="0.25">
      <c r="A10286" s="10">
        <v>168</v>
      </c>
      <c r="B10286" s="10" t="s">
        <v>1684</v>
      </c>
      <c r="C10286" s="10" t="s">
        <v>1685</v>
      </c>
      <c r="D10286" s="10" t="s">
        <v>1693</v>
      </c>
      <c r="E10286" s="10" t="s">
        <v>1667</v>
      </c>
      <c r="F10286" s="10" t="s">
        <v>1433</v>
      </c>
      <c r="G10286" s="10" t="s">
        <v>3729</v>
      </c>
      <c r="H10286" s="10" t="s">
        <v>34</v>
      </c>
      <c r="I10286" s="10">
        <v>0</v>
      </c>
    </row>
    <row r="10287" spans="1:11" hidden="1" x14ac:dyDescent="0.25">
      <c r="A10287" s="10">
        <v>168</v>
      </c>
      <c r="B10287" s="10" t="s">
        <v>1684</v>
      </c>
      <c r="C10287" s="10" t="s">
        <v>1685</v>
      </c>
      <c r="D10287" s="10" t="s">
        <v>1693</v>
      </c>
      <c r="E10287" s="10" t="s">
        <v>1667</v>
      </c>
      <c r="F10287" s="10" t="s">
        <v>1433</v>
      </c>
      <c r="G10287" s="10" t="s">
        <v>3730</v>
      </c>
      <c r="H10287" s="10" t="s">
        <v>34</v>
      </c>
      <c r="I10287" s="10">
        <v>0</v>
      </c>
    </row>
    <row r="10288" spans="1:11" hidden="1" x14ac:dyDescent="0.25">
      <c r="A10288" s="10">
        <v>168</v>
      </c>
      <c r="B10288" s="10" t="s">
        <v>1684</v>
      </c>
      <c r="C10288" s="10" t="s">
        <v>1685</v>
      </c>
      <c r="D10288" s="10" t="s">
        <v>1693</v>
      </c>
      <c r="E10288" s="10" t="s">
        <v>1667</v>
      </c>
      <c r="F10288" s="10" t="s">
        <v>1433</v>
      </c>
      <c r="G10288" s="10" t="s">
        <v>3731</v>
      </c>
      <c r="H10288" s="10" t="s">
        <v>34</v>
      </c>
      <c r="I10288" s="10">
        <v>0</v>
      </c>
    </row>
    <row r="10289" spans="1:11" hidden="1" x14ac:dyDescent="0.25">
      <c r="A10289" s="10">
        <v>168</v>
      </c>
      <c r="B10289" s="10" t="s">
        <v>1684</v>
      </c>
      <c r="C10289" s="10" t="s">
        <v>1685</v>
      </c>
      <c r="D10289" s="10" t="s">
        <v>1693</v>
      </c>
      <c r="E10289" s="10" t="s">
        <v>1667</v>
      </c>
      <c r="F10289" s="10" t="s">
        <v>1433</v>
      </c>
      <c r="G10289" s="10" t="s">
        <v>3734</v>
      </c>
      <c r="H10289" s="10" t="s">
        <v>34</v>
      </c>
      <c r="I10289" s="10">
        <v>0</v>
      </c>
    </row>
    <row r="10290" spans="1:11" hidden="1" x14ac:dyDescent="0.25">
      <c r="A10290" s="10">
        <v>168</v>
      </c>
      <c r="B10290" s="10" t="s">
        <v>1684</v>
      </c>
      <c r="C10290" s="10" t="s">
        <v>1685</v>
      </c>
      <c r="D10290" s="10" t="s">
        <v>1693</v>
      </c>
      <c r="E10290" s="10" t="s">
        <v>1667</v>
      </c>
      <c r="F10290" s="10" t="s">
        <v>1433</v>
      </c>
      <c r="G10290" s="10" t="s">
        <v>3735</v>
      </c>
      <c r="H10290" s="10" t="s">
        <v>57</v>
      </c>
      <c r="I10290" s="10">
        <v>0</v>
      </c>
    </row>
    <row r="10291" spans="1:11" hidden="1" x14ac:dyDescent="0.25">
      <c r="A10291" s="10">
        <v>168</v>
      </c>
      <c r="B10291" s="10" t="s">
        <v>1684</v>
      </c>
      <c r="C10291" s="10" t="s">
        <v>1685</v>
      </c>
      <c r="D10291" s="10" t="s">
        <v>1693</v>
      </c>
      <c r="E10291" s="10" t="s">
        <v>1667</v>
      </c>
      <c r="F10291" s="10" t="s">
        <v>1433</v>
      </c>
      <c r="G10291" s="10" t="s">
        <v>4597</v>
      </c>
      <c r="H10291" s="10" t="s">
        <v>34</v>
      </c>
      <c r="I10291" s="10">
        <v>0</v>
      </c>
    </row>
    <row r="10292" spans="1:11" hidden="1" x14ac:dyDescent="0.25">
      <c r="A10292" s="10">
        <v>168</v>
      </c>
      <c r="B10292" s="10" t="s">
        <v>1684</v>
      </c>
      <c r="C10292" s="10" t="s">
        <v>1685</v>
      </c>
      <c r="D10292" s="10" t="s">
        <v>1693</v>
      </c>
      <c r="E10292" s="10" t="s">
        <v>1667</v>
      </c>
      <c r="F10292" s="10" t="s">
        <v>1433</v>
      </c>
      <c r="G10292" s="10" t="s">
        <v>3736</v>
      </c>
      <c r="H10292" s="10" t="s">
        <v>34</v>
      </c>
      <c r="I10292" s="10">
        <v>0</v>
      </c>
    </row>
    <row r="10293" spans="1:11" hidden="1" x14ac:dyDescent="0.25">
      <c r="A10293" s="10">
        <v>168</v>
      </c>
      <c r="B10293" s="10" t="s">
        <v>1684</v>
      </c>
      <c r="C10293" s="10" t="s">
        <v>1685</v>
      </c>
      <c r="D10293" s="10" t="s">
        <v>1693</v>
      </c>
      <c r="E10293" s="10" t="s">
        <v>1667</v>
      </c>
      <c r="F10293" s="10" t="s">
        <v>1433</v>
      </c>
      <c r="G10293" s="10" t="s">
        <v>3737</v>
      </c>
      <c r="H10293" s="10" t="s">
        <v>34</v>
      </c>
      <c r="I10293" s="10">
        <v>0</v>
      </c>
    </row>
    <row r="10294" spans="1:11" hidden="1" x14ac:dyDescent="0.25">
      <c r="A10294" s="10">
        <v>168</v>
      </c>
      <c r="B10294" s="10" t="s">
        <v>1684</v>
      </c>
      <c r="C10294" s="10" t="s">
        <v>1685</v>
      </c>
      <c r="D10294" s="10" t="s">
        <v>1693</v>
      </c>
      <c r="E10294" s="10" t="s">
        <v>1667</v>
      </c>
      <c r="F10294" s="10" t="s">
        <v>1433</v>
      </c>
      <c r="G10294" s="10" t="s">
        <v>4387</v>
      </c>
      <c r="H10294" s="10" t="s">
        <v>57</v>
      </c>
      <c r="I10294" s="10">
        <v>0</v>
      </c>
    </row>
    <row r="10295" spans="1:11" hidden="1" x14ac:dyDescent="0.25">
      <c r="A10295" s="10">
        <v>168</v>
      </c>
      <c r="B10295" s="10" t="s">
        <v>1684</v>
      </c>
      <c r="C10295" s="10" t="s">
        <v>1685</v>
      </c>
      <c r="D10295" s="10" t="s">
        <v>1693</v>
      </c>
      <c r="E10295" s="10" t="s">
        <v>1667</v>
      </c>
      <c r="F10295" s="10" t="s">
        <v>1433</v>
      </c>
      <c r="G10295" s="10" t="s">
        <v>4388</v>
      </c>
      <c r="H10295" s="10" t="s">
        <v>34</v>
      </c>
      <c r="I10295" s="10">
        <v>0</v>
      </c>
    </row>
    <row r="10296" spans="1:11" hidden="1" x14ac:dyDescent="0.25">
      <c r="A10296" s="10">
        <v>168</v>
      </c>
      <c r="B10296" s="10" t="s">
        <v>1684</v>
      </c>
      <c r="C10296" s="10" t="s">
        <v>1685</v>
      </c>
      <c r="D10296" s="10" t="s">
        <v>1693</v>
      </c>
      <c r="E10296" s="10" t="s">
        <v>1667</v>
      </c>
      <c r="F10296" s="10" t="s">
        <v>1433</v>
      </c>
      <c r="G10296" s="10" t="s">
        <v>3740</v>
      </c>
      <c r="H10296" s="10" t="s">
        <v>34</v>
      </c>
      <c r="I10296" s="10">
        <v>0</v>
      </c>
    </row>
    <row r="10297" spans="1:11" hidden="1" x14ac:dyDescent="0.25">
      <c r="A10297" s="10">
        <v>168</v>
      </c>
      <c r="B10297" s="10" t="s">
        <v>1684</v>
      </c>
      <c r="C10297" s="10" t="s">
        <v>1685</v>
      </c>
      <c r="D10297" s="10" t="s">
        <v>1693</v>
      </c>
      <c r="E10297" s="10" t="s">
        <v>1667</v>
      </c>
      <c r="F10297" s="10" t="s">
        <v>1433</v>
      </c>
      <c r="G10297" s="10" t="s">
        <v>3741</v>
      </c>
      <c r="H10297" s="10" t="s">
        <v>4850</v>
      </c>
      <c r="I10297" s="10">
        <v>0</v>
      </c>
    </row>
    <row r="10298" spans="1:11" hidden="1" x14ac:dyDescent="0.25">
      <c r="A10298" s="10">
        <v>168</v>
      </c>
      <c r="B10298" s="10" t="s">
        <v>1684</v>
      </c>
      <c r="C10298" s="10" t="s">
        <v>1685</v>
      </c>
      <c r="D10298" s="10" t="s">
        <v>1693</v>
      </c>
      <c r="E10298" s="10" t="s">
        <v>1667</v>
      </c>
      <c r="F10298" s="10" t="s">
        <v>1433</v>
      </c>
      <c r="G10298" s="10" t="s">
        <v>4391</v>
      </c>
      <c r="H10298" s="10" t="s">
        <v>4920</v>
      </c>
      <c r="I10298" s="10">
        <v>0</v>
      </c>
    </row>
    <row r="10299" spans="1:11" hidden="1" x14ac:dyDescent="0.25">
      <c r="A10299" s="10">
        <v>168</v>
      </c>
      <c r="B10299" s="10" t="s">
        <v>1684</v>
      </c>
      <c r="C10299" s="10" t="s">
        <v>1685</v>
      </c>
      <c r="D10299" s="10" t="s">
        <v>1693</v>
      </c>
      <c r="E10299" s="10" t="s">
        <v>1667</v>
      </c>
      <c r="F10299" s="10" t="s">
        <v>1433</v>
      </c>
      <c r="G10299" s="10" t="s">
        <v>3744</v>
      </c>
      <c r="H10299" s="10" t="s">
        <v>3917</v>
      </c>
      <c r="I10299" s="10">
        <v>0</v>
      </c>
    </row>
    <row r="10300" spans="1:11" hidden="1" x14ac:dyDescent="0.25">
      <c r="A10300" s="10">
        <v>168</v>
      </c>
      <c r="B10300" s="10" t="s">
        <v>1684</v>
      </c>
      <c r="C10300" s="10" t="s">
        <v>1685</v>
      </c>
      <c r="D10300" s="10" t="s">
        <v>1693</v>
      </c>
      <c r="E10300" s="10" t="s">
        <v>1667</v>
      </c>
      <c r="F10300" s="10" t="s">
        <v>1433</v>
      </c>
      <c r="G10300" s="10" t="s">
        <v>3746</v>
      </c>
      <c r="H10300" s="10" t="s">
        <v>34</v>
      </c>
      <c r="I10300" s="10">
        <v>0</v>
      </c>
    </row>
    <row r="10301" spans="1:11" hidden="1" x14ac:dyDescent="0.25">
      <c r="A10301" s="10">
        <v>168</v>
      </c>
      <c r="B10301" s="10" t="s">
        <v>1684</v>
      </c>
      <c r="C10301" s="10" t="s">
        <v>1685</v>
      </c>
      <c r="D10301" s="10" t="s">
        <v>1693</v>
      </c>
      <c r="E10301" s="10" t="s">
        <v>1667</v>
      </c>
      <c r="F10301" s="10" t="s">
        <v>1433</v>
      </c>
      <c r="G10301" s="10" t="s">
        <v>4792</v>
      </c>
      <c r="H10301" s="10" t="s">
        <v>5229</v>
      </c>
      <c r="I10301" s="10">
        <v>0</v>
      </c>
    </row>
    <row r="10302" spans="1:11" hidden="1" x14ac:dyDescent="0.25">
      <c r="A10302" s="10">
        <v>168</v>
      </c>
      <c r="B10302" s="10" t="s">
        <v>1684</v>
      </c>
      <c r="C10302" s="10" t="s">
        <v>1685</v>
      </c>
      <c r="D10302" s="10" t="s">
        <v>1693</v>
      </c>
      <c r="E10302" s="10" t="s">
        <v>1667</v>
      </c>
      <c r="F10302" s="10" t="s">
        <v>1433</v>
      </c>
      <c r="G10302" s="21" t="s">
        <v>3747</v>
      </c>
      <c r="H10302" s="21" t="s">
        <v>4756</v>
      </c>
      <c r="I10302" s="21">
        <v>1</v>
      </c>
      <c r="J10302" s="21" t="str">
        <f>H10302</f>
        <v>Потолочная</v>
      </c>
      <c r="K10302" s="21"/>
    </row>
    <row r="10303" spans="1:11" hidden="1" x14ac:dyDescent="0.25">
      <c r="A10303" s="10">
        <v>168</v>
      </c>
      <c r="B10303" s="10" t="s">
        <v>1684</v>
      </c>
      <c r="C10303" s="10" t="s">
        <v>1685</v>
      </c>
      <c r="D10303" s="10" t="s">
        <v>1693</v>
      </c>
      <c r="E10303" s="10" t="s">
        <v>1667</v>
      </c>
      <c r="F10303" s="10" t="s">
        <v>1433</v>
      </c>
      <c r="G10303" s="21" t="s">
        <v>3749</v>
      </c>
      <c r="H10303" s="21" t="s">
        <v>3893</v>
      </c>
      <c r="I10303" s="21">
        <v>1</v>
      </c>
      <c r="J10303" s="21">
        <f>MID(H10303,1,FIND(" ",H10303,1)-1)*1</f>
        <v>30</v>
      </c>
      <c r="K10303" s="21" t="s">
        <v>5264</v>
      </c>
    </row>
    <row r="10304" spans="1:11" hidden="1" x14ac:dyDescent="0.25">
      <c r="A10304" s="10">
        <v>168</v>
      </c>
      <c r="B10304" s="10" t="s">
        <v>1684</v>
      </c>
      <c r="C10304" s="10" t="s">
        <v>1685</v>
      </c>
      <c r="D10304" s="10" t="s">
        <v>1693</v>
      </c>
      <c r="E10304" s="10" t="s">
        <v>1667</v>
      </c>
      <c r="F10304" s="10" t="s">
        <v>1433</v>
      </c>
      <c r="G10304" s="21" t="s">
        <v>3751</v>
      </c>
      <c r="H10304" s="21" t="s">
        <v>3808</v>
      </c>
      <c r="I10304" s="21">
        <v>1</v>
      </c>
      <c r="J10304" s="21">
        <f>MID(H10304,1,FIND(" ",H10304,1)-1)*1</f>
        <v>20</v>
      </c>
      <c r="K10304" s="21" t="s">
        <v>5264</v>
      </c>
    </row>
    <row r="10305" spans="1:11" hidden="1" x14ac:dyDescent="0.25">
      <c r="A10305" s="10">
        <v>168</v>
      </c>
      <c r="B10305" s="10" t="s">
        <v>1684</v>
      </c>
      <c r="C10305" s="10" t="s">
        <v>1685</v>
      </c>
      <c r="D10305" s="10" t="s">
        <v>1693</v>
      </c>
      <c r="E10305" s="10" t="s">
        <v>1667</v>
      </c>
      <c r="F10305" s="10" t="s">
        <v>1433</v>
      </c>
      <c r="G10305" s="21" t="s">
        <v>3753</v>
      </c>
      <c r="H10305" s="21" t="s">
        <v>4190</v>
      </c>
      <c r="I10305" s="21">
        <v>1</v>
      </c>
      <c r="J10305" s="21">
        <f>MID(H10305,1,FIND(" ",H10305,1)-1)*1</f>
        <v>2.2999999999999998</v>
      </c>
      <c r="K10305" s="21" t="s">
        <v>5258</v>
      </c>
    </row>
    <row r="10306" spans="1:11" hidden="1" x14ac:dyDescent="0.25">
      <c r="A10306" s="10">
        <v>168</v>
      </c>
      <c r="B10306" s="10" t="s">
        <v>1684</v>
      </c>
      <c r="C10306" s="10" t="s">
        <v>1685</v>
      </c>
      <c r="D10306" s="10" t="s">
        <v>1693</v>
      </c>
      <c r="E10306" s="10" t="s">
        <v>1667</v>
      </c>
      <c r="F10306" s="10" t="s">
        <v>1433</v>
      </c>
      <c r="G10306" s="21" t="s">
        <v>3755</v>
      </c>
      <c r="H10306" s="21" t="s">
        <v>3756</v>
      </c>
      <c r="I10306" s="21">
        <v>1</v>
      </c>
      <c r="J10306" s="21" t="s">
        <v>5266</v>
      </c>
      <c r="K10306" s="21" t="s">
        <v>5265</v>
      </c>
    </row>
    <row r="10307" spans="1:11" hidden="1" x14ac:dyDescent="0.25">
      <c r="A10307" s="10">
        <v>168</v>
      </c>
      <c r="B10307" s="10" t="s">
        <v>1684</v>
      </c>
      <c r="C10307" s="10" t="s">
        <v>1685</v>
      </c>
      <c r="D10307" s="10" t="s">
        <v>1693</v>
      </c>
      <c r="E10307" s="10" t="s">
        <v>1667</v>
      </c>
      <c r="F10307" s="10" t="s">
        <v>1433</v>
      </c>
      <c r="G10307" s="10" t="s">
        <v>3757</v>
      </c>
      <c r="H10307" s="10" t="s">
        <v>57</v>
      </c>
      <c r="I10307" s="10">
        <v>0</v>
      </c>
    </row>
    <row r="10308" spans="1:11" hidden="1" x14ac:dyDescent="0.25">
      <c r="A10308" s="10">
        <v>168</v>
      </c>
      <c r="B10308" s="10" t="s">
        <v>1684</v>
      </c>
      <c r="C10308" s="10" t="s">
        <v>1685</v>
      </c>
      <c r="D10308" s="10" t="s">
        <v>1693</v>
      </c>
      <c r="E10308" s="10" t="s">
        <v>1667</v>
      </c>
      <c r="F10308" s="10" t="s">
        <v>1433</v>
      </c>
      <c r="G10308" s="10" t="s">
        <v>4627</v>
      </c>
      <c r="H10308" s="10" t="s">
        <v>4852</v>
      </c>
      <c r="I10308" s="10">
        <v>0</v>
      </c>
    </row>
    <row r="10309" spans="1:11" hidden="1" x14ac:dyDescent="0.25">
      <c r="A10309" s="10">
        <v>168</v>
      </c>
      <c r="B10309" s="10" t="s">
        <v>1684</v>
      </c>
      <c r="C10309" s="10" t="s">
        <v>1685</v>
      </c>
      <c r="D10309" s="10" t="s">
        <v>1693</v>
      </c>
      <c r="E10309" s="10" t="s">
        <v>1667</v>
      </c>
      <c r="F10309" s="10" t="s">
        <v>1433</v>
      </c>
      <c r="G10309" s="21" t="s">
        <v>3759</v>
      </c>
      <c r="H10309" s="21">
        <v>18000</v>
      </c>
      <c r="I10309" s="21">
        <v>1</v>
      </c>
      <c r="J10309" s="21">
        <f>TRIM(H10309)*1</f>
        <v>18000</v>
      </c>
      <c r="K10309" s="21" t="s">
        <v>5261</v>
      </c>
    </row>
    <row r="10310" spans="1:11" x14ac:dyDescent="0.25">
      <c r="A10310" s="10">
        <v>168</v>
      </c>
      <c r="B10310" s="10" t="s">
        <v>1684</v>
      </c>
      <c r="C10310" s="10" t="s">
        <v>1685</v>
      </c>
      <c r="D10310" s="10" t="s">
        <v>1693</v>
      </c>
      <c r="E10310" s="10" t="s">
        <v>1667</v>
      </c>
      <c r="F10310" s="10" t="s">
        <v>1433</v>
      </c>
      <c r="G10310" s="21" t="s">
        <v>3760</v>
      </c>
      <c r="H10310" s="21" t="s">
        <v>4927</v>
      </c>
      <c r="I10310" s="21">
        <v>1</v>
      </c>
      <c r="J10310" s="21">
        <f t="shared" ref="J10310:J10311" si="702">MID(H10310,1,FIND(" ",H10310,1)-1)*1</f>
        <v>1.49</v>
      </c>
      <c r="K10310" s="21" t="s">
        <v>5259</v>
      </c>
    </row>
    <row r="10311" spans="1:11" x14ac:dyDescent="0.25">
      <c r="A10311" s="10">
        <v>168</v>
      </c>
      <c r="B10311" s="10" t="s">
        <v>1684</v>
      </c>
      <c r="C10311" s="10" t="s">
        <v>1685</v>
      </c>
      <c r="D10311" s="10" t="s">
        <v>1693</v>
      </c>
      <c r="E10311" s="10" t="s">
        <v>1667</v>
      </c>
      <c r="F10311" s="10" t="s">
        <v>1433</v>
      </c>
      <c r="G10311" s="21" t="s">
        <v>3762</v>
      </c>
      <c r="H10311" s="21" t="s">
        <v>4928</v>
      </c>
      <c r="I10311" s="21">
        <v>1</v>
      </c>
      <c r="J10311" s="21">
        <f t="shared" si="702"/>
        <v>1.55</v>
      </c>
      <c r="K10311" s="21" t="s">
        <v>5259</v>
      </c>
    </row>
    <row r="10312" spans="1:11" hidden="1" x14ac:dyDescent="0.25">
      <c r="A10312" s="10">
        <v>168</v>
      </c>
      <c r="B10312" s="10" t="s">
        <v>1684</v>
      </c>
      <c r="C10312" s="10" t="s">
        <v>1685</v>
      </c>
      <c r="D10312" s="10" t="s">
        <v>1693</v>
      </c>
      <c r="E10312" s="10" t="s">
        <v>1667</v>
      </c>
      <c r="F10312" s="10" t="s">
        <v>1433</v>
      </c>
      <c r="G10312" s="21" t="s">
        <v>3764</v>
      </c>
      <c r="H10312" s="21">
        <v>18000</v>
      </c>
      <c r="I10312" s="21">
        <v>1</v>
      </c>
      <c r="J10312" s="21">
        <f>TRIM(H10312)*1</f>
        <v>18000</v>
      </c>
      <c r="K10312" s="21" t="s">
        <v>5261</v>
      </c>
    </row>
    <row r="10313" spans="1:11" hidden="1" x14ac:dyDescent="0.25">
      <c r="A10313" s="10">
        <v>168</v>
      </c>
      <c r="B10313" s="10" t="s">
        <v>1684</v>
      </c>
      <c r="C10313" s="10" t="s">
        <v>1685</v>
      </c>
      <c r="D10313" s="10" t="s">
        <v>1693</v>
      </c>
      <c r="E10313" s="10" t="s">
        <v>1667</v>
      </c>
      <c r="F10313" s="10" t="s">
        <v>1433</v>
      </c>
      <c r="G10313" s="10" t="s">
        <v>3765</v>
      </c>
      <c r="H10313" s="10" t="s">
        <v>57</v>
      </c>
      <c r="I10313" s="10">
        <v>0</v>
      </c>
    </row>
    <row r="10314" spans="1:11" hidden="1" x14ac:dyDescent="0.25">
      <c r="A10314" s="10">
        <v>168</v>
      </c>
      <c r="B10314" s="10" t="s">
        <v>1684</v>
      </c>
      <c r="C10314" s="10" t="s">
        <v>1685</v>
      </c>
      <c r="D10314" s="10" t="s">
        <v>1693</v>
      </c>
      <c r="E10314" s="10" t="s">
        <v>1667</v>
      </c>
      <c r="F10314" s="10" t="s">
        <v>1433</v>
      </c>
      <c r="G10314" s="10" t="s">
        <v>3766</v>
      </c>
      <c r="H10314" s="10" t="s">
        <v>34</v>
      </c>
      <c r="I10314" s="10">
        <v>0</v>
      </c>
    </row>
    <row r="10315" spans="1:11" hidden="1" x14ac:dyDescent="0.25">
      <c r="A10315" s="10">
        <v>168</v>
      </c>
      <c r="B10315" s="10" t="s">
        <v>1684</v>
      </c>
      <c r="C10315" s="10" t="s">
        <v>1685</v>
      </c>
      <c r="D10315" s="10" t="s">
        <v>1693</v>
      </c>
      <c r="E10315" s="10" t="s">
        <v>1667</v>
      </c>
      <c r="F10315" s="10" t="s">
        <v>1433</v>
      </c>
      <c r="G10315" s="10" t="s">
        <v>4601</v>
      </c>
      <c r="H10315" s="10" t="s">
        <v>4321</v>
      </c>
      <c r="I10315" s="10">
        <v>0</v>
      </c>
    </row>
    <row r="10316" spans="1:11" hidden="1" x14ac:dyDescent="0.25">
      <c r="A10316" s="10">
        <v>168</v>
      </c>
      <c r="B10316" s="10" t="s">
        <v>1684</v>
      </c>
      <c r="C10316" s="10" t="s">
        <v>1685</v>
      </c>
      <c r="D10316" s="10" t="s">
        <v>1693</v>
      </c>
      <c r="E10316" s="10" t="s">
        <v>1667</v>
      </c>
      <c r="F10316" s="10" t="s">
        <v>1433</v>
      </c>
      <c r="G10316" s="10" t="s">
        <v>4397</v>
      </c>
      <c r="H10316" s="10" t="s">
        <v>34</v>
      </c>
      <c r="I10316" s="10">
        <v>0</v>
      </c>
    </row>
    <row r="10317" spans="1:11" hidden="1" x14ac:dyDescent="0.25">
      <c r="A10317" s="10">
        <v>168</v>
      </c>
      <c r="B10317" s="10" t="s">
        <v>1684</v>
      </c>
      <c r="C10317" s="10" t="s">
        <v>1685</v>
      </c>
      <c r="D10317" s="10" t="s">
        <v>1693</v>
      </c>
      <c r="E10317" s="10" t="s">
        <v>1667</v>
      </c>
      <c r="F10317" s="10" t="s">
        <v>1433</v>
      </c>
      <c r="G10317" s="10" t="s">
        <v>4602</v>
      </c>
      <c r="H10317" s="10" t="s">
        <v>57</v>
      </c>
      <c r="I10317" s="10">
        <v>0</v>
      </c>
    </row>
    <row r="10318" spans="1:11" hidden="1" x14ac:dyDescent="0.25">
      <c r="A10318" s="10">
        <v>168</v>
      </c>
      <c r="B10318" s="10" t="s">
        <v>1684</v>
      </c>
      <c r="C10318" s="10" t="s">
        <v>1685</v>
      </c>
      <c r="D10318" s="10" t="s">
        <v>1693</v>
      </c>
      <c r="E10318" s="10" t="s">
        <v>1667</v>
      </c>
      <c r="F10318" s="10" t="s">
        <v>1433</v>
      </c>
      <c r="G10318" s="10" t="s">
        <v>4603</v>
      </c>
      <c r="H10318" s="10" t="s">
        <v>57</v>
      </c>
      <c r="I10318" s="10">
        <v>0</v>
      </c>
    </row>
    <row r="10319" spans="1:11" hidden="1" x14ac:dyDescent="0.25">
      <c r="A10319" s="10">
        <v>168</v>
      </c>
      <c r="B10319" s="10" t="s">
        <v>1684</v>
      </c>
      <c r="C10319" s="10" t="s">
        <v>1685</v>
      </c>
      <c r="D10319" s="10" t="s">
        <v>1693</v>
      </c>
      <c r="E10319" s="10" t="s">
        <v>1667</v>
      </c>
      <c r="F10319" s="10" t="s">
        <v>1433</v>
      </c>
      <c r="G10319" s="21" t="s">
        <v>3769</v>
      </c>
      <c r="H10319" s="21" t="s">
        <v>4668</v>
      </c>
      <c r="I10319" s="21">
        <v>1</v>
      </c>
      <c r="J10319" s="21">
        <f t="shared" ref="J10319:J10320" si="703">MID(H10319,1,FIND(" ",H10319,1)-1)*1</f>
        <v>37</v>
      </c>
      <c r="K10319" s="21" t="s">
        <v>5255</v>
      </c>
    </row>
    <row r="10320" spans="1:11" hidden="1" x14ac:dyDescent="0.25">
      <c r="A10320" s="10">
        <v>168</v>
      </c>
      <c r="B10320" s="10" t="s">
        <v>1684</v>
      </c>
      <c r="C10320" s="10" t="s">
        <v>1685</v>
      </c>
      <c r="D10320" s="10" t="s">
        <v>1693</v>
      </c>
      <c r="E10320" s="10" t="s">
        <v>1667</v>
      </c>
      <c r="F10320" s="10" t="s">
        <v>1433</v>
      </c>
      <c r="G10320" s="21" t="s">
        <v>3771</v>
      </c>
      <c r="H10320" s="21" t="s">
        <v>4010</v>
      </c>
      <c r="I10320" s="21">
        <v>1</v>
      </c>
      <c r="J10320" s="21">
        <f t="shared" si="703"/>
        <v>31</v>
      </c>
      <c r="K10320" s="21" t="s">
        <v>5255</v>
      </c>
    </row>
    <row r="10321" spans="1:11" hidden="1" x14ac:dyDescent="0.25">
      <c r="A10321" s="10">
        <v>168</v>
      </c>
      <c r="B10321" s="10" t="s">
        <v>1684</v>
      </c>
      <c r="C10321" s="10" t="s">
        <v>1685</v>
      </c>
      <c r="D10321" s="10" t="s">
        <v>1693</v>
      </c>
      <c r="E10321" s="10" t="s">
        <v>1667</v>
      </c>
      <c r="F10321" s="10" t="s">
        <v>1433</v>
      </c>
      <c r="G10321" s="21" t="s">
        <v>3773</v>
      </c>
      <c r="H10321" s="21" t="s">
        <v>4728</v>
      </c>
      <c r="I10321" s="21">
        <v>1</v>
      </c>
      <c r="J10321" s="21">
        <f t="shared" ref="J10321:J10326" si="704">MID(H10321,1,FIND(" ",H10321,1)-1)*1000</f>
        <v>545</v>
      </c>
      <c r="K10321" s="22" t="s">
        <v>5256</v>
      </c>
    </row>
    <row r="10322" spans="1:11" hidden="1" x14ac:dyDescent="0.25">
      <c r="A10322" s="10">
        <v>168</v>
      </c>
      <c r="B10322" s="10" t="s">
        <v>1684</v>
      </c>
      <c r="C10322" s="10" t="s">
        <v>1685</v>
      </c>
      <c r="D10322" s="10" t="s">
        <v>1693</v>
      </c>
      <c r="E10322" s="10" t="s">
        <v>1667</v>
      </c>
      <c r="F10322" s="10" t="s">
        <v>1433</v>
      </c>
      <c r="G10322" s="21" t="s">
        <v>3775</v>
      </c>
      <c r="H10322" s="21" t="s">
        <v>4817</v>
      </c>
      <c r="I10322" s="21">
        <v>1</v>
      </c>
      <c r="J10322" s="21">
        <f t="shared" si="704"/>
        <v>245</v>
      </c>
      <c r="K10322" s="22" t="s">
        <v>5256</v>
      </c>
    </row>
    <row r="10323" spans="1:11" hidden="1" x14ac:dyDescent="0.25">
      <c r="A10323" s="10">
        <v>168</v>
      </c>
      <c r="B10323" s="10" t="s">
        <v>1684</v>
      </c>
      <c r="C10323" s="10" t="s">
        <v>1685</v>
      </c>
      <c r="D10323" s="10" t="s">
        <v>1693</v>
      </c>
      <c r="E10323" s="10" t="s">
        <v>1667</v>
      </c>
      <c r="F10323" s="10" t="s">
        <v>1433</v>
      </c>
      <c r="G10323" s="21" t="s">
        <v>3777</v>
      </c>
      <c r="H10323" s="21" t="s">
        <v>3852</v>
      </c>
      <c r="I10323" s="21">
        <v>1</v>
      </c>
      <c r="J10323" s="21">
        <f t="shared" si="704"/>
        <v>315</v>
      </c>
      <c r="K10323" s="22" t="s">
        <v>5256</v>
      </c>
    </row>
    <row r="10324" spans="1:11" hidden="1" x14ac:dyDescent="0.25">
      <c r="A10324" s="10">
        <v>168</v>
      </c>
      <c r="B10324" s="10" t="s">
        <v>1684</v>
      </c>
      <c r="C10324" s="10" t="s">
        <v>1685</v>
      </c>
      <c r="D10324" s="10" t="s">
        <v>1693</v>
      </c>
      <c r="E10324" s="10" t="s">
        <v>1667</v>
      </c>
      <c r="F10324" s="10" t="s">
        <v>1433</v>
      </c>
      <c r="G10324" s="21" t="s">
        <v>3779</v>
      </c>
      <c r="H10324" s="21" t="s">
        <v>4817</v>
      </c>
      <c r="I10324" s="21">
        <v>1</v>
      </c>
      <c r="J10324" s="21">
        <f t="shared" si="704"/>
        <v>245</v>
      </c>
      <c r="K10324" s="22" t="s">
        <v>5256</v>
      </c>
    </row>
    <row r="10325" spans="1:11" hidden="1" x14ac:dyDescent="0.25">
      <c r="A10325" s="10">
        <v>168</v>
      </c>
      <c r="B10325" s="10" t="s">
        <v>1684</v>
      </c>
      <c r="C10325" s="10" t="s">
        <v>1685</v>
      </c>
      <c r="D10325" s="10" t="s">
        <v>1693</v>
      </c>
      <c r="E10325" s="10" t="s">
        <v>1667</v>
      </c>
      <c r="F10325" s="10" t="s">
        <v>1433</v>
      </c>
      <c r="G10325" s="21" t="s">
        <v>3781</v>
      </c>
      <c r="H10325" s="21" t="s">
        <v>4729</v>
      </c>
      <c r="I10325" s="21">
        <v>1</v>
      </c>
      <c r="J10325" s="21">
        <f t="shared" si="704"/>
        <v>800</v>
      </c>
      <c r="K10325" s="22" t="s">
        <v>5256</v>
      </c>
    </row>
    <row r="10326" spans="1:11" hidden="1" x14ac:dyDescent="0.25">
      <c r="A10326" s="10">
        <v>168</v>
      </c>
      <c r="B10326" s="10" t="s">
        <v>1684</v>
      </c>
      <c r="C10326" s="10" t="s">
        <v>1685</v>
      </c>
      <c r="D10326" s="10" t="s">
        <v>1693</v>
      </c>
      <c r="E10326" s="10" t="s">
        <v>1667</v>
      </c>
      <c r="F10326" s="10" t="s">
        <v>1433</v>
      </c>
      <c r="G10326" s="21" t="s">
        <v>3783</v>
      </c>
      <c r="H10326" s="21" t="s">
        <v>4571</v>
      </c>
      <c r="I10326" s="21">
        <v>1</v>
      </c>
      <c r="J10326" s="21">
        <f t="shared" si="704"/>
        <v>1000</v>
      </c>
      <c r="K10326" s="22" t="s">
        <v>5256</v>
      </c>
    </row>
    <row r="10327" spans="1:11" hidden="1" x14ac:dyDescent="0.25">
      <c r="A10327" s="10">
        <v>168</v>
      </c>
      <c r="B10327" s="10" t="s">
        <v>1684</v>
      </c>
      <c r="C10327" s="10" t="s">
        <v>1685</v>
      </c>
      <c r="D10327" s="10" t="s">
        <v>1693</v>
      </c>
      <c r="E10327" s="10" t="s">
        <v>1667</v>
      </c>
      <c r="F10327" s="10" t="s">
        <v>1433</v>
      </c>
      <c r="G10327" s="10" t="s">
        <v>3787</v>
      </c>
      <c r="H10327" s="10" t="s">
        <v>3788</v>
      </c>
      <c r="I10327" s="10">
        <v>0</v>
      </c>
    </row>
    <row r="10328" spans="1:11" hidden="1" x14ac:dyDescent="0.25">
      <c r="A10328" s="10">
        <v>168</v>
      </c>
      <c r="B10328" s="10" t="s">
        <v>1684</v>
      </c>
      <c r="C10328" s="10" t="s">
        <v>1685</v>
      </c>
      <c r="D10328" s="10" t="s">
        <v>1693</v>
      </c>
      <c r="E10328" s="10" t="s">
        <v>1667</v>
      </c>
      <c r="F10328" s="10" t="s">
        <v>1433</v>
      </c>
      <c r="G10328" s="10" t="s">
        <v>3789</v>
      </c>
      <c r="H10328" s="10" t="s">
        <v>3789</v>
      </c>
      <c r="I10328" s="10">
        <v>0</v>
      </c>
    </row>
    <row r="10329" spans="1:11" hidden="1" x14ac:dyDescent="0.25">
      <c r="A10329" s="10">
        <v>169</v>
      </c>
      <c r="B10329" s="10" t="s">
        <v>1694</v>
      </c>
      <c r="C10329" s="10" t="s">
        <v>1695</v>
      </c>
      <c r="D10329" s="10" t="s">
        <v>1701</v>
      </c>
      <c r="E10329" s="10" t="s">
        <v>1667</v>
      </c>
      <c r="F10329" s="10" t="s">
        <v>1433</v>
      </c>
      <c r="G10329" s="10" t="s">
        <v>3129</v>
      </c>
      <c r="H10329" s="10" t="s">
        <v>4540</v>
      </c>
      <c r="I10329" s="10">
        <v>0</v>
      </c>
    </row>
    <row r="10330" spans="1:11" hidden="1" x14ac:dyDescent="0.25">
      <c r="A10330" s="10">
        <v>169</v>
      </c>
      <c r="B10330" s="10" t="s">
        <v>1694</v>
      </c>
      <c r="C10330" s="10" t="s">
        <v>1695</v>
      </c>
      <c r="D10330" s="10" t="s">
        <v>1701</v>
      </c>
      <c r="E10330" s="10" t="s">
        <v>1667</v>
      </c>
      <c r="F10330" s="10" t="s">
        <v>1433</v>
      </c>
      <c r="G10330" s="21" t="s">
        <v>2160</v>
      </c>
      <c r="H10330" s="21" t="s">
        <v>3699</v>
      </c>
      <c r="I10330" s="21">
        <v>1</v>
      </c>
      <c r="J10330" s="21" t="str">
        <f>H10330</f>
        <v>Кондиционирование</v>
      </c>
      <c r="K10330" s="21"/>
    </row>
    <row r="10331" spans="1:11" hidden="1" x14ac:dyDescent="0.25">
      <c r="A10331" s="10">
        <v>169</v>
      </c>
      <c r="B10331" s="10" t="s">
        <v>1694</v>
      </c>
      <c r="C10331" s="10" t="s">
        <v>1695</v>
      </c>
      <c r="D10331" s="10" t="s">
        <v>1701</v>
      </c>
      <c r="E10331" s="10" t="s">
        <v>1667</v>
      </c>
      <c r="F10331" s="10" t="s">
        <v>1433</v>
      </c>
      <c r="G10331" s="21" t="s">
        <v>3108</v>
      </c>
      <c r="H10331" s="21" t="s">
        <v>3858</v>
      </c>
      <c r="I10331" s="21">
        <v>1</v>
      </c>
      <c r="J10331" s="21">
        <f t="shared" ref="J10331:J10332" si="705">MID(H10331,1,FIND(" ",H10331,1)-1)*1</f>
        <v>55</v>
      </c>
      <c r="K10331" s="21" t="s">
        <v>5260</v>
      </c>
    </row>
    <row r="10332" spans="1:11" hidden="1" x14ac:dyDescent="0.25">
      <c r="A10332" s="10">
        <v>169</v>
      </c>
      <c r="B10332" s="10" t="s">
        <v>1694</v>
      </c>
      <c r="C10332" s="10" t="s">
        <v>1695</v>
      </c>
      <c r="D10332" s="10" t="s">
        <v>1701</v>
      </c>
      <c r="E10332" s="10" t="s">
        <v>1667</v>
      </c>
      <c r="F10332" s="10" t="s">
        <v>1433</v>
      </c>
      <c r="G10332" s="21" t="s">
        <v>3701</v>
      </c>
      <c r="H10332" s="21" t="s">
        <v>4015</v>
      </c>
      <c r="I10332" s="21">
        <v>1</v>
      </c>
      <c r="J10332" s="21">
        <f t="shared" si="705"/>
        <v>36</v>
      </c>
      <c r="K10332" s="21" t="s">
        <v>5260</v>
      </c>
    </row>
    <row r="10333" spans="1:11" hidden="1" x14ac:dyDescent="0.25">
      <c r="A10333" s="10">
        <v>169</v>
      </c>
      <c r="B10333" s="10" t="s">
        <v>1694</v>
      </c>
      <c r="C10333" s="10" t="s">
        <v>1695</v>
      </c>
      <c r="D10333" s="10" t="s">
        <v>1701</v>
      </c>
      <c r="E10333" s="10" t="s">
        <v>1667</v>
      </c>
      <c r="F10333" s="10" t="s">
        <v>1433</v>
      </c>
      <c r="G10333" s="21" t="s">
        <v>3703</v>
      </c>
      <c r="H10333" s="21" t="s">
        <v>4476</v>
      </c>
      <c r="I10333" s="21">
        <v>1</v>
      </c>
      <c r="J10333" s="21">
        <f>MID(H10333,1,FIND(" ",H10333,1)-1)*1</f>
        <v>55</v>
      </c>
      <c r="K10333" s="21" t="s">
        <v>5254</v>
      </c>
    </row>
    <row r="10334" spans="1:11" hidden="1" x14ac:dyDescent="0.25">
      <c r="A10334" s="10">
        <v>169</v>
      </c>
      <c r="B10334" s="10" t="s">
        <v>1694</v>
      </c>
      <c r="C10334" s="10" t="s">
        <v>1695</v>
      </c>
      <c r="D10334" s="10" t="s">
        <v>1701</v>
      </c>
      <c r="E10334" s="10" t="s">
        <v>1667</v>
      </c>
      <c r="F10334" s="10" t="s">
        <v>1433</v>
      </c>
      <c r="G10334" s="21" t="s">
        <v>3705</v>
      </c>
      <c r="H10334" s="21" t="s">
        <v>34</v>
      </c>
      <c r="I10334" s="21">
        <v>1</v>
      </c>
      <c r="J10334" s="21" t="str">
        <f>H10334</f>
        <v>Да</v>
      </c>
      <c r="K10334" s="21"/>
    </row>
    <row r="10335" spans="1:11" hidden="1" x14ac:dyDescent="0.25">
      <c r="A10335" s="10">
        <v>169</v>
      </c>
      <c r="B10335" s="10" t="s">
        <v>1694</v>
      </c>
      <c r="C10335" s="10" t="s">
        <v>1695</v>
      </c>
      <c r="D10335" s="10" t="s">
        <v>1701</v>
      </c>
      <c r="E10335" s="10" t="s">
        <v>1667</v>
      </c>
      <c r="F10335" s="10" t="s">
        <v>1433</v>
      </c>
      <c r="G10335" s="21" t="s">
        <v>3706</v>
      </c>
      <c r="H10335" s="21" t="s">
        <v>4713</v>
      </c>
      <c r="I10335" s="21">
        <v>1</v>
      </c>
      <c r="J10335" s="21">
        <f t="shared" ref="J10335:J10338" si="706">MID(H10335,1,FIND(" ",H10335,1)-1)*1</f>
        <v>6.2</v>
      </c>
      <c r="K10335" s="21" t="s">
        <v>5258</v>
      </c>
    </row>
    <row r="10336" spans="1:11" hidden="1" x14ac:dyDescent="0.25">
      <c r="A10336" s="10">
        <v>169</v>
      </c>
      <c r="B10336" s="10" t="s">
        <v>1694</v>
      </c>
      <c r="C10336" s="10" t="s">
        <v>1695</v>
      </c>
      <c r="D10336" s="10" t="s">
        <v>1701</v>
      </c>
      <c r="E10336" s="10" t="s">
        <v>1667</v>
      </c>
      <c r="F10336" s="10" t="s">
        <v>1433</v>
      </c>
      <c r="G10336" s="21" t="s">
        <v>3708</v>
      </c>
      <c r="H10336" s="21" t="s">
        <v>4086</v>
      </c>
      <c r="I10336" s="21">
        <v>1</v>
      </c>
      <c r="J10336" s="21">
        <f t="shared" si="706"/>
        <v>5.6</v>
      </c>
      <c r="K10336" s="21" t="s">
        <v>5258</v>
      </c>
    </row>
    <row r="10337" spans="1:11" hidden="1" x14ac:dyDescent="0.25">
      <c r="A10337" s="10">
        <v>169</v>
      </c>
      <c r="B10337" s="10" t="s">
        <v>1694</v>
      </c>
      <c r="C10337" s="10" t="s">
        <v>1695</v>
      </c>
      <c r="D10337" s="10" t="s">
        <v>1701</v>
      </c>
      <c r="E10337" s="10" t="s">
        <v>1667</v>
      </c>
      <c r="F10337" s="10" t="s">
        <v>1433</v>
      </c>
      <c r="G10337" s="21" t="s">
        <v>3709</v>
      </c>
      <c r="H10337" s="21" t="s">
        <v>4086</v>
      </c>
      <c r="I10337" s="21">
        <v>0</v>
      </c>
      <c r="J10337" s="21">
        <f t="shared" si="706"/>
        <v>5.6</v>
      </c>
      <c r="K10337" s="21" t="s">
        <v>5258</v>
      </c>
    </row>
    <row r="10338" spans="1:11" hidden="1" x14ac:dyDescent="0.25">
      <c r="A10338" s="10">
        <v>169</v>
      </c>
      <c r="B10338" s="10" t="s">
        <v>1694</v>
      </c>
      <c r="C10338" s="10" t="s">
        <v>1695</v>
      </c>
      <c r="D10338" s="10" t="s">
        <v>1701</v>
      </c>
      <c r="E10338" s="10" t="s">
        <v>1667</v>
      </c>
      <c r="F10338" s="10" t="s">
        <v>1433</v>
      </c>
      <c r="G10338" s="21" t="s">
        <v>3711</v>
      </c>
      <c r="H10338" s="21" t="s">
        <v>4086</v>
      </c>
      <c r="I10338" s="21">
        <v>0</v>
      </c>
      <c r="J10338" s="21">
        <f t="shared" si="706"/>
        <v>5.6</v>
      </c>
      <c r="K10338" s="21" t="s">
        <v>5258</v>
      </c>
    </row>
    <row r="10339" spans="1:11" hidden="1" x14ac:dyDescent="0.25">
      <c r="A10339" s="10">
        <v>169</v>
      </c>
      <c r="B10339" s="10" t="s">
        <v>1694</v>
      </c>
      <c r="C10339" s="10" t="s">
        <v>1695</v>
      </c>
      <c r="D10339" s="10" t="s">
        <v>1701</v>
      </c>
      <c r="E10339" s="10" t="s">
        <v>1667</v>
      </c>
      <c r="F10339" s="10" t="s">
        <v>1433</v>
      </c>
      <c r="G10339" s="21" t="s">
        <v>4578</v>
      </c>
      <c r="H10339" s="21" t="s">
        <v>4929</v>
      </c>
      <c r="I10339" s="21">
        <v>1</v>
      </c>
      <c r="J10339" s="21" t="str">
        <f>MID(H10339,1,FIND(" ",H10339,1)-1)</f>
        <v>750</v>
      </c>
      <c r="K10339" s="21" t="s">
        <v>5269</v>
      </c>
    </row>
    <row r="10340" spans="1:11" hidden="1" x14ac:dyDescent="0.25">
      <c r="A10340" s="10">
        <v>169</v>
      </c>
      <c r="B10340" s="10" t="s">
        <v>1694</v>
      </c>
      <c r="C10340" s="10" t="s">
        <v>1695</v>
      </c>
      <c r="D10340" s="10" t="s">
        <v>1701</v>
      </c>
      <c r="E10340" s="10" t="s">
        <v>1667</v>
      </c>
      <c r="F10340" s="10" t="s">
        <v>1433</v>
      </c>
      <c r="G10340" s="10" t="s">
        <v>3714</v>
      </c>
      <c r="H10340" s="10" t="s">
        <v>3715</v>
      </c>
      <c r="I10340" s="10">
        <v>0</v>
      </c>
    </row>
    <row r="10341" spans="1:11" hidden="1" x14ac:dyDescent="0.25">
      <c r="A10341" s="10">
        <v>169</v>
      </c>
      <c r="B10341" s="10" t="s">
        <v>1694</v>
      </c>
      <c r="C10341" s="10" t="s">
        <v>1695</v>
      </c>
      <c r="D10341" s="10" t="s">
        <v>1701</v>
      </c>
      <c r="E10341" s="10" t="s">
        <v>1667</v>
      </c>
      <c r="F10341" s="10" t="s">
        <v>1433</v>
      </c>
      <c r="G10341" s="10" t="s">
        <v>3716</v>
      </c>
      <c r="H10341" s="10" t="s">
        <v>34</v>
      </c>
      <c r="I10341" s="10">
        <v>0</v>
      </c>
    </row>
    <row r="10342" spans="1:11" hidden="1" x14ac:dyDescent="0.25">
      <c r="A10342" s="10">
        <v>169</v>
      </c>
      <c r="B10342" s="10" t="s">
        <v>1694</v>
      </c>
      <c r="C10342" s="10" t="s">
        <v>1695</v>
      </c>
      <c r="D10342" s="10" t="s">
        <v>1701</v>
      </c>
      <c r="E10342" s="10" t="s">
        <v>1667</v>
      </c>
      <c r="F10342" s="10" t="s">
        <v>1433</v>
      </c>
      <c r="G10342" s="10" t="s">
        <v>3717</v>
      </c>
      <c r="H10342" s="10" t="s">
        <v>34</v>
      </c>
      <c r="I10342" s="10">
        <v>0</v>
      </c>
    </row>
    <row r="10343" spans="1:11" hidden="1" x14ac:dyDescent="0.25">
      <c r="A10343" s="10">
        <v>169</v>
      </c>
      <c r="B10343" s="10" t="s">
        <v>1694</v>
      </c>
      <c r="C10343" s="10" t="s">
        <v>1695</v>
      </c>
      <c r="D10343" s="10" t="s">
        <v>1701</v>
      </c>
      <c r="E10343" s="10" t="s">
        <v>1667</v>
      </c>
      <c r="F10343" s="10" t="s">
        <v>1433</v>
      </c>
      <c r="G10343" s="10" t="s">
        <v>3718</v>
      </c>
      <c r="H10343" s="10" t="s">
        <v>5168</v>
      </c>
      <c r="I10343" s="10">
        <v>0</v>
      </c>
    </row>
    <row r="10344" spans="1:11" hidden="1" x14ac:dyDescent="0.25">
      <c r="A10344" s="10">
        <v>169</v>
      </c>
      <c r="B10344" s="10" t="s">
        <v>1694</v>
      </c>
      <c r="C10344" s="10" t="s">
        <v>1695</v>
      </c>
      <c r="D10344" s="10" t="s">
        <v>1701</v>
      </c>
      <c r="E10344" s="10" t="s">
        <v>1667</v>
      </c>
      <c r="F10344" s="10" t="s">
        <v>1433</v>
      </c>
      <c r="G10344" s="10" t="s">
        <v>3719</v>
      </c>
      <c r="H10344" s="10" t="s">
        <v>57</v>
      </c>
      <c r="I10344" s="10">
        <v>0</v>
      </c>
    </row>
    <row r="10345" spans="1:11" hidden="1" x14ac:dyDescent="0.25">
      <c r="A10345" s="10">
        <v>169</v>
      </c>
      <c r="B10345" s="10" t="s">
        <v>1694</v>
      </c>
      <c r="C10345" s="10" t="s">
        <v>1695</v>
      </c>
      <c r="D10345" s="10" t="s">
        <v>1701</v>
      </c>
      <c r="E10345" s="10" t="s">
        <v>1667</v>
      </c>
      <c r="F10345" s="10" t="s">
        <v>1433</v>
      </c>
      <c r="G10345" s="10" t="s">
        <v>3720</v>
      </c>
      <c r="H10345" s="10" t="s">
        <v>34</v>
      </c>
      <c r="I10345" s="10">
        <v>0</v>
      </c>
    </row>
    <row r="10346" spans="1:11" hidden="1" x14ac:dyDescent="0.25">
      <c r="A10346" s="10">
        <v>169</v>
      </c>
      <c r="B10346" s="10" t="s">
        <v>1694</v>
      </c>
      <c r="C10346" s="10" t="s">
        <v>1695</v>
      </c>
      <c r="D10346" s="10" t="s">
        <v>1701</v>
      </c>
      <c r="E10346" s="10" t="s">
        <v>1667</v>
      </c>
      <c r="F10346" s="10" t="s">
        <v>1433</v>
      </c>
      <c r="G10346" s="10" t="s">
        <v>3721</v>
      </c>
      <c r="H10346" s="10" t="s">
        <v>34</v>
      </c>
      <c r="I10346" s="10">
        <v>0</v>
      </c>
    </row>
    <row r="10347" spans="1:11" hidden="1" x14ac:dyDescent="0.25">
      <c r="A10347" s="10">
        <v>169</v>
      </c>
      <c r="B10347" s="10" t="s">
        <v>1694</v>
      </c>
      <c r="C10347" s="10" t="s">
        <v>1695</v>
      </c>
      <c r="D10347" s="10" t="s">
        <v>1701</v>
      </c>
      <c r="E10347" s="10" t="s">
        <v>1667</v>
      </c>
      <c r="F10347" s="10" t="s">
        <v>1433</v>
      </c>
      <c r="G10347" s="10" t="s">
        <v>3722</v>
      </c>
      <c r="H10347" s="10" t="s">
        <v>34</v>
      </c>
      <c r="I10347" s="10">
        <v>0</v>
      </c>
    </row>
    <row r="10348" spans="1:11" hidden="1" x14ac:dyDescent="0.25">
      <c r="A10348" s="10">
        <v>169</v>
      </c>
      <c r="B10348" s="10" t="s">
        <v>1694</v>
      </c>
      <c r="C10348" s="10" t="s">
        <v>1695</v>
      </c>
      <c r="D10348" s="10" t="s">
        <v>1701</v>
      </c>
      <c r="E10348" s="10" t="s">
        <v>1667</v>
      </c>
      <c r="F10348" s="10" t="s">
        <v>1433</v>
      </c>
      <c r="G10348" s="10" t="s">
        <v>3723</v>
      </c>
      <c r="H10348" s="10" t="s">
        <v>34</v>
      </c>
      <c r="I10348" s="10">
        <v>0</v>
      </c>
    </row>
    <row r="10349" spans="1:11" hidden="1" x14ac:dyDescent="0.25">
      <c r="A10349" s="10">
        <v>169</v>
      </c>
      <c r="B10349" s="10" t="s">
        <v>1694</v>
      </c>
      <c r="C10349" s="10" t="s">
        <v>1695</v>
      </c>
      <c r="D10349" s="10" t="s">
        <v>1701</v>
      </c>
      <c r="E10349" s="10" t="s">
        <v>1667</v>
      </c>
      <c r="F10349" s="10" t="s">
        <v>1433</v>
      </c>
      <c r="G10349" s="10" t="s">
        <v>3724</v>
      </c>
      <c r="H10349" s="10" t="s">
        <v>34</v>
      </c>
      <c r="I10349" s="10">
        <v>0</v>
      </c>
    </row>
    <row r="10350" spans="1:11" hidden="1" x14ac:dyDescent="0.25">
      <c r="A10350" s="10">
        <v>169</v>
      </c>
      <c r="B10350" s="10" t="s">
        <v>1694</v>
      </c>
      <c r="C10350" s="10" t="s">
        <v>1695</v>
      </c>
      <c r="D10350" s="10" t="s">
        <v>1701</v>
      </c>
      <c r="E10350" s="10" t="s">
        <v>1667</v>
      </c>
      <c r="F10350" s="10" t="s">
        <v>1433</v>
      </c>
      <c r="G10350" s="10" t="s">
        <v>3725</v>
      </c>
      <c r="H10350" s="10" t="s">
        <v>34</v>
      </c>
      <c r="I10350" s="10">
        <v>0</v>
      </c>
    </row>
    <row r="10351" spans="1:11" hidden="1" x14ac:dyDescent="0.25">
      <c r="A10351" s="10">
        <v>169</v>
      </c>
      <c r="B10351" s="10" t="s">
        <v>1694</v>
      </c>
      <c r="C10351" s="10" t="s">
        <v>1695</v>
      </c>
      <c r="D10351" s="10" t="s">
        <v>1701</v>
      </c>
      <c r="E10351" s="10" t="s">
        <v>1667</v>
      </c>
      <c r="F10351" s="10" t="s">
        <v>1433</v>
      </c>
      <c r="G10351" s="10" t="s">
        <v>3726</v>
      </c>
      <c r="H10351" s="10" t="s">
        <v>34</v>
      </c>
      <c r="I10351" s="10">
        <v>0</v>
      </c>
    </row>
    <row r="10352" spans="1:11" hidden="1" x14ac:dyDescent="0.25">
      <c r="A10352" s="10">
        <v>169</v>
      </c>
      <c r="B10352" s="10" t="s">
        <v>1694</v>
      </c>
      <c r="C10352" s="10" t="s">
        <v>1695</v>
      </c>
      <c r="D10352" s="10" t="s">
        <v>1701</v>
      </c>
      <c r="E10352" s="10" t="s">
        <v>1667</v>
      </c>
      <c r="F10352" s="10" t="s">
        <v>1433</v>
      </c>
      <c r="G10352" s="10" t="s">
        <v>3727</v>
      </c>
      <c r="H10352" s="10" t="s">
        <v>34</v>
      </c>
      <c r="I10352" s="10">
        <v>0</v>
      </c>
    </row>
    <row r="10353" spans="1:9" hidden="1" x14ac:dyDescent="0.25">
      <c r="A10353" s="10">
        <v>169</v>
      </c>
      <c r="B10353" s="10" t="s">
        <v>1694</v>
      </c>
      <c r="C10353" s="10" t="s">
        <v>1695</v>
      </c>
      <c r="D10353" s="10" t="s">
        <v>1701</v>
      </c>
      <c r="E10353" s="10" t="s">
        <v>1667</v>
      </c>
      <c r="F10353" s="10" t="s">
        <v>1433</v>
      </c>
      <c r="G10353" s="10" t="s">
        <v>3729</v>
      </c>
      <c r="H10353" s="10" t="s">
        <v>34</v>
      </c>
      <c r="I10353" s="10">
        <v>0</v>
      </c>
    </row>
    <row r="10354" spans="1:9" hidden="1" x14ac:dyDescent="0.25">
      <c r="A10354" s="10">
        <v>169</v>
      </c>
      <c r="B10354" s="10" t="s">
        <v>1694</v>
      </c>
      <c r="C10354" s="10" t="s">
        <v>1695</v>
      </c>
      <c r="D10354" s="10" t="s">
        <v>1701</v>
      </c>
      <c r="E10354" s="10" t="s">
        <v>1667</v>
      </c>
      <c r="F10354" s="10" t="s">
        <v>1433</v>
      </c>
      <c r="G10354" s="10" t="s">
        <v>3730</v>
      </c>
      <c r="H10354" s="10" t="s">
        <v>34</v>
      </c>
      <c r="I10354" s="10">
        <v>0</v>
      </c>
    </row>
    <row r="10355" spans="1:9" hidden="1" x14ac:dyDescent="0.25">
      <c r="A10355" s="10">
        <v>169</v>
      </c>
      <c r="B10355" s="10" t="s">
        <v>1694</v>
      </c>
      <c r="C10355" s="10" t="s">
        <v>1695</v>
      </c>
      <c r="D10355" s="10" t="s">
        <v>1701</v>
      </c>
      <c r="E10355" s="10" t="s">
        <v>1667</v>
      </c>
      <c r="F10355" s="10" t="s">
        <v>1433</v>
      </c>
      <c r="G10355" s="10" t="s">
        <v>3731</v>
      </c>
      <c r="H10355" s="10" t="s">
        <v>34</v>
      </c>
      <c r="I10355" s="10">
        <v>0</v>
      </c>
    </row>
    <row r="10356" spans="1:9" hidden="1" x14ac:dyDescent="0.25">
      <c r="A10356" s="10">
        <v>169</v>
      </c>
      <c r="B10356" s="10" t="s">
        <v>1694</v>
      </c>
      <c r="C10356" s="10" t="s">
        <v>1695</v>
      </c>
      <c r="D10356" s="10" t="s">
        <v>1701</v>
      </c>
      <c r="E10356" s="10" t="s">
        <v>1667</v>
      </c>
      <c r="F10356" s="10" t="s">
        <v>1433</v>
      </c>
      <c r="G10356" s="10" t="s">
        <v>3734</v>
      </c>
      <c r="H10356" s="10" t="s">
        <v>34</v>
      </c>
      <c r="I10356" s="10">
        <v>0</v>
      </c>
    </row>
    <row r="10357" spans="1:9" hidden="1" x14ac:dyDescent="0.25">
      <c r="A10357" s="10">
        <v>169</v>
      </c>
      <c r="B10357" s="10" t="s">
        <v>1694</v>
      </c>
      <c r="C10357" s="10" t="s">
        <v>1695</v>
      </c>
      <c r="D10357" s="10" t="s">
        <v>1701</v>
      </c>
      <c r="E10357" s="10" t="s">
        <v>1667</v>
      </c>
      <c r="F10357" s="10" t="s">
        <v>1433</v>
      </c>
      <c r="G10357" s="10" t="s">
        <v>3735</v>
      </c>
      <c r="H10357" s="10" t="s">
        <v>57</v>
      </c>
      <c r="I10357" s="10">
        <v>0</v>
      </c>
    </row>
    <row r="10358" spans="1:9" hidden="1" x14ac:dyDescent="0.25">
      <c r="A10358" s="10">
        <v>169</v>
      </c>
      <c r="B10358" s="10" t="s">
        <v>1694</v>
      </c>
      <c r="C10358" s="10" t="s">
        <v>1695</v>
      </c>
      <c r="D10358" s="10" t="s">
        <v>1701</v>
      </c>
      <c r="E10358" s="10" t="s">
        <v>1667</v>
      </c>
      <c r="F10358" s="10" t="s">
        <v>1433</v>
      </c>
      <c r="G10358" s="10" t="s">
        <v>4597</v>
      </c>
      <c r="H10358" s="10" t="s">
        <v>34</v>
      </c>
      <c r="I10358" s="10">
        <v>0</v>
      </c>
    </row>
    <row r="10359" spans="1:9" hidden="1" x14ac:dyDescent="0.25">
      <c r="A10359" s="10">
        <v>169</v>
      </c>
      <c r="B10359" s="10" t="s">
        <v>1694</v>
      </c>
      <c r="C10359" s="10" t="s">
        <v>1695</v>
      </c>
      <c r="D10359" s="10" t="s">
        <v>1701</v>
      </c>
      <c r="E10359" s="10" t="s">
        <v>1667</v>
      </c>
      <c r="F10359" s="10" t="s">
        <v>1433</v>
      </c>
      <c r="G10359" s="10" t="s">
        <v>3736</v>
      </c>
      <c r="H10359" s="10" t="s">
        <v>34</v>
      </c>
      <c r="I10359" s="10">
        <v>0</v>
      </c>
    </row>
    <row r="10360" spans="1:9" hidden="1" x14ac:dyDescent="0.25">
      <c r="A10360" s="10">
        <v>169</v>
      </c>
      <c r="B10360" s="10" t="s">
        <v>1694</v>
      </c>
      <c r="C10360" s="10" t="s">
        <v>1695</v>
      </c>
      <c r="D10360" s="10" t="s">
        <v>1701</v>
      </c>
      <c r="E10360" s="10" t="s">
        <v>1667</v>
      </c>
      <c r="F10360" s="10" t="s">
        <v>1433</v>
      </c>
      <c r="G10360" s="10" t="s">
        <v>3737</v>
      </c>
      <c r="H10360" s="10" t="s">
        <v>34</v>
      </c>
      <c r="I10360" s="10">
        <v>0</v>
      </c>
    </row>
    <row r="10361" spans="1:9" hidden="1" x14ac:dyDescent="0.25">
      <c r="A10361" s="10">
        <v>169</v>
      </c>
      <c r="B10361" s="10" t="s">
        <v>1694</v>
      </c>
      <c r="C10361" s="10" t="s">
        <v>1695</v>
      </c>
      <c r="D10361" s="10" t="s">
        <v>1701</v>
      </c>
      <c r="E10361" s="10" t="s">
        <v>1667</v>
      </c>
      <c r="F10361" s="10" t="s">
        <v>1433</v>
      </c>
      <c r="G10361" s="10" t="s">
        <v>4387</v>
      </c>
      <c r="H10361" s="10" t="s">
        <v>34</v>
      </c>
      <c r="I10361" s="10">
        <v>0</v>
      </c>
    </row>
    <row r="10362" spans="1:9" hidden="1" x14ac:dyDescent="0.25">
      <c r="A10362" s="10">
        <v>169</v>
      </c>
      <c r="B10362" s="10" t="s">
        <v>1694</v>
      </c>
      <c r="C10362" s="10" t="s">
        <v>1695</v>
      </c>
      <c r="D10362" s="10" t="s">
        <v>1701</v>
      </c>
      <c r="E10362" s="10" t="s">
        <v>1667</v>
      </c>
      <c r="F10362" s="10" t="s">
        <v>1433</v>
      </c>
      <c r="G10362" s="10" t="s">
        <v>4388</v>
      </c>
      <c r="H10362" s="10" t="s">
        <v>34</v>
      </c>
      <c r="I10362" s="10">
        <v>0</v>
      </c>
    </row>
    <row r="10363" spans="1:9" hidden="1" x14ac:dyDescent="0.25">
      <c r="A10363" s="10">
        <v>169</v>
      </c>
      <c r="B10363" s="10" t="s">
        <v>1694</v>
      </c>
      <c r="C10363" s="10" t="s">
        <v>1695</v>
      </c>
      <c r="D10363" s="10" t="s">
        <v>1701</v>
      </c>
      <c r="E10363" s="10" t="s">
        <v>1667</v>
      </c>
      <c r="F10363" s="10" t="s">
        <v>1433</v>
      </c>
      <c r="G10363" s="10" t="s">
        <v>3740</v>
      </c>
      <c r="H10363" s="10" t="s">
        <v>34</v>
      </c>
      <c r="I10363" s="10">
        <v>0</v>
      </c>
    </row>
    <row r="10364" spans="1:9" hidden="1" x14ac:dyDescent="0.25">
      <c r="A10364" s="10">
        <v>169</v>
      </c>
      <c r="B10364" s="10" t="s">
        <v>1694</v>
      </c>
      <c r="C10364" s="10" t="s">
        <v>1695</v>
      </c>
      <c r="D10364" s="10" t="s">
        <v>1701</v>
      </c>
      <c r="E10364" s="10" t="s">
        <v>1667</v>
      </c>
      <c r="F10364" s="10" t="s">
        <v>1433</v>
      </c>
      <c r="G10364" s="10" t="s">
        <v>3741</v>
      </c>
      <c r="H10364" s="10" t="s">
        <v>34</v>
      </c>
      <c r="I10364" s="10">
        <v>0</v>
      </c>
    </row>
    <row r="10365" spans="1:9" hidden="1" x14ac:dyDescent="0.25">
      <c r="A10365" s="10">
        <v>169</v>
      </c>
      <c r="B10365" s="10" t="s">
        <v>1694</v>
      </c>
      <c r="C10365" s="10" t="s">
        <v>1695</v>
      </c>
      <c r="D10365" s="10" t="s">
        <v>1701</v>
      </c>
      <c r="E10365" s="10" t="s">
        <v>1667</v>
      </c>
      <c r="F10365" s="10" t="s">
        <v>1433</v>
      </c>
      <c r="G10365" s="10" t="s">
        <v>4324</v>
      </c>
      <c r="H10365" s="10" t="s">
        <v>34</v>
      </c>
      <c r="I10365" s="10">
        <v>0</v>
      </c>
    </row>
    <row r="10366" spans="1:9" hidden="1" x14ac:dyDescent="0.25">
      <c r="A10366" s="10">
        <v>169</v>
      </c>
      <c r="B10366" s="10" t="s">
        <v>1694</v>
      </c>
      <c r="C10366" s="10" t="s">
        <v>1695</v>
      </c>
      <c r="D10366" s="10" t="s">
        <v>1701</v>
      </c>
      <c r="E10366" s="10" t="s">
        <v>1667</v>
      </c>
      <c r="F10366" s="10" t="s">
        <v>1433</v>
      </c>
      <c r="G10366" s="10" t="s">
        <v>4391</v>
      </c>
      <c r="H10366" s="10" t="s">
        <v>4920</v>
      </c>
      <c r="I10366" s="10">
        <v>0</v>
      </c>
    </row>
    <row r="10367" spans="1:9" hidden="1" x14ac:dyDescent="0.25">
      <c r="A10367" s="10">
        <v>169</v>
      </c>
      <c r="B10367" s="10" t="s">
        <v>1694</v>
      </c>
      <c r="C10367" s="10" t="s">
        <v>1695</v>
      </c>
      <c r="D10367" s="10" t="s">
        <v>1701</v>
      </c>
      <c r="E10367" s="10" t="s">
        <v>1667</v>
      </c>
      <c r="F10367" s="10" t="s">
        <v>1433</v>
      </c>
      <c r="G10367" s="10" t="s">
        <v>3744</v>
      </c>
      <c r="H10367" s="10" t="s">
        <v>3917</v>
      </c>
      <c r="I10367" s="10">
        <v>0</v>
      </c>
    </row>
    <row r="10368" spans="1:9" hidden="1" x14ac:dyDescent="0.25">
      <c r="A10368" s="10">
        <v>169</v>
      </c>
      <c r="B10368" s="10" t="s">
        <v>1694</v>
      </c>
      <c r="C10368" s="10" t="s">
        <v>1695</v>
      </c>
      <c r="D10368" s="10" t="s">
        <v>1701</v>
      </c>
      <c r="E10368" s="10" t="s">
        <v>1667</v>
      </c>
      <c r="F10368" s="10" t="s">
        <v>1433</v>
      </c>
      <c r="G10368" s="10" t="s">
        <v>3746</v>
      </c>
      <c r="H10368" s="10" t="s">
        <v>34</v>
      </c>
      <c r="I10368" s="10">
        <v>0</v>
      </c>
    </row>
    <row r="10369" spans="1:11" hidden="1" x14ac:dyDescent="0.25">
      <c r="A10369" s="10">
        <v>169</v>
      </c>
      <c r="B10369" s="10" t="s">
        <v>1694</v>
      </c>
      <c r="C10369" s="10" t="s">
        <v>1695</v>
      </c>
      <c r="D10369" s="10" t="s">
        <v>1701</v>
      </c>
      <c r="E10369" s="10" t="s">
        <v>1667</v>
      </c>
      <c r="F10369" s="10" t="s">
        <v>1433</v>
      </c>
      <c r="G10369" s="10" t="s">
        <v>4792</v>
      </c>
      <c r="H10369" s="10" t="s">
        <v>5230</v>
      </c>
      <c r="I10369" s="10">
        <v>0</v>
      </c>
    </row>
    <row r="10370" spans="1:11" hidden="1" x14ac:dyDescent="0.25">
      <c r="A10370" s="10">
        <v>169</v>
      </c>
      <c r="B10370" s="10" t="s">
        <v>1694</v>
      </c>
      <c r="C10370" s="10" t="s">
        <v>1695</v>
      </c>
      <c r="D10370" s="10" t="s">
        <v>1701</v>
      </c>
      <c r="E10370" s="10" t="s">
        <v>1667</v>
      </c>
      <c r="F10370" s="10" t="s">
        <v>1433</v>
      </c>
      <c r="G10370" s="21" t="s">
        <v>3747</v>
      </c>
      <c r="H10370" s="21" t="s">
        <v>4756</v>
      </c>
      <c r="I10370" s="21">
        <v>1</v>
      </c>
      <c r="J10370" s="21" t="str">
        <f>H10370</f>
        <v>Потолочная</v>
      </c>
      <c r="K10370" s="21"/>
    </row>
    <row r="10371" spans="1:11" hidden="1" x14ac:dyDescent="0.25">
      <c r="A10371" s="10">
        <v>169</v>
      </c>
      <c r="B10371" s="10" t="s">
        <v>1694</v>
      </c>
      <c r="C10371" s="10" t="s">
        <v>1695</v>
      </c>
      <c r="D10371" s="10" t="s">
        <v>1701</v>
      </c>
      <c r="E10371" s="10" t="s">
        <v>1667</v>
      </c>
      <c r="F10371" s="10" t="s">
        <v>1433</v>
      </c>
      <c r="G10371" s="21" t="s">
        <v>3749</v>
      </c>
      <c r="H10371" s="21" t="s">
        <v>3893</v>
      </c>
      <c r="I10371" s="21">
        <v>1</v>
      </c>
      <c r="J10371" s="21">
        <f>MID(H10371,1,FIND(" ",H10371,1)-1)*1</f>
        <v>30</v>
      </c>
      <c r="K10371" s="21" t="s">
        <v>5264</v>
      </c>
    </row>
    <row r="10372" spans="1:11" hidden="1" x14ac:dyDescent="0.25">
      <c r="A10372" s="10">
        <v>169</v>
      </c>
      <c r="B10372" s="10" t="s">
        <v>1694</v>
      </c>
      <c r="C10372" s="10" t="s">
        <v>1695</v>
      </c>
      <c r="D10372" s="10" t="s">
        <v>1701</v>
      </c>
      <c r="E10372" s="10" t="s">
        <v>1667</v>
      </c>
      <c r="F10372" s="10" t="s">
        <v>1433</v>
      </c>
      <c r="G10372" s="21" t="s">
        <v>3751</v>
      </c>
      <c r="H10372" s="21" t="s">
        <v>3808</v>
      </c>
      <c r="I10372" s="21">
        <v>1</v>
      </c>
      <c r="J10372" s="21">
        <f>MID(H10372,1,FIND(" ",H10372,1)-1)*1</f>
        <v>20</v>
      </c>
      <c r="K10372" s="21" t="s">
        <v>5264</v>
      </c>
    </row>
    <row r="10373" spans="1:11" hidden="1" x14ac:dyDescent="0.25">
      <c r="A10373" s="10">
        <v>169</v>
      </c>
      <c r="B10373" s="10" t="s">
        <v>1694</v>
      </c>
      <c r="C10373" s="10" t="s">
        <v>1695</v>
      </c>
      <c r="D10373" s="10" t="s">
        <v>1701</v>
      </c>
      <c r="E10373" s="10" t="s">
        <v>1667</v>
      </c>
      <c r="F10373" s="10" t="s">
        <v>1433</v>
      </c>
      <c r="G10373" s="21" t="s">
        <v>3753</v>
      </c>
      <c r="H10373" s="21" t="s">
        <v>4190</v>
      </c>
      <c r="I10373" s="21">
        <v>1</v>
      </c>
      <c r="J10373" s="21">
        <f>MID(H10373,1,FIND(" ",H10373,1)-1)*1</f>
        <v>2.2999999999999998</v>
      </c>
      <c r="K10373" s="21" t="s">
        <v>5258</v>
      </c>
    </row>
    <row r="10374" spans="1:11" hidden="1" x14ac:dyDescent="0.25">
      <c r="A10374" s="10">
        <v>169</v>
      </c>
      <c r="B10374" s="10" t="s">
        <v>1694</v>
      </c>
      <c r="C10374" s="10" t="s">
        <v>1695</v>
      </c>
      <c r="D10374" s="10" t="s">
        <v>1701</v>
      </c>
      <c r="E10374" s="10" t="s">
        <v>1667</v>
      </c>
      <c r="F10374" s="10" t="s">
        <v>1433</v>
      </c>
      <c r="G10374" s="21" t="s">
        <v>3755</v>
      </c>
      <c r="H10374" s="21" t="s">
        <v>3756</v>
      </c>
      <c r="I10374" s="21">
        <v>1</v>
      </c>
      <c r="J10374" s="21" t="s">
        <v>5266</v>
      </c>
      <c r="K10374" s="21" t="s">
        <v>5265</v>
      </c>
    </row>
    <row r="10375" spans="1:11" hidden="1" x14ac:dyDescent="0.25">
      <c r="A10375" s="10">
        <v>169</v>
      </c>
      <c r="B10375" s="10" t="s">
        <v>1694</v>
      </c>
      <c r="C10375" s="10" t="s">
        <v>1695</v>
      </c>
      <c r="D10375" s="10" t="s">
        <v>1701</v>
      </c>
      <c r="E10375" s="10" t="s">
        <v>1667</v>
      </c>
      <c r="F10375" s="10" t="s">
        <v>1433</v>
      </c>
      <c r="G10375" s="10" t="s">
        <v>3757</v>
      </c>
      <c r="H10375" s="10" t="s">
        <v>57</v>
      </c>
      <c r="I10375" s="10">
        <v>0</v>
      </c>
    </row>
    <row r="10376" spans="1:11" hidden="1" x14ac:dyDescent="0.25">
      <c r="A10376" s="10">
        <v>169</v>
      </c>
      <c r="B10376" s="10" t="s">
        <v>1694</v>
      </c>
      <c r="C10376" s="10" t="s">
        <v>1695</v>
      </c>
      <c r="D10376" s="10" t="s">
        <v>1701</v>
      </c>
      <c r="E10376" s="10" t="s">
        <v>1667</v>
      </c>
      <c r="F10376" s="10" t="s">
        <v>1433</v>
      </c>
      <c r="G10376" s="21" t="s">
        <v>3759</v>
      </c>
      <c r="H10376" s="21">
        <v>18000</v>
      </c>
      <c r="I10376" s="21">
        <v>1</v>
      </c>
      <c r="J10376" s="21">
        <f>TRIM(H10376)*1</f>
        <v>18000</v>
      </c>
      <c r="K10376" s="21" t="s">
        <v>5261</v>
      </c>
    </row>
    <row r="10377" spans="1:11" x14ac:dyDescent="0.25">
      <c r="A10377" s="10">
        <v>169</v>
      </c>
      <c r="B10377" s="10" t="s">
        <v>1694</v>
      </c>
      <c r="C10377" s="10" t="s">
        <v>1695</v>
      </c>
      <c r="D10377" s="10" t="s">
        <v>1701</v>
      </c>
      <c r="E10377" s="10" t="s">
        <v>1667</v>
      </c>
      <c r="F10377" s="10" t="s">
        <v>1433</v>
      </c>
      <c r="G10377" s="21" t="s">
        <v>3760</v>
      </c>
      <c r="H10377" s="21" t="s">
        <v>4930</v>
      </c>
      <c r="I10377" s="21">
        <v>1</v>
      </c>
      <c r="J10377" s="21">
        <f t="shared" ref="J10377:J10378" si="707">MID(H10377,1,FIND(" ",H10377,1)-1)*1</f>
        <v>1.73</v>
      </c>
      <c r="K10377" s="21" t="s">
        <v>5259</v>
      </c>
    </row>
    <row r="10378" spans="1:11" x14ac:dyDescent="0.25">
      <c r="A10378" s="10">
        <v>169</v>
      </c>
      <c r="B10378" s="10" t="s">
        <v>1694</v>
      </c>
      <c r="C10378" s="10" t="s">
        <v>1695</v>
      </c>
      <c r="D10378" s="10" t="s">
        <v>1701</v>
      </c>
      <c r="E10378" s="10" t="s">
        <v>1667</v>
      </c>
      <c r="F10378" s="10" t="s">
        <v>1433</v>
      </c>
      <c r="G10378" s="21" t="s">
        <v>3762</v>
      </c>
      <c r="H10378" s="21" t="s">
        <v>4931</v>
      </c>
      <c r="I10378" s="21">
        <v>1</v>
      </c>
      <c r="J10378" s="21">
        <f t="shared" si="707"/>
        <v>1.63</v>
      </c>
      <c r="K10378" s="21" t="s">
        <v>5259</v>
      </c>
    </row>
    <row r="10379" spans="1:11" hidden="1" x14ac:dyDescent="0.25">
      <c r="A10379" s="10">
        <v>169</v>
      </c>
      <c r="B10379" s="10" t="s">
        <v>1694</v>
      </c>
      <c r="C10379" s="10" t="s">
        <v>1695</v>
      </c>
      <c r="D10379" s="10" t="s">
        <v>1701</v>
      </c>
      <c r="E10379" s="10" t="s">
        <v>1667</v>
      </c>
      <c r="F10379" s="10" t="s">
        <v>1433</v>
      </c>
      <c r="G10379" s="21" t="s">
        <v>3764</v>
      </c>
      <c r="H10379" s="21">
        <v>18000</v>
      </c>
      <c r="I10379" s="21">
        <v>1</v>
      </c>
      <c r="J10379" s="21">
        <f>TRIM(H10379)*1</f>
        <v>18000</v>
      </c>
      <c r="K10379" s="21" t="s">
        <v>5261</v>
      </c>
    </row>
    <row r="10380" spans="1:11" hidden="1" x14ac:dyDescent="0.25">
      <c r="A10380" s="10">
        <v>169</v>
      </c>
      <c r="B10380" s="10" t="s">
        <v>1694</v>
      </c>
      <c r="C10380" s="10" t="s">
        <v>1695</v>
      </c>
      <c r="D10380" s="10" t="s">
        <v>1701</v>
      </c>
      <c r="E10380" s="10" t="s">
        <v>1667</v>
      </c>
      <c r="F10380" s="10" t="s">
        <v>1433</v>
      </c>
      <c r="G10380" s="10" t="s">
        <v>3765</v>
      </c>
      <c r="H10380" s="10" t="s">
        <v>57</v>
      </c>
      <c r="I10380" s="10">
        <v>0</v>
      </c>
    </row>
    <row r="10381" spans="1:11" hidden="1" x14ac:dyDescent="0.25">
      <c r="A10381" s="10">
        <v>169</v>
      </c>
      <c r="B10381" s="10" t="s">
        <v>1694</v>
      </c>
      <c r="C10381" s="10" t="s">
        <v>1695</v>
      </c>
      <c r="D10381" s="10" t="s">
        <v>1701</v>
      </c>
      <c r="E10381" s="10" t="s">
        <v>1667</v>
      </c>
      <c r="F10381" s="10" t="s">
        <v>1433</v>
      </c>
      <c r="G10381" s="10" t="s">
        <v>3766</v>
      </c>
      <c r="H10381" s="10" t="s">
        <v>34</v>
      </c>
      <c r="I10381" s="10">
        <v>0</v>
      </c>
    </row>
    <row r="10382" spans="1:11" hidden="1" x14ac:dyDescent="0.25">
      <c r="A10382" s="10">
        <v>169</v>
      </c>
      <c r="B10382" s="10" t="s">
        <v>1694</v>
      </c>
      <c r="C10382" s="10" t="s">
        <v>1695</v>
      </c>
      <c r="D10382" s="10" t="s">
        <v>1701</v>
      </c>
      <c r="E10382" s="10" t="s">
        <v>1667</v>
      </c>
      <c r="F10382" s="10" t="s">
        <v>1433</v>
      </c>
      <c r="G10382" s="10" t="s">
        <v>4601</v>
      </c>
      <c r="H10382" s="10" t="s">
        <v>4321</v>
      </c>
      <c r="I10382" s="10">
        <v>0</v>
      </c>
    </row>
    <row r="10383" spans="1:11" hidden="1" x14ac:dyDescent="0.25">
      <c r="A10383" s="10">
        <v>169</v>
      </c>
      <c r="B10383" s="10" t="s">
        <v>1694</v>
      </c>
      <c r="C10383" s="10" t="s">
        <v>1695</v>
      </c>
      <c r="D10383" s="10" t="s">
        <v>1701</v>
      </c>
      <c r="E10383" s="10" t="s">
        <v>1667</v>
      </c>
      <c r="F10383" s="10" t="s">
        <v>1433</v>
      </c>
      <c r="G10383" s="10" t="s">
        <v>4397</v>
      </c>
      <c r="H10383" s="10" t="s">
        <v>34</v>
      </c>
      <c r="I10383" s="10">
        <v>0</v>
      </c>
    </row>
    <row r="10384" spans="1:11" hidden="1" x14ac:dyDescent="0.25">
      <c r="A10384" s="10">
        <v>169</v>
      </c>
      <c r="B10384" s="10" t="s">
        <v>1694</v>
      </c>
      <c r="C10384" s="10" t="s">
        <v>1695</v>
      </c>
      <c r="D10384" s="10" t="s">
        <v>1701</v>
      </c>
      <c r="E10384" s="10" t="s">
        <v>1667</v>
      </c>
      <c r="F10384" s="10" t="s">
        <v>1433</v>
      </c>
      <c r="G10384" s="10" t="s">
        <v>4602</v>
      </c>
      <c r="H10384" s="10" t="s">
        <v>57</v>
      </c>
      <c r="I10384" s="10">
        <v>0</v>
      </c>
    </row>
    <row r="10385" spans="1:11" hidden="1" x14ac:dyDescent="0.25">
      <c r="A10385" s="10">
        <v>169</v>
      </c>
      <c r="B10385" s="10" t="s">
        <v>1694</v>
      </c>
      <c r="C10385" s="10" t="s">
        <v>1695</v>
      </c>
      <c r="D10385" s="10" t="s">
        <v>1701</v>
      </c>
      <c r="E10385" s="10" t="s">
        <v>1667</v>
      </c>
      <c r="F10385" s="10" t="s">
        <v>1433</v>
      </c>
      <c r="G10385" s="10" t="s">
        <v>4603</v>
      </c>
      <c r="H10385" s="10" t="s">
        <v>57</v>
      </c>
      <c r="I10385" s="10">
        <v>0</v>
      </c>
    </row>
    <row r="10386" spans="1:11" hidden="1" x14ac:dyDescent="0.25">
      <c r="A10386" s="10">
        <v>169</v>
      </c>
      <c r="B10386" s="10" t="s">
        <v>1694</v>
      </c>
      <c r="C10386" s="10" t="s">
        <v>1695</v>
      </c>
      <c r="D10386" s="10" t="s">
        <v>1701</v>
      </c>
      <c r="E10386" s="10" t="s">
        <v>1667</v>
      </c>
      <c r="F10386" s="10" t="s">
        <v>1433</v>
      </c>
      <c r="G10386" s="21" t="s">
        <v>3769</v>
      </c>
      <c r="H10386" s="21" t="s">
        <v>4668</v>
      </c>
      <c r="I10386" s="21">
        <v>1</v>
      </c>
      <c r="J10386" s="21">
        <f t="shared" ref="J10386:J10387" si="708">MID(H10386,1,FIND(" ",H10386,1)-1)*1</f>
        <v>37</v>
      </c>
      <c r="K10386" s="21" t="s">
        <v>5255</v>
      </c>
    </row>
    <row r="10387" spans="1:11" hidden="1" x14ac:dyDescent="0.25">
      <c r="A10387" s="10">
        <v>169</v>
      </c>
      <c r="B10387" s="10" t="s">
        <v>1694</v>
      </c>
      <c r="C10387" s="10" t="s">
        <v>1695</v>
      </c>
      <c r="D10387" s="10" t="s">
        <v>1701</v>
      </c>
      <c r="E10387" s="10" t="s">
        <v>1667</v>
      </c>
      <c r="F10387" s="10" t="s">
        <v>1433</v>
      </c>
      <c r="G10387" s="21" t="s">
        <v>3771</v>
      </c>
      <c r="H10387" s="21" t="s">
        <v>4932</v>
      </c>
      <c r="I10387" s="21">
        <v>1</v>
      </c>
      <c r="J10387" s="21">
        <f t="shared" si="708"/>
        <v>17</v>
      </c>
      <c r="K10387" s="21" t="s">
        <v>5255</v>
      </c>
    </row>
    <row r="10388" spans="1:11" hidden="1" x14ac:dyDescent="0.25">
      <c r="A10388" s="10">
        <v>169</v>
      </c>
      <c r="B10388" s="10" t="s">
        <v>1694</v>
      </c>
      <c r="C10388" s="10" t="s">
        <v>1695</v>
      </c>
      <c r="D10388" s="10" t="s">
        <v>1701</v>
      </c>
      <c r="E10388" s="10" t="s">
        <v>1667</v>
      </c>
      <c r="F10388" s="10" t="s">
        <v>1433</v>
      </c>
      <c r="G10388" s="21" t="s">
        <v>3773</v>
      </c>
      <c r="H10388" s="21" t="s">
        <v>4728</v>
      </c>
      <c r="I10388" s="21">
        <v>1</v>
      </c>
      <c r="J10388" s="21">
        <f t="shared" ref="J10388:J10393" si="709">MID(H10388,1,FIND(" ",H10388,1)-1)*1000</f>
        <v>545</v>
      </c>
      <c r="K10388" s="22" t="s">
        <v>5256</v>
      </c>
    </row>
    <row r="10389" spans="1:11" hidden="1" x14ac:dyDescent="0.25">
      <c r="A10389" s="10">
        <v>169</v>
      </c>
      <c r="B10389" s="10" t="s">
        <v>1694</v>
      </c>
      <c r="C10389" s="10" t="s">
        <v>1695</v>
      </c>
      <c r="D10389" s="10" t="s">
        <v>1701</v>
      </c>
      <c r="E10389" s="10" t="s">
        <v>1667</v>
      </c>
      <c r="F10389" s="10" t="s">
        <v>1433</v>
      </c>
      <c r="G10389" s="21" t="s">
        <v>3775</v>
      </c>
      <c r="H10389" s="21" t="s">
        <v>3819</v>
      </c>
      <c r="I10389" s="21">
        <v>1</v>
      </c>
      <c r="J10389" s="21">
        <f t="shared" si="709"/>
        <v>260</v>
      </c>
      <c r="K10389" s="22" t="s">
        <v>5256</v>
      </c>
    </row>
    <row r="10390" spans="1:11" hidden="1" x14ac:dyDescent="0.25">
      <c r="A10390" s="10">
        <v>169</v>
      </c>
      <c r="B10390" s="10" t="s">
        <v>1694</v>
      </c>
      <c r="C10390" s="10" t="s">
        <v>1695</v>
      </c>
      <c r="D10390" s="10" t="s">
        <v>1701</v>
      </c>
      <c r="E10390" s="10" t="s">
        <v>1667</v>
      </c>
      <c r="F10390" s="10" t="s">
        <v>1433</v>
      </c>
      <c r="G10390" s="21" t="s">
        <v>3777</v>
      </c>
      <c r="H10390" s="21" t="s">
        <v>3852</v>
      </c>
      <c r="I10390" s="21">
        <v>1</v>
      </c>
      <c r="J10390" s="21">
        <f t="shared" si="709"/>
        <v>315</v>
      </c>
      <c r="K10390" s="22" t="s">
        <v>5256</v>
      </c>
    </row>
    <row r="10391" spans="1:11" hidden="1" x14ac:dyDescent="0.25">
      <c r="A10391" s="10">
        <v>169</v>
      </c>
      <c r="B10391" s="10" t="s">
        <v>1694</v>
      </c>
      <c r="C10391" s="10" t="s">
        <v>1695</v>
      </c>
      <c r="D10391" s="10" t="s">
        <v>1701</v>
      </c>
      <c r="E10391" s="10" t="s">
        <v>1667</v>
      </c>
      <c r="F10391" s="10" t="s">
        <v>1433</v>
      </c>
      <c r="G10391" s="21" t="s">
        <v>3779</v>
      </c>
      <c r="H10391" s="21" t="s">
        <v>4759</v>
      </c>
      <c r="I10391" s="21">
        <v>1</v>
      </c>
      <c r="J10391" s="21">
        <f t="shared" si="709"/>
        <v>570</v>
      </c>
      <c r="K10391" s="22" t="s">
        <v>5256</v>
      </c>
    </row>
    <row r="10392" spans="1:11" hidden="1" x14ac:dyDescent="0.25">
      <c r="A10392" s="10">
        <v>169</v>
      </c>
      <c r="B10392" s="10" t="s">
        <v>1694</v>
      </c>
      <c r="C10392" s="10" t="s">
        <v>1695</v>
      </c>
      <c r="D10392" s="10" t="s">
        <v>1701</v>
      </c>
      <c r="E10392" s="10" t="s">
        <v>1667</v>
      </c>
      <c r="F10392" s="10" t="s">
        <v>1433</v>
      </c>
      <c r="G10392" s="21" t="s">
        <v>3781</v>
      </c>
      <c r="H10392" s="21" t="s">
        <v>4729</v>
      </c>
      <c r="I10392" s="21">
        <v>1</v>
      </c>
      <c r="J10392" s="21">
        <f t="shared" si="709"/>
        <v>800</v>
      </c>
      <c r="K10392" s="22" t="s">
        <v>5256</v>
      </c>
    </row>
    <row r="10393" spans="1:11" hidden="1" x14ac:dyDescent="0.25">
      <c r="A10393" s="10">
        <v>169</v>
      </c>
      <c r="B10393" s="10" t="s">
        <v>1694</v>
      </c>
      <c r="C10393" s="10" t="s">
        <v>1695</v>
      </c>
      <c r="D10393" s="10" t="s">
        <v>1701</v>
      </c>
      <c r="E10393" s="10" t="s">
        <v>1667</v>
      </c>
      <c r="F10393" s="10" t="s">
        <v>1433</v>
      </c>
      <c r="G10393" s="21" t="s">
        <v>3783</v>
      </c>
      <c r="H10393" s="21" t="s">
        <v>4759</v>
      </c>
      <c r="I10393" s="21">
        <v>1</v>
      </c>
      <c r="J10393" s="21">
        <f t="shared" si="709"/>
        <v>570</v>
      </c>
      <c r="K10393" s="22" t="s">
        <v>5256</v>
      </c>
    </row>
    <row r="10394" spans="1:11" hidden="1" x14ac:dyDescent="0.25">
      <c r="A10394" s="10">
        <v>169</v>
      </c>
      <c r="B10394" s="10" t="s">
        <v>1694</v>
      </c>
      <c r="C10394" s="10" t="s">
        <v>1695</v>
      </c>
      <c r="D10394" s="10" t="s">
        <v>1701</v>
      </c>
      <c r="E10394" s="10" t="s">
        <v>1667</v>
      </c>
      <c r="F10394" s="10" t="s">
        <v>1433</v>
      </c>
      <c r="G10394" s="21" t="s">
        <v>4760</v>
      </c>
      <c r="H10394" s="21" t="s">
        <v>4761</v>
      </c>
      <c r="I10394" s="21">
        <v>0</v>
      </c>
      <c r="J10394" s="21">
        <f>MID(H10394,1,FIND(" ",H10394,1)-1)*1</f>
        <v>2.2000000000000002</v>
      </c>
      <c r="K10394" s="21" t="s">
        <v>5255</v>
      </c>
    </row>
    <row r="10395" spans="1:11" hidden="1" x14ac:dyDescent="0.25">
      <c r="A10395" s="10">
        <v>169</v>
      </c>
      <c r="B10395" s="10" t="s">
        <v>1694</v>
      </c>
      <c r="C10395" s="10" t="s">
        <v>1695</v>
      </c>
      <c r="D10395" s="10" t="s">
        <v>1701</v>
      </c>
      <c r="E10395" s="10" t="s">
        <v>1667</v>
      </c>
      <c r="F10395" s="10" t="s">
        <v>1433</v>
      </c>
      <c r="G10395" s="21" t="s">
        <v>4799</v>
      </c>
      <c r="H10395" s="21" t="s">
        <v>4763</v>
      </c>
      <c r="I10395" s="21">
        <v>0</v>
      </c>
      <c r="J10395" s="21">
        <f>MID(H10395,1,FIND(" ",H10395,1)-1)*1</f>
        <v>0.65</v>
      </c>
      <c r="K10395" s="21" t="s">
        <v>5264</v>
      </c>
    </row>
    <row r="10396" spans="1:11" hidden="1" x14ac:dyDescent="0.25">
      <c r="A10396" s="10">
        <v>169</v>
      </c>
      <c r="B10396" s="10" t="s">
        <v>1694</v>
      </c>
      <c r="C10396" s="10" t="s">
        <v>1695</v>
      </c>
      <c r="D10396" s="10" t="s">
        <v>1701</v>
      </c>
      <c r="E10396" s="10" t="s">
        <v>1667</v>
      </c>
      <c r="F10396" s="10" t="s">
        <v>1433</v>
      </c>
      <c r="G10396" s="21" t="s">
        <v>4800</v>
      </c>
      <c r="H10396" s="21" t="s">
        <v>4801</v>
      </c>
      <c r="I10396" s="21">
        <v>0</v>
      </c>
      <c r="J10396" s="21">
        <f t="shared" ref="J10396:J10397" si="710">MID(H10396,1,FIND(" ",H10396,1)-1)*1000</f>
        <v>55</v>
      </c>
      <c r="K10396" s="21" t="s">
        <v>5256</v>
      </c>
    </row>
    <row r="10397" spans="1:11" hidden="1" x14ac:dyDescent="0.25">
      <c r="A10397" s="10">
        <v>169</v>
      </c>
      <c r="B10397" s="10" t="s">
        <v>1694</v>
      </c>
      <c r="C10397" s="10" t="s">
        <v>1695</v>
      </c>
      <c r="D10397" s="10" t="s">
        <v>1701</v>
      </c>
      <c r="E10397" s="10" t="s">
        <v>1667</v>
      </c>
      <c r="F10397" s="10" t="s">
        <v>1433</v>
      </c>
      <c r="G10397" s="21" t="s">
        <v>4762</v>
      </c>
      <c r="H10397" s="21" t="s">
        <v>4763</v>
      </c>
      <c r="I10397" s="21">
        <v>0</v>
      </c>
      <c r="J10397" s="21">
        <f t="shared" si="710"/>
        <v>650</v>
      </c>
      <c r="K10397" s="21" t="s">
        <v>5256</v>
      </c>
    </row>
    <row r="10398" spans="1:11" hidden="1" x14ac:dyDescent="0.25">
      <c r="A10398" s="10">
        <v>169</v>
      </c>
      <c r="B10398" s="10" t="s">
        <v>1694</v>
      </c>
      <c r="C10398" s="10" t="s">
        <v>1695</v>
      </c>
      <c r="D10398" s="10" t="s">
        <v>1701</v>
      </c>
      <c r="E10398" s="10" t="s">
        <v>1667</v>
      </c>
      <c r="F10398" s="10" t="s">
        <v>1433</v>
      </c>
      <c r="G10398" s="10" t="s">
        <v>3787</v>
      </c>
      <c r="H10398" s="10" t="s">
        <v>3788</v>
      </c>
      <c r="I10398" s="10">
        <v>0</v>
      </c>
    </row>
    <row r="10399" spans="1:11" hidden="1" x14ac:dyDescent="0.25">
      <c r="A10399" s="10">
        <v>169</v>
      </c>
      <c r="B10399" s="10" t="s">
        <v>1694</v>
      </c>
      <c r="C10399" s="10" t="s">
        <v>1695</v>
      </c>
      <c r="D10399" s="10" t="s">
        <v>1701</v>
      </c>
      <c r="E10399" s="10" t="s">
        <v>1667</v>
      </c>
      <c r="F10399" s="10" t="s">
        <v>1433</v>
      </c>
      <c r="G10399" s="10" t="s">
        <v>3789</v>
      </c>
      <c r="H10399" s="10" t="s">
        <v>3789</v>
      </c>
      <c r="I10399" s="10">
        <v>0</v>
      </c>
    </row>
    <row r="10400" spans="1:11" hidden="1" x14ac:dyDescent="0.25">
      <c r="A10400" s="10">
        <v>170</v>
      </c>
      <c r="B10400" s="10" t="s">
        <v>1702</v>
      </c>
      <c r="C10400" s="10" t="s">
        <v>1703</v>
      </c>
      <c r="D10400" s="10" t="s">
        <v>1709</v>
      </c>
      <c r="E10400" s="10" t="s">
        <v>1667</v>
      </c>
      <c r="F10400" s="10" t="s">
        <v>1433</v>
      </c>
      <c r="G10400" s="10" t="s">
        <v>3129</v>
      </c>
      <c r="H10400" s="10" t="s">
        <v>4540</v>
      </c>
      <c r="I10400" s="10">
        <v>0</v>
      </c>
    </row>
    <row r="10401" spans="1:11" hidden="1" x14ac:dyDescent="0.25">
      <c r="A10401" s="10">
        <v>170</v>
      </c>
      <c r="B10401" s="10" t="s">
        <v>1702</v>
      </c>
      <c r="C10401" s="10" t="s">
        <v>1703</v>
      </c>
      <c r="D10401" s="10" t="s">
        <v>1709</v>
      </c>
      <c r="E10401" s="10" t="s">
        <v>1667</v>
      </c>
      <c r="F10401" s="10" t="s">
        <v>1433</v>
      </c>
      <c r="G10401" s="21" t="s">
        <v>2160</v>
      </c>
      <c r="H10401" s="21" t="s">
        <v>3699</v>
      </c>
      <c r="I10401" s="21">
        <v>1</v>
      </c>
      <c r="J10401" s="21" t="str">
        <f>H10401</f>
        <v>Кондиционирование</v>
      </c>
      <c r="K10401" s="21"/>
    </row>
    <row r="10402" spans="1:11" hidden="1" x14ac:dyDescent="0.25">
      <c r="A10402" s="10">
        <v>170</v>
      </c>
      <c r="B10402" s="10" t="s">
        <v>1702</v>
      </c>
      <c r="C10402" s="10" t="s">
        <v>1703</v>
      </c>
      <c r="D10402" s="10" t="s">
        <v>1709</v>
      </c>
      <c r="E10402" s="10" t="s">
        <v>1667</v>
      </c>
      <c r="F10402" s="10" t="s">
        <v>1433</v>
      </c>
      <c r="G10402" s="21" t="s">
        <v>3108</v>
      </c>
      <c r="H10402" s="21" t="s">
        <v>4079</v>
      </c>
      <c r="I10402" s="21">
        <v>1</v>
      </c>
      <c r="J10402" s="21">
        <f t="shared" ref="J10402:J10403" si="711">MID(H10402,1,FIND(" ",H10402,1)-1)*1</f>
        <v>54</v>
      </c>
      <c r="K10402" s="21" t="s">
        <v>5260</v>
      </c>
    </row>
    <row r="10403" spans="1:11" hidden="1" x14ac:dyDescent="0.25">
      <c r="A10403" s="10">
        <v>170</v>
      </c>
      <c r="B10403" s="10" t="s">
        <v>1702</v>
      </c>
      <c r="C10403" s="10" t="s">
        <v>1703</v>
      </c>
      <c r="D10403" s="10" t="s">
        <v>1709</v>
      </c>
      <c r="E10403" s="10" t="s">
        <v>1667</v>
      </c>
      <c r="F10403" s="10" t="s">
        <v>1433</v>
      </c>
      <c r="G10403" s="21" t="s">
        <v>3701</v>
      </c>
      <c r="H10403" s="21" t="s">
        <v>4015</v>
      </c>
      <c r="I10403" s="21">
        <v>1</v>
      </c>
      <c r="J10403" s="21">
        <f t="shared" si="711"/>
        <v>36</v>
      </c>
      <c r="K10403" s="21" t="s">
        <v>5260</v>
      </c>
    </row>
    <row r="10404" spans="1:11" hidden="1" x14ac:dyDescent="0.25">
      <c r="A10404" s="10">
        <v>170</v>
      </c>
      <c r="B10404" s="10" t="s">
        <v>1702</v>
      </c>
      <c r="C10404" s="10" t="s">
        <v>1703</v>
      </c>
      <c r="D10404" s="10" t="s">
        <v>1709</v>
      </c>
      <c r="E10404" s="10" t="s">
        <v>1667</v>
      </c>
      <c r="F10404" s="10" t="s">
        <v>1433</v>
      </c>
      <c r="G10404" s="21" t="s">
        <v>3703</v>
      </c>
      <c r="H10404" s="21" t="s">
        <v>4933</v>
      </c>
      <c r="I10404" s="21">
        <v>1</v>
      </c>
      <c r="J10404" s="21">
        <f>MID(H10404,1,FIND(" ",H10404,1)-1)*1</f>
        <v>45</v>
      </c>
      <c r="K10404" s="21" t="s">
        <v>5254</v>
      </c>
    </row>
    <row r="10405" spans="1:11" hidden="1" x14ac:dyDescent="0.25">
      <c r="A10405" s="10">
        <v>170</v>
      </c>
      <c r="B10405" s="10" t="s">
        <v>1702</v>
      </c>
      <c r="C10405" s="10" t="s">
        <v>1703</v>
      </c>
      <c r="D10405" s="10" t="s">
        <v>1709</v>
      </c>
      <c r="E10405" s="10" t="s">
        <v>1667</v>
      </c>
      <c r="F10405" s="10" t="s">
        <v>1433</v>
      </c>
      <c r="G10405" s="21" t="s">
        <v>3705</v>
      </c>
      <c r="H10405" s="21" t="s">
        <v>34</v>
      </c>
      <c r="I10405" s="21">
        <v>1</v>
      </c>
      <c r="J10405" s="21" t="str">
        <f>H10405</f>
        <v>Да</v>
      </c>
      <c r="K10405" s="21"/>
    </row>
    <row r="10406" spans="1:11" hidden="1" x14ac:dyDescent="0.25">
      <c r="A10406" s="10">
        <v>170</v>
      </c>
      <c r="B10406" s="10" t="s">
        <v>1702</v>
      </c>
      <c r="C10406" s="10" t="s">
        <v>1703</v>
      </c>
      <c r="D10406" s="10" t="s">
        <v>1709</v>
      </c>
      <c r="E10406" s="10" t="s">
        <v>1667</v>
      </c>
      <c r="F10406" s="10" t="s">
        <v>1433</v>
      </c>
      <c r="G10406" s="21" t="s">
        <v>3706</v>
      </c>
      <c r="H10406" s="21" t="s">
        <v>4087</v>
      </c>
      <c r="I10406" s="21">
        <v>1</v>
      </c>
      <c r="J10406" s="21">
        <f t="shared" ref="J10406:J10409" si="712">MID(H10406,1,FIND(" ",H10406,1)-1)*1</f>
        <v>5.3</v>
      </c>
      <c r="K10406" s="21" t="s">
        <v>5258</v>
      </c>
    </row>
    <row r="10407" spans="1:11" hidden="1" x14ac:dyDescent="0.25">
      <c r="A10407" s="10">
        <v>170</v>
      </c>
      <c r="B10407" s="10" t="s">
        <v>1702</v>
      </c>
      <c r="C10407" s="10" t="s">
        <v>1703</v>
      </c>
      <c r="D10407" s="10" t="s">
        <v>1709</v>
      </c>
      <c r="E10407" s="10" t="s">
        <v>1667</v>
      </c>
      <c r="F10407" s="10" t="s">
        <v>1433</v>
      </c>
      <c r="G10407" s="21" t="s">
        <v>3708</v>
      </c>
      <c r="H10407" s="21" t="s">
        <v>4934</v>
      </c>
      <c r="I10407" s="21">
        <v>1</v>
      </c>
      <c r="J10407" s="21">
        <f t="shared" si="712"/>
        <v>4.4000000000000004</v>
      </c>
      <c r="K10407" s="21" t="s">
        <v>5258</v>
      </c>
    </row>
    <row r="10408" spans="1:11" hidden="1" x14ac:dyDescent="0.25">
      <c r="A10408" s="10">
        <v>170</v>
      </c>
      <c r="B10408" s="10" t="s">
        <v>1702</v>
      </c>
      <c r="C10408" s="10" t="s">
        <v>1703</v>
      </c>
      <c r="D10408" s="10" t="s">
        <v>1709</v>
      </c>
      <c r="E10408" s="10" t="s">
        <v>1667</v>
      </c>
      <c r="F10408" s="10" t="s">
        <v>1433</v>
      </c>
      <c r="G10408" s="21" t="s">
        <v>3709</v>
      </c>
      <c r="H10408" s="21" t="s">
        <v>4935</v>
      </c>
      <c r="I10408" s="21">
        <v>0</v>
      </c>
      <c r="J10408" s="21">
        <f t="shared" si="712"/>
        <v>4.2</v>
      </c>
      <c r="K10408" s="21" t="s">
        <v>5258</v>
      </c>
    </row>
    <row r="10409" spans="1:11" hidden="1" x14ac:dyDescent="0.25">
      <c r="A10409" s="10">
        <v>170</v>
      </c>
      <c r="B10409" s="10" t="s">
        <v>1702</v>
      </c>
      <c r="C10409" s="10" t="s">
        <v>1703</v>
      </c>
      <c r="D10409" s="10" t="s">
        <v>1709</v>
      </c>
      <c r="E10409" s="10" t="s">
        <v>1667</v>
      </c>
      <c r="F10409" s="10" t="s">
        <v>1433</v>
      </c>
      <c r="G10409" s="21" t="s">
        <v>3711</v>
      </c>
      <c r="H10409" s="21" t="s">
        <v>3792</v>
      </c>
      <c r="I10409" s="21">
        <v>0</v>
      </c>
      <c r="J10409" s="21">
        <f t="shared" si="712"/>
        <v>3.6</v>
      </c>
      <c r="K10409" s="21" t="s">
        <v>5258</v>
      </c>
    </row>
    <row r="10410" spans="1:11" hidden="1" x14ac:dyDescent="0.25">
      <c r="A10410" s="10">
        <v>170</v>
      </c>
      <c r="B10410" s="10" t="s">
        <v>1702</v>
      </c>
      <c r="C10410" s="10" t="s">
        <v>1703</v>
      </c>
      <c r="D10410" s="10" t="s">
        <v>1709</v>
      </c>
      <c r="E10410" s="10" t="s">
        <v>1667</v>
      </c>
      <c r="F10410" s="10" t="s">
        <v>1433</v>
      </c>
      <c r="G10410" s="21" t="s">
        <v>4578</v>
      </c>
      <c r="H10410" s="21" t="s">
        <v>4929</v>
      </c>
      <c r="I10410" s="21">
        <v>1</v>
      </c>
      <c r="J10410" s="21" t="str">
        <f>MID(H10410,1,FIND(" ",H10410,1)-1)</f>
        <v>750</v>
      </c>
      <c r="K10410" s="21" t="s">
        <v>5269</v>
      </c>
    </row>
    <row r="10411" spans="1:11" hidden="1" x14ac:dyDescent="0.25">
      <c r="A10411" s="10">
        <v>170</v>
      </c>
      <c r="B10411" s="10" t="s">
        <v>1702</v>
      </c>
      <c r="C10411" s="10" t="s">
        <v>1703</v>
      </c>
      <c r="D10411" s="10" t="s">
        <v>1709</v>
      </c>
      <c r="E10411" s="10" t="s">
        <v>1667</v>
      </c>
      <c r="F10411" s="10" t="s">
        <v>1433</v>
      </c>
      <c r="G10411" s="10" t="s">
        <v>3714</v>
      </c>
      <c r="H10411" s="10" t="s">
        <v>3715</v>
      </c>
      <c r="I10411" s="10">
        <v>0</v>
      </c>
    </row>
    <row r="10412" spans="1:11" hidden="1" x14ac:dyDescent="0.25">
      <c r="A10412" s="10">
        <v>170</v>
      </c>
      <c r="B10412" s="10" t="s">
        <v>1702</v>
      </c>
      <c r="C10412" s="10" t="s">
        <v>1703</v>
      </c>
      <c r="D10412" s="10" t="s">
        <v>1709</v>
      </c>
      <c r="E10412" s="10" t="s">
        <v>1667</v>
      </c>
      <c r="F10412" s="10" t="s">
        <v>1433</v>
      </c>
      <c r="G10412" s="10" t="s">
        <v>3716</v>
      </c>
      <c r="H10412" s="10" t="s">
        <v>34</v>
      </c>
      <c r="I10412" s="10">
        <v>0</v>
      </c>
    </row>
    <row r="10413" spans="1:11" hidden="1" x14ac:dyDescent="0.25">
      <c r="A10413" s="10">
        <v>170</v>
      </c>
      <c r="B10413" s="10" t="s">
        <v>1702</v>
      </c>
      <c r="C10413" s="10" t="s">
        <v>1703</v>
      </c>
      <c r="D10413" s="10" t="s">
        <v>1709</v>
      </c>
      <c r="E10413" s="10" t="s">
        <v>1667</v>
      </c>
      <c r="F10413" s="10" t="s">
        <v>1433</v>
      </c>
      <c r="G10413" s="10" t="s">
        <v>3717</v>
      </c>
      <c r="H10413" s="10" t="s">
        <v>34</v>
      </c>
      <c r="I10413" s="10">
        <v>0</v>
      </c>
    </row>
    <row r="10414" spans="1:11" hidden="1" x14ac:dyDescent="0.25">
      <c r="A10414" s="10">
        <v>170</v>
      </c>
      <c r="B10414" s="10" t="s">
        <v>1702</v>
      </c>
      <c r="C10414" s="10" t="s">
        <v>1703</v>
      </c>
      <c r="D10414" s="10" t="s">
        <v>1709</v>
      </c>
      <c r="E10414" s="10" t="s">
        <v>1667</v>
      </c>
      <c r="F10414" s="10" t="s">
        <v>1433</v>
      </c>
      <c r="G10414" s="10" t="s">
        <v>3718</v>
      </c>
      <c r="H10414" s="10" t="s">
        <v>5168</v>
      </c>
      <c r="I10414" s="10">
        <v>0</v>
      </c>
    </row>
    <row r="10415" spans="1:11" hidden="1" x14ac:dyDescent="0.25">
      <c r="A10415" s="10">
        <v>170</v>
      </c>
      <c r="B10415" s="10" t="s">
        <v>1702</v>
      </c>
      <c r="C10415" s="10" t="s">
        <v>1703</v>
      </c>
      <c r="D10415" s="10" t="s">
        <v>1709</v>
      </c>
      <c r="E10415" s="10" t="s">
        <v>1667</v>
      </c>
      <c r="F10415" s="10" t="s">
        <v>1433</v>
      </c>
      <c r="G10415" s="10" t="s">
        <v>3719</v>
      </c>
      <c r="H10415" s="10" t="s">
        <v>57</v>
      </c>
      <c r="I10415" s="10">
        <v>0</v>
      </c>
    </row>
    <row r="10416" spans="1:11" hidden="1" x14ac:dyDescent="0.25">
      <c r="A10416" s="10">
        <v>170</v>
      </c>
      <c r="B10416" s="10" t="s">
        <v>1702</v>
      </c>
      <c r="C10416" s="10" t="s">
        <v>1703</v>
      </c>
      <c r="D10416" s="10" t="s">
        <v>1709</v>
      </c>
      <c r="E10416" s="10" t="s">
        <v>1667</v>
      </c>
      <c r="F10416" s="10" t="s">
        <v>1433</v>
      </c>
      <c r="G10416" s="10" t="s">
        <v>3720</v>
      </c>
      <c r="H10416" s="10" t="s">
        <v>34</v>
      </c>
      <c r="I10416" s="10">
        <v>0</v>
      </c>
    </row>
    <row r="10417" spans="1:9" hidden="1" x14ac:dyDescent="0.25">
      <c r="A10417" s="10">
        <v>170</v>
      </c>
      <c r="B10417" s="10" t="s">
        <v>1702</v>
      </c>
      <c r="C10417" s="10" t="s">
        <v>1703</v>
      </c>
      <c r="D10417" s="10" t="s">
        <v>1709</v>
      </c>
      <c r="E10417" s="10" t="s">
        <v>1667</v>
      </c>
      <c r="F10417" s="10" t="s">
        <v>1433</v>
      </c>
      <c r="G10417" s="10" t="s">
        <v>3721</v>
      </c>
      <c r="H10417" s="10" t="s">
        <v>34</v>
      </c>
      <c r="I10417" s="10">
        <v>0</v>
      </c>
    </row>
    <row r="10418" spans="1:9" hidden="1" x14ac:dyDescent="0.25">
      <c r="A10418" s="10">
        <v>170</v>
      </c>
      <c r="B10418" s="10" t="s">
        <v>1702</v>
      </c>
      <c r="C10418" s="10" t="s">
        <v>1703</v>
      </c>
      <c r="D10418" s="10" t="s">
        <v>1709</v>
      </c>
      <c r="E10418" s="10" t="s">
        <v>1667</v>
      </c>
      <c r="F10418" s="10" t="s">
        <v>1433</v>
      </c>
      <c r="G10418" s="10" t="s">
        <v>3722</v>
      </c>
      <c r="H10418" s="10" t="s">
        <v>34</v>
      </c>
      <c r="I10418" s="10">
        <v>0</v>
      </c>
    </row>
    <row r="10419" spans="1:9" hidden="1" x14ac:dyDescent="0.25">
      <c r="A10419" s="10">
        <v>170</v>
      </c>
      <c r="B10419" s="10" t="s">
        <v>1702</v>
      </c>
      <c r="C10419" s="10" t="s">
        <v>1703</v>
      </c>
      <c r="D10419" s="10" t="s">
        <v>1709</v>
      </c>
      <c r="E10419" s="10" t="s">
        <v>1667</v>
      </c>
      <c r="F10419" s="10" t="s">
        <v>1433</v>
      </c>
      <c r="G10419" s="10" t="s">
        <v>3723</v>
      </c>
      <c r="H10419" s="10" t="s">
        <v>34</v>
      </c>
      <c r="I10419" s="10">
        <v>0</v>
      </c>
    </row>
    <row r="10420" spans="1:9" hidden="1" x14ac:dyDescent="0.25">
      <c r="A10420" s="10">
        <v>170</v>
      </c>
      <c r="B10420" s="10" t="s">
        <v>1702</v>
      </c>
      <c r="C10420" s="10" t="s">
        <v>1703</v>
      </c>
      <c r="D10420" s="10" t="s">
        <v>1709</v>
      </c>
      <c r="E10420" s="10" t="s">
        <v>1667</v>
      </c>
      <c r="F10420" s="10" t="s">
        <v>1433</v>
      </c>
      <c r="G10420" s="10" t="s">
        <v>3724</v>
      </c>
      <c r="H10420" s="10" t="s">
        <v>34</v>
      </c>
      <c r="I10420" s="10">
        <v>0</v>
      </c>
    </row>
    <row r="10421" spans="1:9" hidden="1" x14ac:dyDescent="0.25">
      <c r="A10421" s="10">
        <v>170</v>
      </c>
      <c r="B10421" s="10" t="s">
        <v>1702</v>
      </c>
      <c r="C10421" s="10" t="s">
        <v>1703</v>
      </c>
      <c r="D10421" s="10" t="s">
        <v>1709</v>
      </c>
      <c r="E10421" s="10" t="s">
        <v>1667</v>
      </c>
      <c r="F10421" s="10" t="s">
        <v>1433</v>
      </c>
      <c r="G10421" s="10" t="s">
        <v>3725</v>
      </c>
      <c r="H10421" s="10" t="s">
        <v>34</v>
      </c>
      <c r="I10421" s="10">
        <v>0</v>
      </c>
    </row>
    <row r="10422" spans="1:9" hidden="1" x14ac:dyDescent="0.25">
      <c r="A10422" s="10">
        <v>170</v>
      </c>
      <c r="B10422" s="10" t="s">
        <v>1702</v>
      </c>
      <c r="C10422" s="10" t="s">
        <v>1703</v>
      </c>
      <c r="D10422" s="10" t="s">
        <v>1709</v>
      </c>
      <c r="E10422" s="10" t="s">
        <v>1667</v>
      </c>
      <c r="F10422" s="10" t="s">
        <v>1433</v>
      </c>
      <c r="G10422" s="10" t="s">
        <v>3726</v>
      </c>
      <c r="H10422" s="10" t="s">
        <v>34</v>
      </c>
      <c r="I10422" s="10">
        <v>0</v>
      </c>
    </row>
    <row r="10423" spans="1:9" hidden="1" x14ac:dyDescent="0.25">
      <c r="A10423" s="10">
        <v>170</v>
      </c>
      <c r="B10423" s="10" t="s">
        <v>1702</v>
      </c>
      <c r="C10423" s="10" t="s">
        <v>1703</v>
      </c>
      <c r="D10423" s="10" t="s">
        <v>1709</v>
      </c>
      <c r="E10423" s="10" t="s">
        <v>1667</v>
      </c>
      <c r="F10423" s="10" t="s">
        <v>1433</v>
      </c>
      <c r="G10423" s="10" t="s">
        <v>3727</v>
      </c>
      <c r="H10423" s="10" t="s">
        <v>34</v>
      </c>
      <c r="I10423" s="10">
        <v>0</v>
      </c>
    </row>
    <row r="10424" spans="1:9" hidden="1" x14ac:dyDescent="0.25">
      <c r="A10424" s="10">
        <v>170</v>
      </c>
      <c r="B10424" s="10" t="s">
        <v>1702</v>
      </c>
      <c r="C10424" s="10" t="s">
        <v>1703</v>
      </c>
      <c r="D10424" s="10" t="s">
        <v>1709</v>
      </c>
      <c r="E10424" s="10" t="s">
        <v>1667</v>
      </c>
      <c r="F10424" s="10" t="s">
        <v>1433</v>
      </c>
      <c r="G10424" s="10" t="s">
        <v>3729</v>
      </c>
      <c r="H10424" s="10" t="s">
        <v>34</v>
      </c>
      <c r="I10424" s="10">
        <v>0</v>
      </c>
    </row>
    <row r="10425" spans="1:9" hidden="1" x14ac:dyDescent="0.25">
      <c r="A10425" s="10">
        <v>170</v>
      </c>
      <c r="B10425" s="10" t="s">
        <v>1702</v>
      </c>
      <c r="C10425" s="10" t="s">
        <v>1703</v>
      </c>
      <c r="D10425" s="10" t="s">
        <v>1709</v>
      </c>
      <c r="E10425" s="10" t="s">
        <v>1667</v>
      </c>
      <c r="F10425" s="10" t="s">
        <v>1433</v>
      </c>
      <c r="G10425" s="10" t="s">
        <v>3730</v>
      </c>
      <c r="H10425" s="10" t="s">
        <v>34</v>
      </c>
      <c r="I10425" s="10">
        <v>0</v>
      </c>
    </row>
    <row r="10426" spans="1:9" hidden="1" x14ac:dyDescent="0.25">
      <c r="A10426" s="10">
        <v>170</v>
      </c>
      <c r="B10426" s="10" t="s">
        <v>1702</v>
      </c>
      <c r="C10426" s="10" t="s">
        <v>1703</v>
      </c>
      <c r="D10426" s="10" t="s">
        <v>1709</v>
      </c>
      <c r="E10426" s="10" t="s">
        <v>1667</v>
      </c>
      <c r="F10426" s="10" t="s">
        <v>1433</v>
      </c>
      <c r="G10426" s="10" t="s">
        <v>3731</v>
      </c>
      <c r="H10426" s="10" t="s">
        <v>34</v>
      </c>
      <c r="I10426" s="10">
        <v>0</v>
      </c>
    </row>
    <row r="10427" spans="1:9" hidden="1" x14ac:dyDescent="0.25">
      <c r="A10427" s="10">
        <v>170</v>
      </c>
      <c r="B10427" s="10" t="s">
        <v>1702</v>
      </c>
      <c r="C10427" s="10" t="s">
        <v>1703</v>
      </c>
      <c r="D10427" s="10" t="s">
        <v>1709</v>
      </c>
      <c r="E10427" s="10" t="s">
        <v>1667</v>
      </c>
      <c r="F10427" s="10" t="s">
        <v>1433</v>
      </c>
      <c r="G10427" s="10" t="s">
        <v>3734</v>
      </c>
      <c r="H10427" s="10" t="s">
        <v>34</v>
      </c>
      <c r="I10427" s="10">
        <v>0</v>
      </c>
    </row>
    <row r="10428" spans="1:9" hidden="1" x14ac:dyDescent="0.25">
      <c r="A10428" s="10">
        <v>170</v>
      </c>
      <c r="B10428" s="10" t="s">
        <v>1702</v>
      </c>
      <c r="C10428" s="10" t="s">
        <v>1703</v>
      </c>
      <c r="D10428" s="10" t="s">
        <v>1709</v>
      </c>
      <c r="E10428" s="10" t="s">
        <v>1667</v>
      </c>
      <c r="F10428" s="10" t="s">
        <v>1433</v>
      </c>
      <c r="G10428" s="10" t="s">
        <v>3735</v>
      </c>
      <c r="H10428" s="10" t="s">
        <v>57</v>
      </c>
      <c r="I10428" s="10">
        <v>0</v>
      </c>
    </row>
    <row r="10429" spans="1:9" hidden="1" x14ac:dyDescent="0.25">
      <c r="A10429" s="10">
        <v>170</v>
      </c>
      <c r="B10429" s="10" t="s">
        <v>1702</v>
      </c>
      <c r="C10429" s="10" t="s">
        <v>1703</v>
      </c>
      <c r="D10429" s="10" t="s">
        <v>1709</v>
      </c>
      <c r="E10429" s="10" t="s">
        <v>1667</v>
      </c>
      <c r="F10429" s="10" t="s">
        <v>1433</v>
      </c>
      <c r="G10429" s="10" t="s">
        <v>4597</v>
      </c>
      <c r="H10429" s="10" t="s">
        <v>34</v>
      </c>
      <c r="I10429" s="10">
        <v>0</v>
      </c>
    </row>
    <row r="10430" spans="1:9" hidden="1" x14ac:dyDescent="0.25">
      <c r="A10430" s="10">
        <v>170</v>
      </c>
      <c r="B10430" s="10" t="s">
        <v>1702</v>
      </c>
      <c r="C10430" s="10" t="s">
        <v>1703</v>
      </c>
      <c r="D10430" s="10" t="s">
        <v>1709</v>
      </c>
      <c r="E10430" s="10" t="s">
        <v>1667</v>
      </c>
      <c r="F10430" s="10" t="s">
        <v>1433</v>
      </c>
      <c r="G10430" s="10" t="s">
        <v>3736</v>
      </c>
      <c r="H10430" s="10" t="s">
        <v>34</v>
      </c>
      <c r="I10430" s="10">
        <v>0</v>
      </c>
    </row>
    <row r="10431" spans="1:9" hidden="1" x14ac:dyDescent="0.25">
      <c r="A10431" s="10">
        <v>170</v>
      </c>
      <c r="B10431" s="10" t="s">
        <v>1702</v>
      </c>
      <c r="C10431" s="10" t="s">
        <v>1703</v>
      </c>
      <c r="D10431" s="10" t="s">
        <v>1709</v>
      </c>
      <c r="E10431" s="10" t="s">
        <v>1667</v>
      </c>
      <c r="F10431" s="10" t="s">
        <v>1433</v>
      </c>
      <c r="G10431" s="10" t="s">
        <v>3737</v>
      </c>
      <c r="H10431" s="10" t="s">
        <v>34</v>
      </c>
      <c r="I10431" s="10">
        <v>0</v>
      </c>
    </row>
    <row r="10432" spans="1:9" hidden="1" x14ac:dyDescent="0.25">
      <c r="A10432" s="10">
        <v>170</v>
      </c>
      <c r="B10432" s="10" t="s">
        <v>1702</v>
      </c>
      <c r="C10432" s="10" t="s">
        <v>1703</v>
      </c>
      <c r="D10432" s="10" t="s">
        <v>1709</v>
      </c>
      <c r="E10432" s="10" t="s">
        <v>1667</v>
      </c>
      <c r="F10432" s="10" t="s">
        <v>1433</v>
      </c>
      <c r="G10432" s="10" t="s">
        <v>4387</v>
      </c>
      <c r="H10432" s="10" t="s">
        <v>34</v>
      </c>
      <c r="I10432" s="10">
        <v>0</v>
      </c>
    </row>
    <row r="10433" spans="1:11" hidden="1" x14ac:dyDescent="0.25">
      <c r="A10433" s="10">
        <v>170</v>
      </c>
      <c r="B10433" s="10" t="s">
        <v>1702</v>
      </c>
      <c r="C10433" s="10" t="s">
        <v>1703</v>
      </c>
      <c r="D10433" s="10" t="s">
        <v>1709</v>
      </c>
      <c r="E10433" s="10" t="s">
        <v>1667</v>
      </c>
      <c r="F10433" s="10" t="s">
        <v>1433</v>
      </c>
      <c r="G10433" s="10" t="s">
        <v>4388</v>
      </c>
      <c r="H10433" s="10" t="s">
        <v>34</v>
      </c>
      <c r="I10433" s="10">
        <v>0</v>
      </c>
    </row>
    <row r="10434" spans="1:11" hidden="1" x14ac:dyDescent="0.25">
      <c r="A10434" s="10">
        <v>170</v>
      </c>
      <c r="B10434" s="10" t="s">
        <v>1702</v>
      </c>
      <c r="C10434" s="10" t="s">
        <v>1703</v>
      </c>
      <c r="D10434" s="10" t="s">
        <v>1709</v>
      </c>
      <c r="E10434" s="10" t="s">
        <v>1667</v>
      </c>
      <c r="F10434" s="10" t="s">
        <v>1433</v>
      </c>
      <c r="G10434" s="10" t="s">
        <v>3740</v>
      </c>
      <c r="H10434" s="10" t="s">
        <v>34</v>
      </c>
      <c r="I10434" s="10">
        <v>0</v>
      </c>
    </row>
    <row r="10435" spans="1:11" hidden="1" x14ac:dyDescent="0.25">
      <c r="A10435" s="10">
        <v>170</v>
      </c>
      <c r="B10435" s="10" t="s">
        <v>1702</v>
      </c>
      <c r="C10435" s="10" t="s">
        <v>1703</v>
      </c>
      <c r="D10435" s="10" t="s">
        <v>1709</v>
      </c>
      <c r="E10435" s="10" t="s">
        <v>1667</v>
      </c>
      <c r="F10435" s="10" t="s">
        <v>1433</v>
      </c>
      <c r="G10435" s="10" t="s">
        <v>3741</v>
      </c>
      <c r="H10435" s="10" t="s">
        <v>34</v>
      </c>
      <c r="I10435" s="10">
        <v>0</v>
      </c>
    </row>
    <row r="10436" spans="1:11" hidden="1" x14ac:dyDescent="0.25">
      <c r="A10436" s="10">
        <v>170</v>
      </c>
      <c r="B10436" s="10" t="s">
        <v>1702</v>
      </c>
      <c r="C10436" s="10" t="s">
        <v>1703</v>
      </c>
      <c r="D10436" s="10" t="s">
        <v>1709</v>
      </c>
      <c r="E10436" s="10" t="s">
        <v>1667</v>
      </c>
      <c r="F10436" s="10" t="s">
        <v>1433</v>
      </c>
      <c r="G10436" s="10" t="s">
        <v>4324</v>
      </c>
      <c r="H10436" s="10" t="s">
        <v>34</v>
      </c>
      <c r="I10436" s="10">
        <v>0</v>
      </c>
    </row>
    <row r="10437" spans="1:11" hidden="1" x14ac:dyDescent="0.25">
      <c r="A10437" s="10">
        <v>170</v>
      </c>
      <c r="B10437" s="10" t="s">
        <v>1702</v>
      </c>
      <c r="C10437" s="10" t="s">
        <v>1703</v>
      </c>
      <c r="D10437" s="10" t="s">
        <v>1709</v>
      </c>
      <c r="E10437" s="10" t="s">
        <v>1667</v>
      </c>
      <c r="F10437" s="10" t="s">
        <v>1433</v>
      </c>
      <c r="G10437" s="10" t="s">
        <v>4391</v>
      </c>
      <c r="H10437" s="10" t="s">
        <v>4920</v>
      </c>
      <c r="I10437" s="10">
        <v>0</v>
      </c>
    </row>
    <row r="10438" spans="1:11" hidden="1" x14ac:dyDescent="0.25">
      <c r="A10438" s="10">
        <v>170</v>
      </c>
      <c r="B10438" s="10" t="s">
        <v>1702</v>
      </c>
      <c r="C10438" s="10" t="s">
        <v>1703</v>
      </c>
      <c r="D10438" s="10" t="s">
        <v>1709</v>
      </c>
      <c r="E10438" s="10" t="s">
        <v>1667</v>
      </c>
      <c r="F10438" s="10" t="s">
        <v>1433</v>
      </c>
      <c r="G10438" s="10" t="s">
        <v>3744</v>
      </c>
      <c r="H10438" s="10" t="s">
        <v>3917</v>
      </c>
      <c r="I10438" s="10">
        <v>0</v>
      </c>
    </row>
    <row r="10439" spans="1:11" hidden="1" x14ac:dyDescent="0.25">
      <c r="A10439" s="10">
        <v>170</v>
      </c>
      <c r="B10439" s="10" t="s">
        <v>1702</v>
      </c>
      <c r="C10439" s="10" t="s">
        <v>1703</v>
      </c>
      <c r="D10439" s="10" t="s">
        <v>1709</v>
      </c>
      <c r="E10439" s="10" t="s">
        <v>1667</v>
      </c>
      <c r="F10439" s="10" t="s">
        <v>1433</v>
      </c>
      <c r="G10439" s="10" t="s">
        <v>3746</v>
      </c>
      <c r="H10439" s="10" t="s">
        <v>34</v>
      </c>
      <c r="I10439" s="10">
        <v>0</v>
      </c>
    </row>
    <row r="10440" spans="1:11" hidden="1" x14ac:dyDescent="0.25">
      <c r="A10440" s="10">
        <v>170</v>
      </c>
      <c r="B10440" s="10" t="s">
        <v>1702</v>
      </c>
      <c r="C10440" s="10" t="s">
        <v>1703</v>
      </c>
      <c r="D10440" s="10" t="s">
        <v>1709</v>
      </c>
      <c r="E10440" s="10" t="s">
        <v>1667</v>
      </c>
      <c r="F10440" s="10" t="s">
        <v>1433</v>
      </c>
      <c r="G10440" s="10" t="s">
        <v>4792</v>
      </c>
      <c r="H10440" s="10" t="s">
        <v>5231</v>
      </c>
      <c r="I10440" s="10">
        <v>0</v>
      </c>
    </row>
    <row r="10441" spans="1:11" hidden="1" x14ac:dyDescent="0.25">
      <c r="A10441" s="10">
        <v>170</v>
      </c>
      <c r="B10441" s="10" t="s">
        <v>1702</v>
      </c>
      <c r="C10441" s="10" t="s">
        <v>1703</v>
      </c>
      <c r="D10441" s="10" t="s">
        <v>1709</v>
      </c>
      <c r="E10441" s="10" t="s">
        <v>1667</v>
      </c>
      <c r="F10441" s="10" t="s">
        <v>1433</v>
      </c>
      <c r="G10441" s="21" t="s">
        <v>3747</v>
      </c>
      <c r="H10441" s="21" t="s">
        <v>4756</v>
      </c>
      <c r="I10441" s="21">
        <v>1</v>
      </c>
      <c r="J10441" s="21" t="str">
        <f>H10441</f>
        <v>Потолочная</v>
      </c>
      <c r="K10441" s="21"/>
    </row>
    <row r="10442" spans="1:11" hidden="1" x14ac:dyDescent="0.25">
      <c r="A10442" s="10">
        <v>170</v>
      </c>
      <c r="B10442" s="10" t="s">
        <v>1702</v>
      </c>
      <c r="C10442" s="10" t="s">
        <v>1703</v>
      </c>
      <c r="D10442" s="10" t="s">
        <v>1709</v>
      </c>
      <c r="E10442" s="10" t="s">
        <v>1667</v>
      </c>
      <c r="F10442" s="10" t="s">
        <v>1433</v>
      </c>
      <c r="G10442" s="21" t="s">
        <v>3749</v>
      </c>
      <c r="H10442" s="21" t="s">
        <v>3919</v>
      </c>
      <c r="I10442" s="21">
        <v>1</v>
      </c>
      <c r="J10442" s="21">
        <f>MID(H10442,1,FIND(" ",H10442,1)-1)*1</f>
        <v>25</v>
      </c>
      <c r="K10442" s="21" t="s">
        <v>5264</v>
      </c>
    </row>
    <row r="10443" spans="1:11" hidden="1" x14ac:dyDescent="0.25">
      <c r="A10443" s="10">
        <v>170</v>
      </c>
      <c r="B10443" s="10" t="s">
        <v>1702</v>
      </c>
      <c r="C10443" s="10" t="s">
        <v>1703</v>
      </c>
      <c r="D10443" s="10" t="s">
        <v>1709</v>
      </c>
      <c r="E10443" s="10" t="s">
        <v>1667</v>
      </c>
      <c r="F10443" s="10" t="s">
        <v>1433</v>
      </c>
      <c r="G10443" s="21" t="s">
        <v>3751</v>
      </c>
      <c r="H10443" s="21" t="s">
        <v>3809</v>
      </c>
      <c r="I10443" s="21">
        <v>1</v>
      </c>
      <c r="J10443" s="21">
        <f>MID(H10443,1,FIND(" ",H10443,1)-1)*1</f>
        <v>10</v>
      </c>
      <c r="K10443" s="21" t="s">
        <v>5264</v>
      </c>
    </row>
    <row r="10444" spans="1:11" hidden="1" x14ac:dyDescent="0.25">
      <c r="A10444" s="10">
        <v>170</v>
      </c>
      <c r="B10444" s="10" t="s">
        <v>1702</v>
      </c>
      <c r="C10444" s="10" t="s">
        <v>1703</v>
      </c>
      <c r="D10444" s="10" t="s">
        <v>1709</v>
      </c>
      <c r="E10444" s="10" t="s">
        <v>1667</v>
      </c>
      <c r="F10444" s="10" t="s">
        <v>1433</v>
      </c>
      <c r="G10444" s="21" t="s">
        <v>3753</v>
      </c>
      <c r="H10444" s="21" t="s">
        <v>4134</v>
      </c>
      <c r="I10444" s="21">
        <v>1</v>
      </c>
      <c r="J10444" s="21">
        <f>MID(H10444,1,FIND(" ",H10444,1)-1)*1</f>
        <v>1.6</v>
      </c>
      <c r="K10444" s="21" t="s">
        <v>5258</v>
      </c>
    </row>
    <row r="10445" spans="1:11" hidden="1" x14ac:dyDescent="0.25">
      <c r="A10445" s="10">
        <v>170</v>
      </c>
      <c r="B10445" s="10" t="s">
        <v>1702</v>
      </c>
      <c r="C10445" s="10" t="s">
        <v>1703</v>
      </c>
      <c r="D10445" s="10" t="s">
        <v>1709</v>
      </c>
      <c r="E10445" s="10" t="s">
        <v>1667</v>
      </c>
      <c r="F10445" s="10" t="s">
        <v>1433</v>
      </c>
      <c r="G10445" s="21" t="s">
        <v>3755</v>
      </c>
      <c r="H10445" s="21" t="s">
        <v>3756</v>
      </c>
      <c r="I10445" s="21">
        <v>1</v>
      </c>
      <c r="J10445" s="21" t="s">
        <v>5266</v>
      </c>
      <c r="K10445" s="21" t="s">
        <v>5265</v>
      </c>
    </row>
    <row r="10446" spans="1:11" hidden="1" x14ac:dyDescent="0.25">
      <c r="A10446" s="10">
        <v>170</v>
      </c>
      <c r="B10446" s="10" t="s">
        <v>1702</v>
      </c>
      <c r="C10446" s="10" t="s">
        <v>1703</v>
      </c>
      <c r="D10446" s="10" t="s">
        <v>1709</v>
      </c>
      <c r="E10446" s="10" t="s">
        <v>1667</v>
      </c>
      <c r="F10446" s="10" t="s">
        <v>1433</v>
      </c>
      <c r="G10446" s="10" t="s">
        <v>3757</v>
      </c>
      <c r="H10446" s="10" t="s">
        <v>57</v>
      </c>
      <c r="I10446" s="10">
        <v>0</v>
      </c>
    </row>
    <row r="10447" spans="1:11" hidden="1" x14ac:dyDescent="0.25">
      <c r="A10447" s="10">
        <v>170</v>
      </c>
      <c r="B10447" s="10" t="s">
        <v>1702</v>
      </c>
      <c r="C10447" s="10" t="s">
        <v>1703</v>
      </c>
      <c r="D10447" s="10" t="s">
        <v>1709</v>
      </c>
      <c r="E10447" s="10" t="s">
        <v>1667</v>
      </c>
      <c r="F10447" s="10" t="s">
        <v>1433</v>
      </c>
      <c r="G10447" s="21" t="s">
        <v>3759</v>
      </c>
      <c r="H10447" s="21">
        <v>12000</v>
      </c>
      <c r="I10447" s="21">
        <v>1</v>
      </c>
      <c r="J10447" s="21">
        <f>TRIM(H10447)*1</f>
        <v>12000</v>
      </c>
      <c r="K10447" s="21" t="s">
        <v>5261</v>
      </c>
    </row>
    <row r="10448" spans="1:11" x14ac:dyDescent="0.25">
      <c r="A10448" s="10">
        <v>170</v>
      </c>
      <c r="B10448" s="10" t="s">
        <v>1702</v>
      </c>
      <c r="C10448" s="10" t="s">
        <v>1703</v>
      </c>
      <c r="D10448" s="10" t="s">
        <v>1709</v>
      </c>
      <c r="E10448" s="10" t="s">
        <v>1667</v>
      </c>
      <c r="F10448" s="10" t="s">
        <v>1433</v>
      </c>
      <c r="G10448" s="21" t="s">
        <v>3760</v>
      </c>
      <c r="H10448" s="21" t="s">
        <v>4936</v>
      </c>
      <c r="I10448" s="21">
        <v>1</v>
      </c>
      <c r="J10448" s="21">
        <f t="shared" ref="J10448:J10449" si="713">MID(H10448,1,FIND(" ",H10448,1)-1)*1</f>
        <v>1.23</v>
      </c>
      <c r="K10448" s="21" t="s">
        <v>5259</v>
      </c>
    </row>
    <row r="10449" spans="1:11" x14ac:dyDescent="0.25">
      <c r="A10449" s="10">
        <v>170</v>
      </c>
      <c r="B10449" s="10" t="s">
        <v>1702</v>
      </c>
      <c r="C10449" s="10" t="s">
        <v>1703</v>
      </c>
      <c r="D10449" s="10" t="s">
        <v>1709</v>
      </c>
      <c r="E10449" s="10" t="s">
        <v>1667</v>
      </c>
      <c r="F10449" s="10" t="s">
        <v>1433</v>
      </c>
      <c r="G10449" s="21" t="s">
        <v>3762</v>
      </c>
      <c r="H10449" s="21" t="s">
        <v>4937</v>
      </c>
      <c r="I10449" s="21">
        <v>1</v>
      </c>
      <c r="J10449" s="21">
        <f t="shared" si="713"/>
        <v>1.08</v>
      </c>
      <c r="K10449" s="21" t="s">
        <v>5259</v>
      </c>
    </row>
    <row r="10450" spans="1:11" hidden="1" x14ac:dyDescent="0.25">
      <c r="A10450" s="10">
        <v>170</v>
      </c>
      <c r="B10450" s="10" t="s">
        <v>1702</v>
      </c>
      <c r="C10450" s="10" t="s">
        <v>1703</v>
      </c>
      <c r="D10450" s="10" t="s">
        <v>1709</v>
      </c>
      <c r="E10450" s="10" t="s">
        <v>1667</v>
      </c>
      <c r="F10450" s="10" t="s">
        <v>1433</v>
      </c>
      <c r="G10450" s="21" t="s">
        <v>3764</v>
      </c>
      <c r="H10450" s="21">
        <v>12000</v>
      </c>
      <c r="I10450" s="21">
        <v>1</v>
      </c>
      <c r="J10450" s="21">
        <f>TRIM(H10450)*1</f>
        <v>12000</v>
      </c>
      <c r="K10450" s="21" t="s">
        <v>5261</v>
      </c>
    </row>
    <row r="10451" spans="1:11" hidden="1" x14ac:dyDescent="0.25">
      <c r="A10451" s="10">
        <v>170</v>
      </c>
      <c r="B10451" s="10" t="s">
        <v>1702</v>
      </c>
      <c r="C10451" s="10" t="s">
        <v>1703</v>
      </c>
      <c r="D10451" s="10" t="s">
        <v>1709</v>
      </c>
      <c r="E10451" s="10" t="s">
        <v>1667</v>
      </c>
      <c r="F10451" s="10" t="s">
        <v>1433</v>
      </c>
      <c r="G10451" s="10" t="s">
        <v>3765</v>
      </c>
      <c r="H10451" s="10" t="s">
        <v>57</v>
      </c>
      <c r="I10451" s="10">
        <v>0</v>
      </c>
    </row>
    <row r="10452" spans="1:11" hidden="1" x14ac:dyDescent="0.25">
      <c r="A10452" s="10">
        <v>170</v>
      </c>
      <c r="B10452" s="10" t="s">
        <v>1702</v>
      </c>
      <c r="C10452" s="10" t="s">
        <v>1703</v>
      </c>
      <c r="D10452" s="10" t="s">
        <v>1709</v>
      </c>
      <c r="E10452" s="10" t="s">
        <v>1667</v>
      </c>
      <c r="F10452" s="10" t="s">
        <v>1433</v>
      </c>
      <c r="G10452" s="10" t="s">
        <v>3766</v>
      </c>
      <c r="H10452" s="10" t="s">
        <v>34</v>
      </c>
      <c r="I10452" s="10">
        <v>0</v>
      </c>
    </row>
    <row r="10453" spans="1:11" hidden="1" x14ac:dyDescent="0.25">
      <c r="A10453" s="10">
        <v>170</v>
      </c>
      <c r="B10453" s="10" t="s">
        <v>1702</v>
      </c>
      <c r="C10453" s="10" t="s">
        <v>1703</v>
      </c>
      <c r="D10453" s="10" t="s">
        <v>1709</v>
      </c>
      <c r="E10453" s="10" t="s">
        <v>1667</v>
      </c>
      <c r="F10453" s="10" t="s">
        <v>1433</v>
      </c>
      <c r="G10453" s="10" t="s">
        <v>4601</v>
      </c>
      <c r="H10453" s="10" t="s">
        <v>4321</v>
      </c>
      <c r="I10453" s="10">
        <v>0</v>
      </c>
    </row>
    <row r="10454" spans="1:11" hidden="1" x14ac:dyDescent="0.25">
      <c r="A10454" s="10">
        <v>170</v>
      </c>
      <c r="B10454" s="10" t="s">
        <v>1702</v>
      </c>
      <c r="C10454" s="10" t="s">
        <v>1703</v>
      </c>
      <c r="D10454" s="10" t="s">
        <v>1709</v>
      </c>
      <c r="E10454" s="10" t="s">
        <v>1667</v>
      </c>
      <c r="F10454" s="10" t="s">
        <v>1433</v>
      </c>
      <c r="G10454" s="10" t="s">
        <v>4397</v>
      </c>
      <c r="H10454" s="10" t="s">
        <v>34</v>
      </c>
      <c r="I10454" s="10">
        <v>0</v>
      </c>
    </row>
    <row r="10455" spans="1:11" hidden="1" x14ac:dyDescent="0.25">
      <c r="A10455" s="10">
        <v>170</v>
      </c>
      <c r="B10455" s="10" t="s">
        <v>1702</v>
      </c>
      <c r="C10455" s="10" t="s">
        <v>1703</v>
      </c>
      <c r="D10455" s="10" t="s">
        <v>1709</v>
      </c>
      <c r="E10455" s="10" t="s">
        <v>1667</v>
      </c>
      <c r="F10455" s="10" t="s">
        <v>1433</v>
      </c>
      <c r="G10455" s="10" t="s">
        <v>4602</v>
      </c>
      <c r="H10455" s="10" t="s">
        <v>57</v>
      </c>
      <c r="I10455" s="10">
        <v>0</v>
      </c>
    </row>
    <row r="10456" spans="1:11" hidden="1" x14ac:dyDescent="0.25">
      <c r="A10456" s="10">
        <v>170</v>
      </c>
      <c r="B10456" s="10" t="s">
        <v>1702</v>
      </c>
      <c r="C10456" s="10" t="s">
        <v>1703</v>
      </c>
      <c r="D10456" s="10" t="s">
        <v>1709</v>
      </c>
      <c r="E10456" s="10" t="s">
        <v>1667</v>
      </c>
      <c r="F10456" s="10" t="s">
        <v>1433</v>
      </c>
      <c r="G10456" s="10" t="s">
        <v>4603</v>
      </c>
      <c r="H10456" s="10" t="s">
        <v>57</v>
      </c>
      <c r="I10456" s="10">
        <v>0</v>
      </c>
    </row>
    <row r="10457" spans="1:11" hidden="1" x14ac:dyDescent="0.25">
      <c r="A10457" s="10">
        <v>170</v>
      </c>
      <c r="B10457" s="10" t="s">
        <v>1702</v>
      </c>
      <c r="C10457" s="10" t="s">
        <v>1703</v>
      </c>
      <c r="D10457" s="10" t="s">
        <v>1709</v>
      </c>
      <c r="E10457" s="10" t="s">
        <v>1667</v>
      </c>
      <c r="F10457" s="10" t="s">
        <v>1433</v>
      </c>
      <c r="G10457" s="21" t="s">
        <v>3769</v>
      </c>
      <c r="H10457" s="21" t="s">
        <v>3838</v>
      </c>
      <c r="I10457" s="21">
        <v>1</v>
      </c>
      <c r="J10457" s="21">
        <f t="shared" ref="J10457:J10458" si="714">MID(H10457,1,FIND(" ",H10457,1)-1)*1</f>
        <v>35</v>
      </c>
      <c r="K10457" s="21" t="s">
        <v>5255</v>
      </c>
    </row>
    <row r="10458" spans="1:11" hidden="1" x14ac:dyDescent="0.25">
      <c r="A10458" s="10">
        <v>170</v>
      </c>
      <c r="B10458" s="10" t="s">
        <v>1702</v>
      </c>
      <c r="C10458" s="10" t="s">
        <v>1703</v>
      </c>
      <c r="D10458" s="10" t="s">
        <v>1709</v>
      </c>
      <c r="E10458" s="10" t="s">
        <v>1667</v>
      </c>
      <c r="F10458" s="10" t="s">
        <v>1433</v>
      </c>
      <c r="G10458" s="21" t="s">
        <v>3771</v>
      </c>
      <c r="H10458" s="21" t="s">
        <v>4932</v>
      </c>
      <c r="I10458" s="21">
        <v>1</v>
      </c>
      <c r="J10458" s="21">
        <f t="shared" si="714"/>
        <v>17</v>
      </c>
      <c r="K10458" s="21" t="s">
        <v>5255</v>
      </c>
    </row>
    <row r="10459" spans="1:11" hidden="1" x14ac:dyDescent="0.25">
      <c r="A10459" s="10">
        <v>170</v>
      </c>
      <c r="B10459" s="10" t="s">
        <v>1702</v>
      </c>
      <c r="C10459" s="10" t="s">
        <v>1703</v>
      </c>
      <c r="D10459" s="10" t="s">
        <v>1709</v>
      </c>
      <c r="E10459" s="10" t="s">
        <v>1667</v>
      </c>
      <c r="F10459" s="10" t="s">
        <v>1433</v>
      </c>
      <c r="G10459" s="21" t="s">
        <v>3773</v>
      </c>
      <c r="H10459" s="21" t="s">
        <v>4728</v>
      </c>
      <c r="I10459" s="21">
        <v>1</v>
      </c>
      <c r="J10459" s="21">
        <f t="shared" ref="J10459:J10464" si="715">MID(H10459,1,FIND(" ",H10459,1)-1)*1000</f>
        <v>545</v>
      </c>
      <c r="K10459" s="22" t="s">
        <v>5256</v>
      </c>
    </row>
    <row r="10460" spans="1:11" hidden="1" x14ac:dyDescent="0.25">
      <c r="A10460" s="10">
        <v>170</v>
      </c>
      <c r="B10460" s="10" t="s">
        <v>1702</v>
      </c>
      <c r="C10460" s="10" t="s">
        <v>1703</v>
      </c>
      <c r="D10460" s="10" t="s">
        <v>1709</v>
      </c>
      <c r="E10460" s="10" t="s">
        <v>1667</v>
      </c>
      <c r="F10460" s="10" t="s">
        <v>1433</v>
      </c>
      <c r="G10460" s="21" t="s">
        <v>3775</v>
      </c>
      <c r="H10460" s="21" t="s">
        <v>3819</v>
      </c>
      <c r="I10460" s="21">
        <v>1</v>
      </c>
      <c r="J10460" s="21">
        <f t="shared" si="715"/>
        <v>260</v>
      </c>
      <c r="K10460" s="22" t="s">
        <v>5256</v>
      </c>
    </row>
    <row r="10461" spans="1:11" hidden="1" x14ac:dyDescent="0.25">
      <c r="A10461" s="10">
        <v>170</v>
      </c>
      <c r="B10461" s="10" t="s">
        <v>1702</v>
      </c>
      <c r="C10461" s="10" t="s">
        <v>1703</v>
      </c>
      <c r="D10461" s="10" t="s">
        <v>1709</v>
      </c>
      <c r="E10461" s="10" t="s">
        <v>1667</v>
      </c>
      <c r="F10461" s="10" t="s">
        <v>1433</v>
      </c>
      <c r="G10461" s="21" t="s">
        <v>3777</v>
      </c>
      <c r="H10461" s="21" t="s">
        <v>3852</v>
      </c>
      <c r="I10461" s="21">
        <v>1</v>
      </c>
      <c r="J10461" s="21">
        <f t="shared" si="715"/>
        <v>315</v>
      </c>
      <c r="K10461" s="22" t="s">
        <v>5256</v>
      </c>
    </row>
    <row r="10462" spans="1:11" hidden="1" x14ac:dyDescent="0.25">
      <c r="A10462" s="10">
        <v>170</v>
      </c>
      <c r="B10462" s="10" t="s">
        <v>1702</v>
      </c>
      <c r="C10462" s="10" t="s">
        <v>1703</v>
      </c>
      <c r="D10462" s="10" t="s">
        <v>1709</v>
      </c>
      <c r="E10462" s="10" t="s">
        <v>1667</v>
      </c>
      <c r="F10462" s="10" t="s">
        <v>1433</v>
      </c>
      <c r="G10462" s="21" t="s">
        <v>3779</v>
      </c>
      <c r="H10462" s="21" t="s">
        <v>4759</v>
      </c>
      <c r="I10462" s="21">
        <v>1</v>
      </c>
      <c r="J10462" s="21">
        <f t="shared" si="715"/>
        <v>570</v>
      </c>
      <c r="K10462" s="22" t="s">
        <v>5256</v>
      </c>
    </row>
    <row r="10463" spans="1:11" hidden="1" x14ac:dyDescent="0.25">
      <c r="A10463" s="10">
        <v>170</v>
      </c>
      <c r="B10463" s="10" t="s">
        <v>1702</v>
      </c>
      <c r="C10463" s="10" t="s">
        <v>1703</v>
      </c>
      <c r="D10463" s="10" t="s">
        <v>1709</v>
      </c>
      <c r="E10463" s="10" t="s">
        <v>1667</v>
      </c>
      <c r="F10463" s="10" t="s">
        <v>1433</v>
      </c>
      <c r="G10463" s="21" t="s">
        <v>3781</v>
      </c>
      <c r="H10463" s="21" t="s">
        <v>4729</v>
      </c>
      <c r="I10463" s="21">
        <v>1</v>
      </c>
      <c r="J10463" s="21">
        <f t="shared" si="715"/>
        <v>800</v>
      </c>
      <c r="K10463" s="22" t="s">
        <v>5256</v>
      </c>
    </row>
    <row r="10464" spans="1:11" hidden="1" x14ac:dyDescent="0.25">
      <c r="A10464" s="10">
        <v>170</v>
      </c>
      <c r="B10464" s="10" t="s">
        <v>1702</v>
      </c>
      <c r="C10464" s="10" t="s">
        <v>1703</v>
      </c>
      <c r="D10464" s="10" t="s">
        <v>1709</v>
      </c>
      <c r="E10464" s="10" t="s">
        <v>1667</v>
      </c>
      <c r="F10464" s="10" t="s">
        <v>1433</v>
      </c>
      <c r="G10464" s="21" t="s">
        <v>3783</v>
      </c>
      <c r="H10464" s="21" t="s">
        <v>4759</v>
      </c>
      <c r="I10464" s="21">
        <v>1</v>
      </c>
      <c r="J10464" s="21">
        <f t="shared" si="715"/>
        <v>570</v>
      </c>
      <c r="K10464" s="22" t="s">
        <v>5256</v>
      </c>
    </row>
    <row r="10465" spans="1:11" hidden="1" x14ac:dyDescent="0.25">
      <c r="A10465" s="10">
        <v>170</v>
      </c>
      <c r="B10465" s="10" t="s">
        <v>1702</v>
      </c>
      <c r="C10465" s="10" t="s">
        <v>1703</v>
      </c>
      <c r="D10465" s="10" t="s">
        <v>1709</v>
      </c>
      <c r="E10465" s="10" t="s">
        <v>1667</v>
      </c>
      <c r="F10465" s="10" t="s">
        <v>1433</v>
      </c>
      <c r="G10465" s="21" t="s">
        <v>4760</v>
      </c>
      <c r="H10465" s="21" t="s">
        <v>4761</v>
      </c>
      <c r="I10465" s="21">
        <v>0</v>
      </c>
      <c r="J10465" s="21">
        <f>MID(H10465,1,FIND(" ",H10465,1)-1)*1</f>
        <v>2.2000000000000002</v>
      </c>
      <c r="K10465" s="21" t="s">
        <v>5255</v>
      </c>
    </row>
    <row r="10466" spans="1:11" hidden="1" x14ac:dyDescent="0.25">
      <c r="A10466" s="10">
        <v>170</v>
      </c>
      <c r="B10466" s="10" t="s">
        <v>1702</v>
      </c>
      <c r="C10466" s="10" t="s">
        <v>1703</v>
      </c>
      <c r="D10466" s="10" t="s">
        <v>1709</v>
      </c>
      <c r="E10466" s="10" t="s">
        <v>1667</v>
      </c>
      <c r="F10466" s="10" t="s">
        <v>1433</v>
      </c>
      <c r="G10466" s="21" t="s">
        <v>4799</v>
      </c>
      <c r="H10466" s="21" t="s">
        <v>4763</v>
      </c>
      <c r="I10466" s="21">
        <v>0</v>
      </c>
      <c r="J10466" s="21">
        <f>MID(H10466,1,FIND(" ",H10466,1)-1)*1</f>
        <v>0.65</v>
      </c>
      <c r="K10466" s="21" t="s">
        <v>5264</v>
      </c>
    </row>
    <row r="10467" spans="1:11" hidden="1" x14ac:dyDescent="0.25">
      <c r="A10467" s="10">
        <v>170</v>
      </c>
      <c r="B10467" s="10" t="s">
        <v>1702</v>
      </c>
      <c r="C10467" s="10" t="s">
        <v>1703</v>
      </c>
      <c r="D10467" s="10" t="s">
        <v>1709</v>
      </c>
      <c r="E10467" s="10" t="s">
        <v>1667</v>
      </c>
      <c r="F10467" s="10" t="s">
        <v>1433</v>
      </c>
      <c r="G10467" s="21" t="s">
        <v>4800</v>
      </c>
      <c r="H10467" s="21" t="s">
        <v>4801</v>
      </c>
      <c r="I10467" s="21">
        <v>0</v>
      </c>
      <c r="J10467" s="21">
        <f t="shared" ref="J10467:J10468" si="716">MID(H10467,1,FIND(" ",H10467,1)-1)*1000</f>
        <v>55</v>
      </c>
      <c r="K10467" s="21" t="s">
        <v>5256</v>
      </c>
    </row>
    <row r="10468" spans="1:11" hidden="1" x14ac:dyDescent="0.25">
      <c r="A10468" s="10">
        <v>170</v>
      </c>
      <c r="B10468" s="10" t="s">
        <v>1702</v>
      </c>
      <c r="C10468" s="10" t="s">
        <v>1703</v>
      </c>
      <c r="D10468" s="10" t="s">
        <v>1709</v>
      </c>
      <c r="E10468" s="10" t="s">
        <v>1667</v>
      </c>
      <c r="F10468" s="10" t="s">
        <v>1433</v>
      </c>
      <c r="G10468" s="21" t="s">
        <v>4762</v>
      </c>
      <c r="H10468" s="21" t="s">
        <v>4763</v>
      </c>
      <c r="I10468" s="21">
        <v>0</v>
      </c>
      <c r="J10468" s="21">
        <f t="shared" si="716"/>
        <v>650</v>
      </c>
      <c r="K10468" s="21" t="s">
        <v>5256</v>
      </c>
    </row>
    <row r="10469" spans="1:11" hidden="1" x14ac:dyDescent="0.25">
      <c r="A10469" s="10">
        <v>170</v>
      </c>
      <c r="B10469" s="10" t="s">
        <v>1702</v>
      </c>
      <c r="C10469" s="10" t="s">
        <v>1703</v>
      </c>
      <c r="D10469" s="10" t="s">
        <v>1709</v>
      </c>
      <c r="E10469" s="10" t="s">
        <v>1667</v>
      </c>
      <c r="F10469" s="10" t="s">
        <v>1433</v>
      </c>
      <c r="G10469" s="10" t="s">
        <v>3787</v>
      </c>
      <c r="H10469" s="10" t="s">
        <v>3788</v>
      </c>
      <c r="I10469" s="10">
        <v>0</v>
      </c>
    </row>
    <row r="10470" spans="1:11" hidden="1" x14ac:dyDescent="0.25">
      <c r="A10470" s="10">
        <v>170</v>
      </c>
      <c r="B10470" s="10" t="s">
        <v>1702</v>
      </c>
      <c r="C10470" s="10" t="s">
        <v>1703</v>
      </c>
      <c r="D10470" s="10" t="s">
        <v>1709</v>
      </c>
      <c r="E10470" s="10" t="s">
        <v>1667</v>
      </c>
      <c r="F10470" s="10" t="s">
        <v>1433</v>
      </c>
      <c r="G10470" s="10" t="s">
        <v>3789</v>
      </c>
      <c r="H10470" s="10" t="s">
        <v>3789</v>
      </c>
      <c r="I10470" s="10">
        <v>0</v>
      </c>
    </row>
    <row r="10471" spans="1:11" hidden="1" x14ac:dyDescent="0.25">
      <c r="A10471" s="10">
        <v>171</v>
      </c>
      <c r="B10471" s="10" t="s">
        <v>1710</v>
      </c>
      <c r="C10471" s="10" t="s">
        <v>1711</v>
      </c>
      <c r="D10471" s="10" t="s">
        <v>1717</v>
      </c>
      <c r="E10471" s="10" t="s">
        <v>1667</v>
      </c>
      <c r="F10471" s="10" t="s">
        <v>1433</v>
      </c>
      <c r="G10471" s="10" t="s">
        <v>3129</v>
      </c>
      <c r="H10471" s="10" t="s">
        <v>4540</v>
      </c>
      <c r="I10471" s="10">
        <v>0</v>
      </c>
    </row>
    <row r="10472" spans="1:11" hidden="1" x14ac:dyDescent="0.25">
      <c r="A10472" s="10">
        <v>171</v>
      </c>
      <c r="B10472" s="10" t="s">
        <v>1710</v>
      </c>
      <c r="C10472" s="10" t="s">
        <v>1711</v>
      </c>
      <c r="D10472" s="10" t="s">
        <v>1717</v>
      </c>
      <c r="E10472" s="10" t="s">
        <v>1667</v>
      </c>
      <c r="F10472" s="10" t="s">
        <v>1433</v>
      </c>
      <c r="G10472" s="21" t="s">
        <v>2160</v>
      </c>
      <c r="H10472" s="21" t="s">
        <v>3699</v>
      </c>
      <c r="I10472" s="21">
        <v>1</v>
      </c>
      <c r="J10472" s="21" t="str">
        <f>H10472</f>
        <v>Кондиционирование</v>
      </c>
      <c r="K10472" s="21"/>
    </row>
    <row r="10473" spans="1:11" hidden="1" x14ac:dyDescent="0.25">
      <c r="A10473" s="10">
        <v>171</v>
      </c>
      <c r="B10473" s="10" t="s">
        <v>1710</v>
      </c>
      <c r="C10473" s="10" t="s">
        <v>1711</v>
      </c>
      <c r="D10473" s="10" t="s">
        <v>1717</v>
      </c>
      <c r="E10473" s="10" t="s">
        <v>1667</v>
      </c>
      <c r="F10473" s="10" t="s">
        <v>1433</v>
      </c>
      <c r="G10473" s="21" t="s">
        <v>3108</v>
      </c>
      <c r="H10473" s="21" t="s">
        <v>3906</v>
      </c>
      <c r="I10473" s="21">
        <v>1</v>
      </c>
      <c r="J10473" s="21">
        <f t="shared" ref="J10473:J10474" si="717">MID(H10473,1,FIND(" ",H10473,1)-1)*1</f>
        <v>60</v>
      </c>
      <c r="K10473" s="21" t="s">
        <v>5260</v>
      </c>
    </row>
    <row r="10474" spans="1:11" hidden="1" x14ac:dyDescent="0.25">
      <c r="A10474" s="10">
        <v>171</v>
      </c>
      <c r="B10474" s="10" t="s">
        <v>1710</v>
      </c>
      <c r="C10474" s="10" t="s">
        <v>1711</v>
      </c>
      <c r="D10474" s="10" t="s">
        <v>1717</v>
      </c>
      <c r="E10474" s="10" t="s">
        <v>1667</v>
      </c>
      <c r="F10474" s="10" t="s">
        <v>1433</v>
      </c>
      <c r="G10474" s="21" t="s">
        <v>3701</v>
      </c>
      <c r="H10474" s="21" t="s">
        <v>4938</v>
      </c>
      <c r="I10474" s="21">
        <v>1</v>
      </c>
      <c r="J10474" s="21">
        <f t="shared" si="717"/>
        <v>47</v>
      </c>
      <c r="K10474" s="21" t="s">
        <v>5260</v>
      </c>
    </row>
    <row r="10475" spans="1:11" hidden="1" x14ac:dyDescent="0.25">
      <c r="A10475" s="10">
        <v>171</v>
      </c>
      <c r="B10475" s="10" t="s">
        <v>1710</v>
      </c>
      <c r="C10475" s="10" t="s">
        <v>1711</v>
      </c>
      <c r="D10475" s="10" t="s">
        <v>1717</v>
      </c>
      <c r="E10475" s="10" t="s">
        <v>1667</v>
      </c>
      <c r="F10475" s="10" t="s">
        <v>1433</v>
      </c>
      <c r="G10475" s="21" t="s">
        <v>3703</v>
      </c>
      <c r="H10475" s="21" t="s">
        <v>4939</v>
      </c>
      <c r="I10475" s="21">
        <v>1</v>
      </c>
      <c r="J10475" s="21">
        <f>MID(H10475,1,FIND(" ",H10475,1)-1)*1</f>
        <v>175</v>
      </c>
      <c r="K10475" s="21" t="s">
        <v>5254</v>
      </c>
    </row>
    <row r="10476" spans="1:11" hidden="1" x14ac:dyDescent="0.25">
      <c r="A10476" s="10">
        <v>171</v>
      </c>
      <c r="B10476" s="10" t="s">
        <v>1710</v>
      </c>
      <c r="C10476" s="10" t="s">
        <v>1711</v>
      </c>
      <c r="D10476" s="10" t="s">
        <v>1717</v>
      </c>
      <c r="E10476" s="10" t="s">
        <v>1667</v>
      </c>
      <c r="F10476" s="10" t="s">
        <v>1433</v>
      </c>
      <c r="G10476" s="21" t="s">
        <v>3705</v>
      </c>
      <c r="H10476" s="21" t="s">
        <v>34</v>
      </c>
      <c r="I10476" s="21">
        <v>1</v>
      </c>
      <c r="J10476" s="21" t="str">
        <f>H10476</f>
        <v>Да</v>
      </c>
      <c r="K10476" s="21"/>
    </row>
    <row r="10477" spans="1:11" hidden="1" x14ac:dyDescent="0.25">
      <c r="A10477" s="10">
        <v>171</v>
      </c>
      <c r="B10477" s="10" t="s">
        <v>1710</v>
      </c>
      <c r="C10477" s="10" t="s">
        <v>1711</v>
      </c>
      <c r="D10477" s="10" t="s">
        <v>1717</v>
      </c>
      <c r="E10477" s="10" t="s">
        <v>1667</v>
      </c>
      <c r="F10477" s="10" t="s">
        <v>1433</v>
      </c>
      <c r="G10477" s="21" t="s">
        <v>3706</v>
      </c>
      <c r="H10477" s="21" t="s">
        <v>4954</v>
      </c>
      <c r="I10477" s="21">
        <v>1</v>
      </c>
      <c r="J10477" s="21">
        <f t="shared" ref="J10477:J10480" si="718">MID(H10477,1,FIND(" ",H10477,1)-1)*1</f>
        <v>18.5</v>
      </c>
      <c r="K10477" s="21" t="s">
        <v>5258</v>
      </c>
    </row>
    <row r="10478" spans="1:11" hidden="1" x14ac:dyDescent="0.25">
      <c r="A10478" s="10">
        <v>171</v>
      </c>
      <c r="B10478" s="10" t="s">
        <v>1710</v>
      </c>
      <c r="C10478" s="10" t="s">
        <v>1711</v>
      </c>
      <c r="D10478" s="10" t="s">
        <v>1717</v>
      </c>
      <c r="E10478" s="10" t="s">
        <v>1667</v>
      </c>
      <c r="F10478" s="10" t="s">
        <v>1433</v>
      </c>
      <c r="G10478" s="21" t="s">
        <v>3708</v>
      </c>
      <c r="H10478" s="21" t="s">
        <v>4940</v>
      </c>
      <c r="I10478" s="21">
        <v>1</v>
      </c>
      <c r="J10478" s="21">
        <f t="shared" si="718"/>
        <v>17.5</v>
      </c>
      <c r="K10478" s="21" t="s">
        <v>5258</v>
      </c>
    </row>
    <row r="10479" spans="1:11" hidden="1" x14ac:dyDescent="0.25">
      <c r="A10479" s="10">
        <v>171</v>
      </c>
      <c r="B10479" s="10" t="s">
        <v>1710</v>
      </c>
      <c r="C10479" s="10" t="s">
        <v>1711</v>
      </c>
      <c r="D10479" s="10" t="s">
        <v>1717</v>
      </c>
      <c r="E10479" s="10" t="s">
        <v>1667</v>
      </c>
      <c r="F10479" s="10" t="s">
        <v>1433</v>
      </c>
      <c r="G10479" s="21" t="s">
        <v>3709</v>
      </c>
      <c r="H10479" s="21" t="s">
        <v>4878</v>
      </c>
      <c r="I10479" s="21">
        <v>0</v>
      </c>
      <c r="J10479" s="21">
        <f t="shared" si="718"/>
        <v>17</v>
      </c>
      <c r="K10479" s="21" t="s">
        <v>5258</v>
      </c>
    </row>
    <row r="10480" spans="1:11" hidden="1" x14ac:dyDescent="0.25">
      <c r="A10480" s="10">
        <v>171</v>
      </c>
      <c r="B10480" s="10" t="s">
        <v>1710</v>
      </c>
      <c r="C10480" s="10" t="s">
        <v>1711</v>
      </c>
      <c r="D10480" s="10" t="s">
        <v>1717</v>
      </c>
      <c r="E10480" s="10" t="s">
        <v>1667</v>
      </c>
      <c r="F10480" s="10" t="s">
        <v>1433</v>
      </c>
      <c r="G10480" s="21" t="s">
        <v>3711</v>
      </c>
      <c r="H10480" s="21" t="s">
        <v>4879</v>
      </c>
      <c r="I10480" s="21">
        <v>0</v>
      </c>
      <c r="J10480" s="21">
        <f t="shared" si="718"/>
        <v>16</v>
      </c>
      <c r="K10480" s="21" t="s">
        <v>5258</v>
      </c>
    </row>
    <row r="10481" spans="1:11" hidden="1" x14ac:dyDescent="0.25">
      <c r="A10481" s="10">
        <v>171</v>
      </c>
      <c r="B10481" s="10" t="s">
        <v>1710</v>
      </c>
      <c r="C10481" s="10" t="s">
        <v>1711</v>
      </c>
      <c r="D10481" s="10" t="s">
        <v>1717</v>
      </c>
      <c r="E10481" s="10" t="s">
        <v>1667</v>
      </c>
      <c r="F10481" s="10" t="s">
        <v>1433</v>
      </c>
      <c r="G10481" s="21" t="s">
        <v>4578</v>
      </c>
      <c r="H10481" s="21" t="s">
        <v>4725</v>
      </c>
      <c r="I10481" s="21">
        <v>1</v>
      </c>
      <c r="J10481" s="21" t="str">
        <f>MID(H10481,1,FIND(" ",H10481,1)-1)</f>
        <v>2300</v>
      </c>
      <c r="K10481" s="21" t="s">
        <v>5269</v>
      </c>
    </row>
    <row r="10482" spans="1:11" hidden="1" x14ac:dyDescent="0.25">
      <c r="A10482" s="10">
        <v>171</v>
      </c>
      <c r="B10482" s="10" t="s">
        <v>1710</v>
      </c>
      <c r="C10482" s="10" t="s">
        <v>1711</v>
      </c>
      <c r="D10482" s="10" t="s">
        <v>1717</v>
      </c>
      <c r="E10482" s="10" t="s">
        <v>1667</v>
      </c>
      <c r="F10482" s="10" t="s">
        <v>1433</v>
      </c>
      <c r="G10482" s="10" t="s">
        <v>3714</v>
      </c>
      <c r="H10482" s="10" t="s">
        <v>4623</v>
      </c>
      <c r="I10482" s="10">
        <v>0</v>
      </c>
    </row>
    <row r="10483" spans="1:11" hidden="1" x14ac:dyDescent="0.25">
      <c r="A10483" s="10">
        <v>171</v>
      </c>
      <c r="B10483" s="10" t="s">
        <v>1710</v>
      </c>
      <c r="C10483" s="10" t="s">
        <v>1711</v>
      </c>
      <c r="D10483" s="10" t="s">
        <v>1717</v>
      </c>
      <c r="E10483" s="10" t="s">
        <v>1667</v>
      </c>
      <c r="F10483" s="10" t="s">
        <v>1433</v>
      </c>
      <c r="G10483" s="10" t="s">
        <v>3716</v>
      </c>
      <c r="H10483" s="10" t="s">
        <v>34</v>
      </c>
      <c r="I10483" s="10">
        <v>0</v>
      </c>
    </row>
    <row r="10484" spans="1:11" hidden="1" x14ac:dyDescent="0.25">
      <c r="A10484" s="10">
        <v>171</v>
      </c>
      <c r="B10484" s="10" t="s">
        <v>1710</v>
      </c>
      <c r="C10484" s="10" t="s">
        <v>1711</v>
      </c>
      <c r="D10484" s="10" t="s">
        <v>1717</v>
      </c>
      <c r="E10484" s="10" t="s">
        <v>1667</v>
      </c>
      <c r="F10484" s="10" t="s">
        <v>1433</v>
      </c>
      <c r="G10484" s="10" t="s">
        <v>3717</v>
      </c>
      <c r="H10484" s="10" t="s">
        <v>34</v>
      </c>
      <c r="I10484" s="10">
        <v>0</v>
      </c>
    </row>
    <row r="10485" spans="1:11" hidden="1" x14ac:dyDescent="0.25">
      <c r="A10485" s="10">
        <v>171</v>
      </c>
      <c r="B10485" s="10" t="s">
        <v>1710</v>
      </c>
      <c r="C10485" s="10" t="s">
        <v>1711</v>
      </c>
      <c r="D10485" s="10" t="s">
        <v>1717</v>
      </c>
      <c r="E10485" s="10" t="s">
        <v>1667</v>
      </c>
      <c r="F10485" s="10" t="s">
        <v>1433</v>
      </c>
      <c r="G10485" s="10" t="s">
        <v>3718</v>
      </c>
      <c r="H10485" s="10" t="s">
        <v>5168</v>
      </c>
      <c r="I10485" s="10">
        <v>0</v>
      </c>
    </row>
    <row r="10486" spans="1:11" hidden="1" x14ac:dyDescent="0.25">
      <c r="A10486" s="10">
        <v>171</v>
      </c>
      <c r="B10486" s="10" t="s">
        <v>1710</v>
      </c>
      <c r="C10486" s="10" t="s">
        <v>1711</v>
      </c>
      <c r="D10486" s="10" t="s">
        <v>1717</v>
      </c>
      <c r="E10486" s="10" t="s">
        <v>1667</v>
      </c>
      <c r="F10486" s="10" t="s">
        <v>1433</v>
      </c>
      <c r="G10486" s="10" t="s">
        <v>3719</v>
      </c>
      <c r="H10486" s="10" t="s">
        <v>57</v>
      </c>
      <c r="I10486" s="10">
        <v>0</v>
      </c>
    </row>
    <row r="10487" spans="1:11" hidden="1" x14ac:dyDescent="0.25">
      <c r="A10487" s="10">
        <v>171</v>
      </c>
      <c r="B10487" s="10" t="s">
        <v>1710</v>
      </c>
      <c r="C10487" s="10" t="s">
        <v>1711</v>
      </c>
      <c r="D10487" s="10" t="s">
        <v>1717</v>
      </c>
      <c r="E10487" s="10" t="s">
        <v>1667</v>
      </c>
      <c r="F10487" s="10" t="s">
        <v>1433</v>
      </c>
      <c r="G10487" s="10" t="s">
        <v>3720</v>
      </c>
      <c r="H10487" s="10" t="s">
        <v>34</v>
      </c>
      <c r="I10487" s="10">
        <v>0</v>
      </c>
    </row>
    <row r="10488" spans="1:11" hidden="1" x14ac:dyDescent="0.25">
      <c r="A10488" s="10">
        <v>171</v>
      </c>
      <c r="B10488" s="10" t="s">
        <v>1710</v>
      </c>
      <c r="C10488" s="10" t="s">
        <v>1711</v>
      </c>
      <c r="D10488" s="10" t="s">
        <v>1717</v>
      </c>
      <c r="E10488" s="10" t="s">
        <v>1667</v>
      </c>
      <c r="F10488" s="10" t="s">
        <v>1433</v>
      </c>
      <c r="G10488" s="10" t="s">
        <v>3721</v>
      </c>
      <c r="H10488" s="10" t="s">
        <v>34</v>
      </c>
      <c r="I10488" s="10">
        <v>0</v>
      </c>
    </row>
    <row r="10489" spans="1:11" hidden="1" x14ac:dyDescent="0.25">
      <c r="A10489" s="10">
        <v>171</v>
      </c>
      <c r="B10489" s="10" t="s">
        <v>1710</v>
      </c>
      <c r="C10489" s="10" t="s">
        <v>1711</v>
      </c>
      <c r="D10489" s="10" t="s">
        <v>1717</v>
      </c>
      <c r="E10489" s="10" t="s">
        <v>1667</v>
      </c>
      <c r="F10489" s="10" t="s">
        <v>1433</v>
      </c>
      <c r="G10489" s="10" t="s">
        <v>3723</v>
      </c>
      <c r="H10489" s="10" t="s">
        <v>34</v>
      </c>
      <c r="I10489" s="10">
        <v>0</v>
      </c>
    </row>
    <row r="10490" spans="1:11" hidden="1" x14ac:dyDescent="0.25">
      <c r="A10490" s="10">
        <v>171</v>
      </c>
      <c r="B10490" s="10" t="s">
        <v>1710</v>
      </c>
      <c r="C10490" s="10" t="s">
        <v>1711</v>
      </c>
      <c r="D10490" s="10" t="s">
        <v>1717</v>
      </c>
      <c r="E10490" s="10" t="s">
        <v>1667</v>
      </c>
      <c r="F10490" s="10" t="s">
        <v>1433</v>
      </c>
      <c r="G10490" s="10" t="s">
        <v>3724</v>
      </c>
      <c r="H10490" s="10" t="s">
        <v>34</v>
      </c>
      <c r="I10490" s="10">
        <v>0</v>
      </c>
    </row>
    <row r="10491" spans="1:11" hidden="1" x14ac:dyDescent="0.25">
      <c r="A10491" s="10">
        <v>171</v>
      </c>
      <c r="B10491" s="10" t="s">
        <v>1710</v>
      </c>
      <c r="C10491" s="10" t="s">
        <v>1711</v>
      </c>
      <c r="D10491" s="10" t="s">
        <v>1717</v>
      </c>
      <c r="E10491" s="10" t="s">
        <v>1667</v>
      </c>
      <c r="F10491" s="10" t="s">
        <v>1433</v>
      </c>
      <c r="G10491" s="10" t="s">
        <v>3725</v>
      </c>
      <c r="H10491" s="10" t="s">
        <v>34</v>
      </c>
      <c r="I10491" s="10">
        <v>0</v>
      </c>
    </row>
    <row r="10492" spans="1:11" hidden="1" x14ac:dyDescent="0.25">
      <c r="A10492" s="10">
        <v>171</v>
      </c>
      <c r="B10492" s="10" t="s">
        <v>1710</v>
      </c>
      <c r="C10492" s="10" t="s">
        <v>1711</v>
      </c>
      <c r="D10492" s="10" t="s">
        <v>1717</v>
      </c>
      <c r="E10492" s="10" t="s">
        <v>1667</v>
      </c>
      <c r="F10492" s="10" t="s">
        <v>1433</v>
      </c>
      <c r="G10492" s="10" t="s">
        <v>3726</v>
      </c>
      <c r="H10492" s="10" t="s">
        <v>34</v>
      </c>
      <c r="I10492" s="10">
        <v>0</v>
      </c>
    </row>
    <row r="10493" spans="1:11" hidden="1" x14ac:dyDescent="0.25">
      <c r="A10493" s="10">
        <v>171</v>
      </c>
      <c r="B10493" s="10" t="s">
        <v>1710</v>
      </c>
      <c r="C10493" s="10" t="s">
        <v>1711</v>
      </c>
      <c r="D10493" s="10" t="s">
        <v>1717</v>
      </c>
      <c r="E10493" s="10" t="s">
        <v>1667</v>
      </c>
      <c r="F10493" s="10" t="s">
        <v>1433</v>
      </c>
      <c r="G10493" s="10" t="s">
        <v>3727</v>
      </c>
      <c r="H10493" s="10" t="s">
        <v>34</v>
      </c>
      <c r="I10493" s="10">
        <v>0</v>
      </c>
    </row>
    <row r="10494" spans="1:11" hidden="1" x14ac:dyDescent="0.25">
      <c r="A10494" s="10">
        <v>171</v>
      </c>
      <c r="B10494" s="10" t="s">
        <v>1710</v>
      </c>
      <c r="C10494" s="10" t="s">
        <v>1711</v>
      </c>
      <c r="D10494" s="10" t="s">
        <v>1717</v>
      </c>
      <c r="E10494" s="10" t="s">
        <v>1667</v>
      </c>
      <c r="F10494" s="10" t="s">
        <v>1433</v>
      </c>
      <c r="G10494" s="10" t="s">
        <v>3729</v>
      </c>
      <c r="H10494" s="10" t="s">
        <v>34</v>
      </c>
      <c r="I10494" s="10">
        <v>0</v>
      </c>
    </row>
    <row r="10495" spans="1:11" hidden="1" x14ac:dyDescent="0.25">
      <c r="A10495" s="10">
        <v>171</v>
      </c>
      <c r="B10495" s="10" t="s">
        <v>1710</v>
      </c>
      <c r="C10495" s="10" t="s">
        <v>1711</v>
      </c>
      <c r="D10495" s="10" t="s">
        <v>1717</v>
      </c>
      <c r="E10495" s="10" t="s">
        <v>1667</v>
      </c>
      <c r="F10495" s="10" t="s">
        <v>1433</v>
      </c>
      <c r="G10495" s="10" t="s">
        <v>3730</v>
      </c>
      <c r="H10495" s="10" t="s">
        <v>34</v>
      </c>
      <c r="I10495" s="10">
        <v>0</v>
      </c>
    </row>
    <row r="10496" spans="1:11" hidden="1" x14ac:dyDescent="0.25">
      <c r="A10496" s="10">
        <v>171</v>
      </c>
      <c r="B10496" s="10" t="s">
        <v>1710</v>
      </c>
      <c r="C10496" s="10" t="s">
        <v>1711</v>
      </c>
      <c r="D10496" s="10" t="s">
        <v>1717</v>
      </c>
      <c r="E10496" s="10" t="s">
        <v>1667</v>
      </c>
      <c r="F10496" s="10" t="s">
        <v>1433</v>
      </c>
      <c r="G10496" s="10" t="s">
        <v>3731</v>
      </c>
      <c r="H10496" s="10" t="s">
        <v>34</v>
      </c>
      <c r="I10496" s="10">
        <v>0</v>
      </c>
    </row>
    <row r="10497" spans="1:11" hidden="1" x14ac:dyDescent="0.25">
      <c r="A10497" s="10">
        <v>171</v>
      </c>
      <c r="B10497" s="10" t="s">
        <v>1710</v>
      </c>
      <c r="C10497" s="10" t="s">
        <v>1711</v>
      </c>
      <c r="D10497" s="10" t="s">
        <v>1717</v>
      </c>
      <c r="E10497" s="10" t="s">
        <v>1667</v>
      </c>
      <c r="F10497" s="10" t="s">
        <v>1433</v>
      </c>
      <c r="G10497" s="10" t="s">
        <v>3734</v>
      </c>
      <c r="H10497" s="10" t="s">
        <v>34</v>
      </c>
      <c r="I10497" s="10">
        <v>0</v>
      </c>
    </row>
    <row r="10498" spans="1:11" hidden="1" x14ac:dyDescent="0.25">
      <c r="A10498" s="10">
        <v>171</v>
      </c>
      <c r="B10498" s="10" t="s">
        <v>1710</v>
      </c>
      <c r="C10498" s="10" t="s">
        <v>1711</v>
      </c>
      <c r="D10498" s="10" t="s">
        <v>1717</v>
      </c>
      <c r="E10498" s="10" t="s">
        <v>1667</v>
      </c>
      <c r="F10498" s="10" t="s">
        <v>1433</v>
      </c>
      <c r="G10498" s="10" t="s">
        <v>3735</v>
      </c>
      <c r="H10498" s="10" t="s">
        <v>57</v>
      </c>
      <c r="I10498" s="10">
        <v>0</v>
      </c>
    </row>
    <row r="10499" spans="1:11" hidden="1" x14ac:dyDescent="0.25">
      <c r="A10499" s="10">
        <v>171</v>
      </c>
      <c r="B10499" s="10" t="s">
        <v>1710</v>
      </c>
      <c r="C10499" s="10" t="s">
        <v>1711</v>
      </c>
      <c r="D10499" s="10" t="s">
        <v>1717</v>
      </c>
      <c r="E10499" s="10" t="s">
        <v>1667</v>
      </c>
      <c r="F10499" s="10" t="s">
        <v>1433</v>
      </c>
      <c r="G10499" s="10" t="s">
        <v>4597</v>
      </c>
      <c r="H10499" s="10" t="s">
        <v>34</v>
      </c>
      <c r="I10499" s="10">
        <v>0</v>
      </c>
    </row>
    <row r="10500" spans="1:11" hidden="1" x14ac:dyDescent="0.25">
      <c r="A10500" s="10">
        <v>171</v>
      </c>
      <c r="B10500" s="10" t="s">
        <v>1710</v>
      </c>
      <c r="C10500" s="10" t="s">
        <v>1711</v>
      </c>
      <c r="D10500" s="10" t="s">
        <v>1717</v>
      </c>
      <c r="E10500" s="10" t="s">
        <v>1667</v>
      </c>
      <c r="F10500" s="10" t="s">
        <v>1433</v>
      </c>
      <c r="G10500" s="10" t="s">
        <v>3736</v>
      </c>
      <c r="H10500" s="10" t="s">
        <v>34</v>
      </c>
      <c r="I10500" s="10">
        <v>0</v>
      </c>
    </row>
    <row r="10501" spans="1:11" hidden="1" x14ac:dyDescent="0.25">
      <c r="A10501" s="10">
        <v>171</v>
      </c>
      <c r="B10501" s="10" t="s">
        <v>1710</v>
      </c>
      <c r="C10501" s="10" t="s">
        <v>1711</v>
      </c>
      <c r="D10501" s="10" t="s">
        <v>1717</v>
      </c>
      <c r="E10501" s="10" t="s">
        <v>1667</v>
      </c>
      <c r="F10501" s="10" t="s">
        <v>1433</v>
      </c>
      <c r="G10501" s="10" t="s">
        <v>3737</v>
      </c>
      <c r="H10501" s="10" t="s">
        <v>34</v>
      </c>
      <c r="I10501" s="10">
        <v>0</v>
      </c>
    </row>
    <row r="10502" spans="1:11" hidden="1" x14ac:dyDescent="0.25">
      <c r="A10502" s="10">
        <v>171</v>
      </c>
      <c r="B10502" s="10" t="s">
        <v>1710</v>
      </c>
      <c r="C10502" s="10" t="s">
        <v>1711</v>
      </c>
      <c r="D10502" s="10" t="s">
        <v>1717</v>
      </c>
      <c r="E10502" s="10" t="s">
        <v>1667</v>
      </c>
      <c r="F10502" s="10" t="s">
        <v>1433</v>
      </c>
      <c r="G10502" s="10" t="s">
        <v>4387</v>
      </c>
      <c r="H10502" s="10" t="s">
        <v>57</v>
      </c>
      <c r="I10502" s="10">
        <v>0</v>
      </c>
    </row>
    <row r="10503" spans="1:11" hidden="1" x14ac:dyDescent="0.25">
      <c r="A10503" s="10">
        <v>171</v>
      </c>
      <c r="B10503" s="10" t="s">
        <v>1710</v>
      </c>
      <c r="C10503" s="10" t="s">
        <v>1711</v>
      </c>
      <c r="D10503" s="10" t="s">
        <v>1717</v>
      </c>
      <c r="E10503" s="10" t="s">
        <v>1667</v>
      </c>
      <c r="F10503" s="10" t="s">
        <v>1433</v>
      </c>
      <c r="G10503" s="10" t="s">
        <v>4388</v>
      </c>
      <c r="H10503" s="10" t="s">
        <v>34</v>
      </c>
      <c r="I10503" s="10">
        <v>0</v>
      </c>
    </row>
    <row r="10504" spans="1:11" hidden="1" x14ac:dyDescent="0.25">
      <c r="A10504" s="10">
        <v>171</v>
      </c>
      <c r="B10504" s="10" t="s">
        <v>1710</v>
      </c>
      <c r="C10504" s="10" t="s">
        <v>1711</v>
      </c>
      <c r="D10504" s="10" t="s">
        <v>1717</v>
      </c>
      <c r="E10504" s="10" t="s">
        <v>1667</v>
      </c>
      <c r="F10504" s="10" t="s">
        <v>1433</v>
      </c>
      <c r="G10504" s="10" t="s">
        <v>3740</v>
      </c>
      <c r="H10504" s="10" t="s">
        <v>34</v>
      </c>
      <c r="I10504" s="10">
        <v>0</v>
      </c>
    </row>
    <row r="10505" spans="1:11" hidden="1" x14ac:dyDescent="0.25">
      <c r="A10505" s="10">
        <v>171</v>
      </c>
      <c r="B10505" s="10" t="s">
        <v>1710</v>
      </c>
      <c r="C10505" s="10" t="s">
        <v>1711</v>
      </c>
      <c r="D10505" s="10" t="s">
        <v>1717</v>
      </c>
      <c r="E10505" s="10" t="s">
        <v>1667</v>
      </c>
      <c r="F10505" s="10" t="s">
        <v>1433</v>
      </c>
      <c r="G10505" s="10" t="s">
        <v>3741</v>
      </c>
      <c r="H10505" s="10" t="s">
        <v>4850</v>
      </c>
      <c r="I10505" s="10">
        <v>0</v>
      </c>
    </row>
    <row r="10506" spans="1:11" hidden="1" x14ac:dyDescent="0.25">
      <c r="A10506" s="10">
        <v>171</v>
      </c>
      <c r="B10506" s="10" t="s">
        <v>1710</v>
      </c>
      <c r="C10506" s="10" t="s">
        <v>1711</v>
      </c>
      <c r="D10506" s="10" t="s">
        <v>1717</v>
      </c>
      <c r="E10506" s="10" t="s">
        <v>1667</v>
      </c>
      <c r="F10506" s="10" t="s">
        <v>1433</v>
      </c>
      <c r="G10506" s="10" t="s">
        <v>4391</v>
      </c>
      <c r="H10506" s="10" t="s">
        <v>4920</v>
      </c>
      <c r="I10506" s="10">
        <v>0</v>
      </c>
    </row>
    <row r="10507" spans="1:11" hidden="1" x14ac:dyDescent="0.25">
      <c r="A10507" s="10">
        <v>171</v>
      </c>
      <c r="B10507" s="10" t="s">
        <v>1710</v>
      </c>
      <c r="C10507" s="10" t="s">
        <v>1711</v>
      </c>
      <c r="D10507" s="10" t="s">
        <v>1717</v>
      </c>
      <c r="E10507" s="10" t="s">
        <v>1667</v>
      </c>
      <c r="F10507" s="10" t="s">
        <v>1433</v>
      </c>
      <c r="G10507" s="10" t="s">
        <v>3744</v>
      </c>
      <c r="H10507" s="10" t="s">
        <v>3917</v>
      </c>
      <c r="I10507" s="10">
        <v>0</v>
      </c>
    </row>
    <row r="10508" spans="1:11" hidden="1" x14ac:dyDescent="0.25">
      <c r="A10508" s="10">
        <v>171</v>
      </c>
      <c r="B10508" s="10" t="s">
        <v>1710</v>
      </c>
      <c r="C10508" s="10" t="s">
        <v>1711</v>
      </c>
      <c r="D10508" s="10" t="s">
        <v>1717</v>
      </c>
      <c r="E10508" s="10" t="s">
        <v>1667</v>
      </c>
      <c r="F10508" s="10" t="s">
        <v>1433</v>
      </c>
      <c r="G10508" s="10" t="s">
        <v>3746</v>
      </c>
      <c r="H10508" s="10" t="s">
        <v>34</v>
      </c>
      <c r="I10508" s="10">
        <v>0</v>
      </c>
    </row>
    <row r="10509" spans="1:11" hidden="1" x14ac:dyDescent="0.25">
      <c r="A10509" s="10">
        <v>171</v>
      </c>
      <c r="B10509" s="10" t="s">
        <v>1710</v>
      </c>
      <c r="C10509" s="10" t="s">
        <v>1711</v>
      </c>
      <c r="D10509" s="10" t="s">
        <v>1717</v>
      </c>
      <c r="E10509" s="10" t="s">
        <v>1667</v>
      </c>
      <c r="F10509" s="10" t="s">
        <v>1433</v>
      </c>
      <c r="G10509" s="10" t="s">
        <v>4792</v>
      </c>
      <c r="H10509" s="10" t="s">
        <v>5232</v>
      </c>
      <c r="I10509" s="10">
        <v>0</v>
      </c>
    </row>
    <row r="10510" spans="1:11" hidden="1" x14ac:dyDescent="0.25">
      <c r="A10510" s="10">
        <v>171</v>
      </c>
      <c r="B10510" s="10" t="s">
        <v>1710</v>
      </c>
      <c r="C10510" s="10" t="s">
        <v>1711</v>
      </c>
      <c r="D10510" s="10" t="s">
        <v>1717</v>
      </c>
      <c r="E10510" s="10" t="s">
        <v>1667</v>
      </c>
      <c r="F10510" s="10" t="s">
        <v>1433</v>
      </c>
      <c r="G10510" s="21" t="s">
        <v>3747</v>
      </c>
      <c r="H10510" s="21" t="s">
        <v>4756</v>
      </c>
      <c r="I10510" s="21">
        <v>1</v>
      </c>
      <c r="J10510" s="21" t="str">
        <f>H10510</f>
        <v>Потолочная</v>
      </c>
      <c r="K10510" s="21"/>
    </row>
    <row r="10511" spans="1:11" hidden="1" x14ac:dyDescent="0.25">
      <c r="A10511" s="10">
        <v>171</v>
      </c>
      <c r="B10511" s="10" t="s">
        <v>1710</v>
      </c>
      <c r="C10511" s="10" t="s">
        <v>1711</v>
      </c>
      <c r="D10511" s="10" t="s">
        <v>1717</v>
      </c>
      <c r="E10511" s="10" t="s">
        <v>1667</v>
      </c>
      <c r="F10511" s="10" t="s">
        <v>1433</v>
      </c>
      <c r="G10511" s="21" t="s">
        <v>3749</v>
      </c>
      <c r="H10511" s="21" t="s">
        <v>4941</v>
      </c>
      <c r="I10511" s="21">
        <v>1</v>
      </c>
      <c r="J10511" s="21">
        <f>MID(H10511,1,FIND(" ",H10511,1)-1)*1</f>
        <v>65</v>
      </c>
      <c r="K10511" s="21" t="s">
        <v>5264</v>
      </c>
    </row>
    <row r="10512" spans="1:11" hidden="1" x14ac:dyDescent="0.25">
      <c r="A10512" s="10">
        <v>171</v>
      </c>
      <c r="B10512" s="10" t="s">
        <v>1710</v>
      </c>
      <c r="C10512" s="10" t="s">
        <v>1711</v>
      </c>
      <c r="D10512" s="10" t="s">
        <v>1717</v>
      </c>
      <c r="E10512" s="10" t="s">
        <v>1667</v>
      </c>
      <c r="F10512" s="10" t="s">
        <v>1433</v>
      </c>
      <c r="G10512" s="21" t="s">
        <v>3751</v>
      </c>
      <c r="H10512" s="21" t="s">
        <v>3893</v>
      </c>
      <c r="I10512" s="21">
        <v>1</v>
      </c>
      <c r="J10512" s="21">
        <f>MID(H10512,1,FIND(" ",H10512,1)-1)*1</f>
        <v>30</v>
      </c>
      <c r="K10512" s="21" t="s">
        <v>5264</v>
      </c>
    </row>
    <row r="10513" spans="1:11" hidden="1" x14ac:dyDescent="0.25">
      <c r="A10513" s="10">
        <v>171</v>
      </c>
      <c r="B10513" s="10" t="s">
        <v>1710</v>
      </c>
      <c r="C10513" s="10" t="s">
        <v>1711</v>
      </c>
      <c r="D10513" s="10" t="s">
        <v>1717</v>
      </c>
      <c r="E10513" s="10" t="s">
        <v>1667</v>
      </c>
      <c r="F10513" s="10" t="s">
        <v>1433</v>
      </c>
      <c r="G10513" s="21" t="s">
        <v>3753</v>
      </c>
      <c r="H10513" s="21" t="s">
        <v>4116</v>
      </c>
      <c r="I10513" s="21">
        <v>1</v>
      </c>
      <c r="J10513" s="21">
        <f>MID(H10513,1,FIND(" ",H10513,1)-1)*1</f>
        <v>6.7</v>
      </c>
      <c r="K10513" s="21" t="s">
        <v>5258</v>
      </c>
    </row>
    <row r="10514" spans="1:11" hidden="1" x14ac:dyDescent="0.25">
      <c r="A10514" s="10">
        <v>171</v>
      </c>
      <c r="B10514" s="10" t="s">
        <v>1710</v>
      </c>
      <c r="C10514" s="10" t="s">
        <v>1711</v>
      </c>
      <c r="D10514" s="10" t="s">
        <v>1717</v>
      </c>
      <c r="E10514" s="10" t="s">
        <v>1667</v>
      </c>
      <c r="F10514" s="10" t="s">
        <v>1433</v>
      </c>
      <c r="G10514" s="21" t="s">
        <v>3755</v>
      </c>
      <c r="H10514" s="21" t="s">
        <v>4794</v>
      </c>
      <c r="I10514" s="21">
        <v>1</v>
      </c>
      <c r="J10514" s="21" t="s">
        <v>5267</v>
      </c>
      <c r="K10514" s="21" t="s">
        <v>5265</v>
      </c>
    </row>
    <row r="10515" spans="1:11" hidden="1" x14ac:dyDescent="0.25">
      <c r="A10515" s="10">
        <v>171</v>
      </c>
      <c r="B10515" s="10" t="s">
        <v>1710</v>
      </c>
      <c r="C10515" s="10" t="s">
        <v>1711</v>
      </c>
      <c r="D10515" s="10" t="s">
        <v>1717</v>
      </c>
      <c r="E10515" s="10" t="s">
        <v>1667</v>
      </c>
      <c r="F10515" s="10" t="s">
        <v>1433</v>
      </c>
      <c r="G10515" s="10" t="s">
        <v>3757</v>
      </c>
      <c r="H10515" s="10" t="s">
        <v>57</v>
      </c>
      <c r="I10515" s="10">
        <v>0</v>
      </c>
    </row>
    <row r="10516" spans="1:11" hidden="1" x14ac:dyDescent="0.25">
      <c r="A10516" s="10">
        <v>171</v>
      </c>
      <c r="B10516" s="10" t="s">
        <v>1710</v>
      </c>
      <c r="C10516" s="10" t="s">
        <v>1711</v>
      </c>
      <c r="D10516" s="10" t="s">
        <v>1717</v>
      </c>
      <c r="E10516" s="10" t="s">
        <v>1667</v>
      </c>
      <c r="F10516" s="10" t="s">
        <v>1433</v>
      </c>
      <c r="G10516" s="10" t="s">
        <v>4627</v>
      </c>
      <c r="H10516" s="10" t="s">
        <v>4852</v>
      </c>
      <c r="I10516" s="10">
        <v>0</v>
      </c>
    </row>
    <row r="10517" spans="1:11" hidden="1" x14ac:dyDescent="0.25">
      <c r="A10517" s="10">
        <v>171</v>
      </c>
      <c r="B10517" s="10" t="s">
        <v>1710</v>
      </c>
      <c r="C10517" s="10" t="s">
        <v>1711</v>
      </c>
      <c r="D10517" s="10" t="s">
        <v>1717</v>
      </c>
      <c r="E10517" s="10" t="s">
        <v>1667</v>
      </c>
      <c r="F10517" s="10" t="s">
        <v>1433</v>
      </c>
      <c r="G10517" s="21" t="s">
        <v>3759</v>
      </c>
      <c r="H10517" s="21">
        <v>60000</v>
      </c>
      <c r="I10517" s="21">
        <v>1</v>
      </c>
      <c r="J10517" s="21">
        <f>TRIM(H10517)*1</f>
        <v>60000</v>
      </c>
      <c r="K10517" s="21" t="s">
        <v>5261</v>
      </c>
    </row>
    <row r="10518" spans="1:11" x14ac:dyDescent="0.25">
      <c r="A10518" s="10">
        <v>171</v>
      </c>
      <c r="B10518" s="10" t="s">
        <v>1710</v>
      </c>
      <c r="C10518" s="10" t="s">
        <v>1711</v>
      </c>
      <c r="D10518" s="10" t="s">
        <v>1717</v>
      </c>
      <c r="E10518" s="10" t="s">
        <v>1667</v>
      </c>
      <c r="F10518" s="10" t="s">
        <v>1433</v>
      </c>
      <c r="G10518" s="21" t="s">
        <v>3760</v>
      </c>
      <c r="H10518" s="21" t="s">
        <v>4942</v>
      </c>
      <c r="I10518" s="21">
        <v>1</v>
      </c>
      <c r="J10518" s="21">
        <f t="shared" ref="J10518:J10519" si="719">MID(H10518,1,FIND(" ",H10518,1)-1)*1</f>
        <v>5.6</v>
      </c>
      <c r="K10518" s="21" t="s">
        <v>5259</v>
      </c>
    </row>
    <row r="10519" spans="1:11" x14ac:dyDescent="0.25">
      <c r="A10519" s="10">
        <v>171</v>
      </c>
      <c r="B10519" s="10" t="s">
        <v>1710</v>
      </c>
      <c r="C10519" s="10" t="s">
        <v>1711</v>
      </c>
      <c r="D10519" s="10" t="s">
        <v>1717</v>
      </c>
      <c r="E10519" s="10" t="s">
        <v>1667</v>
      </c>
      <c r="F10519" s="10" t="s">
        <v>1433</v>
      </c>
      <c r="G10519" s="21" t="s">
        <v>3762</v>
      </c>
      <c r="H10519" s="21" t="s">
        <v>4943</v>
      </c>
      <c r="I10519" s="21">
        <v>1</v>
      </c>
      <c r="J10519" s="21">
        <f t="shared" si="719"/>
        <v>5.88</v>
      </c>
      <c r="K10519" s="21" t="s">
        <v>5259</v>
      </c>
    </row>
    <row r="10520" spans="1:11" hidden="1" x14ac:dyDescent="0.25">
      <c r="A10520" s="10">
        <v>171</v>
      </c>
      <c r="B10520" s="10" t="s">
        <v>1710</v>
      </c>
      <c r="C10520" s="10" t="s">
        <v>1711</v>
      </c>
      <c r="D10520" s="10" t="s">
        <v>1717</v>
      </c>
      <c r="E10520" s="10" t="s">
        <v>1667</v>
      </c>
      <c r="F10520" s="10" t="s">
        <v>1433</v>
      </c>
      <c r="G10520" s="21" t="s">
        <v>3764</v>
      </c>
      <c r="H10520" s="21">
        <v>60000</v>
      </c>
      <c r="I10520" s="21">
        <v>1</v>
      </c>
      <c r="J10520" s="21">
        <f>TRIM(H10520)*1</f>
        <v>60000</v>
      </c>
      <c r="K10520" s="21" t="s">
        <v>5261</v>
      </c>
    </row>
    <row r="10521" spans="1:11" hidden="1" x14ac:dyDescent="0.25">
      <c r="A10521" s="10">
        <v>171</v>
      </c>
      <c r="B10521" s="10" t="s">
        <v>1710</v>
      </c>
      <c r="C10521" s="10" t="s">
        <v>1711</v>
      </c>
      <c r="D10521" s="10" t="s">
        <v>1717</v>
      </c>
      <c r="E10521" s="10" t="s">
        <v>1667</v>
      </c>
      <c r="F10521" s="10" t="s">
        <v>1433</v>
      </c>
      <c r="G10521" s="10" t="s">
        <v>3765</v>
      </c>
      <c r="H10521" s="10" t="s">
        <v>57</v>
      </c>
      <c r="I10521" s="10">
        <v>0</v>
      </c>
    </row>
    <row r="10522" spans="1:11" hidden="1" x14ac:dyDescent="0.25">
      <c r="A10522" s="10">
        <v>171</v>
      </c>
      <c r="B10522" s="10" t="s">
        <v>1710</v>
      </c>
      <c r="C10522" s="10" t="s">
        <v>1711</v>
      </c>
      <c r="D10522" s="10" t="s">
        <v>1717</v>
      </c>
      <c r="E10522" s="10" t="s">
        <v>1667</v>
      </c>
      <c r="F10522" s="10" t="s">
        <v>1433</v>
      </c>
      <c r="G10522" s="10" t="s">
        <v>3766</v>
      </c>
      <c r="H10522" s="10" t="s">
        <v>34</v>
      </c>
      <c r="I10522" s="10">
        <v>0</v>
      </c>
    </row>
    <row r="10523" spans="1:11" hidden="1" x14ac:dyDescent="0.25">
      <c r="A10523" s="10">
        <v>171</v>
      </c>
      <c r="B10523" s="10" t="s">
        <v>1710</v>
      </c>
      <c r="C10523" s="10" t="s">
        <v>1711</v>
      </c>
      <c r="D10523" s="10" t="s">
        <v>1717</v>
      </c>
      <c r="E10523" s="10" t="s">
        <v>1667</v>
      </c>
      <c r="F10523" s="10" t="s">
        <v>1433</v>
      </c>
      <c r="G10523" s="10" t="s">
        <v>4601</v>
      </c>
      <c r="H10523" s="10" t="s">
        <v>4321</v>
      </c>
      <c r="I10523" s="10">
        <v>0</v>
      </c>
    </row>
    <row r="10524" spans="1:11" hidden="1" x14ac:dyDescent="0.25">
      <c r="A10524" s="10">
        <v>171</v>
      </c>
      <c r="B10524" s="10" t="s">
        <v>1710</v>
      </c>
      <c r="C10524" s="10" t="s">
        <v>1711</v>
      </c>
      <c r="D10524" s="10" t="s">
        <v>1717</v>
      </c>
      <c r="E10524" s="10" t="s">
        <v>1667</v>
      </c>
      <c r="F10524" s="10" t="s">
        <v>1433</v>
      </c>
      <c r="G10524" s="10" t="s">
        <v>4397</v>
      </c>
      <c r="H10524" s="10" t="s">
        <v>34</v>
      </c>
      <c r="I10524" s="10">
        <v>0</v>
      </c>
    </row>
    <row r="10525" spans="1:11" hidden="1" x14ac:dyDescent="0.25">
      <c r="A10525" s="10">
        <v>171</v>
      </c>
      <c r="B10525" s="10" t="s">
        <v>1710</v>
      </c>
      <c r="C10525" s="10" t="s">
        <v>1711</v>
      </c>
      <c r="D10525" s="10" t="s">
        <v>1717</v>
      </c>
      <c r="E10525" s="10" t="s">
        <v>1667</v>
      </c>
      <c r="F10525" s="10" t="s">
        <v>1433</v>
      </c>
      <c r="G10525" s="10" t="s">
        <v>4602</v>
      </c>
      <c r="H10525" s="10" t="s">
        <v>57</v>
      </c>
      <c r="I10525" s="10">
        <v>0</v>
      </c>
    </row>
    <row r="10526" spans="1:11" hidden="1" x14ac:dyDescent="0.25">
      <c r="A10526" s="10">
        <v>171</v>
      </c>
      <c r="B10526" s="10" t="s">
        <v>1710</v>
      </c>
      <c r="C10526" s="10" t="s">
        <v>1711</v>
      </c>
      <c r="D10526" s="10" t="s">
        <v>1717</v>
      </c>
      <c r="E10526" s="10" t="s">
        <v>1667</v>
      </c>
      <c r="F10526" s="10" t="s">
        <v>1433</v>
      </c>
      <c r="G10526" s="10" t="s">
        <v>4603</v>
      </c>
      <c r="H10526" s="10" t="s">
        <v>57</v>
      </c>
      <c r="I10526" s="10">
        <v>0</v>
      </c>
    </row>
    <row r="10527" spans="1:11" hidden="1" x14ac:dyDescent="0.25">
      <c r="A10527" s="10">
        <v>171</v>
      </c>
      <c r="B10527" s="10" t="s">
        <v>1710</v>
      </c>
      <c r="C10527" s="10" t="s">
        <v>1711</v>
      </c>
      <c r="D10527" s="10" t="s">
        <v>1717</v>
      </c>
      <c r="E10527" s="10" t="s">
        <v>1667</v>
      </c>
      <c r="F10527" s="10" t="s">
        <v>1433</v>
      </c>
      <c r="G10527" s="21" t="s">
        <v>3769</v>
      </c>
      <c r="H10527" s="21" t="s">
        <v>4944</v>
      </c>
      <c r="I10527" s="21">
        <v>1</v>
      </c>
      <c r="J10527" s="21">
        <f t="shared" ref="J10527:J10528" si="720">MID(H10527,1,FIND(" ",H10527,1)-1)*1</f>
        <v>92</v>
      </c>
      <c r="K10527" s="21" t="s">
        <v>5255</v>
      </c>
    </row>
    <row r="10528" spans="1:11" hidden="1" x14ac:dyDescent="0.25">
      <c r="A10528" s="10">
        <v>171</v>
      </c>
      <c r="B10528" s="10" t="s">
        <v>1710</v>
      </c>
      <c r="C10528" s="10" t="s">
        <v>1711</v>
      </c>
      <c r="D10528" s="10" t="s">
        <v>1717</v>
      </c>
      <c r="E10528" s="10" t="s">
        <v>1667</v>
      </c>
      <c r="F10528" s="10" t="s">
        <v>1433</v>
      </c>
      <c r="G10528" s="21" t="s">
        <v>3771</v>
      </c>
      <c r="H10528" s="21" t="s">
        <v>4469</v>
      </c>
      <c r="I10528" s="21">
        <v>1</v>
      </c>
      <c r="J10528" s="21">
        <f t="shared" si="720"/>
        <v>42</v>
      </c>
      <c r="K10528" s="21" t="s">
        <v>5255</v>
      </c>
    </row>
    <row r="10529" spans="1:11" hidden="1" x14ac:dyDescent="0.25">
      <c r="A10529" s="10">
        <v>171</v>
      </c>
      <c r="B10529" s="10" t="s">
        <v>1710</v>
      </c>
      <c r="C10529" s="10" t="s">
        <v>1711</v>
      </c>
      <c r="D10529" s="10" t="s">
        <v>1717</v>
      </c>
      <c r="E10529" s="10" t="s">
        <v>1667</v>
      </c>
      <c r="F10529" s="10" t="s">
        <v>1433</v>
      </c>
      <c r="G10529" s="21" t="s">
        <v>3773</v>
      </c>
      <c r="H10529" s="21" t="s">
        <v>4945</v>
      </c>
      <c r="I10529" s="21">
        <v>1</v>
      </c>
      <c r="J10529" s="21">
        <f t="shared" ref="J10529:J10534" si="721">MID(H10529,1,FIND(" ",H10529,1)-1)*1000</f>
        <v>1325</v>
      </c>
      <c r="K10529" s="22" t="s">
        <v>5256</v>
      </c>
    </row>
    <row r="10530" spans="1:11" hidden="1" x14ac:dyDescent="0.25">
      <c r="A10530" s="10">
        <v>171</v>
      </c>
      <c r="B10530" s="10" t="s">
        <v>1710</v>
      </c>
      <c r="C10530" s="10" t="s">
        <v>1711</v>
      </c>
      <c r="D10530" s="10" t="s">
        <v>1717</v>
      </c>
      <c r="E10530" s="10" t="s">
        <v>1667</v>
      </c>
      <c r="F10530" s="10" t="s">
        <v>1433</v>
      </c>
      <c r="G10530" s="21" t="s">
        <v>3775</v>
      </c>
      <c r="H10530" s="21" t="s">
        <v>4817</v>
      </c>
      <c r="I10530" s="21">
        <v>1</v>
      </c>
      <c r="J10530" s="21">
        <f t="shared" si="721"/>
        <v>245</v>
      </c>
      <c r="K10530" s="22" t="s">
        <v>5256</v>
      </c>
    </row>
    <row r="10531" spans="1:11" hidden="1" x14ac:dyDescent="0.25">
      <c r="A10531" s="10">
        <v>171</v>
      </c>
      <c r="B10531" s="10" t="s">
        <v>1710</v>
      </c>
      <c r="C10531" s="10" t="s">
        <v>1711</v>
      </c>
      <c r="D10531" s="10" t="s">
        <v>1717</v>
      </c>
      <c r="E10531" s="10" t="s">
        <v>1667</v>
      </c>
      <c r="F10531" s="10" t="s">
        <v>1433</v>
      </c>
      <c r="G10531" s="21" t="s">
        <v>3777</v>
      </c>
      <c r="H10531" s="21" t="s">
        <v>4946</v>
      </c>
      <c r="I10531" s="21">
        <v>1</v>
      </c>
      <c r="J10531" s="21">
        <f t="shared" si="721"/>
        <v>370</v>
      </c>
      <c r="K10531" s="22" t="s">
        <v>5256</v>
      </c>
    </row>
    <row r="10532" spans="1:11" hidden="1" x14ac:dyDescent="0.25">
      <c r="A10532" s="10">
        <v>171</v>
      </c>
      <c r="B10532" s="10" t="s">
        <v>1710</v>
      </c>
      <c r="C10532" s="10" t="s">
        <v>1711</v>
      </c>
      <c r="D10532" s="10" t="s">
        <v>1717</v>
      </c>
      <c r="E10532" s="10" t="s">
        <v>1667</v>
      </c>
      <c r="F10532" s="10" t="s">
        <v>1433</v>
      </c>
      <c r="G10532" s="21" t="s">
        <v>3779</v>
      </c>
      <c r="H10532" s="21" t="s">
        <v>4817</v>
      </c>
      <c r="I10532" s="21">
        <v>1</v>
      </c>
      <c r="J10532" s="21">
        <f t="shared" si="721"/>
        <v>245</v>
      </c>
      <c r="K10532" s="22" t="s">
        <v>5256</v>
      </c>
    </row>
    <row r="10533" spans="1:11" hidden="1" x14ac:dyDescent="0.25">
      <c r="A10533" s="10">
        <v>171</v>
      </c>
      <c r="B10533" s="10" t="s">
        <v>1710</v>
      </c>
      <c r="C10533" s="10" t="s">
        <v>1711</v>
      </c>
      <c r="D10533" s="10" t="s">
        <v>1717</v>
      </c>
      <c r="E10533" s="10" t="s">
        <v>1667</v>
      </c>
      <c r="F10533" s="10" t="s">
        <v>1433</v>
      </c>
      <c r="G10533" s="21" t="s">
        <v>3781</v>
      </c>
      <c r="H10533" s="21" t="s">
        <v>4098</v>
      </c>
      <c r="I10533" s="21">
        <v>1</v>
      </c>
      <c r="J10533" s="21">
        <f t="shared" si="721"/>
        <v>940</v>
      </c>
      <c r="K10533" s="22" t="s">
        <v>5256</v>
      </c>
    </row>
    <row r="10534" spans="1:11" hidden="1" x14ac:dyDescent="0.25">
      <c r="A10534" s="10">
        <v>171</v>
      </c>
      <c r="B10534" s="10" t="s">
        <v>1710</v>
      </c>
      <c r="C10534" s="10" t="s">
        <v>1711</v>
      </c>
      <c r="D10534" s="10" t="s">
        <v>1717</v>
      </c>
      <c r="E10534" s="10" t="s">
        <v>1667</v>
      </c>
      <c r="F10534" s="10" t="s">
        <v>1433</v>
      </c>
      <c r="G10534" s="21" t="s">
        <v>3783</v>
      </c>
      <c r="H10534" s="21" t="s">
        <v>4947</v>
      </c>
      <c r="I10534" s="21">
        <v>1</v>
      </c>
      <c r="J10534" s="21">
        <f t="shared" si="721"/>
        <v>1400</v>
      </c>
      <c r="K10534" s="22" t="s">
        <v>5256</v>
      </c>
    </row>
    <row r="10535" spans="1:11" hidden="1" x14ac:dyDescent="0.25">
      <c r="A10535" s="10">
        <v>171</v>
      </c>
      <c r="B10535" s="10" t="s">
        <v>1710</v>
      </c>
      <c r="C10535" s="10" t="s">
        <v>1711</v>
      </c>
      <c r="D10535" s="10" t="s">
        <v>1717</v>
      </c>
      <c r="E10535" s="10" t="s">
        <v>1667</v>
      </c>
      <c r="F10535" s="10" t="s">
        <v>1433</v>
      </c>
      <c r="G10535" s="10" t="s">
        <v>3787</v>
      </c>
      <c r="H10535" s="10" t="s">
        <v>3788</v>
      </c>
      <c r="I10535" s="10">
        <v>0</v>
      </c>
    </row>
    <row r="10536" spans="1:11" hidden="1" x14ac:dyDescent="0.25">
      <c r="A10536" s="10">
        <v>171</v>
      </c>
      <c r="B10536" s="10" t="s">
        <v>1710</v>
      </c>
      <c r="C10536" s="10" t="s">
        <v>1711</v>
      </c>
      <c r="D10536" s="10" t="s">
        <v>1717</v>
      </c>
      <c r="E10536" s="10" t="s">
        <v>1667</v>
      </c>
      <c r="F10536" s="10" t="s">
        <v>1433</v>
      </c>
      <c r="G10536" s="10" t="s">
        <v>3789</v>
      </c>
      <c r="H10536" s="10" t="s">
        <v>3789</v>
      </c>
      <c r="I10536" s="10">
        <v>0</v>
      </c>
    </row>
    <row r="10537" spans="1:11" hidden="1" x14ac:dyDescent="0.25">
      <c r="A10537" s="10">
        <v>172</v>
      </c>
      <c r="B10537" s="10" t="s">
        <v>1718</v>
      </c>
      <c r="C10537" s="10" t="s">
        <v>1719</v>
      </c>
      <c r="D10537" s="10" t="s">
        <v>1725</v>
      </c>
      <c r="E10537" s="10" t="s">
        <v>1667</v>
      </c>
      <c r="F10537" s="10" t="s">
        <v>1433</v>
      </c>
      <c r="G10537" s="10" t="s">
        <v>3129</v>
      </c>
      <c r="H10537" s="10" t="s">
        <v>4540</v>
      </c>
      <c r="I10537" s="10">
        <v>0</v>
      </c>
    </row>
    <row r="10538" spans="1:11" hidden="1" x14ac:dyDescent="0.25">
      <c r="A10538" s="10">
        <v>172</v>
      </c>
      <c r="B10538" s="10" t="s">
        <v>1718</v>
      </c>
      <c r="C10538" s="10" t="s">
        <v>1719</v>
      </c>
      <c r="D10538" s="10" t="s">
        <v>1725</v>
      </c>
      <c r="E10538" s="10" t="s">
        <v>1667</v>
      </c>
      <c r="F10538" s="10" t="s">
        <v>1433</v>
      </c>
      <c r="G10538" s="21" t="s">
        <v>2160</v>
      </c>
      <c r="H10538" s="21" t="s">
        <v>3699</v>
      </c>
      <c r="I10538" s="21">
        <v>1</v>
      </c>
      <c r="J10538" s="21" t="str">
        <f>H10538</f>
        <v>Кондиционирование</v>
      </c>
      <c r="K10538" s="21"/>
    </row>
    <row r="10539" spans="1:11" hidden="1" x14ac:dyDescent="0.25">
      <c r="A10539" s="10">
        <v>172</v>
      </c>
      <c r="B10539" s="10" t="s">
        <v>1718</v>
      </c>
      <c r="C10539" s="10" t="s">
        <v>1719</v>
      </c>
      <c r="D10539" s="10" t="s">
        <v>1725</v>
      </c>
      <c r="E10539" s="10" t="s">
        <v>1667</v>
      </c>
      <c r="F10539" s="10" t="s">
        <v>1433</v>
      </c>
      <c r="G10539" s="21" t="s">
        <v>3108</v>
      </c>
      <c r="H10539" s="21" t="s">
        <v>3887</v>
      </c>
      <c r="I10539" s="21">
        <v>1</v>
      </c>
      <c r="J10539" s="21">
        <f t="shared" ref="J10539:J10540" si="722">MID(H10539,1,FIND(" ",H10539,1)-1)*1</f>
        <v>57</v>
      </c>
      <c r="K10539" s="21" t="s">
        <v>5260</v>
      </c>
    </row>
    <row r="10540" spans="1:11" hidden="1" x14ac:dyDescent="0.25">
      <c r="A10540" s="10">
        <v>172</v>
      </c>
      <c r="B10540" s="10" t="s">
        <v>1718</v>
      </c>
      <c r="C10540" s="10" t="s">
        <v>1719</v>
      </c>
      <c r="D10540" s="10" t="s">
        <v>1725</v>
      </c>
      <c r="E10540" s="10" t="s">
        <v>1667</v>
      </c>
      <c r="F10540" s="10" t="s">
        <v>1433</v>
      </c>
      <c r="G10540" s="21" t="s">
        <v>3701</v>
      </c>
      <c r="H10540" s="21" t="s">
        <v>3802</v>
      </c>
      <c r="I10540" s="21">
        <v>1</v>
      </c>
      <c r="J10540" s="21">
        <f t="shared" si="722"/>
        <v>45</v>
      </c>
      <c r="K10540" s="21" t="s">
        <v>5260</v>
      </c>
    </row>
    <row r="10541" spans="1:11" hidden="1" x14ac:dyDescent="0.25">
      <c r="A10541" s="10">
        <v>172</v>
      </c>
      <c r="B10541" s="10" t="s">
        <v>1718</v>
      </c>
      <c r="C10541" s="10" t="s">
        <v>1719</v>
      </c>
      <c r="D10541" s="10" t="s">
        <v>1725</v>
      </c>
      <c r="E10541" s="10" t="s">
        <v>1667</v>
      </c>
      <c r="F10541" s="10" t="s">
        <v>1433</v>
      </c>
      <c r="G10541" s="21" t="s">
        <v>3703</v>
      </c>
      <c r="H10541" s="21" t="s">
        <v>4948</v>
      </c>
      <c r="I10541" s="21">
        <v>1</v>
      </c>
      <c r="J10541" s="21">
        <f>MID(H10541,1,FIND(" ",H10541,1)-1)*1</f>
        <v>130</v>
      </c>
      <c r="K10541" s="21" t="s">
        <v>5254</v>
      </c>
    </row>
    <row r="10542" spans="1:11" hidden="1" x14ac:dyDescent="0.25">
      <c r="A10542" s="10">
        <v>172</v>
      </c>
      <c r="B10542" s="10" t="s">
        <v>1718</v>
      </c>
      <c r="C10542" s="10" t="s">
        <v>1719</v>
      </c>
      <c r="D10542" s="10" t="s">
        <v>1725</v>
      </c>
      <c r="E10542" s="10" t="s">
        <v>1667</v>
      </c>
      <c r="F10542" s="10" t="s">
        <v>1433</v>
      </c>
      <c r="G10542" s="21" t="s">
        <v>3705</v>
      </c>
      <c r="H10542" s="21" t="s">
        <v>34</v>
      </c>
      <c r="I10542" s="21">
        <v>1</v>
      </c>
      <c r="J10542" s="21" t="str">
        <f>H10542</f>
        <v>Да</v>
      </c>
      <c r="K10542" s="21"/>
    </row>
    <row r="10543" spans="1:11" hidden="1" x14ac:dyDescent="0.25">
      <c r="A10543" s="10">
        <v>172</v>
      </c>
      <c r="B10543" s="10" t="s">
        <v>1718</v>
      </c>
      <c r="C10543" s="10" t="s">
        <v>1719</v>
      </c>
      <c r="D10543" s="10" t="s">
        <v>1725</v>
      </c>
      <c r="E10543" s="10" t="s">
        <v>1667</v>
      </c>
      <c r="F10543" s="10" t="s">
        <v>1433</v>
      </c>
      <c r="G10543" s="21" t="s">
        <v>3706</v>
      </c>
      <c r="H10543" s="21" t="s">
        <v>4612</v>
      </c>
      <c r="I10543" s="21">
        <v>1</v>
      </c>
      <c r="J10543" s="21">
        <f t="shared" ref="J10543:J10546" si="723">MID(H10543,1,FIND(" ",H10543,1)-1)*1</f>
        <v>13.5</v>
      </c>
      <c r="K10543" s="21" t="s">
        <v>5258</v>
      </c>
    </row>
    <row r="10544" spans="1:11" hidden="1" x14ac:dyDescent="0.25">
      <c r="A10544" s="10">
        <v>172</v>
      </c>
      <c r="B10544" s="10" t="s">
        <v>1718</v>
      </c>
      <c r="C10544" s="10" t="s">
        <v>1719</v>
      </c>
      <c r="D10544" s="10" t="s">
        <v>1725</v>
      </c>
      <c r="E10544" s="10" t="s">
        <v>1667</v>
      </c>
      <c r="F10544" s="10" t="s">
        <v>1433</v>
      </c>
      <c r="G10544" s="21" t="s">
        <v>3708</v>
      </c>
      <c r="H10544" s="21" t="s">
        <v>4687</v>
      </c>
      <c r="I10544" s="21">
        <v>1</v>
      </c>
      <c r="J10544" s="21">
        <f t="shared" si="723"/>
        <v>13</v>
      </c>
      <c r="K10544" s="21" t="s">
        <v>5258</v>
      </c>
    </row>
    <row r="10545" spans="1:11" hidden="1" x14ac:dyDescent="0.25">
      <c r="A10545" s="10">
        <v>172</v>
      </c>
      <c r="B10545" s="10" t="s">
        <v>1718</v>
      </c>
      <c r="C10545" s="10" t="s">
        <v>1719</v>
      </c>
      <c r="D10545" s="10" t="s">
        <v>1725</v>
      </c>
      <c r="E10545" s="10" t="s">
        <v>1667</v>
      </c>
      <c r="F10545" s="10" t="s">
        <v>1433</v>
      </c>
      <c r="G10545" s="21" t="s">
        <v>3709</v>
      </c>
      <c r="H10545" s="21" t="s">
        <v>4949</v>
      </c>
      <c r="I10545" s="21">
        <v>0</v>
      </c>
      <c r="J10545" s="21">
        <f t="shared" si="723"/>
        <v>11.15</v>
      </c>
      <c r="K10545" s="21" t="s">
        <v>5258</v>
      </c>
    </row>
    <row r="10546" spans="1:11" hidden="1" x14ac:dyDescent="0.25">
      <c r="A10546" s="10">
        <v>172</v>
      </c>
      <c r="B10546" s="10" t="s">
        <v>1718</v>
      </c>
      <c r="C10546" s="10" t="s">
        <v>1719</v>
      </c>
      <c r="D10546" s="10" t="s">
        <v>1725</v>
      </c>
      <c r="E10546" s="10" t="s">
        <v>1667</v>
      </c>
      <c r="F10546" s="10" t="s">
        <v>1433</v>
      </c>
      <c r="G10546" s="21" t="s">
        <v>3711</v>
      </c>
      <c r="H10546" s="21" t="s">
        <v>4812</v>
      </c>
      <c r="I10546" s="21">
        <v>0</v>
      </c>
      <c r="J10546" s="21">
        <f t="shared" si="723"/>
        <v>10.55</v>
      </c>
      <c r="K10546" s="21" t="s">
        <v>5258</v>
      </c>
    </row>
    <row r="10547" spans="1:11" hidden="1" x14ac:dyDescent="0.25">
      <c r="A10547" s="10">
        <v>172</v>
      </c>
      <c r="B10547" s="10" t="s">
        <v>1718</v>
      </c>
      <c r="C10547" s="10" t="s">
        <v>1719</v>
      </c>
      <c r="D10547" s="10" t="s">
        <v>1725</v>
      </c>
      <c r="E10547" s="10" t="s">
        <v>1667</v>
      </c>
      <c r="F10547" s="10" t="s">
        <v>1433</v>
      </c>
      <c r="G10547" s="21" t="s">
        <v>4578</v>
      </c>
      <c r="H10547" s="21" t="s">
        <v>4268</v>
      </c>
      <c r="I10547" s="21">
        <v>1</v>
      </c>
      <c r="J10547" s="21" t="str">
        <f>MID(H10547,1,FIND(" ",H10547,1)-1)</f>
        <v>700</v>
      </c>
      <c r="K10547" s="21" t="s">
        <v>5269</v>
      </c>
    </row>
    <row r="10548" spans="1:11" hidden="1" x14ac:dyDescent="0.25">
      <c r="A10548" s="10">
        <v>172</v>
      </c>
      <c r="B10548" s="10" t="s">
        <v>1718</v>
      </c>
      <c r="C10548" s="10" t="s">
        <v>1719</v>
      </c>
      <c r="D10548" s="10" t="s">
        <v>1725</v>
      </c>
      <c r="E10548" s="10" t="s">
        <v>1667</v>
      </c>
      <c r="F10548" s="10" t="s">
        <v>1433</v>
      </c>
      <c r="G10548" s="10" t="s">
        <v>3714</v>
      </c>
      <c r="H10548" s="10" t="s">
        <v>3715</v>
      </c>
      <c r="I10548" s="10">
        <v>0</v>
      </c>
    </row>
    <row r="10549" spans="1:11" hidden="1" x14ac:dyDescent="0.25">
      <c r="A10549" s="10">
        <v>172</v>
      </c>
      <c r="B10549" s="10" t="s">
        <v>1718</v>
      </c>
      <c r="C10549" s="10" t="s">
        <v>1719</v>
      </c>
      <c r="D10549" s="10" t="s">
        <v>1725</v>
      </c>
      <c r="E10549" s="10" t="s">
        <v>1667</v>
      </c>
      <c r="F10549" s="10" t="s">
        <v>1433</v>
      </c>
      <c r="G10549" s="10" t="s">
        <v>3716</v>
      </c>
      <c r="H10549" s="10" t="s">
        <v>34</v>
      </c>
      <c r="I10549" s="10">
        <v>0</v>
      </c>
    </row>
    <row r="10550" spans="1:11" hidden="1" x14ac:dyDescent="0.25">
      <c r="A10550" s="10">
        <v>172</v>
      </c>
      <c r="B10550" s="10" t="s">
        <v>1718</v>
      </c>
      <c r="C10550" s="10" t="s">
        <v>1719</v>
      </c>
      <c r="D10550" s="10" t="s">
        <v>1725</v>
      </c>
      <c r="E10550" s="10" t="s">
        <v>1667</v>
      </c>
      <c r="F10550" s="10" t="s">
        <v>1433</v>
      </c>
      <c r="G10550" s="10" t="s">
        <v>3717</v>
      </c>
      <c r="H10550" s="10" t="s">
        <v>34</v>
      </c>
      <c r="I10550" s="10">
        <v>0</v>
      </c>
    </row>
    <row r="10551" spans="1:11" hidden="1" x14ac:dyDescent="0.25">
      <c r="A10551" s="10">
        <v>172</v>
      </c>
      <c r="B10551" s="10" t="s">
        <v>1718</v>
      </c>
      <c r="C10551" s="10" t="s">
        <v>1719</v>
      </c>
      <c r="D10551" s="10" t="s">
        <v>1725</v>
      </c>
      <c r="E10551" s="10" t="s">
        <v>1667</v>
      </c>
      <c r="F10551" s="10" t="s">
        <v>1433</v>
      </c>
      <c r="G10551" s="10" t="s">
        <v>3718</v>
      </c>
      <c r="H10551" s="10" t="s">
        <v>5168</v>
      </c>
      <c r="I10551" s="10">
        <v>0</v>
      </c>
    </row>
    <row r="10552" spans="1:11" hidden="1" x14ac:dyDescent="0.25">
      <c r="A10552" s="10">
        <v>172</v>
      </c>
      <c r="B10552" s="10" t="s">
        <v>1718</v>
      </c>
      <c r="C10552" s="10" t="s">
        <v>1719</v>
      </c>
      <c r="D10552" s="10" t="s">
        <v>1725</v>
      </c>
      <c r="E10552" s="10" t="s">
        <v>1667</v>
      </c>
      <c r="F10552" s="10" t="s">
        <v>1433</v>
      </c>
      <c r="G10552" s="10" t="s">
        <v>3719</v>
      </c>
      <c r="H10552" s="10" t="s">
        <v>57</v>
      </c>
      <c r="I10552" s="10">
        <v>0</v>
      </c>
    </row>
    <row r="10553" spans="1:11" hidden="1" x14ac:dyDescent="0.25">
      <c r="A10553" s="10">
        <v>172</v>
      </c>
      <c r="B10553" s="10" t="s">
        <v>1718</v>
      </c>
      <c r="C10553" s="10" t="s">
        <v>1719</v>
      </c>
      <c r="D10553" s="10" t="s">
        <v>1725</v>
      </c>
      <c r="E10553" s="10" t="s">
        <v>1667</v>
      </c>
      <c r="F10553" s="10" t="s">
        <v>1433</v>
      </c>
      <c r="G10553" s="10" t="s">
        <v>3720</v>
      </c>
      <c r="H10553" s="10" t="s">
        <v>34</v>
      </c>
      <c r="I10553" s="10">
        <v>0</v>
      </c>
    </row>
    <row r="10554" spans="1:11" hidden="1" x14ac:dyDescent="0.25">
      <c r="A10554" s="10">
        <v>172</v>
      </c>
      <c r="B10554" s="10" t="s">
        <v>1718</v>
      </c>
      <c r="C10554" s="10" t="s">
        <v>1719</v>
      </c>
      <c r="D10554" s="10" t="s">
        <v>1725</v>
      </c>
      <c r="E10554" s="10" t="s">
        <v>1667</v>
      </c>
      <c r="F10554" s="10" t="s">
        <v>1433</v>
      </c>
      <c r="G10554" s="10" t="s">
        <v>3721</v>
      </c>
      <c r="H10554" s="10" t="s">
        <v>34</v>
      </c>
      <c r="I10554" s="10">
        <v>0</v>
      </c>
    </row>
    <row r="10555" spans="1:11" hidden="1" x14ac:dyDescent="0.25">
      <c r="A10555" s="10">
        <v>172</v>
      </c>
      <c r="B10555" s="10" t="s">
        <v>1718</v>
      </c>
      <c r="C10555" s="10" t="s">
        <v>1719</v>
      </c>
      <c r="D10555" s="10" t="s">
        <v>1725</v>
      </c>
      <c r="E10555" s="10" t="s">
        <v>1667</v>
      </c>
      <c r="F10555" s="10" t="s">
        <v>1433</v>
      </c>
      <c r="G10555" s="10" t="s">
        <v>3722</v>
      </c>
      <c r="H10555" s="10" t="s">
        <v>34</v>
      </c>
      <c r="I10555" s="10">
        <v>0</v>
      </c>
    </row>
    <row r="10556" spans="1:11" hidden="1" x14ac:dyDescent="0.25">
      <c r="A10556" s="10">
        <v>172</v>
      </c>
      <c r="B10556" s="10" t="s">
        <v>1718</v>
      </c>
      <c r="C10556" s="10" t="s">
        <v>1719</v>
      </c>
      <c r="D10556" s="10" t="s">
        <v>1725</v>
      </c>
      <c r="E10556" s="10" t="s">
        <v>1667</v>
      </c>
      <c r="F10556" s="10" t="s">
        <v>1433</v>
      </c>
      <c r="G10556" s="10" t="s">
        <v>3723</v>
      </c>
      <c r="H10556" s="10" t="s">
        <v>34</v>
      </c>
      <c r="I10556" s="10">
        <v>0</v>
      </c>
    </row>
    <row r="10557" spans="1:11" hidden="1" x14ac:dyDescent="0.25">
      <c r="A10557" s="10">
        <v>172</v>
      </c>
      <c r="B10557" s="10" t="s">
        <v>1718</v>
      </c>
      <c r="C10557" s="10" t="s">
        <v>1719</v>
      </c>
      <c r="D10557" s="10" t="s">
        <v>1725</v>
      </c>
      <c r="E10557" s="10" t="s">
        <v>1667</v>
      </c>
      <c r="F10557" s="10" t="s">
        <v>1433</v>
      </c>
      <c r="G10557" s="10" t="s">
        <v>3724</v>
      </c>
      <c r="H10557" s="10" t="s">
        <v>34</v>
      </c>
      <c r="I10557" s="10">
        <v>0</v>
      </c>
    </row>
    <row r="10558" spans="1:11" hidden="1" x14ac:dyDescent="0.25">
      <c r="A10558" s="10">
        <v>172</v>
      </c>
      <c r="B10558" s="10" t="s">
        <v>1718</v>
      </c>
      <c r="C10558" s="10" t="s">
        <v>1719</v>
      </c>
      <c r="D10558" s="10" t="s">
        <v>1725</v>
      </c>
      <c r="E10558" s="10" t="s">
        <v>1667</v>
      </c>
      <c r="F10558" s="10" t="s">
        <v>1433</v>
      </c>
      <c r="G10558" s="10" t="s">
        <v>3725</v>
      </c>
      <c r="H10558" s="10" t="s">
        <v>34</v>
      </c>
      <c r="I10558" s="10">
        <v>0</v>
      </c>
    </row>
    <row r="10559" spans="1:11" hidden="1" x14ac:dyDescent="0.25">
      <c r="A10559" s="10">
        <v>172</v>
      </c>
      <c r="B10559" s="10" t="s">
        <v>1718</v>
      </c>
      <c r="C10559" s="10" t="s">
        <v>1719</v>
      </c>
      <c r="D10559" s="10" t="s">
        <v>1725</v>
      </c>
      <c r="E10559" s="10" t="s">
        <v>1667</v>
      </c>
      <c r="F10559" s="10" t="s">
        <v>1433</v>
      </c>
      <c r="G10559" s="10" t="s">
        <v>3726</v>
      </c>
      <c r="H10559" s="10" t="s">
        <v>34</v>
      </c>
      <c r="I10559" s="10">
        <v>0</v>
      </c>
    </row>
    <row r="10560" spans="1:11" hidden="1" x14ac:dyDescent="0.25">
      <c r="A10560" s="10">
        <v>172</v>
      </c>
      <c r="B10560" s="10" t="s">
        <v>1718</v>
      </c>
      <c r="C10560" s="10" t="s">
        <v>1719</v>
      </c>
      <c r="D10560" s="10" t="s">
        <v>1725</v>
      </c>
      <c r="E10560" s="10" t="s">
        <v>1667</v>
      </c>
      <c r="F10560" s="10" t="s">
        <v>1433</v>
      </c>
      <c r="G10560" s="10" t="s">
        <v>3727</v>
      </c>
      <c r="H10560" s="10" t="s">
        <v>34</v>
      </c>
      <c r="I10560" s="10">
        <v>0</v>
      </c>
    </row>
    <row r="10561" spans="1:9" hidden="1" x14ac:dyDescent="0.25">
      <c r="A10561" s="10">
        <v>172</v>
      </c>
      <c r="B10561" s="10" t="s">
        <v>1718</v>
      </c>
      <c r="C10561" s="10" t="s">
        <v>1719</v>
      </c>
      <c r="D10561" s="10" t="s">
        <v>1725</v>
      </c>
      <c r="E10561" s="10" t="s">
        <v>1667</v>
      </c>
      <c r="F10561" s="10" t="s">
        <v>1433</v>
      </c>
      <c r="G10561" s="10" t="s">
        <v>3729</v>
      </c>
      <c r="H10561" s="10" t="s">
        <v>34</v>
      </c>
      <c r="I10561" s="10">
        <v>0</v>
      </c>
    </row>
    <row r="10562" spans="1:9" hidden="1" x14ac:dyDescent="0.25">
      <c r="A10562" s="10">
        <v>172</v>
      </c>
      <c r="B10562" s="10" t="s">
        <v>1718</v>
      </c>
      <c r="C10562" s="10" t="s">
        <v>1719</v>
      </c>
      <c r="D10562" s="10" t="s">
        <v>1725</v>
      </c>
      <c r="E10562" s="10" t="s">
        <v>1667</v>
      </c>
      <c r="F10562" s="10" t="s">
        <v>1433</v>
      </c>
      <c r="G10562" s="10" t="s">
        <v>3730</v>
      </c>
      <c r="H10562" s="10" t="s">
        <v>34</v>
      </c>
      <c r="I10562" s="10">
        <v>0</v>
      </c>
    </row>
    <row r="10563" spans="1:9" hidden="1" x14ac:dyDescent="0.25">
      <c r="A10563" s="10">
        <v>172</v>
      </c>
      <c r="B10563" s="10" t="s">
        <v>1718</v>
      </c>
      <c r="C10563" s="10" t="s">
        <v>1719</v>
      </c>
      <c r="D10563" s="10" t="s">
        <v>1725</v>
      </c>
      <c r="E10563" s="10" t="s">
        <v>1667</v>
      </c>
      <c r="F10563" s="10" t="s">
        <v>1433</v>
      </c>
      <c r="G10563" s="10" t="s">
        <v>3731</v>
      </c>
      <c r="H10563" s="10" t="s">
        <v>34</v>
      </c>
      <c r="I10563" s="10">
        <v>0</v>
      </c>
    </row>
    <row r="10564" spans="1:9" hidden="1" x14ac:dyDescent="0.25">
      <c r="A10564" s="10">
        <v>172</v>
      </c>
      <c r="B10564" s="10" t="s">
        <v>1718</v>
      </c>
      <c r="C10564" s="10" t="s">
        <v>1719</v>
      </c>
      <c r="D10564" s="10" t="s">
        <v>1725</v>
      </c>
      <c r="E10564" s="10" t="s">
        <v>1667</v>
      </c>
      <c r="F10564" s="10" t="s">
        <v>1433</v>
      </c>
      <c r="G10564" s="10" t="s">
        <v>3734</v>
      </c>
      <c r="H10564" s="10" t="s">
        <v>34</v>
      </c>
      <c r="I10564" s="10">
        <v>0</v>
      </c>
    </row>
    <row r="10565" spans="1:9" hidden="1" x14ac:dyDescent="0.25">
      <c r="A10565" s="10">
        <v>172</v>
      </c>
      <c r="B10565" s="10" t="s">
        <v>1718</v>
      </c>
      <c r="C10565" s="10" t="s">
        <v>1719</v>
      </c>
      <c r="D10565" s="10" t="s">
        <v>1725</v>
      </c>
      <c r="E10565" s="10" t="s">
        <v>1667</v>
      </c>
      <c r="F10565" s="10" t="s">
        <v>1433</v>
      </c>
      <c r="G10565" s="10" t="s">
        <v>3735</v>
      </c>
      <c r="H10565" s="10" t="s">
        <v>57</v>
      </c>
      <c r="I10565" s="10">
        <v>0</v>
      </c>
    </row>
    <row r="10566" spans="1:9" hidden="1" x14ac:dyDescent="0.25">
      <c r="A10566" s="10">
        <v>172</v>
      </c>
      <c r="B10566" s="10" t="s">
        <v>1718</v>
      </c>
      <c r="C10566" s="10" t="s">
        <v>1719</v>
      </c>
      <c r="D10566" s="10" t="s">
        <v>1725</v>
      </c>
      <c r="E10566" s="10" t="s">
        <v>1667</v>
      </c>
      <c r="F10566" s="10" t="s">
        <v>1433</v>
      </c>
      <c r="G10566" s="10" t="s">
        <v>4597</v>
      </c>
      <c r="H10566" s="10" t="s">
        <v>34</v>
      </c>
      <c r="I10566" s="10">
        <v>0</v>
      </c>
    </row>
    <row r="10567" spans="1:9" hidden="1" x14ac:dyDescent="0.25">
      <c r="A10567" s="10">
        <v>172</v>
      </c>
      <c r="B10567" s="10" t="s">
        <v>1718</v>
      </c>
      <c r="C10567" s="10" t="s">
        <v>1719</v>
      </c>
      <c r="D10567" s="10" t="s">
        <v>1725</v>
      </c>
      <c r="E10567" s="10" t="s">
        <v>1667</v>
      </c>
      <c r="F10567" s="10" t="s">
        <v>1433</v>
      </c>
      <c r="G10567" s="10" t="s">
        <v>3736</v>
      </c>
      <c r="H10567" s="10" t="s">
        <v>34</v>
      </c>
      <c r="I10567" s="10">
        <v>0</v>
      </c>
    </row>
    <row r="10568" spans="1:9" hidden="1" x14ac:dyDescent="0.25">
      <c r="A10568" s="10">
        <v>172</v>
      </c>
      <c r="B10568" s="10" t="s">
        <v>1718</v>
      </c>
      <c r="C10568" s="10" t="s">
        <v>1719</v>
      </c>
      <c r="D10568" s="10" t="s">
        <v>1725</v>
      </c>
      <c r="E10568" s="10" t="s">
        <v>1667</v>
      </c>
      <c r="F10568" s="10" t="s">
        <v>1433</v>
      </c>
      <c r="G10568" s="10" t="s">
        <v>3737</v>
      </c>
      <c r="H10568" s="10" t="s">
        <v>34</v>
      </c>
      <c r="I10568" s="10">
        <v>0</v>
      </c>
    </row>
    <row r="10569" spans="1:9" hidden="1" x14ac:dyDescent="0.25">
      <c r="A10569" s="10">
        <v>172</v>
      </c>
      <c r="B10569" s="10" t="s">
        <v>1718</v>
      </c>
      <c r="C10569" s="10" t="s">
        <v>1719</v>
      </c>
      <c r="D10569" s="10" t="s">
        <v>1725</v>
      </c>
      <c r="E10569" s="10" t="s">
        <v>1667</v>
      </c>
      <c r="F10569" s="10" t="s">
        <v>1433</v>
      </c>
      <c r="G10569" s="10" t="s">
        <v>4387</v>
      </c>
      <c r="H10569" s="10" t="s">
        <v>34</v>
      </c>
      <c r="I10569" s="10">
        <v>0</v>
      </c>
    </row>
    <row r="10570" spans="1:9" hidden="1" x14ac:dyDescent="0.25">
      <c r="A10570" s="10">
        <v>172</v>
      </c>
      <c r="B10570" s="10" t="s">
        <v>1718</v>
      </c>
      <c r="C10570" s="10" t="s">
        <v>1719</v>
      </c>
      <c r="D10570" s="10" t="s">
        <v>1725</v>
      </c>
      <c r="E10570" s="10" t="s">
        <v>1667</v>
      </c>
      <c r="F10570" s="10" t="s">
        <v>1433</v>
      </c>
      <c r="G10570" s="10" t="s">
        <v>4388</v>
      </c>
      <c r="H10570" s="10" t="s">
        <v>34</v>
      </c>
      <c r="I10570" s="10">
        <v>0</v>
      </c>
    </row>
    <row r="10571" spans="1:9" hidden="1" x14ac:dyDescent="0.25">
      <c r="A10571" s="10">
        <v>172</v>
      </c>
      <c r="B10571" s="10" t="s">
        <v>1718</v>
      </c>
      <c r="C10571" s="10" t="s">
        <v>1719</v>
      </c>
      <c r="D10571" s="10" t="s">
        <v>1725</v>
      </c>
      <c r="E10571" s="10" t="s">
        <v>1667</v>
      </c>
      <c r="F10571" s="10" t="s">
        <v>1433</v>
      </c>
      <c r="G10571" s="10" t="s">
        <v>3740</v>
      </c>
      <c r="H10571" s="10" t="s">
        <v>34</v>
      </c>
      <c r="I10571" s="10">
        <v>0</v>
      </c>
    </row>
    <row r="10572" spans="1:9" hidden="1" x14ac:dyDescent="0.25">
      <c r="A10572" s="10">
        <v>172</v>
      </c>
      <c r="B10572" s="10" t="s">
        <v>1718</v>
      </c>
      <c r="C10572" s="10" t="s">
        <v>1719</v>
      </c>
      <c r="D10572" s="10" t="s">
        <v>1725</v>
      </c>
      <c r="E10572" s="10" t="s">
        <v>1667</v>
      </c>
      <c r="F10572" s="10" t="s">
        <v>1433</v>
      </c>
      <c r="G10572" s="10" t="s">
        <v>3741</v>
      </c>
      <c r="H10572" s="10" t="s">
        <v>34</v>
      </c>
      <c r="I10572" s="10">
        <v>0</v>
      </c>
    </row>
    <row r="10573" spans="1:9" hidden="1" x14ac:dyDescent="0.25">
      <c r="A10573" s="10">
        <v>172</v>
      </c>
      <c r="B10573" s="10" t="s">
        <v>1718</v>
      </c>
      <c r="C10573" s="10" t="s">
        <v>1719</v>
      </c>
      <c r="D10573" s="10" t="s">
        <v>1725</v>
      </c>
      <c r="E10573" s="10" t="s">
        <v>1667</v>
      </c>
      <c r="F10573" s="10" t="s">
        <v>1433</v>
      </c>
      <c r="G10573" s="10" t="s">
        <v>4324</v>
      </c>
      <c r="H10573" s="10" t="s">
        <v>34</v>
      </c>
      <c r="I10573" s="10">
        <v>0</v>
      </c>
    </row>
    <row r="10574" spans="1:9" hidden="1" x14ac:dyDescent="0.25">
      <c r="A10574" s="10">
        <v>172</v>
      </c>
      <c r="B10574" s="10" t="s">
        <v>1718</v>
      </c>
      <c r="C10574" s="10" t="s">
        <v>1719</v>
      </c>
      <c r="D10574" s="10" t="s">
        <v>1725</v>
      </c>
      <c r="E10574" s="10" t="s">
        <v>1667</v>
      </c>
      <c r="F10574" s="10" t="s">
        <v>1433</v>
      </c>
      <c r="G10574" s="10" t="s">
        <v>4391</v>
      </c>
      <c r="H10574" s="10" t="s">
        <v>4920</v>
      </c>
      <c r="I10574" s="10">
        <v>0</v>
      </c>
    </row>
    <row r="10575" spans="1:9" hidden="1" x14ac:dyDescent="0.25">
      <c r="A10575" s="10">
        <v>172</v>
      </c>
      <c r="B10575" s="10" t="s">
        <v>1718</v>
      </c>
      <c r="C10575" s="10" t="s">
        <v>1719</v>
      </c>
      <c r="D10575" s="10" t="s">
        <v>1725</v>
      </c>
      <c r="E10575" s="10" t="s">
        <v>1667</v>
      </c>
      <c r="F10575" s="10" t="s">
        <v>1433</v>
      </c>
      <c r="G10575" s="10" t="s">
        <v>3744</v>
      </c>
      <c r="H10575" s="10" t="s">
        <v>3917</v>
      </c>
      <c r="I10575" s="10">
        <v>0</v>
      </c>
    </row>
    <row r="10576" spans="1:9" hidden="1" x14ac:dyDescent="0.25">
      <c r="A10576" s="10">
        <v>172</v>
      </c>
      <c r="B10576" s="10" t="s">
        <v>1718</v>
      </c>
      <c r="C10576" s="10" t="s">
        <v>1719</v>
      </c>
      <c r="D10576" s="10" t="s">
        <v>1725</v>
      </c>
      <c r="E10576" s="10" t="s">
        <v>1667</v>
      </c>
      <c r="F10576" s="10" t="s">
        <v>1433</v>
      </c>
      <c r="G10576" s="10" t="s">
        <v>3746</v>
      </c>
      <c r="H10576" s="10" t="s">
        <v>34</v>
      </c>
      <c r="I10576" s="10">
        <v>0</v>
      </c>
    </row>
    <row r="10577" spans="1:11" hidden="1" x14ac:dyDescent="0.25">
      <c r="A10577" s="10">
        <v>172</v>
      </c>
      <c r="B10577" s="10" t="s">
        <v>1718</v>
      </c>
      <c r="C10577" s="10" t="s">
        <v>1719</v>
      </c>
      <c r="D10577" s="10" t="s">
        <v>1725</v>
      </c>
      <c r="E10577" s="10" t="s">
        <v>1667</v>
      </c>
      <c r="F10577" s="10" t="s">
        <v>1433</v>
      </c>
      <c r="G10577" s="10" t="s">
        <v>4792</v>
      </c>
      <c r="H10577" s="10" t="s">
        <v>5233</v>
      </c>
      <c r="I10577" s="10">
        <v>0</v>
      </c>
    </row>
    <row r="10578" spans="1:11" hidden="1" x14ac:dyDescent="0.25">
      <c r="A10578" s="10">
        <v>172</v>
      </c>
      <c r="B10578" s="10" t="s">
        <v>1718</v>
      </c>
      <c r="C10578" s="10" t="s">
        <v>1719</v>
      </c>
      <c r="D10578" s="10" t="s">
        <v>1725</v>
      </c>
      <c r="E10578" s="10" t="s">
        <v>1667</v>
      </c>
      <c r="F10578" s="10" t="s">
        <v>1433</v>
      </c>
      <c r="G10578" s="21" t="s">
        <v>3747</v>
      </c>
      <c r="H10578" s="21" t="s">
        <v>4756</v>
      </c>
      <c r="I10578" s="21">
        <v>1</v>
      </c>
      <c r="J10578" s="21" t="str">
        <f>H10578</f>
        <v>Потолочная</v>
      </c>
      <c r="K10578" s="21"/>
    </row>
    <row r="10579" spans="1:11" hidden="1" x14ac:dyDescent="0.25">
      <c r="A10579" s="10">
        <v>172</v>
      </c>
      <c r="B10579" s="10" t="s">
        <v>1718</v>
      </c>
      <c r="C10579" s="10" t="s">
        <v>1719</v>
      </c>
      <c r="D10579" s="10" t="s">
        <v>1725</v>
      </c>
      <c r="E10579" s="10" t="s">
        <v>1667</v>
      </c>
      <c r="F10579" s="10" t="s">
        <v>1433</v>
      </c>
      <c r="G10579" s="21" t="s">
        <v>3749</v>
      </c>
      <c r="H10579" s="21" t="s">
        <v>4941</v>
      </c>
      <c r="I10579" s="21">
        <v>1</v>
      </c>
      <c r="J10579" s="21">
        <f>MID(H10579,1,FIND(" ",H10579,1)-1)*1</f>
        <v>65</v>
      </c>
      <c r="K10579" s="21" t="s">
        <v>5264</v>
      </c>
    </row>
    <row r="10580" spans="1:11" hidden="1" x14ac:dyDescent="0.25">
      <c r="A10580" s="10">
        <v>172</v>
      </c>
      <c r="B10580" s="10" t="s">
        <v>1718</v>
      </c>
      <c r="C10580" s="10" t="s">
        <v>1719</v>
      </c>
      <c r="D10580" s="10" t="s">
        <v>1725</v>
      </c>
      <c r="E10580" s="10" t="s">
        <v>1667</v>
      </c>
      <c r="F10580" s="10" t="s">
        <v>1433</v>
      </c>
      <c r="G10580" s="21" t="s">
        <v>3751</v>
      </c>
      <c r="H10580" s="21" t="s">
        <v>3893</v>
      </c>
      <c r="I10580" s="21">
        <v>1</v>
      </c>
      <c r="J10580" s="21">
        <f>MID(H10580,1,FIND(" ",H10580,1)-1)*1</f>
        <v>30</v>
      </c>
      <c r="K10580" s="21" t="s">
        <v>5264</v>
      </c>
    </row>
    <row r="10581" spans="1:11" hidden="1" x14ac:dyDescent="0.25">
      <c r="A10581" s="10">
        <v>172</v>
      </c>
      <c r="B10581" s="10" t="s">
        <v>1718</v>
      </c>
      <c r="C10581" s="10" t="s">
        <v>1719</v>
      </c>
      <c r="D10581" s="10" t="s">
        <v>1725</v>
      </c>
      <c r="E10581" s="10" t="s">
        <v>1667</v>
      </c>
      <c r="F10581" s="10" t="s">
        <v>1433</v>
      </c>
      <c r="G10581" s="21" t="s">
        <v>3753</v>
      </c>
      <c r="H10581" s="21" t="s">
        <v>4950</v>
      </c>
      <c r="I10581" s="21">
        <v>1</v>
      </c>
      <c r="J10581" s="21">
        <f>MID(H10581,1,FIND(" ",H10581,1)-1)*1</f>
        <v>4.71</v>
      </c>
      <c r="K10581" s="21" t="s">
        <v>5258</v>
      </c>
    </row>
    <row r="10582" spans="1:11" hidden="1" x14ac:dyDescent="0.25">
      <c r="A10582" s="10">
        <v>172</v>
      </c>
      <c r="B10582" s="10" t="s">
        <v>1718</v>
      </c>
      <c r="C10582" s="10" t="s">
        <v>1719</v>
      </c>
      <c r="D10582" s="10" t="s">
        <v>1725</v>
      </c>
      <c r="E10582" s="10" t="s">
        <v>1667</v>
      </c>
      <c r="F10582" s="10" t="s">
        <v>1433</v>
      </c>
      <c r="G10582" s="21" t="s">
        <v>3755</v>
      </c>
      <c r="H10582" s="21" t="s">
        <v>3756</v>
      </c>
      <c r="I10582" s="21">
        <v>1</v>
      </c>
      <c r="J10582" s="21" t="s">
        <v>5266</v>
      </c>
      <c r="K10582" s="21" t="s">
        <v>5265</v>
      </c>
    </row>
    <row r="10583" spans="1:11" hidden="1" x14ac:dyDescent="0.25">
      <c r="A10583" s="10">
        <v>172</v>
      </c>
      <c r="B10583" s="10" t="s">
        <v>1718</v>
      </c>
      <c r="C10583" s="10" t="s">
        <v>1719</v>
      </c>
      <c r="D10583" s="10" t="s">
        <v>1725</v>
      </c>
      <c r="E10583" s="10" t="s">
        <v>1667</v>
      </c>
      <c r="F10583" s="10" t="s">
        <v>1433</v>
      </c>
      <c r="G10583" s="10" t="s">
        <v>3757</v>
      </c>
      <c r="H10583" s="10" t="s">
        <v>57</v>
      </c>
      <c r="I10583" s="10">
        <v>0</v>
      </c>
    </row>
    <row r="10584" spans="1:11" hidden="1" x14ac:dyDescent="0.25">
      <c r="A10584" s="10">
        <v>172</v>
      </c>
      <c r="B10584" s="10" t="s">
        <v>1718</v>
      </c>
      <c r="C10584" s="10" t="s">
        <v>1719</v>
      </c>
      <c r="D10584" s="10" t="s">
        <v>1725</v>
      </c>
      <c r="E10584" s="10" t="s">
        <v>1667</v>
      </c>
      <c r="F10584" s="10" t="s">
        <v>1433</v>
      </c>
      <c r="G10584" s="21" t="s">
        <v>3759</v>
      </c>
      <c r="H10584" s="21">
        <v>36000</v>
      </c>
      <c r="I10584" s="21">
        <v>1</v>
      </c>
      <c r="J10584" s="21">
        <f>TRIM(H10584)*1</f>
        <v>36000</v>
      </c>
      <c r="K10584" s="21" t="s">
        <v>5261</v>
      </c>
    </row>
    <row r="10585" spans="1:11" x14ac:dyDescent="0.25">
      <c r="A10585" s="10">
        <v>172</v>
      </c>
      <c r="B10585" s="10" t="s">
        <v>1718</v>
      </c>
      <c r="C10585" s="10" t="s">
        <v>1719</v>
      </c>
      <c r="D10585" s="10" t="s">
        <v>1725</v>
      </c>
      <c r="E10585" s="10" t="s">
        <v>1667</v>
      </c>
      <c r="F10585" s="10" t="s">
        <v>1433</v>
      </c>
      <c r="G10585" s="21" t="s">
        <v>3760</v>
      </c>
      <c r="H10585" s="21" t="s">
        <v>4951</v>
      </c>
      <c r="I10585" s="21">
        <v>1</v>
      </c>
      <c r="J10585" s="21">
        <f t="shared" ref="J10585:J10586" si="724">MID(H10585,1,FIND(" ",H10585,1)-1)*1</f>
        <v>3.45</v>
      </c>
      <c r="K10585" s="21" t="s">
        <v>5259</v>
      </c>
    </row>
    <row r="10586" spans="1:11" x14ac:dyDescent="0.25">
      <c r="A10586" s="10">
        <v>172</v>
      </c>
      <c r="B10586" s="10" t="s">
        <v>1718</v>
      </c>
      <c r="C10586" s="10" t="s">
        <v>1719</v>
      </c>
      <c r="D10586" s="10" t="s">
        <v>1725</v>
      </c>
      <c r="E10586" s="10" t="s">
        <v>1667</v>
      </c>
      <c r="F10586" s="10" t="s">
        <v>1433</v>
      </c>
      <c r="G10586" s="21" t="s">
        <v>3762</v>
      </c>
      <c r="H10586" s="21" t="s">
        <v>4952</v>
      </c>
      <c r="I10586" s="21">
        <v>1</v>
      </c>
      <c r="J10586" s="21">
        <f t="shared" si="724"/>
        <v>3.4</v>
      </c>
      <c r="K10586" s="21" t="s">
        <v>5259</v>
      </c>
    </row>
    <row r="10587" spans="1:11" hidden="1" x14ac:dyDescent="0.25">
      <c r="A10587" s="10">
        <v>172</v>
      </c>
      <c r="B10587" s="10" t="s">
        <v>1718</v>
      </c>
      <c r="C10587" s="10" t="s">
        <v>1719</v>
      </c>
      <c r="D10587" s="10" t="s">
        <v>1725</v>
      </c>
      <c r="E10587" s="10" t="s">
        <v>1667</v>
      </c>
      <c r="F10587" s="10" t="s">
        <v>1433</v>
      </c>
      <c r="G10587" s="21" t="s">
        <v>3764</v>
      </c>
      <c r="H10587" s="21">
        <v>36000</v>
      </c>
      <c r="I10587" s="21">
        <v>1</v>
      </c>
      <c r="J10587" s="21">
        <f>TRIM(H10587)*1</f>
        <v>36000</v>
      </c>
      <c r="K10587" s="21" t="s">
        <v>5261</v>
      </c>
    </row>
    <row r="10588" spans="1:11" hidden="1" x14ac:dyDescent="0.25">
      <c r="A10588" s="10">
        <v>172</v>
      </c>
      <c r="B10588" s="10" t="s">
        <v>1718</v>
      </c>
      <c r="C10588" s="10" t="s">
        <v>1719</v>
      </c>
      <c r="D10588" s="10" t="s">
        <v>1725</v>
      </c>
      <c r="E10588" s="10" t="s">
        <v>1667</v>
      </c>
      <c r="F10588" s="10" t="s">
        <v>1433</v>
      </c>
      <c r="G10588" s="10" t="s">
        <v>3765</v>
      </c>
      <c r="H10588" s="10" t="s">
        <v>57</v>
      </c>
      <c r="I10588" s="10">
        <v>0</v>
      </c>
    </row>
    <row r="10589" spans="1:11" hidden="1" x14ac:dyDescent="0.25">
      <c r="A10589" s="10">
        <v>172</v>
      </c>
      <c r="B10589" s="10" t="s">
        <v>1718</v>
      </c>
      <c r="C10589" s="10" t="s">
        <v>1719</v>
      </c>
      <c r="D10589" s="10" t="s">
        <v>1725</v>
      </c>
      <c r="E10589" s="10" t="s">
        <v>1667</v>
      </c>
      <c r="F10589" s="10" t="s">
        <v>1433</v>
      </c>
      <c r="G10589" s="10" t="s">
        <v>3766</v>
      </c>
      <c r="H10589" s="10" t="s">
        <v>34</v>
      </c>
      <c r="I10589" s="10">
        <v>0</v>
      </c>
    </row>
    <row r="10590" spans="1:11" hidden="1" x14ac:dyDescent="0.25">
      <c r="A10590" s="10">
        <v>172</v>
      </c>
      <c r="B10590" s="10" t="s">
        <v>1718</v>
      </c>
      <c r="C10590" s="10" t="s">
        <v>1719</v>
      </c>
      <c r="D10590" s="10" t="s">
        <v>1725</v>
      </c>
      <c r="E10590" s="10" t="s">
        <v>1667</v>
      </c>
      <c r="F10590" s="10" t="s">
        <v>1433</v>
      </c>
      <c r="G10590" s="10" t="s">
        <v>4601</v>
      </c>
      <c r="H10590" s="10" t="s">
        <v>4321</v>
      </c>
      <c r="I10590" s="10">
        <v>0</v>
      </c>
    </row>
    <row r="10591" spans="1:11" hidden="1" x14ac:dyDescent="0.25">
      <c r="A10591" s="10">
        <v>172</v>
      </c>
      <c r="B10591" s="10" t="s">
        <v>1718</v>
      </c>
      <c r="C10591" s="10" t="s">
        <v>1719</v>
      </c>
      <c r="D10591" s="10" t="s">
        <v>1725</v>
      </c>
      <c r="E10591" s="10" t="s">
        <v>1667</v>
      </c>
      <c r="F10591" s="10" t="s">
        <v>1433</v>
      </c>
      <c r="G10591" s="10" t="s">
        <v>4397</v>
      </c>
      <c r="H10591" s="10" t="s">
        <v>34</v>
      </c>
      <c r="I10591" s="10">
        <v>0</v>
      </c>
    </row>
    <row r="10592" spans="1:11" hidden="1" x14ac:dyDescent="0.25">
      <c r="A10592" s="10">
        <v>172</v>
      </c>
      <c r="B10592" s="10" t="s">
        <v>1718</v>
      </c>
      <c r="C10592" s="10" t="s">
        <v>1719</v>
      </c>
      <c r="D10592" s="10" t="s">
        <v>1725</v>
      </c>
      <c r="E10592" s="10" t="s">
        <v>1667</v>
      </c>
      <c r="F10592" s="10" t="s">
        <v>1433</v>
      </c>
      <c r="G10592" s="10" t="s">
        <v>4602</v>
      </c>
      <c r="H10592" s="10" t="s">
        <v>57</v>
      </c>
      <c r="I10592" s="10">
        <v>0</v>
      </c>
    </row>
    <row r="10593" spans="1:11" hidden="1" x14ac:dyDescent="0.25">
      <c r="A10593" s="10">
        <v>172</v>
      </c>
      <c r="B10593" s="10" t="s">
        <v>1718</v>
      </c>
      <c r="C10593" s="10" t="s">
        <v>1719</v>
      </c>
      <c r="D10593" s="10" t="s">
        <v>1725</v>
      </c>
      <c r="E10593" s="10" t="s">
        <v>1667</v>
      </c>
      <c r="F10593" s="10" t="s">
        <v>1433</v>
      </c>
      <c r="G10593" s="10" t="s">
        <v>4603</v>
      </c>
      <c r="H10593" s="10" t="s">
        <v>57</v>
      </c>
      <c r="I10593" s="10">
        <v>0</v>
      </c>
    </row>
    <row r="10594" spans="1:11" hidden="1" x14ac:dyDescent="0.25">
      <c r="A10594" s="10">
        <v>172</v>
      </c>
      <c r="B10594" s="10" t="s">
        <v>1718</v>
      </c>
      <c r="C10594" s="10" t="s">
        <v>1719</v>
      </c>
      <c r="D10594" s="10" t="s">
        <v>1725</v>
      </c>
      <c r="E10594" s="10" t="s">
        <v>1667</v>
      </c>
      <c r="F10594" s="10" t="s">
        <v>1433</v>
      </c>
      <c r="G10594" s="21" t="s">
        <v>3769</v>
      </c>
      <c r="H10594" s="21" t="s">
        <v>4112</v>
      </c>
      <c r="I10594" s="21">
        <v>1</v>
      </c>
      <c r="J10594" s="21">
        <f t="shared" ref="J10594:J10595" si="725">MID(H10594,1,FIND(" ",H10594,1)-1)*1</f>
        <v>72</v>
      </c>
      <c r="K10594" s="21" t="s">
        <v>5255</v>
      </c>
    </row>
    <row r="10595" spans="1:11" hidden="1" x14ac:dyDescent="0.25">
      <c r="A10595" s="10">
        <v>172</v>
      </c>
      <c r="B10595" s="10" t="s">
        <v>1718</v>
      </c>
      <c r="C10595" s="10" t="s">
        <v>1719</v>
      </c>
      <c r="D10595" s="10" t="s">
        <v>1725</v>
      </c>
      <c r="E10595" s="10" t="s">
        <v>1667</v>
      </c>
      <c r="F10595" s="10" t="s">
        <v>1433</v>
      </c>
      <c r="G10595" s="21" t="s">
        <v>3771</v>
      </c>
      <c r="H10595" s="21" t="s">
        <v>4227</v>
      </c>
      <c r="I10595" s="21">
        <v>1</v>
      </c>
      <c r="J10595" s="21">
        <f t="shared" si="725"/>
        <v>26.5</v>
      </c>
      <c r="K10595" s="21" t="s">
        <v>5255</v>
      </c>
    </row>
    <row r="10596" spans="1:11" hidden="1" x14ac:dyDescent="0.25">
      <c r="A10596" s="10">
        <v>172</v>
      </c>
      <c r="B10596" s="10" t="s">
        <v>1718</v>
      </c>
      <c r="C10596" s="10" t="s">
        <v>1719</v>
      </c>
      <c r="D10596" s="10" t="s">
        <v>1725</v>
      </c>
      <c r="E10596" s="10" t="s">
        <v>1667</v>
      </c>
      <c r="F10596" s="10" t="s">
        <v>1433</v>
      </c>
      <c r="G10596" s="21" t="s">
        <v>3773</v>
      </c>
      <c r="H10596" s="21" t="s">
        <v>4167</v>
      </c>
      <c r="I10596" s="21">
        <v>1</v>
      </c>
      <c r="J10596" s="21">
        <f t="shared" ref="J10596:J10601" si="726">MID(H10596,1,FIND(" ",H10596,1)-1)*1000</f>
        <v>805</v>
      </c>
      <c r="K10596" s="22" t="s">
        <v>5256</v>
      </c>
    </row>
    <row r="10597" spans="1:11" hidden="1" x14ac:dyDescent="0.25">
      <c r="A10597" s="10">
        <v>172</v>
      </c>
      <c r="B10597" s="10" t="s">
        <v>1718</v>
      </c>
      <c r="C10597" s="10" t="s">
        <v>1719</v>
      </c>
      <c r="D10597" s="10" t="s">
        <v>1725</v>
      </c>
      <c r="E10597" s="10" t="s">
        <v>1667</v>
      </c>
      <c r="F10597" s="10" t="s">
        <v>1433</v>
      </c>
      <c r="G10597" s="21" t="s">
        <v>3775</v>
      </c>
      <c r="H10597" s="21" t="s">
        <v>4058</v>
      </c>
      <c r="I10597" s="21">
        <v>1</v>
      </c>
      <c r="J10597" s="21">
        <f t="shared" si="726"/>
        <v>290</v>
      </c>
      <c r="K10597" s="22" t="s">
        <v>5256</v>
      </c>
    </row>
    <row r="10598" spans="1:11" hidden="1" x14ac:dyDescent="0.25">
      <c r="A10598" s="10">
        <v>172</v>
      </c>
      <c r="B10598" s="10" t="s">
        <v>1718</v>
      </c>
      <c r="C10598" s="10" t="s">
        <v>1719</v>
      </c>
      <c r="D10598" s="10" t="s">
        <v>1725</v>
      </c>
      <c r="E10598" s="10" t="s">
        <v>1667</v>
      </c>
      <c r="F10598" s="10" t="s">
        <v>1433</v>
      </c>
      <c r="G10598" s="21" t="s">
        <v>3777</v>
      </c>
      <c r="H10598" s="21" t="s">
        <v>4695</v>
      </c>
      <c r="I10598" s="21">
        <v>1</v>
      </c>
      <c r="J10598" s="21">
        <f t="shared" si="726"/>
        <v>395</v>
      </c>
      <c r="K10598" s="22" t="s">
        <v>5256</v>
      </c>
    </row>
    <row r="10599" spans="1:11" hidden="1" x14ac:dyDescent="0.25">
      <c r="A10599" s="10">
        <v>172</v>
      </c>
      <c r="B10599" s="10" t="s">
        <v>1718</v>
      </c>
      <c r="C10599" s="10" t="s">
        <v>1719</v>
      </c>
      <c r="D10599" s="10" t="s">
        <v>1725</v>
      </c>
      <c r="E10599" s="10" t="s">
        <v>1667</v>
      </c>
      <c r="F10599" s="10" t="s">
        <v>1433</v>
      </c>
      <c r="G10599" s="21" t="s">
        <v>3779</v>
      </c>
      <c r="H10599" s="21" t="s">
        <v>4924</v>
      </c>
      <c r="I10599" s="21">
        <v>1</v>
      </c>
      <c r="J10599" s="21">
        <f t="shared" si="726"/>
        <v>835</v>
      </c>
      <c r="K10599" s="22" t="s">
        <v>5256</v>
      </c>
    </row>
    <row r="10600" spans="1:11" hidden="1" x14ac:dyDescent="0.25">
      <c r="A10600" s="10">
        <v>172</v>
      </c>
      <c r="B10600" s="10" t="s">
        <v>1718</v>
      </c>
      <c r="C10600" s="10" t="s">
        <v>1719</v>
      </c>
      <c r="D10600" s="10" t="s">
        <v>1725</v>
      </c>
      <c r="E10600" s="10" t="s">
        <v>1667</v>
      </c>
      <c r="F10600" s="10" t="s">
        <v>1433</v>
      </c>
      <c r="G10600" s="21" t="s">
        <v>3781</v>
      </c>
      <c r="H10600" s="21" t="s">
        <v>4953</v>
      </c>
      <c r="I10600" s="21">
        <v>1</v>
      </c>
      <c r="J10600" s="21">
        <f t="shared" si="726"/>
        <v>970</v>
      </c>
      <c r="K10600" s="22" t="s">
        <v>5256</v>
      </c>
    </row>
    <row r="10601" spans="1:11" hidden="1" x14ac:dyDescent="0.25">
      <c r="A10601" s="10">
        <v>172</v>
      </c>
      <c r="B10601" s="10" t="s">
        <v>1718</v>
      </c>
      <c r="C10601" s="10" t="s">
        <v>1719</v>
      </c>
      <c r="D10601" s="10" t="s">
        <v>1725</v>
      </c>
      <c r="E10601" s="10" t="s">
        <v>1667</v>
      </c>
      <c r="F10601" s="10" t="s">
        <v>1433</v>
      </c>
      <c r="G10601" s="21" t="s">
        <v>3783</v>
      </c>
      <c r="H10601" s="21" t="s">
        <v>4924</v>
      </c>
      <c r="I10601" s="21">
        <v>1</v>
      </c>
      <c r="J10601" s="21">
        <f t="shared" si="726"/>
        <v>835</v>
      </c>
      <c r="K10601" s="22" t="s">
        <v>5256</v>
      </c>
    </row>
    <row r="10602" spans="1:11" hidden="1" x14ac:dyDescent="0.25">
      <c r="A10602" s="10">
        <v>172</v>
      </c>
      <c r="B10602" s="10" t="s">
        <v>1718</v>
      </c>
      <c r="C10602" s="10" t="s">
        <v>1719</v>
      </c>
      <c r="D10602" s="10" t="s">
        <v>1725</v>
      </c>
      <c r="E10602" s="10" t="s">
        <v>1667</v>
      </c>
      <c r="F10602" s="10" t="s">
        <v>1433</v>
      </c>
      <c r="G10602" s="21" t="s">
        <v>4760</v>
      </c>
      <c r="H10602" s="21" t="s">
        <v>4925</v>
      </c>
      <c r="I10602" s="21">
        <v>0</v>
      </c>
      <c r="J10602" s="21">
        <f>MID(H10602,1,FIND(" ",H10602,1)-1)*1</f>
        <v>5.3</v>
      </c>
      <c r="K10602" s="21" t="s">
        <v>5255</v>
      </c>
    </row>
    <row r="10603" spans="1:11" hidden="1" x14ac:dyDescent="0.25">
      <c r="A10603" s="10">
        <v>172</v>
      </c>
      <c r="B10603" s="10" t="s">
        <v>1718</v>
      </c>
      <c r="C10603" s="10" t="s">
        <v>1719</v>
      </c>
      <c r="D10603" s="10" t="s">
        <v>1725</v>
      </c>
      <c r="E10603" s="10" t="s">
        <v>1667</v>
      </c>
      <c r="F10603" s="10" t="s">
        <v>1433</v>
      </c>
      <c r="G10603" s="21" t="s">
        <v>4799</v>
      </c>
      <c r="H10603" s="21" t="s">
        <v>4589</v>
      </c>
      <c r="I10603" s="21">
        <v>0</v>
      </c>
      <c r="J10603" s="21">
        <f>MID(H10603,1,FIND(" ",H10603,1)-1)*1</f>
        <v>0.95</v>
      </c>
      <c r="K10603" s="21" t="s">
        <v>5264</v>
      </c>
    </row>
    <row r="10604" spans="1:11" hidden="1" x14ac:dyDescent="0.25">
      <c r="A10604" s="10">
        <v>172</v>
      </c>
      <c r="B10604" s="10" t="s">
        <v>1718</v>
      </c>
      <c r="C10604" s="10" t="s">
        <v>1719</v>
      </c>
      <c r="D10604" s="10" t="s">
        <v>1725</v>
      </c>
      <c r="E10604" s="10" t="s">
        <v>1667</v>
      </c>
      <c r="F10604" s="10" t="s">
        <v>1433</v>
      </c>
      <c r="G10604" s="21" t="s">
        <v>4800</v>
      </c>
      <c r="H10604" s="21" t="s">
        <v>4801</v>
      </c>
      <c r="I10604" s="21">
        <v>0</v>
      </c>
      <c r="J10604" s="21">
        <f t="shared" ref="J10604:J10605" si="727">MID(H10604,1,FIND(" ",H10604,1)-1)*1000</f>
        <v>55</v>
      </c>
      <c r="K10604" s="21" t="s">
        <v>5256</v>
      </c>
    </row>
    <row r="10605" spans="1:11" hidden="1" x14ac:dyDescent="0.25">
      <c r="A10605" s="10">
        <v>172</v>
      </c>
      <c r="B10605" s="10" t="s">
        <v>1718</v>
      </c>
      <c r="C10605" s="10" t="s">
        <v>1719</v>
      </c>
      <c r="D10605" s="10" t="s">
        <v>1725</v>
      </c>
      <c r="E10605" s="10" t="s">
        <v>1667</v>
      </c>
      <c r="F10605" s="10" t="s">
        <v>1433</v>
      </c>
      <c r="G10605" s="21" t="s">
        <v>4762</v>
      </c>
      <c r="H10605" s="21" t="s">
        <v>4589</v>
      </c>
      <c r="I10605" s="21">
        <v>0</v>
      </c>
      <c r="J10605" s="21">
        <f t="shared" si="727"/>
        <v>950</v>
      </c>
      <c r="K10605" s="21" t="s">
        <v>5256</v>
      </c>
    </row>
    <row r="10606" spans="1:11" hidden="1" x14ac:dyDescent="0.25">
      <c r="A10606" s="10">
        <v>172</v>
      </c>
      <c r="B10606" s="10" t="s">
        <v>1718</v>
      </c>
      <c r="C10606" s="10" t="s">
        <v>1719</v>
      </c>
      <c r="D10606" s="10" t="s">
        <v>1725</v>
      </c>
      <c r="E10606" s="10" t="s">
        <v>1667</v>
      </c>
      <c r="F10606" s="10" t="s">
        <v>1433</v>
      </c>
      <c r="G10606" s="10" t="s">
        <v>3787</v>
      </c>
      <c r="H10606" s="10" t="s">
        <v>3788</v>
      </c>
      <c r="I10606" s="10">
        <v>0</v>
      </c>
    </row>
    <row r="10607" spans="1:11" hidden="1" x14ac:dyDescent="0.25">
      <c r="A10607" s="10">
        <v>172</v>
      </c>
      <c r="B10607" s="10" t="s">
        <v>1718</v>
      </c>
      <c r="C10607" s="10" t="s">
        <v>1719</v>
      </c>
      <c r="D10607" s="10" t="s">
        <v>1725</v>
      </c>
      <c r="E10607" s="10" t="s">
        <v>1667</v>
      </c>
      <c r="F10607" s="10" t="s">
        <v>1433</v>
      </c>
      <c r="G10607" s="10" t="s">
        <v>3789</v>
      </c>
      <c r="H10607" s="10" t="s">
        <v>3789</v>
      </c>
      <c r="I10607" s="10">
        <v>0</v>
      </c>
    </row>
    <row r="10608" spans="1:11" hidden="1" x14ac:dyDescent="0.25">
      <c r="A10608" s="10">
        <v>173</v>
      </c>
      <c r="B10608" s="10" t="s">
        <v>1726</v>
      </c>
      <c r="C10608" s="10" t="s">
        <v>1727</v>
      </c>
      <c r="D10608" s="10" t="s">
        <v>1733</v>
      </c>
      <c r="E10608" s="10" t="s">
        <v>1667</v>
      </c>
      <c r="F10608" s="10" t="s">
        <v>1433</v>
      </c>
      <c r="G10608" s="10" t="s">
        <v>3129</v>
      </c>
      <c r="H10608" s="10" t="s">
        <v>4540</v>
      </c>
      <c r="I10608" s="10">
        <v>0</v>
      </c>
    </row>
    <row r="10609" spans="1:11" hidden="1" x14ac:dyDescent="0.25">
      <c r="A10609" s="10">
        <v>173</v>
      </c>
      <c r="B10609" s="10" t="s">
        <v>1726</v>
      </c>
      <c r="C10609" s="10" t="s">
        <v>1727</v>
      </c>
      <c r="D10609" s="10" t="s">
        <v>1733</v>
      </c>
      <c r="E10609" s="10" t="s">
        <v>1667</v>
      </c>
      <c r="F10609" s="10" t="s">
        <v>1433</v>
      </c>
      <c r="G10609" s="21" t="s">
        <v>2160</v>
      </c>
      <c r="H10609" s="21" t="s">
        <v>4914</v>
      </c>
      <c r="I10609" s="21">
        <v>1</v>
      </c>
      <c r="J10609" s="21" t="str">
        <f>H10609</f>
        <v>Полупромышленное оборудование</v>
      </c>
      <c r="K10609" s="21"/>
    </row>
    <row r="10610" spans="1:11" hidden="1" x14ac:dyDescent="0.25">
      <c r="A10610" s="10">
        <v>173</v>
      </c>
      <c r="B10610" s="10" t="s">
        <v>1726</v>
      </c>
      <c r="C10610" s="10" t="s">
        <v>1727</v>
      </c>
      <c r="D10610" s="10" t="s">
        <v>1733</v>
      </c>
      <c r="E10610" s="10" t="s">
        <v>1667</v>
      </c>
      <c r="F10610" s="10" t="s">
        <v>1433</v>
      </c>
      <c r="G10610" s="21" t="s">
        <v>3108</v>
      </c>
      <c r="H10610" s="21" t="s">
        <v>3906</v>
      </c>
      <c r="I10610" s="21">
        <v>1</v>
      </c>
      <c r="J10610" s="21">
        <f t="shared" ref="J10610:J10611" si="728">MID(H10610,1,FIND(" ",H10610,1)-1)*1</f>
        <v>60</v>
      </c>
      <c r="K10610" s="21" t="s">
        <v>5260</v>
      </c>
    </row>
    <row r="10611" spans="1:11" hidden="1" x14ac:dyDescent="0.25">
      <c r="A10611" s="10">
        <v>173</v>
      </c>
      <c r="B10611" s="10" t="s">
        <v>1726</v>
      </c>
      <c r="C10611" s="10" t="s">
        <v>1727</v>
      </c>
      <c r="D10611" s="10" t="s">
        <v>1733</v>
      </c>
      <c r="E10611" s="10" t="s">
        <v>1667</v>
      </c>
      <c r="F10611" s="10" t="s">
        <v>1433</v>
      </c>
      <c r="G10611" s="21" t="s">
        <v>3701</v>
      </c>
      <c r="H10611" s="21" t="s">
        <v>4144</v>
      </c>
      <c r="I10611" s="21">
        <v>1</v>
      </c>
      <c r="J10611" s="21">
        <f t="shared" si="728"/>
        <v>49</v>
      </c>
      <c r="K10611" s="21" t="s">
        <v>5260</v>
      </c>
    </row>
    <row r="10612" spans="1:11" hidden="1" x14ac:dyDescent="0.25">
      <c r="A10612" s="10">
        <v>173</v>
      </c>
      <c r="B10612" s="10" t="s">
        <v>1726</v>
      </c>
      <c r="C10612" s="10" t="s">
        <v>1727</v>
      </c>
      <c r="D10612" s="10" t="s">
        <v>1733</v>
      </c>
      <c r="E10612" s="10" t="s">
        <v>1667</v>
      </c>
      <c r="F10612" s="10" t="s">
        <v>1433</v>
      </c>
      <c r="G10612" s="21" t="s">
        <v>3703</v>
      </c>
      <c r="H10612" s="21" t="s">
        <v>4939</v>
      </c>
      <c r="I10612" s="21">
        <v>1</v>
      </c>
      <c r="J10612" s="21">
        <f>MID(H10612,1,FIND(" ",H10612,1)-1)*1</f>
        <v>175</v>
      </c>
      <c r="K10612" s="21" t="s">
        <v>5254</v>
      </c>
    </row>
    <row r="10613" spans="1:11" hidden="1" x14ac:dyDescent="0.25">
      <c r="A10613" s="10">
        <v>173</v>
      </c>
      <c r="B10613" s="10" t="s">
        <v>1726</v>
      </c>
      <c r="C10613" s="10" t="s">
        <v>1727</v>
      </c>
      <c r="D10613" s="10" t="s">
        <v>1733</v>
      </c>
      <c r="E10613" s="10" t="s">
        <v>1667</v>
      </c>
      <c r="F10613" s="10" t="s">
        <v>1433</v>
      </c>
      <c r="G10613" s="21" t="s">
        <v>3705</v>
      </c>
      <c r="H10613" s="21" t="s">
        <v>34</v>
      </c>
      <c r="I10613" s="21">
        <v>1</v>
      </c>
      <c r="J10613" s="21" t="str">
        <f>H10613</f>
        <v>Да</v>
      </c>
      <c r="K10613" s="21"/>
    </row>
    <row r="10614" spans="1:11" hidden="1" x14ac:dyDescent="0.25">
      <c r="A10614" s="10">
        <v>173</v>
      </c>
      <c r="B10614" s="10" t="s">
        <v>1726</v>
      </c>
      <c r="C10614" s="10" t="s">
        <v>1727</v>
      </c>
      <c r="D10614" s="10" t="s">
        <v>1733</v>
      </c>
      <c r="E10614" s="10" t="s">
        <v>1667</v>
      </c>
      <c r="F10614" s="10" t="s">
        <v>1433</v>
      </c>
      <c r="G10614" s="21" t="s">
        <v>3706</v>
      </c>
      <c r="H10614" s="21" t="s">
        <v>4954</v>
      </c>
      <c r="I10614" s="21">
        <v>1</v>
      </c>
      <c r="J10614" s="21">
        <f t="shared" ref="J10614:J10617" si="729">MID(H10614,1,FIND(" ",H10614,1)-1)*1</f>
        <v>18.5</v>
      </c>
      <c r="K10614" s="21" t="s">
        <v>5258</v>
      </c>
    </row>
    <row r="10615" spans="1:11" hidden="1" x14ac:dyDescent="0.25">
      <c r="A10615" s="10">
        <v>173</v>
      </c>
      <c r="B10615" s="10" t="s">
        <v>1726</v>
      </c>
      <c r="C10615" s="10" t="s">
        <v>1727</v>
      </c>
      <c r="D10615" s="10" t="s">
        <v>1733</v>
      </c>
      <c r="E10615" s="10" t="s">
        <v>1667</v>
      </c>
      <c r="F10615" s="10" t="s">
        <v>1433</v>
      </c>
      <c r="G10615" s="21" t="s">
        <v>3708</v>
      </c>
      <c r="H10615" s="21" t="s">
        <v>4940</v>
      </c>
      <c r="I10615" s="21">
        <v>1</v>
      </c>
      <c r="J10615" s="21">
        <f t="shared" si="729"/>
        <v>17.5</v>
      </c>
      <c r="K10615" s="21" t="s">
        <v>5258</v>
      </c>
    </row>
    <row r="10616" spans="1:11" hidden="1" x14ac:dyDescent="0.25">
      <c r="A10616" s="10">
        <v>173</v>
      </c>
      <c r="B10616" s="10" t="s">
        <v>1726</v>
      </c>
      <c r="C10616" s="10" t="s">
        <v>1727</v>
      </c>
      <c r="D10616" s="10" t="s">
        <v>1733</v>
      </c>
      <c r="E10616" s="10" t="s">
        <v>1667</v>
      </c>
      <c r="F10616" s="10" t="s">
        <v>1433</v>
      </c>
      <c r="G10616" s="21" t="s">
        <v>3709</v>
      </c>
      <c r="H10616" s="21" t="s">
        <v>4955</v>
      </c>
      <c r="I10616" s="21">
        <v>0</v>
      </c>
      <c r="J10616" s="21">
        <f t="shared" si="729"/>
        <v>17.600000000000001</v>
      </c>
      <c r="K10616" s="21" t="s">
        <v>5258</v>
      </c>
    </row>
    <row r="10617" spans="1:11" hidden="1" x14ac:dyDescent="0.25">
      <c r="A10617" s="10">
        <v>173</v>
      </c>
      <c r="B10617" s="10" t="s">
        <v>1726</v>
      </c>
      <c r="C10617" s="10" t="s">
        <v>1727</v>
      </c>
      <c r="D10617" s="10" t="s">
        <v>1733</v>
      </c>
      <c r="E10617" s="10" t="s">
        <v>1667</v>
      </c>
      <c r="F10617" s="10" t="s">
        <v>1433</v>
      </c>
      <c r="G10617" s="21" t="s">
        <v>3711</v>
      </c>
      <c r="H10617" s="21" t="s">
        <v>4788</v>
      </c>
      <c r="I10617" s="21">
        <v>0</v>
      </c>
      <c r="J10617" s="21">
        <f t="shared" si="729"/>
        <v>16.12</v>
      </c>
      <c r="K10617" s="21" t="s">
        <v>5258</v>
      </c>
    </row>
    <row r="10618" spans="1:11" hidden="1" x14ac:dyDescent="0.25">
      <c r="A10618" s="10">
        <v>173</v>
      </c>
      <c r="B10618" s="10" t="s">
        <v>1726</v>
      </c>
      <c r="C10618" s="10" t="s">
        <v>1727</v>
      </c>
      <c r="D10618" s="10" t="s">
        <v>1733</v>
      </c>
      <c r="E10618" s="10" t="s">
        <v>1667</v>
      </c>
      <c r="F10618" s="10" t="s">
        <v>1433</v>
      </c>
      <c r="G10618" s="21" t="s">
        <v>4578</v>
      </c>
      <c r="H10618" s="21" t="s">
        <v>4956</v>
      </c>
      <c r="I10618" s="21">
        <v>1</v>
      </c>
      <c r="J10618" s="21" t="str">
        <f>MID(H10618,1,FIND(" ",H10618,1)-1)</f>
        <v>1900</v>
      </c>
      <c r="K10618" s="21" t="s">
        <v>5269</v>
      </c>
    </row>
    <row r="10619" spans="1:11" hidden="1" x14ac:dyDescent="0.25">
      <c r="A10619" s="10">
        <v>173</v>
      </c>
      <c r="B10619" s="10" t="s">
        <v>1726</v>
      </c>
      <c r="C10619" s="10" t="s">
        <v>1727</v>
      </c>
      <c r="D10619" s="10" t="s">
        <v>1733</v>
      </c>
      <c r="E10619" s="10" t="s">
        <v>1667</v>
      </c>
      <c r="F10619" s="10" t="s">
        <v>1433</v>
      </c>
      <c r="G10619" s="10" t="s">
        <v>3714</v>
      </c>
      <c r="H10619" s="10" t="s">
        <v>3715</v>
      </c>
      <c r="I10619" s="10">
        <v>0</v>
      </c>
    </row>
    <row r="10620" spans="1:11" hidden="1" x14ac:dyDescent="0.25">
      <c r="A10620" s="10">
        <v>173</v>
      </c>
      <c r="B10620" s="10" t="s">
        <v>1726</v>
      </c>
      <c r="C10620" s="10" t="s">
        <v>1727</v>
      </c>
      <c r="D10620" s="10" t="s">
        <v>1733</v>
      </c>
      <c r="E10620" s="10" t="s">
        <v>1667</v>
      </c>
      <c r="F10620" s="10" t="s">
        <v>1433</v>
      </c>
      <c r="G10620" s="10" t="s">
        <v>3716</v>
      </c>
      <c r="H10620" s="10" t="s">
        <v>34</v>
      </c>
      <c r="I10620" s="10">
        <v>0</v>
      </c>
    </row>
    <row r="10621" spans="1:11" hidden="1" x14ac:dyDescent="0.25">
      <c r="A10621" s="10">
        <v>173</v>
      </c>
      <c r="B10621" s="10" t="s">
        <v>1726</v>
      </c>
      <c r="C10621" s="10" t="s">
        <v>1727</v>
      </c>
      <c r="D10621" s="10" t="s">
        <v>1733</v>
      </c>
      <c r="E10621" s="10" t="s">
        <v>1667</v>
      </c>
      <c r="F10621" s="10" t="s">
        <v>1433</v>
      </c>
      <c r="G10621" s="10" t="s">
        <v>3717</v>
      </c>
      <c r="H10621" s="10" t="s">
        <v>34</v>
      </c>
      <c r="I10621" s="10">
        <v>0</v>
      </c>
    </row>
    <row r="10622" spans="1:11" hidden="1" x14ac:dyDescent="0.25">
      <c r="A10622" s="10">
        <v>173</v>
      </c>
      <c r="B10622" s="10" t="s">
        <v>1726</v>
      </c>
      <c r="C10622" s="10" t="s">
        <v>1727</v>
      </c>
      <c r="D10622" s="10" t="s">
        <v>1733</v>
      </c>
      <c r="E10622" s="10" t="s">
        <v>1667</v>
      </c>
      <c r="F10622" s="10" t="s">
        <v>1433</v>
      </c>
      <c r="G10622" s="10" t="s">
        <v>3718</v>
      </c>
      <c r="H10622" s="10" t="s">
        <v>5168</v>
      </c>
      <c r="I10622" s="10">
        <v>0</v>
      </c>
    </row>
    <row r="10623" spans="1:11" hidden="1" x14ac:dyDescent="0.25">
      <c r="A10623" s="10">
        <v>173</v>
      </c>
      <c r="B10623" s="10" t="s">
        <v>1726</v>
      </c>
      <c r="C10623" s="10" t="s">
        <v>1727</v>
      </c>
      <c r="D10623" s="10" t="s">
        <v>1733</v>
      </c>
      <c r="E10623" s="10" t="s">
        <v>1667</v>
      </c>
      <c r="F10623" s="10" t="s">
        <v>1433</v>
      </c>
      <c r="G10623" s="10" t="s">
        <v>3719</v>
      </c>
      <c r="H10623" s="10" t="s">
        <v>57</v>
      </c>
      <c r="I10623" s="10">
        <v>0</v>
      </c>
    </row>
    <row r="10624" spans="1:11" hidden="1" x14ac:dyDescent="0.25">
      <c r="A10624" s="10">
        <v>173</v>
      </c>
      <c r="B10624" s="10" t="s">
        <v>1726</v>
      </c>
      <c r="C10624" s="10" t="s">
        <v>1727</v>
      </c>
      <c r="D10624" s="10" t="s">
        <v>1733</v>
      </c>
      <c r="E10624" s="10" t="s">
        <v>1667</v>
      </c>
      <c r="F10624" s="10" t="s">
        <v>1433</v>
      </c>
      <c r="G10624" s="10" t="s">
        <v>3720</v>
      </c>
      <c r="H10624" s="10" t="s">
        <v>34</v>
      </c>
      <c r="I10624" s="10">
        <v>0</v>
      </c>
    </row>
    <row r="10625" spans="1:9" hidden="1" x14ac:dyDescent="0.25">
      <c r="A10625" s="10">
        <v>173</v>
      </c>
      <c r="B10625" s="10" t="s">
        <v>1726</v>
      </c>
      <c r="C10625" s="10" t="s">
        <v>1727</v>
      </c>
      <c r="D10625" s="10" t="s">
        <v>1733</v>
      </c>
      <c r="E10625" s="10" t="s">
        <v>1667</v>
      </c>
      <c r="F10625" s="10" t="s">
        <v>1433</v>
      </c>
      <c r="G10625" s="10" t="s">
        <v>3721</v>
      </c>
      <c r="H10625" s="10" t="s">
        <v>34</v>
      </c>
      <c r="I10625" s="10">
        <v>0</v>
      </c>
    </row>
    <row r="10626" spans="1:9" hidden="1" x14ac:dyDescent="0.25">
      <c r="A10626" s="10">
        <v>173</v>
      </c>
      <c r="B10626" s="10" t="s">
        <v>1726</v>
      </c>
      <c r="C10626" s="10" t="s">
        <v>1727</v>
      </c>
      <c r="D10626" s="10" t="s">
        <v>1733</v>
      </c>
      <c r="E10626" s="10" t="s">
        <v>1667</v>
      </c>
      <c r="F10626" s="10" t="s">
        <v>1433</v>
      </c>
      <c r="G10626" s="10" t="s">
        <v>3722</v>
      </c>
      <c r="H10626" s="10" t="s">
        <v>34</v>
      </c>
      <c r="I10626" s="10">
        <v>0</v>
      </c>
    </row>
    <row r="10627" spans="1:9" hidden="1" x14ac:dyDescent="0.25">
      <c r="A10627" s="10">
        <v>173</v>
      </c>
      <c r="B10627" s="10" t="s">
        <v>1726</v>
      </c>
      <c r="C10627" s="10" t="s">
        <v>1727</v>
      </c>
      <c r="D10627" s="10" t="s">
        <v>1733</v>
      </c>
      <c r="E10627" s="10" t="s">
        <v>1667</v>
      </c>
      <c r="F10627" s="10" t="s">
        <v>1433</v>
      </c>
      <c r="G10627" s="10" t="s">
        <v>3723</v>
      </c>
      <c r="H10627" s="10" t="s">
        <v>34</v>
      </c>
      <c r="I10627" s="10">
        <v>0</v>
      </c>
    </row>
    <row r="10628" spans="1:9" hidden="1" x14ac:dyDescent="0.25">
      <c r="A10628" s="10">
        <v>173</v>
      </c>
      <c r="B10628" s="10" t="s">
        <v>1726</v>
      </c>
      <c r="C10628" s="10" t="s">
        <v>1727</v>
      </c>
      <c r="D10628" s="10" t="s">
        <v>1733</v>
      </c>
      <c r="E10628" s="10" t="s">
        <v>1667</v>
      </c>
      <c r="F10628" s="10" t="s">
        <v>1433</v>
      </c>
      <c r="G10628" s="10" t="s">
        <v>3724</v>
      </c>
      <c r="H10628" s="10" t="s">
        <v>34</v>
      </c>
      <c r="I10628" s="10">
        <v>0</v>
      </c>
    </row>
    <row r="10629" spans="1:9" hidden="1" x14ac:dyDescent="0.25">
      <c r="A10629" s="10">
        <v>173</v>
      </c>
      <c r="B10629" s="10" t="s">
        <v>1726</v>
      </c>
      <c r="C10629" s="10" t="s">
        <v>1727</v>
      </c>
      <c r="D10629" s="10" t="s">
        <v>1733</v>
      </c>
      <c r="E10629" s="10" t="s">
        <v>1667</v>
      </c>
      <c r="F10629" s="10" t="s">
        <v>1433</v>
      </c>
      <c r="G10629" s="10" t="s">
        <v>3725</v>
      </c>
      <c r="H10629" s="10" t="s">
        <v>34</v>
      </c>
      <c r="I10629" s="10">
        <v>0</v>
      </c>
    </row>
    <row r="10630" spans="1:9" hidden="1" x14ac:dyDescent="0.25">
      <c r="A10630" s="10">
        <v>173</v>
      </c>
      <c r="B10630" s="10" t="s">
        <v>1726</v>
      </c>
      <c r="C10630" s="10" t="s">
        <v>1727</v>
      </c>
      <c r="D10630" s="10" t="s">
        <v>1733</v>
      </c>
      <c r="E10630" s="10" t="s">
        <v>1667</v>
      </c>
      <c r="F10630" s="10" t="s">
        <v>1433</v>
      </c>
      <c r="G10630" s="10" t="s">
        <v>3726</v>
      </c>
      <c r="H10630" s="10" t="s">
        <v>34</v>
      </c>
      <c r="I10630" s="10">
        <v>0</v>
      </c>
    </row>
    <row r="10631" spans="1:9" hidden="1" x14ac:dyDescent="0.25">
      <c r="A10631" s="10">
        <v>173</v>
      </c>
      <c r="B10631" s="10" t="s">
        <v>1726</v>
      </c>
      <c r="C10631" s="10" t="s">
        <v>1727</v>
      </c>
      <c r="D10631" s="10" t="s">
        <v>1733</v>
      </c>
      <c r="E10631" s="10" t="s">
        <v>1667</v>
      </c>
      <c r="F10631" s="10" t="s">
        <v>1433</v>
      </c>
      <c r="G10631" s="10" t="s">
        <v>3727</v>
      </c>
      <c r="H10631" s="10" t="s">
        <v>34</v>
      </c>
      <c r="I10631" s="10">
        <v>0</v>
      </c>
    </row>
    <row r="10632" spans="1:9" hidden="1" x14ac:dyDescent="0.25">
      <c r="A10632" s="10">
        <v>173</v>
      </c>
      <c r="B10632" s="10" t="s">
        <v>1726</v>
      </c>
      <c r="C10632" s="10" t="s">
        <v>1727</v>
      </c>
      <c r="D10632" s="10" t="s">
        <v>1733</v>
      </c>
      <c r="E10632" s="10" t="s">
        <v>1667</v>
      </c>
      <c r="F10632" s="10" t="s">
        <v>1433</v>
      </c>
      <c r="G10632" s="10" t="s">
        <v>3729</v>
      </c>
      <c r="H10632" s="10" t="s">
        <v>34</v>
      </c>
      <c r="I10632" s="10">
        <v>0</v>
      </c>
    </row>
    <row r="10633" spans="1:9" hidden="1" x14ac:dyDescent="0.25">
      <c r="A10633" s="10">
        <v>173</v>
      </c>
      <c r="B10633" s="10" t="s">
        <v>1726</v>
      </c>
      <c r="C10633" s="10" t="s">
        <v>1727</v>
      </c>
      <c r="D10633" s="10" t="s">
        <v>1733</v>
      </c>
      <c r="E10633" s="10" t="s">
        <v>1667</v>
      </c>
      <c r="F10633" s="10" t="s">
        <v>1433</v>
      </c>
      <c r="G10633" s="10" t="s">
        <v>3730</v>
      </c>
      <c r="H10633" s="10" t="s">
        <v>34</v>
      </c>
      <c r="I10633" s="10">
        <v>0</v>
      </c>
    </row>
    <row r="10634" spans="1:9" hidden="1" x14ac:dyDescent="0.25">
      <c r="A10634" s="10">
        <v>173</v>
      </c>
      <c r="B10634" s="10" t="s">
        <v>1726</v>
      </c>
      <c r="C10634" s="10" t="s">
        <v>1727</v>
      </c>
      <c r="D10634" s="10" t="s">
        <v>1733</v>
      </c>
      <c r="E10634" s="10" t="s">
        <v>1667</v>
      </c>
      <c r="F10634" s="10" t="s">
        <v>1433</v>
      </c>
      <c r="G10634" s="10" t="s">
        <v>3731</v>
      </c>
      <c r="H10634" s="10" t="s">
        <v>34</v>
      </c>
      <c r="I10634" s="10">
        <v>0</v>
      </c>
    </row>
    <row r="10635" spans="1:9" hidden="1" x14ac:dyDescent="0.25">
      <c r="A10635" s="10">
        <v>173</v>
      </c>
      <c r="B10635" s="10" t="s">
        <v>1726</v>
      </c>
      <c r="C10635" s="10" t="s">
        <v>1727</v>
      </c>
      <c r="D10635" s="10" t="s">
        <v>1733</v>
      </c>
      <c r="E10635" s="10" t="s">
        <v>1667</v>
      </c>
      <c r="F10635" s="10" t="s">
        <v>1433</v>
      </c>
      <c r="G10635" s="10" t="s">
        <v>3734</v>
      </c>
      <c r="H10635" s="10" t="s">
        <v>34</v>
      </c>
      <c r="I10635" s="10">
        <v>0</v>
      </c>
    </row>
    <row r="10636" spans="1:9" hidden="1" x14ac:dyDescent="0.25">
      <c r="A10636" s="10">
        <v>173</v>
      </c>
      <c r="B10636" s="10" t="s">
        <v>1726</v>
      </c>
      <c r="C10636" s="10" t="s">
        <v>1727</v>
      </c>
      <c r="D10636" s="10" t="s">
        <v>1733</v>
      </c>
      <c r="E10636" s="10" t="s">
        <v>1667</v>
      </c>
      <c r="F10636" s="10" t="s">
        <v>1433</v>
      </c>
      <c r="G10636" s="10" t="s">
        <v>3735</v>
      </c>
      <c r="H10636" s="10" t="s">
        <v>57</v>
      </c>
      <c r="I10636" s="10">
        <v>0</v>
      </c>
    </row>
    <row r="10637" spans="1:9" hidden="1" x14ac:dyDescent="0.25">
      <c r="A10637" s="10">
        <v>173</v>
      </c>
      <c r="B10637" s="10" t="s">
        <v>1726</v>
      </c>
      <c r="C10637" s="10" t="s">
        <v>1727</v>
      </c>
      <c r="D10637" s="10" t="s">
        <v>1733</v>
      </c>
      <c r="E10637" s="10" t="s">
        <v>1667</v>
      </c>
      <c r="F10637" s="10" t="s">
        <v>1433</v>
      </c>
      <c r="G10637" s="10" t="s">
        <v>4597</v>
      </c>
      <c r="H10637" s="10" t="s">
        <v>34</v>
      </c>
      <c r="I10637" s="10">
        <v>0</v>
      </c>
    </row>
    <row r="10638" spans="1:9" hidden="1" x14ac:dyDescent="0.25">
      <c r="A10638" s="10">
        <v>173</v>
      </c>
      <c r="B10638" s="10" t="s">
        <v>1726</v>
      </c>
      <c r="C10638" s="10" t="s">
        <v>1727</v>
      </c>
      <c r="D10638" s="10" t="s">
        <v>1733</v>
      </c>
      <c r="E10638" s="10" t="s">
        <v>1667</v>
      </c>
      <c r="F10638" s="10" t="s">
        <v>1433</v>
      </c>
      <c r="G10638" s="10" t="s">
        <v>3736</v>
      </c>
      <c r="H10638" s="10" t="s">
        <v>34</v>
      </c>
      <c r="I10638" s="10">
        <v>0</v>
      </c>
    </row>
    <row r="10639" spans="1:9" hidden="1" x14ac:dyDescent="0.25">
      <c r="A10639" s="10">
        <v>173</v>
      </c>
      <c r="B10639" s="10" t="s">
        <v>1726</v>
      </c>
      <c r="C10639" s="10" t="s">
        <v>1727</v>
      </c>
      <c r="D10639" s="10" t="s">
        <v>1733</v>
      </c>
      <c r="E10639" s="10" t="s">
        <v>1667</v>
      </c>
      <c r="F10639" s="10" t="s">
        <v>1433</v>
      </c>
      <c r="G10639" s="10" t="s">
        <v>3737</v>
      </c>
      <c r="H10639" s="10" t="s">
        <v>34</v>
      </c>
      <c r="I10639" s="10">
        <v>0</v>
      </c>
    </row>
    <row r="10640" spans="1:9" hidden="1" x14ac:dyDescent="0.25">
      <c r="A10640" s="10">
        <v>173</v>
      </c>
      <c r="B10640" s="10" t="s">
        <v>1726</v>
      </c>
      <c r="C10640" s="10" t="s">
        <v>1727</v>
      </c>
      <c r="D10640" s="10" t="s">
        <v>1733</v>
      </c>
      <c r="E10640" s="10" t="s">
        <v>1667</v>
      </c>
      <c r="F10640" s="10" t="s">
        <v>1433</v>
      </c>
      <c r="G10640" s="10" t="s">
        <v>4387</v>
      </c>
      <c r="H10640" s="10" t="s">
        <v>34</v>
      </c>
      <c r="I10640" s="10">
        <v>0</v>
      </c>
    </row>
    <row r="10641" spans="1:11" hidden="1" x14ac:dyDescent="0.25">
      <c r="A10641" s="10">
        <v>173</v>
      </c>
      <c r="B10641" s="10" t="s">
        <v>1726</v>
      </c>
      <c r="C10641" s="10" t="s">
        <v>1727</v>
      </c>
      <c r="D10641" s="10" t="s">
        <v>1733</v>
      </c>
      <c r="E10641" s="10" t="s">
        <v>1667</v>
      </c>
      <c r="F10641" s="10" t="s">
        <v>1433</v>
      </c>
      <c r="G10641" s="10" t="s">
        <v>4388</v>
      </c>
      <c r="H10641" s="10" t="s">
        <v>34</v>
      </c>
      <c r="I10641" s="10">
        <v>0</v>
      </c>
    </row>
    <row r="10642" spans="1:11" hidden="1" x14ac:dyDescent="0.25">
      <c r="A10642" s="10">
        <v>173</v>
      </c>
      <c r="B10642" s="10" t="s">
        <v>1726</v>
      </c>
      <c r="C10642" s="10" t="s">
        <v>1727</v>
      </c>
      <c r="D10642" s="10" t="s">
        <v>1733</v>
      </c>
      <c r="E10642" s="10" t="s">
        <v>1667</v>
      </c>
      <c r="F10642" s="10" t="s">
        <v>1433</v>
      </c>
      <c r="G10642" s="10" t="s">
        <v>3740</v>
      </c>
      <c r="H10642" s="10" t="s">
        <v>34</v>
      </c>
      <c r="I10642" s="10">
        <v>0</v>
      </c>
    </row>
    <row r="10643" spans="1:11" hidden="1" x14ac:dyDescent="0.25">
      <c r="A10643" s="10">
        <v>173</v>
      </c>
      <c r="B10643" s="10" t="s">
        <v>1726</v>
      </c>
      <c r="C10643" s="10" t="s">
        <v>1727</v>
      </c>
      <c r="D10643" s="10" t="s">
        <v>1733</v>
      </c>
      <c r="E10643" s="10" t="s">
        <v>1667</v>
      </c>
      <c r="F10643" s="10" t="s">
        <v>1433</v>
      </c>
      <c r="G10643" s="10" t="s">
        <v>3741</v>
      </c>
      <c r="H10643" s="10" t="s">
        <v>34</v>
      </c>
      <c r="I10643" s="10">
        <v>0</v>
      </c>
    </row>
    <row r="10644" spans="1:11" hidden="1" x14ac:dyDescent="0.25">
      <c r="A10644" s="10">
        <v>173</v>
      </c>
      <c r="B10644" s="10" t="s">
        <v>1726</v>
      </c>
      <c r="C10644" s="10" t="s">
        <v>1727</v>
      </c>
      <c r="D10644" s="10" t="s">
        <v>1733</v>
      </c>
      <c r="E10644" s="10" t="s">
        <v>1667</v>
      </c>
      <c r="F10644" s="10" t="s">
        <v>1433</v>
      </c>
      <c r="G10644" s="10" t="s">
        <v>4324</v>
      </c>
      <c r="H10644" s="10" t="s">
        <v>34</v>
      </c>
      <c r="I10644" s="10">
        <v>0</v>
      </c>
    </row>
    <row r="10645" spans="1:11" hidden="1" x14ac:dyDescent="0.25">
      <c r="A10645" s="10">
        <v>173</v>
      </c>
      <c r="B10645" s="10" t="s">
        <v>1726</v>
      </c>
      <c r="C10645" s="10" t="s">
        <v>1727</v>
      </c>
      <c r="D10645" s="10" t="s">
        <v>1733</v>
      </c>
      <c r="E10645" s="10" t="s">
        <v>1667</v>
      </c>
      <c r="F10645" s="10" t="s">
        <v>1433</v>
      </c>
      <c r="G10645" s="10" t="s">
        <v>3744</v>
      </c>
      <c r="H10645" s="10" t="s">
        <v>3917</v>
      </c>
      <c r="I10645" s="10">
        <v>0</v>
      </c>
    </row>
    <row r="10646" spans="1:11" hidden="1" x14ac:dyDescent="0.25">
      <c r="A10646" s="10">
        <v>173</v>
      </c>
      <c r="B10646" s="10" t="s">
        <v>1726</v>
      </c>
      <c r="C10646" s="10" t="s">
        <v>1727</v>
      </c>
      <c r="D10646" s="10" t="s">
        <v>1733</v>
      </c>
      <c r="E10646" s="10" t="s">
        <v>1667</v>
      </c>
      <c r="F10646" s="10" t="s">
        <v>1433</v>
      </c>
      <c r="G10646" s="10" t="s">
        <v>3746</v>
      </c>
      <c r="H10646" s="10" t="s">
        <v>34</v>
      </c>
      <c r="I10646" s="10">
        <v>0</v>
      </c>
    </row>
    <row r="10647" spans="1:11" hidden="1" x14ac:dyDescent="0.25">
      <c r="A10647" s="10">
        <v>173</v>
      </c>
      <c r="B10647" s="10" t="s">
        <v>1726</v>
      </c>
      <c r="C10647" s="10" t="s">
        <v>1727</v>
      </c>
      <c r="D10647" s="10" t="s">
        <v>1733</v>
      </c>
      <c r="E10647" s="10" t="s">
        <v>1667</v>
      </c>
      <c r="F10647" s="10" t="s">
        <v>1433</v>
      </c>
      <c r="G10647" s="10" t="s">
        <v>4792</v>
      </c>
      <c r="H10647" s="10" t="s">
        <v>5234</v>
      </c>
      <c r="I10647" s="10">
        <v>0</v>
      </c>
    </row>
    <row r="10648" spans="1:11" hidden="1" x14ac:dyDescent="0.25">
      <c r="A10648" s="10">
        <v>173</v>
      </c>
      <c r="B10648" s="10" t="s">
        <v>1726</v>
      </c>
      <c r="C10648" s="10" t="s">
        <v>1727</v>
      </c>
      <c r="D10648" s="10" t="s">
        <v>1733</v>
      </c>
      <c r="E10648" s="10" t="s">
        <v>1667</v>
      </c>
      <c r="F10648" s="10" t="s">
        <v>1433</v>
      </c>
      <c r="G10648" s="21" t="s">
        <v>3747</v>
      </c>
      <c r="H10648" s="21" t="s">
        <v>4805</v>
      </c>
      <c r="I10648" s="21">
        <v>1</v>
      </c>
      <c r="J10648" s="21" t="str">
        <f>H10648</f>
        <v>Напольно-потолочная</v>
      </c>
      <c r="K10648" s="21"/>
    </row>
    <row r="10649" spans="1:11" hidden="1" x14ac:dyDescent="0.25">
      <c r="A10649" s="10">
        <v>173</v>
      </c>
      <c r="B10649" s="10" t="s">
        <v>1726</v>
      </c>
      <c r="C10649" s="10" t="s">
        <v>1727</v>
      </c>
      <c r="D10649" s="10" t="s">
        <v>1733</v>
      </c>
      <c r="E10649" s="10" t="s">
        <v>1667</v>
      </c>
      <c r="F10649" s="10" t="s">
        <v>1433</v>
      </c>
      <c r="G10649" s="21" t="s">
        <v>3749</v>
      </c>
      <c r="H10649" s="21" t="s">
        <v>4917</v>
      </c>
      <c r="I10649" s="21">
        <v>1</v>
      </c>
      <c r="J10649" s="21">
        <f>MID(H10649,1,FIND(" ",H10649,1)-1)*1</f>
        <v>9</v>
      </c>
      <c r="K10649" s="21" t="s">
        <v>5264</v>
      </c>
    </row>
    <row r="10650" spans="1:11" hidden="1" x14ac:dyDescent="0.25">
      <c r="A10650" s="10">
        <v>173</v>
      </c>
      <c r="B10650" s="10" t="s">
        <v>1726</v>
      </c>
      <c r="C10650" s="10" t="s">
        <v>1727</v>
      </c>
      <c r="D10650" s="10" t="s">
        <v>1733</v>
      </c>
      <c r="E10650" s="10" t="s">
        <v>1667</v>
      </c>
      <c r="F10650" s="10" t="s">
        <v>1433</v>
      </c>
      <c r="G10650" s="21" t="s">
        <v>3751</v>
      </c>
      <c r="H10650" s="21" t="s">
        <v>3893</v>
      </c>
      <c r="I10650" s="21">
        <v>1</v>
      </c>
      <c r="J10650" s="21">
        <f>MID(H10650,1,FIND(" ",H10650,1)-1)*1</f>
        <v>30</v>
      </c>
      <c r="K10650" s="21" t="s">
        <v>5264</v>
      </c>
    </row>
    <row r="10651" spans="1:11" hidden="1" x14ac:dyDescent="0.25">
      <c r="A10651" s="10">
        <v>173</v>
      </c>
      <c r="B10651" s="10" t="s">
        <v>1726</v>
      </c>
      <c r="C10651" s="10" t="s">
        <v>1727</v>
      </c>
      <c r="D10651" s="10" t="s">
        <v>1733</v>
      </c>
      <c r="E10651" s="10" t="s">
        <v>1667</v>
      </c>
      <c r="F10651" s="10" t="s">
        <v>1433</v>
      </c>
      <c r="G10651" s="21" t="s">
        <v>3753</v>
      </c>
      <c r="H10651" s="21" t="s">
        <v>3842</v>
      </c>
      <c r="I10651" s="21">
        <v>1</v>
      </c>
      <c r="J10651" s="21">
        <f>MID(H10651,1,FIND(" ",H10651,1)-1)*1</f>
        <v>6.8</v>
      </c>
      <c r="K10651" s="21" t="s">
        <v>5258</v>
      </c>
    </row>
    <row r="10652" spans="1:11" hidden="1" x14ac:dyDescent="0.25">
      <c r="A10652" s="10">
        <v>173</v>
      </c>
      <c r="B10652" s="10" t="s">
        <v>1726</v>
      </c>
      <c r="C10652" s="10" t="s">
        <v>1727</v>
      </c>
      <c r="D10652" s="10" t="s">
        <v>1733</v>
      </c>
      <c r="E10652" s="10" t="s">
        <v>1667</v>
      </c>
      <c r="F10652" s="10" t="s">
        <v>1433</v>
      </c>
      <c r="G10652" s="21" t="s">
        <v>3755</v>
      </c>
      <c r="H10652" s="21" t="s">
        <v>4794</v>
      </c>
      <c r="I10652" s="21">
        <v>1</v>
      </c>
      <c r="J10652" s="21" t="s">
        <v>5267</v>
      </c>
      <c r="K10652" s="21" t="s">
        <v>5265</v>
      </c>
    </row>
    <row r="10653" spans="1:11" hidden="1" x14ac:dyDescent="0.25">
      <c r="A10653" s="10">
        <v>173</v>
      </c>
      <c r="B10653" s="10" t="s">
        <v>1726</v>
      </c>
      <c r="C10653" s="10" t="s">
        <v>1727</v>
      </c>
      <c r="D10653" s="10" t="s">
        <v>1733</v>
      </c>
      <c r="E10653" s="10" t="s">
        <v>1667</v>
      </c>
      <c r="F10653" s="10" t="s">
        <v>1433</v>
      </c>
      <c r="G10653" s="10" t="s">
        <v>3757</v>
      </c>
      <c r="H10653" s="10" t="s">
        <v>57</v>
      </c>
      <c r="I10653" s="10">
        <v>0</v>
      </c>
    </row>
    <row r="10654" spans="1:11" hidden="1" x14ac:dyDescent="0.25">
      <c r="A10654" s="10">
        <v>173</v>
      </c>
      <c r="B10654" s="10" t="s">
        <v>1726</v>
      </c>
      <c r="C10654" s="10" t="s">
        <v>1727</v>
      </c>
      <c r="D10654" s="10" t="s">
        <v>1733</v>
      </c>
      <c r="E10654" s="10" t="s">
        <v>1667</v>
      </c>
      <c r="F10654" s="10" t="s">
        <v>1433</v>
      </c>
      <c r="G10654" s="21" t="s">
        <v>3759</v>
      </c>
      <c r="H10654" s="21">
        <v>60000</v>
      </c>
      <c r="I10654" s="21">
        <v>1</v>
      </c>
      <c r="J10654" s="21">
        <f t="shared" ref="J10654:J10655" si="730">TRIM(H10654)*1</f>
        <v>60000</v>
      </c>
      <c r="K10654" s="21" t="s">
        <v>5261</v>
      </c>
    </row>
    <row r="10655" spans="1:11" hidden="1" x14ac:dyDescent="0.25">
      <c r="A10655" s="10">
        <v>173</v>
      </c>
      <c r="B10655" s="10" t="s">
        <v>1726</v>
      </c>
      <c r="C10655" s="10" t="s">
        <v>1727</v>
      </c>
      <c r="D10655" s="10" t="s">
        <v>1733</v>
      </c>
      <c r="E10655" s="10" t="s">
        <v>1667</v>
      </c>
      <c r="F10655" s="10" t="s">
        <v>1433</v>
      </c>
      <c r="G10655" s="21" t="s">
        <v>3764</v>
      </c>
      <c r="H10655" s="21">
        <v>60000</v>
      </c>
      <c r="I10655" s="21">
        <v>1</v>
      </c>
      <c r="J10655" s="21">
        <f t="shared" si="730"/>
        <v>60000</v>
      </c>
      <c r="K10655" s="21" t="s">
        <v>5261</v>
      </c>
    </row>
    <row r="10656" spans="1:11" hidden="1" x14ac:dyDescent="0.25">
      <c r="A10656" s="10">
        <v>173</v>
      </c>
      <c r="B10656" s="10" t="s">
        <v>1726</v>
      </c>
      <c r="C10656" s="10" t="s">
        <v>1727</v>
      </c>
      <c r="D10656" s="10" t="s">
        <v>1733</v>
      </c>
      <c r="E10656" s="10" t="s">
        <v>1667</v>
      </c>
      <c r="F10656" s="10" t="s">
        <v>1433</v>
      </c>
      <c r="G10656" s="10" t="s">
        <v>3765</v>
      </c>
      <c r="H10656" s="10" t="s">
        <v>57</v>
      </c>
      <c r="I10656" s="10">
        <v>0</v>
      </c>
    </row>
    <row r="10657" spans="1:11" hidden="1" x14ac:dyDescent="0.25">
      <c r="A10657" s="10">
        <v>173</v>
      </c>
      <c r="B10657" s="10" t="s">
        <v>1726</v>
      </c>
      <c r="C10657" s="10" t="s">
        <v>1727</v>
      </c>
      <c r="D10657" s="10" t="s">
        <v>1733</v>
      </c>
      <c r="E10657" s="10" t="s">
        <v>1667</v>
      </c>
      <c r="F10657" s="10" t="s">
        <v>1433</v>
      </c>
      <c r="G10657" s="10" t="s">
        <v>3766</v>
      </c>
      <c r="H10657" s="10" t="s">
        <v>34</v>
      </c>
      <c r="I10657" s="10">
        <v>0</v>
      </c>
    </row>
    <row r="10658" spans="1:11" hidden="1" x14ac:dyDescent="0.25">
      <c r="A10658" s="10">
        <v>173</v>
      </c>
      <c r="B10658" s="10" t="s">
        <v>1726</v>
      </c>
      <c r="C10658" s="10" t="s">
        <v>1727</v>
      </c>
      <c r="D10658" s="10" t="s">
        <v>1733</v>
      </c>
      <c r="E10658" s="10" t="s">
        <v>1667</v>
      </c>
      <c r="F10658" s="10" t="s">
        <v>1433</v>
      </c>
      <c r="G10658" s="10" t="s">
        <v>4601</v>
      </c>
      <c r="H10658" s="10" t="s">
        <v>57</v>
      </c>
      <c r="I10658" s="10">
        <v>0</v>
      </c>
    </row>
    <row r="10659" spans="1:11" hidden="1" x14ac:dyDescent="0.25">
      <c r="A10659" s="10">
        <v>173</v>
      </c>
      <c r="B10659" s="10" t="s">
        <v>1726</v>
      </c>
      <c r="C10659" s="10" t="s">
        <v>1727</v>
      </c>
      <c r="D10659" s="10" t="s">
        <v>1733</v>
      </c>
      <c r="E10659" s="10" t="s">
        <v>1667</v>
      </c>
      <c r="F10659" s="10" t="s">
        <v>1433</v>
      </c>
      <c r="G10659" s="10" t="s">
        <v>4397</v>
      </c>
      <c r="H10659" s="10" t="s">
        <v>34</v>
      </c>
      <c r="I10659" s="10">
        <v>0</v>
      </c>
    </row>
    <row r="10660" spans="1:11" hidden="1" x14ac:dyDescent="0.25">
      <c r="A10660" s="10">
        <v>173</v>
      </c>
      <c r="B10660" s="10" t="s">
        <v>1726</v>
      </c>
      <c r="C10660" s="10" t="s">
        <v>1727</v>
      </c>
      <c r="D10660" s="10" t="s">
        <v>1733</v>
      </c>
      <c r="E10660" s="10" t="s">
        <v>1667</v>
      </c>
      <c r="F10660" s="10" t="s">
        <v>1433</v>
      </c>
      <c r="G10660" s="10" t="s">
        <v>4602</v>
      </c>
      <c r="H10660" s="10" t="s">
        <v>57</v>
      </c>
      <c r="I10660" s="10">
        <v>0</v>
      </c>
    </row>
    <row r="10661" spans="1:11" hidden="1" x14ac:dyDescent="0.25">
      <c r="A10661" s="10">
        <v>173</v>
      </c>
      <c r="B10661" s="10" t="s">
        <v>1726</v>
      </c>
      <c r="C10661" s="10" t="s">
        <v>1727</v>
      </c>
      <c r="D10661" s="10" t="s">
        <v>1733</v>
      </c>
      <c r="E10661" s="10" t="s">
        <v>1667</v>
      </c>
      <c r="F10661" s="10" t="s">
        <v>1433</v>
      </c>
      <c r="G10661" s="10" t="s">
        <v>4603</v>
      </c>
      <c r="H10661" s="10" t="s">
        <v>57</v>
      </c>
      <c r="I10661" s="10">
        <v>0</v>
      </c>
    </row>
    <row r="10662" spans="1:11" hidden="1" x14ac:dyDescent="0.25">
      <c r="A10662" s="10">
        <v>173</v>
      </c>
      <c r="B10662" s="10" t="s">
        <v>1726</v>
      </c>
      <c r="C10662" s="10" t="s">
        <v>1727</v>
      </c>
      <c r="D10662" s="10" t="s">
        <v>1733</v>
      </c>
      <c r="E10662" s="10" t="s">
        <v>1667</v>
      </c>
      <c r="F10662" s="10" t="s">
        <v>1433</v>
      </c>
      <c r="G10662" s="21" t="s">
        <v>3769</v>
      </c>
      <c r="H10662" s="21" t="s">
        <v>4944</v>
      </c>
      <c r="I10662" s="21">
        <v>1</v>
      </c>
      <c r="J10662" s="21">
        <f t="shared" ref="J10662:J10663" si="731">MID(H10662,1,FIND(" ",H10662,1)-1)*1</f>
        <v>92</v>
      </c>
      <c r="K10662" s="21" t="s">
        <v>5255</v>
      </c>
    </row>
    <row r="10663" spans="1:11" hidden="1" x14ac:dyDescent="0.25">
      <c r="A10663" s="10">
        <v>173</v>
      </c>
      <c r="B10663" s="10" t="s">
        <v>1726</v>
      </c>
      <c r="C10663" s="10" t="s">
        <v>1727</v>
      </c>
      <c r="D10663" s="10" t="s">
        <v>1733</v>
      </c>
      <c r="E10663" s="10" t="s">
        <v>1667</v>
      </c>
      <c r="F10663" s="10" t="s">
        <v>1433</v>
      </c>
      <c r="G10663" s="21" t="s">
        <v>3771</v>
      </c>
      <c r="H10663" s="21" t="s">
        <v>4168</v>
      </c>
      <c r="I10663" s="21">
        <v>1</v>
      </c>
      <c r="J10663" s="21">
        <f t="shared" si="731"/>
        <v>44</v>
      </c>
      <c r="K10663" s="21" t="s">
        <v>5255</v>
      </c>
    </row>
    <row r="10664" spans="1:11" hidden="1" x14ac:dyDescent="0.25">
      <c r="A10664" s="10">
        <v>173</v>
      </c>
      <c r="B10664" s="10" t="s">
        <v>1726</v>
      </c>
      <c r="C10664" s="10" t="s">
        <v>1727</v>
      </c>
      <c r="D10664" s="10" t="s">
        <v>1733</v>
      </c>
      <c r="E10664" s="10" t="s">
        <v>1667</v>
      </c>
      <c r="F10664" s="10" t="s">
        <v>1433</v>
      </c>
      <c r="G10664" s="21" t="s">
        <v>3773</v>
      </c>
      <c r="H10664" s="21" t="s">
        <v>4945</v>
      </c>
      <c r="I10664" s="21">
        <v>1</v>
      </c>
      <c r="J10664" s="21">
        <f t="shared" ref="J10664:J10669" si="732">MID(H10664,1,FIND(" ",H10664,1)-1)*1000</f>
        <v>1325</v>
      </c>
      <c r="K10664" s="22" t="s">
        <v>5256</v>
      </c>
    </row>
    <row r="10665" spans="1:11" hidden="1" x14ac:dyDescent="0.25">
      <c r="A10665" s="10">
        <v>173</v>
      </c>
      <c r="B10665" s="10" t="s">
        <v>1726</v>
      </c>
      <c r="C10665" s="10" t="s">
        <v>1727</v>
      </c>
      <c r="D10665" s="10" t="s">
        <v>1733</v>
      </c>
      <c r="E10665" s="10" t="s">
        <v>1667</v>
      </c>
      <c r="F10665" s="10" t="s">
        <v>1433</v>
      </c>
      <c r="G10665" s="21" t="s">
        <v>3775</v>
      </c>
      <c r="H10665" s="21" t="s">
        <v>3782</v>
      </c>
      <c r="I10665" s="21">
        <v>1</v>
      </c>
      <c r="J10665" s="21">
        <f t="shared" si="732"/>
        <v>660</v>
      </c>
      <c r="K10665" s="22" t="s">
        <v>5256</v>
      </c>
    </row>
    <row r="10666" spans="1:11" hidden="1" x14ac:dyDescent="0.25">
      <c r="A10666" s="10">
        <v>173</v>
      </c>
      <c r="B10666" s="10" t="s">
        <v>1726</v>
      </c>
      <c r="C10666" s="10" t="s">
        <v>1727</v>
      </c>
      <c r="D10666" s="10" t="s">
        <v>1733</v>
      </c>
      <c r="E10666" s="10" t="s">
        <v>1667</v>
      </c>
      <c r="F10666" s="10" t="s">
        <v>1433</v>
      </c>
      <c r="G10666" s="21" t="s">
        <v>3777</v>
      </c>
      <c r="H10666" s="21" t="s">
        <v>4946</v>
      </c>
      <c r="I10666" s="21">
        <v>1</v>
      </c>
      <c r="J10666" s="21">
        <f t="shared" si="732"/>
        <v>370</v>
      </c>
      <c r="K10666" s="22" t="s">
        <v>5256</v>
      </c>
    </row>
    <row r="10667" spans="1:11" hidden="1" x14ac:dyDescent="0.25">
      <c r="A10667" s="10">
        <v>173</v>
      </c>
      <c r="B10667" s="10" t="s">
        <v>1726</v>
      </c>
      <c r="C10667" s="10" t="s">
        <v>1727</v>
      </c>
      <c r="D10667" s="10" t="s">
        <v>1733</v>
      </c>
      <c r="E10667" s="10" t="s">
        <v>1667</v>
      </c>
      <c r="F10667" s="10" t="s">
        <v>1433</v>
      </c>
      <c r="G10667" s="21" t="s">
        <v>3779</v>
      </c>
      <c r="H10667" s="21" t="s">
        <v>4830</v>
      </c>
      <c r="I10667" s="21">
        <v>1</v>
      </c>
      <c r="J10667" s="21">
        <f t="shared" si="732"/>
        <v>205</v>
      </c>
      <c r="K10667" s="22" t="s">
        <v>5256</v>
      </c>
    </row>
    <row r="10668" spans="1:11" hidden="1" x14ac:dyDescent="0.25">
      <c r="A10668" s="10">
        <v>173</v>
      </c>
      <c r="B10668" s="10" t="s">
        <v>1726</v>
      </c>
      <c r="C10668" s="10" t="s">
        <v>1727</v>
      </c>
      <c r="D10668" s="10" t="s">
        <v>1733</v>
      </c>
      <c r="E10668" s="10" t="s">
        <v>1667</v>
      </c>
      <c r="F10668" s="10" t="s">
        <v>1433</v>
      </c>
      <c r="G10668" s="21" t="s">
        <v>3781</v>
      </c>
      <c r="H10668" s="21" t="s">
        <v>4098</v>
      </c>
      <c r="I10668" s="21">
        <v>1</v>
      </c>
      <c r="J10668" s="21">
        <f t="shared" si="732"/>
        <v>940</v>
      </c>
      <c r="K10668" s="22" t="s">
        <v>5256</v>
      </c>
    </row>
    <row r="10669" spans="1:11" hidden="1" x14ac:dyDescent="0.25">
      <c r="A10669" s="10">
        <v>173</v>
      </c>
      <c r="B10669" s="10" t="s">
        <v>1726</v>
      </c>
      <c r="C10669" s="10" t="s">
        <v>1727</v>
      </c>
      <c r="D10669" s="10" t="s">
        <v>1733</v>
      </c>
      <c r="E10669" s="10" t="s">
        <v>1667</v>
      </c>
      <c r="F10669" s="10" t="s">
        <v>1433</v>
      </c>
      <c r="G10669" s="21" t="s">
        <v>3783</v>
      </c>
      <c r="H10669" s="21" t="s">
        <v>4957</v>
      </c>
      <c r="I10669" s="21">
        <v>1</v>
      </c>
      <c r="J10669" s="21">
        <f t="shared" si="732"/>
        <v>1631</v>
      </c>
      <c r="K10669" s="22" t="s">
        <v>5256</v>
      </c>
    </row>
    <row r="10670" spans="1:11" hidden="1" x14ac:dyDescent="0.25">
      <c r="A10670" s="10">
        <v>173</v>
      </c>
      <c r="B10670" s="10" t="s">
        <v>1726</v>
      </c>
      <c r="C10670" s="10" t="s">
        <v>1727</v>
      </c>
      <c r="D10670" s="10" t="s">
        <v>1733</v>
      </c>
      <c r="E10670" s="10" t="s">
        <v>1667</v>
      </c>
      <c r="F10670" s="10" t="s">
        <v>1433</v>
      </c>
      <c r="G10670" s="10" t="s">
        <v>3787</v>
      </c>
      <c r="H10670" s="10" t="s">
        <v>3788</v>
      </c>
      <c r="I10670" s="10">
        <v>0</v>
      </c>
    </row>
    <row r="10671" spans="1:11" hidden="1" x14ac:dyDescent="0.25">
      <c r="A10671" s="10">
        <v>173</v>
      </c>
      <c r="B10671" s="10" t="s">
        <v>1726</v>
      </c>
      <c r="C10671" s="10" t="s">
        <v>1727</v>
      </c>
      <c r="D10671" s="10" t="s">
        <v>1733</v>
      </c>
      <c r="E10671" s="10" t="s">
        <v>1667</v>
      </c>
      <c r="F10671" s="10" t="s">
        <v>1433</v>
      </c>
      <c r="G10671" s="10" t="s">
        <v>3789</v>
      </c>
      <c r="H10671" s="10" t="s">
        <v>3789</v>
      </c>
      <c r="I10671" s="10">
        <v>0</v>
      </c>
    </row>
    <row r="10672" spans="1:11" hidden="1" x14ac:dyDescent="0.25">
      <c r="A10672" s="10">
        <v>174</v>
      </c>
      <c r="B10672" s="10" t="s">
        <v>1734</v>
      </c>
      <c r="C10672" s="10" t="s">
        <v>1735</v>
      </c>
      <c r="D10672" s="10" t="s">
        <v>1741</v>
      </c>
      <c r="E10672" s="10" t="s">
        <v>1667</v>
      </c>
      <c r="F10672" s="10" t="s">
        <v>1433</v>
      </c>
      <c r="G10672" s="10" t="s">
        <v>3129</v>
      </c>
      <c r="H10672" s="10" t="s">
        <v>4540</v>
      </c>
      <c r="I10672" s="10">
        <v>0</v>
      </c>
    </row>
    <row r="10673" spans="1:11" hidden="1" x14ac:dyDescent="0.25">
      <c r="A10673" s="10">
        <v>174</v>
      </c>
      <c r="B10673" s="10" t="s">
        <v>1734</v>
      </c>
      <c r="C10673" s="10" t="s">
        <v>1735</v>
      </c>
      <c r="D10673" s="10" t="s">
        <v>1741</v>
      </c>
      <c r="E10673" s="10" t="s">
        <v>1667</v>
      </c>
      <c r="F10673" s="10" t="s">
        <v>1433</v>
      </c>
      <c r="G10673" s="21" t="s">
        <v>2160</v>
      </c>
      <c r="H10673" s="21" t="s">
        <v>3699</v>
      </c>
      <c r="I10673" s="21">
        <v>1</v>
      </c>
      <c r="J10673" s="21" t="str">
        <f>H10673</f>
        <v>Кондиционирование</v>
      </c>
      <c r="K10673" s="21"/>
    </row>
    <row r="10674" spans="1:11" hidden="1" x14ac:dyDescent="0.25">
      <c r="A10674" s="10">
        <v>174</v>
      </c>
      <c r="B10674" s="10" t="s">
        <v>1734</v>
      </c>
      <c r="C10674" s="10" t="s">
        <v>1735</v>
      </c>
      <c r="D10674" s="10" t="s">
        <v>1741</v>
      </c>
      <c r="E10674" s="10" t="s">
        <v>1667</v>
      </c>
      <c r="F10674" s="10" t="s">
        <v>1433</v>
      </c>
      <c r="G10674" s="21" t="s">
        <v>3108</v>
      </c>
      <c r="H10674" s="21" t="s">
        <v>4733</v>
      </c>
      <c r="I10674" s="21">
        <v>1</v>
      </c>
      <c r="J10674" s="21">
        <f t="shared" ref="J10674:J10675" si="733">MID(H10674,1,FIND(" ",H10674,1)-1)*1</f>
        <v>58</v>
      </c>
      <c r="K10674" s="21" t="s">
        <v>5260</v>
      </c>
    </row>
    <row r="10675" spans="1:11" hidden="1" x14ac:dyDescent="0.25">
      <c r="A10675" s="10">
        <v>174</v>
      </c>
      <c r="B10675" s="10" t="s">
        <v>1734</v>
      </c>
      <c r="C10675" s="10" t="s">
        <v>1735</v>
      </c>
      <c r="D10675" s="10" t="s">
        <v>1741</v>
      </c>
      <c r="E10675" s="10" t="s">
        <v>1667</v>
      </c>
      <c r="F10675" s="10" t="s">
        <v>1433</v>
      </c>
      <c r="G10675" s="21" t="s">
        <v>3701</v>
      </c>
      <c r="H10675" s="21" t="s">
        <v>4062</v>
      </c>
      <c r="I10675" s="21">
        <v>1</v>
      </c>
      <c r="J10675" s="21">
        <f t="shared" si="733"/>
        <v>39</v>
      </c>
      <c r="K10675" s="21" t="s">
        <v>5260</v>
      </c>
    </row>
    <row r="10676" spans="1:11" hidden="1" x14ac:dyDescent="0.25">
      <c r="A10676" s="10">
        <v>174</v>
      </c>
      <c r="B10676" s="10" t="s">
        <v>1734</v>
      </c>
      <c r="C10676" s="10" t="s">
        <v>1735</v>
      </c>
      <c r="D10676" s="10" t="s">
        <v>1741</v>
      </c>
      <c r="E10676" s="10" t="s">
        <v>1667</v>
      </c>
      <c r="F10676" s="10" t="s">
        <v>1433</v>
      </c>
      <c r="G10676" s="21" t="s">
        <v>3703</v>
      </c>
      <c r="H10676" s="21" t="s">
        <v>4915</v>
      </c>
      <c r="I10676" s="21">
        <v>1</v>
      </c>
      <c r="J10676" s="21">
        <f>MID(H10676,1,FIND(" ",H10676,1)-1)*1</f>
        <v>85</v>
      </c>
      <c r="K10676" s="21" t="s">
        <v>5254</v>
      </c>
    </row>
    <row r="10677" spans="1:11" hidden="1" x14ac:dyDescent="0.25">
      <c r="A10677" s="10">
        <v>174</v>
      </c>
      <c r="B10677" s="10" t="s">
        <v>1734</v>
      </c>
      <c r="C10677" s="10" t="s">
        <v>1735</v>
      </c>
      <c r="D10677" s="10" t="s">
        <v>1741</v>
      </c>
      <c r="E10677" s="10" t="s">
        <v>1667</v>
      </c>
      <c r="F10677" s="10" t="s">
        <v>1433</v>
      </c>
      <c r="G10677" s="21" t="s">
        <v>3705</v>
      </c>
      <c r="H10677" s="21" t="s">
        <v>34</v>
      </c>
      <c r="I10677" s="21">
        <v>1</v>
      </c>
      <c r="J10677" s="21" t="str">
        <f>H10677</f>
        <v>Да</v>
      </c>
      <c r="K10677" s="21"/>
    </row>
    <row r="10678" spans="1:11" hidden="1" x14ac:dyDescent="0.25">
      <c r="A10678" s="10">
        <v>174</v>
      </c>
      <c r="B10678" s="10" t="s">
        <v>1734</v>
      </c>
      <c r="C10678" s="10" t="s">
        <v>1735</v>
      </c>
      <c r="D10678" s="10" t="s">
        <v>1741</v>
      </c>
      <c r="E10678" s="10" t="s">
        <v>1667</v>
      </c>
      <c r="F10678" s="10" t="s">
        <v>1433</v>
      </c>
      <c r="G10678" s="21" t="s">
        <v>3706</v>
      </c>
      <c r="H10678" s="21" t="s">
        <v>4916</v>
      </c>
      <c r="I10678" s="21">
        <v>1</v>
      </c>
      <c r="J10678" s="21">
        <f t="shared" ref="J10678:J10681" si="734">MID(H10678,1,FIND(" ",H10678,1)-1)*1</f>
        <v>9.3000000000000007</v>
      </c>
      <c r="K10678" s="21" t="s">
        <v>5258</v>
      </c>
    </row>
    <row r="10679" spans="1:11" hidden="1" x14ac:dyDescent="0.25">
      <c r="A10679" s="10">
        <v>174</v>
      </c>
      <c r="B10679" s="10" t="s">
        <v>1734</v>
      </c>
      <c r="C10679" s="10" t="s">
        <v>1735</v>
      </c>
      <c r="D10679" s="10" t="s">
        <v>1741</v>
      </c>
      <c r="E10679" s="10" t="s">
        <v>1667</v>
      </c>
      <c r="F10679" s="10" t="s">
        <v>1433</v>
      </c>
      <c r="G10679" s="21" t="s">
        <v>3708</v>
      </c>
      <c r="H10679" s="21" t="s">
        <v>4332</v>
      </c>
      <c r="I10679" s="21">
        <v>1</v>
      </c>
      <c r="J10679" s="21">
        <f t="shared" si="734"/>
        <v>8.1999999999999993</v>
      </c>
      <c r="K10679" s="21" t="s">
        <v>5258</v>
      </c>
    </row>
    <row r="10680" spans="1:11" hidden="1" x14ac:dyDescent="0.25">
      <c r="A10680" s="10">
        <v>174</v>
      </c>
      <c r="B10680" s="10" t="s">
        <v>1734</v>
      </c>
      <c r="C10680" s="10" t="s">
        <v>1735</v>
      </c>
      <c r="D10680" s="10" t="s">
        <v>1741</v>
      </c>
      <c r="E10680" s="10" t="s">
        <v>1667</v>
      </c>
      <c r="F10680" s="10" t="s">
        <v>1433</v>
      </c>
      <c r="G10680" s="21" t="s">
        <v>3709</v>
      </c>
      <c r="H10680" s="21" t="s">
        <v>4102</v>
      </c>
      <c r="I10680" s="21">
        <v>0</v>
      </c>
      <c r="J10680" s="21">
        <f t="shared" si="734"/>
        <v>8</v>
      </c>
      <c r="K10680" s="21" t="s">
        <v>5258</v>
      </c>
    </row>
    <row r="10681" spans="1:11" hidden="1" x14ac:dyDescent="0.25">
      <c r="A10681" s="10">
        <v>174</v>
      </c>
      <c r="B10681" s="10" t="s">
        <v>1734</v>
      </c>
      <c r="C10681" s="10" t="s">
        <v>1735</v>
      </c>
      <c r="D10681" s="10" t="s">
        <v>1741</v>
      </c>
      <c r="E10681" s="10" t="s">
        <v>1667</v>
      </c>
      <c r="F10681" s="10" t="s">
        <v>1433</v>
      </c>
      <c r="G10681" s="21" t="s">
        <v>3711</v>
      </c>
      <c r="H10681" s="21" t="s">
        <v>3843</v>
      </c>
      <c r="I10681" s="21">
        <v>0</v>
      </c>
      <c r="J10681" s="21">
        <f t="shared" si="734"/>
        <v>7</v>
      </c>
      <c r="K10681" s="21" t="s">
        <v>5258</v>
      </c>
    </row>
    <row r="10682" spans="1:11" hidden="1" x14ac:dyDescent="0.25">
      <c r="A10682" s="10">
        <v>174</v>
      </c>
      <c r="B10682" s="10" t="s">
        <v>1734</v>
      </c>
      <c r="C10682" s="10" t="s">
        <v>1735</v>
      </c>
      <c r="D10682" s="10" t="s">
        <v>1741</v>
      </c>
      <c r="E10682" s="10" t="s">
        <v>1667</v>
      </c>
      <c r="F10682" s="10" t="s">
        <v>1433</v>
      </c>
      <c r="G10682" s="21" t="s">
        <v>4578</v>
      </c>
      <c r="H10682" s="21" t="s">
        <v>4958</v>
      </c>
      <c r="I10682" s="21">
        <v>1</v>
      </c>
      <c r="J10682" s="21" t="str">
        <f>MID(H10682,1,FIND(" ",H10682,1)-1)</f>
        <v>1400</v>
      </c>
      <c r="K10682" s="21" t="s">
        <v>5269</v>
      </c>
    </row>
    <row r="10683" spans="1:11" hidden="1" x14ac:dyDescent="0.25">
      <c r="A10683" s="10">
        <v>174</v>
      </c>
      <c r="B10683" s="10" t="s">
        <v>1734</v>
      </c>
      <c r="C10683" s="10" t="s">
        <v>1735</v>
      </c>
      <c r="D10683" s="10" t="s">
        <v>1741</v>
      </c>
      <c r="E10683" s="10" t="s">
        <v>1667</v>
      </c>
      <c r="F10683" s="10" t="s">
        <v>1433</v>
      </c>
      <c r="G10683" s="10" t="s">
        <v>3714</v>
      </c>
      <c r="H10683" s="10" t="s">
        <v>4623</v>
      </c>
      <c r="I10683" s="10">
        <v>0</v>
      </c>
    </row>
    <row r="10684" spans="1:11" hidden="1" x14ac:dyDescent="0.25">
      <c r="A10684" s="10">
        <v>174</v>
      </c>
      <c r="B10684" s="10" t="s">
        <v>1734</v>
      </c>
      <c r="C10684" s="10" t="s">
        <v>1735</v>
      </c>
      <c r="D10684" s="10" t="s">
        <v>1741</v>
      </c>
      <c r="E10684" s="10" t="s">
        <v>1667</v>
      </c>
      <c r="F10684" s="10" t="s">
        <v>1433</v>
      </c>
      <c r="G10684" s="10" t="s">
        <v>3716</v>
      </c>
      <c r="H10684" s="10" t="s">
        <v>34</v>
      </c>
      <c r="I10684" s="10">
        <v>0</v>
      </c>
    </row>
    <row r="10685" spans="1:11" hidden="1" x14ac:dyDescent="0.25">
      <c r="A10685" s="10">
        <v>174</v>
      </c>
      <c r="B10685" s="10" t="s">
        <v>1734</v>
      </c>
      <c r="C10685" s="10" t="s">
        <v>1735</v>
      </c>
      <c r="D10685" s="10" t="s">
        <v>1741</v>
      </c>
      <c r="E10685" s="10" t="s">
        <v>1667</v>
      </c>
      <c r="F10685" s="10" t="s">
        <v>1433</v>
      </c>
      <c r="G10685" s="10" t="s">
        <v>3717</v>
      </c>
      <c r="H10685" s="10" t="s">
        <v>34</v>
      </c>
      <c r="I10685" s="10">
        <v>0</v>
      </c>
    </row>
    <row r="10686" spans="1:11" hidden="1" x14ac:dyDescent="0.25">
      <c r="A10686" s="10">
        <v>174</v>
      </c>
      <c r="B10686" s="10" t="s">
        <v>1734</v>
      </c>
      <c r="C10686" s="10" t="s">
        <v>1735</v>
      </c>
      <c r="D10686" s="10" t="s">
        <v>1741</v>
      </c>
      <c r="E10686" s="10" t="s">
        <v>1667</v>
      </c>
      <c r="F10686" s="10" t="s">
        <v>1433</v>
      </c>
      <c r="G10686" s="10" t="s">
        <v>3718</v>
      </c>
      <c r="H10686" s="10" t="s">
        <v>5168</v>
      </c>
      <c r="I10686" s="10">
        <v>0</v>
      </c>
    </row>
    <row r="10687" spans="1:11" hidden="1" x14ac:dyDescent="0.25">
      <c r="A10687" s="10">
        <v>174</v>
      </c>
      <c r="B10687" s="10" t="s">
        <v>1734</v>
      </c>
      <c r="C10687" s="10" t="s">
        <v>1735</v>
      </c>
      <c r="D10687" s="10" t="s">
        <v>1741</v>
      </c>
      <c r="E10687" s="10" t="s">
        <v>1667</v>
      </c>
      <c r="F10687" s="10" t="s">
        <v>1433</v>
      </c>
      <c r="G10687" s="10" t="s">
        <v>3719</v>
      </c>
      <c r="H10687" s="10" t="s">
        <v>57</v>
      </c>
      <c r="I10687" s="10">
        <v>0</v>
      </c>
    </row>
    <row r="10688" spans="1:11" hidden="1" x14ac:dyDescent="0.25">
      <c r="A10688" s="10">
        <v>174</v>
      </c>
      <c r="B10688" s="10" t="s">
        <v>1734</v>
      </c>
      <c r="C10688" s="10" t="s">
        <v>1735</v>
      </c>
      <c r="D10688" s="10" t="s">
        <v>1741</v>
      </c>
      <c r="E10688" s="10" t="s">
        <v>1667</v>
      </c>
      <c r="F10688" s="10" t="s">
        <v>1433</v>
      </c>
      <c r="G10688" s="10" t="s">
        <v>3720</v>
      </c>
      <c r="H10688" s="10" t="s">
        <v>34</v>
      </c>
      <c r="I10688" s="10">
        <v>0</v>
      </c>
    </row>
    <row r="10689" spans="1:9" hidden="1" x14ac:dyDescent="0.25">
      <c r="A10689" s="10">
        <v>174</v>
      </c>
      <c r="B10689" s="10" t="s">
        <v>1734</v>
      </c>
      <c r="C10689" s="10" t="s">
        <v>1735</v>
      </c>
      <c r="D10689" s="10" t="s">
        <v>1741</v>
      </c>
      <c r="E10689" s="10" t="s">
        <v>1667</v>
      </c>
      <c r="F10689" s="10" t="s">
        <v>1433</v>
      </c>
      <c r="G10689" s="10" t="s">
        <v>3721</v>
      </c>
      <c r="H10689" s="10" t="s">
        <v>34</v>
      </c>
      <c r="I10689" s="10">
        <v>0</v>
      </c>
    </row>
    <row r="10690" spans="1:9" hidden="1" x14ac:dyDescent="0.25">
      <c r="A10690" s="10">
        <v>174</v>
      </c>
      <c r="B10690" s="10" t="s">
        <v>1734</v>
      </c>
      <c r="C10690" s="10" t="s">
        <v>1735</v>
      </c>
      <c r="D10690" s="10" t="s">
        <v>1741</v>
      </c>
      <c r="E10690" s="10" t="s">
        <v>1667</v>
      </c>
      <c r="F10690" s="10" t="s">
        <v>1433</v>
      </c>
      <c r="G10690" s="10" t="s">
        <v>3723</v>
      </c>
      <c r="H10690" s="10" t="s">
        <v>34</v>
      </c>
      <c r="I10690" s="10">
        <v>0</v>
      </c>
    </row>
    <row r="10691" spans="1:9" hidden="1" x14ac:dyDescent="0.25">
      <c r="A10691" s="10">
        <v>174</v>
      </c>
      <c r="B10691" s="10" t="s">
        <v>1734</v>
      </c>
      <c r="C10691" s="10" t="s">
        <v>1735</v>
      </c>
      <c r="D10691" s="10" t="s">
        <v>1741</v>
      </c>
      <c r="E10691" s="10" t="s">
        <v>1667</v>
      </c>
      <c r="F10691" s="10" t="s">
        <v>1433</v>
      </c>
      <c r="G10691" s="10" t="s">
        <v>3724</v>
      </c>
      <c r="H10691" s="10" t="s">
        <v>34</v>
      </c>
      <c r="I10691" s="10">
        <v>0</v>
      </c>
    </row>
    <row r="10692" spans="1:9" hidden="1" x14ac:dyDescent="0.25">
      <c r="A10692" s="10">
        <v>174</v>
      </c>
      <c r="B10692" s="10" t="s">
        <v>1734</v>
      </c>
      <c r="C10692" s="10" t="s">
        <v>1735</v>
      </c>
      <c r="D10692" s="10" t="s">
        <v>1741</v>
      </c>
      <c r="E10692" s="10" t="s">
        <v>1667</v>
      </c>
      <c r="F10692" s="10" t="s">
        <v>1433</v>
      </c>
      <c r="G10692" s="10" t="s">
        <v>3725</v>
      </c>
      <c r="H10692" s="10" t="s">
        <v>34</v>
      </c>
      <c r="I10692" s="10">
        <v>0</v>
      </c>
    </row>
    <row r="10693" spans="1:9" hidden="1" x14ac:dyDescent="0.25">
      <c r="A10693" s="10">
        <v>174</v>
      </c>
      <c r="B10693" s="10" t="s">
        <v>1734</v>
      </c>
      <c r="C10693" s="10" t="s">
        <v>1735</v>
      </c>
      <c r="D10693" s="10" t="s">
        <v>1741</v>
      </c>
      <c r="E10693" s="10" t="s">
        <v>1667</v>
      </c>
      <c r="F10693" s="10" t="s">
        <v>1433</v>
      </c>
      <c r="G10693" s="10" t="s">
        <v>3726</v>
      </c>
      <c r="H10693" s="10" t="s">
        <v>34</v>
      </c>
      <c r="I10693" s="10">
        <v>0</v>
      </c>
    </row>
    <row r="10694" spans="1:9" hidden="1" x14ac:dyDescent="0.25">
      <c r="A10694" s="10">
        <v>174</v>
      </c>
      <c r="B10694" s="10" t="s">
        <v>1734</v>
      </c>
      <c r="C10694" s="10" t="s">
        <v>1735</v>
      </c>
      <c r="D10694" s="10" t="s">
        <v>1741</v>
      </c>
      <c r="E10694" s="10" t="s">
        <v>1667</v>
      </c>
      <c r="F10694" s="10" t="s">
        <v>1433</v>
      </c>
      <c r="G10694" s="10" t="s">
        <v>3727</v>
      </c>
      <c r="H10694" s="10" t="s">
        <v>34</v>
      </c>
      <c r="I10694" s="10">
        <v>0</v>
      </c>
    </row>
    <row r="10695" spans="1:9" hidden="1" x14ac:dyDescent="0.25">
      <c r="A10695" s="10">
        <v>174</v>
      </c>
      <c r="B10695" s="10" t="s">
        <v>1734</v>
      </c>
      <c r="C10695" s="10" t="s">
        <v>1735</v>
      </c>
      <c r="D10695" s="10" t="s">
        <v>1741</v>
      </c>
      <c r="E10695" s="10" t="s">
        <v>1667</v>
      </c>
      <c r="F10695" s="10" t="s">
        <v>1433</v>
      </c>
      <c r="G10695" s="10" t="s">
        <v>3729</v>
      </c>
      <c r="H10695" s="10" t="s">
        <v>34</v>
      </c>
      <c r="I10695" s="10">
        <v>0</v>
      </c>
    </row>
    <row r="10696" spans="1:9" hidden="1" x14ac:dyDescent="0.25">
      <c r="A10696" s="10">
        <v>174</v>
      </c>
      <c r="B10696" s="10" t="s">
        <v>1734</v>
      </c>
      <c r="C10696" s="10" t="s">
        <v>1735</v>
      </c>
      <c r="D10696" s="10" t="s">
        <v>1741</v>
      </c>
      <c r="E10696" s="10" t="s">
        <v>1667</v>
      </c>
      <c r="F10696" s="10" t="s">
        <v>1433</v>
      </c>
      <c r="G10696" s="10" t="s">
        <v>3730</v>
      </c>
      <c r="H10696" s="10" t="s">
        <v>34</v>
      </c>
      <c r="I10696" s="10">
        <v>0</v>
      </c>
    </row>
    <row r="10697" spans="1:9" hidden="1" x14ac:dyDescent="0.25">
      <c r="A10697" s="10">
        <v>174</v>
      </c>
      <c r="B10697" s="10" t="s">
        <v>1734</v>
      </c>
      <c r="C10697" s="10" t="s">
        <v>1735</v>
      </c>
      <c r="D10697" s="10" t="s">
        <v>1741</v>
      </c>
      <c r="E10697" s="10" t="s">
        <v>1667</v>
      </c>
      <c r="F10697" s="10" t="s">
        <v>1433</v>
      </c>
      <c r="G10697" s="10" t="s">
        <v>3731</v>
      </c>
      <c r="H10697" s="10" t="s">
        <v>34</v>
      </c>
      <c r="I10697" s="10">
        <v>0</v>
      </c>
    </row>
    <row r="10698" spans="1:9" hidden="1" x14ac:dyDescent="0.25">
      <c r="A10698" s="10">
        <v>174</v>
      </c>
      <c r="B10698" s="10" t="s">
        <v>1734</v>
      </c>
      <c r="C10698" s="10" t="s">
        <v>1735</v>
      </c>
      <c r="D10698" s="10" t="s">
        <v>1741</v>
      </c>
      <c r="E10698" s="10" t="s">
        <v>1667</v>
      </c>
      <c r="F10698" s="10" t="s">
        <v>1433</v>
      </c>
      <c r="G10698" s="10" t="s">
        <v>3734</v>
      </c>
      <c r="H10698" s="10" t="s">
        <v>34</v>
      </c>
      <c r="I10698" s="10">
        <v>0</v>
      </c>
    </row>
    <row r="10699" spans="1:9" hidden="1" x14ac:dyDescent="0.25">
      <c r="A10699" s="10">
        <v>174</v>
      </c>
      <c r="B10699" s="10" t="s">
        <v>1734</v>
      </c>
      <c r="C10699" s="10" t="s">
        <v>1735</v>
      </c>
      <c r="D10699" s="10" t="s">
        <v>1741</v>
      </c>
      <c r="E10699" s="10" t="s">
        <v>1667</v>
      </c>
      <c r="F10699" s="10" t="s">
        <v>1433</v>
      </c>
      <c r="G10699" s="10" t="s">
        <v>3735</v>
      </c>
      <c r="H10699" s="10" t="s">
        <v>57</v>
      </c>
      <c r="I10699" s="10">
        <v>0</v>
      </c>
    </row>
    <row r="10700" spans="1:9" hidden="1" x14ac:dyDescent="0.25">
      <c r="A10700" s="10">
        <v>174</v>
      </c>
      <c r="B10700" s="10" t="s">
        <v>1734</v>
      </c>
      <c r="C10700" s="10" t="s">
        <v>1735</v>
      </c>
      <c r="D10700" s="10" t="s">
        <v>1741</v>
      </c>
      <c r="E10700" s="10" t="s">
        <v>1667</v>
      </c>
      <c r="F10700" s="10" t="s">
        <v>1433</v>
      </c>
      <c r="G10700" s="10" t="s">
        <v>4597</v>
      </c>
      <c r="H10700" s="10" t="s">
        <v>34</v>
      </c>
      <c r="I10700" s="10">
        <v>0</v>
      </c>
    </row>
    <row r="10701" spans="1:9" hidden="1" x14ac:dyDescent="0.25">
      <c r="A10701" s="10">
        <v>174</v>
      </c>
      <c r="B10701" s="10" t="s">
        <v>1734</v>
      </c>
      <c r="C10701" s="10" t="s">
        <v>1735</v>
      </c>
      <c r="D10701" s="10" t="s">
        <v>1741</v>
      </c>
      <c r="E10701" s="10" t="s">
        <v>1667</v>
      </c>
      <c r="F10701" s="10" t="s">
        <v>1433</v>
      </c>
      <c r="G10701" s="10" t="s">
        <v>3736</v>
      </c>
      <c r="H10701" s="10" t="s">
        <v>34</v>
      </c>
      <c r="I10701" s="10">
        <v>0</v>
      </c>
    </row>
    <row r="10702" spans="1:9" hidden="1" x14ac:dyDescent="0.25">
      <c r="A10702" s="10">
        <v>174</v>
      </c>
      <c r="B10702" s="10" t="s">
        <v>1734</v>
      </c>
      <c r="C10702" s="10" t="s">
        <v>1735</v>
      </c>
      <c r="D10702" s="10" t="s">
        <v>1741</v>
      </c>
      <c r="E10702" s="10" t="s">
        <v>1667</v>
      </c>
      <c r="F10702" s="10" t="s">
        <v>1433</v>
      </c>
      <c r="G10702" s="10" t="s">
        <v>3737</v>
      </c>
      <c r="H10702" s="10" t="s">
        <v>34</v>
      </c>
      <c r="I10702" s="10">
        <v>0</v>
      </c>
    </row>
    <row r="10703" spans="1:9" hidden="1" x14ac:dyDescent="0.25">
      <c r="A10703" s="10">
        <v>174</v>
      </c>
      <c r="B10703" s="10" t="s">
        <v>1734</v>
      </c>
      <c r="C10703" s="10" t="s">
        <v>1735</v>
      </c>
      <c r="D10703" s="10" t="s">
        <v>1741</v>
      </c>
      <c r="E10703" s="10" t="s">
        <v>1667</v>
      </c>
      <c r="F10703" s="10" t="s">
        <v>1433</v>
      </c>
      <c r="G10703" s="10" t="s">
        <v>4387</v>
      </c>
      <c r="H10703" s="10" t="s">
        <v>57</v>
      </c>
      <c r="I10703" s="10">
        <v>0</v>
      </c>
    </row>
    <row r="10704" spans="1:9" hidden="1" x14ac:dyDescent="0.25">
      <c r="A10704" s="10">
        <v>174</v>
      </c>
      <c r="B10704" s="10" t="s">
        <v>1734</v>
      </c>
      <c r="C10704" s="10" t="s">
        <v>1735</v>
      </c>
      <c r="D10704" s="10" t="s">
        <v>1741</v>
      </c>
      <c r="E10704" s="10" t="s">
        <v>1667</v>
      </c>
      <c r="F10704" s="10" t="s">
        <v>1433</v>
      </c>
      <c r="G10704" s="10" t="s">
        <v>4388</v>
      </c>
      <c r="H10704" s="10" t="s">
        <v>34</v>
      </c>
      <c r="I10704" s="10">
        <v>0</v>
      </c>
    </row>
    <row r="10705" spans="1:11" hidden="1" x14ac:dyDescent="0.25">
      <c r="A10705" s="10">
        <v>174</v>
      </c>
      <c r="B10705" s="10" t="s">
        <v>1734</v>
      </c>
      <c r="C10705" s="10" t="s">
        <v>1735</v>
      </c>
      <c r="D10705" s="10" t="s">
        <v>1741</v>
      </c>
      <c r="E10705" s="10" t="s">
        <v>1667</v>
      </c>
      <c r="F10705" s="10" t="s">
        <v>1433</v>
      </c>
      <c r="G10705" s="10" t="s">
        <v>3740</v>
      </c>
      <c r="H10705" s="10" t="s">
        <v>34</v>
      </c>
      <c r="I10705" s="10">
        <v>0</v>
      </c>
    </row>
    <row r="10706" spans="1:11" hidden="1" x14ac:dyDescent="0.25">
      <c r="A10706" s="10">
        <v>174</v>
      </c>
      <c r="B10706" s="10" t="s">
        <v>1734</v>
      </c>
      <c r="C10706" s="10" t="s">
        <v>1735</v>
      </c>
      <c r="D10706" s="10" t="s">
        <v>1741</v>
      </c>
      <c r="E10706" s="10" t="s">
        <v>1667</v>
      </c>
      <c r="F10706" s="10" t="s">
        <v>1433</v>
      </c>
      <c r="G10706" s="10" t="s">
        <v>3741</v>
      </c>
      <c r="H10706" s="10" t="s">
        <v>4850</v>
      </c>
      <c r="I10706" s="10">
        <v>0</v>
      </c>
    </row>
    <row r="10707" spans="1:11" hidden="1" x14ac:dyDescent="0.25">
      <c r="A10707" s="10">
        <v>174</v>
      </c>
      <c r="B10707" s="10" t="s">
        <v>1734</v>
      </c>
      <c r="C10707" s="10" t="s">
        <v>1735</v>
      </c>
      <c r="D10707" s="10" t="s">
        <v>1741</v>
      </c>
      <c r="E10707" s="10" t="s">
        <v>1667</v>
      </c>
      <c r="F10707" s="10" t="s">
        <v>1433</v>
      </c>
      <c r="G10707" s="10" t="s">
        <v>4391</v>
      </c>
      <c r="H10707" s="10" t="s">
        <v>4920</v>
      </c>
      <c r="I10707" s="10">
        <v>0</v>
      </c>
    </row>
    <row r="10708" spans="1:11" hidden="1" x14ac:dyDescent="0.25">
      <c r="A10708" s="10">
        <v>174</v>
      </c>
      <c r="B10708" s="10" t="s">
        <v>1734</v>
      </c>
      <c r="C10708" s="10" t="s">
        <v>1735</v>
      </c>
      <c r="D10708" s="10" t="s">
        <v>1741</v>
      </c>
      <c r="E10708" s="10" t="s">
        <v>1667</v>
      </c>
      <c r="F10708" s="10" t="s">
        <v>1433</v>
      </c>
      <c r="G10708" s="10" t="s">
        <v>3744</v>
      </c>
      <c r="H10708" s="10" t="s">
        <v>3917</v>
      </c>
      <c r="I10708" s="10">
        <v>0</v>
      </c>
    </row>
    <row r="10709" spans="1:11" hidden="1" x14ac:dyDescent="0.25">
      <c r="A10709" s="10">
        <v>174</v>
      </c>
      <c r="B10709" s="10" t="s">
        <v>1734</v>
      </c>
      <c r="C10709" s="10" t="s">
        <v>1735</v>
      </c>
      <c r="D10709" s="10" t="s">
        <v>1741</v>
      </c>
      <c r="E10709" s="10" t="s">
        <v>1667</v>
      </c>
      <c r="F10709" s="10" t="s">
        <v>1433</v>
      </c>
      <c r="G10709" s="10" t="s">
        <v>3746</v>
      </c>
      <c r="H10709" s="10" t="s">
        <v>34</v>
      </c>
      <c r="I10709" s="10">
        <v>0</v>
      </c>
    </row>
    <row r="10710" spans="1:11" hidden="1" x14ac:dyDescent="0.25">
      <c r="A10710" s="10">
        <v>174</v>
      </c>
      <c r="B10710" s="10" t="s">
        <v>1734</v>
      </c>
      <c r="C10710" s="10" t="s">
        <v>1735</v>
      </c>
      <c r="D10710" s="10" t="s">
        <v>1741</v>
      </c>
      <c r="E10710" s="10" t="s">
        <v>1667</v>
      </c>
      <c r="F10710" s="10" t="s">
        <v>1433</v>
      </c>
      <c r="G10710" s="10" t="s">
        <v>4792</v>
      </c>
      <c r="H10710" s="10" t="s">
        <v>5235</v>
      </c>
      <c r="I10710" s="10">
        <v>0</v>
      </c>
    </row>
    <row r="10711" spans="1:11" hidden="1" x14ac:dyDescent="0.25">
      <c r="A10711" s="10">
        <v>174</v>
      </c>
      <c r="B10711" s="10" t="s">
        <v>1734</v>
      </c>
      <c r="C10711" s="10" t="s">
        <v>1735</v>
      </c>
      <c r="D10711" s="10" t="s">
        <v>1741</v>
      </c>
      <c r="E10711" s="10" t="s">
        <v>1667</v>
      </c>
      <c r="F10711" s="10" t="s">
        <v>1433</v>
      </c>
      <c r="G10711" s="21" t="s">
        <v>3747</v>
      </c>
      <c r="H10711" s="21" t="s">
        <v>4756</v>
      </c>
      <c r="I10711" s="21">
        <v>1</v>
      </c>
      <c r="J10711" s="21" t="str">
        <f>H10711</f>
        <v>Потолочная</v>
      </c>
      <c r="K10711" s="21"/>
    </row>
    <row r="10712" spans="1:11" hidden="1" x14ac:dyDescent="0.25">
      <c r="A10712" s="10">
        <v>174</v>
      </c>
      <c r="B10712" s="10" t="s">
        <v>1734</v>
      </c>
      <c r="C10712" s="10" t="s">
        <v>1735</v>
      </c>
      <c r="D10712" s="10" t="s">
        <v>1741</v>
      </c>
      <c r="E10712" s="10" t="s">
        <v>1667</v>
      </c>
      <c r="F10712" s="10" t="s">
        <v>1433</v>
      </c>
      <c r="G10712" s="21" t="s">
        <v>3749</v>
      </c>
      <c r="H10712" s="21" t="s">
        <v>3918</v>
      </c>
      <c r="I10712" s="21">
        <v>1</v>
      </c>
      <c r="J10712" s="21">
        <f>MID(H10712,1,FIND(" ",H10712,1)-1)*1</f>
        <v>50</v>
      </c>
      <c r="K10712" s="21" t="s">
        <v>5264</v>
      </c>
    </row>
    <row r="10713" spans="1:11" hidden="1" x14ac:dyDescent="0.25">
      <c r="A10713" s="10">
        <v>174</v>
      </c>
      <c r="B10713" s="10" t="s">
        <v>1734</v>
      </c>
      <c r="C10713" s="10" t="s">
        <v>1735</v>
      </c>
      <c r="D10713" s="10" t="s">
        <v>1741</v>
      </c>
      <c r="E10713" s="10" t="s">
        <v>1667</v>
      </c>
      <c r="F10713" s="10" t="s">
        <v>1433</v>
      </c>
      <c r="G10713" s="21" t="s">
        <v>3751</v>
      </c>
      <c r="H10713" s="21" t="s">
        <v>3919</v>
      </c>
      <c r="I10713" s="21">
        <v>1</v>
      </c>
      <c r="J10713" s="21">
        <f>MID(H10713,1,FIND(" ",H10713,1)-1)*1</f>
        <v>25</v>
      </c>
      <c r="K10713" s="21" t="s">
        <v>5264</v>
      </c>
    </row>
    <row r="10714" spans="1:11" hidden="1" x14ac:dyDescent="0.25">
      <c r="A10714" s="10">
        <v>174</v>
      </c>
      <c r="B10714" s="10" t="s">
        <v>1734</v>
      </c>
      <c r="C10714" s="10" t="s">
        <v>1735</v>
      </c>
      <c r="D10714" s="10" t="s">
        <v>1741</v>
      </c>
      <c r="E10714" s="10" t="s">
        <v>1667</v>
      </c>
      <c r="F10714" s="10" t="s">
        <v>1433</v>
      </c>
      <c r="G10714" s="21" t="s">
        <v>3753</v>
      </c>
      <c r="H10714" s="21" t="s">
        <v>4918</v>
      </c>
      <c r="I10714" s="21">
        <v>1</v>
      </c>
      <c r="J10714" s="21">
        <f>MID(H10714,1,FIND(" ",H10714,1)-1)*1</f>
        <v>3.56</v>
      </c>
      <c r="K10714" s="21" t="s">
        <v>5258</v>
      </c>
    </row>
    <row r="10715" spans="1:11" hidden="1" x14ac:dyDescent="0.25">
      <c r="A10715" s="10">
        <v>174</v>
      </c>
      <c r="B10715" s="10" t="s">
        <v>1734</v>
      </c>
      <c r="C10715" s="10" t="s">
        <v>1735</v>
      </c>
      <c r="D10715" s="10" t="s">
        <v>1741</v>
      </c>
      <c r="E10715" s="10" t="s">
        <v>1667</v>
      </c>
      <c r="F10715" s="10" t="s">
        <v>1433</v>
      </c>
      <c r="G10715" s="21" t="s">
        <v>3755</v>
      </c>
      <c r="H10715" s="21" t="s">
        <v>3756</v>
      </c>
      <c r="I10715" s="21">
        <v>1</v>
      </c>
      <c r="J10715" s="21" t="s">
        <v>5266</v>
      </c>
      <c r="K10715" s="21" t="s">
        <v>5265</v>
      </c>
    </row>
    <row r="10716" spans="1:11" hidden="1" x14ac:dyDescent="0.25">
      <c r="A10716" s="10">
        <v>174</v>
      </c>
      <c r="B10716" s="10" t="s">
        <v>1734</v>
      </c>
      <c r="C10716" s="10" t="s">
        <v>1735</v>
      </c>
      <c r="D10716" s="10" t="s">
        <v>1741</v>
      </c>
      <c r="E10716" s="10" t="s">
        <v>1667</v>
      </c>
      <c r="F10716" s="10" t="s">
        <v>1433</v>
      </c>
      <c r="G10716" s="10" t="s">
        <v>3757</v>
      </c>
      <c r="H10716" s="10" t="s">
        <v>57</v>
      </c>
      <c r="I10716" s="10">
        <v>0</v>
      </c>
    </row>
    <row r="10717" spans="1:11" hidden="1" x14ac:dyDescent="0.25">
      <c r="A10717" s="10">
        <v>174</v>
      </c>
      <c r="B10717" s="10" t="s">
        <v>1734</v>
      </c>
      <c r="C10717" s="10" t="s">
        <v>1735</v>
      </c>
      <c r="D10717" s="10" t="s">
        <v>1741</v>
      </c>
      <c r="E10717" s="10" t="s">
        <v>1667</v>
      </c>
      <c r="F10717" s="10" t="s">
        <v>1433</v>
      </c>
      <c r="G10717" s="10" t="s">
        <v>4627</v>
      </c>
      <c r="H10717" s="10" t="s">
        <v>4852</v>
      </c>
      <c r="I10717" s="10">
        <v>0</v>
      </c>
    </row>
    <row r="10718" spans="1:11" hidden="1" x14ac:dyDescent="0.25">
      <c r="A10718" s="10">
        <v>174</v>
      </c>
      <c r="B10718" s="10" t="s">
        <v>1734</v>
      </c>
      <c r="C10718" s="10" t="s">
        <v>1735</v>
      </c>
      <c r="D10718" s="10" t="s">
        <v>1741</v>
      </c>
      <c r="E10718" s="10" t="s">
        <v>1667</v>
      </c>
      <c r="F10718" s="10" t="s">
        <v>1433</v>
      </c>
      <c r="G10718" s="21" t="s">
        <v>3759</v>
      </c>
      <c r="H10718" s="21">
        <v>24000</v>
      </c>
      <c r="I10718" s="21">
        <v>1</v>
      </c>
      <c r="J10718" s="21">
        <f>TRIM(H10718)*1</f>
        <v>24000</v>
      </c>
      <c r="K10718" s="21" t="s">
        <v>5261</v>
      </c>
    </row>
    <row r="10719" spans="1:11" x14ac:dyDescent="0.25">
      <c r="A10719" s="10">
        <v>174</v>
      </c>
      <c r="B10719" s="10" t="s">
        <v>1734</v>
      </c>
      <c r="C10719" s="10" t="s">
        <v>1735</v>
      </c>
      <c r="D10719" s="10" t="s">
        <v>1741</v>
      </c>
      <c r="E10719" s="10" t="s">
        <v>1667</v>
      </c>
      <c r="F10719" s="10" t="s">
        <v>1433</v>
      </c>
      <c r="G10719" s="21" t="s">
        <v>3760</v>
      </c>
      <c r="H10719" s="21" t="s">
        <v>4959</v>
      </c>
      <c r="I10719" s="21">
        <v>1</v>
      </c>
      <c r="J10719" s="21">
        <f t="shared" ref="J10719:J10720" si="735">MID(H10719,1,FIND(" ",H10719,1)-1)*1</f>
        <v>2.12</v>
      </c>
      <c r="K10719" s="21" t="s">
        <v>5259</v>
      </c>
    </row>
    <row r="10720" spans="1:11" x14ac:dyDescent="0.25">
      <c r="A10720" s="10">
        <v>174</v>
      </c>
      <c r="B10720" s="10" t="s">
        <v>1734</v>
      </c>
      <c r="C10720" s="10" t="s">
        <v>1735</v>
      </c>
      <c r="D10720" s="10" t="s">
        <v>1741</v>
      </c>
      <c r="E10720" s="10" t="s">
        <v>1667</v>
      </c>
      <c r="F10720" s="10" t="s">
        <v>1433</v>
      </c>
      <c r="G10720" s="21" t="s">
        <v>3762</v>
      </c>
      <c r="H10720" s="21" t="s">
        <v>4959</v>
      </c>
      <c r="I10720" s="21">
        <v>1</v>
      </c>
      <c r="J10720" s="21">
        <f t="shared" si="735"/>
        <v>2.12</v>
      </c>
      <c r="K10720" s="21" t="s">
        <v>5259</v>
      </c>
    </row>
    <row r="10721" spans="1:11" hidden="1" x14ac:dyDescent="0.25">
      <c r="A10721" s="10">
        <v>174</v>
      </c>
      <c r="B10721" s="10" t="s">
        <v>1734</v>
      </c>
      <c r="C10721" s="10" t="s">
        <v>1735</v>
      </c>
      <c r="D10721" s="10" t="s">
        <v>1741</v>
      </c>
      <c r="E10721" s="10" t="s">
        <v>1667</v>
      </c>
      <c r="F10721" s="10" t="s">
        <v>1433</v>
      </c>
      <c r="G10721" s="21" t="s">
        <v>3764</v>
      </c>
      <c r="H10721" s="21">
        <v>24000</v>
      </c>
      <c r="I10721" s="21">
        <v>1</v>
      </c>
      <c r="J10721" s="21">
        <f>TRIM(H10721)*1</f>
        <v>24000</v>
      </c>
      <c r="K10721" s="21" t="s">
        <v>5261</v>
      </c>
    </row>
    <row r="10722" spans="1:11" hidden="1" x14ac:dyDescent="0.25">
      <c r="A10722" s="10">
        <v>174</v>
      </c>
      <c r="B10722" s="10" t="s">
        <v>1734</v>
      </c>
      <c r="C10722" s="10" t="s">
        <v>1735</v>
      </c>
      <c r="D10722" s="10" t="s">
        <v>1741</v>
      </c>
      <c r="E10722" s="10" t="s">
        <v>1667</v>
      </c>
      <c r="F10722" s="10" t="s">
        <v>1433</v>
      </c>
      <c r="G10722" s="10" t="s">
        <v>3765</v>
      </c>
      <c r="H10722" s="10" t="s">
        <v>57</v>
      </c>
      <c r="I10722" s="10">
        <v>0</v>
      </c>
    </row>
    <row r="10723" spans="1:11" hidden="1" x14ac:dyDescent="0.25">
      <c r="A10723" s="10">
        <v>174</v>
      </c>
      <c r="B10723" s="10" t="s">
        <v>1734</v>
      </c>
      <c r="C10723" s="10" t="s">
        <v>1735</v>
      </c>
      <c r="D10723" s="10" t="s">
        <v>1741</v>
      </c>
      <c r="E10723" s="10" t="s">
        <v>1667</v>
      </c>
      <c r="F10723" s="10" t="s">
        <v>1433</v>
      </c>
      <c r="G10723" s="10" t="s">
        <v>3766</v>
      </c>
      <c r="H10723" s="10" t="s">
        <v>34</v>
      </c>
      <c r="I10723" s="10">
        <v>0</v>
      </c>
    </row>
    <row r="10724" spans="1:11" hidden="1" x14ac:dyDescent="0.25">
      <c r="A10724" s="10">
        <v>174</v>
      </c>
      <c r="B10724" s="10" t="s">
        <v>1734</v>
      </c>
      <c r="C10724" s="10" t="s">
        <v>1735</v>
      </c>
      <c r="D10724" s="10" t="s">
        <v>1741</v>
      </c>
      <c r="E10724" s="10" t="s">
        <v>1667</v>
      </c>
      <c r="F10724" s="10" t="s">
        <v>1433</v>
      </c>
      <c r="G10724" s="10" t="s">
        <v>4601</v>
      </c>
      <c r="H10724" s="10" t="s">
        <v>4321</v>
      </c>
      <c r="I10724" s="10">
        <v>0</v>
      </c>
    </row>
    <row r="10725" spans="1:11" hidden="1" x14ac:dyDescent="0.25">
      <c r="A10725" s="10">
        <v>174</v>
      </c>
      <c r="B10725" s="10" t="s">
        <v>1734</v>
      </c>
      <c r="C10725" s="10" t="s">
        <v>1735</v>
      </c>
      <c r="D10725" s="10" t="s">
        <v>1741</v>
      </c>
      <c r="E10725" s="10" t="s">
        <v>1667</v>
      </c>
      <c r="F10725" s="10" t="s">
        <v>1433</v>
      </c>
      <c r="G10725" s="10" t="s">
        <v>4397</v>
      </c>
      <c r="H10725" s="10" t="s">
        <v>34</v>
      </c>
      <c r="I10725" s="10">
        <v>0</v>
      </c>
    </row>
    <row r="10726" spans="1:11" hidden="1" x14ac:dyDescent="0.25">
      <c r="A10726" s="10">
        <v>174</v>
      </c>
      <c r="B10726" s="10" t="s">
        <v>1734</v>
      </c>
      <c r="C10726" s="10" t="s">
        <v>1735</v>
      </c>
      <c r="D10726" s="10" t="s">
        <v>1741</v>
      </c>
      <c r="E10726" s="10" t="s">
        <v>1667</v>
      </c>
      <c r="F10726" s="10" t="s">
        <v>1433</v>
      </c>
      <c r="G10726" s="10" t="s">
        <v>4602</v>
      </c>
      <c r="H10726" s="10" t="s">
        <v>57</v>
      </c>
      <c r="I10726" s="10">
        <v>0</v>
      </c>
    </row>
    <row r="10727" spans="1:11" hidden="1" x14ac:dyDescent="0.25">
      <c r="A10727" s="10">
        <v>174</v>
      </c>
      <c r="B10727" s="10" t="s">
        <v>1734</v>
      </c>
      <c r="C10727" s="10" t="s">
        <v>1735</v>
      </c>
      <c r="D10727" s="10" t="s">
        <v>1741</v>
      </c>
      <c r="E10727" s="10" t="s">
        <v>1667</v>
      </c>
      <c r="F10727" s="10" t="s">
        <v>1433</v>
      </c>
      <c r="G10727" s="10" t="s">
        <v>4603</v>
      </c>
      <c r="H10727" s="10" t="s">
        <v>57</v>
      </c>
      <c r="I10727" s="10">
        <v>0</v>
      </c>
    </row>
    <row r="10728" spans="1:11" hidden="1" x14ac:dyDescent="0.25">
      <c r="A10728" s="10">
        <v>174</v>
      </c>
      <c r="B10728" s="10" t="s">
        <v>1734</v>
      </c>
      <c r="C10728" s="10" t="s">
        <v>1735</v>
      </c>
      <c r="D10728" s="10" t="s">
        <v>1741</v>
      </c>
      <c r="E10728" s="10" t="s">
        <v>1667</v>
      </c>
      <c r="F10728" s="10" t="s">
        <v>1433</v>
      </c>
      <c r="G10728" s="21" t="s">
        <v>3769</v>
      </c>
      <c r="H10728" s="21" t="s">
        <v>4876</v>
      </c>
      <c r="I10728" s="21">
        <v>1</v>
      </c>
      <c r="J10728" s="21">
        <f t="shared" ref="J10728:J10729" si="736">MID(H10728,1,FIND(" ",H10728,1)-1)*1</f>
        <v>51</v>
      </c>
      <c r="K10728" s="21" t="s">
        <v>5255</v>
      </c>
    </row>
    <row r="10729" spans="1:11" hidden="1" x14ac:dyDescent="0.25">
      <c r="A10729" s="10">
        <v>174</v>
      </c>
      <c r="B10729" s="10" t="s">
        <v>1734</v>
      </c>
      <c r="C10729" s="10" t="s">
        <v>1735</v>
      </c>
      <c r="D10729" s="10" t="s">
        <v>1741</v>
      </c>
      <c r="E10729" s="10" t="s">
        <v>1667</v>
      </c>
      <c r="F10729" s="10" t="s">
        <v>1433</v>
      </c>
      <c r="G10729" s="21" t="s">
        <v>3771</v>
      </c>
      <c r="H10729" s="21" t="s">
        <v>4244</v>
      </c>
      <c r="I10729" s="21">
        <v>1</v>
      </c>
      <c r="J10729" s="21">
        <f t="shared" si="736"/>
        <v>32</v>
      </c>
      <c r="K10729" s="21" t="s">
        <v>5255</v>
      </c>
    </row>
    <row r="10730" spans="1:11" hidden="1" x14ac:dyDescent="0.25">
      <c r="A10730" s="10">
        <v>174</v>
      </c>
      <c r="B10730" s="10" t="s">
        <v>1734</v>
      </c>
      <c r="C10730" s="10" t="s">
        <v>1735</v>
      </c>
      <c r="D10730" s="10" t="s">
        <v>1741</v>
      </c>
      <c r="E10730" s="10" t="s">
        <v>1667</v>
      </c>
      <c r="F10730" s="10" t="s">
        <v>1433</v>
      </c>
      <c r="G10730" s="21" t="s">
        <v>3773</v>
      </c>
      <c r="H10730" s="21" t="s">
        <v>3899</v>
      </c>
      <c r="I10730" s="21">
        <v>1</v>
      </c>
      <c r="J10730" s="21">
        <f t="shared" ref="J10730:J10735" si="737">MID(H10730,1,FIND(" ",H10730,1)-1)*1000</f>
        <v>700</v>
      </c>
      <c r="K10730" s="22" t="s">
        <v>5256</v>
      </c>
    </row>
    <row r="10731" spans="1:11" hidden="1" x14ac:dyDescent="0.25">
      <c r="A10731" s="10">
        <v>174</v>
      </c>
      <c r="B10731" s="10" t="s">
        <v>1734</v>
      </c>
      <c r="C10731" s="10" t="s">
        <v>1735</v>
      </c>
      <c r="D10731" s="10" t="s">
        <v>1741</v>
      </c>
      <c r="E10731" s="10" t="s">
        <v>1667</v>
      </c>
      <c r="F10731" s="10" t="s">
        <v>1433</v>
      </c>
      <c r="G10731" s="21" t="s">
        <v>3775</v>
      </c>
      <c r="H10731" s="21" t="s">
        <v>4817</v>
      </c>
      <c r="I10731" s="21">
        <v>1</v>
      </c>
      <c r="J10731" s="21">
        <f t="shared" si="737"/>
        <v>245</v>
      </c>
      <c r="K10731" s="22" t="s">
        <v>5256</v>
      </c>
    </row>
    <row r="10732" spans="1:11" hidden="1" x14ac:dyDescent="0.25">
      <c r="A10732" s="10">
        <v>174</v>
      </c>
      <c r="B10732" s="10" t="s">
        <v>1734</v>
      </c>
      <c r="C10732" s="10" t="s">
        <v>1735</v>
      </c>
      <c r="D10732" s="10" t="s">
        <v>1741</v>
      </c>
      <c r="E10732" s="10" t="s">
        <v>1667</v>
      </c>
      <c r="F10732" s="10" t="s">
        <v>1433</v>
      </c>
      <c r="G10732" s="21" t="s">
        <v>3777</v>
      </c>
      <c r="H10732" s="21" t="s">
        <v>4108</v>
      </c>
      <c r="I10732" s="21">
        <v>1</v>
      </c>
      <c r="J10732" s="21">
        <f t="shared" si="737"/>
        <v>350</v>
      </c>
      <c r="K10732" s="22" t="s">
        <v>5256</v>
      </c>
    </row>
    <row r="10733" spans="1:11" hidden="1" x14ac:dyDescent="0.25">
      <c r="A10733" s="10">
        <v>174</v>
      </c>
      <c r="B10733" s="10" t="s">
        <v>1734</v>
      </c>
      <c r="C10733" s="10" t="s">
        <v>1735</v>
      </c>
      <c r="D10733" s="10" t="s">
        <v>1741</v>
      </c>
      <c r="E10733" s="10" t="s">
        <v>1667</v>
      </c>
      <c r="F10733" s="10" t="s">
        <v>1433</v>
      </c>
      <c r="G10733" s="21" t="s">
        <v>3779</v>
      </c>
      <c r="H10733" s="21" t="s">
        <v>4817</v>
      </c>
      <c r="I10733" s="21">
        <v>1</v>
      </c>
      <c r="J10733" s="21">
        <f t="shared" si="737"/>
        <v>245</v>
      </c>
      <c r="K10733" s="22" t="s">
        <v>5256</v>
      </c>
    </row>
    <row r="10734" spans="1:11" hidden="1" x14ac:dyDescent="0.25">
      <c r="A10734" s="10">
        <v>174</v>
      </c>
      <c r="B10734" s="10" t="s">
        <v>1734</v>
      </c>
      <c r="C10734" s="10" t="s">
        <v>1735</v>
      </c>
      <c r="D10734" s="10" t="s">
        <v>1741</v>
      </c>
      <c r="E10734" s="10" t="s">
        <v>1667</v>
      </c>
      <c r="F10734" s="10" t="s">
        <v>1433</v>
      </c>
      <c r="G10734" s="21" t="s">
        <v>3781</v>
      </c>
      <c r="H10734" s="21" t="s">
        <v>4110</v>
      </c>
      <c r="I10734" s="21">
        <v>1</v>
      </c>
      <c r="J10734" s="21">
        <f t="shared" si="737"/>
        <v>900</v>
      </c>
      <c r="K10734" s="22" t="s">
        <v>5256</v>
      </c>
    </row>
    <row r="10735" spans="1:11" hidden="1" x14ac:dyDescent="0.25">
      <c r="A10735" s="10">
        <v>174</v>
      </c>
      <c r="B10735" s="10" t="s">
        <v>1734</v>
      </c>
      <c r="C10735" s="10" t="s">
        <v>1735</v>
      </c>
      <c r="D10735" s="10" t="s">
        <v>1741</v>
      </c>
      <c r="E10735" s="10" t="s">
        <v>1667</v>
      </c>
      <c r="F10735" s="10" t="s">
        <v>1433</v>
      </c>
      <c r="G10735" s="21" t="s">
        <v>3783</v>
      </c>
      <c r="H10735" s="21" t="s">
        <v>4571</v>
      </c>
      <c r="I10735" s="21">
        <v>1</v>
      </c>
      <c r="J10735" s="21">
        <f t="shared" si="737"/>
        <v>1000</v>
      </c>
      <c r="K10735" s="22" t="s">
        <v>5256</v>
      </c>
    </row>
    <row r="10736" spans="1:11" hidden="1" x14ac:dyDescent="0.25">
      <c r="A10736" s="10">
        <v>174</v>
      </c>
      <c r="B10736" s="10" t="s">
        <v>1734</v>
      </c>
      <c r="C10736" s="10" t="s">
        <v>1735</v>
      </c>
      <c r="D10736" s="10" t="s">
        <v>1741</v>
      </c>
      <c r="E10736" s="10" t="s">
        <v>1667</v>
      </c>
      <c r="F10736" s="10" t="s">
        <v>1433</v>
      </c>
      <c r="G10736" s="10" t="s">
        <v>3787</v>
      </c>
      <c r="H10736" s="10" t="s">
        <v>3788</v>
      </c>
      <c r="I10736" s="10">
        <v>0</v>
      </c>
    </row>
    <row r="10737" spans="1:11" hidden="1" x14ac:dyDescent="0.25">
      <c r="A10737" s="10">
        <v>174</v>
      </c>
      <c r="B10737" s="10" t="s">
        <v>1734</v>
      </c>
      <c r="C10737" s="10" t="s">
        <v>1735</v>
      </c>
      <c r="D10737" s="10" t="s">
        <v>1741</v>
      </c>
      <c r="E10737" s="10" t="s">
        <v>1667</v>
      </c>
      <c r="F10737" s="10" t="s">
        <v>1433</v>
      </c>
      <c r="G10737" s="10" t="s">
        <v>3789</v>
      </c>
      <c r="H10737" s="10" t="s">
        <v>3789</v>
      </c>
      <c r="I10737" s="10">
        <v>0</v>
      </c>
    </row>
    <row r="10738" spans="1:11" hidden="1" x14ac:dyDescent="0.25">
      <c r="A10738" s="10">
        <v>175</v>
      </c>
      <c r="B10738" s="10" t="s">
        <v>1742</v>
      </c>
      <c r="C10738" s="10" t="s">
        <v>1743</v>
      </c>
      <c r="D10738" s="10" t="s">
        <v>1749</v>
      </c>
      <c r="E10738" s="10" t="s">
        <v>1667</v>
      </c>
      <c r="F10738" s="10" t="s">
        <v>1433</v>
      </c>
      <c r="G10738" s="10" t="s">
        <v>3129</v>
      </c>
      <c r="H10738" s="10" t="s">
        <v>4540</v>
      </c>
      <c r="I10738" s="10">
        <v>0</v>
      </c>
    </row>
    <row r="10739" spans="1:11" hidden="1" x14ac:dyDescent="0.25">
      <c r="A10739" s="10">
        <v>175</v>
      </c>
      <c r="B10739" s="10" t="s">
        <v>1742</v>
      </c>
      <c r="C10739" s="10" t="s">
        <v>1743</v>
      </c>
      <c r="D10739" s="10" t="s">
        <v>1749</v>
      </c>
      <c r="E10739" s="10" t="s">
        <v>1667</v>
      </c>
      <c r="F10739" s="10" t="s">
        <v>1433</v>
      </c>
      <c r="G10739" s="21" t="s">
        <v>2160</v>
      </c>
      <c r="H10739" s="21" t="s">
        <v>4914</v>
      </c>
      <c r="I10739" s="21">
        <v>1</v>
      </c>
      <c r="J10739" s="21" t="str">
        <f>H10739</f>
        <v>Полупромышленное оборудование</v>
      </c>
      <c r="K10739" s="21"/>
    </row>
    <row r="10740" spans="1:11" hidden="1" x14ac:dyDescent="0.25">
      <c r="A10740" s="10">
        <v>175</v>
      </c>
      <c r="B10740" s="10" t="s">
        <v>1742</v>
      </c>
      <c r="C10740" s="10" t="s">
        <v>1743</v>
      </c>
      <c r="D10740" s="10" t="s">
        <v>1749</v>
      </c>
      <c r="E10740" s="10" t="s">
        <v>1667</v>
      </c>
      <c r="F10740" s="10" t="s">
        <v>1433</v>
      </c>
      <c r="G10740" s="21" t="s">
        <v>3108</v>
      </c>
      <c r="H10740" s="21" t="s">
        <v>3887</v>
      </c>
      <c r="I10740" s="21">
        <v>1</v>
      </c>
      <c r="J10740" s="21">
        <f t="shared" ref="J10740:J10741" si="738">MID(H10740,1,FIND(" ",H10740,1)-1)*1</f>
        <v>57</v>
      </c>
      <c r="K10740" s="21" t="s">
        <v>5260</v>
      </c>
    </row>
    <row r="10741" spans="1:11" hidden="1" x14ac:dyDescent="0.25">
      <c r="A10741" s="10">
        <v>175</v>
      </c>
      <c r="B10741" s="10" t="s">
        <v>1742</v>
      </c>
      <c r="C10741" s="10" t="s">
        <v>1743</v>
      </c>
      <c r="D10741" s="10" t="s">
        <v>1749</v>
      </c>
      <c r="E10741" s="10" t="s">
        <v>1667</v>
      </c>
      <c r="F10741" s="10" t="s">
        <v>1433</v>
      </c>
      <c r="G10741" s="21" t="s">
        <v>3701</v>
      </c>
      <c r="H10741" s="21" t="s">
        <v>4938</v>
      </c>
      <c r="I10741" s="21">
        <v>1</v>
      </c>
      <c r="J10741" s="21">
        <f t="shared" si="738"/>
        <v>47</v>
      </c>
      <c r="K10741" s="21" t="s">
        <v>5260</v>
      </c>
    </row>
    <row r="10742" spans="1:11" hidden="1" x14ac:dyDescent="0.25">
      <c r="A10742" s="10">
        <v>175</v>
      </c>
      <c r="B10742" s="10" t="s">
        <v>1742</v>
      </c>
      <c r="C10742" s="10" t="s">
        <v>1743</v>
      </c>
      <c r="D10742" s="10" t="s">
        <v>1749</v>
      </c>
      <c r="E10742" s="10" t="s">
        <v>1667</v>
      </c>
      <c r="F10742" s="10" t="s">
        <v>1433</v>
      </c>
      <c r="G10742" s="21" t="s">
        <v>3703</v>
      </c>
      <c r="H10742" s="21" t="s">
        <v>4948</v>
      </c>
      <c r="I10742" s="21">
        <v>1</v>
      </c>
      <c r="J10742" s="21">
        <f>MID(H10742,1,FIND(" ",H10742,1)-1)*1</f>
        <v>130</v>
      </c>
      <c r="K10742" s="21" t="s">
        <v>5254</v>
      </c>
    </row>
    <row r="10743" spans="1:11" hidden="1" x14ac:dyDescent="0.25">
      <c r="A10743" s="10">
        <v>175</v>
      </c>
      <c r="B10743" s="10" t="s">
        <v>1742</v>
      </c>
      <c r="C10743" s="10" t="s">
        <v>1743</v>
      </c>
      <c r="D10743" s="10" t="s">
        <v>1749</v>
      </c>
      <c r="E10743" s="10" t="s">
        <v>1667</v>
      </c>
      <c r="F10743" s="10" t="s">
        <v>1433</v>
      </c>
      <c r="G10743" s="21" t="s">
        <v>3705</v>
      </c>
      <c r="H10743" s="21" t="s">
        <v>34</v>
      </c>
      <c r="I10743" s="21">
        <v>1</v>
      </c>
      <c r="J10743" s="21" t="str">
        <f>H10743</f>
        <v>Да</v>
      </c>
      <c r="K10743" s="21"/>
    </row>
    <row r="10744" spans="1:11" hidden="1" x14ac:dyDescent="0.25">
      <c r="A10744" s="10">
        <v>175</v>
      </c>
      <c r="B10744" s="10" t="s">
        <v>1742</v>
      </c>
      <c r="C10744" s="10" t="s">
        <v>1743</v>
      </c>
      <c r="D10744" s="10" t="s">
        <v>1749</v>
      </c>
      <c r="E10744" s="10" t="s">
        <v>1667</v>
      </c>
      <c r="F10744" s="10" t="s">
        <v>1433</v>
      </c>
      <c r="G10744" s="21" t="s">
        <v>3706</v>
      </c>
      <c r="H10744" s="21" t="s">
        <v>4612</v>
      </c>
      <c r="I10744" s="21">
        <v>1</v>
      </c>
      <c r="J10744" s="21">
        <f t="shared" ref="J10744:J10747" si="739">MID(H10744,1,FIND(" ",H10744,1)-1)*1</f>
        <v>13.5</v>
      </c>
      <c r="K10744" s="21" t="s">
        <v>5258</v>
      </c>
    </row>
    <row r="10745" spans="1:11" hidden="1" x14ac:dyDescent="0.25">
      <c r="A10745" s="10">
        <v>175</v>
      </c>
      <c r="B10745" s="10" t="s">
        <v>1742</v>
      </c>
      <c r="C10745" s="10" t="s">
        <v>1743</v>
      </c>
      <c r="D10745" s="10" t="s">
        <v>1749</v>
      </c>
      <c r="E10745" s="10" t="s">
        <v>1667</v>
      </c>
      <c r="F10745" s="10" t="s">
        <v>1433</v>
      </c>
      <c r="G10745" s="21" t="s">
        <v>3708</v>
      </c>
      <c r="H10745" s="21" t="s">
        <v>4687</v>
      </c>
      <c r="I10745" s="21">
        <v>1</v>
      </c>
      <c r="J10745" s="21">
        <f t="shared" si="739"/>
        <v>13</v>
      </c>
      <c r="K10745" s="21" t="s">
        <v>5258</v>
      </c>
    </row>
    <row r="10746" spans="1:11" hidden="1" x14ac:dyDescent="0.25">
      <c r="A10746" s="10">
        <v>175</v>
      </c>
      <c r="B10746" s="10" t="s">
        <v>1742</v>
      </c>
      <c r="C10746" s="10" t="s">
        <v>1743</v>
      </c>
      <c r="D10746" s="10" t="s">
        <v>1749</v>
      </c>
      <c r="E10746" s="10" t="s">
        <v>1667</v>
      </c>
      <c r="F10746" s="10" t="s">
        <v>1433</v>
      </c>
      <c r="G10746" s="21" t="s">
        <v>3709</v>
      </c>
      <c r="H10746" s="21" t="s">
        <v>4949</v>
      </c>
      <c r="I10746" s="21">
        <v>0</v>
      </c>
      <c r="J10746" s="21">
        <f t="shared" si="739"/>
        <v>11.15</v>
      </c>
      <c r="K10746" s="21" t="s">
        <v>5258</v>
      </c>
    </row>
    <row r="10747" spans="1:11" hidden="1" x14ac:dyDescent="0.25">
      <c r="A10747" s="10">
        <v>175</v>
      </c>
      <c r="B10747" s="10" t="s">
        <v>1742</v>
      </c>
      <c r="C10747" s="10" t="s">
        <v>1743</v>
      </c>
      <c r="D10747" s="10" t="s">
        <v>1749</v>
      </c>
      <c r="E10747" s="10" t="s">
        <v>1667</v>
      </c>
      <c r="F10747" s="10" t="s">
        <v>1433</v>
      </c>
      <c r="G10747" s="21" t="s">
        <v>3711</v>
      </c>
      <c r="H10747" s="21" t="s">
        <v>4812</v>
      </c>
      <c r="I10747" s="21">
        <v>0</v>
      </c>
      <c r="J10747" s="21">
        <f t="shared" si="739"/>
        <v>10.55</v>
      </c>
      <c r="K10747" s="21" t="s">
        <v>5258</v>
      </c>
    </row>
    <row r="10748" spans="1:11" hidden="1" x14ac:dyDescent="0.25">
      <c r="A10748" s="10">
        <v>175</v>
      </c>
      <c r="B10748" s="10" t="s">
        <v>1742</v>
      </c>
      <c r="C10748" s="10" t="s">
        <v>1743</v>
      </c>
      <c r="D10748" s="10" t="s">
        <v>1749</v>
      </c>
      <c r="E10748" s="10" t="s">
        <v>1667</v>
      </c>
      <c r="F10748" s="10" t="s">
        <v>1433</v>
      </c>
      <c r="G10748" s="21" t="s">
        <v>4578</v>
      </c>
      <c r="H10748" s="21" t="s">
        <v>4960</v>
      </c>
      <c r="I10748" s="21">
        <v>1</v>
      </c>
      <c r="J10748" s="21" t="str">
        <f>MID(H10748,1,FIND(" ",H10748,1)-1)</f>
        <v>1800</v>
      </c>
      <c r="K10748" s="21" t="s">
        <v>5269</v>
      </c>
    </row>
    <row r="10749" spans="1:11" hidden="1" x14ac:dyDescent="0.25">
      <c r="A10749" s="10">
        <v>175</v>
      </c>
      <c r="B10749" s="10" t="s">
        <v>1742</v>
      </c>
      <c r="C10749" s="10" t="s">
        <v>1743</v>
      </c>
      <c r="D10749" s="10" t="s">
        <v>1749</v>
      </c>
      <c r="E10749" s="10" t="s">
        <v>1667</v>
      </c>
      <c r="F10749" s="10" t="s">
        <v>1433</v>
      </c>
      <c r="G10749" s="10" t="s">
        <v>3714</v>
      </c>
      <c r="H10749" s="10" t="s">
        <v>3715</v>
      </c>
      <c r="I10749" s="10">
        <v>0</v>
      </c>
    </row>
    <row r="10750" spans="1:11" hidden="1" x14ac:dyDescent="0.25">
      <c r="A10750" s="10">
        <v>175</v>
      </c>
      <c r="B10750" s="10" t="s">
        <v>1742</v>
      </c>
      <c r="C10750" s="10" t="s">
        <v>1743</v>
      </c>
      <c r="D10750" s="10" t="s">
        <v>1749</v>
      </c>
      <c r="E10750" s="10" t="s">
        <v>1667</v>
      </c>
      <c r="F10750" s="10" t="s">
        <v>1433</v>
      </c>
      <c r="G10750" s="10" t="s">
        <v>3716</v>
      </c>
      <c r="H10750" s="10" t="s">
        <v>34</v>
      </c>
      <c r="I10750" s="10">
        <v>0</v>
      </c>
    </row>
    <row r="10751" spans="1:11" hidden="1" x14ac:dyDescent="0.25">
      <c r="A10751" s="10">
        <v>175</v>
      </c>
      <c r="B10751" s="10" t="s">
        <v>1742</v>
      </c>
      <c r="C10751" s="10" t="s">
        <v>1743</v>
      </c>
      <c r="D10751" s="10" t="s">
        <v>1749</v>
      </c>
      <c r="E10751" s="10" t="s">
        <v>1667</v>
      </c>
      <c r="F10751" s="10" t="s">
        <v>1433</v>
      </c>
      <c r="G10751" s="10" t="s">
        <v>3717</v>
      </c>
      <c r="H10751" s="10" t="s">
        <v>34</v>
      </c>
      <c r="I10751" s="10">
        <v>0</v>
      </c>
    </row>
    <row r="10752" spans="1:11" hidden="1" x14ac:dyDescent="0.25">
      <c r="A10752" s="10">
        <v>175</v>
      </c>
      <c r="B10752" s="10" t="s">
        <v>1742</v>
      </c>
      <c r="C10752" s="10" t="s">
        <v>1743</v>
      </c>
      <c r="D10752" s="10" t="s">
        <v>1749</v>
      </c>
      <c r="E10752" s="10" t="s">
        <v>1667</v>
      </c>
      <c r="F10752" s="10" t="s">
        <v>1433</v>
      </c>
      <c r="G10752" s="10" t="s">
        <v>3718</v>
      </c>
      <c r="H10752" s="10" t="s">
        <v>5168</v>
      </c>
      <c r="I10752" s="10">
        <v>0</v>
      </c>
    </row>
    <row r="10753" spans="1:9" hidden="1" x14ac:dyDescent="0.25">
      <c r="A10753" s="10">
        <v>175</v>
      </c>
      <c r="B10753" s="10" t="s">
        <v>1742</v>
      </c>
      <c r="C10753" s="10" t="s">
        <v>1743</v>
      </c>
      <c r="D10753" s="10" t="s">
        <v>1749</v>
      </c>
      <c r="E10753" s="10" t="s">
        <v>1667</v>
      </c>
      <c r="F10753" s="10" t="s">
        <v>1433</v>
      </c>
      <c r="G10753" s="10" t="s">
        <v>3719</v>
      </c>
      <c r="H10753" s="10" t="s">
        <v>57</v>
      </c>
      <c r="I10753" s="10">
        <v>0</v>
      </c>
    </row>
    <row r="10754" spans="1:9" hidden="1" x14ac:dyDescent="0.25">
      <c r="A10754" s="10">
        <v>175</v>
      </c>
      <c r="B10754" s="10" t="s">
        <v>1742</v>
      </c>
      <c r="C10754" s="10" t="s">
        <v>1743</v>
      </c>
      <c r="D10754" s="10" t="s">
        <v>1749</v>
      </c>
      <c r="E10754" s="10" t="s">
        <v>1667</v>
      </c>
      <c r="F10754" s="10" t="s">
        <v>1433</v>
      </c>
      <c r="G10754" s="10" t="s">
        <v>3720</v>
      </c>
      <c r="H10754" s="10" t="s">
        <v>34</v>
      </c>
      <c r="I10754" s="10">
        <v>0</v>
      </c>
    </row>
    <row r="10755" spans="1:9" hidden="1" x14ac:dyDescent="0.25">
      <c r="A10755" s="10">
        <v>175</v>
      </c>
      <c r="B10755" s="10" t="s">
        <v>1742</v>
      </c>
      <c r="C10755" s="10" t="s">
        <v>1743</v>
      </c>
      <c r="D10755" s="10" t="s">
        <v>1749</v>
      </c>
      <c r="E10755" s="10" t="s">
        <v>1667</v>
      </c>
      <c r="F10755" s="10" t="s">
        <v>1433</v>
      </c>
      <c r="G10755" s="10" t="s">
        <v>3721</v>
      </c>
      <c r="H10755" s="10" t="s">
        <v>34</v>
      </c>
      <c r="I10755" s="10">
        <v>0</v>
      </c>
    </row>
    <row r="10756" spans="1:9" hidden="1" x14ac:dyDescent="0.25">
      <c r="A10756" s="10">
        <v>175</v>
      </c>
      <c r="B10756" s="10" t="s">
        <v>1742</v>
      </c>
      <c r="C10756" s="10" t="s">
        <v>1743</v>
      </c>
      <c r="D10756" s="10" t="s">
        <v>1749</v>
      </c>
      <c r="E10756" s="10" t="s">
        <v>1667</v>
      </c>
      <c r="F10756" s="10" t="s">
        <v>1433</v>
      </c>
      <c r="G10756" s="10" t="s">
        <v>3722</v>
      </c>
      <c r="H10756" s="10" t="s">
        <v>34</v>
      </c>
      <c r="I10756" s="10">
        <v>0</v>
      </c>
    </row>
    <row r="10757" spans="1:9" hidden="1" x14ac:dyDescent="0.25">
      <c r="A10757" s="10">
        <v>175</v>
      </c>
      <c r="B10757" s="10" t="s">
        <v>1742</v>
      </c>
      <c r="C10757" s="10" t="s">
        <v>1743</v>
      </c>
      <c r="D10757" s="10" t="s">
        <v>1749</v>
      </c>
      <c r="E10757" s="10" t="s">
        <v>1667</v>
      </c>
      <c r="F10757" s="10" t="s">
        <v>1433</v>
      </c>
      <c r="G10757" s="10" t="s">
        <v>3723</v>
      </c>
      <c r="H10757" s="10" t="s">
        <v>34</v>
      </c>
      <c r="I10757" s="10">
        <v>0</v>
      </c>
    </row>
    <row r="10758" spans="1:9" hidden="1" x14ac:dyDescent="0.25">
      <c r="A10758" s="10">
        <v>175</v>
      </c>
      <c r="B10758" s="10" t="s">
        <v>1742</v>
      </c>
      <c r="C10758" s="10" t="s">
        <v>1743</v>
      </c>
      <c r="D10758" s="10" t="s">
        <v>1749</v>
      </c>
      <c r="E10758" s="10" t="s">
        <v>1667</v>
      </c>
      <c r="F10758" s="10" t="s">
        <v>1433</v>
      </c>
      <c r="G10758" s="10" t="s">
        <v>3724</v>
      </c>
      <c r="H10758" s="10" t="s">
        <v>34</v>
      </c>
      <c r="I10758" s="10">
        <v>0</v>
      </c>
    </row>
    <row r="10759" spans="1:9" hidden="1" x14ac:dyDescent="0.25">
      <c r="A10759" s="10">
        <v>175</v>
      </c>
      <c r="B10759" s="10" t="s">
        <v>1742</v>
      </c>
      <c r="C10759" s="10" t="s">
        <v>1743</v>
      </c>
      <c r="D10759" s="10" t="s">
        <v>1749</v>
      </c>
      <c r="E10759" s="10" t="s">
        <v>1667</v>
      </c>
      <c r="F10759" s="10" t="s">
        <v>1433</v>
      </c>
      <c r="G10759" s="10" t="s">
        <v>3725</v>
      </c>
      <c r="H10759" s="10" t="s">
        <v>34</v>
      </c>
      <c r="I10759" s="10">
        <v>0</v>
      </c>
    </row>
    <row r="10760" spans="1:9" hidden="1" x14ac:dyDescent="0.25">
      <c r="A10760" s="10">
        <v>175</v>
      </c>
      <c r="B10760" s="10" t="s">
        <v>1742</v>
      </c>
      <c r="C10760" s="10" t="s">
        <v>1743</v>
      </c>
      <c r="D10760" s="10" t="s">
        <v>1749</v>
      </c>
      <c r="E10760" s="10" t="s">
        <v>1667</v>
      </c>
      <c r="F10760" s="10" t="s">
        <v>1433</v>
      </c>
      <c r="G10760" s="10" t="s">
        <v>3726</v>
      </c>
      <c r="H10760" s="10" t="s">
        <v>34</v>
      </c>
      <c r="I10760" s="10">
        <v>0</v>
      </c>
    </row>
    <row r="10761" spans="1:9" hidden="1" x14ac:dyDescent="0.25">
      <c r="A10761" s="10">
        <v>175</v>
      </c>
      <c r="B10761" s="10" t="s">
        <v>1742</v>
      </c>
      <c r="C10761" s="10" t="s">
        <v>1743</v>
      </c>
      <c r="D10761" s="10" t="s">
        <v>1749</v>
      </c>
      <c r="E10761" s="10" t="s">
        <v>1667</v>
      </c>
      <c r="F10761" s="10" t="s">
        <v>1433</v>
      </c>
      <c r="G10761" s="10" t="s">
        <v>3727</v>
      </c>
      <c r="H10761" s="10" t="s">
        <v>34</v>
      </c>
      <c r="I10761" s="10">
        <v>0</v>
      </c>
    </row>
    <row r="10762" spans="1:9" hidden="1" x14ac:dyDescent="0.25">
      <c r="A10762" s="10">
        <v>175</v>
      </c>
      <c r="B10762" s="10" t="s">
        <v>1742</v>
      </c>
      <c r="C10762" s="10" t="s">
        <v>1743</v>
      </c>
      <c r="D10762" s="10" t="s">
        <v>1749</v>
      </c>
      <c r="E10762" s="10" t="s">
        <v>1667</v>
      </c>
      <c r="F10762" s="10" t="s">
        <v>1433</v>
      </c>
      <c r="G10762" s="10" t="s">
        <v>3729</v>
      </c>
      <c r="H10762" s="10" t="s">
        <v>34</v>
      </c>
      <c r="I10762" s="10">
        <v>0</v>
      </c>
    </row>
    <row r="10763" spans="1:9" hidden="1" x14ac:dyDescent="0.25">
      <c r="A10763" s="10">
        <v>175</v>
      </c>
      <c r="B10763" s="10" t="s">
        <v>1742</v>
      </c>
      <c r="C10763" s="10" t="s">
        <v>1743</v>
      </c>
      <c r="D10763" s="10" t="s">
        <v>1749</v>
      </c>
      <c r="E10763" s="10" t="s">
        <v>1667</v>
      </c>
      <c r="F10763" s="10" t="s">
        <v>1433</v>
      </c>
      <c r="G10763" s="10" t="s">
        <v>3730</v>
      </c>
      <c r="H10763" s="10" t="s">
        <v>34</v>
      </c>
      <c r="I10763" s="10">
        <v>0</v>
      </c>
    </row>
    <row r="10764" spans="1:9" hidden="1" x14ac:dyDescent="0.25">
      <c r="A10764" s="10">
        <v>175</v>
      </c>
      <c r="B10764" s="10" t="s">
        <v>1742</v>
      </c>
      <c r="C10764" s="10" t="s">
        <v>1743</v>
      </c>
      <c r="D10764" s="10" t="s">
        <v>1749</v>
      </c>
      <c r="E10764" s="10" t="s">
        <v>1667</v>
      </c>
      <c r="F10764" s="10" t="s">
        <v>1433</v>
      </c>
      <c r="G10764" s="10" t="s">
        <v>3731</v>
      </c>
      <c r="H10764" s="10" t="s">
        <v>34</v>
      </c>
      <c r="I10764" s="10">
        <v>0</v>
      </c>
    </row>
    <row r="10765" spans="1:9" hidden="1" x14ac:dyDescent="0.25">
      <c r="A10765" s="10">
        <v>175</v>
      </c>
      <c r="B10765" s="10" t="s">
        <v>1742</v>
      </c>
      <c r="C10765" s="10" t="s">
        <v>1743</v>
      </c>
      <c r="D10765" s="10" t="s">
        <v>1749</v>
      </c>
      <c r="E10765" s="10" t="s">
        <v>1667</v>
      </c>
      <c r="F10765" s="10" t="s">
        <v>1433</v>
      </c>
      <c r="G10765" s="10" t="s">
        <v>3734</v>
      </c>
      <c r="H10765" s="10" t="s">
        <v>34</v>
      </c>
      <c r="I10765" s="10">
        <v>0</v>
      </c>
    </row>
    <row r="10766" spans="1:9" hidden="1" x14ac:dyDescent="0.25">
      <c r="A10766" s="10">
        <v>175</v>
      </c>
      <c r="B10766" s="10" t="s">
        <v>1742</v>
      </c>
      <c r="C10766" s="10" t="s">
        <v>1743</v>
      </c>
      <c r="D10766" s="10" t="s">
        <v>1749</v>
      </c>
      <c r="E10766" s="10" t="s">
        <v>1667</v>
      </c>
      <c r="F10766" s="10" t="s">
        <v>1433</v>
      </c>
      <c r="G10766" s="10" t="s">
        <v>3735</v>
      </c>
      <c r="H10766" s="10" t="s">
        <v>57</v>
      </c>
      <c r="I10766" s="10">
        <v>0</v>
      </c>
    </row>
    <row r="10767" spans="1:9" hidden="1" x14ac:dyDescent="0.25">
      <c r="A10767" s="10">
        <v>175</v>
      </c>
      <c r="B10767" s="10" t="s">
        <v>1742</v>
      </c>
      <c r="C10767" s="10" t="s">
        <v>1743</v>
      </c>
      <c r="D10767" s="10" t="s">
        <v>1749</v>
      </c>
      <c r="E10767" s="10" t="s">
        <v>1667</v>
      </c>
      <c r="F10767" s="10" t="s">
        <v>1433</v>
      </c>
      <c r="G10767" s="10" t="s">
        <v>4597</v>
      </c>
      <c r="H10767" s="10" t="s">
        <v>34</v>
      </c>
      <c r="I10767" s="10">
        <v>0</v>
      </c>
    </row>
    <row r="10768" spans="1:9" hidden="1" x14ac:dyDescent="0.25">
      <c r="A10768" s="10">
        <v>175</v>
      </c>
      <c r="B10768" s="10" t="s">
        <v>1742</v>
      </c>
      <c r="C10768" s="10" t="s">
        <v>1743</v>
      </c>
      <c r="D10768" s="10" t="s">
        <v>1749</v>
      </c>
      <c r="E10768" s="10" t="s">
        <v>1667</v>
      </c>
      <c r="F10768" s="10" t="s">
        <v>1433</v>
      </c>
      <c r="G10768" s="10" t="s">
        <v>3736</v>
      </c>
      <c r="H10768" s="10" t="s">
        <v>34</v>
      </c>
      <c r="I10768" s="10">
        <v>0</v>
      </c>
    </row>
    <row r="10769" spans="1:11" hidden="1" x14ac:dyDescent="0.25">
      <c r="A10769" s="10">
        <v>175</v>
      </c>
      <c r="B10769" s="10" t="s">
        <v>1742</v>
      </c>
      <c r="C10769" s="10" t="s">
        <v>1743</v>
      </c>
      <c r="D10769" s="10" t="s">
        <v>1749</v>
      </c>
      <c r="E10769" s="10" t="s">
        <v>1667</v>
      </c>
      <c r="F10769" s="10" t="s">
        <v>1433</v>
      </c>
      <c r="G10769" s="10" t="s">
        <v>3737</v>
      </c>
      <c r="H10769" s="10" t="s">
        <v>34</v>
      </c>
      <c r="I10769" s="10">
        <v>0</v>
      </c>
    </row>
    <row r="10770" spans="1:11" hidden="1" x14ac:dyDescent="0.25">
      <c r="A10770" s="10">
        <v>175</v>
      </c>
      <c r="B10770" s="10" t="s">
        <v>1742</v>
      </c>
      <c r="C10770" s="10" t="s">
        <v>1743</v>
      </c>
      <c r="D10770" s="10" t="s">
        <v>1749</v>
      </c>
      <c r="E10770" s="10" t="s">
        <v>1667</v>
      </c>
      <c r="F10770" s="10" t="s">
        <v>1433</v>
      </c>
      <c r="G10770" s="10" t="s">
        <v>4387</v>
      </c>
      <c r="H10770" s="10" t="s">
        <v>34</v>
      </c>
      <c r="I10770" s="10">
        <v>0</v>
      </c>
    </row>
    <row r="10771" spans="1:11" hidden="1" x14ac:dyDescent="0.25">
      <c r="A10771" s="10">
        <v>175</v>
      </c>
      <c r="B10771" s="10" t="s">
        <v>1742</v>
      </c>
      <c r="C10771" s="10" t="s">
        <v>1743</v>
      </c>
      <c r="D10771" s="10" t="s">
        <v>1749</v>
      </c>
      <c r="E10771" s="10" t="s">
        <v>1667</v>
      </c>
      <c r="F10771" s="10" t="s">
        <v>1433</v>
      </c>
      <c r="G10771" s="10" t="s">
        <v>4388</v>
      </c>
      <c r="H10771" s="10" t="s">
        <v>34</v>
      </c>
      <c r="I10771" s="10">
        <v>0</v>
      </c>
    </row>
    <row r="10772" spans="1:11" hidden="1" x14ac:dyDescent="0.25">
      <c r="A10772" s="10">
        <v>175</v>
      </c>
      <c r="B10772" s="10" t="s">
        <v>1742</v>
      </c>
      <c r="C10772" s="10" t="s">
        <v>1743</v>
      </c>
      <c r="D10772" s="10" t="s">
        <v>1749</v>
      </c>
      <c r="E10772" s="10" t="s">
        <v>1667</v>
      </c>
      <c r="F10772" s="10" t="s">
        <v>1433</v>
      </c>
      <c r="G10772" s="10" t="s">
        <v>3740</v>
      </c>
      <c r="H10772" s="10" t="s">
        <v>34</v>
      </c>
      <c r="I10772" s="10">
        <v>0</v>
      </c>
    </row>
    <row r="10773" spans="1:11" hidden="1" x14ac:dyDescent="0.25">
      <c r="A10773" s="10">
        <v>175</v>
      </c>
      <c r="B10773" s="10" t="s">
        <v>1742</v>
      </c>
      <c r="C10773" s="10" t="s">
        <v>1743</v>
      </c>
      <c r="D10773" s="10" t="s">
        <v>1749</v>
      </c>
      <c r="E10773" s="10" t="s">
        <v>1667</v>
      </c>
      <c r="F10773" s="10" t="s">
        <v>1433</v>
      </c>
      <c r="G10773" s="10" t="s">
        <v>3741</v>
      </c>
      <c r="H10773" s="10" t="s">
        <v>34</v>
      </c>
      <c r="I10773" s="10">
        <v>0</v>
      </c>
    </row>
    <row r="10774" spans="1:11" hidden="1" x14ac:dyDescent="0.25">
      <c r="A10774" s="10">
        <v>175</v>
      </c>
      <c r="B10774" s="10" t="s">
        <v>1742</v>
      </c>
      <c r="C10774" s="10" t="s">
        <v>1743</v>
      </c>
      <c r="D10774" s="10" t="s">
        <v>1749</v>
      </c>
      <c r="E10774" s="10" t="s">
        <v>1667</v>
      </c>
      <c r="F10774" s="10" t="s">
        <v>1433</v>
      </c>
      <c r="G10774" s="10" t="s">
        <v>4324</v>
      </c>
      <c r="H10774" s="10" t="s">
        <v>34</v>
      </c>
      <c r="I10774" s="10">
        <v>0</v>
      </c>
    </row>
    <row r="10775" spans="1:11" hidden="1" x14ac:dyDescent="0.25">
      <c r="A10775" s="10">
        <v>175</v>
      </c>
      <c r="B10775" s="10" t="s">
        <v>1742</v>
      </c>
      <c r="C10775" s="10" t="s">
        <v>1743</v>
      </c>
      <c r="D10775" s="10" t="s">
        <v>1749</v>
      </c>
      <c r="E10775" s="10" t="s">
        <v>1667</v>
      </c>
      <c r="F10775" s="10" t="s">
        <v>1433</v>
      </c>
      <c r="G10775" s="10" t="s">
        <v>3744</v>
      </c>
      <c r="H10775" s="10" t="s">
        <v>3917</v>
      </c>
      <c r="I10775" s="10">
        <v>0</v>
      </c>
    </row>
    <row r="10776" spans="1:11" hidden="1" x14ac:dyDescent="0.25">
      <c r="A10776" s="10">
        <v>175</v>
      </c>
      <c r="B10776" s="10" t="s">
        <v>1742</v>
      </c>
      <c r="C10776" s="10" t="s">
        <v>1743</v>
      </c>
      <c r="D10776" s="10" t="s">
        <v>1749</v>
      </c>
      <c r="E10776" s="10" t="s">
        <v>1667</v>
      </c>
      <c r="F10776" s="10" t="s">
        <v>1433</v>
      </c>
      <c r="G10776" s="10" t="s">
        <v>3746</v>
      </c>
      <c r="H10776" s="10" t="s">
        <v>34</v>
      </c>
      <c r="I10776" s="10">
        <v>0</v>
      </c>
    </row>
    <row r="10777" spans="1:11" hidden="1" x14ac:dyDescent="0.25">
      <c r="A10777" s="10">
        <v>175</v>
      </c>
      <c r="B10777" s="10" t="s">
        <v>1742</v>
      </c>
      <c r="C10777" s="10" t="s">
        <v>1743</v>
      </c>
      <c r="D10777" s="10" t="s">
        <v>1749</v>
      </c>
      <c r="E10777" s="10" t="s">
        <v>1667</v>
      </c>
      <c r="F10777" s="10" t="s">
        <v>1433</v>
      </c>
      <c r="G10777" s="10" t="s">
        <v>4792</v>
      </c>
      <c r="H10777" s="10" t="s">
        <v>5236</v>
      </c>
      <c r="I10777" s="10">
        <v>0</v>
      </c>
    </row>
    <row r="10778" spans="1:11" hidden="1" x14ac:dyDescent="0.25">
      <c r="A10778" s="10">
        <v>175</v>
      </c>
      <c r="B10778" s="10" t="s">
        <v>1742</v>
      </c>
      <c r="C10778" s="10" t="s">
        <v>1743</v>
      </c>
      <c r="D10778" s="10" t="s">
        <v>1749</v>
      </c>
      <c r="E10778" s="10" t="s">
        <v>1667</v>
      </c>
      <c r="F10778" s="10" t="s">
        <v>1433</v>
      </c>
      <c r="G10778" s="21" t="s">
        <v>3747</v>
      </c>
      <c r="H10778" s="21" t="s">
        <v>4805</v>
      </c>
      <c r="I10778" s="21">
        <v>1</v>
      </c>
      <c r="J10778" s="21" t="str">
        <f>H10778</f>
        <v>Напольно-потолочная</v>
      </c>
      <c r="K10778" s="21"/>
    </row>
    <row r="10779" spans="1:11" hidden="1" x14ac:dyDescent="0.25">
      <c r="A10779" s="10">
        <v>175</v>
      </c>
      <c r="B10779" s="10" t="s">
        <v>1742</v>
      </c>
      <c r="C10779" s="10" t="s">
        <v>1743</v>
      </c>
      <c r="D10779" s="10" t="s">
        <v>1749</v>
      </c>
      <c r="E10779" s="10" t="s">
        <v>1667</v>
      </c>
      <c r="F10779" s="10" t="s">
        <v>1433</v>
      </c>
      <c r="G10779" s="21" t="s">
        <v>3749</v>
      </c>
      <c r="H10779" s="21" t="s">
        <v>4917</v>
      </c>
      <c r="I10779" s="21">
        <v>1</v>
      </c>
      <c r="J10779" s="21">
        <f>MID(H10779,1,FIND(" ",H10779,1)-1)*1</f>
        <v>9</v>
      </c>
      <c r="K10779" s="21" t="s">
        <v>5264</v>
      </c>
    </row>
    <row r="10780" spans="1:11" hidden="1" x14ac:dyDescent="0.25">
      <c r="A10780" s="10">
        <v>175</v>
      </c>
      <c r="B10780" s="10" t="s">
        <v>1742</v>
      </c>
      <c r="C10780" s="10" t="s">
        <v>1743</v>
      </c>
      <c r="D10780" s="10" t="s">
        <v>1749</v>
      </c>
      <c r="E10780" s="10" t="s">
        <v>1667</v>
      </c>
      <c r="F10780" s="10" t="s">
        <v>1433</v>
      </c>
      <c r="G10780" s="21" t="s">
        <v>3751</v>
      </c>
      <c r="H10780" s="21" t="s">
        <v>3893</v>
      </c>
      <c r="I10780" s="21">
        <v>1</v>
      </c>
      <c r="J10780" s="21">
        <f>MID(H10780,1,FIND(" ",H10780,1)-1)*1</f>
        <v>30</v>
      </c>
      <c r="K10780" s="21" t="s">
        <v>5264</v>
      </c>
    </row>
    <row r="10781" spans="1:11" hidden="1" x14ac:dyDescent="0.25">
      <c r="A10781" s="10">
        <v>175</v>
      </c>
      <c r="B10781" s="10" t="s">
        <v>1742</v>
      </c>
      <c r="C10781" s="10" t="s">
        <v>1743</v>
      </c>
      <c r="D10781" s="10" t="s">
        <v>1749</v>
      </c>
      <c r="E10781" s="10" t="s">
        <v>1667</v>
      </c>
      <c r="F10781" s="10" t="s">
        <v>1433</v>
      </c>
      <c r="G10781" s="21" t="s">
        <v>3753</v>
      </c>
      <c r="H10781" s="21" t="s">
        <v>4950</v>
      </c>
      <c r="I10781" s="21">
        <v>1</v>
      </c>
      <c r="J10781" s="21">
        <f>MID(H10781,1,FIND(" ",H10781,1)-1)*1</f>
        <v>4.71</v>
      </c>
      <c r="K10781" s="21" t="s">
        <v>5258</v>
      </c>
    </row>
    <row r="10782" spans="1:11" hidden="1" x14ac:dyDescent="0.25">
      <c r="A10782" s="10">
        <v>175</v>
      </c>
      <c r="B10782" s="10" t="s">
        <v>1742</v>
      </c>
      <c r="C10782" s="10" t="s">
        <v>1743</v>
      </c>
      <c r="D10782" s="10" t="s">
        <v>1749</v>
      </c>
      <c r="E10782" s="10" t="s">
        <v>1667</v>
      </c>
      <c r="F10782" s="10" t="s">
        <v>1433</v>
      </c>
      <c r="G10782" s="21" t="s">
        <v>3755</v>
      </c>
      <c r="H10782" s="21" t="s">
        <v>3756</v>
      </c>
      <c r="I10782" s="21">
        <v>1</v>
      </c>
      <c r="J10782" s="21" t="s">
        <v>5266</v>
      </c>
      <c r="K10782" s="21" t="s">
        <v>5265</v>
      </c>
    </row>
    <row r="10783" spans="1:11" hidden="1" x14ac:dyDescent="0.25">
      <c r="A10783" s="10">
        <v>175</v>
      </c>
      <c r="B10783" s="10" t="s">
        <v>1742</v>
      </c>
      <c r="C10783" s="10" t="s">
        <v>1743</v>
      </c>
      <c r="D10783" s="10" t="s">
        <v>1749</v>
      </c>
      <c r="E10783" s="10" t="s">
        <v>1667</v>
      </c>
      <c r="F10783" s="10" t="s">
        <v>1433</v>
      </c>
      <c r="G10783" s="10" t="s">
        <v>3757</v>
      </c>
      <c r="H10783" s="10" t="s">
        <v>57</v>
      </c>
      <c r="I10783" s="10">
        <v>0</v>
      </c>
    </row>
    <row r="10784" spans="1:11" hidden="1" x14ac:dyDescent="0.25">
      <c r="A10784" s="10">
        <v>175</v>
      </c>
      <c r="B10784" s="10" t="s">
        <v>1742</v>
      </c>
      <c r="C10784" s="10" t="s">
        <v>1743</v>
      </c>
      <c r="D10784" s="10" t="s">
        <v>1749</v>
      </c>
      <c r="E10784" s="10" t="s">
        <v>1667</v>
      </c>
      <c r="F10784" s="10" t="s">
        <v>1433</v>
      </c>
      <c r="G10784" s="21" t="s">
        <v>3759</v>
      </c>
      <c r="H10784" s="21">
        <v>36000</v>
      </c>
      <c r="I10784" s="21">
        <v>1</v>
      </c>
      <c r="J10784" s="21">
        <f t="shared" ref="J10784:J10785" si="740">TRIM(H10784)*1</f>
        <v>36000</v>
      </c>
      <c r="K10784" s="21" t="s">
        <v>5261</v>
      </c>
    </row>
    <row r="10785" spans="1:11" hidden="1" x14ac:dyDescent="0.25">
      <c r="A10785" s="10">
        <v>175</v>
      </c>
      <c r="B10785" s="10" t="s">
        <v>1742</v>
      </c>
      <c r="C10785" s="10" t="s">
        <v>1743</v>
      </c>
      <c r="D10785" s="10" t="s">
        <v>1749</v>
      </c>
      <c r="E10785" s="10" t="s">
        <v>1667</v>
      </c>
      <c r="F10785" s="10" t="s">
        <v>1433</v>
      </c>
      <c r="G10785" s="21" t="s">
        <v>3764</v>
      </c>
      <c r="H10785" s="21">
        <v>36000</v>
      </c>
      <c r="I10785" s="21">
        <v>1</v>
      </c>
      <c r="J10785" s="21">
        <f t="shared" si="740"/>
        <v>36000</v>
      </c>
      <c r="K10785" s="21" t="s">
        <v>5261</v>
      </c>
    </row>
    <row r="10786" spans="1:11" hidden="1" x14ac:dyDescent="0.25">
      <c r="A10786" s="10">
        <v>175</v>
      </c>
      <c r="B10786" s="10" t="s">
        <v>1742</v>
      </c>
      <c r="C10786" s="10" t="s">
        <v>1743</v>
      </c>
      <c r="D10786" s="10" t="s">
        <v>1749</v>
      </c>
      <c r="E10786" s="10" t="s">
        <v>1667</v>
      </c>
      <c r="F10786" s="10" t="s">
        <v>1433</v>
      </c>
      <c r="G10786" s="10" t="s">
        <v>3765</v>
      </c>
      <c r="H10786" s="10" t="s">
        <v>57</v>
      </c>
      <c r="I10786" s="10">
        <v>0</v>
      </c>
    </row>
    <row r="10787" spans="1:11" hidden="1" x14ac:dyDescent="0.25">
      <c r="A10787" s="10">
        <v>175</v>
      </c>
      <c r="B10787" s="10" t="s">
        <v>1742</v>
      </c>
      <c r="C10787" s="10" t="s">
        <v>1743</v>
      </c>
      <c r="D10787" s="10" t="s">
        <v>1749</v>
      </c>
      <c r="E10787" s="10" t="s">
        <v>1667</v>
      </c>
      <c r="F10787" s="10" t="s">
        <v>1433</v>
      </c>
      <c r="G10787" s="10" t="s">
        <v>3766</v>
      </c>
      <c r="H10787" s="10" t="s">
        <v>34</v>
      </c>
      <c r="I10787" s="10">
        <v>0</v>
      </c>
    </row>
    <row r="10788" spans="1:11" hidden="1" x14ac:dyDescent="0.25">
      <c r="A10788" s="10">
        <v>175</v>
      </c>
      <c r="B10788" s="10" t="s">
        <v>1742</v>
      </c>
      <c r="C10788" s="10" t="s">
        <v>1743</v>
      </c>
      <c r="D10788" s="10" t="s">
        <v>1749</v>
      </c>
      <c r="E10788" s="10" t="s">
        <v>1667</v>
      </c>
      <c r="F10788" s="10" t="s">
        <v>1433</v>
      </c>
      <c r="G10788" s="10" t="s">
        <v>4601</v>
      </c>
      <c r="H10788" s="10" t="s">
        <v>57</v>
      </c>
      <c r="I10788" s="10">
        <v>0</v>
      </c>
    </row>
    <row r="10789" spans="1:11" hidden="1" x14ac:dyDescent="0.25">
      <c r="A10789" s="10">
        <v>175</v>
      </c>
      <c r="B10789" s="10" t="s">
        <v>1742</v>
      </c>
      <c r="C10789" s="10" t="s">
        <v>1743</v>
      </c>
      <c r="D10789" s="10" t="s">
        <v>1749</v>
      </c>
      <c r="E10789" s="10" t="s">
        <v>1667</v>
      </c>
      <c r="F10789" s="10" t="s">
        <v>1433</v>
      </c>
      <c r="G10789" s="10" t="s">
        <v>4397</v>
      </c>
      <c r="H10789" s="10" t="s">
        <v>34</v>
      </c>
      <c r="I10789" s="10">
        <v>0</v>
      </c>
    </row>
    <row r="10790" spans="1:11" hidden="1" x14ac:dyDescent="0.25">
      <c r="A10790" s="10">
        <v>175</v>
      </c>
      <c r="B10790" s="10" t="s">
        <v>1742</v>
      </c>
      <c r="C10790" s="10" t="s">
        <v>1743</v>
      </c>
      <c r="D10790" s="10" t="s">
        <v>1749</v>
      </c>
      <c r="E10790" s="10" t="s">
        <v>1667</v>
      </c>
      <c r="F10790" s="10" t="s">
        <v>1433</v>
      </c>
      <c r="G10790" s="10" t="s">
        <v>4602</v>
      </c>
      <c r="H10790" s="10" t="s">
        <v>57</v>
      </c>
      <c r="I10790" s="10">
        <v>0</v>
      </c>
    </row>
    <row r="10791" spans="1:11" hidden="1" x14ac:dyDescent="0.25">
      <c r="A10791" s="10">
        <v>175</v>
      </c>
      <c r="B10791" s="10" t="s">
        <v>1742</v>
      </c>
      <c r="C10791" s="10" t="s">
        <v>1743</v>
      </c>
      <c r="D10791" s="10" t="s">
        <v>1749</v>
      </c>
      <c r="E10791" s="10" t="s">
        <v>1667</v>
      </c>
      <c r="F10791" s="10" t="s">
        <v>1433</v>
      </c>
      <c r="G10791" s="10" t="s">
        <v>4603</v>
      </c>
      <c r="H10791" s="10" t="s">
        <v>57</v>
      </c>
      <c r="I10791" s="10">
        <v>0</v>
      </c>
    </row>
    <row r="10792" spans="1:11" hidden="1" x14ac:dyDescent="0.25">
      <c r="A10792" s="10">
        <v>175</v>
      </c>
      <c r="B10792" s="10" t="s">
        <v>1742</v>
      </c>
      <c r="C10792" s="10" t="s">
        <v>1743</v>
      </c>
      <c r="D10792" s="10" t="s">
        <v>1749</v>
      </c>
      <c r="E10792" s="10" t="s">
        <v>1667</v>
      </c>
      <c r="F10792" s="10" t="s">
        <v>1433</v>
      </c>
      <c r="G10792" s="21" t="s">
        <v>3769</v>
      </c>
      <c r="H10792" s="21" t="s">
        <v>4112</v>
      </c>
      <c r="I10792" s="21">
        <v>1</v>
      </c>
      <c r="J10792" s="21">
        <f t="shared" ref="J10792:J10793" si="741">MID(H10792,1,FIND(" ",H10792,1)-1)*1</f>
        <v>72</v>
      </c>
      <c r="K10792" s="21" t="s">
        <v>5255</v>
      </c>
    </row>
    <row r="10793" spans="1:11" hidden="1" x14ac:dyDescent="0.25">
      <c r="A10793" s="10">
        <v>175</v>
      </c>
      <c r="B10793" s="10" t="s">
        <v>1742</v>
      </c>
      <c r="C10793" s="10" t="s">
        <v>1743</v>
      </c>
      <c r="D10793" s="10" t="s">
        <v>1749</v>
      </c>
      <c r="E10793" s="10" t="s">
        <v>1667</v>
      </c>
      <c r="F10793" s="10" t="s">
        <v>1433</v>
      </c>
      <c r="G10793" s="21" t="s">
        <v>3771</v>
      </c>
      <c r="H10793" s="21" t="s">
        <v>4168</v>
      </c>
      <c r="I10793" s="21">
        <v>1</v>
      </c>
      <c r="J10793" s="21">
        <f t="shared" si="741"/>
        <v>44</v>
      </c>
      <c r="K10793" s="21" t="s">
        <v>5255</v>
      </c>
    </row>
    <row r="10794" spans="1:11" hidden="1" x14ac:dyDescent="0.25">
      <c r="A10794" s="10">
        <v>175</v>
      </c>
      <c r="B10794" s="10" t="s">
        <v>1742</v>
      </c>
      <c r="C10794" s="10" t="s">
        <v>1743</v>
      </c>
      <c r="D10794" s="10" t="s">
        <v>1749</v>
      </c>
      <c r="E10794" s="10" t="s">
        <v>1667</v>
      </c>
      <c r="F10794" s="10" t="s">
        <v>1433</v>
      </c>
      <c r="G10794" s="21" t="s">
        <v>3773</v>
      </c>
      <c r="H10794" s="21" t="s">
        <v>4167</v>
      </c>
      <c r="I10794" s="21">
        <v>1</v>
      </c>
      <c r="J10794" s="21">
        <f t="shared" ref="J10794:J10799" si="742">MID(H10794,1,FIND(" ",H10794,1)-1)*1000</f>
        <v>805</v>
      </c>
      <c r="K10794" s="22" t="s">
        <v>5256</v>
      </c>
    </row>
    <row r="10795" spans="1:11" hidden="1" x14ac:dyDescent="0.25">
      <c r="A10795" s="10">
        <v>175</v>
      </c>
      <c r="B10795" s="10" t="s">
        <v>1742</v>
      </c>
      <c r="C10795" s="10" t="s">
        <v>1743</v>
      </c>
      <c r="D10795" s="10" t="s">
        <v>1749</v>
      </c>
      <c r="E10795" s="10" t="s">
        <v>1667</v>
      </c>
      <c r="F10795" s="10" t="s">
        <v>1433</v>
      </c>
      <c r="G10795" s="21" t="s">
        <v>3775</v>
      </c>
      <c r="H10795" s="21" t="s">
        <v>3782</v>
      </c>
      <c r="I10795" s="21">
        <v>1</v>
      </c>
      <c r="J10795" s="21">
        <f t="shared" si="742"/>
        <v>660</v>
      </c>
      <c r="K10795" s="22" t="s">
        <v>5256</v>
      </c>
    </row>
    <row r="10796" spans="1:11" hidden="1" x14ac:dyDescent="0.25">
      <c r="A10796" s="10">
        <v>175</v>
      </c>
      <c r="B10796" s="10" t="s">
        <v>1742</v>
      </c>
      <c r="C10796" s="10" t="s">
        <v>1743</v>
      </c>
      <c r="D10796" s="10" t="s">
        <v>1749</v>
      </c>
      <c r="E10796" s="10" t="s">
        <v>1667</v>
      </c>
      <c r="F10796" s="10" t="s">
        <v>1433</v>
      </c>
      <c r="G10796" s="21" t="s">
        <v>3777</v>
      </c>
      <c r="H10796" s="21" t="s">
        <v>4695</v>
      </c>
      <c r="I10796" s="21">
        <v>1</v>
      </c>
      <c r="J10796" s="21">
        <f t="shared" si="742"/>
        <v>395</v>
      </c>
      <c r="K10796" s="22" t="s">
        <v>5256</v>
      </c>
    </row>
    <row r="10797" spans="1:11" hidden="1" x14ac:dyDescent="0.25">
      <c r="A10797" s="10">
        <v>175</v>
      </c>
      <c r="B10797" s="10" t="s">
        <v>1742</v>
      </c>
      <c r="C10797" s="10" t="s">
        <v>1743</v>
      </c>
      <c r="D10797" s="10" t="s">
        <v>1749</v>
      </c>
      <c r="E10797" s="10" t="s">
        <v>1667</v>
      </c>
      <c r="F10797" s="10" t="s">
        <v>1433</v>
      </c>
      <c r="G10797" s="21" t="s">
        <v>3779</v>
      </c>
      <c r="H10797" s="21" t="s">
        <v>4830</v>
      </c>
      <c r="I10797" s="21">
        <v>1</v>
      </c>
      <c r="J10797" s="21">
        <f t="shared" si="742"/>
        <v>205</v>
      </c>
      <c r="K10797" s="22" t="s">
        <v>5256</v>
      </c>
    </row>
    <row r="10798" spans="1:11" hidden="1" x14ac:dyDescent="0.25">
      <c r="A10798" s="10">
        <v>175</v>
      </c>
      <c r="B10798" s="10" t="s">
        <v>1742</v>
      </c>
      <c r="C10798" s="10" t="s">
        <v>1743</v>
      </c>
      <c r="D10798" s="10" t="s">
        <v>1749</v>
      </c>
      <c r="E10798" s="10" t="s">
        <v>1667</v>
      </c>
      <c r="F10798" s="10" t="s">
        <v>1433</v>
      </c>
      <c r="G10798" s="21" t="s">
        <v>3781</v>
      </c>
      <c r="H10798" s="21" t="s">
        <v>4953</v>
      </c>
      <c r="I10798" s="21">
        <v>1</v>
      </c>
      <c r="J10798" s="21">
        <f t="shared" si="742"/>
        <v>970</v>
      </c>
      <c r="K10798" s="22" t="s">
        <v>5256</v>
      </c>
    </row>
    <row r="10799" spans="1:11" hidden="1" x14ac:dyDescent="0.25">
      <c r="A10799" s="10">
        <v>175</v>
      </c>
      <c r="B10799" s="10" t="s">
        <v>1742</v>
      </c>
      <c r="C10799" s="10" t="s">
        <v>1743</v>
      </c>
      <c r="D10799" s="10" t="s">
        <v>1749</v>
      </c>
      <c r="E10799" s="10" t="s">
        <v>1667</v>
      </c>
      <c r="F10799" s="10" t="s">
        <v>1433</v>
      </c>
      <c r="G10799" s="21" t="s">
        <v>3783</v>
      </c>
      <c r="H10799" s="21" t="s">
        <v>4957</v>
      </c>
      <c r="I10799" s="21">
        <v>1</v>
      </c>
      <c r="J10799" s="21">
        <f t="shared" si="742"/>
        <v>1631</v>
      </c>
      <c r="K10799" s="22" t="s">
        <v>5256</v>
      </c>
    </row>
    <row r="10800" spans="1:11" hidden="1" x14ac:dyDescent="0.25">
      <c r="A10800" s="10">
        <v>175</v>
      </c>
      <c r="B10800" s="10" t="s">
        <v>1742</v>
      </c>
      <c r="C10800" s="10" t="s">
        <v>1743</v>
      </c>
      <c r="D10800" s="10" t="s">
        <v>1749</v>
      </c>
      <c r="E10800" s="10" t="s">
        <v>1667</v>
      </c>
      <c r="F10800" s="10" t="s">
        <v>1433</v>
      </c>
      <c r="G10800" s="10" t="s">
        <v>3787</v>
      </c>
      <c r="H10800" s="10" t="s">
        <v>3788</v>
      </c>
      <c r="I10800" s="10">
        <v>0</v>
      </c>
    </row>
    <row r="10801" spans="1:11" hidden="1" x14ac:dyDescent="0.25">
      <c r="A10801" s="10">
        <v>175</v>
      </c>
      <c r="B10801" s="10" t="s">
        <v>1742</v>
      </c>
      <c r="C10801" s="10" t="s">
        <v>1743</v>
      </c>
      <c r="D10801" s="10" t="s">
        <v>1749</v>
      </c>
      <c r="E10801" s="10" t="s">
        <v>1667</v>
      </c>
      <c r="F10801" s="10" t="s">
        <v>1433</v>
      </c>
      <c r="G10801" s="10" t="s">
        <v>3789</v>
      </c>
      <c r="H10801" s="10" t="s">
        <v>3789</v>
      </c>
      <c r="I10801" s="10">
        <v>0</v>
      </c>
    </row>
    <row r="10802" spans="1:11" hidden="1" x14ac:dyDescent="0.25">
      <c r="A10802" s="10">
        <v>176</v>
      </c>
      <c r="B10802" s="10" t="s">
        <v>1750</v>
      </c>
      <c r="C10802" s="10" t="s">
        <v>1751</v>
      </c>
      <c r="D10802" s="10" t="s">
        <v>1756</v>
      </c>
      <c r="E10802" s="10" t="s">
        <v>1667</v>
      </c>
      <c r="F10802" s="10" t="s">
        <v>1433</v>
      </c>
      <c r="G10802" s="10" t="s">
        <v>3129</v>
      </c>
      <c r="H10802" s="10" t="s">
        <v>4540</v>
      </c>
      <c r="I10802" s="10">
        <v>0</v>
      </c>
    </row>
    <row r="10803" spans="1:11" hidden="1" x14ac:dyDescent="0.25">
      <c r="A10803" s="10">
        <v>176</v>
      </c>
      <c r="B10803" s="10" t="s">
        <v>1750</v>
      </c>
      <c r="C10803" s="10" t="s">
        <v>1751</v>
      </c>
      <c r="D10803" s="10" t="s">
        <v>1756</v>
      </c>
      <c r="E10803" s="10" t="s">
        <v>1667</v>
      </c>
      <c r="F10803" s="10" t="s">
        <v>1433</v>
      </c>
      <c r="G10803" s="21" t="s">
        <v>2160</v>
      </c>
      <c r="H10803" s="21" t="s">
        <v>3699</v>
      </c>
      <c r="I10803" s="21">
        <v>1</v>
      </c>
      <c r="J10803" s="21" t="str">
        <f>H10803</f>
        <v>Кондиционирование</v>
      </c>
      <c r="K10803" s="21"/>
    </row>
    <row r="10804" spans="1:11" hidden="1" x14ac:dyDescent="0.25">
      <c r="A10804" s="10">
        <v>176</v>
      </c>
      <c r="B10804" s="10" t="s">
        <v>1750</v>
      </c>
      <c r="C10804" s="10" t="s">
        <v>1751</v>
      </c>
      <c r="D10804" s="10" t="s">
        <v>1756</v>
      </c>
      <c r="E10804" s="10" t="s">
        <v>1667</v>
      </c>
      <c r="F10804" s="10" t="s">
        <v>1433</v>
      </c>
      <c r="G10804" s="21" t="s">
        <v>3108</v>
      </c>
      <c r="H10804" s="21" t="s">
        <v>3887</v>
      </c>
      <c r="I10804" s="21">
        <v>1</v>
      </c>
      <c r="J10804" s="21">
        <f t="shared" ref="J10804:J10805" si="743">MID(H10804,1,FIND(" ",H10804,1)-1)*1</f>
        <v>57</v>
      </c>
      <c r="K10804" s="21" t="s">
        <v>5260</v>
      </c>
    </row>
    <row r="10805" spans="1:11" hidden="1" x14ac:dyDescent="0.25">
      <c r="A10805" s="10">
        <v>176</v>
      </c>
      <c r="B10805" s="10" t="s">
        <v>1750</v>
      </c>
      <c r="C10805" s="10" t="s">
        <v>1751</v>
      </c>
      <c r="D10805" s="10" t="s">
        <v>1756</v>
      </c>
      <c r="E10805" s="10" t="s">
        <v>1667</v>
      </c>
      <c r="F10805" s="10" t="s">
        <v>1433</v>
      </c>
      <c r="G10805" s="21" t="s">
        <v>3701</v>
      </c>
      <c r="H10805" s="21" t="s">
        <v>4062</v>
      </c>
      <c r="I10805" s="21">
        <v>1</v>
      </c>
      <c r="J10805" s="21">
        <f t="shared" si="743"/>
        <v>39</v>
      </c>
      <c r="K10805" s="21" t="s">
        <v>5260</v>
      </c>
    </row>
    <row r="10806" spans="1:11" hidden="1" x14ac:dyDescent="0.25">
      <c r="A10806" s="10">
        <v>176</v>
      </c>
      <c r="B10806" s="10" t="s">
        <v>1750</v>
      </c>
      <c r="C10806" s="10" t="s">
        <v>1751</v>
      </c>
      <c r="D10806" s="10" t="s">
        <v>1756</v>
      </c>
      <c r="E10806" s="10" t="s">
        <v>1667</v>
      </c>
      <c r="F10806" s="10" t="s">
        <v>1433</v>
      </c>
      <c r="G10806" s="21" t="s">
        <v>3703</v>
      </c>
      <c r="H10806" s="21" t="s">
        <v>4948</v>
      </c>
      <c r="I10806" s="21">
        <v>1</v>
      </c>
      <c r="J10806" s="21">
        <f>MID(H10806,1,FIND(" ",H10806,1)-1)*1</f>
        <v>130</v>
      </c>
      <c r="K10806" s="21" t="s">
        <v>5254</v>
      </c>
    </row>
    <row r="10807" spans="1:11" hidden="1" x14ac:dyDescent="0.25">
      <c r="A10807" s="10">
        <v>176</v>
      </c>
      <c r="B10807" s="10" t="s">
        <v>1750</v>
      </c>
      <c r="C10807" s="10" t="s">
        <v>1751</v>
      </c>
      <c r="D10807" s="10" t="s">
        <v>1756</v>
      </c>
      <c r="E10807" s="10" t="s">
        <v>1667</v>
      </c>
      <c r="F10807" s="10" t="s">
        <v>1433</v>
      </c>
      <c r="G10807" s="21" t="s">
        <v>3705</v>
      </c>
      <c r="H10807" s="21" t="s">
        <v>34</v>
      </c>
      <c r="I10807" s="21">
        <v>1</v>
      </c>
      <c r="J10807" s="21" t="str">
        <f>H10807</f>
        <v>Да</v>
      </c>
      <c r="K10807" s="21"/>
    </row>
    <row r="10808" spans="1:11" hidden="1" x14ac:dyDescent="0.25">
      <c r="A10808" s="10">
        <v>176</v>
      </c>
      <c r="B10808" s="10" t="s">
        <v>1750</v>
      </c>
      <c r="C10808" s="10" t="s">
        <v>1751</v>
      </c>
      <c r="D10808" s="10" t="s">
        <v>1756</v>
      </c>
      <c r="E10808" s="10" t="s">
        <v>1667</v>
      </c>
      <c r="F10808" s="10" t="s">
        <v>1433</v>
      </c>
      <c r="G10808" s="21" t="s">
        <v>3706</v>
      </c>
      <c r="H10808" s="21" t="s">
        <v>4612</v>
      </c>
      <c r="I10808" s="21">
        <v>1</v>
      </c>
      <c r="J10808" s="21">
        <f t="shared" ref="J10808:J10811" si="744">MID(H10808,1,FIND(" ",H10808,1)-1)*1</f>
        <v>13.5</v>
      </c>
      <c r="K10808" s="21" t="s">
        <v>5258</v>
      </c>
    </row>
    <row r="10809" spans="1:11" hidden="1" x14ac:dyDescent="0.25">
      <c r="A10809" s="10">
        <v>176</v>
      </c>
      <c r="B10809" s="10" t="s">
        <v>1750</v>
      </c>
      <c r="C10809" s="10" t="s">
        <v>1751</v>
      </c>
      <c r="D10809" s="10" t="s">
        <v>1756</v>
      </c>
      <c r="E10809" s="10" t="s">
        <v>1667</v>
      </c>
      <c r="F10809" s="10" t="s">
        <v>1433</v>
      </c>
      <c r="G10809" s="21" t="s">
        <v>3708</v>
      </c>
      <c r="H10809" s="21" t="s">
        <v>4687</v>
      </c>
      <c r="I10809" s="21">
        <v>1</v>
      </c>
      <c r="J10809" s="21">
        <f t="shared" si="744"/>
        <v>13</v>
      </c>
      <c r="K10809" s="21" t="s">
        <v>5258</v>
      </c>
    </row>
    <row r="10810" spans="1:11" hidden="1" x14ac:dyDescent="0.25">
      <c r="A10810" s="10">
        <v>176</v>
      </c>
      <c r="B10810" s="10" t="s">
        <v>1750</v>
      </c>
      <c r="C10810" s="10" t="s">
        <v>1751</v>
      </c>
      <c r="D10810" s="10" t="s">
        <v>1756</v>
      </c>
      <c r="E10810" s="10" t="s">
        <v>1667</v>
      </c>
      <c r="F10810" s="10" t="s">
        <v>1433</v>
      </c>
      <c r="G10810" s="21" t="s">
        <v>3709</v>
      </c>
      <c r="H10810" s="21" t="s">
        <v>4949</v>
      </c>
      <c r="I10810" s="21">
        <v>0</v>
      </c>
      <c r="J10810" s="21">
        <f t="shared" si="744"/>
        <v>11.15</v>
      </c>
      <c r="K10810" s="21" t="s">
        <v>5258</v>
      </c>
    </row>
    <row r="10811" spans="1:11" hidden="1" x14ac:dyDescent="0.25">
      <c r="A10811" s="10">
        <v>176</v>
      </c>
      <c r="B10811" s="10" t="s">
        <v>1750</v>
      </c>
      <c r="C10811" s="10" t="s">
        <v>1751</v>
      </c>
      <c r="D10811" s="10" t="s">
        <v>1756</v>
      </c>
      <c r="E10811" s="10" t="s">
        <v>1667</v>
      </c>
      <c r="F10811" s="10" t="s">
        <v>1433</v>
      </c>
      <c r="G10811" s="21" t="s">
        <v>3711</v>
      </c>
      <c r="H10811" s="21" t="s">
        <v>4812</v>
      </c>
      <c r="I10811" s="21">
        <v>0</v>
      </c>
      <c r="J10811" s="21">
        <f t="shared" si="744"/>
        <v>10.55</v>
      </c>
      <c r="K10811" s="21" t="s">
        <v>5258</v>
      </c>
    </row>
    <row r="10812" spans="1:11" hidden="1" x14ac:dyDescent="0.25">
      <c r="A10812" s="10">
        <v>176</v>
      </c>
      <c r="B10812" s="10" t="s">
        <v>1750</v>
      </c>
      <c r="C10812" s="10" t="s">
        <v>1751</v>
      </c>
      <c r="D10812" s="10" t="s">
        <v>1756</v>
      </c>
      <c r="E10812" s="10" t="s">
        <v>1667</v>
      </c>
      <c r="F10812" s="10" t="s">
        <v>1433</v>
      </c>
      <c r="G10812" s="21" t="s">
        <v>4578</v>
      </c>
      <c r="H10812" s="21" t="s">
        <v>4956</v>
      </c>
      <c r="I10812" s="21">
        <v>1</v>
      </c>
      <c r="J10812" s="21" t="str">
        <f>MID(H10812,1,FIND(" ",H10812,1)-1)</f>
        <v>1900</v>
      </c>
      <c r="K10812" s="21" t="s">
        <v>5269</v>
      </c>
    </row>
    <row r="10813" spans="1:11" hidden="1" x14ac:dyDescent="0.25">
      <c r="A10813" s="10">
        <v>176</v>
      </c>
      <c r="B10813" s="10" t="s">
        <v>1750</v>
      </c>
      <c r="C10813" s="10" t="s">
        <v>1751</v>
      </c>
      <c r="D10813" s="10" t="s">
        <v>1756</v>
      </c>
      <c r="E10813" s="10" t="s">
        <v>1667</v>
      </c>
      <c r="F10813" s="10" t="s">
        <v>1433</v>
      </c>
      <c r="G10813" s="10" t="s">
        <v>3714</v>
      </c>
      <c r="H10813" s="10" t="s">
        <v>4623</v>
      </c>
      <c r="I10813" s="10">
        <v>0</v>
      </c>
    </row>
    <row r="10814" spans="1:11" hidden="1" x14ac:dyDescent="0.25">
      <c r="A10814" s="10">
        <v>176</v>
      </c>
      <c r="B10814" s="10" t="s">
        <v>1750</v>
      </c>
      <c r="C10814" s="10" t="s">
        <v>1751</v>
      </c>
      <c r="D10814" s="10" t="s">
        <v>1756</v>
      </c>
      <c r="E10814" s="10" t="s">
        <v>1667</v>
      </c>
      <c r="F10814" s="10" t="s">
        <v>1433</v>
      </c>
      <c r="G10814" s="10" t="s">
        <v>3716</v>
      </c>
      <c r="H10814" s="10" t="s">
        <v>34</v>
      </c>
      <c r="I10814" s="10">
        <v>0</v>
      </c>
    </row>
    <row r="10815" spans="1:11" hidden="1" x14ac:dyDescent="0.25">
      <c r="A10815" s="10">
        <v>176</v>
      </c>
      <c r="B10815" s="10" t="s">
        <v>1750</v>
      </c>
      <c r="C10815" s="10" t="s">
        <v>1751</v>
      </c>
      <c r="D10815" s="10" t="s">
        <v>1756</v>
      </c>
      <c r="E10815" s="10" t="s">
        <v>1667</v>
      </c>
      <c r="F10815" s="10" t="s">
        <v>1433</v>
      </c>
      <c r="G10815" s="10" t="s">
        <v>3717</v>
      </c>
      <c r="H10815" s="10" t="s">
        <v>34</v>
      </c>
      <c r="I10815" s="10">
        <v>0</v>
      </c>
    </row>
    <row r="10816" spans="1:11" hidden="1" x14ac:dyDescent="0.25">
      <c r="A10816" s="10">
        <v>176</v>
      </c>
      <c r="B10816" s="10" t="s">
        <v>1750</v>
      </c>
      <c r="C10816" s="10" t="s">
        <v>1751</v>
      </c>
      <c r="D10816" s="10" t="s">
        <v>1756</v>
      </c>
      <c r="E10816" s="10" t="s">
        <v>1667</v>
      </c>
      <c r="F10816" s="10" t="s">
        <v>1433</v>
      </c>
      <c r="G10816" s="10" t="s">
        <v>3718</v>
      </c>
      <c r="H10816" s="10" t="s">
        <v>5168</v>
      </c>
      <c r="I10816" s="10">
        <v>0</v>
      </c>
    </row>
    <row r="10817" spans="1:9" hidden="1" x14ac:dyDescent="0.25">
      <c r="A10817" s="10">
        <v>176</v>
      </c>
      <c r="B10817" s="10" t="s">
        <v>1750</v>
      </c>
      <c r="C10817" s="10" t="s">
        <v>1751</v>
      </c>
      <c r="D10817" s="10" t="s">
        <v>1756</v>
      </c>
      <c r="E10817" s="10" t="s">
        <v>1667</v>
      </c>
      <c r="F10817" s="10" t="s">
        <v>1433</v>
      </c>
      <c r="G10817" s="10" t="s">
        <v>3719</v>
      </c>
      <c r="H10817" s="10" t="s">
        <v>57</v>
      </c>
      <c r="I10817" s="10">
        <v>0</v>
      </c>
    </row>
    <row r="10818" spans="1:9" hidden="1" x14ac:dyDescent="0.25">
      <c r="A10818" s="10">
        <v>176</v>
      </c>
      <c r="B10818" s="10" t="s">
        <v>1750</v>
      </c>
      <c r="C10818" s="10" t="s">
        <v>1751</v>
      </c>
      <c r="D10818" s="10" t="s">
        <v>1756</v>
      </c>
      <c r="E10818" s="10" t="s">
        <v>1667</v>
      </c>
      <c r="F10818" s="10" t="s">
        <v>1433</v>
      </c>
      <c r="G10818" s="10" t="s">
        <v>3720</v>
      </c>
      <c r="H10818" s="10" t="s">
        <v>34</v>
      </c>
      <c r="I10818" s="10">
        <v>0</v>
      </c>
    </row>
    <row r="10819" spans="1:9" hidden="1" x14ac:dyDescent="0.25">
      <c r="A10819" s="10">
        <v>176</v>
      </c>
      <c r="B10819" s="10" t="s">
        <v>1750</v>
      </c>
      <c r="C10819" s="10" t="s">
        <v>1751</v>
      </c>
      <c r="D10819" s="10" t="s">
        <v>1756</v>
      </c>
      <c r="E10819" s="10" t="s">
        <v>1667</v>
      </c>
      <c r="F10819" s="10" t="s">
        <v>1433</v>
      </c>
      <c r="G10819" s="10" t="s">
        <v>3721</v>
      </c>
      <c r="H10819" s="10" t="s">
        <v>34</v>
      </c>
      <c r="I10819" s="10">
        <v>0</v>
      </c>
    </row>
    <row r="10820" spans="1:9" hidden="1" x14ac:dyDescent="0.25">
      <c r="A10820" s="10">
        <v>176</v>
      </c>
      <c r="B10820" s="10" t="s">
        <v>1750</v>
      </c>
      <c r="C10820" s="10" t="s">
        <v>1751</v>
      </c>
      <c r="D10820" s="10" t="s">
        <v>1756</v>
      </c>
      <c r="E10820" s="10" t="s">
        <v>1667</v>
      </c>
      <c r="F10820" s="10" t="s">
        <v>1433</v>
      </c>
      <c r="G10820" s="10" t="s">
        <v>3723</v>
      </c>
      <c r="H10820" s="10" t="s">
        <v>34</v>
      </c>
      <c r="I10820" s="10">
        <v>0</v>
      </c>
    </row>
    <row r="10821" spans="1:9" hidden="1" x14ac:dyDescent="0.25">
      <c r="A10821" s="10">
        <v>176</v>
      </c>
      <c r="B10821" s="10" t="s">
        <v>1750</v>
      </c>
      <c r="C10821" s="10" t="s">
        <v>1751</v>
      </c>
      <c r="D10821" s="10" t="s">
        <v>1756</v>
      </c>
      <c r="E10821" s="10" t="s">
        <v>1667</v>
      </c>
      <c r="F10821" s="10" t="s">
        <v>1433</v>
      </c>
      <c r="G10821" s="10" t="s">
        <v>3724</v>
      </c>
      <c r="H10821" s="10" t="s">
        <v>34</v>
      </c>
      <c r="I10821" s="10">
        <v>0</v>
      </c>
    </row>
    <row r="10822" spans="1:9" hidden="1" x14ac:dyDescent="0.25">
      <c r="A10822" s="10">
        <v>176</v>
      </c>
      <c r="B10822" s="10" t="s">
        <v>1750</v>
      </c>
      <c r="C10822" s="10" t="s">
        <v>1751</v>
      </c>
      <c r="D10822" s="10" t="s">
        <v>1756</v>
      </c>
      <c r="E10822" s="10" t="s">
        <v>1667</v>
      </c>
      <c r="F10822" s="10" t="s">
        <v>1433</v>
      </c>
      <c r="G10822" s="10" t="s">
        <v>3725</v>
      </c>
      <c r="H10822" s="10" t="s">
        <v>34</v>
      </c>
      <c r="I10822" s="10">
        <v>0</v>
      </c>
    </row>
    <row r="10823" spans="1:9" hidden="1" x14ac:dyDescent="0.25">
      <c r="A10823" s="10">
        <v>176</v>
      </c>
      <c r="B10823" s="10" t="s">
        <v>1750</v>
      </c>
      <c r="C10823" s="10" t="s">
        <v>1751</v>
      </c>
      <c r="D10823" s="10" t="s">
        <v>1756</v>
      </c>
      <c r="E10823" s="10" t="s">
        <v>1667</v>
      </c>
      <c r="F10823" s="10" t="s">
        <v>1433</v>
      </c>
      <c r="G10823" s="10" t="s">
        <v>3726</v>
      </c>
      <c r="H10823" s="10" t="s">
        <v>34</v>
      </c>
      <c r="I10823" s="10">
        <v>0</v>
      </c>
    </row>
    <row r="10824" spans="1:9" hidden="1" x14ac:dyDescent="0.25">
      <c r="A10824" s="10">
        <v>176</v>
      </c>
      <c r="B10824" s="10" t="s">
        <v>1750</v>
      </c>
      <c r="C10824" s="10" t="s">
        <v>1751</v>
      </c>
      <c r="D10824" s="10" t="s">
        <v>1756</v>
      </c>
      <c r="E10824" s="10" t="s">
        <v>1667</v>
      </c>
      <c r="F10824" s="10" t="s">
        <v>1433</v>
      </c>
      <c r="G10824" s="10" t="s">
        <v>3727</v>
      </c>
      <c r="H10824" s="10" t="s">
        <v>34</v>
      </c>
      <c r="I10824" s="10">
        <v>0</v>
      </c>
    </row>
    <row r="10825" spans="1:9" hidden="1" x14ac:dyDescent="0.25">
      <c r="A10825" s="10">
        <v>176</v>
      </c>
      <c r="B10825" s="10" t="s">
        <v>1750</v>
      </c>
      <c r="C10825" s="10" t="s">
        <v>1751</v>
      </c>
      <c r="D10825" s="10" t="s">
        <v>1756</v>
      </c>
      <c r="E10825" s="10" t="s">
        <v>1667</v>
      </c>
      <c r="F10825" s="10" t="s">
        <v>1433</v>
      </c>
      <c r="G10825" s="10" t="s">
        <v>3729</v>
      </c>
      <c r="H10825" s="10" t="s">
        <v>34</v>
      </c>
      <c r="I10825" s="10">
        <v>0</v>
      </c>
    </row>
    <row r="10826" spans="1:9" hidden="1" x14ac:dyDescent="0.25">
      <c r="A10826" s="10">
        <v>176</v>
      </c>
      <c r="B10826" s="10" t="s">
        <v>1750</v>
      </c>
      <c r="C10826" s="10" t="s">
        <v>1751</v>
      </c>
      <c r="D10826" s="10" t="s">
        <v>1756</v>
      </c>
      <c r="E10826" s="10" t="s">
        <v>1667</v>
      </c>
      <c r="F10826" s="10" t="s">
        <v>1433</v>
      </c>
      <c r="G10826" s="10" t="s">
        <v>3730</v>
      </c>
      <c r="H10826" s="10" t="s">
        <v>34</v>
      </c>
      <c r="I10826" s="10">
        <v>0</v>
      </c>
    </row>
    <row r="10827" spans="1:9" hidden="1" x14ac:dyDescent="0.25">
      <c r="A10827" s="10">
        <v>176</v>
      </c>
      <c r="B10827" s="10" t="s">
        <v>1750</v>
      </c>
      <c r="C10827" s="10" t="s">
        <v>1751</v>
      </c>
      <c r="D10827" s="10" t="s">
        <v>1756</v>
      </c>
      <c r="E10827" s="10" t="s">
        <v>1667</v>
      </c>
      <c r="F10827" s="10" t="s">
        <v>1433</v>
      </c>
      <c r="G10827" s="10" t="s">
        <v>3731</v>
      </c>
      <c r="H10827" s="10" t="s">
        <v>34</v>
      </c>
      <c r="I10827" s="10">
        <v>0</v>
      </c>
    </row>
    <row r="10828" spans="1:9" hidden="1" x14ac:dyDescent="0.25">
      <c r="A10828" s="10">
        <v>176</v>
      </c>
      <c r="B10828" s="10" t="s">
        <v>1750</v>
      </c>
      <c r="C10828" s="10" t="s">
        <v>1751</v>
      </c>
      <c r="D10828" s="10" t="s">
        <v>1756</v>
      </c>
      <c r="E10828" s="10" t="s">
        <v>1667</v>
      </c>
      <c r="F10828" s="10" t="s">
        <v>1433</v>
      </c>
      <c r="G10828" s="10" t="s">
        <v>3734</v>
      </c>
      <c r="H10828" s="10" t="s">
        <v>34</v>
      </c>
      <c r="I10828" s="10">
        <v>0</v>
      </c>
    </row>
    <row r="10829" spans="1:9" hidden="1" x14ac:dyDescent="0.25">
      <c r="A10829" s="10">
        <v>176</v>
      </c>
      <c r="B10829" s="10" t="s">
        <v>1750</v>
      </c>
      <c r="C10829" s="10" t="s">
        <v>1751</v>
      </c>
      <c r="D10829" s="10" t="s">
        <v>1756</v>
      </c>
      <c r="E10829" s="10" t="s">
        <v>1667</v>
      </c>
      <c r="F10829" s="10" t="s">
        <v>1433</v>
      </c>
      <c r="G10829" s="10" t="s">
        <v>3735</v>
      </c>
      <c r="H10829" s="10" t="s">
        <v>57</v>
      </c>
      <c r="I10829" s="10">
        <v>0</v>
      </c>
    </row>
    <row r="10830" spans="1:9" hidden="1" x14ac:dyDescent="0.25">
      <c r="A10830" s="10">
        <v>176</v>
      </c>
      <c r="B10830" s="10" t="s">
        <v>1750</v>
      </c>
      <c r="C10830" s="10" t="s">
        <v>1751</v>
      </c>
      <c r="D10830" s="10" t="s">
        <v>1756</v>
      </c>
      <c r="E10830" s="10" t="s">
        <v>1667</v>
      </c>
      <c r="F10830" s="10" t="s">
        <v>1433</v>
      </c>
      <c r="G10830" s="10" t="s">
        <v>4597</v>
      </c>
      <c r="H10830" s="10" t="s">
        <v>34</v>
      </c>
      <c r="I10830" s="10">
        <v>0</v>
      </c>
    </row>
    <row r="10831" spans="1:9" hidden="1" x14ac:dyDescent="0.25">
      <c r="A10831" s="10">
        <v>176</v>
      </c>
      <c r="B10831" s="10" t="s">
        <v>1750</v>
      </c>
      <c r="C10831" s="10" t="s">
        <v>1751</v>
      </c>
      <c r="D10831" s="10" t="s">
        <v>1756</v>
      </c>
      <c r="E10831" s="10" t="s">
        <v>1667</v>
      </c>
      <c r="F10831" s="10" t="s">
        <v>1433</v>
      </c>
      <c r="G10831" s="10" t="s">
        <v>3736</v>
      </c>
      <c r="H10831" s="10" t="s">
        <v>34</v>
      </c>
      <c r="I10831" s="10">
        <v>0</v>
      </c>
    </row>
    <row r="10832" spans="1:9" hidden="1" x14ac:dyDescent="0.25">
      <c r="A10832" s="10">
        <v>176</v>
      </c>
      <c r="B10832" s="10" t="s">
        <v>1750</v>
      </c>
      <c r="C10832" s="10" t="s">
        <v>1751</v>
      </c>
      <c r="D10832" s="10" t="s">
        <v>1756</v>
      </c>
      <c r="E10832" s="10" t="s">
        <v>1667</v>
      </c>
      <c r="F10832" s="10" t="s">
        <v>1433</v>
      </c>
      <c r="G10832" s="10" t="s">
        <v>3737</v>
      </c>
      <c r="H10832" s="10" t="s">
        <v>34</v>
      </c>
      <c r="I10832" s="10">
        <v>0</v>
      </c>
    </row>
    <row r="10833" spans="1:11" hidden="1" x14ac:dyDescent="0.25">
      <c r="A10833" s="10">
        <v>176</v>
      </c>
      <c r="B10833" s="10" t="s">
        <v>1750</v>
      </c>
      <c r="C10833" s="10" t="s">
        <v>1751</v>
      </c>
      <c r="D10833" s="10" t="s">
        <v>1756</v>
      </c>
      <c r="E10833" s="10" t="s">
        <v>1667</v>
      </c>
      <c r="F10833" s="10" t="s">
        <v>1433</v>
      </c>
      <c r="G10833" s="10" t="s">
        <v>4387</v>
      </c>
      <c r="H10833" s="10" t="s">
        <v>57</v>
      </c>
      <c r="I10833" s="10">
        <v>0</v>
      </c>
    </row>
    <row r="10834" spans="1:11" hidden="1" x14ac:dyDescent="0.25">
      <c r="A10834" s="10">
        <v>176</v>
      </c>
      <c r="B10834" s="10" t="s">
        <v>1750</v>
      </c>
      <c r="C10834" s="10" t="s">
        <v>1751</v>
      </c>
      <c r="D10834" s="10" t="s">
        <v>1756</v>
      </c>
      <c r="E10834" s="10" t="s">
        <v>1667</v>
      </c>
      <c r="F10834" s="10" t="s">
        <v>1433</v>
      </c>
      <c r="G10834" s="10" t="s">
        <v>4388</v>
      </c>
      <c r="H10834" s="10" t="s">
        <v>34</v>
      </c>
      <c r="I10834" s="10">
        <v>0</v>
      </c>
    </row>
    <row r="10835" spans="1:11" hidden="1" x14ac:dyDescent="0.25">
      <c r="A10835" s="10">
        <v>176</v>
      </c>
      <c r="B10835" s="10" t="s">
        <v>1750</v>
      </c>
      <c r="C10835" s="10" t="s">
        <v>1751</v>
      </c>
      <c r="D10835" s="10" t="s">
        <v>1756</v>
      </c>
      <c r="E10835" s="10" t="s">
        <v>1667</v>
      </c>
      <c r="F10835" s="10" t="s">
        <v>1433</v>
      </c>
      <c r="G10835" s="10" t="s">
        <v>3740</v>
      </c>
      <c r="H10835" s="10" t="s">
        <v>34</v>
      </c>
      <c r="I10835" s="10">
        <v>0</v>
      </c>
    </row>
    <row r="10836" spans="1:11" hidden="1" x14ac:dyDescent="0.25">
      <c r="A10836" s="10">
        <v>176</v>
      </c>
      <c r="B10836" s="10" t="s">
        <v>1750</v>
      </c>
      <c r="C10836" s="10" t="s">
        <v>1751</v>
      </c>
      <c r="D10836" s="10" t="s">
        <v>1756</v>
      </c>
      <c r="E10836" s="10" t="s">
        <v>1667</v>
      </c>
      <c r="F10836" s="10" t="s">
        <v>1433</v>
      </c>
      <c r="G10836" s="10" t="s">
        <v>3741</v>
      </c>
      <c r="H10836" s="10" t="s">
        <v>4850</v>
      </c>
      <c r="I10836" s="10">
        <v>0</v>
      </c>
    </row>
    <row r="10837" spans="1:11" hidden="1" x14ac:dyDescent="0.25">
      <c r="A10837" s="10">
        <v>176</v>
      </c>
      <c r="B10837" s="10" t="s">
        <v>1750</v>
      </c>
      <c r="C10837" s="10" t="s">
        <v>1751</v>
      </c>
      <c r="D10837" s="10" t="s">
        <v>1756</v>
      </c>
      <c r="E10837" s="10" t="s">
        <v>1667</v>
      </c>
      <c r="F10837" s="10" t="s">
        <v>1433</v>
      </c>
      <c r="G10837" s="10" t="s">
        <v>4391</v>
      </c>
      <c r="H10837" s="10" t="s">
        <v>4920</v>
      </c>
      <c r="I10837" s="10">
        <v>0</v>
      </c>
    </row>
    <row r="10838" spans="1:11" hidden="1" x14ac:dyDescent="0.25">
      <c r="A10838" s="10">
        <v>176</v>
      </c>
      <c r="B10838" s="10" t="s">
        <v>1750</v>
      </c>
      <c r="C10838" s="10" t="s">
        <v>1751</v>
      </c>
      <c r="D10838" s="10" t="s">
        <v>1756</v>
      </c>
      <c r="E10838" s="10" t="s">
        <v>1667</v>
      </c>
      <c r="F10838" s="10" t="s">
        <v>1433</v>
      </c>
      <c r="G10838" s="10" t="s">
        <v>3744</v>
      </c>
      <c r="H10838" s="10" t="s">
        <v>3917</v>
      </c>
      <c r="I10838" s="10">
        <v>0</v>
      </c>
    </row>
    <row r="10839" spans="1:11" hidden="1" x14ac:dyDescent="0.25">
      <c r="A10839" s="10">
        <v>176</v>
      </c>
      <c r="B10839" s="10" t="s">
        <v>1750</v>
      </c>
      <c r="C10839" s="10" t="s">
        <v>1751</v>
      </c>
      <c r="D10839" s="10" t="s">
        <v>1756</v>
      </c>
      <c r="E10839" s="10" t="s">
        <v>1667</v>
      </c>
      <c r="F10839" s="10" t="s">
        <v>1433</v>
      </c>
      <c r="G10839" s="10" t="s">
        <v>3746</v>
      </c>
      <c r="H10839" s="10" t="s">
        <v>34</v>
      </c>
      <c r="I10839" s="10">
        <v>0</v>
      </c>
    </row>
    <row r="10840" spans="1:11" hidden="1" x14ac:dyDescent="0.25">
      <c r="A10840" s="10">
        <v>176</v>
      </c>
      <c r="B10840" s="10" t="s">
        <v>1750</v>
      </c>
      <c r="C10840" s="10" t="s">
        <v>1751</v>
      </c>
      <c r="D10840" s="10" t="s">
        <v>1756</v>
      </c>
      <c r="E10840" s="10" t="s">
        <v>1667</v>
      </c>
      <c r="F10840" s="10" t="s">
        <v>1433</v>
      </c>
      <c r="G10840" s="10" t="s">
        <v>4792</v>
      </c>
      <c r="H10840" s="10" t="s">
        <v>5233</v>
      </c>
      <c r="I10840" s="10">
        <v>0</v>
      </c>
    </row>
    <row r="10841" spans="1:11" hidden="1" x14ac:dyDescent="0.25">
      <c r="A10841" s="10">
        <v>176</v>
      </c>
      <c r="B10841" s="10" t="s">
        <v>1750</v>
      </c>
      <c r="C10841" s="10" t="s">
        <v>1751</v>
      </c>
      <c r="D10841" s="10" t="s">
        <v>1756</v>
      </c>
      <c r="E10841" s="10" t="s">
        <v>1667</v>
      </c>
      <c r="F10841" s="10" t="s">
        <v>1433</v>
      </c>
      <c r="G10841" s="21" t="s">
        <v>3747</v>
      </c>
      <c r="H10841" s="21" t="s">
        <v>4756</v>
      </c>
      <c r="I10841" s="21">
        <v>1</v>
      </c>
      <c r="J10841" s="21" t="str">
        <f>H10841</f>
        <v>Потолочная</v>
      </c>
      <c r="K10841" s="21"/>
    </row>
    <row r="10842" spans="1:11" hidden="1" x14ac:dyDescent="0.25">
      <c r="A10842" s="10">
        <v>176</v>
      </c>
      <c r="B10842" s="10" t="s">
        <v>1750</v>
      </c>
      <c r="C10842" s="10" t="s">
        <v>1751</v>
      </c>
      <c r="D10842" s="10" t="s">
        <v>1756</v>
      </c>
      <c r="E10842" s="10" t="s">
        <v>1667</v>
      </c>
      <c r="F10842" s="10" t="s">
        <v>1433</v>
      </c>
      <c r="G10842" s="21" t="s">
        <v>3749</v>
      </c>
      <c r="H10842" s="21" t="s">
        <v>4941</v>
      </c>
      <c r="I10842" s="21">
        <v>1</v>
      </c>
      <c r="J10842" s="21">
        <f>MID(H10842,1,FIND(" ",H10842,1)-1)*1</f>
        <v>65</v>
      </c>
      <c r="K10842" s="21" t="s">
        <v>5264</v>
      </c>
    </row>
    <row r="10843" spans="1:11" hidden="1" x14ac:dyDescent="0.25">
      <c r="A10843" s="10">
        <v>176</v>
      </c>
      <c r="B10843" s="10" t="s">
        <v>1750</v>
      </c>
      <c r="C10843" s="10" t="s">
        <v>1751</v>
      </c>
      <c r="D10843" s="10" t="s">
        <v>1756</v>
      </c>
      <c r="E10843" s="10" t="s">
        <v>1667</v>
      </c>
      <c r="F10843" s="10" t="s">
        <v>1433</v>
      </c>
      <c r="G10843" s="21" t="s">
        <v>3751</v>
      </c>
      <c r="H10843" s="21" t="s">
        <v>3893</v>
      </c>
      <c r="I10843" s="21">
        <v>1</v>
      </c>
      <c r="J10843" s="21">
        <f>MID(H10843,1,FIND(" ",H10843,1)-1)*1</f>
        <v>30</v>
      </c>
      <c r="K10843" s="21" t="s">
        <v>5264</v>
      </c>
    </row>
    <row r="10844" spans="1:11" hidden="1" x14ac:dyDescent="0.25">
      <c r="A10844" s="10">
        <v>176</v>
      </c>
      <c r="B10844" s="10" t="s">
        <v>1750</v>
      </c>
      <c r="C10844" s="10" t="s">
        <v>1751</v>
      </c>
      <c r="D10844" s="10" t="s">
        <v>1756</v>
      </c>
      <c r="E10844" s="10" t="s">
        <v>1667</v>
      </c>
      <c r="F10844" s="10" t="s">
        <v>1433</v>
      </c>
      <c r="G10844" s="21" t="s">
        <v>3753</v>
      </c>
      <c r="H10844" s="21" t="s">
        <v>4950</v>
      </c>
      <c r="I10844" s="21">
        <v>1</v>
      </c>
      <c r="J10844" s="21">
        <f>MID(H10844,1,FIND(" ",H10844,1)-1)*1</f>
        <v>4.71</v>
      </c>
      <c r="K10844" s="21" t="s">
        <v>5258</v>
      </c>
    </row>
    <row r="10845" spans="1:11" hidden="1" x14ac:dyDescent="0.25">
      <c r="A10845" s="10">
        <v>176</v>
      </c>
      <c r="B10845" s="10" t="s">
        <v>1750</v>
      </c>
      <c r="C10845" s="10" t="s">
        <v>1751</v>
      </c>
      <c r="D10845" s="10" t="s">
        <v>1756</v>
      </c>
      <c r="E10845" s="10" t="s">
        <v>1667</v>
      </c>
      <c r="F10845" s="10" t="s">
        <v>1433</v>
      </c>
      <c r="G10845" s="21" t="s">
        <v>3755</v>
      </c>
      <c r="H10845" s="21" t="s">
        <v>3756</v>
      </c>
      <c r="I10845" s="21">
        <v>1</v>
      </c>
      <c r="J10845" s="21" t="s">
        <v>5266</v>
      </c>
      <c r="K10845" s="21" t="s">
        <v>5265</v>
      </c>
    </row>
    <row r="10846" spans="1:11" hidden="1" x14ac:dyDescent="0.25">
      <c r="A10846" s="10">
        <v>176</v>
      </c>
      <c r="B10846" s="10" t="s">
        <v>1750</v>
      </c>
      <c r="C10846" s="10" t="s">
        <v>1751</v>
      </c>
      <c r="D10846" s="10" t="s">
        <v>1756</v>
      </c>
      <c r="E10846" s="10" t="s">
        <v>1667</v>
      </c>
      <c r="F10846" s="10" t="s">
        <v>1433</v>
      </c>
      <c r="G10846" s="10" t="s">
        <v>3757</v>
      </c>
      <c r="H10846" s="10" t="s">
        <v>57</v>
      </c>
      <c r="I10846" s="10">
        <v>0</v>
      </c>
    </row>
    <row r="10847" spans="1:11" hidden="1" x14ac:dyDescent="0.25">
      <c r="A10847" s="10">
        <v>176</v>
      </c>
      <c r="B10847" s="10" t="s">
        <v>1750</v>
      </c>
      <c r="C10847" s="10" t="s">
        <v>1751</v>
      </c>
      <c r="D10847" s="10" t="s">
        <v>1756</v>
      </c>
      <c r="E10847" s="10" t="s">
        <v>1667</v>
      </c>
      <c r="F10847" s="10" t="s">
        <v>1433</v>
      </c>
      <c r="G10847" s="10" t="s">
        <v>4627</v>
      </c>
      <c r="H10847" s="10" t="s">
        <v>4852</v>
      </c>
      <c r="I10847" s="10">
        <v>0</v>
      </c>
    </row>
    <row r="10848" spans="1:11" hidden="1" x14ac:dyDescent="0.25">
      <c r="A10848" s="10">
        <v>176</v>
      </c>
      <c r="B10848" s="10" t="s">
        <v>1750</v>
      </c>
      <c r="C10848" s="10" t="s">
        <v>1751</v>
      </c>
      <c r="D10848" s="10" t="s">
        <v>1756</v>
      </c>
      <c r="E10848" s="10" t="s">
        <v>1667</v>
      </c>
      <c r="F10848" s="10" t="s">
        <v>1433</v>
      </c>
      <c r="G10848" s="21" t="s">
        <v>3759</v>
      </c>
      <c r="H10848" s="21">
        <v>36000</v>
      </c>
      <c r="I10848" s="21">
        <v>1</v>
      </c>
      <c r="J10848" s="21">
        <f>TRIM(H10848)*1</f>
        <v>36000</v>
      </c>
      <c r="K10848" s="21" t="s">
        <v>5261</v>
      </c>
    </row>
    <row r="10849" spans="1:11" x14ac:dyDescent="0.25">
      <c r="A10849" s="10">
        <v>176</v>
      </c>
      <c r="B10849" s="10" t="s">
        <v>1750</v>
      </c>
      <c r="C10849" s="10" t="s">
        <v>1751</v>
      </c>
      <c r="D10849" s="10" t="s">
        <v>1756</v>
      </c>
      <c r="E10849" s="10" t="s">
        <v>1667</v>
      </c>
      <c r="F10849" s="10" t="s">
        <v>1433</v>
      </c>
      <c r="G10849" s="21" t="s">
        <v>3760</v>
      </c>
      <c r="H10849" s="21" t="s">
        <v>4951</v>
      </c>
      <c r="I10849" s="21">
        <v>1</v>
      </c>
      <c r="J10849" s="21">
        <f t="shared" ref="J10849:J10850" si="745">MID(H10849,1,FIND(" ",H10849,1)-1)*1</f>
        <v>3.45</v>
      </c>
      <c r="K10849" s="21" t="s">
        <v>5259</v>
      </c>
    </row>
    <row r="10850" spans="1:11" x14ac:dyDescent="0.25">
      <c r="A10850" s="10">
        <v>176</v>
      </c>
      <c r="B10850" s="10" t="s">
        <v>1750</v>
      </c>
      <c r="C10850" s="10" t="s">
        <v>1751</v>
      </c>
      <c r="D10850" s="10" t="s">
        <v>1756</v>
      </c>
      <c r="E10850" s="10" t="s">
        <v>1667</v>
      </c>
      <c r="F10850" s="10" t="s">
        <v>1433</v>
      </c>
      <c r="G10850" s="21" t="s">
        <v>3762</v>
      </c>
      <c r="H10850" s="21" t="s">
        <v>4952</v>
      </c>
      <c r="I10850" s="21">
        <v>1</v>
      </c>
      <c r="J10850" s="21">
        <f t="shared" si="745"/>
        <v>3.4</v>
      </c>
      <c r="K10850" s="21" t="s">
        <v>5259</v>
      </c>
    </row>
    <row r="10851" spans="1:11" hidden="1" x14ac:dyDescent="0.25">
      <c r="A10851" s="10">
        <v>176</v>
      </c>
      <c r="B10851" s="10" t="s">
        <v>1750</v>
      </c>
      <c r="C10851" s="10" t="s">
        <v>1751</v>
      </c>
      <c r="D10851" s="10" t="s">
        <v>1756</v>
      </c>
      <c r="E10851" s="10" t="s">
        <v>1667</v>
      </c>
      <c r="F10851" s="10" t="s">
        <v>1433</v>
      </c>
      <c r="G10851" s="21" t="s">
        <v>3764</v>
      </c>
      <c r="H10851" s="21">
        <v>36000</v>
      </c>
      <c r="I10851" s="21">
        <v>1</v>
      </c>
      <c r="J10851" s="21">
        <f>TRIM(H10851)*1</f>
        <v>36000</v>
      </c>
      <c r="K10851" s="21" t="s">
        <v>5261</v>
      </c>
    </row>
    <row r="10852" spans="1:11" hidden="1" x14ac:dyDescent="0.25">
      <c r="A10852" s="10">
        <v>176</v>
      </c>
      <c r="B10852" s="10" t="s">
        <v>1750</v>
      </c>
      <c r="C10852" s="10" t="s">
        <v>1751</v>
      </c>
      <c r="D10852" s="10" t="s">
        <v>1756</v>
      </c>
      <c r="E10852" s="10" t="s">
        <v>1667</v>
      </c>
      <c r="F10852" s="10" t="s">
        <v>1433</v>
      </c>
      <c r="G10852" s="10" t="s">
        <v>3765</v>
      </c>
      <c r="H10852" s="10" t="s">
        <v>57</v>
      </c>
      <c r="I10852" s="10">
        <v>0</v>
      </c>
    </row>
    <row r="10853" spans="1:11" hidden="1" x14ac:dyDescent="0.25">
      <c r="A10853" s="10">
        <v>176</v>
      </c>
      <c r="B10853" s="10" t="s">
        <v>1750</v>
      </c>
      <c r="C10853" s="10" t="s">
        <v>1751</v>
      </c>
      <c r="D10853" s="10" t="s">
        <v>1756</v>
      </c>
      <c r="E10853" s="10" t="s">
        <v>1667</v>
      </c>
      <c r="F10853" s="10" t="s">
        <v>1433</v>
      </c>
      <c r="G10853" s="10" t="s">
        <v>3766</v>
      </c>
      <c r="H10853" s="10" t="s">
        <v>34</v>
      </c>
      <c r="I10853" s="10">
        <v>0</v>
      </c>
    </row>
    <row r="10854" spans="1:11" hidden="1" x14ac:dyDescent="0.25">
      <c r="A10854" s="10">
        <v>176</v>
      </c>
      <c r="B10854" s="10" t="s">
        <v>1750</v>
      </c>
      <c r="C10854" s="10" t="s">
        <v>1751</v>
      </c>
      <c r="D10854" s="10" t="s">
        <v>1756</v>
      </c>
      <c r="E10854" s="10" t="s">
        <v>1667</v>
      </c>
      <c r="F10854" s="10" t="s">
        <v>1433</v>
      </c>
      <c r="G10854" s="10" t="s">
        <v>4601</v>
      </c>
      <c r="H10854" s="10" t="s">
        <v>4321</v>
      </c>
      <c r="I10854" s="10">
        <v>0</v>
      </c>
    </row>
    <row r="10855" spans="1:11" hidden="1" x14ac:dyDescent="0.25">
      <c r="A10855" s="10">
        <v>176</v>
      </c>
      <c r="B10855" s="10" t="s">
        <v>1750</v>
      </c>
      <c r="C10855" s="10" t="s">
        <v>1751</v>
      </c>
      <c r="D10855" s="10" t="s">
        <v>1756</v>
      </c>
      <c r="E10855" s="10" t="s">
        <v>1667</v>
      </c>
      <c r="F10855" s="10" t="s">
        <v>1433</v>
      </c>
      <c r="G10855" s="10" t="s">
        <v>4397</v>
      </c>
      <c r="H10855" s="10" t="s">
        <v>34</v>
      </c>
      <c r="I10855" s="10">
        <v>0</v>
      </c>
    </row>
    <row r="10856" spans="1:11" hidden="1" x14ac:dyDescent="0.25">
      <c r="A10856" s="10">
        <v>176</v>
      </c>
      <c r="B10856" s="10" t="s">
        <v>1750</v>
      </c>
      <c r="C10856" s="10" t="s">
        <v>1751</v>
      </c>
      <c r="D10856" s="10" t="s">
        <v>1756</v>
      </c>
      <c r="E10856" s="10" t="s">
        <v>1667</v>
      </c>
      <c r="F10856" s="10" t="s">
        <v>1433</v>
      </c>
      <c r="G10856" s="10" t="s">
        <v>4602</v>
      </c>
      <c r="H10856" s="10" t="s">
        <v>57</v>
      </c>
      <c r="I10856" s="10">
        <v>0</v>
      </c>
    </row>
    <row r="10857" spans="1:11" hidden="1" x14ac:dyDescent="0.25">
      <c r="A10857" s="10">
        <v>176</v>
      </c>
      <c r="B10857" s="10" t="s">
        <v>1750</v>
      </c>
      <c r="C10857" s="10" t="s">
        <v>1751</v>
      </c>
      <c r="D10857" s="10" t="s">
        <v>1756</v>
      </c>
      <c r="E10857" s="10" t="s">
        <v>1667</v>
      </c>
      <c r="F10857" s="10" t="s">
        <v>1433</v>
      </c>
      <c r="G10857" s="10" t="s">
        <v>4603</v>
      </c>
      <c r="H10857" s="10" t="s">
        <v>57</v>
      </c>
      <c r="I10857" s="10">
        <v>0</v>
      </c>
    </row>
    <row r="10858" spans="1:11" hidden="1" x14ac:dyDescent="0.25">
      <c r="A10858" s="10">
        <v>176</v>
      </c>
      <c r="B10858" s="10" t="s">
        <v>1750</v>
      </c>
      <c r="C10858" s="10" t="s">
        <v>1751</v>
      </c>
      <c r="D10858" s="10" t="s">
        <v>1756</v>
      </c>
      <c r="E10858" s="10" t="s">
        <v>1667</v>
      </c>
      <c r="F10858" s="10" t="s">
        <v>1433</v>
      </c>
      <c r="G10858" s="21" t="s">
        <v>3769</v>
      </c>
      <c r="H10858" s="21" t="s">
        <v>4112</v>
      </c>
      <c r="I10858" s="21">
        <v>1</v>
      </c>
      <c r="J10858" s="21">
        <f t="shared" ref="J10858:J10859" si="746">MID(H10858,1,FIND(" ",H10858,1)-1)*1</f>
        <v>72</v>
      </c>
      <c r="K10858" s="21" t="s">
        <v>5255</v>
      </c>
    </row>
    <row r="10859" spans="1:11" hidden="1" x14ac:dyDescent="0.25">
      <c r="A10859" s="10">
        <v>176</v>
      </c>
      <c r="B10859" s="10" t="s">
        <v>1750</v>
      </c>
      <c r="C10859" s="10" t="s">
        <v>1751</v>
      </c>
      <c r="D10859" s="10" t="s">
        <v>1756</v>
      </c>
      <c r="E10859" s="10" t="s">
        <v>1667</v>
      </c>
      <c r="F10859" s="10" t="s">
        <v>1433</v>
      </c>
      <c r="G10859" s="21" t="s">
        <v>3771</v>
      </c>
      <c r="H10859" s="21" t="s">
        <v>4469</v>
      </c>
      <c r="I10859" s="21">
        <v>1</v>
      </c>
      <c r="J10859" s="21">
        <f t="shared" si="746"/>
        <v>42</v>
      </c>
      <c r="K10859" s="21" t="s">
        <v>5255</v>
      </c>
    </row>
    <row r="10860" spans="1:11" hidden="1" x14ac:dyDescent="0.25">
      <c r="A10860" s="10">
        <v>176</v>
      </c>
      <c r="B10860" s="10" t="s">
        <v>1750</v>
      </c>
      <c r="C10860" s="10" t="s">
        <v>1751</v>
      </c>
      <c r="D10860" s="10" t="s">
        <v>1756</v>
      </c>
      <c r="E10860" s="10" t="s">
        <v>1667</v>
      </c>
      <c r="F10860" s="10" t="s">
        <v>1433</v>
      </c>
      <c r="G10860" s="21" t="s">
        <v>3773</v>
      </c>
      <c r="H10860" s="21" t="s">
        <v>4167</v>
      </c>
      <c r="I10860" s="21">
        <v>1</v>
      </c>
      <c r="J10860" s="21">
        <f t="shared" ref="J10860:J10865" si="747">MID(H10860,1,FIND(" ",H10860,1)-1)*1000</f>
        <v>805</v>
      </c>
      <c r="K10860" s="22" t="s">
        <v>5256</v>
      </c>
    </row>
    <row r="10861" spans="1:11" hidden="1" x14ac:dyDescent="0.25">
      <c r="A10861" s="10">
        <v>176</v>
      </c>
      <c r="B10861" s="10" t="s">
        <v>1750</v>
      </c>
      <c r="C10861" s="10" t="s">
        <v>1751</v>
      </c>
      <c r="D10861" s="10" t="s">
        <v>1756</v>
      </c>
      <c r="E10861" s="10" t="s">
        <v>1667</v>
      </c>
      <c r="F10861" s="10" t="s">
        <v>1433</v>
      </c>
      <c r="G10861" s="21" t="s">
        <v>3775</v>
      </c>
      <c r="H10861" s="21" t="s">
        <v>4817</v>
      </c>
      <c r="I10861" s="21">
        <v>1</v>
      </c>
      <c r="J10861" s="21">
        <f t="shared" si="747"/>
        <v>245</v>
      </c>
      <c r="K10861" s="22" t="s">
        <v>5256</v>
      </c>
    </row>
    <row r="10862" spans="1:11" hidden="1" x14ac:dyDescent="0.25">
      <c r="A10862" s="10">
        <v>176</v>
      </c>
      <c r="B10862" s="10" t="s">
        <v>1750</v>
      </c>
      <c r="C10862" s="10" t="s">
        <v>1751</v>
      </c>
      <c r="D10862" s="10" t="s">
        <v>1756</v>
      </c>
      <c r="E10862" s="10" t="s">
        <v>1667</v>
      </c>
      <c r="F10862" s="10" t="s">
        <v>1433</v>
      </c>
      <c r="G10862" s="21" t="s">
        <v>3777</v>
      </c>
      <c r="H10862" s="21" t="s">
        <v>4695</v>
      </c>
      <c r="I10862" s="21">
        <v>1</v>
      </c>
      <c r="J10862" s="21">
        <f t="shared" si="747"/>
        <v>395</v>
      </c>
      <c r="K10862" s="22" t="s">
        <v>5256</v>
      </c>
    </row>
    <row r="10863" spans="1:11" hidden="1" x14ac:dyDescent="0.25">
      <c r="A10863" s="10">
        <v>176</v>
      </c>
      <c r="B10863" s="10" t="s">
        <v>1750</v>
      </c>
      <c r="C10863" s="10" t="s">
        <v>1751</v>
      </c>
      <c r="D10863" s="10" t="s">
        <v>1756</v>
      </c>
      <c r="E10863" s="10" t="s">
        <v>1667</v>
      </c>
      <c r="F10863" s="10" t="s">
        <v>1433</v>
      </c>
      <c r="G10863" s="21" t="s">
        <v>3779</v>
      </c>
      <c r="H10863" s="21" t="s">
        <v>4817</v>
      </c>
      <c r="I10863" s="21">
        <v>1</v>
      </c>
      <c r="J10863" s="21">
        <f t="shared" si="747"/>
        <v>245</v>
      </c>
      <c r="K10863" s="22" t="s">
        <v>5256</v>
      </c>
    </row>
    <row r="10864" spans="1:11" hidden="1" x14ac:dyDescent="0.25">
      <c r="A10864" s="10">
        <v>176</v>
      </c>
      <c r="B10864" s="10" t="s">
        <v>1750</v>
      </c>
      <c r="C10864" s="10" t="s">
        <v>1751</v>
      </c>
      <c r="D10864" s="10" t="s">
        <v>1756</v>
      </c>
      <c r="E10864" s="10" t="s">
        <v>1667</v>
      </c>
      <c r="F10864" s="10" t="s">
        <v>1433</v>
      </c>
      <c r="G10864" s="21" t="s">
        <v>3781</v>
      </c>
      <c r="H10864" s="21" t="s">
        <v>4953</v>
      </c>
      <c r="I10864" s="21">
        <v>1</v>
      </c>
      <c r="J10864" s="21">
        <f t="shared" si="747"/>
        <v>970</v>
      </c>
      <c r="K10864" s="22" t="s">
        <v>5256</v>
      </c>
    </row>
    <row r="10865" spans="1:11" hidden="1" x14ac:dyDescent="0.25">
      <c r="A10865" s="10">
        <v>176</v>
      </c>
      <c r="B10865" s="10" t="s">
        <v>1750</v>
      </c>
      <c r="C10865" s="10" t="s">
        <v>1751</v>
      </c>
      <c r="D10865" s="10" t="s">
        <v>1756</v>
      </c>
      <c r="E10865" s="10" t="s">
        <v>1667</v>
      </c>
      <c r="F10865" s="10" t="s">
        <v>1433</v>
      </c>
      <c r="G10865" s="21" t="s">
        <v>3783</v>
      </c>
      <c r="H10865" s="21" t="s">
        <v>4947</v>
      </c>
      <c r="I10865" s="21">
        <v>1</v>
      </c>
      <c r="J10865" s="21">
        <f t="shared" si="747"/>
        <v>1400</v>
      </c>
      <c r="K10865" s="22" t="s">
        <v>5256</v>
      </c>
    </row>
    <row r="10866" spans="1:11" hidden="1" x14ac:dyDescent="0.25">
      <c r="A10866" s="10">
        <v>176</v>
      </c>
      <c r="B10866" s="10" t="s">
        <v>1750</v>
      </c>
      <c r="C10866" s="10" t="s">
        <v>1751</v>
      </c>
      <c r="D10866" s="10" t="s">
        <v>1756</v>
      </c>
      <c r="E10866" s="10" t="s">
        <v>1667</v>
      </c>
      <c r="F10866" s="10" t="s">
        <v>1433</v>
      </c>
      <c r="G10866" s="10" t="s">
        <v>3787</v>
      </c>
      <c r="H10866" s="10" t="s">
        <v>3788</v>
      </c>
      <c r="I10866" s="10">
        <v>0</v>
      </c>
    </row>
    <row r="10867" spans="1:11" hidden="1" x14ac:dyDescent="0.25">
      <c r="A10867" s="10">
        <v>176</v>
      </c>
      <c r="B10867" s="10" t="s">
        <v>1750</v>
      </c>
      <c r="C10867" s="10" t="s">
        <v>1751</v>
      </c>
      <c r="D10867" s="10" t="s">
        <v>1756</v>
      </c>
      <c r="E10867" s="10" t="s">
        <v>1667</v>
      </c>
      <c r="F10867" s="10" t="s">
        <v>1433</v>
      </c>
      <c r="G10867" s="10" t="s">
        <v>3789</v>
      </c>
      <c r="H10867" s="10" t="s">
        <v>3789</v>
      </c>
      <c r="I10867" s="10">
        <v>0</v>
      </c>
    </row>
    <row r="10868" spans="1:11" hidden="1" x14ac:dyDescent="0.25">
      <c r="A10868" s="10">
        <v>177</v>
      </c>
      <c r="B10868" s="10" t="s">
        <v>1757</v>
      </c>
      <c r="C10868" s="10" t="s">
        <v>1758</v>
      </c>
      <c r="D10868" s="10" t="s">
        <v>1764</v>
      </c>
      <c r="E10868" s="10" t="s">
        <v>1667</v>
      </c>
      <c r="F10868" s="10" t="s">
        <v>1433</v>
      </c>
      <c r="G10868" s="10" t="s">
        <v>3129</v>
      </c>
      <c r="H10868" s="10" t="s">
        <v>4540</v>
      </c>
      <c r="I10868" s="10">
        <v>0</v>
      </c>
    </row>
    <row r="10869" spans="1:11" hidden="1" x14ac:dyDescent="0.25">
      <c r="A10869" s="10">
        <v>177</v>
      </c>
      <c r="B10869" s="10" t="s">
        <v>1757</v>
      </c>
      <c r="C10869" s="10" t="s">
        <v>1758</v>
      </c>
      <c r="D10869" s="10" t="s">
        <v>1764</v>
      </c>
      <c r="E10869" s="10" t="s">
        <v>1667</v>
      </c>
      <c r="F10869" s="10" t="s">
        <v>1433</v>
      </c>
      <c r="G10869" s="21" t="s">
        <v>2160</v>
      </c>
      <c r="H10869" s="21" t="s">
        <v>4914</v>
      </c>
      <c r="I10869" s="21">
        <v>1</v>
      </c>
      <c r="J10869" s="21" t="str">
        <f>H10869</f>
        <v>Полупромышленное оборудование</v>
      </c>
      <c r="K10869" s="21"/>
    </row>
    <row r="10870" spans="1:11" hidden="1" x14ac:dyDescent="0.25">
      <c r="A10870" s="10">
        <v>177</v>
      </c>
      <c r="B10870" s="10" t="s">
        <v>1757</v>
      </c>
      <c r="C10870" s="10" t="s">
        <v>1758</v>
      </c>
      <c r="D10870" s="10" t="s">
        <v>1764</v>
      </c>
      <c r="E10870" s="10" t="s">
        <v>1667</v>
      </c>
      <c r="F10870" s="10" t="s">
        <v>1433</v>
      </c>
      <c r="G10870" s="21" t="s">
        <v>3108</v>
      </c>
      <c r="H10870" s="21" t="s">
        <v>3858</v>
      </c>
      <c r="I10870" s="21">
        <v>1</v>
      </c>
      <c r="J10870" s="21">
        <f t="shared" ref="J10870:J10871" si="748">MID(H10870,1,FIND(" ",H10870,1)-1)*1</f>
        <v>55</v>
      </c>
      <c r="K10870" s="21" t="s">
        <v>5260</v>
      </c>
    </row>
    <row r="10871" spans="1:11" hidden="1" x14ac:dyDescent="0.25">
      <c r="A10871" s="10">
        <v>177</v>
      </c>
      <c r="B10871" s="10" t="s">
        <v>1757</v>
      </c>
      <c r="C10871" s="10" t="s">
        <v>1758</v>
      </c>
      <c r="D10871" s="10" t="s">
        <v>1764</v>
      </c>
      <c r="E10871" s="10" t="s">
        <v>1667</v>
      </c>
      <c r="F10871" s="10" t="s">
        <v>1433</v>
      </c>
      <c r="G10871" s="21" t="s">
        <v>3701</v>
      </c>
      <c r="H10871" s="21" t="s">
        <v>3877</v>
      </c>
      <c r="I10871" s="21">
        <v>1</v>
      </c>
      <c r="J10871" s="21">
        <f t="shared" si="748"/>
        <v>34</v>
      </c>
      <c r="K10871" s="21" t="s">
        <v>5260</v>
      </c>
    </row>
    <row r="10872" spans="1:11" hidden="1" x14ac:dyDescent="0.25">
      <c r="A10872" s="10">
        <v>177</v>
      </c>
      <c r="B10872" s="10" t="s">
        <v>1757</v>
      </c>
      <c r="C10872" s="10" t="s">
        <v>1758</v>
      </c>
      <c r="D10872" s="10" t="s">
        <v>1764</v>
      </c>
      <c r="E10872" s="10" t="s">
        <v>1667</v>
      </c>
      <c r="F10872" s="10" t="s">
        <v>1433</v>
      </c>
      <c r="G10872" s="21" t="s">
        <v>3703</v>
      </c>
      <c r="H10872" s="21" t="s">
        <v>4476</v>
      </c>
      <c r="I10872" s="21">
        <v>1</v>
      </c>
      <c r="J10872" s="21">
        <f>MID(H10872,1,FIND(" ",H10872,1)-1)*1</f>
        <v>55</v>
      </c>
      <c r="K10872" s="21" t="s">
        <v>5254</v>
      </c>
    </row>
    <row r="10873" spans="1:11" hidden="1" x14ac:dyDescent="0.25">
      <c r="A10873" s="10">
        <v>177</v>
      </c>
      <c r="B10873" s="10" t="s">
        <v>1757</v>
      </c>
      <c r="C10873" s="10" t="s">
        <v>1758</v>
      </c>
      <c r="D10873" s="10" t="s">
        <v>1764</v>
      </c>
      <c r="E10873" s="10" t="s">
        <v>1667</v>
      </c>
      <c r="F10873" s="10" t="s">
        <v>1433</v>
      </c>
      <c r="G10873" s="21" t="s">
        <v>3705</v>
      </c>
      <c r="H10873" s="21" t="s">
        <v>34</v>
      </c>
      <c r="I10873" s="21">
        <v>1</v>
      </c>
      <c r="J10873" s="21" t="str">
        <f>H10873</f>
        <v>Да</v>
      </c>
      <c r="K10873" s="21"/>
    </row>
    <row r="10874" spans="1:11" hidden="1" x14ac:dyDescent="0.25">
      <c r="A10874" s="10">
        <v>177</v>
      </c>
      <c r="B10874" s="10" t="s">
        <v>1757</v>
      </c>
      <c r="C10874" s="10" t="s">
        <v>1758</v>
      </c>
      <c r="D10874" s="10" t="s">
        <v>1764</v>
      </c>
      <c r="E10874" s="10" t="s">
        <v>1667</v>
      </c>
      <c r="F10874" s="10" t="s">
        <v>1433</v>
      </c>
      <c r="G10874" s="21" t="s">
        <v>3706</v>
      </c>
      <c r="H10874" s="21" t="s">
        <v>4713</v>
      </c>
      <c r="I10874" s="21">
        <v>1</v>
      </c>
      <c r="J10874" s="21">
        <f t="shared" ref="J10874:J10877" si="749">MID(H10874,1,FIND(" ",H10874,1)-1)*1</f>
        <v>6.2</v>
      </c>
      <c r="K10874" s="21" t="s">
        <v>5258</v>
      </c>
    </row>
    <row r="10875" spans="1:11" hidden="1" x14ac:dyDescent="0.25">
      <c r="A10875" s="10">
        <v>177</v>
      </c>
      <c r="B10875" s="10" t="s">
        <v>1757</v>
      </c>
      <c r="C10875" s="10" t="s">
        <v>1758</v>
      </c>
      <c r="D10875" s="10" t="s">
        <v>1764</v>
      </c>
      <c r="E10875" s="10" t="s">
        <v>1667</v>
      </c>
      <c r="F10875" s="10" t="s">
        <v>1433</v>
      </c>
      <c r="G10875" s="21" t="s">
        <v>3708</v>
      </c>
      <c r="H10875" s="21" t="s">
        <v>4086</v>
      </c>
      <c r="I10875" s="21">
        <v>1</v>
      </c>
      <c r="J10875" s="21">
        <f t="shared" si="749"/>
        <v>5.6</v>
      </c>
      <c r="K10875" s="21" t="s">
        <v>5258</v>
      </c>
    </row>
    <row r="10876" spans="1:11" hidden="1" x14ac:dyDescent="0.25">
      <c r="A10876" s="10">
        <v>177</v>
      </c>
      <c r="B10876" s="10" t="s">
        <v>1757</v>
      </c>
      <c r="C10876" s="10" t="s">
        <v>1758</v>
      </c>
      <c r="D10876" s="10" t="s">
        <v>1764</v>
      </c>
      <c r="E10876" s="10" t="s">
        <v>1667</v>
      </c>
      <c r="F10876" s="10" t="s">
        <v>1433</v>
      </c>
      <c r="G10876" s="21" t="s">
        <v>3709</v>
      </c>
      <c r="H10876" s="21" t="s">
        <v>4086</v>
      </c>
      <c r="I10876" s="21">
        <v>0</v>
      </c>
      <c r="J10876" s="21">
        <f t="shared" si="749"/>
        <v>5.6</v>
      </c>
      <c r="K10876" s="21" t="s">
        <v>5258</v>
      </c>
    </row>
    <row r="10877" spans="1:11" hidden="1" x14ac:dyDescent="0.25">
      <c r="A10877" s="10">
        <v>177</v>
      </c>
      <c r="B10877" s="10" t="s">
        <v>1757</v>
      </c>
      <c r="C10877" s="10" t="s">
        <v>1758</v>
      </c>
      <c r="D10877" s="10" t="s">
        <v>1764</v>
      </c>
      <c r="E10877" s="10" t="s">
        <v>1667</v>
      </c>
      <c r="F10877" s="10" t="s">
        <v>1433</v>
      </c>
      <c r="G10877" s="21" t="s">
        <v>3711</v>
      </c>
      <c r="H10877" s="21" t="s">
        <v>4086</v>
      </c>
      <c r="I10877" s="21">
        <v>0</v>
      </c>
      <c r="J10877" s="21">
        <f t="shared" si="749"/>
        <v>5.6</v>
      </c>
      <c r="K10877" s="21" t="s">
        <v>5258</v>
      </c>
    </row>
    <row r="10878" spans="1:11" hidden="1" x14ac:dyDescent="0.25">
      <c r="A10878" s="10">
        <v>177</v>
      </c>
      <c r="B10878" s="10" t="s">
        <v>1757</v>
      </c>
      <c r="C10878" s="10" t="s">
        <v>1758</v>
      </c>
      <c r="D10878" s="10" t="s">
        <v>1764</v>
      </c>
      <c r="E10878" s="10" t="s">
        <v>1667</v>
      </c>
      <c r="F10878" s="10" t="s">
        <v>1433</v>
      </c>
      <c r="G10878" s="21" t="s">
        <v>4578</v>
      </c>
      <c r="H10878" s="21" t="s">
        <v>4232</v>
      </c>
      <c r="I10878" s="21">
        <v>1</v>
      </c>
      <c r="J10878" s="21" t="str">
        <f>MID(H10878,1,FIND(" ",H10878,1)-1)</f>
        <v>900</v>
      </c>
      <c r="K10878" s="21" t="s">
        <v>5269</v>
      </c>
    </row>
    <row r="10879" spans="1:11" hidden="1" x14ac:dyDescent="0.25">
      <c r="A10879" s="10">
        <v>177</v>
      </c>
      <c r="B10879" s="10" t="s">
        <v>1757</v>
      </c>
      <c r="C10879" s="10" t="s">
        <v>1758</v>
      </c>
      <c r="D10879" s="10" t="s">
        <v>1764</v>
      </c>
      <c r="E10879" s="10" t="s">
        <v>1667</v>
      </c>
      <c r="F10879" s="10" t="s">
        <v>1433</v>
      </c>
      <c r="G10879" s="10" t="s">
        <v>3714</v>
      </c>
      <c r="H10879" s="10" t="s">
        <v>3715</v>
      </c>
      <c r="I10879" s="10">
        <v>0</v>
      </c>
    </row>
    <row r="10880" spans="1:11" hidden="1" x14ac:dyDescent="0.25">
      <c r="A10880" s="10">
        <v>177</v>
      </c>
      <c r="B10880" s="10" t="s">
        <v>1757</v>
      </c>
      <c r="C10880" s="10" t="s">
        <v>1758</v>
      </c>
      <c r="D10880" s="10" t="s">
        <v>1764</v>
      </c>
      <c r="E10880" s="10" t="s">
        <v>1667</v>
      </c>
      <c r="F10880" s="10" t="s">
        <v>1433</v>
      </c>
      <c r="G10880" s="10" t="s">
        <v>3716</v>
      </c>
      <c r="H10880" s="10" t="s">
        <v>34</v>
      </c>
      <c r="I10880" s="10">
        <v>0</v>
      </c>
    </row>
    <row r="10881" spans="1:9" hidden="1" x14ac:dyDescent="0.25">
      <c r="A10881" s="10">
        <v>177</v>
      </c>
      <c r="B10881" s="10" t="s">
        <v>1757</v>
      </c>
      <c r="C10881" s="10" t="s">
        <v>1758</v>
      </c>
      <c r="D10881" s="10" t="s">
        <v>1764</v>
      </c>
      <c r="E10881" s="10" t="s">
        <v>1667</v>
      </c>
      <c r="F10881" s="10" t="s">
        <v>1433</v>
      </c>
      <c r="G10881" s="10" t="s">
        <v>3717</v>
      </c>
      <c r="H10881" s="10" t="s">
        <v>34</v>
      </c>
      <c r="I10881" s="10">
        <v>0</v>
      </c>
    </row>
    <row r="10882" spans="1:9" hidden="1" x14ac:dyDescent="0.25">
      <c r="A10882" s="10">
        <v>177</v>
      </c>
      <c r="B10882" s="10" t="s">
        <v>1757</v>
      </c>
      <c r="C10882" s="10" t="s">
        <v>1758</v>
      </c>
      <c r="D10882" s="10" t="s">
        <v>1764</v>
      </c>
      <c r="E10882" s="10" t="s">
        <v>1667</v>
      </c>
      <c r="F10882" s="10" t="s">
        <v>1433</v>
      </c>
      <c r="G10882" s="10" t="s">
        <v>3718</v>
      </c>
      <c r="H10882" s="10" t="s">
        <v>5168</v>
      </c>
      <c r="I10882" s="10">
        <v>0</v>
      </c>
    </row>
    <row r="10883" spans="1:9" hidden="1" x14ac:dyDescent="0.25">
      <c r="A10883" s="10">
        <v>177</v>
      </c>
      <c r="B10883" s="10" t="s">
        <v>1757</v>
      </c>
      <c r="C10883" s="10" t="s">
        <v>1758</v>
      </c>
      <c r="D10883" s="10" t="s">
        <v>1764</v>
      </c>
      <c r="E10883" s="10" t="s">
        <v>1667</v>
      </c>
      <c r="F10883" s="10" t="s">
        <v>1433</v>
      </c>
      <c r="G10883" s="10" t="s">
        <v>3719</v>
      </c>
      <c r="H10883" s="10" t="s">
        <v>57</v>
      </c>
      <c r="I10883" s="10">
        <v>0</v>
      </c>
    </row>
    <row r="10884" spans="1:9" hidden="1" x14ac:dyDescent="0.25">
      <c r="A10884" s="10">
        <v>177</v>
      </c>
      <c r="B10884" s="10" t="s">
        <v>1757</v>
      </c>
      <c r="C10884" s="10" t="s">
        <v>1758</v>
      </c>
      <c r="D10884" s="10" t="s">
        <v>1764</v>
      </c>
      <c r="E10884" s="10" t="s">
        <v>1667</v>
      </c>
      <c r="F10884" s="10" t="s">
        <v>1433</v>
      </c>
      <c r="G10884" s="10" t="s">
        <v>3720</v>
      </c>
      <c r="H10884" s="10" t="s">
        <v>34</v>
      </c>
      <c r="I10884" s="10">
        <v>0</v>
      </c>
    </row>
    <row r="10885" spans="1:9" hidden="1" x14ac:dyDescent="0.25">
      <c r="A10885" s="10">
        <v>177</v>
      </c>
      <c r="B10885" s="10" t="s">
        <v>1757</v>
      </c>
      <c r="C10885" s="10" t="s">
        <v>1758</v>
      </c>
      <c r="D10885" s="10" t="s">
        <v>1764</v>
      </c>
      <c r="E10885" s="10" t="s">
        <v>1667</v>
      </c>
      <c r="F10885" s="10" t="s">
        <v>1433</v>
      </c>
      <c r="G10885" s="10" t="s">
        <v>3721</v>
      </c>
      <c r="H10885" s="10" t="s">
        <v>34</v>
      </c>
      <c r="I10885" s="10">
        <v>0</v>
      </c>
    </row>
    <row r="10886" spans="1:9" hidden="1" x14ac:dyDescent="0.25">
      <c r="A10886" s="10">
        <v>177</v>
      </c>
      <c r="B10886" s="10" t="s">
        <v>1757</v>
      </c>
      <c r="C10886" s="10" t="s">
        <v>1758</v>
      </c>
      <c r="D10886" s="10" t="s">
        <v>1764</v>
      </c>
      <c r="E10886" s="10" t="s">
        <v>1667</v>
      </c>
      <c r="F10886" s="10" t="s">
        <v>1433</v>
      </c>
      <c r="G10886" s="10" t="s">
        <v>3722</v>
      </c>
      <c r="H10886" s="10" t="s">
        <v>34</v>
      </c>
      <c r="I10886" s="10">
        <v>0</v>
      </c>
    </row>
    <row r="10887" spans="1:9" hidden="1" x14ac:dyDescent="0.25">
      <c r="A10887" s="10">
        <v>177</v>
      </c>
      <c r="B10887" s="10" t="s">
        <v>1757</v>
      </c>
      <c r="C10887" s="10" t="s">
        <v>1758</v>
      </c>
      <c r="D10887" s="10" t="s">
        <v>1764</v>
      </c>
      <c r="E10887" s="10" t="s">
        <v>1667</v>
      </c>
      <c r="F10887" s="10" t="s">
        <v>1433</v>
      </c>
      <c r="G10887" s="10" t="s">
        <v>3723</v>
      </c>
      <c r="H10887" s="10" t="s">
        <v>34</v>
      </c>
      <c r="I10887" s="10">
        <v>0</v>
      </c>
    </row>
    <row r="10888" spans="1:9" hidden="1" x14ac:dyDescent="0.25">
      <c r="A10888" s="10">
        <v>177</v>
      </c>
      <c r="B10888" s="10" t="s">
        <v>1757</v>
      </c>
      <c r="C10888" s="10" t="s">
        <v>1758</v>
      </c>
      <c r="D10888" s="10" t="s">
        <v>1764</v>
      </c>
      <c r="E10888" s="10" t="s">
        <v>1667</v>
      </c>
      <c r="F10888" s="10" t="s">
        <v>1433</v>
      </c>
      <c r="G10888" s="10" t="s">
        <v>3724</v>
      </c>
      <c r="H10888" s="10" t="s">
        <v>34</v>
      </c>
      <c r="I10888" s="10">
        <v>0</v>
      </c>
    </row>
    <row r="10889" spans="1:9" hidden="1" x14ac:dyDescent="0.25">
      <c r="A10889" s="10">
        <v>177</v>
      </c>
      <c r="B10889" s="10" t="s">
        <v>1757</v>
      </c>
      <c r="C10889" s="10" t="s">
        <v>1758</v>
      </c>
      <c r="D10889" s="10" t="s">
        <v>1764</v>
      </c>
      <c r="E10889" s="10" t="s">
        <v>1667</v>
      </c>
      <c r="F10889" s="10" t="s">
        <v>1433</v>
      </c>
      <c r="G10889" s="10" t="s">
        <v>3725</v>
      </c>
      <c r="H10889" s="10" t="s">
        <v>34</v>
      </c>
      <c r="I10889" s="10">
        <v>0</v>
      </c>
    </row>
    <row r="10890" spans="1:9" hidden="1" x14ac:dyDescent="0.25">
      <c r="A10890" s="10">
        <v>177</v>
      </c>
      <c r="B10890" s="10" t="s">
        <v>1757</v>
      </c>
      <c r="C10890" s="10" t="s">
        <v>1758</v>
      </c>
      <c r="D10890" s="10" t="s">
        <v>1764</v>
      </c>
      <c r="E10890" s="10" t="s">
        <v>1667</v>
      </c>
      <c r="F10890" s="10" t="s">
        <v>1433</v>
      </c>
      <c r="G10890" s="10" t="s">
        <v>3726</v>
      </c>
      <c r="H10890" s="10" t="s">
        <v>34</v>
      </c>
      <c r="I10890" s="10">
        <v>0</v>
      </c>
    </row>
    <row r="10891" spans="1:9" hidden="1" x14ac:dyDescent="0.25">
      <c r="A10891" s="10">
        <v>177</v>
      </c>
      <c r="B10891" s="10" t="s">
        <v>1757</v>
      </c>
      <c r="C10891" s="10" t="s">
        <v>1758</v>
      </c>
      <c r="D10891" s="10" t="s">
        <v>1764</v>
      </c>
      <c r="E10891" s="10" t="s">
        <v>1667</v>
      </c>
      <c r="F10891" s="10" t="s">
        <v>1433</v>
      </c>
      <c r="G10891" s="10" t="s">
        <v>3727</v>
      </c>
      <c r="H10891" s="10" t="s">
        <v>34</v>
      </c>
      <c r="I10891" s="10">
        <v>0</v>
      </c>
    </row>
    <row r="10892" spans="1:9" hidden="1" x14ac:dyDescent="0.25">
      <c r="A10892" s="10">
        <v>177</v>
      </c>
      <c r="B10892" s="10" t="s">
        <v>1757</v>
      </c>
      <c r="C10892" s="10" t="s">
        <v>1758</v>
      </c>
      <c r="D10892" s="10" t="s">
        <v>1764</v>
      </c>
      <c r="E10892" s="10" t="s">
        <v>1667</v>
      </c>
      <c r="F10892" s="10" t="s">
        <v>1433</v>
      </c>
      <c r="G10892" s="10" t="s">
        <v>3729</v>
      </c>
      <c r="H10892" s="10" t="s">
        <v>34</v>
      </c>
      <c r="I10892" s="10">
        <v>0</v>
      </c>
    </row>
    <row r="10893" spans="1:9" hidden="1" x14ac:dyDescent="0.25">
      <c r="A10893" s="10">
        <v>177</v>
      </c>
      <c r="B10893" s="10" t="s">
        <v>1757</v>
      </c>
      <c r="C10893" s="10" t="s">
        <v>1758</v>
      </c>
      <c r="D10893" s="10" t="s">
        <v>1764</v>
      </c>
      <c r="E10893" s="10" t="s">
        <v>1667</v>
      </c>
      <c r="F10893" s="10" t="s">
        <v>1433</v>
      </c>
      <c r="G10893" s="10" t="s">
        <v>3730</v>
      </c>
      <c r="H10893" s="10" t="s">
        <v>34</v>
      </c>
      <c r="I10893" s="10">
        <v>0</v>
      </c>
    </row>
    <row r="10894" spans="1:9" hidden="1" x14ac:dyDescent="0.25">
      <c r="A10894" s="10">
        <v>177</v>
      </c>
      <c r="B10894" s="10" t="s">
        <v>1757</v>
      </c>
      <c r="C10894" s="10" t="s">
        <v>1758</v>
      </c>
      <c r="D10894" s="10" t="s">
        <v>1764</v>
      </c>
      <c r="E10894" s="10" t="s">
        <v>1667</v>
      </c>
      <c r="F10894" s="10" t="s">
        <v>1433</v>
      </c>
      <c r="G10894" s="10" t="s">
        <v>3731</v>
      </c>
      <c r="H10894" s="10" t="s">
        <v>34</v>
      </c>
      <c r="I10894" s="10">
        <v>0</v>
      </c>
    </row>
    <row r="10895" spans="1:9" hidden="1" x14ac:dyDescent="0.25">
      <c r="A10895" s="10">
        <v>177</v>
      </c>
      <c r="B10895" s="10" t="s">
        <v>1757</v>
      </c>
      <c r="C10895" s="10" t="s">
        <v>1758</v>
      </c>
      <c r="D10895" s="10" t="s">
        <v>1764</v>
      </c>
      <c r="E10895" s="10" t="s">
        <v>1667</v>
      </c>
      <c r="F10895" s="10" t="s">
        <v>1433</v>
      </c>
      <c r="G10895" s="10" t="s">
        <v>3734</v>
      </c>
      <c r="H10895" s="10" t="s">
        <v>34</v>
      </c>
      <c r="I10895" s="10">
        <v>0</v>
      </c>
    </row>
    <row r="10896" spans="1:9" hidden="1" x14ac:dyDescent="0.25">
      <c r="A10896" s="10">
        <v>177</v>
      </c>
      <c r="B10896" s="10" t="s">
        <v>1757</v>
      </c>
      <c r="C10896" s="10" t="s">
        <v>1758</v>
      </c>
      <c r="D10896" s="10" t="s">
        <v>1764</v>
      </c>
      <c r="E10896" s="10" t="s">
        <v>1667</v>
      </c>
      <c r="F10896" s="10" t="s">
        <v>1433</v>
      </c>
      <c r="G10896" s="10" t="s">
        <v>3735</v>
      </c>
      <c r="H10896" s="10" t="s">
        <v>57</v>
      </c>
      <c r="I10896" s="10">
        <v>0</v>
      </c>
    </row>
    <row r="10897" spans="1:11" hidden="1" x14ac:dyDescent="0.25">
      <c r="A10897" s="10">
        <v>177</v>
      </c>
      <c r="B10897" s="10" t="s">
        <v>1757</v>
      </c>
      <c r="C10897" s="10" t="s">
        <v>1758</v>
      </c>
      <c r="D10897" s="10" t="s">
        <v>1764</v>
      </c>
      <c r="E10897" s="10" t="s">
        <v>1667</v>
      </c>
      <c r="F10897" s="10" t="s">
        <v>1433</v>
      </c>
      <c r="G10897" s="10" t="s">
        <v>4597</v>
      </c>
      <c r="H10897" s="10" t="s">
        <v>34</v>
      </c>
      <c r="I10897" s="10">
        <v>0</v>
      </c>
    </row>
    <row r="10898" spans="1:11" hidden="1" x14ac:dyDescent="0.25">
      <c r="A10898" s="10">
        <v>177</v>
      </c>
      <c r="B10898" s="10" t="s">
        <v>1757</v>
      </c>
      <c r="C10898" s="10" t="s">
        <v>1758</v>
      </c>
      <c r="D10898" s="10" t="s">
        <v>1764</v>
      </c>
      <c r="E10898" s="10" t="s">
        <v>1667</v>
      </c>
      <c r="F10898" s="10" t="s">
        <v>1433</v>
      </c>
      <c r="G10898" s="10" t="s">
        <v>3736</v>
      </c>
      <c r="H10898" s="10" t="s">
        <v>34</v>
      </c>
      <c r="I10898" s="10">
        <v>0</v>
      </c>
    </row>
    <row r="10899" spans="1:11" hidden="1" x14ac:dyDescent="0.25">
      <c r="A10899" s="10">
        <v>177</v>
      </c>
      <c r="B10899" s="10" t="s">
        <v>1757</v>
      </c>
      <c r="C10899" s="10" t="s">
        <v>1758</v>
      </c>
      <c r="D10899" s="10" t="s">
        <v>1764</v>
      </c>
      <c r="E10899" s="10" t="s">
        <v>1667</v>
      </c>
      <c r="F10899" s="10" t="s">
        <v>1433</v>
      </c>
      <c r="G10899" s="10" t="s">
        <v>3737</v>
      </c>
      <c r="H10899" s="10" t="s">
        <v>34</v>
      </c>
      <c r="I10899" s="10">
        <v>0</v>
      </c>
    </row>
    <row r="10900" spans="1:11" hidden="1" x14ac:dyDescent="0.25">
      <c r="A10900" s="10">
        <v>177</v>
      </c>
      <c r="B10900" s="10" t="s">
        <v>1757</v>
      </c>
      <c r="C10900" s="10" t="s">
        <v>1758</v>
      </c>
      <c r="D10900" s="10" t="s">
        <v>1764</v>
      </c>
      <c r="E10900" s="10" t="s">
        <v>1667</v>
      </c>
      <c r="F10900" s="10" t="s">
        <v>1433</v>
      </c>
      <c r="G10900" s="10" t="s">
        <v>4387</v>
      </c>
      <c r="H10900" s="10" t="s">
        <v>34</v>
      </c>
      <c r="I10900" s="10">
        <v>0</v>
      </c>
    </row>
    <row r="10901" spans="1:11" hidden="1" x14ac:dyDescent="0.25">
      <c r="A10901" s="10">
        <v>177</v>
      </c>
      <c r="B10901" s="10" t="s">
        <v>1757</v>
      </c>
      <c r="C10901" s="10" t="s">
        <v>1758</v>
      </c>
      <c r="D10901" s="10" t="s">
        <v>1764</v>
      </c>
      <c r="E10901" s="10" t="s">
        <v>1667</v>
      </c>
      <c r="F10901" s="10" t="s">
        <v>1433</v>
      </c>
      <c r="G10901" s="10" t="s">
        <v>4388</v>
      </c>
      <c r="H10901" s="10" t="s">
        <v>34</v>
      </c>
      <c r="I10901" s="10">
        <v>0</v>
      </c>
    </row>
    <row r="10902" spans="1:11" hidden="1" x14ac:dyDescent="0.25">
      <c r="A10902" s="10">
        <v>177</v>
      </c>
      <c r="B10902" s="10" t="s">
        <v>1757</v>
      </c>
      <c r="C10902" s="10" t="s">
        <v>1758</v>
      </c>
      <c r="D10902" s="10" t="s">
        <v>1764</v>
      </c>
      <c r="E10902" s="10" t="s">
        <v>1667</v>
      </c>
      <c r="F10902" s="10" t="s">
        <v>1433</v>
      </c>
      <c r="G10902" s="10" t="s">
        <v>3740</v>
      </c>
      <c r="H10902" s="10" t="s">
        <v>34</v>
      </c>
      <c r="I10902" s="10">
        <v>0</v>
      </c>
    </row>
    <row r="10903" spans="1:11" hidden="1" x14ac:dyDescent="0.25">
      <c r="A10903" s="10">
        <v>177</v>
      </c>
      <c r="B10903" s="10" t="s">
        <v>1757</v>
      </c>
      <c r="C10903" s="10" t="s">
        <v>1758</v>
      </c>
      <c r="D10903" s="10" t="s">
        <v>1764</v>
      </c>
      <c r="E10903" s="10" t="s">
        <v>1667</v>
      </c>
      <c r="F10903" s="10" t="s">
        <v>1433</v>
      </c>
      <c r="G10903" s="10" t="s">
        <v>3741</v>
      </c>
      <c r="H10903" s="10" t="s">
        <v>34</v>
      </c>
      <c r="I10903" s="10">
        <v>0</v>
      </c>
    </row>
    <row r="10904" spans="1:11" hidden="1" x14ac:dyDescent="0.25">
      <c r="A10904" s="10">
        <v>177</v>
      </c>
      <c r="B10904" s="10" t="s">
        <v>1757</v>
      </c>
      <c r="C10904" s="10" t="s">
        <v>1758</v>
      </c>
      <c r="D10904" s="10" t="s">
        <v>1764</v>
      </c>
      <c r="E10904" s="10" t="s">
        <v>1667</v>
      </c>
      <c r="F10904" s="10" t="s">
        <v>1433</v>
      </c>
      <c r="G10904" s="10" t="s">
        <v>4324</v>
      </c>
      <c r="H10904" s="10" t="s">
        <v>34</v>
      </c>
      <c r="I10904" s="10">
        <v>0</v>
      </c>
    </row>
    <row r="10905" spans="1:11" hidden="1" x14ac:dyDescent="0.25">
      <c r="A10905" s="10">
        <v>177</v>
      </c>
      <c r="B10905" s="10" t="s">
        <v>1757</v>
      </c>
      <c r="C10905" s="10" t="s">
        <v>1758</v>
      </c>
      <c r="D10905" s="10" t="s">
        <v>1764</v>
      </c>
      <c r="E10905" s="10" t="s">
        <v>1667</v>
      </c>
      <c r="F10905" s="10" t="s">
        <v>1433</v>
      </c>
      <c r="G10905" s="10" t="s">
        <v>3744</v>
      </c>
      <c r="H10905" s="10" t="s">
        <v>3917</v>
      </c>
      <c r="I10905" s="10">
        <v>0</v>
      </c>
    </row>
    <row r="10906" spans="1:11" hidden="1" x14ac:dyDescent="0.25">
      <c r="A10906" s="10">
        <v>177</v>
      </c>
      <c r="B10906" s="10" t="s">
        <v>1757</v>
      </c>
      <c r="C10906" s="10" t="s">
        <v>1758</v>
      </c>
      <c r="D10906" s="10" t="s">
        <v>1764</v>
      </c>
      <c r="E10906" s="10" t="s">
        <v>1667</v>
      </c>
      <c r="F10906" s="10" t="s">
        <v>1433</v>
      </c>
      <c r="G10906" s="10" t="s">
        <v>3746</v>
      </c>
      <c r="H10906" s="10" t="s">
        <v>34</v>
      </c>
      <c r="I10906" s="10">
        <v>0</v>
      </c>
    </row>
    <row r="10907" spans="1:11" hidden="1" x14ac:dyDescent="0.25">
      <c r="A10907" s="10">
        <v>177</v>
      </c>
      <c r="B10907" s="10" t="s">
        <v>1757</v>
      </c>
      <c r="C10907" s="10" t="s">
        <v>1758</v>
      </c>
      <c r="D10907" s="10" t="s">
        <v>1764</v>
      </c>
      <c r="E10907" s="10" t="s">
        <v>1667</v>
      </c>
      <c r="F10907" s="10" t="s">
        <v>1433</v>
      </c>
      <c r="G10907" s="10" t="s">
        <v>4792</v>
      </c>
      <c r="H10907" s="10" t="s">
        <v>5230</v>
      </c>
      <c r="I10907" s="10">
        <v>0</v>
      </c>
    </row>
    <row r="10908" spans="1:11" hidden="1" x14ac:dyDescent="0.25">
      <c r="A10908" s="10">
        <v>177</v>
      </c>
      <c r="B10908" s="10" t="s">
        <v>1757</v>
      </c>
      <c r="C10908" s="10" t="s">
        <v>1758</v>
      </c>
      <c r="D10908" s="10" t="s">
        <v>1764</v>
      </c>
      <c r="E10908" s="10" t="s">
        <v>1667</v>
      </c>
      <c r="F10908" s="10" t="s">
        <v>1433</v>
      </c>
      <c r="G10908" s="21" t="s">
        <v>3747</v>
      </c>
      <c r="H10908" s="21" t="s">
        <v>4805</v>
      </c>
      <c r="I10908" s="21">
        <v>1</v>
      </c>
      <c r="J10908" s="21" t="str">
        <f>H10908</f>
        <v>Напольно-потолочная</v>
      </c>
      <c r="K10908" s="21"/>
    </row>
    <row r="10909" spans="1:11" hidden="1" x14ac:dyDescent="0.25">
      <c r="A10909" s="10">
        <v>177</v>
      </c>
      <c r="B10909" s="10" t="s">
        <v>1757</v>
      </c>
      <c r="C10909" s="10" t="s">
        <v>1758</v>
      </c>
      <c r="D10909" s="10" t="s">
        <v>1764</v>
      </c>
      <c r="E10909" s="10" t="s">
        <v>1667</v>
      </c>
      <c r="F10909" s="10" t="s">
        <v>1433</v>
      </c>
      <c r="G10909" s="21" t="s">
        <v>3749</v>
      </c>
      <c r="H10909" s="21" t="s">
        <v>4917</v>
      </c>
      <c r="I10909" s="21">
        <v>1</v>
      </c>
      <c r="J10909" s="21">
        <f>MID(H10909,1,FIND(" ",H10909,1)-1)*1</f>
        <v>9</v>
      </c>
      <c r="K10909" s="21" t="s">
        <v>5264</v>
      </c>
    </row>
    <row r="10910" spans="1:11" hidden="1" x14ac:dyDescent="0.25">
      <c r="A10910" s="10">
        <v>177</v>
      </c>
      <c r="B10910" s="10" t="s">
        <v>1757</v>
      </c>
      <c r="C10910" s="10" t="s">
        <v>1758</v>
      </c>
      <c r="D10910" s="10" t="s">
        <v>1764</v>
      </c>
      <c r="E10910" s="10" t="s">
        <v>1667</v>
      </c>
      <c r="F10910" s="10" t="s">
        <v>1433</v>
      </c>
      <c r="G10910" s="21" t="s">
        <v>3751</v>
      </c>
      <c r="H10910" s="21" t="s">
        <v>3808</v>
      </c>
      <c r="I10910" s="21">
        <v>1</v>
      </c>
      <c r="J10910" s="21">
        <f>MID(H10910,1,FIND(" ",H10910,1)-1)*1</f>
        <v>20</v>
      </c>
      <c r="K10910" s="21" t="s">
        <v>5264</v>
      </c>
    </row>
    <row r="10911" spans="1:11" hidden="1" x14ac:dyDescent="0.25">
      <c r="A10911" s="10">
        <v>177</v>
      </c>
      <c r="B10911" s="10" t="s">
        <v>1757</v>
      </c>
      <c r="C10911" s="10" t="s">
        <v>1758</v>
      </c>
      <c r="D10911" s="10" t="s">
        <v>1764</v>
      </c>
      <c r="E10911" s="10" t="s">
        <v>1667</v>
      </c>
      <c r="F10911" s="10" t="s">
        <v>1433</v>
      </c>
      <c r="G10911" s="21" t="s">
        <v>3753</v>
      </c>
      <c r="H10911" s="21" t="s">
        <v>4190</v>
      </c>
      <c r="I10911" s="21">
        <v>1</v>
      </c>
      <c r="J10911" s="21">
        <f>MID(H10911,1,FIND(" ",H10911,1)-1)*1</f>
        <v>2.2999999999999998</v>
      </c>
      <c r="K10911" s="21" t="s">
        <v>5258</v>
      </c>
    </row>
    <row r="10912" spans="1:11" hidden="1" x14ac:dyDescent="0.25">
      <c r="A10912" s="10">
        <v>177</v>
      </c>
      <c r="B10912" s="10" t="s">
        <v>1757</v>
      </c>
      <c r="C10912" s="10" t="s">
        <v>1758</v>
      </c>
      <c r="D10912" s="10" t="s">
        <v>1764</v>
      </c>
      <c r="E10912" s="10" t="s">
        <v>1667</v>
      </c>
      <c r="F10912" s="10" t="s">
        <v>1433</v>
      </c>
      <c r="G10912" s="21" t="s">
        <v>3755</v>
      </c>
      <c r="H10912" s="21" t="s">
        <v>3756</v>
      </c>
      <c r="I10912" s="21">
        <v>1</v>
      </c>
      <c r="J10912" s="21" t="s">
        <v>5266</v>
      </c>
      <c r="K10912" s="21" t="s">
        <v>5265</v>
      </c>
    </row>
    <row r="10913" spans="1:11" hidden="1" x14ac:dyDescent="0.25">
      <c r="A10913" s="10">
        <v>177</v>
      </c>
      <c r="B10913" s="10" t="s">
        <v>1757</v>
      </c>
      <c r="C10913" s="10" t="s">
        <v>1758</v>
      </c>
      <c r="D10913" s="10" t="s">
        <v>1764</v>
      </c>
      <c r="E10913" s="10" t="s">
        <v>1667</v>
      </c>
      <c r="F10913" s="10" t="s">
        <v>1433</v>
      </c>
      <c r="G10913" s="10" t="s">
        <v>3757</v>
      </c>
      <c r="H10913" s="10" t="s">
        <v>57</v>
      </c>
      <c r="I10913" s="10">
        <v>0</v>
      </c>
    </row>
    <row r="10914" spans="1:11" hidden="1" x14ac:dyDescent="0.25">
      <c r="A10914" s="10">
        <v>177</v>
      </c>
      <c r="B10914" s="10" t="s">
        <v>1757</v>
      </c>
      <c r="C10914" s="10" t="s">
        <v>1758</v>
      </c>
      <c r="D10914" s="10" t="s">
        <v>1764</v>
      </c>
      <c r="E10914" s="10" t="s">
        <v>1667</v>
      </c>
      <c r="F10914" s="10" t="s">
        <v>1433</v>
      </c>
      <c r="G10914" s="21" t="s">
        <v>3759</v>
      </c>
      <c r="H10914" s="21">
        <v>18000</v>
      </c>
      <c r="I10914" s="21">
        <v>1</v>
      </c>
      <c r="J10914" s="21">
        <f t="shared" ref="J10914:J10915" si="750">TRIM(H10914)*1</f>
        <v>18000</v>
      </c>
      <c r="K10914" s="21" t="s">
        <v>5261</v>
      </c>
    </row>
    <row r="10915" spans="1:11" hidden="1" x14ac:dyDescent="0.25">
      <c r="A10915" s="10">
        <v>177</v>
      </c>
      <c r="B10915" s="10" t="s">
        <v>1757</v>
      </c>
      <c r="C10915" s="10" t="s">
        <v>1758</v>
      </c>
      <c r="D10915" s="10" t="s">
        <v>1764</v>
      </c>
      <c r="E10915" s="10" t="s">
        <v>1667</v>
      </c>
      <c r="F10915" s="10" t="s">
        <v>1433</v>
      </c>
      <c r="G10915" s="21" t="s">
        <v>3764</v>
      </c>
      <c r="H10915" s="21">
        <v>18000</v>
      </c>
      <c r="I10915" s="21">
        <v>1</v>
      </c>
      <c r="J10915" s="21">
        <f t="shared" si="750"/>
        <v>18000</v>
      </c>
      <c r="K10915" s="21" t="s">
        <v>5261</v>
      </c>
    </row>
    <row r="10916" spans="1:11" hidden="1" x14ac:dyDescent="0.25">
      <c r="A10916" s="10">
        <v>177</v>
      </c>
      <c r="B10916" s="10" t="s">
        <v>1757</v>
      </c>
      <c r="C10916" s="10" t="s">
        <v>1758</v>
      </c>
      <c r="D10916" s="10" t="s">
        <v>1764</v>
      </c>
      <c r="E10916" s="10" t="s">
        <v>1667</v>
      </c>
      <c r="F10916" s="10" t="s">
        <v>1433</v>
      </c>
      <c r="G10916" s="10" t="s">
        <v>3765</v>
      </c>
      <c r="H10916" s="10" t="s">
        <v>57</v>
      </c>
      <c r="I10916" s="10">
        <v>0</v>
      </c>
    </row>
    <row r="10917" spans="1:11" hidden="1" x14ac:dyDescent="0.25">
      <c r="A10917" s="10">
        <v>177</v>
      </c>
      <c r="B10917" s="10" t="s">
        <v>1757</v>
      </c>
      <c r="C10917" s="10" t="s">
        <v>1758</v>
      </c>
      <c r="D10917" s="10" t="s">
        <v>1764</v>
      </c>
      <c r="E10917" s="10" t="s">
        <v>1667</v>
      </c>
      <c r="F10917" s="10" t="s">
        <v>1433</v>
      </c>
      <c r="G10917" s="10" t="s">
        <v>3766</v>
      </c>
      <c r="H10917" s="10" t="s">
        <v>34</v>
      </c>
      <c r="I10917" s="10">
        <v>0</v>
      </c>
    </row>
    <row r="10918" spans="1:11" hidden="1" x14ac:dyDescent="0.25">
      <c r="A10918" s="10">
        <v>177</v>
      </c>
      <c r="B10918" s="10" t="s">
        <v>1757</v>
      </c>
      <c r="C10918" s="10" t="s">
        <v>1758</v>
      </c>
      <c r="D10918" s="10" t="s">
        <v>1764</v>
      </c>
      <c r="E10918" s="10" t="s">
        <v>1667</v>
      </c>
      <c r="F10918" s="10" t="s">
        <v>1433</v>
      </c>
      <c r="G10918" s="10" t="s">
        <v>4601</v>
      </c>
      <c r="H10918" s="10" t="s">
        <v>57</v>
      </c>
      <c r="I10918" s="10">
        <v>0</v>
      </c>
    </row>
    <row r="10919" spans="1:11" hidden="1" x14ac:dyDescent="0.25">
      <c r="A10919" s="10">
        <v>177</v>
      </c>
      <c r="B10919" s="10" t="s">
        <v>1757</v>
      </c>
      <c r="C10919" s="10" t="s">
        <v>1758</v>
      </c>
      <c r="D10919" s="10" t="s">
        <v>1764</v>
      </c>
      <c r="E10919" s="10" t="s">
        <v>1667</v>
      </c>
      <c r="F10919" s="10" t="s">
        <v>1433</v>
      </c>
      <c r="G10919" s="10" t="s">
        <v>4397</v>
      </c>
      <c r="H10919" s="10" t="s">
        <v>34</v>
      </c>
      <c r="I10919" s="10">
        <v>0</v>
      </c>
    </row>
    <row r="10920" spans="1:11" hidden="1" x14ac:dyDescent="0.25">
      <c r="A10920" s="10">
        <v>177</v>
      </c>
      <c r="B10920" s="10" t="s">
        <v>1757</v>
      </c>
      <c r="C10920" s="10" t="s">
        <v>1758</v>
      </c>
      <c r="D10920" s="10" t="s">
        <v>1764</v>
      </c>
      <c r="E10920" s="10" t="s">
        <v>1667</v>
      </c>
      <c r="F10920" s="10" t="s">
        <v>1433</v>
      </c>
      <c r="G10920" s="10" t="s">
        <v>4602</v>
      </c>
      <c r="H10920" s="10" t="s">
        <v>57</v>
      </c>
      <c r="I10920" s="10">
        <v>0</v>
      </c>
    </row>
    <row r="10921" spans="1:11" hidden="1" x14ac:dyDescent="0.25">
      <c r="A10921" s="10">
        <v>177</v>
      </c>
      <c r="B10921" s="10" t="s">
        <v>1757</v>
      </c>
      <c r="C10921" s="10" t="s">
        <v>1758</v>
      </c>
      <c r="D10921" s="10" t="s">
        <v>1764</v>
      </c>
      <c r="E10921" s="10" t="s">
        <v>1667</v>
      </c>
      <c r="F10921" s="10" t="s">
        <v>1433</v>
      </c>
      <c r="G10921" s="10" t="s">
        <v>4603</v>
      </c>
      <c r="H10921" s="10" t="s">
        <v>57</v>
      </c>
      <c r="I10921" s="10">
        <v>0</v>
      </c>
    </row>
    <row r="10922" spans="1:11" hidden="1" x14ac:dyDescent="0.25">
      <c r="A10922" s="10">
        <v>177</v>
      </c>
      <c r="B10922" s="10" t="s">
        <v>1757</v>
      </c>
      <c r="C10922" s="10" t="s">
        <v>1758</v>
      </c>
      <c r="D10922" s="10" t="s">
        <v>1764</v>
      </c>
      <c r="E10922" s="10" t="s">
        <v>1667</v>
      </c>
      <c r="F10922" s="10" t="s">
        <v>1433</v>
      </c>
      <c r="G10922" s="21" t="s">
        <v>3769</v>
      </c>
      <c r="H10922" s="21" t="s">
        <v>4668</v>
      </c>
      <c r="I10922" s="21">
        <v>1</v>
      </c>
      <c r="J10922" s="21">
        <f t="shared" ref="J10922:J10923" si="751">MID(H10922,1,FIND(" ",H10922,1)-1)*1</f>
        <v>37</v>
      </c>
      <c r="K10922" s="21" t="s">
        <v>5255</v>
      </c>
    </row>
    <row r="10923" spans="1:11" hidden="1" x14ac:dyDescent="0.25">
      <c r="A10923" s="10">
        <v>177</v>
      </c>
      <c r="B10923" s="10" t="s">
        <v>1757</v>
      </c>
      <c r="C10923" s="10" t="s">
        <v>1758</v>
      </c>
      <c r="D10923" s="10" t="s">
        <v>1764</v>
      </c>
      <c r="E10923" s="10" t="s">
        <v>1667</v>
      </c>
      <c r="F10923" s="10" t="s">
        <v>1433</v>
      </c>
      <c r="G10923" s="21" t="s">
        <v>3771</v>
      </c>
      <c r="H10923" s="21" t="s">
        <v>4248</v>
      </c>
      <c r="I10923" s="21">
        <v>1</v>
      </c>
      <c r="J10923" s="21">
        <f t="shared" si="751"/>
        <v>25</v>
      </c>
      <c r="K10923" s="21" t="s">
        <v>5255</v>
      </c>
    </row>
    <row r="10924" spans="1:11" hidden="1" x14ac:dyDescent="0.25">
      <c r="A10924" s="10">
        <v>177</v>
      </c>
      <c r="B10924" s="10" t="s">
        <v>1757</v>
      </c>
      <c r="C10924" s="10" t="s">
        <v>1758</v>
      </c>
      <c r="D10924" s="10" t="s">
        <v>1764</v>
      </c>
      <c r="E10924" s="10" t="s">
        <v>1667</v>
      </c>
      <c r="F10924" s="10" t="s">
        <v>1433</v>
      </c>
      <c r="G10924" s="21" t="s">
        <v>3773</v>
      </c>
      <c r="H10924" s="21" t="s">
        <v>4728</v>
      </c>
      <c r="I10924" s="21">
        <v>1</v>
      </c>
      <c r="J10924" s="21">
        <f t="shared" ref="J10924:J10929" si="752">MID(H10924,1,FIND(" ",H10924,1)-1)*1000</f>
        <v>545</v>
      </c>
      <c r="K10924" s="22" t="s">
        <v>5256</v>
      </c>
    </row>
    <row r="10925" spans="1:11" hidden="1" x14ac:dyDescent="0.25">
      <c r="A10925" s="10">
        <v>177</v>
      </c>
      <c r="B10925" s="10" t="s">
        <v>1757</v>
      </c>
      <c r="C10925" s="10" t="s">
        <v>1758</v>
      </c>
      <c r="D10925" s="10" t="s">
        <v>1764</v>
      </c>
      <c r="E10925" s="10" t="s">
        <v>1667</v>
      </c>
      <c r="F10925" s="10" t="s">
        <v>1433</v>
      </c>
      <c r="G10925" s="21" t="s">
        <v>3775</v>
      </c>
      <c r="H10925" s="21" t="s">
        <v>3782</v>
      </c>
      <c r="I10925" s="21">
        <v>1</v>
      </c>
      <c r="J10925" s="21">
        <f t="shared" si="752"/>
        <v>660</v>
      </c>
      <c r="K10925" s="22" t="s">
        <v>5256</v>
      </c>
    </row>
    <row r="10926" spans="1:11" hidden="1" x14ac:dyDescent="0.25">
      <c r="A10926" s="10">
        <v>177</v>
      </c>
      <c r="B10926" s="10" t="s">
        <v>1757</v>
      </c>
      <c r="C10926" s="10" t="s">
        <v>1758</v>
      </c>
      <c r="D10926" s="10" t="s">
        <v>1764</v>
      </c>
      <c r="E10926" s="10" t="s">
        <v>1667</v>
      </c>
      <c r="F10926" s="10" t="s">
        <v>1433</v>
      </c>
      <c r="G10926" s="21" t="s">
        <v>3777</v>
      </c>
      <c r="H10926" s="21" t="s">
        <v>3852</v>
      </c>
      <c r="I10926" s="21">
        <v>1</v>
      </c>
      <c r="J10926" s="21">
        <f t="shared" si="752"/>
        <v>315</v>
      </c>
      <c r="K10926" s="22" t="s">
        <v>5256</v>
      </c>
    </row>
    <row r="10927" spans="1:11" hidden="1" x14ac:dyDescent="0.25">
      <c r="A10927" s="10">
        <v>177</v>
      </c>
      <c r="B10927" s="10" t="s">
        <v>1757</v>
      </c>
      <c r="C10927" s="10" t="s">
        <v>1758</v>
      </c>
      <c r="D10927" s="10" t="s">
        <v>1764</v>
      </c>
      <c r="E10927" s="10" t="s">
        <v>1667</v>
      </c>
      <c r="F10927" s="10" t="s">
        <v>1433</v>
      </c>
      <c r="G10927" s="21" t="s">
        <v>3779</v>
      </c>
      <c r="H10927" s="21" t="s">
        <v>4830</v>
      </c>
      <c r="I10927" s="21">
        <v>1</v>
      </c>
      <c r="J10927" s="21">
        <f t="shared" si="752"/>
        <v>205</v>
      </c>
      <c r="K10927" s="22" t="s">
        <v>5256</v>
      </c>
    </row>
    <row r="10928" spans="1:11" hidden="1" x14ac:dyDescent="0.25">
      <c r="A10928" s="10">
        <v>177</v>
      </c>
      <c r="B10928" s="10" t="s">
        <v>1757</v>
      </c>
      <c r="C10928" s="10" t="s">
        <v>1758</v>
      </c>
      <c r="D10928" s="10" t="s">
        <v>1764</v>
      </c>
      <c r="E10928" s="10" t="s">
        <v>1667</v>
      </c>
      <c r="F10928" s="10" t="s">
        <v>1433</v>
      </c>
      <c r="G10928" s="21" t="s">
        <v>3781</v>
      </c>
      <c r="H10928" s="21" t="s">
        <v>4729</v>
      </c>
      <c r="I10928" s="21">
        <v>1</v>
      </c>
      <c r="J10928" s="21">
        <f t="shared" si="752"/>
        <v>800</v>
      </c>
      <c r="K10928" s="22" t="s">
        <v>5256</v>
      </c>
    </row>
    <row r="10929" spans="1:11" hidden="1" x14ac:dyDescent="0.25">
      <c r="A10929" s="10">
        <v>177</v>
      </c>
      <c r="B10929" s="10" t="s">
        <v>1757</v>
      </c>
      <c r="C10929" s="10" t="s">
        <v>1758</v>
      </c>
      <c r="D10929" s="10" t="s">
        <v>1764</v>
      </c>
      <c r="E10929" s="10" t="s">
        <v>1667</v>
      </c>
      <c r="F10929" s="10" t="s">
        <v>1433</v>
      </c>
      <c r="G10929" s="21" t="s">
        <v>3783</v>
      </c>
      <c r="H10929" s="21" t="s">
        <v>4961</v>
      </c>
      <c r="I10929" s="21">
        <v>1</v>
      </c>
      <c r="J10929" s="21">
        <f t="shared" si="752"/>
        <v>930</v>
      </c>
      <c r="K10929" s="22" t="s">
        <v>5256</v>
      </c>
    </row>
    <row r="10930" spans="1:11" hidden="1" x14ac:dyDescent="0.25">
      <c r="A10930" s="10">
        <v>177</v>
      </c>
      <c r="B10930" s="10" t="s">
        <v>1757</v>
      </c>
      <c r="C10930" s="10" t="s">
        <v>1758</v>
      </c>
      <c r="D10930" s="10" t="s">
        <v>1764</v>
      </c>
      <c r="E10930" s="10" t="s">
        <v>1667</v>
      </c>
      <c r="F10930" s="10" t="s">
        <v>1433</v>
      </c>
      <c r="G10930" s="10" t="s">
        <v>3787</v>
      </c>
      <c r="H10930" s="10" t="s">
        <v>3788</v>
      </c>
      <c r="I10930" s="10">
        <v>0</v>
      </c>
    </row>
    <row r="10931" spans="1:11" hidden="1" x14ac:dyDescent="0.25">
      <c r="A10931" s="10">
        <v>177</v>
      </c>
      <c r="B10931" s="10" t="s">
        <v>1757</v>
      </c>
      <c r="C10931" s="10" t="s">
        <v>1758</v>
      </c>
      <c r="D10931" s="10" t="s">
        <v>1764</v>
      </c>
      <c r="E10931" s="10" t="s">
        <v>1667</v>
      </c>
      <c r="F10931" s="10" t="s">
        <v>1433</v>
      </c>
      <c r="G10931" s="10" t="s">
        <v>3789</v>
      </c>
      <c r="H10931" s="10" t="s">
        <v>3789</v>
      </c>
      <c r="I10931" s="10">
        <v>0</v>
      </c>
    </row>
    <row r="10932" spans="1:11" hidden="1" x14ac:dyDescent="0.25">
      <c r="A10932" s="10">
        <v>178</v>
      </c>
      <c r="B10932" s="10" t="s">
        <v>1765</v>
      </c>
      <c r="C10932" s="10" t="s">
        <v>1766</v>
      </c>
      <c r="D10932" s="10" t="s">
        <v>1772</v>
      </c>
      <c r="E10932" s="10" t="s">
        <v>1667</v>
      </c>
      <c r="F10932" s="10" t="s">
        <v>1433</v>
      </c>
      <c r="G10932" s="10" t="s">
        <v>3129</v>
      </c>
      <c r="H10932" s="10" t="s">
        <v>4540</v>
      </c>
      <c r="I10932" s="10">
        <v>0</v>
      </c>
    </row>
    <row r="10933" spans="1:11" hidden="1" x14ac:dyDescent="0.25">
      <c r="A10933" s="10">
        <v>178</v>
      </c>
      <c r="B10933" s="10" t="s">
        <v>1765</v>
      </c>
      <c r="C10933" s="10" t="s">
        <v>1766</v>
      </c>
      <c r="D10933" s="10" t="s">
        <v>1772</v>
      </c>
      <c r="E10933" s="10" t="s">
        <v>1667</v>
      </c>
      <c r="F10933" s="10" t="s">
        <v>1433</v>
      </c>
      <c r="G10933" s="21" t="s">
        <v>2160</v>
      </c>
      <c r="H10933" s="21" t="s">
        <v>3699</v>
      </c>
      <c r="I10933" s="21">
        <v>1</v>
      </c>
      <c r="J10933" s="21" t="str">
        <f>H10933</f>
        <v>Кондиционирование</v>
      </c>
      <c r="K10933" s="21"/>
    </row>
    <row r="10934" spans="1:11" hidden="1" x14ac:dyDescent="0.25">
      <c r="A10934" s="10">
        <v>178</v>
      </c>
      <c r="B10934" s="10" t="s">
        <v>1765</v>
      </c>
      <c r="C10934" s="10" t="s">
        <v>1766</v>
      </c>
      <c r="D10934" s="10" t="s">
        <v>1772</v>
      </c>
      <c r="E10934" s="10" t="s">
        <v>1667</v>
      </c>
      <c r="F10934" s="10" t="s">
        <v>1433</v>
      </c>
      <c r="G10934" s="21" t="s">
        <v>3108</v>
      </c>
      <c r="H10934" s="21" t="s">
        <v>3906</v>
      </c>
      <c r="I10934" s="21">
        <v>1</v>
      </c>
      <c r="J10934" s="21">
        <f t="shared" ref="J10934:J10935" si="753">MID(H10934,1,FIND(" ",H10934,1)-1)*1</f>
        <v>60</v>
      </c>
      <c r="K10934" s="21" t="s">
        <v>5260</v>
      </c>
    </row>
    <row r="10935" spans="1:11" hidden="1" x14ac:dyDescent="0.25">
      <c r="A10935" s="10">
        <v>178</v>
      </c>
      <c r="B10935" s="10" t="s">
        <v>1765</v>
      </c>
      <c r="C10935" s="10" t="s">
        <v>1766</v>
      </c>
      <c r="D10935" s="10" t="s">
        <v>1772</v>
      </c>
      <c r="E10935" s="10" t="s">
        <v>1667</v>
      </c>
      <c r="F10935" s="10" t="s">
        <v>1433</v>
      </c>
      <c r="G10935" s="21" t="s">
        <v>3701</v>
      </c>
      <c r="H10935" s="21" t="s">
        <v>4381</v>
      </c>
      <c r="I10935" s="21">
        <v>1</v>
      </c>
      <c r="J10935" s="21">
        <f t="shared" si="753"/>
        <v>48</v>
      </c>
      <c r="K10935" s="21" t="s">
        <v>5260</v>
      </c>
    </row>
    <row r="10936" spans="1:11" hidden="1" x14ac:dyDescent="0.25">
      <c r="A10936" s="10">
        <v>178</v>
      </c>
      <c r="B10936" s="10" t="s">
        <v>1765</v>
      </c>
      <c r="C10936" s="10" t="s">
        <v>1766</v>
      </c>
      <c r="D10936" s="10" t="s">
        <v>1772</v>
      </c>
      <c r="E10936" s="10" t="s">
        <v>1667</v>
      </c>
      <c r="F10936" s="10" t="s">
        <v>1433</v>
      </c>
      <c r="G10936" s="21" t="s">
        <v>3703</v>
      </c>
      <c r="H10936" s="21" t="s">
        <v>4868</v>
      </c>
      <c r="I10936" s="21">
        <v>1</v>
      </c>
      <c r="J10936" s="21">
        <f>MID(H10936,1,FIND(" ",H10936,1)-1)*1</f>
        <v>165</v>
      </c>
      <c r="K10936" s="21" t="s">
        <v>5254</v>
      </c>
    </row>
    <row r="10937" spans="1:11" hidden="1" x14ac:dyDescent="0.25">
      <c r="A10937" s="10">
        <v>178</v>
      </c>
      <c r="B10937" s="10" t="s">
        <v>1765</v>
      </c>
      <c r="C10937" s="10" t="s">
        <v>1766</v>
      </c>
      <c r="D10937" s="10" t="s">
        <v>1772</v>
      </c>
      <c r="E10937" s="10" t="s">
        <v>1667</v>
      </c>
      <c r="F10937" s="10" t="s">
        <v>1433</v>
      </c>
      <c r="G10937" s="21" t="s">
        <v>3705</v>
      </c>
      <c r="H10937" s="21" t="s">
        <v>34</v>
      </c>
      <c r="I10937" s="21">
        <v>1</v>
      </c>
      <c r="J10937" s="21" t="str">
        <f>H10937</f>
        <v>Да</v>
      </c>
      <c r="K10937" s="21"/>
    </row>
    <row r="10938" spans="1:11" hidden="1" x14ac:dyDescent="0.25">
      <c r="A10938" s="10">
        <v>178</v>
      </c>
      <c r="B10938" s="10" t="s">
        <v>1765</v>
      </c>
      <c r="C10938" s="10" t="s">
        <v>1766</v>
      </c>
      <c r="D10938" s="10" t="s">
        <v>1772</v>
      </c>
      <c r="E10938" s="10" t="s">
        <v>1667</v>
      </c>
      <c r="F10938" s="10" t="s">
        <v>1433</v>
      </c>
      <c r="G10938" s="21" t="s">
        <v>3706</v>
      </c>
      <c r="H10938" s="21" t="s">
        <v>4966</v>
      </c>
      <c r="I10938" s="21">
        <v>1</v>
      </c>
      <c r="J10938" s="21">
        <f t="shared" ref="J10938:J10941" si="754">MID(H10938,1,FIND(" ",H10938,1)-1)*1</f>
        <v>16.149999999999999</v>
      </c>
      <c r="K10938" s="21" t="s">
        <v>5258</v>
      </c>
    </row>
    <row r="10939" spans="1:11" hidden="1" x14ac:dyDescent="0.25">
      <c r="A10939" s="10">
        <v>178</v>
      </c>
      <c r="B10939" s="10" t="s">
        <v>1765</v>
      </c>
      <c r="C10939" s="10" t="s">
        <v>1766</v>
      </c>
      <c r="D10939" s="10" t="s">
        <v>1772</v>
      </c>
      <c r="E10939" s="10" t="s">
        <v>1667</v>
      </c>
      <c r="F10939" s="10" t="s">
        <v>1433</v>
      </c>
      <c r="G10939" s="21" t="s">
        <v>3708</v>
      </c>
      <c r="H10939" s="21" t="s">
        <v>4962</v>
      </c>
      <c r="I10939" s="21">
        <v>1</v>
      </c>
      <c r="J10939" s="21">
        <f t="shared" si="754"/>
        <v>16.5</v>
      </c>
      <c r="K10939" s="21" t="s">
        <v>5258</v>
      </c>
    </row>
    <row r="10940" spans="1:11" hidden="1" x14ac:dyDescent="0.25">
      <c r="A10940" s="10">
        <v>178</v>
      </c>
      <c r="B10940" s="10" t="s">
        <v>1765</v>
      </c>
      <c r="C10940" s="10" t="s">
        <v>1766</v>
      </c>
      <c r="D10940" s="10" t="s">
        <v>1772</v>
      </c>
      <c r="E10940" s="10" t="s">
        <v>1667</v>
      </c>
      <c r="F10940" s="10" t="s">
        <v>1433</v>
      </c>
      <c r="G10940" s="21" t="s">
        <v>3709</v>
      </c>
      <c r="H10940" s="21" t="s">
        <v>4879</v>
      </c>
      <c r="I10940" s="21">
        <v>0</v>
      </c>
      <c r="J10940" s="21">
        <f t="shared" si="754"/>
        <v>16</v>
      </c>
      <c r="K10940" s="21" t="s">
        <v>5258</v>
      </c>
    </row>
    <row r="10941" spans="1:11" hidden="1" x14ac:dyDescent="0.25">
      <c r="A10941" s="10">
        <v>178</v>
      </c>
      <c r="B10941" s="10" t="s">
        <v>1765</v>
      </c>
      <c r="C10941" s="10" t="s">
        <v>1766</v>
      </c>
      <c r="D10941" s="10" t="s">
        <v>1772</v>
      </c>
      <c r="E10941" s="10" t="s">
        <v>1667</v>
      </c>
      <c r="F10941" s="10" t="s">
        <v>1433</v>
      </c>
      <c r="G10941" s="21" t="s">
        <v>3711</v>
      </c>
      <c r="H10941" s="21" t="s">
        <v>4912</v>
      </c>
      <c r="I10941" s="21">
        <v>0</v>
      </c>
      <c r="J10941" s="21">
        <f t="shared" si="754"/>
        <v>14</v>
      </c>
      <c r="K10941" s="21" t="s">
        <v>5258</v>
      </c>
    </row>
    <row r="10942" spans="1:11" hidden="1" x14ac:dyDescent="0.25">
      <c r="A10942" s="10">
        <v>178</v>
      </c>
      <c r="B10942" s="10" t="s">
        <v>1765</v>
      </c>
      <c r="C10942" s="10" t="s">
        <v>1766</v>
      </c>
      <c r="D10942" s="10" t="s">
        <v>1772</v>
      </c>
      <c r="E10942" s="10" t="s">
        <v>1667</v>
      </c>
      <c r="F10942" s="10" t="s">
        <v>1433</v>
      </c>
      <c r="G10942" s="21" t="s">
        <v>4578</v>
      </c>
      <c r="H10942" s="21" t="s">
        <v>4268</v>
      </c>
      <c r="I10942" s="21">
        <v>1</v>
      </c>
      <c r="J10942" s="21" t="str">
        <f>MID(H10942,1,FIND(" ",H10942,1)-1)</f>
        <v>700</v>
      </c>
      <c r="K10942" s="21" t="s">
        <v>5269</v>
      </c>
    </row>
    <row r="10943" spans="1:11" hidden="1" x14ac:dyDescent="0.25">
      <c r="A10943" s="10">
        <v>178</v>
      </c>
      <c r="B10943" s="10" t="s">
        <v>1765</v>
      </c>
      <c r="C10943" s="10" t="s">
        <v>1766</v>
      </c>
      <c r="D10943" s="10" t="s">
        <v>1772</v>
      </c>
      <c r="E10943" s="10" t="s">
        <v>1667</v>
      </c>
      <c r="F10943" s="10" t="s">
        <v>1433</v>
      </c>
      <c r="G10943" s="10" t="s">
        <v>3714</v>
      </c>
      <c r="H10943" s="10" t="s">
        <v>3715</v>
      </c>
      <c r="I10943" s="10">
        <v>0</v>
      </c>
    </row>
    <row r="10944" spans="1:11" hidden="1" x14ac:dyDescent="0.25">
      <c r="A10944" s="10">
        <v>178</v>
      </c>
      <c r="B10944" s="10" t="s">
        <v>1765</v>
      </c>
      <c r="C10944" s="10" t="s">
        <v>1766</v>
      </c>
      <c r="D10944" s="10" t="s">
        <v>1772</v>
      </c>
      <c r="E10944" s="10" t="s">
        <v>1667</v>
      </c>
      <c r="F10944" s="10" t="s">
        <v>1433</v>
      </c>
      <c r="G10944" s="10" t="s">
        <v>3716</v>
      </c>
      <c r="H10944" s="10" t="s">
        <v>34</v>
      </c>
      <c r="I10944" s="10">
        <v>0</v>
      </c>
    </row>
    <row r="10945" spans="1:9" hidden="1" x14ac:dyDescent="0.25">
      <c r="A10945" s="10">
        <v>178</v>
      </c>
      <c r="B10945" s="10" t="s">
        <v>1765</v>
      </c>
      <c r="C10945" s="10" t="s">
        <v>1766</v>
      </c>
      <c r="D10945" s="10" t="s">
        <v>1772</v>
      </c>
      <c r="E10945" s="10" t="s">
        <v>1667</v>
      </c>
      <c r="F10945" s="10" t="s">
        <v>1433</v>
      </c>
      <c r="G10945" s="10" t="s">
        <v>3717</v>
      </c>
      <c r="H10945" s="10" t="s">
        <v>34</v>
      </c>
      <c r="I10945" s="10">
        <v>0</v>
      </c>
    </row>
    <row r="10946" spans="1:9" hidden="1" x14ac:dyDescent="0.25">
      <c r="A10946" s="10">
        <v>178</v>
      </c>
      <c r="B10946" s="10" t="s">
        <v>1765</v>
      </c>
      <c r="C10946" s="10" t="s">
        <v>1766</v>
      </c>
      <c r="D10946" s="10" t="s">
        <v>1772</v>
      </c>
      <c r="E10946" s="10" t="s">
        <v>1667</v>
      </c>
      <c r="F10946" s="10" t="s">
        <v>1433</v>
      </c>
      <c r="G10946" s="10" t="s">
        <v>3718</v>
      </c>
      <c r="H10946" s="10" t="s">
        <v>5168</v>
      </c>
      <c r="I10946" s="10">
        <v>0</v>
      </c>
    </row>
    <row r="10947" spans="1:9" hidden="1" x14ac:dyDescent="0.25">
      <c r="A10947" s="10">
        <v>178</v>
      </c>
      <c r="B10947" s="10" t="s">
        <v>1765</v>
      </c>
      <c r="C10947" s="10" t="s">
        <v>1766</v>
      </c>
      <c r="D10947" s="10" t="s">
        <v>1772</v>
      </c>
      <c r="E10947" s="10" t="s">
        <v>1667</v>
      </c>
      <c r="F10947" s="10" t="s">
        <v>1433</v>
      </c>
      <c r="G10947" s="10" t="s">
        <v>3719</v>
      </c>
      <c r="H10947" s="10" t="s">
        <v>57</v>
      </c>
      <c r="I10947" s="10">
        <v>0</v>
      </c>
    </row>
    <row r="10948" spans="1:9" hidden="1" x14ac:dyDescent="0.25">
      <c r="A10948" s="10">
        <v>178</v>
      </c>
      <c r="B10948" s="10" t="s">
        <v>1765</v>
      </c>
      <c r="C10948" s="10" t="s">
        <v>1766</v>
      </c>
      <c r="D10948" s="10" t="s">
        <v>1772</v>
      </c>
      <c r="E10948" s="10" t="s">
        <v>1667</v>
      </c>
      <c r="F10948" s="10" t="s">
        <v>1433</v>
      </c>
      <c r="G10948" s="10" t="s">
        <v>3720</v>
      </c>
      <c r="H10948" s="10" t="s">
        <v>34</v>
      </c>
      <c r="I10948" s="10">
        <v>0</v>
      </c>
    </row>
    <row r="10949" spans="1:9" hidden="1" x14ac:dyDescent="0.25">
      <c r="A10949" s="10">
        <v>178</v>
      </c>
      <c r="B10949" s="10" t="s">
        <v>1765</v>
      </c>
      <c r="C10949" s="10" t="s">
        <v>1766</v>
      </c>
      <c r="D10949" s="10" t="s">
        <v>1772</v>
      </c>
      <c r="E10949" s="10" t="s">
        <v>1667</v>
      </c>
      <c r="F10949" s="10" t="s">
        <v>1433</v>
      </c>
      <c r="G10949" s="10" t="s">
        <v>3721</v>
      </c>
      <c r="H10949" s="10" t="s">
        <v>34</v>
      </c>
      <c r="I10949" s="10">
        <v>0</v>
      </c>
    </row>
    <row r="10950" spans="1:9" hidden="1" x14ac:dyDescent="0.25">
      <c r="A10950" s="10">
        <v>178</v>
      </c>
      <c r="B10950" s="10" t="s">
        <v>1765</v>
      </c>
      <c r="C10950" s="10" t="s">
        <v>1766</v>
      </c>
      <c r="D10950" s="10" t="s">
        <v>1772</v>
      </c>
      <c r="E10950" s="10" t="s">
        <v>1667</v>
      </c>
      <c r="F10950" s="10" t="s">
        <v>1433</v>
      </c>
      <c r="G10950" s="10" t="s">
        <v>3722</v>
      </c>
      <c r="H10950" s="10" t="s">
        <v>34</v>
      </c>
      <c r="I10950" s="10">
        <v>0</v>
      </c>
    </row>
    <row r="10951" spans="1:9" hidden="1" x14ac:dyDescent="0.25">
      <c r="A10951" s="10">
        <v>178</v>
      </c>
      <c r="B10951" s="10" t="s">
        <v>1765</v>
      </c>
      <c r="C10951" s="10" t="s">
        <v>1766</v>
      </c>
      <c r="D10951" s="10" t="s">
        <v>1772</v>
      </c>
      <c r="E10951" s="10" t="s">
        <v>1667</v>
      </c>
      <c r="F10951" s="10" t="s">
        <v>1433</v>
      </c>
      <c r="G10951" s="10" t="s">
        <v>3723</v>
      </c>
      <c r="H10951" s="10" t="s">
        <v>34</v>
      </c>
      <c r="I10951" s="10">
        <v>0</v>
      </c>
    </row>
    <row r="10952" spans="1:9" hidden="1" x14ac:dyDescent="0.25">
      <c r="A10952" s="10">
        <v>178</v>
      </c>
      <c r="B10952" s="10" t="s">
        <v>1765</v>
      </c>
      <c r="C10952" s="10" t="s">
        <v>1766</v>
      </c>
      <c r="D10952" s="10" t="s">
        <v>1772</v>
      </c>
      <c r="E10952" s="10" t="s">
        <v>1667</v>
      </c>
      <c r="F10952" s="10" t="s">
        <v>1433</v>
      </c>
      <c r="G10952" s="10" t="s">
        <v>3724</v>
      </c>
      <c r="H10952" s="10" t="s">
        <v>34</v>
      </c>
      <c r="I10952" s="10">
        <v>0</v>
      </c>
    </row>
    <row r="10953" spans="1:9" hidden="1" x14ac:dyDescent="0.25">
      <c r="A10953" s="10">
        <v>178</v>
      </c>
      <c r="B10953" s="10" t="s">
        <v>1765</v>
      </c>
      <c r="C10953" s="10" t="s">
        <v>1766</v>
      </c>
      <c r="D10953" s="10" t="s">
        <v>1772</v>
      </c>
      <c r="E10953" s="10" t="s">
        <v>1667</v>
      </c>
      <c r="F10953" s="10" t="s">
        <v>1433</v>
      </c>
      <c r="G10953" s="10" t="s">
        <v>3725</v>
      </c>
      <c r="H10953" s="10" t="s">
        <v>34</v>
      </c>
      <c r="I10953" s="10">
        <v>0</v>
      </c>
    </row>
    <row r="10954" spans="1:9" hidden="1" x14ac:dyDescent="0.25">
      <c r="A10954" s="10">
        <v>178</v>
      </c>
      <c r="B10954" s="10" t="s">
        <v>1765</v>
      </c>
      <c r="C10954" s="10" t="s">
        <v>1766</v>
      </c>
      <c r="D10954" s="10" t="s">
        <v>1772</v>
      </c>
      <c r="E10954" s="10" t="s">
        <v>1667</v>
      </c>
      <c r="F10954" s="10" t="s">
        <v>1433</v>
      </c>
      <c r="G10954" s="10" t="s">
        <v>3726</v>
      </c>
      <c r="H10954" s="10" t="s">
        <v>34</v>
      </c>
      <c r="I10954" s="10">
        <v>0</v>
      </c>
    </row>
    <row r="10955" spans="1:9" hidden="1" x14ac:dyDescent="0.25">
      <c r="A10955" s="10">
        <v>178</v>
      </c>
      <c r="B10955" s="10" t="s">
        <v>1765</v>
      </c>
      <c r="C10955" s="10" t="s">
        <v>1766</v>
      </c>
      <c r="D10955" s="10" t="s">
        <v>1772</v>
      </c>
      <c r="E10955" s="10" t="s">
        <v>1667</v>
      </c>
      <c r="F10955" s="10" t="s">
        <v>1433</v>
      </c>
      <c r="G10955" s="10" t="s">
        <v>3727</v>
      </c>
      <c r="H10955" s="10" t="s">
        <v>34</v>
      </c>
      <c r="I10955" s="10">
        <v>0</v>
      </c>
    </row>
    <row r="10956" spans="1:9" hidden="1" x14ac:dyDescent="0.25">
      <c r="A10956" s="10">
        <v>178</v>
      </c>
      <c r="B10956" s="10" t="s">
        <v>1765</v>
      </c>
      <c r="C10956" s="10" t="s">
        <v>1766</v>
      </c>
      <c r="D10956" s="10" t="s">
        <v>1772</v>
      </c>
      <c r="E10956" s="10" t="s">
        <v>1667</v>
      </c>
      <c r="F10956" s="10" t="s">
        <v>1433</v>
      </c>
      <c r="G10956" s="10" t="s">
        <v>3729</v>
      </c>
      <c r="H10956" s="10" t="s">
        <v>34</v>
      </c>
      <c r="I10956" s="10">
        <v>0</v>
      </c>
    </row>
    <row r="10957" spans="1:9" hidden="1" x14ac:dyDescent="0.25">
      <c r="A10957" s="10">
        <v>178</v>
      </c>
      <c r="B10957" s="10" t="s">
        <v>1765</v>
      </c>
      <c r="C10957" s="10" t="s">
        <v>1766</v>
      </c>
      <c r="D10957" s="10" t="s">
        <v>1772</v>
      </c>
      <c r="E10957" s="10" t="s">
        <v>1667</v>
      </c>
      <c r="F10957" s="10" t="s">
        <v>1433</v>
      </c>
      <c r="G10957" s="10" t="s">
        <v>3730</v>
      </c>
      <c r="H10957" s="10" t="s">
        <v>34</v>
      </c>
      <c r="I10957" s="10">
        <v>0</v>
      </c>
    </row>
    <row r="10958" spans="1:9" hidden="1" x14ac:dyDescent="0.25">
      <c r="A10958" s="10">
        <v>178</v>
      </c>
      <c r="B10958" s="10" t="s">
        <v>1765</v>
      </c>
      <c r="C10958" s="10" t="s">
        <v>1766</v>
      </c>
      <c r="D10958" s="10" t="s">
        <v>1772</v>
      </c>
      <c r="E10958" s="10" t="s">
        <v>1667</v>
      </c>
      <c r="F10958" s="10" t="s">
        <v>1433</v>
      </c>
      <c r="G10958" s="10" t="s">
        <v>3731</v>
      </c>
      <c r="H10958" s="10" t="s">
        <v>34</v>
      </c>
      <c r="I10958" s="10">
        <v>0</v>
      </c>
    </row>
    <row r="10959" spans="1:9" hidden="1" x14ac:dyDescent="0.25">
      <c r="A10959" s="10">
        <v>178</v>
      </c>
      <c r="B10959" s="10" t="s">
        <v>1765</v>
      </c>
      <c r="C10959" s="10" t="s">
        <v>1766</v>
      </c>
      <c r="D10959" s="10" t="s">
        <v>1772</v>
      </c>
      <c r="E10959" s="10" t="s">
        <v>1667</v>
      </c>
      <c r="F10959" s="10" t="s">
        <v>1433</v>
      </c>
      <c r="G10959" s="10" t="s">
        <v>3734</v>
      </c>
      <c r="H10959" s="10" t="s">
        <v>34</v>
      </c>
      <c r="I10959" s="10">
        <v>0</v>
      </c>
    </row>
    <row r="10960" spans="1:9" hidden="1" x14ac:dyDescent="0.25">
      <c r="A10960" s="10">
        <v>178</v>
      </c>
      <c r="B10960" s="10" t="s">
        <v>1765</v>
      </c>
      <c r="C10960" s="10" t="s">
        <v>1766</v>
      </c>
      <c r="D10960" s="10" t="s">
        <v>1772</v>
      </c>
      <c r="E10960" s="10" t="s">
        <v>1667</v>
      </c>
      <c r="F10960" s="10" t="s">
        <v>1433</v>
      </c>
      <c r="G10960" s="10" t="s">
        <v>3735</v>
      </c>
      <c r="H10960" s="10" t="s">
        <v>57</v>
      </c>
      <c r="I10960" s="10">
        <v>0</v>
      </c>
    </row>
    <row r="10961" spans="1:11" hidden="1" x14ac:dyDescent="0.25">
      <c r="A10961" s="10">
        <v>178</v>
      </c>
      <c r="B10961" s="10" t="s">
        <v>1765</v>
      </c>
      <c r="C10961" s="10" t="s">
        <v>1766</v>
      </c>
      <c r="D10961" s="10" t="s">
        <v>1772</v>
      </c>
      <c r="E10961" s="10" t="s">
        <v>1667</v>
      </c>
      <c r="F10961" s="10" t="s">
        <v>1433</v>
      </c>
      <c r="G10961" s="10" t="s">
        <v>4597</v>
      </c>
      <c r="H10961" s="10" t="s">
        <v>34</v>
      </c>
      <c r="I10961" s="10">
        <v>0</v>
      </c>
    </row>
    <row r="10962" spans="1:11" hidden="1" x14ac:dyDescent="0.25">
      <c r="A10962" s="10">
        <v>178</v>
      </c>
      <c r="B10962" s="10" t="s">
        <v>1765</v>
      </c>
      <c r="C10962" s="10" t="s">
        <v>1766</v>
      </c>
      <c r="D10962" s="10" t="s">
        <v>1772</v>
      </c>
      <c r="E10962" s="10" t="s">
        <v>1667</v>
      </c>
      <c r="F10962" s="10" t="s">
        <v>1433</v>
      </c>
      <c r="G10962" s="10" t="s">
        <v>3736</v>
      </c>
      <c r="H10962" s="10" t="s">
        <v>34</v>
      </c>
      <c r="I10962" s="10">
        <v>0</v>
      </c>
    </row>
    <row r="10963" spans="1:11" hidden="1" x14ac:dyDescent="0.25">
      <c r="A10963" s="10">
        <v>178</v>
      </c>
      <c r="B10963" s="10" t="s">
        <v>1765</v>
      </c>
      <c r="C10963" s="10" t="s">
        <v>1766</v>
      </c>
      <c r="D10963" s="10" t="s">
        <v>1772</v>
      </c>
      <c r="E10963" s="10" t="s">
        <v>1667</v>
      </c>
      <c r="F10963" s="10" t="s">
        <v>1433</v>
      </c>
      <c r="G10963" s="10" t="s">
        <v>3737</v>
      </c>
      <c r="H10963" s="10" t="s">
        <v>34</v>
      </c>
      <c r="I10963" s="10">
        <v>0</v>
      </c>
    </row>
    <row r="10964" spans="1:11" hidden="1" x14ac:dyDescent="0.25">
      <c r="A10964" s="10">
        <v>178</v>
      </c>
      <c r="B10964" s="10" t="s">
        <v>1765</v>
      </c>
      <c r="C10964" s="10" t="s">
        <v>1766</v>
      </c>
      <c r="D10964" s="10" t="s">
        <v>1772</v>
      </c>
      <c r="E10964" s="10" t="s">
        <v>1667</v>
      </c>
      <c r="F10964" s="10" t="s">
        <v>1433</v>
      </c>
      <c r="G10964" s="10" t="s">
        <v>4387</v>
      </c>
      <c r="H10964" s="10" t="s">
        <v>34</v>
      </c>
      <c r="I10964" s="10">
        <v>0</v>
      </c>
    </row>
    <row r="10965" spans="1:11" hidden="1" x14ac:dyDescent="0.25">
      <c r="A10965" s="10">
        <v>178</v>
      </c>
      <c r="B10965" s="10" t="s">
        <v>1765</v>
      </c>
      <c r="C10965" s="10" t="s">
        <v>1766</v>
      </c>
      <c r="D10965" s="10" t="s">
        <v>1772</v>
      </c>
      <c r="E10965" s="10" t="s">
        <v>1667</v>
      </c>
      <c r="F10965" s="10" t="s">
        <v>1433</v>
      </c>
      <c r="G10965" s="10" t="s">
        <v>4388</v>
      </c>
      <c r="H10965" s="10" t="s">
        <v>34</v>
      </c>
      <c r="I10965" s="10">
        <v>0</v>
      </c>
    </row>
    <row r="10966" spans="1:11" hidden="1" x14ac:dyDescent="0.25">
      <c r="A10966" s="10">
        <v>178</v>
      </c>
      <c r="B10966" s="10" t="s">
        <v>1765</v>
      </c>
      <c r="C10966" s="10" t="s">
        <v>1766</v>
      </c>
      <c r="D10966" s="10" t="s">
        <v>1772</v>
      </c>
      <c r="E10966" s="10" t="s">
        <v>1667</v>
      </c>
      <c r="F10966" s="10" t="s">
        <v>1433</v>
      </c>
      <c r="G10966" s="10" t="s">
        <v>3740</v>
      </c>
      <c r="H10966" s="10" t="s">
        <v>34</v>
      </c>
      <c r="I10966" s="10">
        <v>0</v>
      </c>
    </row>
    <row r="10967" spans="1:11" hidden="1" x14ac:dyDescent="0.25">
      <c r="A10967" s="10">
        <v>178</v>
      </c>
      <c r="B10967" s="10" t="s">
        <v>1765</v>
      </c>
      <c r="C10967" s="10" t="s">
        <v>1766</v>
      </c>
      <c r="D10967" s="10" t="s">
        <v>1772</v>
      </c>
      <c r="E10967" s="10" t="s">
        <v>1667</v>
      </c>
      <c r="F10967" s="10" t="s">
        <v>1433</v>
      </c>
      <c r="G10967" s="10" t="s">
        <v>3741</v>
      </c>
      <c r="H10967" s="10" t="s">
        <v>34</v>
      </c>
      <c r="I10967" s="10">
        <v>0</v>
      </c>
    </row>
    <row r="10968" spans="1:11" hidden="1" x14ac:dyDescent="0.25">
      <c r="A10968" s="10">
        <v>178</v>
      </c>
      <c r="B10968" s="10" t="s">
        <v>1765</v>
      </c>
      <c r="C10968" s="10" t="s">
        <v>1766</v>
      </c>
      <c r="D10968" s="10" t="s">
        <v>1772</v>
      </c>
      <c r="E10968" s="10" t="s">
        <v>1667</v>
      </c>
      <c r="F10968" s="10" t="s">
        <v>1433</v>
      </c>
      <c r="G10968" s="10" t="s">
        <v>4324</v>
      </c>
      <c r="H10968" s="10" t="s">
        <v>34</v>
      </c>
      <c r="I10968" s="10">
        <v>0</v>
      </c>
    </row>
    <row r="10969" spans="1:11" hidden="1" x14ac:dyDescent="0.25">
      <c r="A10969" s="10">
        <v>178</v>
      </c>
      <c r="B10969" s="10" t="s">
        <v>1765</v>
      </c>
      <c r="C10969" s="10" t="s">
        <v>1766</v>
      </c>
      <c r="D10969" s="10" t="s">
        <v>1772</v>
      </c>
      <c r="E10969" s="10" t="s">
        <v>1667</v>
      </c>
      <c r="F10969" s="10" t="s">
        <v>1433</v>
      </c>
      <c r="G10969" s="10" t="s">
        <v>3743</v>
      </c>
      <c r="H10969" s="10" t="s">
        <v>34</v>
      </c>
      <c r="I10969" s="10">
        <v>0</v>
      </c>
    </row>
    <row r="10970" spans="1:11" hidden="1" x14ac:dyDescent="0.25">
      <c r="A10970" s="10">
        <v>178</v>
      </c>
      <c r="B10970" s="10" t="s">
        <v>1765</v>
      </c>
      <c r="C10970" s="10" t="s">
        <v>1766</v>
      </c>
      <c r="D10970" s="10" t="s">
        <v>1772</v>
      </c>
      <c r="E10970" s="10" t="s">
        <v>1667</v>
      </c>
      <c r="F10970" s="10" t="s">
        <v>1433</v>
      </c>
      <c r="G10970" s="10" t="s">
        <v>4391</v>
      </c>
      <c r="H10970" s="10" t="s">
        <v>4920</v>
      </c>
      <c r="I10970" s="10">
        <v>0</v>
      </c>
    </row>
    <row r="10971" spans="1:11" hidden="1" x14ac:dyDescent="0.25">
      <c r="A10971" s="10">
        <v>178</v>
      </c>
      <c r="B10971" s="10" t="s">
        <v>1765</v>
      </c>
      <c r="C10971" s="10" t="s">
        <v>1766</v>
      </c>
      <c r="D10971" s="10" t="s">
        <v>1772</v>
      </c>
      <c r="E10971" s="10" t="s">
        <v>1667</v>
      </c>
      <c r="F10971" s="10" t="s">
        <v>1433</v>
      </c>
      <c r="G10971" s="10" t="s">
        <v>3744</v>
      </c>
      <c r="H10971" s="10" t="s">
        <v>3917</v>
      </c>
      <c r="I10971" s="10">
        <v>0</v>
      </c>
    </row>
    <row r="10972" spans="1:11" hidden="1" x14ac:dyDescent="0.25">
      <c r="A10972" s="10">
        <v>178</v>
      </c>
      <c r="B10972" s="10" t="s">
        <v>1765</v>
      </c>
      <c r="C10972" s="10" t="s">
        <v>1766</v>
      </c>
      <c r="D10972" s="10" t="s">
        <v>1772</v>
      </c>
      <c r="E10972" s="10" t="s">
        <v>1667</v>
      </c>
      <c r="F10972" s="10" t="s">
        <v>1433</v>
      </c>
      <c r="G10972" s="10" t="s">
        <v>3746</v>
      </c>
      <c r="H10972" s="10" t="s">
        <v>34</v>
      </c>
      <c r="I10972" s="10">
        <v>0</v>
      </c>
    </row>
    <row r="10973" spans="1:11" hidden="1" x14ac:dyDescent="0.25">
      <c r="A10973" s="10">
        <v>178</v>
      </c>
      <c r="B10973" s="10" t="s">
        <v>1765</v>
      </c>
      <c r="C10973" s="10" t="s">
        <v>1766</v>
      </c>
      <c r="D10973" s="10" t="s">
        <v>1772</v>
      </c>
      <c r="E10973" s="10" t="s">
        <v>1667</v>
      </c>
      <c r="F10973" s="10" t="s">
        <v>1433</v>
      </c>
      <c r="G10973" s="10" t="s">
        <v>4792</v>
      </c>
      <c r="H10973" s="10" t="s">
        <v>5237</v>
      </c>
      <c r="I10973" s="10">
        <v>0</v>
      </c>
    </row>
    <row r="10974" spans="1:11" hidden="1" x14ac:dyDescent="0.25">
      <c r="A10974" s="10">
        <v>178</v>
      </c>
      <c r="B10974" s="10" t="s">
        <v>1765</v>
      </c>
      <c r="C10974" s="10" t="s">
        <v>1766</v>
      </c>
      <c r="D10974" s="10" t="s">
        <v>1772</v>
      </c>
      <c r="E10974" s="10" t="s">
        <v>1667</v>
      </c>
      <c r="F10974" s="10" t="s">
        <v>1433</v>
      </c>
      <c r="G10974" s="21" t="s">
        <v>3747</v>
      </c>
      <c r="H10974" s="21" t="s">
        <v>4756</v>
      </c>
      <c r="I10974" s="21">
        <v>1</v>
      </c>
      <c r="J10974" s="21" t="str">
        <f>H10974</f>
        <v>Потолочная</v>
      </c>
      <c r="K10974" s="21"/>
    </row>
    <row r="10975" spans="1:11" hidden="1" x14ac:dyDescent="0.25">
      <c r="A10975" s="10">
        <v>178</v>
      </c>
      <c r="B10975" s="10" t="s">
        <v>1765</v>
      </c>
      <c r="C10975" s="10" t="s">
        <v>1766</v>
      </c>
      <c r="D10975" s="10" t="s">
        <v>1772</v>
      </c>
      <c r="E10975" s="10" t="s">
        <v>1667</v>
      </c>
      <c r="F10975" s="10" t="s">
        <v>1433</v>
      </c>
      <c r="G10975" s="21" t="s">
        <v>3749</v>
      </c>
      <c r="H10975" s="21" t="s">
        <v>4941</v>
      </c>
      <c r="I10975" s="21">
        <v>1</v>
      </c>
      <c r="J10975" s="21">
        <f>MID(H10975,1,FIND(" ",H10975,1)-1)*1</f>
        <v>65</v>
      </c>
      <c r="K10975" s="21" t="s">
        <v>5264</v>
      </c>
    </row>
    <row r="10976" spans="1:11" hidden="1" x14ac:dyDescent="0.25">
      <c r="A10976" s="10">
        <v>178</v>
      </c>
      <c r="B10976" s="10" t="s">
        <v>1765</v>
      </c>
      <c r="C10976" s="10" t="s">
        <v>1766</v>
      </c>
      <c r="D10976" s="10" t="s">
        <v>1772</v>
      </c>
      <c r="E10976" s="10" t="s">
        <v>1667</v>
      </c>
      <c r="F10976" s="10" t="s">
        <v>1433</v>
      </c>
      <c r="G10976" s="21" t="s">
        <v>3751</v>
      </c>
      <c r="H10976" s="21" t="s">
        <v>3893</v>
      </c>
      <c r="I10976" s="21">
        <v>1</v>
      </c>
      <c r="J10976" s="21">
        <f>MID(H10976,1,FIND(" ",H10976,1)-1)*1</f>
        <v>30</v>
      </c>
      <c r="K10976" s="21" t="s">
        <v>5264</v>
      </c>
    </row>
    <row r="10977" spans="1:11" hidden="1" x14ac:dyDescent="0.25">
      <c r="A10977" s="10">
        <v>178</v>
      </c>
      <c r="B10977" s="10" t="s">
        <v>1765</v>
      </c>
      <c r="C10977" s="10" t="s">
        <v>1766</v>
      </c>
      <c r="D10977" s="10" t="s">
        <v>1772</v>
      </c>
      <c r="E10977" s="10" t="s">
        <v>1667</v>
      </c>
      <c r="F10977" s="10" t="s">
        <v>1433</v>
      </c>
      <c r="G10977" s="21" t="s">
        <v>3753</v>
      </c>
      <c r="H10977" s="21" t="s">
        <v>4116</v>
      </c>
      <c r="I10977" s="21">
        <v>1</v>
      </c>
      <c r="J10977" s="21">
        <f>MID(H10977,1,FIND(" ",H10977,1)-1)*1</f>
        <v>6.7</v>
      </c>
      <c r="K10977" s="21" t="s">
        <v>5258</v>
      </c>
    </row>
    <row r="10978" spans="1:11" hidden="1" x14ac:dyDescent="0.25">
      <c r="A10978" s="10">
        <v>178</v>
      </c>
      <c r="B10978" s="10" t="s">
        <v>1765</v>
      </c>
      <c r="C10978" s="10" t="s">
        <v>1766</v>
      </c>
      <c r="D10978" s="10" t="s">
        <v>1772</v>
      </c>
      <c r="E10978" s="10" t="s">
        <v>1667</v>
      </c>
      <c r="F10978" s="10" t="s">
        <v>1433</v>
      </c>
      <c r="G10978" s="21" t="s">
        <v>3755</v>
      </c>
      <c r="H10978" s="21" t="s">
        <v>4794</v>
      </c>
      <c r="I10978" s="21">
        <v>1</v>
      </c>
      <c r="J10978" s="21" t="s">
        <v>5267</v>
      </c>
      <c r="K10978" s="21" t="s">
        <v>5265</v>
      </c>
    </row>
    <row r="10979" spans="1:11" hidden="1" x14ac:dyDescent="0.25">
      <c r="A10979" s="10">
        <v>178</v>
      </c>
      <c r="B10979" s="10" t="s">
        <v>1765</v>
      </c>
      <c r="C10979" s="10" t="s">
        <v>1766</v>
      </c>
      <c r="D10979" s="10" t="s">
        <v>1772</v>
      </c>
      <c r="E10979" s="10" t="s">
        <v>1667</v>
      </c>
      <c r="F10979" s="10" t="s">
        <v>1433</v>
      </c>
      <c r="G10979" s="10" t="s">
        <v>3757</v>
      </c>
      <c r="H10979" s="10" t="s">
        <v>57</v>
      </c>
      <c r="I10979" s="10">
        <v>0</v>
      </c>
    </row>
    <row r="10980" spans="1:11" hidden="1" x14ac:dyDescent="0.25">
      <c r="A10980" s="10">
        <v>178</v>
      </c>
      <c r="B10980" s="10" t="s">
        <v>1765</v>
      </c>
      <c r="C10980" s="10" t="s">
        <v>1766</v>
      </c>
      <c r="D10980" s="10" t="s">
        <v>1772</v>
      </c>
      <c r="E10980" s="10" t="s">
        <v>1667</v>
      </c>
      <c r="F10980" s="10" t="s">
        <v>1433</v>
      </c>
      <c r="G10980" s="21" t="s">
        <v>3759</v>
      </c>
      <c r="H10980" s="21">
        <v>48000</v>
      </c>
      <c r="I10980" s="21">
        <v>1</v>
      </c>
      <c r="J10980" s="21">
        <f>TRIM(H10980)*1</f>
        <v>48000</v>
      </c>
      <c r="K10980" s="21" t="s">
        <v>5261</v>
      </c>
    </row>
    <row r="10981" spans="1:11" x14ac:dyDescent="0.25">
      <c r="A10981" s="10">
        <v>178</v>
      </c>
      <c r="B10981" s="10" t="s">
        <v>1765</v>
      </c>
      <c r="C10981" s="10" t="s">
        <v>1766</v>
      </c>
      <c r="D10981" s="10" t="s">
        <v>1772</v>
      </c>
      <c r="E10981" s="10" t="s">
        <v>1667</v>
      </c>
      <c r="F10981" s="10" t="s">
        <v>1433</v>
      </c>
      <c r="G10981" s="21" t="s">
        <v>3760</v>
      </c>
      <c r="H10981" s="21" t="s">
        <v>4963</v>
      </c>
      <c r="I10981" s="21">
        <v>1</v>
      </c>
      <c r="J10981" s="21">
        <f t="shared" ref="J10981:J10982" si="755">MID(H10981,1,FIND(" ",H10981,1)-1)*1</f>
        <v>5.4</v>
      </c>
      <c r="K10981" s="21" t="s">
        <v>5259</v>
      </c>
    </row>
    <row r="10982" spans="1:11" x14ac:dyDescent="0.25">
      <c r="A10982" s="10">
        <v>178</v>
      </c>
      <c r="B10982" s="10" t="s">
        <v>1765</v>
      </c>
      <c r="C10982" s="10" t="s">
        <v>1766</v>
      </c>
      <c r="D10982" s="10" t="s">
        <v>1772</v>
      </c>
      <c r="E10982" s="10" t="s">
        <v>1667</v>
      </c>
      <c r="F10982" s="10" t="s">
        <v>1433</v>
      </c>
      <c r="G10982" s="21" t="s">
        <v>3762</v>
      </c>
      <c r="H10982" s="21" t="s">
        <v>4964</v>
      </c>
      <c r="I10982" s="21">
        <v>1</v>
      </c>
      <c r="J10982" s="21">
        <f t="shared" si="755"/>
        <v>5.2</v>
      </c>
      <c r="K10982" s="21" t="s">
        <v>5259</v>
      </c>
    </row>
    <row r="10983" spans="1:11" hidden="1" x14ac:dyDescent="0.25">
      <c r="A10983" s="10">
        <v>178</v>
      </c>
      <c r="B10983" s="10" t="s">
        <v>1765</v>
      </c>
      <c r="C10983" s="10" t="s">
        <v>1766</v>
      </c>
      <c r="D10983" s="10" t="s">
        <v>1772</v>
      </c>
      <c r="E10983" s="10" t="s">
        <v>1667</v>
      </c>
      <c r="F10983" s="10" t="s">
        <v>1433</v>
      </c>
      <c r="G10983" s="21" t="s">
        <v>3764</v>
      </c>
      <c r="H10983" s="21">
        <v>48000</v>
      </c>
      <c r="I10983" s="21">
        <v>1</v>
      </c>
      <c r="J10983" s="21">
        <f>TRIM(H10983)*1</f>
        <v>48000</v>
      </c>
      <c r="K10983" s="21" t="s">
        <v>5261</v>
      </c>
    </row>
    <row r="10984" spans="1:11" hidden="1" x14ac:dyDescent="0.25">
      <c r="A10984" s="10">
        <v>178</v>
      </c>
      <c r="B10984" s="10" t="s">
        <v>1765</v>
      </c>
      <c r="C10984" s="10" t="s">
        <v>1766</v>
      </c>
      <c r="D10984" s="10" t="s">
        <v>1772</v>
      </c>
      <c r="E10984" s="10" t="s">
        <v>1667</v>
      </c>
      <c r="F10984" s="10" t="s">
        <v>1433</v>
      </c>
      <c r="G10984" s="10" t="s">
        <v>3765</v>
      </c>
      <c r="H10984" s="10" t="s">
        <v>57</v>
      </c>
      <c r="I10984" s="10">
        <v>0</v>
      </c>
    </row>
    <row r="10985" spans="1:11" hidden="1" x14ac:dyDescent="0.25">
      <c r="A10985" s="10">
        <v>178</v>
      </c>
      <c r="B10985" s="10" t="s">
        <v>1765</v>
      </c>
      <c r="C10985" s="10" t="s">
        <v>1766</v>
      </c>
      <c r="D10985" s="10" t="s">
        <v>1772</v>
      </c>
      <c r="E10985" s="10" t="s">
        <v>1667</v>
      </c>
      <c r="F10985" s="10" t="s">
        <v>1433</v>
      </c>
      <c r="G10985" s="10" t="s">
        <v>3766</v>
      </c>
      <c r="H10985" s="10" t="s">
        <v>34</v>
      </c>
      <c r="I10985" s="10">
        <v>0</v>
      </c>
    </row>
    <row r="10986" spans="1:11" hidden="1" x14ac:dyDescent="0.25">
      <c r="A10986" s="10">
        <v>178</v>
      </c>
      <c r="B10986" s="10" t="s">
        <v>1765</v>
      </c>
      <c r="C10986" s="10" t="s">
        <v>1766</v>
      </c>
      <c r="D10986" s="10" t="s">
        <v>1772</v>
      </c>
      <c r="E10986" s="10" t="s">
        <v>1667</v>
      </c>
      <c r="F10986" s="10" t="s">
        <v>1433</v>
      </c>
      <c r="G10986" s="10" t="s">
        <v>4601</v>
      </c>
      <c r="H10986" s="10" t="s">
        <v>4321</v>
      </c>
      <c r="I10986" s="10">
        <v>0</v>
      </c>
    </row>
    <row r="10987" spans="1:11" hidden="1" x14ac:dyDescent="0.25">
      <c r="A10987" s="10">
        <v>178</v>
      </c>
      <c r="B10987" s="10" t="s">
        <v>1765</v>
      </c>
      <c r="C10987" s="10" t="s">
        <v>1766</v>
      </c>
      <c r="D10987" s="10" t="s">
        <v>1772</v>
      </c>
      <c r="E10987" s="10" t="s">
        <v>1667</v>
      </c>
      <c r="F10987" s="10" t="s">
        <v>1433</v>
      </c>
      <c r="G10987" s="10" t="s">
        <v>4397</v>
      </c>
      <c r="H10987" s="10" t="s">
        <v>34</v>
      </c>
      <c r="I10987" s="10">
        <v>0</v>
      </c>
    </row>
    <row r="10988" spans="1:11" hidden="1" x14ac:dyDescent="0.25">
      <c r="A10988" s="10">
        <v>178</v>
      </c>
      <c r="B10988" s="10" t="s">
        <v>1765</v>
      </c>
      <c r="C10988" s="10" t="s">
        <v>1766</v>
      </c>
      <c r="D10988" s="10" t="s">
        <v>1772</v>
      </c>
      <c r="E10988" s="10" t="s">
        <v>1667</v>
      </c>
      <c r="F10988" s="10" t="s">
        <v>1433</v>
      </c>
      <c r="G10988" s="10" t="s">
        <v>4602</v>
      </c>
      <c r="H10988" s="10" t="s">
        <v>57</v>
      </c>
      <c r="I10988" s="10">
        <v>0</v>
      </c>
    </row>
    <row r="10989" spans="1:11" hidden="1" x14ac:dyDescent="0.25">
      <c r="A10989" s="10">
        <v>178</v>
      </c>
      <c r="B10989" s="10" t="s">
        <v>1765</v>
      </c>
      <c r="C10989" s="10" t="s">
        <v>1766</v>
      </c>
      <c r="D10989" s="10" t="s">
        <v>1772</v>
      </c>
      <c r="E10989" s="10" t="s">
        <v>1667</v>
      </c>
      <c r="F10989" s="10" t="s">
        <v>1433</v>
      </c>
      <c r="G10989" s="10" t="s">
        <v>4603</v>
      </c>
      <c r="H10989" s="10" t="s">
        <v>57</v>
      </c>
      <c r="I10989" s="10">
        <v>0</v>
      </c>
    </row>
    <row r="10990" spans="1:11" hidden="1" x14ac:dyDescent="0.25">
      <c r="A10990" s="10">
        <v>178</v>
      </c>
      <c r="B10990" s="10" t="s">
        <v>1765</v>
      </c>
      <c r="C10990" s="10" t="s">
        <v>1766</v>
      </c>
      <c r="D10990" s="10" t="s">
        <v>1772</v>
      </c>
      <c r="E10990" s="10" t="s">
        <v>1667</v>
      </c>
      <c r="F10990" s="10" t="s">
        <v>1433</v>
      </c>
      <c r="G10990" s="21" t="s">
        <v>3769</v>
      </c>
      <c r="H10990" s="21" t="s">
        <v>4944</v>
      </c>
      <c r="I10990" s="21">
        <v>1</v>
      </c>
      <c r="J10990" s="21">
        <f t="shared" ref="J10990:J10991" si="756">MID(H10990,1,FIND(" ",H10990,1)-1)*1</f>
        <v>92</v>
      </c>
      <c r="K10990" s="21" t="s">
        <v>5255</v>
      </c>
    </row>
    <row r="10991" spans="1:11" hidden="1" x14ac:dyDescent="0.25">
      <c r="A10991" s="10">
        <v>178</v>
      </c>
      <c r="B10991" s="10" t="s">
        <v>1765</v>
      </c>
      <c r="C10991" s="10" t="s">
        <v>1766</v>
      </c>
      <c r="D10991" s="10" t="s">
        <v>1772</v>
      </c>
      <c r="E10991" s="10" t="s">
        <v>1667</v>
      </c>
      <c r="F10991" s="10" t="s">
        <v>1433</v>
      </c>
      <c r="G10991" s="21" t="s">
        <v>3771</v>
      </c>
      <c r="H10991" s="21" t="s">
        <v>4010</v>
      </c>
      <c r="I10991" s="21">
        <v>1</v>
      </c>
      <c r="J10991" s="21">
        <f t="shared" si="756"/>
        <v>31</v>
      </c>
      <c r="K10991" s="21" t="s">
        <v>5255</v>
      </c>
    </row>
    <row r="10992" spans="1:11" hidden="1" x14ac:dyDescent="0.25">
      <c r="A10992" s="10">
        <v>178</v>
      </c>
      <c r="B10992" s="10" t="s">
        <v>1765</v>
      </c>
      <c r="C10992" s="10" t="s">
        <v>1766</v>
      </c>
      <c r="D10992" s="10" t="s">
        <v>1772</v>
      </c>
      <c r="E10992" s="10" t="s">
        <v>1667</v>
      </c>
      <c r="F10992" s="10" t="s">
        <v>1433</v>
      </c>
      <c r="G10992" s="21" t="s">
        <v>3773</v>
      </c>
      <c r="H10992" s="21" t="s">
        <v>4945</v>
      </c>
      <c r="I10992" s="21">
        <v>1</v>
      </c>
      <c r="J10992" s="21">
        <f t="shared" ref="J10992:J10997" si="757">MID(H10992,1,FIND(" ",H10992,1)-1)*1000</f>
        <v>1325</v>
      </c>
      <c r="K10992" s="22" t="s">
        <v>5256</v>
      </c>
    </row>
    <row r="10993" spans="1:11" hidden="1" x14ac:dyDescent="0.25">
      <c r="A10993" s="10">
        <v>178</v>
      </c>
      <c r="B10993" s="10" t="s">
        <v>1765</v>
      </c>
      <c r="C10993" s="10" t="s">
        <v>1766</v>
      </c>
      <c r="D10993" s="10" t="s">
        <v>1772</v>
      </c>
      <c r="E10993" s="10" t="s">
        <v>1667</v>
      </c>
      <c r="F10993" s="10" t="s">
        <v>1433</v>
      </c>
      <c r="G10993" s="21" t="s">
        <v>3775</v>
      </c>
      <c r="H10993" s="21" t="s">
        <v>4058</v>
      </c>
      <c r="I10993" s="21">
        <v>1</v>
      </c>
      <c r="J10993" s="21">
        <f t="shared" si="757"/>
        <v>290</v>
      </c>
      <c r="K10993" s="22" t="s">
        <v>5256</v>
      </c>
    </row>
    <row r="10994" spans="1:11" hidden="1" x14ac:dyDescent="0.25">
      <c r="A10994" s="10">
        <v>178</v>
      </c>
      <c r="B10994" s="10" t="s">
        <v>1765</v>
      </c>
      <c r="C10994" s="10" t="s">
        <v>1766</v>
      </c>
      <c r="D10994" s="10" t="s">
        <v>1772</v>
      </c>
      <c r="E10994" s="10" t="s">
        <v>1667</v>
      </c>
      <c r="F10994" s="10" t="s">
        <v>1433</v>
      </c>
      <c r="G10994" s="21" t="s">
        <v>3777</v>
      </c>
      <c r="H10994" s="21" t="s">
        <v>4946</v>
      </c>
      <c r="I10994" s="21">
        <v>1</v>
      </c>
      <c r="J10994" s="21">
        <f t="shared" si="757"/>
        <v>370</v>
      </c>
      <c r="K10994" s="22" t="s">
        <v>5256</v>
      </c>
    </row>
    <row r="10995" spans="1:11" hidden="1" x14ac:dyDescent="0.25">
      <c r="A10995" s="10">
        <v>178</v>
      </c>
      <c r="B10995" s="10" t="s">
        <v>1765</v>
      </c>
      <c r="C10995" s="10" t="s">
        <v>1766</v>
      </c>
      <c r="D10995" s="10" t="s">
        <v>1772</v>
      </c>
      <c r="E10995" s="10" t="s">
        <v>1667</v>
      </c>
      <c r="F10995" s="10" t="s">
        <v>1433</v>
      </c>
      <c r="G10995" s="21" t="s">
        <v>3779</v>
      </c>
      <c r="H10995" s="21" t="s">
        <v>4924</v>
      </c>
      <c r="I10995" s="21">
        <v>1</v>
      </c>
      <c r="J10995" s="21">
        <f t="shared" si="757"/>
        <v>835</v>
      </c>
      <c r="K10995" s="22" t="s">
        <v>5256</v>
      </c>
    </row>
    <row r="10996" spans="1:11" hidden="1" x14ac:dyDescent="0.25">
      <c r="A10996" s="10">
        <v>178</v>
      </c>
      <c r="B10996" s="10" t="s">
        <v>1765</v>
      </c>
      <c r="C10996" s="10" t="s">
        <v>1766</v>
      </c>
      <c r="D10996" s="10" t="s">
        <v>1772</v>
      </c>
      <c r="E10996" s="10" t="s">
        <v>1667</v>
      </c>
      <c r="F10996" s="10" t="s">
        <v>1433</v>
      </c>
      <c r="G10996" s="21" t="s">
        <v>3781</v>
      </c>
      <c r="H10996" s="21" t="s">
        <v>4098</v>
      </c>
      <c r="I10996" s="21">
        <v>1</v>
      </c>
      <c r="J10996" s="21">
        <f t="shared" si="757"/>
        <v>940</v>
      </c>
      <c r="K10996" s="22" t="s">
        <v>5256</v>
      </c>
    </row>
    <row r="10997" spans="1:11" hidden="1" x14ac:dyDescent="0.25">
      <c r="A10997" s="10">
        <v>178</v>
      </c>
      <c r="B10997" s="10" t="s">
        <v>1765</v>
      </c>
      <c r="C10997" s="10" t="s">
        <v>1766</v>
      </c>
      <c r="D10997" s="10" t="s">
        <v>1772</v>
      </c>
      <c r="E10997" s="10" t="s">
        <v>1667</v>
      </c>
      <c r="F10997" s="10" t="s">
        <v>1433</v>
      </c>
      <c r="G10997" s="21" t="s">
        <v>3783</v>
      </c>
      <c r="H10997" s="21" t="s">
        <v>4924</v>
      </c>
      <c r="I10997" s="21">
        <v>1</v>
      </c>
      <c r="J10997" s="21">
        <f t="shared" si="757"/>
        <v>835</v>
      </c>
      <c r="K10997" s="22" t="s">
        <v>5256</v>
      </c>
    </row>
    <row r="10998" spans="1:11" hidden="1" x14ac:dyDescent="0.25">
      <c r="A10998" s="10">
        <v>178</v>
      </c>
      <c r="B10998" s="10" t="s">
        <v>1765</v>
      </c>
      <c r="C10998" s="10" t="s">
        <v>1766</v>
      </c>
      <c r="D10998" s="10" t="s">
        <v>1772</v>
      </c>
      <c r="E10998" s="10" t="s">
        <v>1667</v>
      </c>
      <c r="F10998" s="10" t="s">
        <v>1433</v>
      </c>
      <c r="G10998" s="21" t="s">
        <v>4760</v>
      </c>
      <c r="H10998" s="21" t="s">
        <v>4925</v>
      </c>
      <c r="I10998" s="21">
        <v>0</v>
      </c>
      <c r="J10998" s="21">
        <f>MID(H10998,1,FIND(" ",H10998,1)-1)*1</f>
        <v>5.3</v>
      </c>
      <c r="K10998" s="21" t="s">
        <v>5255</v>
      </c>
    </row>
    <row r="10999" spans="1:11" hidden="1" x14ac:dyDescent="0.25">
      <c r="A10999" s="10">
        <v>178</v>
      </c>
      <c r="B10999" s="10" t="s">
        <v>1765</v>
      </c>
      <c r="C10999" s="10" t="s">
        <v>1766</v>
      </c>
      <c r="D10999" s="10" t="s">
        <v>1772</v>
      </c>
      <c r="E10999" s="10" t="s">
        <v>1667</v>
      </c>
      <c r="F10999" s="10" t="s">
        <v>1433</v>
      </c>
      <c r="G10999" s="21" t="s">
        <v>4799</v>
      </c>
      <c r="H10999" s="21" t="s">
        <v>4589</v>
      </c>
      <c r="I10999" s="21">
        <v>0</v>
      </c>
      <c r="J10999" s="21">
        <f>MID(H10999,1,FIND(" ",H10999,1)-1)*1</f>
        <v>0.95</v>
      </c>
      <c r="K10999" s="21" t="s">
        <v>5264</v>
      </c>
    </row>
    <row r="11000" spans="1:11" hidden="1" x14ac:dyDescent="0.25">
      <c r="A11000" s="10">
        <v>178</v>
      </c>
      <c r="B11000" s="10" t="s">
        <v>1765</v>
      </c>
      <c r="C11000" s="10" t="s">
        <v>1766</v>
      </c>
      <c r="D11000" s="10" t="s">
        <v>1772</v>
      </c>
      <c r="E11000" s="10" t="s">
        <v>1667</v>
      </c>
      <c r="F11000" s="10" t="s">
        <v>1433</v>
      </c>
      <c r="G11000" s="21" t="s">
        <v>4800</v>
      </c>
      <c r="H11000" s="21" t="s">
        <v>4801</v>
      </c>
      <c r="I11000" s="21">
        <v>0</v>
      </c>
      <c r="J11000" s="21">
        <f t="shared" ref="J11000:J11001" si="758">MID(H11000,1,FIND(" ",H11000,1)-1)*1000</f>
        <v>55</v>
      </c>
      <c r="K11000" s="21" t="s">
        <v>5256</v>
      </c>
    </row>
    <row r="11001" spans="1:11" hidden="1" x14ac:dyDescent="0.25">
      <c r="A11001" s="10">
        <v>178</v>
      </c>
      <c r="B11001" s="10" t="s">
        <v>1765</v>
      </c>
      <c r="C11001" s="10" t="s">
        <v>1766</v>
      </c>
      <c r="D11001" s="10" t="s">
        <v>1772</v>
      </c>
      <c r="E11001" s="10" t="s">
        <v>1667</v>
      </c>
      <c r="F11001" s="10" t="s">
        <v>1433</v>
      </c>
      <c r="G11001" s="21" t="s">
        <v>4762</v>
      </c>
      <c r="H11001" s="21" t="s">
        <v>4589</v>
      </c>
      <c r="I11001" s="21">
        <v>0</v>
      </c>
      <c r="J11001" s="21">
        <f t="shared" si="758"/>
        <v>950</v>
      </c>
      <c r="K11001" s="21" t="s">
        <v>5256</v>
      </c>
    </row>
    <row r="11002" spans="1:11" hidden="1" x14ac:dyDescent="0.25">
      <c r="A11002" s="10">
        <v>178</v>
      </c>
      <c r="B11002" s="10" t="s">
        <v>1765</v>
      </c>
      <c r="C11002" s="10" t="s">
        <v>1766</v>
      </c>
      <c r="D11002" s="10" t="s">
        <v>1772</v>
      </c>
      <c r="E11002" s="10" t="s">
        <v>1667</v>
      </c>
      <c r="F11002" s="10" t="s">
        <v>1433</v>
      </c>
      <c r="G11002" s="10" t="s">
        <v>3787</v>
      </c>
      <c r="H11002" s="10" t="s">
        <v>3788</v>
      </c>
      <c r="I11002" s="10">
        <v>0</v>
      </c>
    </row>
    <row r="11003" spans="1:11" hidden="1" x14ac:dyDescent="0.25">
      <c r="A11003" s="10">
        <v>178</v>
      </c>
      <c r="B11003" s="10" t="s">
        <v>1765</v>
      </c>
      <c r="C11003" s="10" t="s">
        <v>1766</v>
      </c>
      <c r="D11003" s="10" t="s">
        <v>1772</v>
      </c>
      <c r="E11003" s="10" t="s">
        <v>1667</v>
      </c>
      <c r="F11003" s="10" t="s">
        <v>1433</v>
      </c>
      <c r="G11003" s="10" t="s">
        <v>3789</v>
      </c>
      <c r="H11003" s="10" t="s">
        <v>3789</v>
      </c>
      <c r="I11003" s="10">
        <v>0</v>
      </c>
    </row>
    <row r="11004" spans="1:11" hidden="1" x14ac:dyDescent="0.25">
      <c r="A11004" s="10">
        <v>179</v>
      </c>
      <c r="B11004" s="10" t="s">
        <v>1773</v>
      </c>
      <c r="C11004" s="10" t="s">
        <v>1774</v>
      </c>
      <c r="D11004" s="10" t="s">
        <v>1780</v>
      </c>
      <c r="E11004" s="10" t="s">
        <v>1667</v>
      </c>
      <c r="F11004" s="10" t="s">
        <v>1433</v>
      </c>
      <c r="G11004" s="10" t="s">
        <v>3129</v>
      </c>
      <c r="H11004" s="10" t="s">
        <v>4540</v>
      </c>
      <c r="I11004" s="10">
        <v>0</v>
      </c>
    </row>
    <row r="11005" spans="1:11" hidden="1" x14ac:dyDescent="0.25">
      <c r="A11005" s="10">
        <v>179</v>
      </c>
      <c r="B11005" s="10" t="s">
        <v>1773</v>
      </c>
      <c r="C11005" s="10" t="s">
        <v>1774</v>
      </c>
      <c r="D11005" s="10" t="s">
        <v>1780</v>
      </c>
      <c r="E11005" s="10" t="s">
        <v>1667</v>
      </c>
      <c r="F11005" s="10" t="s">
        <v>1433</v>
      </c>
      <c r="G11005" s="21" t="s">
        <v>2160</v>
      </c>
      <c r="H11005" s="21" t="s">
        <v>3699</v>
      </c>
      <c r="I11005" s="21">
        <v>1</v>
      </c>
      <c r="J11005" s="21" t="str">
        <f>H11005</f>
        <v>Кондиционирование</v>
      </c>
      <c r="K11005" s="21"/>
    </row>
    <row r="11006" spans="1:11" hidden="1" x14ac:dyDescent="0.25">
      <c r="A11006" s="10">
        <v>179</v>
      </c>
      <c r="B11006" s="10" t="s">
        <v>1773</v>
      </c>
      <c r="C11006" s="10" t="s">
        <v>1774</v>
      </c>
      <c r="D11006" s="10" t="s">
        <v>1780</v>
      </c>
      <c r="E11006" s="10" t="s">
        <v>1667</v>
      </c>
      <c r="F11006" s="10" t="s">
        <v>1433</v>
      </c>
      <c r="G11006" s="21" t="s">
        <v>3108</v>
      </c>
      <c r="H11006" s="21" t="s">
        <v>3906</v>
      </c>
      <c r="I11006" s="21">
        <v>1</v>
      </c>
      <c r="J11006" s="21">
        <f t="shared" ref="J11006:J11007" si="759">MID(H11006,1,FIND(" ",H11006,1)-1)*1</f>
        <v>60</v>
      </c>
      <c r="K11006" s="21" t="s">
        <v>5260</v>
      </c>
    </row>
    <row r="11007" spans="1:11" hidden="1" x14ac:dyDescent="0.25">
      <c r="A11007" s="10">
        <v>179</v>
      </c>
      <c r="B11007" s="10" t="s">
        <v>1773</v>
      </c>
      <c r="C11007" s="10" t="s">
        <v>1774</v>
      </c>
      <c r="D11007" s="10" t="s">
        <v>1780</v>
      </c>
      <c r="E11007" s="10" t="s">
        <v>1667</v>
      </c>
      <c r="F11007" s="10" t="s">
        <v>1433</v>
      </c>
      <c r="G11007" s="21" t="s">
        <v>3701</v>
      </c>
      <c r="H11007" s="21" t="s">
        <v>4938</v>
      </c>
      <c r="I11007" s="21">
        <v>1</v>
      </c>
      <c r="J11007" s="21">
        <f t="shared" si="759"/>
        <v>47</v>
      </c>
      <c r="K11007" s="21" t="s">
        <v>5260</v>
      </c>
    </row>
    <row r="11008" spans="1:11" hidden="1" x14ac:dyDescent="0.25">
      <c r="A11008" s="10">
        <v>179</v>
      </c>
      <c r="B11008" s="10" t="s">
        <v>1773</v>
      </c>
      <c r="C11008" s="10" t="s">
        <v>1774</v>
      </c>
      <c r="D11008" s="10" t="s">
        <v>1780</v>
      </c>
      <c r="E11008" s="10" t="s">
        <v>1667</v>
      </c>
      <c r="F11008" s="10" t="s">
        <v>1433</v>
      </c>
      <c r="G11008" s="21" t="s">
        <v>3703</v>
      </c>
      <c r="H11008" s="21" t="s">
        <v>4868</v>
      </c>
      <c r="I11008" s="21">
        <v>1</v>
      </c>
      <c r="J11008" s="21">
        <f>MID(H11008,1,FIND(" ",H11008,1)-1)*1</f>
        <v>165</v>
      </c>
      <c r="K11008" s="21" t="s">
        <v>5254</v>
      </c>
    </row>
    <row r="11009" spans="1:11" hidden="1" x14ac:dyDescent="0.25">
      <c r="A11009" s="10">
        <v>179</v>
      </c>
      <c r="B11009" s="10" t="s">
        <v>1773</v>
      </c>
      <c r="C11009" s="10" t="s">
        <v>1774</v>
      </c>
      <c r="D11009" s="10" t="s">
        <v>1780</v>
      </c>
      <c r="E11009" s="10" t="s">
        <v>1667</v>
      </c>
      <c r="F11009" s="10" t="s">
        <v>1433</v>
      </c>
      <c r="G11009" s="21" t="s">
        <v>3705</v>
      </c>
      <c r="H11009" s="21" t="s">
        <v>34</v>
      </c>
      <c r="I11009" s="21">
        <v>1</v>
      </c>
      <c r="J11009" s="21" t="str">
        <f>H11009</f>
        <v>Да</v>
      </c>
      <c r="K11009" s="21"/>
    </row>
    <row r="11010" spans="1:11" hidden="1" x14ac:dyDescent="0.25">
      <c r="A11010" s="10">
        <v>179</v>
      </c>
      <c r="B11010" s="10" t="s">
        <v>1773</v>
      </c>
      <c r="C11010" s="10" t="s">
        <v>1774</v>
      </c>
      <c r="D11010" s="10" t="s">
        <v>1780</v>
      </c>
      <c r="E11010" s="10" t="s">
        <v>1667</v>
      </c>
      <c r="F11010" s="10" t="s">
        <v>1433</v>
      </c>
      <c r="G11010" s="21" t="s">
        <v>3706</v>
      </c>
      <c r="H11010" s="21" t="s">
        <v>4966</v>
      </c>
      <c r="I11010" s="21">
        <v>1</v>
      </c>
      <c r="J11010" s="21">
        <f t="shared" ref="J11010:J11013" si="760">MID(H11010,1,FIND(" ",H11010,1)-1)*1</f>
        <v>16.149999999999999</v>
      </c>
      <c r="K11010" s="21" t="s">
        <v>5258</v>
      </c>
    </row>
    <row r="11011" spans="1:11" hidden="1" x14ac:dyDescent="0.25">
      <c r="A11011" s="10">
        <v>179</v>
      </c>
      <c r="B11011" s="10" t="s">
        <v>1773</v>
      </c>
      <c r="C11011" s="10" t="s">
        <v>1774</v>
      </c>
      <c r="D11011" s="10" t="s">
        <v>1780</v>
      </c>
      <c r="E11011" s="10" t="s">
        <v>1667</v>
      </c>
      <c r="F11011" s="10" t="s">
        <v>1433</v>
      </c>
      <c r="G11011" s="21" t="s">
        <v>3708</v>
      </c>
      <c r="H11011" s="21" t="s">
        <v>4962</v>
      </c>
      <c r="I11011" s="21">
        <v>1</v>
      </c>
      <c r="J11011" s="21">
        <f t="shared" si="760"/>
        <v>16.5</v>
      </c>
      <c r="K11011" s="21" t="s">
        <v>5258</v>
      </c>
    </row>
    <row r="11012" spans="1:11" hidden="1" x14ac:dyDescent="0.25">
      <c r="A11012" s="10">
        <v>179</v>
      </c>
      <c r="B11012" s="10" t="s">
        <v>1773</v>
      </c>
      <c r="C11012" s="10" t="s">
        <v>1774</v>
      </c>
      <c r="D11012" s="10" t="s">
        <v>1780</v>
      </c>
      <c r="E11012" s="10" t="s">
        <v>1667</v>
      </c>
      <c r="F11012" s="10" t="s">
        <v>1433</v>
      </c>
      <c r="G11012" s="21" t="s">
        <v>3709</v>
      </c>
      <c r="H11012" s="21" t="s">
        <v>4879</v>
      </c>
      <c r="I11012" s="21">
        <v>0</v>
      </c>
      <c r="J11012" s="21">
        <f t="shared" si="760"/>
        <v>16</v>
      </c>
      <c r="K11012" s="21" t="s">
        <v>5258</v>
      </c>
    </row>
    <row r="11013" spans="1:11" hidden="1" x14ac:dyDescent="0.25">
      <c r="A11013" s="10">
        <v>179</v>
      </c>
      <c r="B11013" s="10" t="s">
        <v>1773</v>
      </c>
      <c r="C11013" s="10" t="s">
        <v>1774</v>
      </c>
      <c r="D11013" s="10" t="s">
        <v>1780</v>
      </c>
      <c r="E11013" s="10" t="s">
        <v>1667</v>
      </c>
      <c r="F11013" s="10" t="s">
        <v>1433</v>
      </c>
      <c r="G11013" s="21" t="s">
        <v>3711</v>
      </c>
      <c r="H11013" s="21" t="s">
        <v>4912</v>
      </c>
      <c r="I11013" s="21">
        <v>0</v>
      </c>
      <c r="J11013" s="21">
        <f t="shared" si="760"/>
        <v>14</v>
      </c>
      <c r="K11013" s="21" t="s">
        <v>5258</v>
      </c>
    </row>
    <row r="11014" spans="1:11" hidden="1" x14ac:dyDescent="0.25">
      <c r="A11014" s="10">
        <v>179</v>
      </c>
      <c r="B11014" s="10" t="s">
        <v>1773</v>
      </c>
      <c r="C11014" s="10" t="s">
        <v>1774</v>
      </c>
      <c r="D11014" s="10" t="s">
        <v>1780</v>
      </c>
      <c r="E11014" s="10" t="s">
        <v>1667</v>
      </c>
      <c r="F11014" s="10" t="s">
        <v>1433</v>
      </c>
      <c r="G11014" s="21" t="s">
        <v>4578</v>
      </c>
      <c r="H11014" s="21" t="s">
        <v>4725</v>
      </c>
      <c r="I11014" s="21">
        <v>1</v>
      </c>
      <c r="J11014" s="21" t="str">
        <f>MID(H11014,1,FIND(" ",H11014,1)-1)</f>
        <v>2300</v>
      </c>
      <c r="K11014" s="21" t="s">
        <v>5269</v>
      </c>
    </row>
    <row r="11015" spans="1:11" hidden="1" x14ac:dyDescent="0.25">
      <c r="A11015" s="10">
        <v>179</v>
      </c>
      <c r="B11015" s="10" t="s">
        <v>1773</v>
      </c>
      <c r="C11015" s="10" t="s">
        <v>1774</v>
      </c>
      <c r="D11015" s="10" t="s">
        <v>1780</v>
      </c>
      <c r="E11015" s="10" t="s">
        <v>1667</v>
      </c>
      <c r="F11015" s="10" t="s">
        <v>1433</v>
      </c>
      <c r="G11015" s="10" t="s">
        <v>3714</v>
      </c>
      <c r="H11015" s="10" t="s">
        <v>4623</v>
      </c>
      <c r="I11015" s="10">
        <v>0</v>
      </c>
    </row>
    <row r="11016" spans="1:11" hidden="1" x14ac:dyDescent="0.25">
      <c r="A11016" s="10">
        <v>179</v>
      </c>
      <c r="B11016" s="10" t="s">
        <v>1773</v>
      </c>
      <c r="C11016" s="10" t="s">
        <v>1774</v>
      </c>
      <c r="D11016" s="10" t="s">
        <v>1780</v>
      </c>
      <c r="E11016" s="10" t="s">
        <v>1667</v>
      </c>
      <c r="F11016" s="10" t="s">
        <v>1433</v>
      </c>
      <c r="G11016" s="10" t="s">
        <v>3716</v>
      </c>
      <c r="H11016" s="10" t="s">
        <v>34</v>
      </c>
      <c r="I11016" s="10">
        <v>0</v>
      </c>
    </row>
    <row r="11017" spans="1:11" hidden="1" x14ac:dyDescent="0.25">
      <c r="A11017" s="10">
        <v>179</v>
      </c>
      <c r="B11017" s="10" t="s">
        <v>1773</v>
      </c>
      <c r="C11017" s="10" t="s">
        <v>1774</v>
      </c>
      <c r="D11017" s="10" t="s">
        <v>1780</v>
      </c>
      <c r="E11017" s="10" t="s">
        <v>1667</v>
      </c>
      <c r="F11017" s="10" t="s">
        <v>1433</v>
      </c>
      <c r="G11017" s="10" t="s">
        <v>3717</v>
      </c>
      <c r="H11017" s="10" t="s">
        <v>34</v>
      </c>
      <c r="I11017" s="10">
        <v>0</v>
      </c>
    </row>
    <row r="11018" spans="1:11" hidden="1" x14ac:dyDescent="0.25">
      <c r="A11018" s="10">
        <v>179</v>
      </c>
      <c r="B11018" s="10" t="s">
        <v>1773</v>
      </c>
      <c r="C11018" s="10" t="s">
        <v>1774</v>
      </c>
      <c r="D11018" s="10" t="s">
        <v>1780</v>
      </c>
      <c r="E11018" s="10" t="s">
        <v>1667</v>
      </c>
      <c r="F11018" s="10" t="s">
        <v>1433</v>
      </c>
      <c r="G11018" s="10" t="s">
        <v>3718</v>
      </c>
      <c r="H11018" s="10" t="s">
        <v>5168</v>
      </c>
      <c r="I11018" s="10">
        <v>0</v>
      </c>
    </row>
    <row r="11019" spans="1:11" hidden="1" x14ac:dyDescent="0.25">
      <c r="A11019" s="10">
        <v>179</v>
      </c>
      <c r="B11019" s="10" t="s">
        <v>1773</v>
      </c>
      <c r="C11019" s="10" t="s">
        <v>1774</v>
      </c>
      <c r="D11019" s="10" t="s">
        <v>1780</v>
      </c>
      <c r="E11019" s="10" t="s">
        <v>1667</v>
      </c>
      <c r="F11019" s="10" t="s">
        <v>1433</v>
      </c>
      <c r="G11019" s="10" t="s">
        <v>3719</v>
      </c>
      <c r="H11019" s="10" t="s">
        <v>57</v>
      </c>
      <c r="I11019" s="10">
        <v>0</v>
      </c>
    </row>
    <row r="11020" spans="1:11" hidden="1" x14ac:dyDescent="0.25">
      <c r="A11020" s="10">
        <v>179</v>
      </c>
      <c r="B11020" s="10" t="s">
        <v>1773</v>
      </c>
      <c r="C11020" s="10" t="s">
        <v>1774</v>
      </c>
      <c r="D11020" s="10" t="s">
        <v>1780</v>
      </c>
      <c r="E11020" s="10" t="s">
        <v>1667</v>
      </c>
      <c r="F11020" s="10" t="s">
        <v>1433</v>
      </c>
      <c r="G11020" s="10" t="s">
        <v>3720</v>
      </c>
      <c r="H11020" s="10" t="s">
        <v>34</v>
      </c>
      <c r="I11020" s="10">
        <v>0</v>
      </c>
    </row>
    <row r="11021" spans="1:11" hidden="1" x14ac:dyDescent="0.25">
      <c r="A11021" s="10">
        <v>179</v>
      </c>
      <c r="B11021" s="10" t="s">
        <v>1773</v>
      </c>
      <c r="C11021" s="10" t="s">
        <v>1774</v>
      </c>
      <c r="D11021" s="10" t="s">
        <v>1780</v>
      </c>
      <c r="E11021" s="10" t="s">
        <v>1667</v>
      </c>
      <c r="F11021" s="10" t="s">
        <v>1433</v>
      </c>
      <c r="G11021" s="10" t="s">
        <v>3721</v>
      </c>
      <c r="H11021" s="10" t="s">
        <v>34</v>
      </c>
      <c r="I11021" s="10">
        <v>0</v>
      </c>
    </row>
    <row r="11022" spans="1:11" hidden="1" x14ac:dyDescent="0.25">
      <c r="A11022" s="10">
        <v>179</v>
      </c>
      <c r="B11022" s="10" t="s">
        <v>1773</v>
      </c>
      <c r="C11022" s="10" t="s">
        <v>1774</v>
      </c>
      <c r="D11022" s="10" t="s">
        <v>1780</v>
      </c>
      <c r="E11022" s="10" t="s">
        <v>1667</v>
      </c>
      <c r="F11022" s="10" t="s">
        <v>1433</v>
      </c>
      <c r="G11022" s="10" t="s">
        <v>3723</v>
      </c>
      <c r="H11022" s="10" t="s">
        <v>34</v>
      </c>
      <c r="I11022" s="10">
        <v>0</v>
      </c>
    </row>
    <row r="11023" spans="1:11" hidden="1" x14ac:dyDescent="0.25">
      <c r="A11023" s="10">
        <v>179</v>
      </c>
      <c r="B11023" s="10" t="s">
        <v>1773</v>
      </c>
      <c r="C11023" s="10" t="s">
        <v>1774</v>
      </c>
      <c r="D11023" s="10" t="s">
        <v>1780</v>
      </c>
      <c r="E11023" s="10" t="s">
        <v>1667</v>
      </c>
      <c r="F11023" s="10" t="s">
        <v>1433</v>
      </c>
      <c r="G11023" s="10" t="s">
        <v>3724</v>
      </c>
      <c r="H11023" s="10" t="s">
        <v>34</v>
      </c>
      <c r="I11023" s="10">
        <v>0</v>
      </c>
    </row>
    <row r="11024" spans="1:11" hidden="1" x14ac:dyDescent="0.25">
      <c r="A11024" s="10">
        <v>179</v>
      </c>
      <c r="B11024" s="10" t="s">
        <v>1773</v>
      </c>
      <c r="C11024" s="10" t="s">
        <v>1774</v>
      </c>
      <c r="D11024" s="10" t="s">
        <v>1780</v>
      </c>
      <c r="E11024" s="10" t="s">
        <v>1667</v>
      </c>
      <c r="F11024" s="10" t="s">
        <v>1433</v>
      </c>
      <c r="G11024" s="10" t="s">
        <v>3725</v>
      </c>
      <c r="H11024" s="10" t="s">
        <v>34</v>
      </c>
      <c r="I11024" s="10">
        <v>0</v>
      </c>
    </row>
    <row r="11025" spans="1:9" hidden="1" x14ac:dyDescent="0.25">
      <c r="A11025" s="10">
        <v>179</v>
      </c>
      <c r="B11025" s="10" t="s">
        <v>1773</v>
      </c>
      <c r="C11025" s="10" t="s">
        <v>1774</v>
      </c>
      <c r="D11025" s="10" t="s">
        <v>1780</v>
      </c>
      <c r="E11025" s="10" t="s">
        <v>1667</v>
      </c>
      <c r="F11025" s="10" t="s">
        <v>1433</v>
      </c>
      <c r="G11025" s="10" t="s">
        <v>3726</v>
      </c>
      <c r="H11025" s="10" t="s">
        <v>34</v>
      </c>
      <c r="I11025" s="10">
        <v>0</v>
      </c>
    </row>
    <row r="11026" spans="1:9" hidden="1" x14ac:dyDescent="0.25">
      <c r="A11026" s="10">
        <v>179</v>
      </c>
      <c r="B11026" s="10" t="s">
        <v>1773</v>
      </c>
      <c r="C11026" s="10" t="s">
        <v>1774</v>
      </c>
      <c r="D11026" s="10" t="s">
        <v>1780</v>
      </c>
      <c r="E11026" s="10" t="s">
        <v>1667</v>
      </c>
      <c r="F11026" s="10" t="s">
        <v>1433</v>
      </c>
      <c r="G11026" s="10" t="s">
        <v>3727</v>
      </c>
      <c r="H11026" s="10" t="s">
        <v>34</v>
      </c>
      <c r="I11026" s="10">
        <v>0</v>
      </c>
    </row>
    <row r="11027" spans="1:9" hidden="1" x14ac:dyDescent="0.25">
      <c r="A11027" s="10">
        <v>179</v>
      </c>
      <c r="B11027" s="10" t="s">
        <v>1773</v>
      </c>
      <c r="C11027" s="10" t="s">
        <v>1774</v>
      </c>
      <c r="D11027" s="10" t="s">
        <v>1780</v>
      </c>
      <c r="E11027" s="10" t="s">
        <v>1667</v>
      </c>
      <c r="F11027" s="10" t="s">
        <v>1433</v>
      </c>
      <c r="G11027" s="10" t="s">
        <v>3729</v>
      </c>
      <c r="H11027" s="10" t="s">
        <v>34</v>
      </c>
      <c r="I11027" s="10">
        <v>0</v>
      </c>
    </row>
    <row r="11028" spans="1:9" hidden="1" x14ac:dyDescent="0.25">
      <c r="A11028" s="10">
        <v>179</v>
      </c>
      <c r="B11028" s="10" t="s">
        <v>1773</v>
      </c>
      <c r="C11028" s="10" t="s">
        <v>1774</v>
      </c>
      <c r="D11028" s="10" t="s">
        <v>1780</v>
      </c>
      <c r="E11028" s="10" t="s">
        <v>1667</v>
      </c>
      <c r="F11028" s="10" t="s">
        <v>1433</v>
      </c>
      <c r="G11028" s="10" t="s">
        <v>3730</v>
      </c>
      <c r="H11028" s="10" t="s">
        <v>34</v>
      </c>
      <c r="I11028" s="10">
        <v>0</v>
      </c>
    </row>
    <row r="11029" spans="1:9" hidden="1" x14ac:dyDescent="0.25">
      <c r="A11029" s="10">
        <v>179</v>
      </c>
      <c r="B11029" s="10" t="s">
        <v>1773</v>
      </c>
      <c r="C11029" s="10" t="s">
        <v>1774</v>
      </c>
      <c r="D11029" s="10" t="s">
        <v>1780</v>
      </c>
      <c r="E11029" s="10" t="s">
        <v>1667</v>
      </c>
      <c r="F11029" s="10" t="s">
        <v>1433</v>
      </c>
      <c r="G11029" s="10" t="s">
        <v>3731</v>
      </c>
      <c r="H11029" s="10" t="s">
        <v>34</v>
      </c>
      <c r="I11029" s="10">
        <v>0</v>
      </c>
    </row>
    <row r="11030" spans="1:9" hidden="1" x14ac:dyDescent="0.25">
      <c r="A11030" s="10">
        <v>179</v>
      </c>
      <c r="B11030" s="10" t="s">
        <v>1773</v>
      </c>
      <c r="C11030" s="10" t="s">
        <v>1774</v>
      </c>
      <c r="D11030" s="10" t="s">
        <v>1780</v>
      </c>
      <c r="E11030" s="10" t="s">
        <v>1667</v>
      </c>
      <c r="F11030" s="10" t="s">
        <v>1433</v>
      </c>
      <c r="G11030" s="10" t="s">
        <v>3734</v>
      </c>
      <c r="H11030" s="10" t="s">
        <v>34</v>
      </c>
      <c r="I11030" s="10">
        <v>0</v>
      </c>
    </row>
    <row r="11031" spans="1:9" hidden="1" x14ac:dyDescent="0.25">
      <c r="A11031" s="10">
        <v>179</v>
      </c>
      <c r="B11031" s="10" t="s">
        <v>1773</v>
      </c>
      <c r="C11031" s="10" t="s">
        <v>1774</v>
      </c>
      <c r="D11031" s="10" t="s">
        <v>1780</v>
      </c>
      <c r="E11031" s="10" t="s">
        <v>1667</v>
      </c>
      <c r="F11031" s="10" t="s">
        <v>1433</v>
      </c>
      <c r="G11031" s="10" t="s">
        <v>3735</v>
      </c>
      <c r="H11031" s="10" t="s">
        <v>57</v>
      </c>
      <c r="I11031" s="10">
        <v>0</v>
      </c>
    </row>
    <row r="11032" spans="1:9" hidden="1" x14ac:dyDescent="0.25">
      <c r="A11032" s="10">
        <v>179</v>
      </c>
      <c r="B11032" s="10" t="s">
        <v>1773</v>
      </c>
      <c r="C11032" s="10" t="s">
        <v>1774</v>
      </c>
      <c r="D11032" s="10" t="s">
        <v>1780</v>
      </c>
      <c r="E11032" s="10" t="s">
        <v>1667</v>
      </c>
      <c r="F11032" s="10" t="s">
        <v>1433</v>
      </c>
      <c r="G11032" s="10" t="s">
        <v>4597</v>
      </c>
      <c r="H11032" s="10" t="s">
        <v>34</v>
      </c>
      <c r="I11032" s="10">
        <v>0</v>
      </c>
    </row>
    <row r="11033" spans="1:9" hidden="1" x14ac:dyDescent="0.25">
      <c r="A11033" s="10">
        <v>179</v>
      </c>
      <c r="B11033" s="10" t="s">
        <v>1773</v>
      </c>
      <c r="C11033" s="10" t="s">
        <v>1774</v>
      </c>
      <c r="D11033" s="10" t="s">
        <v>1780</v>
      </c>
      <c r="E11033" s="10" t="s">
        <v>1667</v>
      </c>
      <c r="F11033" s="10" t="s">
        <v>1433</v>
      </c>
      <c r="G11033" s="10" t="s">
        <v>3736</v>
      </c>
      <c r="H11033" s="10" t="s">
        <v>34</v>
      </c>
      <c r="I11033" s="10">
        <v>0</v>
      </c>
    </row>
    <row r="11034" spans="1:9" hidden="1" x14ac:dyDescent="0.25">
      <c r="A11034" s="10">
        <v>179</v>
      </c>
      <c r="B11034" s="10" t="s">
        <v>1773</v>
      </c>
      <c r="C11034" s="10" t="s">
        <v>1774</v>
      </c>
      <c r="D11034" s="10" t="s">
        <v>1780</v>
      </c>
      <c r="E11034" s="10" t="s">
        <v>1667</v>
      </c>
      <c r="F11034" s="10" t="s">
        <v>1433</v>
      </c>
      <c r="G11034" s="10" t="s">
        <v>3737</v>
      </c>
      <c r="H11034" s="10" t="s">
        <v>34</v>
      </c>
      <c r="I11034" s="10">
        <v>0</v>
      </c>
    </row>
    <row r="11035" spans="1:9" hidden="1" x14ac:dyDescent="0.25">
      <c r="A11035" s="10">
        <v>179</v>
      </c>
      <c r="B11035" s="10" t="s">
        <v>1773</v>
      </c>
      <c r="C11035" s="10" t="s">
        <v>1774</v>
      </c>
      <c r="D11035" s="10" t="s">
        <v>1780</v>
      </c>
      <c r="E11035" s="10" t="s">
        <v>1667</v>
      </c>
      <c r="F11035" s="10" t="s">
        <v>1433</v>
      </c>
      <c r="G11035" s="10" t="s">
        <v>4387</v>
      </c>
      <c r="H11035" s="10" t="s">
        <v>57</v>
      </c>
      <c r="I11035" s="10">
        <v>0</v>
      </c>
    </row>
    <row r="11036" spans="1:9" hidden="1" x14ac:dyDescent="0.25">
      <c r="A11036" s="10">
        <v>179</v>
      </c>
      <c r="B11036" s="10" t="s">
        <v>1773</v>
      </c>
      <c r="C11036" s="10" t="s">
        <v>1774</v>
      </c>
      <c r="D11036" s="10" t="s">
        <v>1780</v>
      </c>
      <c r="E11036" s="10" t="s">
        <v>1667</v>
      </c>
      <c r="F11036" s="10" t="s">
        <v>1433</v>
      </c>
      <c r="G11036" s="10" t="s">
        <v>4388</v>
      </c>
      <c r="H11036" s="10" t="s">
        <v>34</v>
      </c>
      <c r="I11036" s="10">
        <v>0</v>
      </c>
    </row>
    <row r="11037" spans="1:9" hidden="1" x14ac:dyDescent="0.25">
      <c r="A11037" s="10">
        <v>179</v>
      </c>
      <c r="B11037" s="10" t="s">
        <v>1773</v>
      </c>
      <c r="C11037" s="10" t="s">
        <v>1774</v>
      </c>
      <c r="D11037" s="10" t="s">
        <v>1780</v>
      </c>
      <c r="E11037" s="10" t="s">
        <v>1667</v>
      </c>
      <c r="F11037" s="10" t="s">
        <v>1433</v>
      </c>
      <c r="G11037" s="10" t="s">
        <v>3740</v>
      </c>
      <c r="H11037" s="10" t="s">
        <v>34</v>
      </c>
      <c r="I11037" s="10">
        <v>0</v>
      </c>
    </row>
    <row r="11038" spans="1:9" hidden="1" x14ac:dyDescent="0.25">
      <c r="A11038" s="10">
        <v>179</v>
      </c>
      <c r="B11038" s="10" t="s">
        <v>1773</v>
      </c>
      <c r="C11038" s="10" t="s">
        <v>1774</v>
      </c>
      <c r="D11038" s="10" t="s">
        <v>1780</v>
      </c>
      <c r="E11038" s="10" t="s">
        <v>1667</v>
      </c>
      <c r="F11038" s="10" t="s">
        <v>1433</v>
      </c>
      <c r="G11038" s="10" t="s">
        <v>3741</v>
      </c>
      <c r="H11038" s="10" t="s">
        <v>4850</v>
      </c>
      <c r="I11038" s="10">
        <v>0</v>
      </c>
    </row>
    <row r="11039" spans="1:9" hidden="1" x14ac:dyDescent="0.25">
      <c r="A11039" s="10">
        <v>179</v>
      </c>
      <c r="B11039" s="10" t="s">
        <v>1773</v>
      </c>
      <c r="C11039" s="10" t="s">
        <v>1774</v>
      </c>
      <c r="D11039" s="10" t="s">
        <v>1780</v>
      </c>
      <c r="E11039" s="10" t="s">
        <v>1667</v>
      </c>
      <c r="F11039" s="10" t="s">
        <v>1433</v>
      </c>
      <c r="G11039" s="10" t="s">
        <v>4391</v>
      </c>
      <c r="H11039" s="10" t="s">
        <v>4920</v>
      </c>
      <c r="I11039" s="10">
        <v>0</v>
      </c>
    </row>
    <row r="11040" spans="1:9" hidden="1" x14ac:dyDescent="0.25">
      <c r="A11040" s="10">
        <v>179</v>
      </c>
      <c r="B11040" s="10" t="s">
        <v>1773</v>
      </c>
      <c r="C11040" s="10" t="s">
        <v>1774</v>
      </c>
      <c r="D11040" s="10" t="s">
        <v>1780</v>
      </c>
      <c r="E11040" s="10" t="s">
        <v>1667</v>
      </c>
      <c r="F11040" s="10" t="s">
        <v>1433</v>
      </c>
      <c r="G11040" s="10" t="s">
        <v>3744</v>
      </c>
      <c r="H11040" s="10" t="s">
        <v>3917</v>
      </c>
      <c r="I11040" s="10">
        <v>0</v>
      </c>
    </row>
    <row r="11041" spans="1:11" hidden="1" x14ac:dyDescent="0.25">
      <c r="A11041" s="10">
        <v>179</v>
      </c>
      <c r="B11041" s="10" t="s">
        <v>1773</v>
      </c>
      <c r="C11041" s="10" t="s">
        <v>1774</v>
      </c>
      <c r="D11041" s="10" t="s">
        <v>1780</v>
      </c>
      <c r="E11041" s="10" t="s">
        <v>1667</v>
      </c>
      <c r="F11041" s="10" t="s">
        <v>1433</v>
      </c>
      <c r="G11041" s="10" t="s">
        <v>3746</v>
      </c>
      <c r="H11041" s="10" t="s">
        <v>34</v>
      </c>
      <c r="I11041" s="10">
        <v>0</v>
      </c>
    </row>
    <row r="11042" spans="1:11" hidden="1" x14ac:dyDescent="0.25">
      <c r="A11042" s="10">
        <v>179</v>
      </c>
      <c r="B11042" s="10" t="s">
        <v>1773</v>
      </c>
      <c r="C11042" s="10" t="s">
        <v>1774</v>
      </c>
      <c r="D11042" s="10" t="s">
        <v>1780</v>
      </c>
      <c r="E11042" s="10" t="s">
        <v>1667</v>
      </c>
      <c r="F11042" s="10" t="s">
        <v>1433</v>
      </c>
      <c r="G11042" s="10" t="s">
        <v>4792</v>
      </c>
      <c r="H11042" s="10" t="s">
        <v>5238</v>
      </c>
      <c r="I11042" s="10">
        <v>0</v>
      </c>
    </row>
    <row r="11043" spans="1:11" hidden="1" x14ac:dyDescent="0.25">
      <c r="A11043" s="10">
        <v>179</v>
      </c>
      <c r="B11043" s="10" t="s">
        <v>1773</v>
      </c>
      <c r="C11043" s="10" t="s">
        <v>1774</v>
      </c>
      <c r="D11043" s="10" t="s">
        <v>1780</v>
      </c>
      <c r="E11043" s="10" t="s">
        <v>1667</v>
      </c>
      <c r="F11043" s="10" t="s">
        <v>1433</v>
      </c>
      <c r="G11043" s="21" t="s">
        <v>3747</v>
      </c>
      <c r="H11043" s="21" t="s">
        <v>4756</v>
      </c>
      <c r="I11043" s="21">
        <v>1</v>
      </c>
      <c r="J11043" s="21" t="str">
        <f>H11043</f>
        <v>Потолочная</v>
      </c>
      <c r="K11043" s="21"/>
    </row>
    <row r="11044" spans="1:11" hidden="1" x14ac:dyDescent="0.25">
      <c r="A11044" s="10">
        <v>179</v>
      </c>
      <c r="B11044" s="10" t="s">
        <v>1773</v>
      </c>
      <c r="C11044" s="10" t="s">
        <v>1774</v>
      </c>
      <c r="D11044" s="10" t="s">
        <v>1780</v>
      </c>
      <c r="E11044" s="10" t="s">
        <v>1667</v>
      </c>
      <c r="F11044" s="10" t="s">
        <v>1433</v>
      </c>
      <c r="G11044" s="21" t="s">
        <v>3749</v>
      </c>
      <c r="H11044" s="21" t="s">
        <v>4941</v>
      </c>
      <c r="I11044" s="21">
        <v>1</v>
      </c>
      <c r="J11044" s="21">
        <f>MID(H11044,1,FIND(" ",H11044,1)-1)*1</f>
        <v>65</v>
      </c>
      <c r="K11044" s="21" t="s">
        <v>5264</v>
      </c>
    </row>
    <row r="11045" spans="1:11" hidden="1" x14ac:dyDescent="0.25">
      <c r="A11045" s="10">
        <v>179</v>
      </c>
      <c r="B11045" s="10" t="s">
        <v>1773</v>
      </c>
      <c r="C11045" s="10" t="s">
        <v>1774</v>
      </c>
      <c r="D11045" s="10" t="s">
        <v>1780</v>
      </c>
      <c r="E11045" s="10" t="s">
        <v>1667</v>
      </c>
      <c r="F11045" s="10" t="s">
        <v>1433</v>
      </c>
      <c r="G11045" s="21" t="s">
        <v>3751</v>
      </c>
      <c r="H11045" s="21" t="s">
        <v>3893</v>
      </c>
      <c r="I11045" s="21">
        <v>1</v>
      </c>
      <c r="J11045" s="21">
        <f>MID(H11045,1,FIND(" ",H11045,1)-1)*1</f>
        <v>30</v>
      </c>
      <c r="K11045" s="21" t="s">
        <v>5264</v>
      </c>
    </row>
    <row r="11046" spans="1:11" hidden="1" x14ac:dyDescent="0.25">
      <c r="A11046" s="10">
        <v>179</v>
      </c>
      <c r="B11046" s="10" t="s">
        <v>1773</v>
      </c>
      <c r="C11046" s="10" t="s">
        <v>1774</v>
      </c>
      <c r="D11046" s="10" t="s">
        <v>1780</v>
      </c>
      <c r="E11046" s="10" t="s">
        <v>1667</v>
      </c>
      <c r="F11046" s="10" t="s">
        <v>1433</v>
      </c>
      <c r="G11046" s="21" t="s">
        <v>3753</v>
      </c>
      <c r="H11046" s="21" t="s">
        <v>4712</v>
      </c>
      <c r="I11046" s="21">
        <v>1</v>
      </c>
      <c r="J11046" s="21">
        <f>MID(H11046,1,FIND(" ",H11046,1)-1)*1</f>
        <v>6.6</v>
      </c>
      <c r="K11046" s="21" t="s">
        <v>5258</v>
      </c>
    </row>
    <row r="11047" spans="1:11" hidden="1" x14ac:dyDescent="0.25">
      <c r="A11047" s="10">
        <v>179</v>
      </c>
      <c r="B11047" s="10" t="s">
        <v>1773</v>
      </c>
      <c r="C11047" s="10" t="s">
        <v>1774</v>
      </c>
      <c r="D11047" s="10" t="s">
        <v>1780</v>
      </c>
      <c r="E11047" s="10" t="s">
        <v>1667</v>
      </c>
      <c r="F11047" s="10" t="s">
        <v>1433</v>
      </c>
      <c r="G11047" s="21" t="s">
        <v>3755</v>
      </c>
      <c r="H11047" s="21" t="s">
        <v>4794</v>
      </c>
      <c r="I11047" s="21">
        <v>1</v>
      </c>
      <c r="J11047" s="21" t="s">
        <v>5267</v>
      </c>
      <c r="K11047" s="21" t="s">
        <v>5265</v>
      </c>
    </row>
    <row r="11048" spans="1:11" hidden="1" x14ac:dyDescent="0.25">
      <c r="A11048" s="10">
        <v>179</v>
      </c>
      <c r="B11048" s="10" t="s">
        <v>1773</v>
      </c>
      <c r="C11048" s="10" t="s">
        <v>1774</v>
      </c>
      <c r="D11048" s="10" t="s">
        <v>1780</v>
      </c>
      <c r="E11048" s="10" t="s">
        <v>1667</v>
      </c>
      <c r="F11048" s="10" t="s">
        <v>1433</v>
      </c>
      <c r="G11048" s="10" t="s">
        <v>3757</v>
      </c>
      <c r="H11048" s="10" t="s">
        <v>57</v>
      </c>
      <c r="I11048" s="10">
        <v>0</v>
      </c>
    </row>
    <row r="11049" spans="1:11" hidden="1" x14ac:dyDescent="0.25">
      <c r="A11049" s="10">
        <v>179</v>
      </c>
      <c r="B11049" s="10" t="s">
        <v>1773</v>
      </c>
      <c r="C11049" s="10" t="s">
        <v>1774</v>
      </c>
      <c r="D11049" s="10" t="s">
        <v>1780</v>
      </c>
      <c r="E11049" s="10" t="s">
        <v>1667</v>
      </c>
      <c r="F11049" s="10" t="s">
        <v>1433</v>
      </c>
      <c r="G11049" s="10" t="s">
        <v>4627</v>
      </c>
      <c r="H11049" s="10" t="s">
        <v>4852</v>
      </c>
      <c r="I11049" s="10">
        <v>0</v>
      </c>
    </row>
    <row r="11050" spans="1:11" hidden="1" x14ac:dyDescent="0.25">
      <c r="A11050" s="10">
        <v>179</v>
      </c>
      <c r="B11050" s="10" t="s">
        <v>1773</v>
      </c>
      <c r="C11050" s="10" t="s">
        <v>1774</v>
      </c>
      <c r="D11050" s="10" t="s">
        <v>1780</v>
      </c>
      <c r="E11050" s="10" t="s">
        <v>1667</v>
      </c>
      <c r="F11050" s="10" t="s">
        <v>1433</v>
      </c>
      <c r="G11050" s="21" t="s">
        <v>3759</v>
      </c>
      <c r="H11050" s="21">
        <v>48000</v>
      </c>
      <c r="I11050" s="21">
        <v>1</v>
      </c>
      <c r="J11050" s="21">
        <f>TRIM(H11050)*1</f>
        <v>48000</v>
      </c>
      <c r="K11050" s="21" t="s">
        <v>5261</v>
      </c>
    </row>
    <row r="11051" spans="1:11" x14ac:dyDescent="0.25">
      <c r="A11051" s="10">
        <v>179</v>
      </c>
      <c r="B11051" s="10" t="s">
        <v>1773</v>
      </c>
      <c r="C11051" s="10" t="s">
        <v>1774</v>
      </c>
      <c r="D11051" s="10" t="s">
        <v>1780</v>
      </c>
      <c r="E11051" s="10" t="s">
        <v>1667</v>
      </c>
      <c r="F11051" s="10" t="s">
        <v>1433</v>
      </c>
      <c r="G11051" s="21" t="s">
        <v>3760</v>
      </c>
      <c r="H11051" s="21" t="s">
        <v>4965</v>
      </c>
      <c r="I11051" s="21">
        <v>1</v>
      </c>
      <c r="J11051" s="21">
        <f t="shared" ref="J11051:J11052" si="761">MID(H11051,1,FIND(" ",H11051,1)-1)*1</f>
        <v>5</v>
      </c>
      <c r="K11051" s="21" t="s">
        <v>5259</v>
      </c>
    </row>
    <row r="11052" spans="1:11" x14ac:dyDescent="0.25">
      <c r="A11052" s="10">
        <v>179</v>
      </c>
      <c r="B11052" s="10" t="s">
        <v>1773</v>
      </c>
      <c r="C11052" s="10" t="s">
        <v>1774</v>
      </c>
      <c r="D11052" s="10" t="s">
        <v>1780</v>
      </c>
      <c r="E11052" s="10" t="s">
        <v>1667</v>
      </c>
      <c r="F11052" s="10" t="s">
        <v>1433</v>
      </c>
      <c r="G11052" s="21" t="s">
        <v>3762</v>
      </c>
      <c r="H11052" s="21" t="s">
        <v>4965</v>
      </c>
      <c r="I11052" s="21">
        <v>1</v>
      </c>
      <c r="J11052" s="21">
        <f t="shared" si="761"/>
        <v>5</v>
      </c>
      <c r="K11052" s="21" t="s">
        <v>5259</v>
      </c>
    </row>
    <row r="11053" spans="1:11" hidden="1" x14ac:dyDescent="0.25">
      <c r="A11053" s="10">
        <v>179</v>
      </c>
      <c r="B11053" s="10" t="s">
        <v>1773</v>
      </c>
      <c r="C11053" s="10" t="s">
        <v>1774</v>
      </c>
      <c r="D11053" s="10" t="s">
        <v>1780</v>
      </c>
      <c r="E11053" s="10" t="s">
        <v>1667</v>
      </c>
      <c r="F11053" s="10" t="s">
        <v>1433</v>
      </c>
      <c r="G11053" s="21" t="s">
        <v>3764</v>
      </c>
      <c r="H11053" s="21">
        <v>48000</v>
      </c>
      <c r="I11053" s="21">
        <v>1</v>
      </c>
      <c r="J11053" s="21">
        <f>TRIM(H11053)*1</f>
        <v>48000</v>
      </c>
      <c r="K11053" s="21" t="s">
        <v>5261</v>
      </c>
    </row>
    <row r="11054" spans="1:11" hidden="1" x14ac:dyDescent="0.25">
      <c r="A11054" s="10">
        <v>179</v>
      </c>
      <c r="B11054" s="10" t="s">
        <v>1773</v>
      </c>
      <c r="C11054" s="10" t="s">
        <v>1774</v>
      </c>
      <c r="D11054" s="10" t="s">
        <v>1780</v>
      </c>
      <c r="E11054" s="10" t="s">
        <v>1667</v>
      </c>
      <c r="F11054" s="10" t="s">
        <v>1433</v>
      </c>
      <c r="G11054" s="10" t="s">
        <v>3765</v>
      </c>
      <c r="H11054" s="10" t="s">
        <v>57</v>
      </c>
      <c r="I11054" s="10">
        <v>0</v>
      </c>
    </row>
    <row r="11055" spans="1:11" hidden="1" x14ac:dyDescent="0.25">
      <c r="A11055" s="10">
        <v>179</v>
      </c>
      <c r="B11055" s="10" t="s">
        <v>1773</v>
      </c>
      <c r="C11055" s="10" t="s">
        <v>1774</v>
      </c>
      <c r="D11055" s="10" t="s">
        <v>1780</v>
      </c>
      <c r="E11055" s="10" t="s">
        <v>1667</v>
      </c>
      <c r="F11055" s="10" t="s">
        <v>1433</v>
      </c>
      <c r="G11055" s="10" t="s">
        <v>3766</v>
      </c>
      <c r="H11055" s="10" t="s">
        <v>34</v>
      </c>
      <c r="I11055" s="10">
        <v>0</v>
      </c>
    </row>
    <row r="11056" spans="1:11" hidden="1" x14ac:dyDescent="0.25">
      <c r="A11056" s="10">
        <v>179</v>
      </c>
      <c r="B11056" s="10" t="s">
        <v>1773</v>
      </c>
      <c r="C11056" s="10" t="s">
        <v>1774</v>
      </c>
      <c r="D11056" s="10" t="s">
        <v>1780</v>
      </c>
      <c r="E11056" s="10" t="s">
        <v>1667</v>
      </c>
      <c r="F11056" s="10" t="s">
        <v>1433</v>
      </c>
      <c r="G11056" s="10" t="s">
        <v>4601</v>
      </c>
      <c r="H11056" s="10" t="s">
        <v>4321</v>
      </c>
      <c r="I11056" s="10">
        <v>0</v>
      </c>
    </row>
    <row r="11057" spans="1:11" hidden="1" x14ac:dyDescent="0.25">
      <c r="A11057" s="10">
        <v>179</v>
      </c>
      <c r="B11057" s="10" t="s">
        <v>1773</v>
      </c>
      <c r="C11057" s="10" t="s">
        <v>1774</v>
      </c>
      <c r="D11057" s="10" t="s">
        <v>1780</v>
      </c>
      <c r="E11057" s="10" t="s">
        <v>1667</v>
      </c>
      <c r="F11057" s="10" t="s">
        <v>1433</v>
      </c>
      <c r="G11057" s="10" t="s">
        <v>4397</v>
      </c>
      <c r="H11057" s="10" t="s">
        <v>34</v>
      </c>
      <c r="I11057" s="10">
        <v>0</v>
      </c>
    </row>
    <row r="11058" spans="1:11" hidden="1" x14ac:dyDescent="0.25">
      <c r="A11058" s="10">
        <v>179</v>
      </c>
      <c r="B11058" s="10" t="s">
        <v>1773</v>
      </c>
      <c r="C11058" s="10" t="s">
        <v>1774</v>
      </c>
      <c r="D11058" s="10" t="s">
        <v>1780</v>
      </c>
      <c r="E11058" s="10" t="s">
        <v>1667</v>
      </c>
      <c r="F11058" s="10" t="s">
        <v>1433</v>
      </c>
      <c r="G11058" s="10" t="s">
        <v>4602</v>
      </c>
      <c r="H11058" s="10" t="s">
        <v>57</v>
      </c>
      <c r="I11058" s="10">
        <v>0</v>
      </c>
    </row>
    <row r="11059" spans="1:11" hidden="1" x14ac:dyDescent="0.25">
      <c r="A11059" s="10">
        <v>179</v>
      </c>
      <c r="B11059" s="10" t="s">
        <v>1773</v>
      </c>
      <c r="C11059" s="10" t="s">
        <v>1774</v>
      </c>
      <c r="D11059" s="10" t="s">
        <v>1780</v>
      </c>
      <c r="E11059" s="10" t="s">
        <v>1667</v>
      </c>
      <c r="F11059" s="10" t="s">
        <v>1433</v>
      </c>
      <c r="G11059" s="10" t="s">
        <v>4603</v>
      </c>
      <c r="H11059" s="10" t="s">
        <v>57</v>
      </c>
      <c r="I11059" s="10">
        <v>0</v>
      </c>
    </row>
    <row r="11060" spans="1:11" hidden="1" x14ac:dyDescent="0.25">
      <c r="A11060" s="10">
        <v>179</v>
      </c>
      <c r="B11060" s="10" t="s">
        <v>1773</v>
      </c>
      <c r="C11060" s="10" t="s">
        <v>1774</v>
      </c>
      <c r="D11060" s="10" t="s">
        <v>1780</v>
      </c>
      <c r="E11060" s="10" t="s">
        <v>1667</v>
      </c>
      <c r="F11060" s="10" t="s">
        <v>1433</v>
      </c>
      <c r="G11060" s="21" t="s">
        <v>3769</v>
      </c>
      <c r="H11060" s="21" t="s">
        <v>4944</v>
      </c>
      <c r="I11060" s="21">
        <v>1</v>
      </c>
      <c r="J11060" s="21">
        <f t="shared" ref="J11060:J11061" si="762">MID(H11060,1,FIND(" ",H11060,1)-1)*1</f>
        <v>92</v>
      </c>
      <c r="K11060" s="21" t="s">
        <v>5255</v>
      </c>
    </row>
    <row r="11061" spans="1:11" hidden="1" x14ac:dyDescent="0.25">
      <c r="A11061" s="10">
        <v>179</v>
      </c>
      <c r="B11061" s="10" t="s">
        <v>1773</v>
      </c>
      <c r="C11061" s="10" t="s">
        <v>1774</v>
      </c>
      <c r="D11061" s="10" t="s">
        <v>1780</v>
      </c>
      <c r="E11061" s="10" t="s">
        <v>1667</v>
      </c>
      <c r="F11061" s="10" t="s">
        <v>1433</v>
      </c>
      <c r="G11061" s="21" t="s">
        <v>3771</v>
      </c>
      <c r="H11061" s="21" t="s">
        <v>4469</v>
      </c>
      <c r="I11061" s="21">
        <v>1</v>
      </c>
      <c r="J11061" s="21">
        <f t="shared" si="762"/>
        <v>42</v>
      </c>
      <c r="K11061" s="21" t="s">
        <v>5255</v>
      </c>
    </row>
    <row r="11062" spans="1:11" hidden="1" x14ac:dyDescent="0.25">
      <c r="A11062" s="10">
        <v>179</v>
      </c>
      <c r="B11062" s="10" t="s">
        <v>1773</v>
      </c>
      <c r="C11062" s="10" t="s">
        <v>1774</v>
      </c>
      <c r="D11062" s="10" t="s">
        <v>1780</v>
      </c>
      <c r="E11062" s="10" t="s">
        <v>1667</v>
      </c>
      <c r="F11062" s="10" t="s">
        <v>1433</v>
      </c>
      <c r="G11062" s="21" t="s">
        <v>3773</v>
      </c>
      <c r="H11062" s="21" t="s">
        <v>4945</v>
      </c>
      <c r="I11062" s="21">
        <v>1</v>
      </c>
      <c r="J11062" s="21">
        <f t="shared" ref="J11062:J11067" si="763">MID(H11062,1,FIND(" ",H11062,1)-1)*1000</f>
        <v>1325</v>
      </c>
      <c r="K11062" s="22" t="s">
        <v>5256</v>
      </c>
    </row>
    <row r="11063" spans="1:11" hidden="1" x14ac:dyDescent="0.25">
      <c r="A11063" s="10">
        <v>179</v>
      </c>
      <c r="B11063" s="10" t="s">
        <v>1773</v>
      </c>
      <c r="C11063" s="10" t="s">
        <v>1774</v>
      </c>
      <c r="D11063" s="10" t="s">
        <v>1780</v>
      </c>
      <c r="E11063" s="10" t="s">
        <v>1667</v>
      </c>
      <c r="F11063" s="10" t="s">
        <v>1433</v>
      </c>
      <c r="G11063" s="21" t="s">
        <v>3775</v>
      </c>
      <c r="H11063" s="21" t="s">
        <v>4817</v>
      </c>
      <c r="I11063" s="21">
        <v>1</v>
      </c>
      <c r="J11063" s="21">
        <f t="shared" si="763"/>
        <v>245</v>
      </c>
      <c r="K11063" s="22" t="s">
        <v>5256</v>
      </c>
    </row>
    <row r="11064" spans="1:11" hidden="1" x14ac:dyDescent="0.25">
      <c r="A11064" s="10">
        <v>179</v>
      </c>
      <c r="B11064" s="10" t="s">
        <v>1773</v>
      </c>
      <c r="C11064" s="10" t="s">
        <v>1774</v>
      </c>
      <c r="D11064" s="10" t="s">
        <v>1780</v>
      </c>
      <c r="E11064" s="10" t="s">
        <v>1667</v>
      </c>
      <c r="F11064" s="10" t="s">
        <v>1433</v>
      </c>
      <c r="G11064" s="21" t="s">
        <v>3777</v>
      </c>
      <c r="H11064" s="21" t="s">
        <v>4946</v>
      </c>
      <c r="I11064" s="21">
        <v>1</v>
      </c>
      <c r="J11064" s="21">
        <f t="shared" si="763"/>
        <v>370</v>
      </c>
      <c r="K11064" s="22" t="s">
        <v>5256</v>
      </c>
    </row>
    <row r="11065" spans="1:11" hidden="1" x14ac:dyDescent="0.25">
      <c r="A11065" s="10">
        <v>179</v>
      </c>
      <c r="B11065" s="10" t="s">
        <v>1773</v>
      </c>
      <c r="C11065" s="10" t="s">
        <v>1774</v>
      </c>
      <c r="D11065" s="10" t="s">
        <v>1780</v>
      </c>
      <c r="E11065" s="10" t="s">
        <v>1667</v>
      </c>
      <c r="F11065" s="10" t="s">
        <v>1433</v>
      </c>
      <c r="G11065" s="21" t="s">
        <v>3779</v>
      </c>
      <c r="H11065" s="21" t="s">
        <v>4817</v>
      </c>
      <c r="I11065" s="21">
        <v>1</v>
      </c>
      <c r="J11065" s="21">
        <f t="shared" si="763"/>
        <v>245</v>
      </c>
      <c r="K11065" s="22" t="s">
        <v>5256</v>
      </c>
    </row>
    <row r="11066" spans="1:11" hidden="1" x14ac:dyDescent="0.25">
      <c r="A11066" s="10">
        <v>179</v>
      </c>
      <c r="B11066" s="10" t="s">
        <v>1773</v>
      </c>
      <c r="C11066" s="10" t="s">
        <v>1774</v>
      </c>
      <c r="D11066" s="10" t="s">
        <v>1780</v>
      </c>
      <c r="E11066" s="10" t="s">
        <v>1667</v>
      </c>
      <c r="F11066" s="10" t="s">
        <v>1433</v>
      </c>
      <c r="G11066" s="21" t="s">
        <v>3781</v>
      </c>
      <c r="H11066" s="21" t="s">
        <v>4098</v>
      </c>
      <c r="I11066" s="21">
        <v>1</v>
      </c>
      <c r="J11066" s="21">
        <f t="shared" si="763"/>
        <v>940</v>
      </c>
      <c r="K11066" s="22" t="s">
        <v>5256</v>
      </c>
    </row>
    <row r="11067" spans="1:11" hidden="1" x14ac:dyDescent="0.25">
      <c r="A11067" s="10">
        <v>179</v>
      </c>
      <c r="B11067" s="10" t="s">
        <v>1773</v>
      </c>
      <c r="C11067" s="10" t="s">
        <v>1774</v>
      </c>
      <c r="D11067" s="10" t="s">
        <v>1780</v>
      </c>
      <c r="E11067" s="10" t="s">
        <v>1667</v>
      </c>
      <c r="F11067" s="10" t="s">
        <v>1433</v>
      </c>
      <c r="G11067" s="21" t="s">
        <v>3783</v>
      </c>
      <c r="H11067" s="21" t="s">
        <v>4947</v>
      </c>
      <c r="I11067" s="21">
        <v>1</v>
      </c>
      <c r="J11067" s="21">
        <f t="shared" si="763"/>
        <v>1400</v>
      </c>
      <c r="K11067" s="22" t="s">
        <v>5256</v>
      </c>
    </row>
    <row r="11068" spans="1:11" hidden="1" x14ac:dyDescent="0.25">
      <c r="A11068" s="10">
        <v>179</v>
      </c>
      <c r="B11068" s="10" t="s">
        <v>1773</v>
      </c>
      <c r="C11068" s="10" t="s">
        <v>1774</v>
      </c>
      <c r="D11068" s="10" t="s">
        <v>1780</v>
      </c>
      <c r="E11068" s="10" t="s">
        <v>1667</v>
      </c>
      <c r="F11068" s="10" t="s">
        <v>1433</v>
      </c>
      <c r="G11068" s="10" t="s">
        <v>3787</v>
      </c>
      <c r="H11068" s="10" t="s">
        <v>3788</v>
      </c>
      <c r="I11068" s="10">
        <v>0</v>
      </c>
    </row>
    <row r="11069" spans="1:11" hidden="1" x14ac:dyDescent="0.25">
      <c r="A11069" s="10">
        <v>179</v>
      </c>
      <c r="B11069" s="10" t="s">
        <v>1773</v>
      </c>
      <c r="C11069" s="10" t="s">
        <v>1774</v>
      </c>
      <c r="D11069" s="10" t="s">
        <v>1780</v>
      </c>
      <c r="E11069" s="10" t="s">
        <v>1667</v>
      </c>
      <c r="F11069" s="10" t="s">
        <v>1433</v>
      </c>
      <c r="G11069" s="10" t="s">
        <v>3789</v>
      </c>
      <c r="H11069" s="10" t="s">
        <v>3789</v>
      </c>
      <c r="I11069" s="10">
        <v>0</v>
      </c>
    </row>
    <row r="11070" spans="1:11" hidden="1" x14ac:dyDescent="0.25">
      <c r="A11070" s="10">
        <v>180</v>
      </c>
      <c r="B11070" s="10" t="s">
        <v>1781</v>
      </c>
      <c r="C11070" s="10" t="s">
        <v>1782</v>
      </c>
      <c r="D11070" s="10" t="s">
        <v>1787</v>
      </c>
      <c r="E11070" s="10" t="s">
        <v>1667</v>
      </c>
      <c r="F11070" s="10" t="s">
        <v>1433</v>
      </c>
      <c r="G11070" s="10" t="s">
        <v>3129</v>
      </c>
      <c r="H11070" s="10" t="s">
        <v>4540</v>
      </c>
      <c r="I11070" s="10">
        <v>0</v>
      </c>
    </row>
    <row r="11071" spans="1:11" hidden="1" x14ac:dyDescent="0.25">
      <c r="A11071" s="10">
        <v>180</v>
      </c>
      <c r="B11071" s="10" t="s">
        <v>1781</v>
      </c>
      <c r="C11071" s="10" t="s">
        <v>1782</v>
      </c>
      <c r="D11071" s="10" t="s">
        <v>1787</v>
      </c>
      <c r="E11071" s="10" t="s">
        <v>1667</v>
      </c>
      <c r="F11071" s="10" t="s">
        <v>1433</v>
      </c>
      <c r="G11071" s="21" t="s">
        <v>2160</v>
      </c>
      <c r="H11071" s="21" t="s">
        <v>4914</v>
      </c>
      <c r="I11071" s="21">
        <v>1</v>
      </c>
      <c r="J11071" s="21" t="str">
        <f>H11071</f>
        <v>Полупромышленное оборудование</v>
      </c>
      <c r="K11071" s="21"/>
    </row>
    <row r="11072" spans="1:11" hidden="1" x14ac:dyDescent="0.25">
      <c r="A11072" s="10">
        <v>180</v>
      </c>
      <c r="B11072" s="10" t="s">
        <v>1781</v>
      </c>
      <c r="C11072" s="10" t="s">
        <v>1782</v>
      </c>
      <c r="D11072" s="10" t="s">
        <v>1787</v>
      </c>
      <c r="E11072" s="10" t="s">
        <v>1667</v>
      </c>
      <c r="F11072" s="10" t="s">
        <v>1433</v>
      </c>
      <c r="G11072" s="21" t="s">
        <v>3108</v>
      </c>
      <c r="H11072" s="21" t="s">
        <v>3906</v>
      </c>
      <c r="I11072" s="21">
        <v>1</v>
      </c>
      <c r="J11072" s="21">
        <f t="shared" ref="J11072:J11073" si="764">MID(H11072,1,FIND(" ",H11072,1)-1)*1</f>
        <v>60</v>
      </c>
      <c r="K11072" s="21" t="s">
        <v>5260</v>
      </c>
    </row>
    <row r="11073" spans="1:11" hidden="1" x14ac:dyDescent="0.25">
      <c r="A11073" s="10">
        <v>180</v>
      </c>
      <c r="B11073" s="10" t="s">
        <v>1781</v>
      </c>
      <c r="C11073" s="10" t="s">
        <v>1782</v>
      </c>
      <c r="D11073" s="10" t="s">
        <v>1787</v>
      </c>
      <c r="E11073" s="10" t="s">
        <v>1667</v>
      </c>
      <c r="F11073" s="10" t="s">
        <v>1433</v>
      </c>
      <c r="G11073" s="21" t="s">
        <v>3701</v>
      </c>
      <c r="H11073" s="21" t="s">
        <v>4144</v>
      </c>
      <c r="I11073" s="21">
        <v>1</v>
      </c>
      <c r="J11073" s="21">
        <f t="shared" si="764"/>
        <v>49</v>
      </c>
      <c r="K11073" s="21" t="s">
        <v>5260</v>
      </c>
    </row>
    <row r="11074" spans="1:11" hidden="1" x14ac:dyDescent="0.25">
      <c r="A11074" s="10">
        <v>180</v>
      </c>
      <c r="B11074" s="10" t="s">
        <v>1781</v>
      </c>
      <c r="C11074" s="10" t="s">
        <v>1782</v>
      </c>
      <c r="D11074" s="10" t="s">
        <v>1787</v>
      </c>
      <c r="E11074" s="10" t="s">
        <v>1667</v>
      </c>
      <c r="F11074" s="10" t="s">
        <v>1433</v>
      </c>
      <c r="G11074" s="21" t="s">
        <v>3703</v>
      </c>
      <c r="H11074" s="21" t="s">
        <v>4868</v>
      </c>
      <c r="I11074" s="21">
        <v>1</v>
      </c>
      <c r="J11074" s="21">
        <f>MID(H11074,1,FIND(" ",H11074,1)-1)*1</f>
        <v>165</v>
      </c>
      <c r="K11074" s="21" t="s">
        <v>5254</v>
      </c>
    </row>
    <row r="11075" spans="1:11" hidden="1" x14ac:dyDescent="0.25">
      <c r="A11075" s="10">
        <v>180</v>
      </c>
      <c r="B11075" s="10" t="s">
        <v>1781</v>
      </c>
      <c r="C11075" s="10" t="s">
        <v>1782</v>
      </c>
      <c r="D11075" s="10" t="s">
        <v>1787</v>
      </c>
      <c r="E11075" s="10" t="s">
        <v>1667</v>
      </c>
      <c r="F11075" s="10" t="s">
        <v>1433</v>
      </c>
      <c r="G11075" s="21" t="s">
        <v>3705</v>
      </c>
      <c r="H11075" s="21" t="s">
        <v>34</v>
      </c>
      <c r="I11075" s="21">
        <v>1</v>
      </c>
      <c r="J11075" s="21" t="str">
        <f>H11075</f>
        <v>Да</v>
      </c>
      <c r="K11075" s="21"/>
    </row>
    <row r="11076" spans="1:11" hidden="1" x14ac:dyDescent="0.25">
      <c r="A11076" s="10">
        <v>180</v>
      </c>
      <c r="B11076" s="10" t="s">
        <v>1781</v>
      </c>
      <c r="C11076" s="10" t="s">
        <v>1782</v>
      </c>
      <c r="D11076" s="10" t="s">
        <v>1787</v>
      </c>
      <c r="E11076" s="10" t="s">
        <v>1667</v>
      </c>
      <c r="F11076" s="10" t="s">
        <v>1433</v>
      </c>
      <c r="G11076" s="21" t="s">
        <v>3706</v>
      </c>
      <c r="H11076" s="21" t="s">
        <v>4966</v>
      </c>
      <c r="I11076" s="21">
        <v>1</v>
      </c>
      <c r="J11076" s="21">
        <f t="shared" ref="J11076:J11079" si="765">MID(H11076,1,FIND(" ",H11076,1)-1)*1</f>
        <v>16.149999999999999</v>
      </c>
      <c r="K11076" s="21" t="s">
        <v>5258</v>
      </c>
    </row>
    <row r="11077" spans="1:11" hidden="1" x14ac:dyDescent="0.25">
      <c r="A11077" s="10">
        <v>180</v>
      </c>
      <c r="B11077" s="10" t="s">
        <v>1781</v>
      </c>
      <c r="C11077" s="10" t="s">
        <v>1782</v>
      </c>
      <c r="D11077" s="10" t="s">
        <v>1787</v>
      </c>
      <c r="E11077" s="10" t="s">
        <v>1667</v>
      </c>
      <c r="F11077" s="10" t="s">
        <v>1433</v>
      </c>
      <c r="G11077" s="21" t="s">
        <v>3708</v>
      </c>
      <c r="H11077" s="21" t="s">
        <v>4962</v>
      </c>
      <c r="I11077" s="21">
        <v>1</v>
      </c>
      <c r="J11077" s="21">
        <f t="shared" si="765"/>
        <v>16.5</v>
      </c>
      <c r="K11077" s="21" t="s">
        <v>5258</v>
      </c>
    </row>
    <row r="11078" spans="1:11" hidden="1" x14ac:dyDescent="0.25">
      <c r="A11078" s="10">
        <v>180</v>
      </c>
      <c r="B11078" s="10" t="s">
        <v>1781</v>
      </c>
      <c r="C11078" s="10" t="s">
        <v>1782</v>
      </c>
      <c r="D11078" s="10" t="s">
        <v>1787</v>
      </c>
      <c r="E11078" s="10" t="s">
        <v>1667</v>
      </c>
      <c r="F11078" s="10" t="s">
        <v>1433</v>
      </c>
      <c r="G11078" s="21" t="s">
        <v>3709</v>
      </c>
      <c r="H11078" s="21" t="s">
        <v>4879</v>
      </c>
      <c r="I11078" s="21">
        <v>0</v>
      </c>
      <c r="J11078" s="21">
        <f t="shared" si="765"/>
        <v>16</v>
      </c>
      <c r="K11078" s="21" t="s">
        <v>5258</v>
      </c>
    </row>
    <row r="11079" spans="1:11" hidden="1" x14ac:dyDescent="0.25">
      <c r="A11079" s="10">
        <v>180</v>
      </c>
      <c r="B11079" s="10" t="s">
        <v>1781</v>
      </c>
      <c r="C11079" s="10" t="s">
        <v>1782</v>
      </c>
      <c r="D11079" s="10" t="s">
        <v>1787</v>
      </c>
      <c r="E11079" s="10" t="s">
        <v>1667</v>
      </c>
      <c r="F11079" s="10" t="s">
        <v>1433</v>
      </c>
      <c r="G11079" s="21" t="s">
        <v>3711</v>
      </c>
      <c r="H11079" s="21" t="s">
        <v>4912</v>
      </c>
      <c r="I11079" s="21">
        <v>0</v>
      </c>
      <c r="J11079" s="21">
        <f t="shared" si="765"/>
        <v>14</v>
      </c>
      <c r="K11079" s="21" t="s">
        <v>5258</v>
      </c>
    </row>
    <row r="11080" spans="1:11" hidden="1" x14ac:dyDescent="0.25">
      <c r="A11080" s="10">
        <v>180</v>
      </c>
      <c r="B11080" s="10" t="s">
        <v>1781</v>
      </c>
      <c r="C11080" s="10" t="s">
        <v>1782</v>
      </c>
      <c r="D11080" s="10" t="s">
        <v>1787</v>
      </c>
      <c r="E11080" s="10" t="s">
        <v>1667</v>
      </c>
      <c r="F11080" s="10" t="s">
        <v>1433</v>
      </c>
      <c r="G11080" s="21" t="s">
        <v>4578</v>
      </c>
      <c r="H11080" s="21" t="s">
        <v>4956</v>
      </c>
      <c r="I11080" s="21">
        <v>1</v>
      </c>
      <c r="J11080" s="21" t="str">
        <f>MID(H11080,1,FIND(" ",H11080,1)-1)</f>
        <v>1900</v>
      </c>
      <c r="K11080" s="21" t="s">
        <v>5269</v>
      </c>
    </row>
    <row r="11081" spans="1:11" hidden="1" x14ac:dyDescent="0.25">
      <c r="A11081" s="10">
        <v>180</v>
      </c>
      <c r="B11081" s="10" t="s">
        <v>1781</v>
      </c>
      <c r="C11081" s="10" t="s">
        <v>1782</v>
      </c>
      <c r="D11081" s="10" t="s">
        <v>1787</v>
      </c>
      <c r="E11081" s="10" t="s">
        <v>1667</v>
      </c>
      <c r="F11081" s="10" t="s">
        <v>1433</v>
      </c>
      <c r="G11081" s="10" t="s">
        <v>3714</v>
      </c>
      <c r="H11081" s="10" t="s">
        <v>3715</v>
      </c>
      <c r="I11081" s="10">
        <v>0</v>
      </c>
    </row>
    <row r="11082" spans="1:11" hidden="1" x14ac:dyDescent="0.25">
      <c r="A11082" s="10">
        <v>180</v>
      </c>
      <c r="B11082" s="10" t="s">
        <v>1781</v>
      </c>
      <c r="C11082" s="10" t="s">
        <v>1782</v>
      </c>
      <c r="D11082" s="10" t="s">
        <v>1787</v>
      </c>
      <c r="E11082" s="10" t="s">
        <v>1667</v>
      </c>
      <c r="F11082" s="10" t="s">
        <v>1433</v>
      </c>
      <c r="G11082" s="10" t="s">
        <v>3716</v>
      </c>
      <c r="H11082" s="10" t="s">
        <v>34</v>
      </c>
      <c r="I11082" s="10">
        <v>0</v>
      </c>
    </row>
    <row r="11083" spans="1:11" hidden="1" x14ac:dyDescent="0.25">
      <c r="A11083" s="10">
        <v>180</v>
      </c>
      <c r="B11083" s="10" t="s">
        <v>1781</v>
      </c>
      <c r="C11083" s="10" t="s">
        <v>1782</v>
      </c>
      <c r="D11083" s="10" t="s">
        <v>1787</v>
      </c>
      <c r="E11083" s="10" t="s">
        <v>1667</v>
      </c>
      <c r="F11083" s="10" t="s">
        <v>1433</v>
      </c>
      <c r="G11083" s="10" t="s">
        <v>3717</v>
      </c>
      <c r="H11083" s="10" t="s">
        <v>34</v>
      </c>
      <c r="I11083" s="10">
        <v>0</v>
      </c>
    </row>
    <row r="11084" spans="1:11" hidden="1" x14ac:dyDescent="0.25">
      <c r="A11084" s="10">
        <v>180</v>
      </c>
      <c r="B11084" s="10" t="s">
        <v>1781</v>
      </c>
      <c r="C11084" s="10" t="s">
        <v>1782</v>
      </c>
      <c r="D11084" s="10" t="s">
        <v>1787</v>
      </c>
      <c r="E11084" s="10" t="s">
        <v>1667</v>
      </c>
      <c r="F11084" s="10" t="s">
        <v>1433</v>
      </c>
      <c r="G11084" s="10" t="s">
        <v>3718</v>
      </c>
      <c r="H11084" s="10" t="s">
        <v>5168</v>
      </c>
      <c r="I11084" s="10">
        <v>0</v>
      </c>
    </row>
    <row r="11085" spans="1:11" hidden="1" x14ac:dyDescent="0.25">
      <c r="A11085" s="10">
        <v>180</v>
      </c>
      <c r="B11085" s="10" t="s">
        <v>1781</v>
      </c>
      <c r="C11085" s="10" t="s">
        <v>1782</v>
      </c>
      <c r="D11085" s="10" t="s">
        <v>1787</v>
      </c>
      <c r="E11085" s="10" t="s">
        <v>1667</v>
      </c>
      <c r="F11085" s="10" t="s">
        <v>1433</v>
      </c>
      <c r="G11085" s="10" t="s">
        <v>3719</v>
      </c>
      <c r="H11085" s="10" t="s">
        <v>57</v>
      </c>
      <c r="I11085" s="10">
        <v>0</v>
      </c>
    </row>
    <row r="11086" spans="1:11" hidden="1" x14ac:dyDescent="0.25">
      <c r="A11086" s="10">
        <v>180</v>
      </c>
      <c r="B11086" s="10" t="s">
        <v>1781</v>
      </c>
      <c r="C11086" s="10" t="s">
        <v>1782</v>
      </c>
      <c r="D11086" s="10" t="s">
        <v>1787</v>
      </c>
      <c r="E11086" s="10" t="s">
        <v>1667</v>
      </c>
      <c r="F11086" s="10" t="s">
        <v>1433</v>
      </c>
      <c r="G11086" s="10" t="s">
        <v>3720</v>
      </c>
      <c r="H11086" s="10" t="s">
        <v>34</v>
      </c>
      <c r="I11086" s="10">
        <v>0</v>
      </c>
    </row>
    <row r="11087" spans="1:11" hidden="1" x14ac:dyDescent="0.25">
      <c r="A11087" s="10">
        <v>180</v>
      </c>
      <c r="B11087" s="10" t="s">
        <v>1781</v>
      </c>
      <c r="C11087" s="10" t="s">
        <v>1782</v>
      </c>
      <c r="D11087" s="10" t="s">
        <v>1787</v>
      </c>
      <c r="E11087" s="10" t="s">
        <v>1667</v>
      </c>
      <c r="F11087" s="10" t="s">
        <v>1433</v>
      </c>
      <c r="G11087" s="10" t="s">
        <v>3721</v>
      </c>
      <c r="H11087" s="10" t="s">
        <v>34</v>
      </c>
      <c r="I11087" s="10">
        <v>0</v>
      </c>
    </row>
    <row r="11088" spans="1:11" hidden="1" x14ac:dyDescent="0.25">
      <c r="A11088" s="10">
        <v>180</v>
      </c>
      <c r="B11088" s="10" t="s">
        <v>1781</v>
      </c>
      <c r="C11088" s="10" t="s">
        <v>1782</v>
      </c>
      <c r="D11088" s="10" t="s">
        <v>1787</v>
      </c>
      <c r="E11088" s="10" t="s">
        <v>1667</v>
      </c>
      <c r="F11088" s="10" t="s">
        <v>1433</v>
      </c>
      <c r="G11088" s="10" t="s">
        <v>3722</v>
      </c>
      <c r="H11088" s="10" t="s">
        <v>34</v>
      </c>
      <c r="I11088" s="10">
        <v>0</v>
      </c>
    </row>
    <row r="11089" spans="1:9" hidden="1" x14ac:dyDescent="0.25">
      <c r="A11089" s="10">
        <v>180</v>
      </c>
      <c r="B11089" s="10" t="s">
        <v>1781</v>
      </c>
      <c r="C11089" s="10" t="s">
        <v>1782</v>
      </c>
      <c r="D11089" s="10" t="s">
        <v>1787</v>
      </c>
      <c r="E11089" s="10" t="s">
        <v>1667</v>
      </c>
      <c r="F11089" s="10" t="s">
        <v>1433</v>
      </c>
      <c r="G11089" s="10" t="s">
        <v>3723</v>
      </c>
      <c r="H11089" s="10" t="s">
        <v>34</v>
      </c>
      <c r="I11089" s="10">
        <v>0</v>
      </c>
    </row>
    <row r="11090" spans="1:9" hidden="1" x14ac:dyDescent="0.25">
      <c r="A11090" s="10">
        <v>180</v>
      </c>
      <c r="B11090" s="10" t="s">
        <v>1781</v>
      </c>
      <c r="C11090" s="10" t="s">
        <v>1782</v>
      </c>
      <c r="D11090" s="10" t="s">
        <v>1787</v>
      </c>
      <c r="E11090" s="10" t="s">
        <v>1667</v>
      </c>
      <c r="F11090" s="10" t="s">
        <v>1433</v>
      </c>
      <c r="G11090" s="10" t="s">
        <v>3724</v>
      </c>
      <c r="H11090" s="10" t="s">
        <v>34</v>
      </c>
      <c r="I11090" s="10">
        <v>0</v>
      </c>
    </row>
    <row r="11091" spans="1:9" hidden="1" x14ac:dyDescent="0.25">
      <c r="A11091" s="10">
        <v>180</v>
      </c>
      <c r="B11091" s="10" t="s">
        <v>1781</v>
      </c>
      <c r="C11091" s="10" t="s">
        <v>1782</v>
      </c>
      <c r="D11091" s="10" t="s">
        <v>1787</v>
      </c>
      <c r="E11091" s="10" t="s">
        <v>1667</v>
      </c>
      <c r="F11091" s="10" t="s">
        <v>1433</v>
      </c>
      <c r="G11091" s="10" t="s">
        <v>3725</v>
      </c>
      <c r="H11091" s="10" t="s">
        <v>34</v>
      </c>
      <c r="I11091" s="10">
        <v>0</v>
      </c>
    </row>
    <row r="11092" spans="1:9" hidden="1" x14ac:dyDescent="0.25">
      <c r="A11092" s="10">
        <v>180</v>
      </c>
      <c r="B11092" s="10" t="s">
        <v>1781</v>
      </c>
      <c r="C11092" s="10" t="s">
        <v>1782</v>
      </c>
      <c r="D11092" s="10" t="s">
        <v>1787</v>
      </c>
      <c r="E11092" s="10" t="s">
        <v>1667</v>
      </c>
      <c r="F11092" s="10" t="s">
        <v>1433</v>
      </c>
      <c r="G11092" s="10" t="s">
        <v>3726</v>
      </c>
      <c r="H11092" s="10" t="s">
        <v>34</v>
      </c>
      <c r="I11092" s="10">
        <v>0</v>
      </c>
    </row>
    <row r="11093" spans="1:9" hidden="1" x14ac:dyDescent="0.25">
      <c r="A11093" s="10">
        <v>180</v>
      </c>
      <c r="B11093" s="10" t="s">
        <v>1781</v>
      </c>
      <c r="C11093" s="10" t="s">
        <v>1782</v>
      </c>
      <c r="D11093" s="10" t="s">
        <v>1787</v>
      </c>
      <c r="E11093" s="10" t="s">
        <v>1667</v>
      </c>
      <c r="F11093" s="10" t="s">
        <v>1433</v>
      </c>
      <c r="G11093" s="10" t="s">
        <v>3727</v>
      </c>
      <c r="H11093" s="10" t="s">
        <v>34</v>
      </c>
      <c r="I11093" s="10">
        <v>0</v>
      </c>
    </row>
    <row r="11094" spans="1:9" hidden="1" x14ac:dyDescent="0.25">
      <c r="A11094" s="10">
        <v>180</v>
      </c>
      <c r="B11094" s="10" t="s">
        <v>1781</v>
      </c>
      <c r="C11094" s="10" t="s">
        <v>1782</v>
      </c>
      <c r="D11094" s="10" t="s">
        <v>1787</v>
      </c>
      <c r="E11094" s="10" t="s">
        <v>1667</v>
      </c>
      <c r="F11094" s="10" t="s">
        <v>1433</v>
      </c>
      <c r="G11094" s="10" t="s">
        <v>3729</v>
      </c>
      <c r="H11094" s="10" t="s">
        <v>34</v>
      </c>
      <c r="I11094" s="10">
        <v>0</v>
      </c>
    </row>
    <row r="11095" spans="1:9" hidden="1" x14ac:dyDescent="0.25">
      <c r="A11095" s="10">
        <v>180</v>
      </c>
      <c r="B11095" s="10" t="s">
        <v>1781</v>
      </c>
      <c r="C11095" s="10" t="s">
        <v>1782</v>
      </c>
      <c r="D11095" s="10" t="s">
        <v>1787</v>
      </c>
      <c r="E11095" s="10" t="s">
        <v>1667</v>
      </c>
      <c r="F11095" s="10" t="s">
        <v>1433</v>
      </c>
      <c r="G11095" s="10" t="s">
        <v>3730</v>
      </c>
      <c r="H11095" s="10" t="s">
        <v>34</v>
      </c>
      <c r="I11095" s="10">
        <v>0</v>
      </c>
    </row>
    <row r="11096" spans="1:9" hidden="1" x14ac:dyDescent="0.25">
      <c r="A11096" s="10">
        <v>180</v>
      </c>
      <c r="B11096" s="10" t="s">
        <v>1781</v>
      </c>
      <c r="C11096" s="10" t="s">
        <v>1782</v>
      </c>
      <c r="D11096" s="10" t="s">
        <v>1787</v>
      </c>
      <c r="E11096" s="10" t="s">
        <v>1667</v>
      </c>
      <c r="F11096" s="10" t="s">
        <v>1433</v>
      </c>
      <c r="G11096" s="10" t="s">
        <v>3731</v>
      </c>
      <c r="H11096" s="10" t="s">
        <v>34</v>
      </c>
      <c r="I11096" s="10">
        <v>0</v>
      </c>
    </row>
    <row r="11097" spans="1:9" hidden="1" x14ac:dyDescent="0.25">
      <c r="A11097" s="10">
        <v>180</v>
      </c>
      <c r="B11097" s="10" t="s">
        <v>1781</v>
      </c>
      <c r="C11097" s="10" t="s">
        <v>1782</v>
      </c>
      <c r="D11097" s="10" t="s">
        <v>1787</v>
      </c>
      <c r="E11097" s="10" t="s">
        <v>1667</v>
      </c>
      <c r="F11097" s="10" t="s">
        <v>1433</v>
      </c>
      <c r="G11097" s="10" t="s">
        <v>3734</v>
      </c>
      <c r="H11097" s="10" t="s">
        <v>34</v>
      </c>
      <c r="I11097" s="10">
        <v>0</v>
      </c>
    </row>
    <row r="11098" spans="1:9" hidden="1" x14ac:dyDescent="0.25">
      <c r="A11098" s="10">
        <v>180</v>
      </c>
      <c r="B11098" s="10" t="s">
        <v>1781</v>
      </c>
      <c r="C11098" s="10" t="s">
        <v>1782</v>
      </c>
      <c r="D11098" s="10" t="s">
        <v>1787</v>
      </c>
      <c r="E11098" s="10" t="s">
        <v>1667</v>
      </c>
      <c r="F11098" s="10" t="s">
        <v>1433</v>
      </c>
      <c r="G11098" s="10" t="s">
        <v>3735</v>
      </c>
      <c r="H11098" s="10" t="s">
        <v>57</v>
      </c>
      <c r="I11098" s="10">
        <v>0</v>
      </c>
    </row>
    <row r="11099" spans="1:9" hidden="1" x14ac:dyDescent="0.25">
      <c r="A11099" s="10">
        <v>180</v>
      </c>
      <c r="B11099" s="10" t="s">
        <v>1781</v>
      </c>
      <c r="C11099" s="10" t="s">
        <v>1782</v>
      </c>
      <c r="D11099" s="10" t="s">
        <v>1787</v>
      </c>
      <c r="E11099" s="10" t="s">
        <v>1667</v>
      </c>
      <c r="F11099" s="10" t="s">
        <v>1433</v>
      </c>
      <c r="G11099" s="10" t="s">
        <v>4597</v>
      </c>
      <c r="H11099" s="10" t="s">
        <v>34</v>
      </c>
      <c r="I11099" s="10">
        <v>0</v>
      </c>
    </row>
    <row r="11100" spans="1:9" hidden="1" x14ac:dyDescent="0.25">
      <c r="A11100" s="10">
        <v>180</v>
      </c>
      <c r="B11100" s="10" t="s">
        <v>1781</v>
      </c>
      <c r="C11100" s="10" t="s">
        <v>1782</v>
      </c>
      <c r="D11100" s="10" t="s">
        <v>1787</v>
      </c>
      <c r="E11100" s="10" t="s">
        <v>1667</v>
      </c>
      <c r="F11100" s="10" t="s">
        <v>1433</v>
      </c>
      <c r="G11100" s="10" t="s">
        <v>3736</v>
      </c>
      <c r="H11100" s="10" t="s">
        <v>34</v>
      </c>
      <c r="I11100" s="10">
        <v>0</v>
      </c>
    </row>
    <row r="11101" spans="1:9" hidden="1" x14ac:dyDescent="0.25">
      <c r="A11101" s="10">
        <v>180</v>
      </c>
      <c r="B11101" s="10" t="s">
        <v>1781</v>
      </c>
      <c r="C11101" s="10" t="s">
        <v>1782</v>
      </c>
      <c r="D11101" s="10" t="s">
        <v>1787</v>
      </c>
      <c r="E11101" s="10" t="s">
        <v>1667</v>
      </c>
      <c r="F11101" s="10" t="s">
        <v>1433</v>
      </c>
      <c r="G11101" s="10" t="s">
        <v>3737</v>
      </c>
      <c r="H11101" s="10" t="s">
        <v>34</v>
      </c>
      <c r="I11101" s="10">
        <v>0</v>
      </c>
    </row>
    <row r="11102" spans="1:9" hidden="1" x14ac:dyDescent="0.25">
      <c r="A11102" s="10">
        <v>180</v>
      </c>
      <c r="B11102" s="10" t="s">
        <v>1781</v>
      </c>
      <c r="C11102" s="10" t="s">
        <v>1782</v>
      </c>
      <c r="D11102" s="10" t="s">
        <v>1787</v>
      </c>
      <c r="E11102" s="10" t="s">
        <v>1667</v>
      </c>
      <c r="F11102" s="10" t="s">
        <v>1433</v>
      </c>
      <c r="G11102" s="10" t="s">
        <v>4387</v>
      </c>
      <c r="H11102" s="10" t="s">
        <v>34</v>
      </c>
      <c r="I11102" s="10">
        <v>0</v>
      </c>
    </row>
    <row r="11103" spans="1:9" hidden="1" x14ac:dyDescent="0.25">
      <c r="A11103" s="10">
        <v>180</v>
      </c>
      <c r="B11103" s="10" t="s">
        <v>1781</v>
      </c>
      <c r="C11103" s="10" t="s">
        <v>1782</v>
      </c>
      <c r="D11103" s="10" t="s">
        <v>1787</v>
      </c>
      <c r="E11103" s="10" t="s">
        <v>1667</v>
      </c>
      <c r="F11103" s="10" t="s">
        <v>1433</v>
      </c>
      <c r="G11103" s="10" t="s">
        <v>4388</v>
      </c>
      <c r="H11103" s="10" t="s">
        <v>34</v>
      </c>
      <c r="I11103" s="10">
        <v>0</v>
      </c>
    </row>
    <row r="11104" spans="1:9" hidden="1" x14ac:dyDescent="0.25">
      <c r="A11104" s="10">
        <v>180</v>
      </c>
      <c r="B11104" s="10" t="s">
        <v>1781</v>
      </c>
      <c r="C11104" s="10" t="s">
        <v>1782</v>
      </c>
      <c r="D11104" s="10" t="s">
        <v>1787</v>
      </c>
      <c r="E11104" s="10" t="s">
        <v>1667</v>
      </c>
      <c r="F11104" s="10" t="s">
        <v>1433</v>
      </c>
      <c r="G11104" s="10" t="s">
        <v>3740</v>
      </c>
      <c r="H11104" s="10" t="s">
        <v>34</v>
      </c>
      <c r="I11104" s="10">
        <v>0</v>
      </c>
    </row>
    <row r="11105" spans="1:11" hidden="1" x14ac:dyDescent="0.25">
      <c r="A11105" s="10">
        <v>180</v>
      </c>
      <c r="B11105" s="10" t="s">
        <v>1781</v>
      </c>
      <c r="C11105" s="10" t="s">
        <v>1782</v>
      </c>
      <c r="D11105" s="10" t="s">
        <v>1787</v>
      </c>
      <c r="E11105" s="10" t="s">
        <v>1667</v>
      </c>
      <c r="F11105" s="10" t="s">
        <v>1433</v>
      </c>
      <c r="G11105" s="10" t="s">
        <v>3741</v>
      </c>
      <c r="H11105" s="10" t="s">
        <v>34</v>
      </c>
      <c r="I11105" s="10">
        <v>0</v>
      </c>
    </row>
    <row r="11106" spans="1:11" hidden="1" x14ac:dyDescent="0.25">
      <c r="A11106" s="10">
        <v>180</v>
      </c>
      <c r="B11106" s="10" t="s">
        <v>1781</v>
      </c>
      <c r="C11106" s="10" t="s">
        <v>1782</v>
      </c>
      <c r="D11106" s="10" t="s">
        <v>1787</v>
      </c>
      <c r="E11106" s="10" t="s">
        <v>1667</v>
      </c>
      <c r="F11106" s="10" t="s">
        <v>1433</v>
      </c>
      <c r="G11106" s="10" t="s">
        <v>4324</v>
      </c>
      <c r="H11106" s="10" t="s">
        <v>34</v>
      </c>
      <c r="I11106" s="10">
        <v>0</v>
      </c>
    </row>
    <row r="11107" spans="1:11" hidden="1" x14ac:dyDescent="0.25">
      <c r="A11107" s="10">
        <v>180</v>
      </c>
      <c r="B11107" s="10" t="s">
        <v>1781</v>
      </c>
      <c r="C11107" s="10" t="s">
        <v>1782</v>
      </c>
      <c r="D11107" s="10" t="s">
        <v>1787</v>
      </c>
      <c r="E11107" s="10" t="s">
        <v>1667</v>
      </c>
      <c r="F11107" s="10" t="s">
        <v>1433</v>
      </c>
      <c r="G11107" s="10" t="s">
        <v>3744</v>
      </c>
      <c r="H11107" s="10" t="s">
        <v>3917</v>
      </c>
      <c r="I11107" s="10">
        <v>0</v>
      </c>
    </row>
    <row r="11108" spans="1:11" hidden="1" x14ac:dyDescent="0.25">
      <c r="A11108" s="10">
        <v>180</v>
      </c>
      <c r="B11108" s="10" t="s">
        <v>1781</v>
      </c>
      <c r="C11108" s="10" t="s">
        <v>1782</v>
      </c>
      <c r="D11108" s="10" t="s">
        <v>1787</v>
      </c>
      <c r="E11108" s="10" t="s">
        <v>1667</v>
      </c>
      <c r="F11108" s="10" t="s">
        <v>1433</v>
      </c>
      <c r="G11108" s="10" t="s">
        <v>3746</v>
      </c>
      <c r="H11108" s="10" t="s">
        <v>34</v>
      </c>
      <c r="I11108" s="10">
        <v>0</v>
      </c>
    </row>
    <row r="11109" spans="1:11" hidden="1" x14ac:dyDescent="0.25">
      <c r="A11109" s="10">
        <v>180</v>
      </c>
      <c r="B11109" s="10" t="s">
        <v>1781</v>
      </c>
      <c r="C11109" s="10" t="s">
        <v>1782</v>
      </c>
      <c r="D11109" s="10" t="s">
        <v>1787</v>
      </c>
      <c r="E11109" s="10" t="s">
        <v>1667</v>
      </c>
      <c r="F11109" s="10" t="s">
        <v>1433</v>
      </c>
      <c r="G11109" s="10" t="s">
        <v>4792</v>
      </c>
      <c r="H11109" s="10" t="s">
        <v>5239</v>
      </c>
      <c r="I11109" s="10">
        <v>0</v>
      </c>
    </row>
    <row r="11110" spans="1:11" hidden="1" x14ac:dyDescent="0.25">
      <c r="A11110" s="10">
        <v>180</v>
      </c>
      <c r="B11110" s="10" t="s">
        <v>1781</v>
      </c>
      <c r="C11110" s="10" t="s">
        <v>1782</v>
      </c>
      <c r="D11110" s="10" t="s">
        <v>1787</v>
      </c>
      <c r="E11110" s="10" t="s">
        <v>1667</v>
      </c>
      <c r="F11110" s="10" t="s">
        <v>1433</v>
      </c>
      <c r="G11110" s="21" t="s">
        <v>3747</v>
      </c>
      <c r="H11110" s="21" t="s">
        <v>4805</v>
      </c>
      <c r="I11110" s="21">
        <v>1</v>
      </c>
      <c r="J11110" s="21" t="str">
        <f>H11110</f>
        <v>Напольно-потолочная</v>
      </c>
      <c r="K11110" s="21"/>
    </row>
    <row r="11111" spans="1:11" hidden="1" x14ac:dyDescent="0.25">
      <c r="A11111" s="10">
        <v>180</v>
      </c>
      <c r="B11111" s="10" t="s">
        <v>1781</v>
      </c>
      <c r="C11111" s="10" t="s">
        <v>1782</v>
      </c>
      <c r="D11111" s="10" t="s">
        <v>1787</v>
      </c>
      <c r="E11111" s="10" t="s">
        <v>1667</v>
      </c>
      <c r="F11111" s="10" t="s">
        <v>1433</v>
      </c>
      <c r="G11111" s="21" t="s">
        <v>3749</v>
      </c>
      <c r="H11111" s="21" t="s">
        <v>4917</v>
      </c>
      <c r="I11111" s="21">
        <v>1</v>
      </c>
      <c r="J11111" s="21">
        <f>MID(H11111,1,FIND(" ",H11111,1)-1)*1</f>
        <v>9</v>
      </c>
      <c r="K11111" s="21" t="s">
        <v>5264</v>
      </c>
    </row>
    <row r="11112" spans="1:11" hidden="1" x14ac:dyDescent="0.25">
      <c r="A11112" s="10">
        <v>180</v>
      </c>
      <c r="B11112" s="10" t="s">
        <v>1781</v>
      </c>
      <c r="C11112" s="10" t="s">
        <v>1782</v>
      </c>
      <c r="D11112" s="10" t="s">
        <v>1787</v>
      </c>
      <c r="E11112" s="10" t="s">
        <v>1667</v>
      </c>
      <c r="F11112" s="10" t="s">
        <v>1433</v>
      </c>
      <c r="G11112" s="21" t="s">
        <v>3751</v>
      </c>
      <c r="H11112" s="21" t="s">
        <v>3893</v>
      </c>
      <c r="I11112" s="21">
        <v>1</v>
      </c>
      <c r="J11112" s="21">
        <f>MID(H11112,1,FIND(" ",H11112,1)-1)*1</f>
        <v>30</v>
      </c>
      <c r="K11112" s="21" t="s">
        <v>5264</v>
      </c>
    </row>
    <row r="11113" spans="1:11" hidden="1" x14ac:dyDescent="0.25">
      <c r="A11113" s="10">
        <v>180</v>
      </c>
      <c r="B11113" s="10" t="s">
        <v>1781</v>
      </c>
      <c r="C11113" s="10" t="s">
        <v>1782</v>
      </c>
      <c r="D11113" s="10" t="s">
        <v>1787</v>
      </c>
      <c r="E11113" s="10" t="s">
        <v>1667</v>
      </c>
      <c r="F11113" s="10" t="s">
        <v>1433</v>
      </c>
      <c r="G11113" s="21" t="s">
        <v>3753</v>
      </c>
      <c r="H11113" s="21" t="s">
        <v>4116</v>
      </c>
      <c r="I11113" s="21">
        <v>1</v>
      </c>
      <c r="J11113" s="21">
        <f>MID(H11113,1,FIND(" ",H11113,1)-1)*1</f>
        <v>6.7</v>
      </c>
      <c r="K11113" s="21" t="s">
        <v>5258</v>
      </c>
    </row>
    <row r="11114" spans="1:11" hidden="1" x14ac:dyDescent="0.25">
      <c r="A11114" s="10">
        <v>180</v>
      </c>
      <c r="B11114" s="10" t="s">
        <v>1781</v>
      </c>
      <c r="C11114" s="10" t="s">
        <v>1782</v>
      </c>
      <c r="D11114" s="10" t="s">
        <v>1787</v>
      </c>
      <c r="E11114" s="10" t="s">
        <v>1667</v>
      </c>
      <c r="F11114" s="10" t="s">
        <v>1433</v>
      </c>
      <c r="G11114" s="21" t="s">
        <v>3755</v>
      </c>
      <c r="H11114" s="21" t="s">
        <v>4794</v>
      </c>
      <c r="I11114" s="21">
        <v>1</v>
      </c>
      <c r="J11114" s="21" t="s">
        <v>5267</v>
      </c>
      <c r="K11114" s="21" t="s">
        <v>5265</v>
      </c>
    </row>
    <row r="11115" spans="1:11" hidden="1" x14ac:dyDescent="0.25">
      <c r="A11115" s="10">
        <v>180</v>
      </c>
      <c r="B11115" s="10" t="s">
        <v>1781</v>
      </c>
      <c r="C11115" s="10" t="s">
        <v>1782</v>
      </c>
      <c r="D11115" s="10" t="s">
        <v>1787</v>
      </c>
      <c r="E11115" s="10" t="s">
        <v>1667</v>
      </c>
      <c r="F11115" s="10" t="s">
        <v>1433</v>
      </c>
      <c r="G11115" s="10" t="s">
        <v>3757</v>
      </c>
      <c r="H11115" s="10" t="s">
        <v>57</v>
      </c>
      <c r="I11115" s="10">
        <v>0</v>
      </c>
    </row>
    <row r="11116" spans="1:11" hidden="1" x14ac:dyDescent="0.25">
      <c r="A11116" s="10">
        <v>180</v>
      </c>
      <c r="B11116" s="10" t="s">
        <v>1781</v>
      </c>
      <c r="C11116" s="10" t="s">
        <v>1782</v>
      </c>
      <c r="D11116" s="10" t="s">
        <v>1787</v>
      </c>
      <c r="E11116" s="10" t="s">
        <v>1667</v>
      </c>
      <c r="F11116" s="10" t="s">
        <v>1433</v>
      </c>
      <c r="G11116" s="21" t="s">
        <v>3759</v>
      </c>
      <c r="H11116" s="21">
        <v>48000</v>
      </c>
      <c r="I11116" s="21">
        <v>1</v>
      </c>
      <c r="J11116" s="21">
        <f t="shared" ref="J11116:J11117" si="766">TRIM(H11116)*1</f>
        <v>48000</v>
      </c>
      <c r="K11116" s="21" t="s">
        <v>5261</v>
      </c>
    </row>
    <row r="11117" spans="1:11" hidden="1" x14ac:dyDescent="0.25">
      <c r="A11117" s="10">
        <v>180</v>
      </c>
      <c r="B11117" s="10" t="s">
        <v>1781</v>
      </c>
      <c r="C11117" s="10" t="s">
        <v>1782</v>
      </c>
      <c r="D11117" s="10" t="s">
        <v>1787</v>
      </c>
      <c r="E11117" s="10" t="s">
        <v>1667</v>
      </c>
      <c r="F11117" s="10" t="s">
        <v>1433</v>
      </c>
      <c r="G11117" s="21" t="s">
        <v>3764</v>
      </c>
      <c r="H11117" s="21">
        <v>48000</v>
      </c>
      <c r="I11117" s="21">
        <v>1</v>
      </c>
      <c r="J11117" s="21">
        <f t="shared" si="766"/>
        <v>48000</v>
      </c>
      <c r="K11117" s="21" t="s">
        <v>5261</v>
      </c>
    </row>
    <row r="11118" spans="1:11" hidden="1" x14ac:dyDescent="0.25">
      <c r="A11118" s="10">
        <v>180</v>
      </c>
      <c r="B11118" s="10" t="s">
        <v>1781</v>
      </c>
      <c r="C11118" s="10" t="s">
        <v>1782</v>
      </c>
      <c r="D11118" s="10" t="s">
        <v>1787</v>
      </c>
      <c r="E11118" s="10" t="s">
        <v>1667</v>
      </c>
      <c r="F11118" s="10" t="s">
        <v>1433</v>
      </c>
      <c r="G11118" s="10" t="s">
        <v>3765</v>
      </c>
      <c r="H11118" s="10" t="s">
        <v>57</v>
      </c>
      <c r="I11118" s="10">
        <v>0</v>
      </c>
    </row>
    <row r="11119" spans="1:11" hidden="1" x14ac:dyDescent="0.25">
      <c r="A11119" s="10">
        <v>180</v>
      </c>
      <c r="B11119" s="10" t="s">
        <v>1781</v>
      </c>
      <c r="C11119" s="10" t="s">
        <v>1782</v>
      </c>
      <c r="D11119" s="10" t="s">
        <v>1787</v>
      </c>
      <c r="E11119" s="10" t="s">
        <v>1667</v>
      </c>
      <c r="F11119" s="10" t="s">
        <v>1433</v>
      </c>
      <c r="G11119" s="10" t="s">
        <v>3766</v>
      </c>
      <c r="H11119" s="10" t="s">
        <v>34</v>
      </c>
      <c r="I11119" s="10">
        <v>0</v>
      </c>
    </row>
    <row r="11120" spans="1:11" hidden="1" x14ac:dyDescent="0.25">
      <c r="A11120" s="10">
        <v>180</v>
      </c>
      <c r="B11120" s="10" t="s">
        <v>1781</v>
      </c>
      <c r="C11120" s="10" t="s">
        <v>1782</v>
      </c>
      <c r="D11120" s="10" t="s">
        <v>1787</v>
      </c>
      <c r="E11120" s="10" t="s">
        <v>1667</v>
      </c>
      <c r="F11120" s="10" t="s">
        <v>1433</v>
      </c>
      <c r="G11120" s="10" t="s">
        <v>4601</v>
      </c>
      <c r="H11120" s="10" t="s">
        <v>57</v>
      </c>
      <c r="I11120" s="10">
        <v>0</v>
      </c>
    </row>
    <row r="11121" spans="1:11" hidden="1" x14ac:dyDescent="0.25">
      <c r="A11121" s="10">
        <v>180</v>
      </c>
      <c r="B11121" s="10" t="s">
        <v>1781</v>
      </c>
      <c r="C11121" s="10" t="s">
        <v>1782</v>
      </c>
      <c r="D11121" s="10" t="s">
        <v>1787</v>
      </c>
      <c r="E11121" s="10" t="s">
        <v>1667</v>
      </c>
      <c r="F11121" s="10" t="s">
        <v>1433</v>
      </c>
      <c r="G11121" s="10" t="s">
        <v>4397</v>
      </c>
      <c r="H11121" s="10" t="s">
        <v>34</v>
      </c>
      <c r="I11121" s="10">
        <v>0</v>
      </c>
    </row>
    <row r="11122" spans="1:11" hidden="1" x14ac:dyDescent="0.25">
      <c r="A11122" s="10">
        <v>180</v>
      </c>
      <c r="B11122" s="10" t="s">
        <v>1781</v>
      </c>
      <c r="C11122" s="10" t="s">
        <v>1782</v>
      </c>
      <c r="D11122" s="10" t="s">
        <v>1787</v>
      </c>
      <c r="E11122" s="10" t="s">
        <v>1667</v>
      </c>
      <c r="F11122" s="10" t="s">
        <v>1433</v>
      </c>
      <c r="G11122" s="10" t="s">
        <v>4602</v>
      </c>
      <c r="H11122" s="10" t="s">
        <v>57</v>
      </c>
      <c r="I11122" s="10">
        <v>0</v>
      </c>
    </row>
    <row r="11123" spans="1:11" hidden="1" x14ac:dyDescent="0.25">
      <c r="A11123" s="10">
        <v>180</v>
      </c>
      <c r="B11123" s="10" t="s">
        <v>1781</v>
      </c>
      <c r="C11123" s="10" t="s">
        <v>1782</v>
      </c>
      <c r="D11123" s="10" t="s">
        <v>1787</v>
      </c>
      <c r="E11123" s="10" t="s">
        <v>1667</v>
      </c>
      <c r="F11123" s="10" t="s">
        <v>1433</v>
      </c>
      <c r="G11123" s="10" t="s">
        <v>4603</v>
      </c>
      <c r="H11123" s="10" t="s">
        <v>57</v>
      </c>
      <c r="I11123" s="10">
        <v>0</v>
      </c>
    </row>
    <row r="11124" spans="1:11" hidden="1" x14ac:dyDescent="0.25">
      <c r="A11124" s="10">
        <v>180</v>
      </c>
      <c r="B11124" s="10" t="s">
        <v>1781</v>
      </c>
      <c r="C11124" s="10" t="s">
        <v>1782</v>
      </c>
      <c r="D11124" s="10" t="s">
        <v>1787</v>
      </c>
      <c r="E11124" s="10" t="s">
        <v>1667</v>
      </c>
      <c r="F11124" s="10" t="s">
        <v>1433</v>
      </c>
      <c r="G11124" s="21" t="s">
        <v>3769</v>
      </c>
      <c r="H11124" s="21" t="s">
        <v>4944</v>
      </c>
      <c r="I11124" s="21">
        <v>1</v>
      </c>
      <c r="J11124" s="21">
        <f t="shared" ref="J11124:J11125" si="767">MID(H11124,1,FIND(" ",H11124,1)-1)*1</f>
        <v>92</v>
      </c>
      <c r="K11124" s="21" t="s">
        <v>5255</v>
      </c>
    </row>
    <row r="11125" spans="1:11" hidden="1" x14ac:dyDescent="0.25">
      <c r="A11125" s="10">
        <v>180</v>
      </c>
      <c r="B11125" s="10" t="s">
        <v>1781</v>
      </c>
      <c r="C11125" s="10" t="s">
        <v>1782</v>
      </c>
      <c r="D11125" s="10" t="s">
        <v>1787</v>
      </c>
      <c r="E11125" s="10" t="s">
        <v>1667</v>
      </c>
      <c r="F11125" s="10" t="s">
        <v>1433</v>
      </c>
      <c r="G11125" s="21" t="s">
        <v>3771</v>
      </c>
      <c r="H11125" s="21" t="s">
        <v>4168</v>
      </c>
      <c r="I11125" s="21">
        <v>1</v>
      </c>
      <c r="J11125" s="21">
        <f t="shared" si="767"/>
        <v>44</v>
      </c>
      <c r="K11125" s="21" t="s">
        <v>5255</v>
      </c>
    </row>
    <row r="11126" spans="1:11" hidden="1" x14ac:dyDescent="0.25">
      <c r="A11126" s="10">
        <v>180</v>
      </c>
      <c r="B11126" s="10" t="s">
        <v>1781</v>
      </c>
      <c r="C11126" s="10" t="s">
        <v>1782</v>
      </c>
      <c r="D11126" s="10" t="s">
        <v>1787</v>
      </c>
      <c r="E11126" s="10" t="s">
        <v>1667</v>
      </c>
      <c r="F11126" s="10" t="s">
        <v>1433</v>
      </c>
      <c r="G11126" s="21" t="s">
        <v>3773</v>
      </c>
      <c r="H11126" s="21" t="s">
        <v>4945</v>
      </c>
      <c r="I11126" s="21">
        <v>1</v>
      </c>
      <c r="J11126" s="21">
        <f t="shared" ref="J11126:J11131" si="768">MID(H11126,1,FIND(" ",H11126,1)-1)*1000</f>
        <v>1325</v>
      </c>
      <c r="K11126" s="22" t="s">
        <v>5256</v>
      </c>
    </row>
    <row r="11127" spans="1:11" hidden="1" x14ac:dyDescent="0.25">
      <c r="A11127" s="10">
        <v>180</v>
      </c>
      <c r="B11127" s="10" t="s">
        <v>1781</v>
      </c>
      <c r="C11127" s="10" t="s">
        <v>1782</v>
      </c>
      <c r="D11127" s="10" t="s">
        <v>1787</v>
      </c>
      <c r="E11127" s="10" t="s">
        <v>1667</v>
      </c>
      <c r="F11127" s="10" t="s">
        <v>1433</v>
      </c>
      <c r="G11127" s="21" t="s">
        <v>3775</v>
      </c>
      <c r="H11127" s="21" t="s">
        <v>3782</v>
      </c>
      <c r="I11127" s="21">
        <v>1</v>
      </c>
      <c r="J11127" s="21">
        <f t="shared" si="768"/>
        <v>660</v>
      </c>
      <c r="K11127" s="22" t="s">
        <v>5256</v>
      </c>
    </row>
    <row r="11128" spans="1:11" hidden="1" x14ac:dyDescent="0.25">
      <c r="A11128" s="10">
        <v>180</v>
      </c>
      <c r="B11128" s="10" t="s">
        <v>1781</v>
      </c>
      <c r="C11128" s="10" t="s">
        <v>1782</v>
      </c>
      <c r="D11128" s="10" t="s">
        <v>1787</v>
      </c>
      <c r="E11128" s="10" t="s">
        <v>1667</v>
      </c>
      <c r="F11128" s="10" t="s">
        <v>1433</v>
      </c>
      <c r="G11128" s="21" t="s">
        <v>3777</v>
      </c>
      <c r="H11128" s="21" t="s">
        <v>4946</v>
      </c>
      <c r="I11128" s="21">
        <v>1</v>
      </c>
      <c r="J11128" s="21">
        <f t="shared" si="768"/>
        <v>370</v>
      </c>
      <c r="K11128" s="22" t="s">
        <v>5256</v>
      </c>
    </row>
    <row r="11129" spans="1:11" hidden="1" x14ac:dyDescent="0.25">
      <c r="A11129" s="10">
        <v>180</v>
      </c>
      <c r="B11129" s="10" t="s">
        <v>1781</v>
      </c>
      <c r="C11129" s="10" t="s">
        <v>1782</v>
      </c>
      <c r="D11129" s="10" t="s">
        <v>1787</v>
      </c>
      <c r="E11129" s="10" t="s">
        <v>1667</v>
      </c>
      <c r="F11129" s="10" t="s">
        <v>1433</v>
      </c>
      <c r="G11129" s="21" t="s">
        <v>3779</v>
      </c>
      <c r="H11129" s="21" t="s">
        <v>4830</v>
      </c>
      <c r="I11129" s="21">
        <v>1</v>
      </c>
      <c r="J11129" s="21">
        <f t="shared" si="768"/>
        <v>205</v>
      </c>
      <c r="K11129" s="22" t="s">
        <v>5256</v>
      </c>
    </row>
    <row r="11130" spans="1:11" hidden="1" x14ac:dyDescent="0.25">
      <c r="A11130" s="10">
        <v>180</v>
      </c>
      <c r="B11130" s="10" t="s">
        <v>1781</v>
      </c>
      <c r="C11130" s="10" t="s">
        <v>1782</v>
      </c>
      <c r="D11130" s="10" t="s">
        <v>1787</v>
      </c>
      <c r="E11130" s="10" t="s">
        <v>1667</v>
      </c>
      <c r="F11130" s="10" t="s">
        <v>1433</v>
      </c>
      <c r="G11130" s="21" t="s">
        <v>3781</v>
      </c>
      <c r="H11130" s="21" t="s">
        <v>4098</v>
      </c>
      <c r="I11130" s="21">
        <v>1</v>
      </c>
      <c r="J11130" s="21">
        <f t="shared" si="768"/>
        <v>940</v>
      </c>
      <c r="K11130" s="22" t="s">
        <v>5256</v>
      </c>
    </row>
    <row r="11131" spans="1:11" hidden="1" x14ac:dyDescent="0.25">
      <c r="A11131" s="10">
        <v>180</v>
      </c>
      <c r="B11131" s="10" t="s">
        <v>1781</v>
      </c>
      <c r="C11131" s="10" t="s">
        <v>1782</v>
      </c>
      <c r="D11131" s="10" t="s">
        <v>1787</v>
      </c>
      <c r="E11131" s="10" t="s">
        <v>1667</v>
      </c>
      <c r="F11131" s="10" t="s">
        <v>1433</v>
      </c>
      <c r="G11131" s="21" t="s">
        <v>3783</v>
      </c>
      <c r="H11131" s="21" t="s">
        <v>4957</v>
      </c>
      <c r="I11131" s="21">
        <v>1</v>
      </c>
      <c r="J11131" s="21">
        <f t="shared" si="768"/>
        <v>1631</v>
      </c>
      <c r="K11131" s="22" t="s">
        <v>5256</v>
      </c>
    </row>
    <row r="11132" spans="1:11" hidden="1" x14ac:dyDescent="0.25">
      <c r="A11132" s="10">
        <v>180</v>
      </c>
      <c r="B11132" s="10" t="s">
        <v>1781</v>
      </c>
      <c r="C11132" s="10" t="s">
        <v>1782</v>
      </c>
      <c r="D11132" s="10" t="s">
        <v>1787</v>
      </c>
      <c r="E11132" s="10" t="s">
        <v>1667</v>
      </c>
      <c r="F11132" s="10" t="s">
        <v>1433</v>
      </c>
      <c r="G11132" s="10" t="s">
        <v>3787</v>
      </c>
      <c r="H11132" s="10" t="s">
        <v>3788</v>
      </c>
      <c r="I11132" s="10">
        <v>0</v>
      </c>
    </row>
    <row r="11133" spans="1:11" hidden="1" x14ac:dyDescent="0.25">
      <c r="A11133" s="10">
        <v>180</v>
      </c>
      <c r="B11133" s="10" t="s">
        <v>1781</v>
      </c>
      <c r="C11133" s="10" t="s">
        <v>1782</v>
      </c>
      <c r="D11133" s="10" t="s">
        <v>1787</v>
      </c>
      <c r="E11133" s="10" t="s">
        <v>1667</v>
      </c>
      <c r="F11133" s="10" t="s">
        <v>1433</v>
      </c>
      <c r="G11133" s="10" t="s">
        <v>3789</v>
      </c>
      <c r="H11133" s="10" t="s">
        <v>3789</v>
      </c>
      <c r="I11133" s="10">
        <v>0</v>
      </c>
    </row>
    <row r="11134" spans="1:11" hidden="1" x14ac:dyDescent="0.25">
      <c r="A11134" s="10">
        <v>181</v>
      </c>
      <c r="B11134" s="10" t="s">
        <v>1788</v>
      </c>
      <c r="C11134" s="10" t="s">
        <v>1789</v>
      </c>
      <c r="D11134" s="10" t="s">
        <v>1795</v>
      </c>
      <c r="E11134" s="10" t="s">
        <v>1667</v>
      </c>
      <c r="F11134" s="10" t="s">
        <v>1433</v>
      </c>
      <c r="G11134" s="10" t="s">
        <v>3129</v>
      </c>
      <c r="H11134" s="10" t="s">
        <v>4540</v>
      </c>
      <c r="I11134" s="10">
        <v>0</v>
      </c>
    </row>
    <row r="11135" spans="1:11" hidden="1" x14ac:dyDescent="0.25">
      <c r="A11135" s="10">
        <v>181</v>
      </c>
      <c r="B11135" s="10" t="s">
        <v>1788</v>
      </c>
      <c r="C11135" s="10" t="s">
        <v>1789</v>
      </c>
      <c r="D11135" s="10" t="s">
        <v>1795</v>
      </c>
      <c r="E11135" s="10" t="s">
        <v>1667</v>
      </c>
      <c r="F11135" s="10" t="s">
        <v>1433</v>
      </c>
      <c r="G11135" s="21" t="s">
        <v>2160</v>
      </c>
      <c r="H11135" s="21" t="s">
        <v>3699</v>
      </c>
      <c r="I11135" s="21">
        <v>1</v>
      </c>
      <c r="J11135" s="21" t="str">
        <f>H11135</f>
        <v>Кондиционирование</v>
      </c>
      <c r="K11135" s="21"/>
    </row>
    <row r="11136" spans="1:11" hidden="1" x14ac:dyDescent="0.25">
      <c r="A11136" s="10">
        <v>181</v>
      </c>
      <c r="B11136" s="10" t="s">
        <v>1788</v>
      </c>
      <c r="C11136" s="10" t="s">
        <v>1789</v>
      </c>
      <c r="D11136" s="10" t="s">
        <v>1795</v>
      </c>
      <c r="E11136" s="10" t="s">
        <v>1667</v>
      </c>
      <c r="F11136" s="10" t="s">
        <v>1433</v>
      </c>
      <c r="G11136" s="21" t="s">
        <v>3108</v>
      </c>
      <c r="H11136" s="21" t="s">
        <v>3906</v>
      </c>
      <c r="I11136" s="21">
        <v>1</v>
      </c>
      <c r="J11136" s="21">
        <f t="shared" ref="J11136:J11137" si="769">MID(H11136,1,FIND(" ",H11136,1)-1)*1</f>
        <v>60</v>
      </c>
      <c r="K11136" s="21" t="s">
        <v>5260</v>
      </c>
    </row>
    <row r="11137" spans="1:11" hidden="1" x14ac:dyDescent="0.25">
      <c r="A11137" s="10">
        <v>181</v>
      </c>
      <c r="B11137" s="10" t="s">
        <v>1788</v>
      </c>
      <c r="C11137" s="10" t="s">
        <v>1789</v>
      </c>
      <c r="D11137" s="10" t="s">
        <v>1795</v>
      </c>
      <c r="E11137" s="10" t="s">
        <v>1667</v>
      </c>
      <c r="F11137" s="10" t="s">
        <v>1433</v>
      </c>
      <c r="G11137" s="21" t="s">
        <v>3701</v>
      </c>
      <c r="H11137" s="21" t="s">
        <v>4381</v>
      </c>
      <c r="I11137" s="21">
        <v>1</v>
      </c>
      <c r="J11137" s="21">
        <f t="shared" si="769"/>
        <v>48</v>
      </c>
      <c r="K11137" s="21" t="s">
        <v>5260</v>
      </c>
    </row>
    <row r="11138" spans="1:11" hidden="1" x14ac:dyDescent="0.25">
      <c r="A11138" s="10">
        <v>181</v>
      </c>
      <c r="B11138" s="10" t="s">
        <v>1788</v>
      </c>
      <c r="C11138" s="10" t="s">
        <v>1789</v>
      </c>
      <c r="D11138" s="10" t="s">
        <v>1795</v>
      </c>
      <c r="E11138" s="10" t="s">
        <v>1667</v>
      </c>
      <c r="F11138" s="10" t="s">
        <v>1433</v>
      </c>
      <c r="G11138" s="21" t="s">
        <v>3703</v>
      </c>
      <c r="H11138" s="21" t="s">
        <v>4939</v>
      </c>
      <c r="I11138" s="21">
        <v>1</v>
      </c>
      <c r="J11138" s="21">
        <f>MID(H11138,1,FIND(" ",H11138,1)-1)*1</f>
        <v>175</v>
      </c>
      <c r="K11138" s="21" t="s">
        <v>5254</v>
      </c>
    </row>
    <row r="11139" spans="1:11" hidden="1" x14ac:dyDescent="0.25">
      <c r="A11139" s="10">
        <v>181</v>
      </c>
      <c r="B11139" s="10" t="s">
        <v>1788</v>
      </c>
      <c r="C11139" s="10" t="s">
        <v>1789</v>
      </c>
      <c r="D11139" s="10" t="s">
        <v>1795</v>
      </c>
      <c r="E11139" s="10" t="s">
        <v>1667</v>
      </c>
      <c r="F11139" s="10" t="s">
        <v>1433</v>
      </c>
      <c r="G11139" s="21" t="s">
        <v>3705</v>
      </c>
      <c r="H11139" s="21" t="s">
        <v>34</v>
      </c>
      <c r="I11139" s="21">
        <v>1</v>
      </c>
      <c r="J11139" s="21" t="str">
        <f>H11139</f>
        <v>Да</v>
      </c>
      <c r="K11139" s="21"/>
    </row>
    <row r="11140" spans="1:11" hidden="1" x14ac:dyDescent="0.25">
      <c r="A11140" s="10">
        <v>181</v>
      </c>
      <c r="B11140" s="10" t="s">
        <v>1788</v>
      </c>
      <c r="C11140" s="10" t="s">
        <v>1789</v>
      </c>
      <c r="D11140" s="10" t="s">
        <v>1795</v>
      </c>
      <c r="E11140" s="10" t="s">
        <v>1667</v>
      </c>
      <c r="F11140" s="10" t="s">
        <v>1433</v>
      </c>
      <c r="G11140" s="21" t="s">
        <v>3706</v>
      </c>
      <c r="H11140" s="21" t="s">
        <v>4954</v>
      </c>
      <c r="I11140" s="21">
        <v>1</v>
      </c>
      <c r="J11140" s="21">
        <f t="shared" ref="J11140:J11143" si="770">MID(H11140,1,FIND(" ",H11140,1)-1)*1</f>
        <v>18.5</v>
      </c>
      <c r="K11140" s="21" t="s">
        <v>5258</v>
      </c>
    </row>
    <row r="11141" spans="1:11" hidden="1" x14ac:dyDescent="0.25">
      <c r="A11141" s="10">
        <v>181</v>
      </c>
      <c r="B11141" s="10" t="s">
        <v>1788</v>
      </c>
      <c r="C11141" s="10" t="s">
        <v>1789</v>
      </c>
      <c r="D11141" s="10" t="s">
        <v>1795</v>
      </c>
      <c r="E11141" s="10" t="s">
        <v>1667</v>
      </c>
      <c r="F11141" s="10" t="s">
        <v>1433</v>
      </c>
      <c r="G11141" s="21" t="s">
        <v>3708</v>
      </c>
      <c r="H11141" s="21" t="s">
        <v>4940</v>
      </c>
      <c r="I11141" s="21">
        <v>1</v>
      </c>
      <c r="J11141" s="21">
        <f t="shared" si="770"/>
        <v>17.5</v>
      </c>
      <c r="K11141" s="21" t="s">
        <v>5258</v>
      </c>
    </row>
    <row r="11142" spans="1:11" hidden="1" x14ac:dyDescent="0.25">
      <c r="A11142" s="10">
        <v>181</v>
      </c>
      <c r="B11142" s="10" t="s">
        <v>1788</v>
      </c>
      <c r="C11142" s="10" t="s">
        <v>1789</v>
      </c>
      <c r="D11142" s="10" t="s">
        <v>1795</v>
      </c>
      <c r="E11142" s="10" t="s">
        <v>1667</v>
      </c>
      <c r="F11142" s="10" t="s">
        <v>1433</v>
      </c>
      <c r="G11142" s="21" t="s">
        <v>3709</v>
      </c>
      <c r="H11142" s="21" t="s">
        <v>4878</v>
      </c>
      <c r="I11142" s="21">
        <v>0</v>
      </c>
      <c r="J11142" s="21">
        <f t="shared" si="770"/>
        <v>17</v>
      </c>
      <c r="K11142" s="21" t="s">
        <v>5258</v>
      </c>
    </row>
    <row r="11143" spans="1:11" hidden="1" x14ac:dyDescent="0.25">
      <c r="A11143" s="10">
        <v>181</v>
      </c>
      <c r="B11143" s="10" t="s">
        <v>1788</v>
      </c>
      <c r="C11143" s="10" t="s">
        <v>1789</v>
      </c>
      <c r="D11143" s="10" t="s">
        <v>1795</v>
      </c>
      <c r="E11143" s="10" t="s">
        <v>1667</v>
      </c>
      <c r="F11143" s="10" t="s">
        <v>1433</v>
      </c>
      <c r="G11143" s="21" t="s">
        <v>3711</v>
      </c>
      <c r="H11143" s="21" t="s">
        <v>4879</v>
      </c>
      <c r="I11143" s="21">
        <v>0</v>
      </c>
      <c r="J11143" s="21">
        <f t="shared" si="770"/>
        <v>16</v>
      </c>
      <c r="K11143" s="21" t="s">
        <v>5258</v>
      </c>
    </row>
    <row r="11144" spans="1:11" hidden="1" x14ac:dyDescent="0.25">
      <c r="A11144" s="10">
        <v>181</v>
      </c>
      <c r="B11144" s="10" t="s">
        <v>1788</v>
      </c>
      <c r="C11144" s="10" t="s">
        <v>1789</v>
      </c>
      <c r="D11144" s="10" t="s">
        <v>1795</v>
      </c>
      <c r="E11144" s="10" t="s">
        <v>1667</v>
      </c>
      <c r="F11144" s="10" t="s">
        <v>1433</v>
      </c>
      <c r="G11144" s="21" t="s">
        <v>4578</v>
      </c>
      <c r="H11144" s="21" t="s">
        <v>4268</v>
      </c>
      <c r="I11144" s="21">
        <v>1</v>
      </c>
      <c r="J11144" s="21" t="str">
        <f>MID(H11144,1,FIND(" ",H11144,1)-1)</f>
        <v>700</v>
      </c>
      <c r="K11144" s="21" t="s">
        <v>5269</v>
      </c>
    </row>
    <row r="11145" spans="1:11" hidden="1" x14ac:dyDescent="0.25">
      <c r="A11145" s="10">
        <v>181</v>
      </c>
      <c r="B11145" s="10" t="s">
        <v>1788</v>
      </c>
      <c r="C11145" s="10" t="s">
        <v>1789</v>
      </c>
      <c r="D11145" s="10" t="s">
        <v>1795</v>
      </c>
      <c r="E11145" s="10" t="s">
        <v>1667</v>
      </c>
      <c r="F11145" s="10" t="s">
        <v>1433</v>
      </c>
      <c r="G11145" s="10" t="s">
        <v>3714</v>
      </c>
      <c r="H11145" s="10" t="s">
        <v>3715</v>
      </c>
      <c r="I11145" s="10">
        <v>0</v>
      </c>
    </row>
    <row r="11146" spans="1:11" hidden="1" x14ac:dyDescent="0.25">
      <c r="A11146" s="10">
        <v>181</v>
      </c>
      <c r="B11146" s="10" t="s">
        <v>1788</v>
      </c>
      <c r="C11146" s="10" t="s">
        <v>1789</v>
      </c>
      <c r="D11146" s="10" t="s">
        <v>1795</v>
      </c>
      <c r="E11146" s="10" t="s">
        <v>1667</v>
      </c>
      <c r="F11146" s="10" t="s">
        <v>1433</v>
      </c>
      <c r="G11146" s="10" t="s">
        <v>3716</v>
      </c>
      <c r="H11146" s="10" t="s">
        <v>34</v>
      </c>
      <c r="I11146" s="10">
        <v>0</v>
      </c>
    </row>
    <row r="11147" spans="1:11" hidden="1" x14ac:dyDescent="0.25">
      <c r="A11147" s="10">
        <v>181</v>
      </c>
      <c r="B11147" s="10" t="s">
        <v>1788</v>
      </c>
      <c r="C11147" s="10" t="s">
        <v>1789</v>
      </c>
      <c r="D11147" s="10" t="s">
        <v>1795</v>
      </c>
      <c r="E11147" s="10" t="s">
        <v>1667</v>
      </c>
      <c r="F11147" s="10" t="s">
        <v>1433</v>
      </c>
      <c r="G11147" s="10" t="s">
        <v>3717</v>
      </c>
      <c r="H11147" s="10" t="s">
        <v>34</v>
      </c>
      <c r="I11147" s="10">
        <v>0</v>
      </c>
    </row>
    <row r="11148" spans="1:11" hidden="1" x14ac:dyDescent="0.25">
      <c r="A11148" s="10">
        <v>181</v>
      </c>
      <c r="B11148" s="10" t="s">
        <v>1788</v>
      </c>
      <c r="C11148" s="10" t="s">
        <v>1789</v>
      </c>
      <c r="D11148" s="10" t="s">
        <v>1795</v>
      </c>
      <c r="E11148" s="10" t="s">
        <v>1667</v>
      </c>
      <c r="F11148" s="10" t="s">
        <v>1433</v>
      </c>
      <c r="G11148" s="10" t="s">
        <v>3718</v>
      </c>
      <c r="H11148" s="10" t="s">
        <v>5168</v>
      </c>
      <c r="I11148" s="10">
        <v>0</v>
      </c>
    </row>
    <row r="11149" spans="1:11" hidden="1" x14ac:dyDescent="0.25">
      <c r="A11149" s="10">
        <v>181</v>
      </c>
      <c r="B11149" s="10" t="s">
        <v>1788</v>
      </c>
      <c r="C11149" s="10" t="s">
        <v>1789</v>
      </c>
      <c r="D11149" s="10" t="s">
        <v>1795</v>
      </c>
      <c r="E11149" s="10" t="s">
        <v>1667</v>
      </c>
      <c r="F11149" s="10" t="s">
        <v>1433</v>
      </c>
      <c r="G11149" s="10" t="s">
        <v>3719</v>
      </c>
      <c r="H11149" s="10" t="s">
        <v>57</v>
      </c>
      <c r="I11149" s="10">
        <v>0</v>
      </c>
    </row>
    <row r="11150" spans="1:11" hidden="1" x14ac:dyDescent="0.25">
      <c r="A11150" s="10">
        <v>181</v>
      </c>
      <c r="B11150" s="10" t="s">
        <v>1788</v>
      </c>
      <c r="C11150" s="10" t="s">
        <v>1789</v>
      </c>
      <c r="D11150" s="10" t="s">
        <v>1795</v>
      </c>
      <c r="E11150" s="10" t="s">
        <v>1667</v>
      </c>
      <c r="F11150" s="10" t="s">
        <v>1433</v>
      </c>
      <c r="G11150" s="10" t="s">
        <v>3720</v>
      </c>
      <c r="H11150" s="10" t="s">
        <v>34</v>
      </c>
      <c r="I11150" s="10">
        <v>0</v>
      </c>
    </row>
    <row r="11151" spans="1:11" hidden="1" x14ac:dyDescent="0.25">
      <c r="A11151" s="10">
        <v>181</v>
      </c>
      <c r="B11151" s="10" t="s">
        <v>1788</v>
      </c>
      <c r="C11151" s="10" t="s">
        <v>1789</v>
      </c>
      <c r="D11151" s="10" t="s">
        <v>1795</v>
      </c>
      <c r="E11151" s="10" t="s">
        <v>1667</v>
      </c>
      <c r="F11151" s="10" t="s">
        <v>1433</v>
      </c>
      <c r="G11151" s="10" t="s">
        <v>3721</v>
      </c>
      <c r="H11151" s="10" t="s">
        <v>34</v>
      </c>
      <c r="I11151" s="10">
        <v>0</v>
      </c>
    </row>
    <row r="11152" spans="1:11" hidden="1" x14ac:dyDescent="0.25">
      <c r="A11152" s="10">
        <v>181</v>
      </c>
      <c r="B11152" s="10" t="s">
        <v>1788</v>
      </c>
      <c r="C11152" s="10" t="s">
        <v>1789</v>
      </c>
      <c r="D11152" s="10" t="s">
        <v>1795</v>
      </c>
      <c r="E11152" s="10" t="s">
        <v>1667</v>
      </c>
      <c r="F11152" s="10" t="s">
        <v>1433</v>
      </c>
      <c r="G11152" s="10" t="s">
        <v>3722</v>
      </c>
      <c r="H11152" s="10" t="s">
        <v>34</v>
      </c>
      <c r="I11152" s="10">
        <v>0</v>
      </c>
    </row>
    <row r="11153" spans="1:9" hidden="1" x14ac:dyDescent="0.25">
      <c r="A11153" s="10">
        <v>181</v>
      </c>
      <c r="B11153" s="10" t="s">
        <v>1788</v>
      </c>
      <c r="C11153" s="10" t="s">
        <v>1789</v>
      </c>
      <c r="D11153" s="10" t="s">
        <v>1795</v>
      </c>
      <c r="E11153" s="10" t="s">
        <v>1667</v>
      </c>
      <c r="F11153" s="10" t="s">
        <v>1433</v>
      </c>
      <c r="G11153" s="10" t="s">
        <v>3723</v>
      </c>
      <c r="H11153" s="10" t="s">
        <v>34</v>
      </c>
      <c r="I11153" s="10">
        <v>0</v>
      </c>
    </row>
    <row r="11154" spans="1:9" hidden="1" x14ac:dyDescent="0.25">
      <c r="A11154" s="10">
        <v>181</v>
      </c>
      <c r="B11154" s="10" t="s">
        <v>1788</v>
      </c>
      <c r="C11154" s="10" t="s">
        <v>1789</v>
      </c>
      <c r="D11154" s="10" t="s">
        <v>1795</v>
      </c>
      <c r="E11154" s="10" t="s">
        <v>1667</v>
      </c>
      <c r="F11154" s="10" t="s">
        <v>1433</v>
      </c>
      <c r="G11154" s="10" t="s">
        <v>3724</v>
      </c>
      <c r="H11154" s="10" t="s">
        <v>34</v>
      </c>
      <c r="I11154" s="10">
        <v>0</v>
      </c>
    </row>
    <row r="11155" spans="1:9" hidden="1" x14ac:dyDescent="0.25">
      <c r="A11155" s="10">
        <v>181</v>
      </c>
      <c r="B11155" s="10" t="s">
        <v>1788</v>
      </c>
      <c r="C11155" s="10" t="s">
        <v>1789</v>
      </c>
      <c r="D11155" s="10" t="s">
        <v>1795</v>
      </c>
      <c r="E11155" s="10" t="s">
        <v>1667</v>
      </c>
      <c r="F11155" s="10" t="s">
        <v>1433</v>
      </c>
      <c r="G11155" s="10" t="s">
        <v>3725</v>
      </c>
      <c r="H11155" s="10" t="s">
        <v>34</v>
      </c>
      <c r="I11155" s="10">
        <v>0</v>
      </c>
    </row>
    <row r="11156" spans="1:9" hidden="1" x14ac:dyDescent="0.25">
      <c r="A11156" s="10">
        <v>181</v>
      </c>
      <c r="B11156" s="10" t="s">
        <v>1788</v>
      </c>
      <c r="C11156" s="10" t="s">
        <v>1789</v>
      </c>
      <c r="D11156" s="10" t="s">
        <v>1795</v>
      </c>
      <c r="E11156" s="10" t="s">
        <v>1667</v>
      </c>
      <c r="F11156" s="10" t="s">
        <v>1433</v>
      </c>
      <c r="G11156" s="10" t="s">
        <v>3726</v>
      </c>
      <c r="H11156" s="10" t="s">
        <v>34</v>
      </c>
      <c r="I11156" s="10">
        <v>0</v>
      </c>
    </row>
    <row r="11157" spans="1:9" hidden="1" x14ac:dyDescent="0.25">
      <c r="A11157" s="10">
        <v>181</v>
      </c>
      <c r="B11157" s="10" t="s">
        <v>1788</v>
      </c>
      <c r="C11157" s="10" t="s">
        <v>1789</v>
      </c>
      <c r="D11157" s="10" t="s">
        <v>1795</v>
      </c>
      <c r="E11157" s="10" t="s">
        <v>1667</v>
      </c>
      <c r="F11157" s="10" t="s">
        <v>1433</v>
      </c>
      <c r="G11157" s="10" t="s">
        <v>3727</v>
      </c>
      <c r="H11157" s="10" t="s">
        <v>34</v>
      </c>
      <c r="I11157" s="10">
        <v>0</v>
      </c>
    </row>
    <row r="11158" spans="1:9" hidden="1" x14ac:dyDescent="0.25">
      <c r="A11158" s="10">
        <v>181</v>
      </c>
      <c r="B11158" s="10" t="s">
        <v>1788</v>
      </c>
      <c r="C11158" s="10" t="s">
        <v>1789</v>
      </c>
      <c r="D11158" s="10" t="s">
        <v>1795</v>
      </c>
      <c r="E11158" s="10" t="s">
        <v>1667</v>
      </c>
      <c r="F11158" s="10" t="s">
        <v>1433</v>
      </c>
      <c r="G11158" s="10" t="s">
        <v>3729</v>
      </c>
      <c r="H11158" s="10" t="s">
        <v>34</v>
      </c>
      <c r="I11158" s="10">
        <v>0</v>
      </c>
    </row>
    <row r="11159" spans="1:9" hidden="1" x14ac:dyDescent="0.25">
      <c r="A11159" s="10">
        <v>181</v>
      </c>
      <c r="B11159" s="10" t="s">
        <v>1788</v>
      </c>
      <c r="C11159" s="10" t="s">
        <v>1789</v>
      </c>
      <c r="D11159" s="10" t="s">
        <v>1795</v>
      </c>
      <c r="E11159" s="10" t="s">
        <v>1667</v>
      </c>
      <c r="F11159" s="10" t="s">
        <v>1433</v>
      </c>
      <c r="G11159" s="10" t="s">
        <v>3730</v>
      </c>
      <c r="H11159" s="10" t="s">
        <v>34</v>
      </c>
      <c r="I11159" s="10">
        <v>0</v>
      </c>
    </row>
    <row r="11160" spans="1:9" hidden="1" x14ac:dyDescent="0.25">
      <c r="A11160" s="10">
        <v>181</v>
      </c>
      <c r="B11160" s="10" t="s">
        <v>1788</v>
      </c>
      <c r="C11160" s="10" t="s">
        <v>1789</v>
      </c>
      <c r="D11160" s="10" t="s">
        <v>1795</v>
      </c>
      <c r="E11160" s="10" t="s">
        <v>1667</v>
      </c>
      <c r="F11160" s="10" t="s">
        <v>1433</v>
      </c>
      <c r="G11160" s="10" t="s">
        <v>3731</v>
      </c>
      <c r="H11160" s="10" t="s">
        <v>34</v>
      </c>
      <c r="I11160" s="10">
        <v>0</v>
      </c>
    </row>
    <row r="11161" spans="1:9" hidden="1" x14ac:dyDescent="0.25">
      <c r="A11161" s="10">
        <v>181</v>
      </c>
      <c r="B11161" s="10" t="s">
        <v>1788</v>
      </c>
      <c r="C11161" s="10" t="s">
        <v>1789</v>
      </c>
      <c r="D11161" s="10" t="s">
        <v>1795</v>
      </c>
      <c r="E11161" s="10" t="s">
        <v>1667</v>
      </c>
      <c r="F11161" s="10" t="s">
        <v>1433</v>
      </c>
      <c r="G11161" s="10" t="s">
        <v>3734</v>
      </c>
      <c r="H11161" s="10" t="s">
        <v>34</v>
      </c>
      <c r="I11161" s="10">
        <v>0</v>
      </c>
    </row>
    <row r="11162" spans="1:9" hidden="1" x14ac:dyDescent="0.25">
      <c r="A11162" s="10">
        <v>181</v>
      </c>
      <c r="B11162" s="10" t="s">
        <v>1788</v>
      </c>
      <c r="C11162" s="10" t="s">
        <v>1789</v>
      </c>
      <c r="D11162" s="10" t="s">
        <v>1795</v>
      </c>
      <c r="E11162" s="10" t="s">
        <v>1667</v>
      </c>
      <c r="F11162" s="10" t="s">
        <v>1433</v>
      </c>
      <c r="G11162" s="10" t="s">
        <v>3735</v>
      </c>
      <c r="H11162" s="10" t="s">
        <v>57</v>
      </c>
      <c r="I11162" s="10">
        <v>0</v>
      </c>
    </row>
    <row r="11163" spans="1:9" hidden="1" x14ac:dyDescent="0.25">
      <c r="A11163" s="10">
        <v>181</v>
      </c>
      <c r="B11163" s="10" t="s">
        <v>1788</v>
      </c>
      <c r="C11163" s="10" t="s">
        <v>1789</v>
      </c>
      <c r="D11163" s="10" t="s">
        <v>1795</v>
      </c>
      <c r="E11163" s="10" t="s">
        <v>1667</v>
      </c>
      <c r="F11163" s="10" t="s">
        <v>1433</v>
      </c>
      <c r="G11163" s="10" t="s">
        <v>4597</v>
      </c>
      <c r="H11163" s="10" t="s">
        <v>34</v>
      </c>
      <c r="I11163" s="10">
        <v>0</v>
      </c>
    </row>
    <row r="11164" spans="1:9" hidden="1" x14ac:dyDescent="0.25">
      <c r="A11164" s="10">
        <v>181</v>
      </c>
      <c r="B11164" s="10" t="s">
        <v>1788</v>
      </c>
      <c r="C11164" s="10" t="s">
        <v>1789</v>
      </c>
      <c r="D11164" s="10" t="s">
        <v>1795</v>
      </c>
      <c r="E11164" s="10" t="s">
        <v>1667</v>
      </c>
      <c r="F11164" s="10" t="s">
        <v>1433</v>
      </c>
      <c r="G11164" s="10" t="s">
        <v>3736</v>
      </c>
      <c r="H11164" s="10" t="s">
        <v>34</v>
      </c>
      <c r="I11164" s="10">
        <v>0</v>
      </c>
    </row>
    <row r="11165" spans="1:9" hidden="1" x14ac:dyDescent="0.25">
      <c r="A11165" s="10">
        <v>181</v>
      </c>
      <c r="B11165" s="10" t="s">
        <v>1788</v>
      </c>
      <c r="C11165" s="10" t="s">
        <v>1789</v>
      </c>
      <c r="D11165" s="10" t="s">
        <v>1795</v>
      </c>
      <c r="E11165" s="10" t="s">
        <v>1667</v>
      </c>
      <c r="F11165" s="10" t="s">
        <v>1433</v>
      </c>
      <c r="G11165" s="10" t="s">
        <v>3737</v>
      </c>
      <c r="H11165" s="10" t="s">
        <v>34</v>
      </c>
      <c r="I11165" s="10">
        <v>0</v>
      </c>
    </row>
    <row r="11166" spans="1:9" hidden="1" x14ac:dyDescent="0.25">
      <c r="A11166" s="10">
        <v>181</v>
      </c>
      <c r="B11166" s="10" t="s">
        <v>1788</v>
      </c>
      <c r="C11166" s="10" t="s">
        <v>1789</v>
      </c>
      <c r="D11166" s="10" t="s">
        <v>1795</v>
      </c>
      <c r="E11166" s="10" t="s">
        <v>1667</v>
      </c>
      <c r="F11166" s="10" t="s">
        <v>1433</v>
      </c>
      <c r="G11166" s="10" t="s">
        <v>4387</v>
      </c>
      <c r="H11166" s="10" t="s">
        <v>34</v>
      </c>
      <c r="I11166" s="10">
        <v>0</v>
      </c>
    </row>
    <row r="11167" spans="1:9" hidden="1" x14ac:dyDescent="0.25">
      <c r="A11167" s="10">
        <v>181</v>
      </c>
      <c r="B11167" s="10" t="s">
        <v>1788</v>
      </c>
      <c r="C11167" s="10" t="s">
        <v>1789</v>
      </c>
      <c r="D11167" s="10" t="s">
        <v>1795</v>
      </c>
      <c r="E11167" s="10" t="s">
        <v>1667</v>
      </c>
      <c r="F11167" s="10" t="s">
        <v>1433</v>
      </c>
      <c r="G11167" s="10" t="s">
        <v>4388</v>
      </c>
      <c r="H11167" s="10" t="s">
        <v>34</v>
      </c>
      <c r="I11167" s="10">
        <v>0</v>
      </c>
    </row>
    <row r="11168" spans="1:9" hidden="1" x14ac:dyDescent="0.25">
      <c r="A11168" s="10">
        <v>181</v>
      </c>
      <c r="B11168" s="10" t="s">
        <v>1788</v>
      </c>
      <c r="C11168" s="10" t="s">
        <v>1789</v>
      </c>
      <c r="D11168" s="10" t="s">
        <v>1795</v>
      </c>
      <c r="E11168" s="10" t="s">
        <v>1667</v>
      </c>
      <c r="F11168" s="10" t="s">
        <v>1433</v>
      </c>
      <c r="G11168" s="10" t="s">
        <v>3740</v>
      </c>
      <c r="H11168" s="10" t="s">
        <v>34</v>
      </c>
      <c r="I11168" s="10">
        <v>0</v>
      </c>
    </row>
    <row r="11169" spans="1:11" hidden="1" x14ac:dyDescent="0.25">
      <c r="A11169" s="10">
        <v>181</v>
      </c>
      <c r="B11169" s="10" t="s">
        <v>1788</v>
      </c>
      <c r="C11169" s="10" t="s">
        <v>1789</v>
      </c>
      <c r="D11169" s="10" t="s">
        <v>1795</v>
      </c>
      <c r="E11169" s="10" t="s">
        <v>1667</v>
      </c>
      <c r="F11169" s="10" t="s">
        <v>1433</v>
      </c>
      <c r="G11169" s="10" t="s">
        <v>3741</v>
      </c>
      <c r="H11169" s="10" t="s">
        <v>34</v>
      </c>
      <c r="I11169" s="10">
        <v>0</v>
      </c>
    </row>
    <row r="11170" spans="1:11" hidden="1" x14ac:dyDescent="0.25">
      <c r="A11170" s="10">
        <v>181</v>
      </c>
      <c r="B11170" s="10" t="s">
        <v>1788</v>
      </c>
      <c r="C11170" s="10" t="s">
        <v>1789</v>
      </c>
      <c r="D11170" s="10" t="s">
        <v>1795</v>
      </c>
      <c r="E11170" s="10" t="s">
        <v>1667</v>
      </c>
      <c r="F11170" s="10" t="s">
        <v>1433</v>
      </c>
      <c r="G11170" s="10" t="s">
        <v>4324</v>
      </c>
      <c r="H11170" s="10" t="s">
        <v>34</v>
      </c>
      <c r="I11170" s="10">
        <v>0</v>
      </c>
    </row>
    <row r="11171" spans="1:11" hidden="1" x14ac:dyDescent="0.25">
      <c r="A11171" s="10">
        <v>181</v>
      </c>
      <c r="B11171" s="10" t="s">
        <v>1788</v>
      </c>
      <c r="C11171" s="10" t="s">
        <v>1789</v>
      </c>
      <c r="D11171" s="10" t="s">
        <v>1795</v>
      </c>
      <c r="E11171" s="10" t="s">
        <v>1667</v>
      </c>
      <c r="F11171" s="10" t="s">
        <v>1433</v>
      </c>
      <c r="G11171" s="10" t="s">
        <v>4391</v>
      </c>
      <c r="H11171" s="10" t="s">
        <v>4920</v>
      </c>
      <c r="I11171" s="10">
        <v>0</v>
      </c>
    </row>
    <row r="11172" spans="1:11" hidden="1" x14ac:dyDescent="0.25">
      <c r="A11172" s="10">
        <v>181</v>
      </c>
      <c r="B11172" s="10" t="s">
        <v>1788</v>
      </c>
      <c r="C11172" s="10" t="s">
        <v>1789</v>
      </c>
      <c r="D11172" s="10" t="s">
        <v>1795</v>
      </c>
      <c r="E11172" s="10" t="s">
        <v>1667</v>
      </c>
      <c r="F11172" s="10" t="s">
        <v>1433</v>
      </c>
      <c r="G11172" s="10" t="s">
        <v>3744</v>
      </c>
      <c r="H11172" s="10" t="s">
        <v>3917</v>
      </c>
      <c r="I11172" s="10">
        <v>0</v>
      </c>
    </row>
    <row r="11173" spans="1:11" hidden="1" x14ac:dyDescent="0.25">
      <c r="A11173" s="10">
        <v>181</v>
      </c>
      <c r="B11173" s="10" t="s">
        <v>1788</v>
      </c>
      <c r="C11173" s="10" t="s">
        <v>1789</v>
      </c>
      <c r="D11173" s="10" t="s">
        <v>1795</v>
      </c>
      <c r="E11173" s="10" t="s">
        <v>1667</v>
      </c>
      <c r="F11173" s="10" t="s">
        <v>1433</v>
      </c>
      <c r="G11173" s="10" t="s">
        <v>3746</v>
      </c>
      <c r="H11173" s="10" t="s">
        <v>34</v>
      </c>
      <c r="I11173" s="10">
        <v>0</v>
      </c>
    </row>
    <row r="11174" spans="1:11" hidden="1" x14ac:dyDescent="0.25">
      <c r="A11174" s="10">
        <v>181</v>
      </c>
      <c r="B11174" s="10" t="s">
        <v>1788</v>
      </c>
      <c r="C11174" s="10" t="s">
        <v>1789</v>
      </c>
      <c r="D11174" s="10" t="s">
        <v>1795</v>
      </c>
      <c r="E11174" s="10" t="s">
        <v>1667</v>
      </c>
      <c r="F11174" s="10" t="s">
        <v>1433</v>
      </c>
      <c r="G11174" s="10" t="s">
        <v>4792</v>
      </c>
      <c r="H11174" s="10" t="s">
        <v>5240</v>
      </c>
      <c r="I11174" s="10">
        <v>0</v>
      </c>
    </row>
    <row r="11175" spans="1:11" hidden="1" x14ac:dyDescent="0.25">
      <c r="A11175" s="10">
        <v>181</v>
      </c>
      <c r="B11175" s="10" t="s">
        <v>1788</v>
      </c>
      <c r="C11175" s="10" t="s">
        <v>1789</v>
      </c>
      <c r="D11175" s="10" t="s">
        <v>1795</v>
      </c>
      <c r="E11175" s="10" t="s">
        <v>1667</v>
      </c>
      <c r="F11175" s="10" t="s">
        <v>1433</v>
      </c>
      <c r="G11175" s="21" t="s">
        <v>3747</v>
      </c>
      <c r="H11175" s="21" t="s">
        <v>4756</v>
      </c>
      <c r="I11175" s="21">
        <v>1</v>
      </c>
      <c r="J11175" s="21" t="str">
        <f>H11175</f>
        <v>Потолочная</v>
      </c>
      <c r="K11175" s="21"/>
    </row>
    <row r="11176" spans="1:11" hidden="1" x14ac:dyDescent="0.25">
      <c r="A11176" s="10">
        <v>181</v>
      </c>
      <c r="B11176" s="10" t="s">
        <v>1788</v>
      </c>
      <c r="C11176" s="10" t="s">
        <v>1789</v>
      </c>
      <c r="D11176" s="10" t="s">
        <v>1795</v>
      </c>
      <c r="E11176" s="10" t="s">
        <v>1667</v>
      </c>
      <c r="F11176" s="10" t="s">
        <v>1433</v>
      </c>
      <c r="G11176" s="21" t="s">
        <v>3749</v>
      </c>
      <c r="H11176" s="21" t="s">
        <v>4941</v>
      </c>
      <c r="I11176" s="21">
        <v>1</v>
      </c>
      <c r="J11176" s="21">
        <f>MID(H11176,1,FIND(" ",H11176,1)-1)*1</f>
        <v>65</v>
      </c>
      <c r="K11176" s="21" t="s">
        <v>5264</v>
      </c>
    </row>
    <row r="11177" spans="1:11" hidden="1" x14ac:dyDescent="0.25">
      <c r="A11177" s="10">
        <v>181</v>
      </c>
      <c r="B11177" s="10" t="s">
        <v>1788</v>
      </c>
      <c r="C11177" s="10" t="s">
        <v>1789</v>
      </c>
      <c r="D11177" s="10" t="s">
        <v>1795</v>
      </c>
      <c r="E11177" s="10" t="s">
        <v>1667</v>
      </c>
      <c r="F11177" s="10" t="s">
        <v>1433</v>
      </c>
      <c r="G11177" s="21" t="s">
        <v>3751</v>
      </c>
      <c r="H11177" s="21" t="s">
        <v>3893</v>
      </c>
      <c r="I11177" s="21">
        <v>1</v>
      </c>
      <c r="J11177" s="21">
        <f>MID(H11177,1,FIND(" ",H11177,1)-1)*1</f>
        <v>30</v>
      </c>
      <c r="K11177" s="21" t="s">
        <v>5264</v>
      </c>
    </row>
    <row r="11178" spans="1:11" hidden="1" x14ac:dyDescent="0.25">
      <c r="A11178" s="10">
        <v>181</v>
      </c>
      <c r="B11178" s="10" t="s">
        <v>1788</v>
      </c>
      <c r="C11178" s="10" t="s">
        <v>1789</v>
      </c>
      <c r="D11178" s="10" t="s">
        <v>1795</v>
      </c>
      <c r="E11178" s="10" t="s">
        <v>1667</v>
      </c>
      <c r="F11178" s="10" t="s">
        <v>1433</v>
      </c>
      <c r="G11178" s="21" t="s">
        <v>3753</v>
      </c>
      <c r="H11178" s="21" t="s">
        <v>3842</v>
      </c>
      <c r="I11178" s="21">
        <v>1</v>
      </c>
      <c r="J11178" s="21">
        <f>MID(H11178,1,FIND(" ",H11178,1)-1)*1</f>
        <v>6.8</v>
      </c>
      <c r="K11178" s="21" t="s">
        <v>5258</v>
      </c>
    </row>
    <row r="11179" spans="1:11" hidden="1" x14ac:dyDescent="0.25">
      <c r="A11179" s="10">
        <v>181</v>
      </c>
      <c r="B11179" s="10" t="s">
        <v>1788</v>
      </c>
      <c r="C11179" s="10" t="s">
        <v>1789</v>
      </c>
      <c r="D11179" s="10" t="s">
        <v>1795</v>
      </c>
      <c r="E11179" s="10" t="s">
        <v>1667</v>
      </c>
      <c r="F11179" s="10" t="s">
        <v>1433</v>
      </c>
      <c r="G11179" s="21" t="s">
        <v>3755</v>
      </c>
      <c r="H11179" s="21" t="s">
        <v>4794</v>
      </c>
      <c r="I11179" s="21">
        <v>1</v>
      </c>
      <c r="J11179" s="21" t="s">
        <v>5267</v>
      </c>
      <c r="K11179" s="21" t="s">
        <v>5265</v>
      </c>
    </row>
    <row r="11180" spans="1:11" hidden="1" x14ac:dyDescent="0.25">
      <c r="A11180" s="10">
        <v>181</v>
      </c>
      <c r="B11180" s="10" t="s">
        <v>1788</v>
      </c>
      <c r="C11180" s="10" t="s">
        <v>1789</v>
      </c>
      <c r="D11180" s="10" t="s">
        <v>1795</v>
      </c>
      <c r="E11180" s="10" t="s">
        <v>1667</v>
      </c>
      <c r="F11180" s="10" t="s">
        <v>1433</v>
      </c>
      <c r="G11180" s="10" t="s">
        <v>3757</v>
      </c>
      <c r="H11180" s="10" t="s">
        <v>57</v>
      </c>
      <c r="I11180" s="10">
        <v>0</v>
      </c>
    </row>
    <row r="11181" spans="1:11" hidden="1" x14ac:dyDescent="0.25">
      <c r="A11181" s="10">
        <v>181</v>
      </c>
      <c r="B11181" s="10" t="s">
        <v>1788</v>
      </c>
      <c r="C11181" s="10" t="s">
        <v>1789</v>
      </c>
      <c r="D11181" s="10" t="s">
        <v>1795</v>
      </c>
      <c r="E11181" s="10" t="s">
        <v>1667</v>
      </c>
      <c r="F11181" s="10" t="s">
        <v>1433</v>
      </c>
      <c r="G11181" s="21" t="s">
        <v>3759</v>
      </c>
      <c r="H11181" s="21">
        <v>60000</v>
      </c>
      <c r="I11181" s="21">
        <v>1</v>
      </c>
      <c r="J11181" s="21">
        <f>TRIM(H11181)*1</f>
        <v>60000</v>
      </c>
      <c r="K11181" s="21" t="s">
        <v>5261</v>
      </c>
    </row>
    <row r="11182" spans="1:11" x14ac:dyDescent="0.25">
      <c r="A11182" s="10">
        <v>181</v>
      </c>
      <c r="B11182" s="10" t="s">
        <v>1788</v>
      </c>
      <c r="C11182" s="10" t="s">
        <v>1789</v>
      </c>
      <c r="D11182" s="10" t="s">
        <v>1795</v>
      </c>
      <c r="E11182" s="10" t="s">
        <v>1667</v>
      </c>
      <c r="F11182" s="10" t="s">
        <v>1433</v>
      </c>
      <c r="G11182" s="21" t="s">
        <v>3760</v>
      </c>
      <c r="H11182" s="21" t="s">
        <v>4967</v>
      </c>
      <c r="I11182" s="21">
        <v>1</v>
      </c>
      <c r="J11182" s="21">
        <f t="shared" ref="J11182:J11183" si="771">MID(H11182,1,FIND(" ",H11182,1)-1)*1</f>
        <v>5.8</v>
      </c>
      <c r="K11182" s="21" t="s">
        <v>5259</v>
      </c>
    </row>
    <row r="11183" spans="1:11" x14ac:dyDescent="0.25">
      <c r="A11183" s="10">
        <v>181</v>
      </c>
      <c r="B11183" s="10" t="s">
        <v>1788</v>
      </c>
      <c r="C11183" s="10" t="s">
        <v>1789</v>
      </c>
      <c r="D11183" s="10" t="s">
        <v>1795</v>
      </c>
      <c r="E11183" s="10" t="s">
        <v>1667</v>
      </c>
      <c r="F11183" s="10" t="s">
        <v>1433</v>
      </c>
      <c r="G11183" s="21" t="s">
        <v>3762</v>
      </c>
      <c r="H11183" s="21" t="s">
        <v>4968</v>
      </c>
      <c r="I11183" s="21">
        <v>1</v>
      </c>
      <c r="J11183" s="21">
        <f t="shared" si="771"/>
        <v>6.1</v>
      </c>
      <c r="K11183" s="21" t="s">
        <v>5259</v>
      </c>
    </row>
    <row r="11184" spans="1:11" hidden="1" x14ac:dyDescent="0.25">
      <c r="A11184" s="10">
        <v>181</v>
      </c>
      <c r="B11184" s="10" t="s">
        <v>1788</v>
      </c>
      <c r="C11184" s="10" t="s">
        <v>1789</v>
      </c>
      <c r="D11184" s="10" t="s">
        <v>1795</v>
      </c>
      <c r="E11184" s="10" t="s">
        <v>1667</v>
      </c>
      <c r="F11184" s="10" t="s">
        <v>1433</v>
      </c>
      <c r="G11184" s="21" t="s">
        <v>3764</v>
      </c>
      <c r="H11184" s="21">
        <v>60000</v>
      </c>
      <c r="I11184" s="21">
        <v>1</v>
      </c>
      <c r="J11184" s="21">
        <f>TRIM(H11184)*1</f>
        <v>60000</v>
      </c>
      <c r="K11184" s="21" t="s">
        <v>5261</v>
      </c>
    </row>
    <row r="11185" spans="1:11" hidden="1" x14ac:dyDescent="0.25">
      <c r="A11185" s="10">
        <v>181</v>
      </c>
      <c r="B11185" s="10" t="s">
        <v>1788</v>
      </c>
      <c r="C11185" s="10" t="s">
        <v>1789</v>
      </c>
      <c r="D11185" s="10" t="s">
        <v>1795</v>
      </c>
      <c r="E11185" s="10" t="s">
        <v>1667</v>
      </c>
      <c r="F11185" s="10" t="s">
        <v>1433</v>
      </c>
      <c r="G11185" s="10" t="s">
        <v>3765</v>
      </c>
      <c r="H11185" s="10" t="s">
        <v>57</v>
      </c>
      <c r="I11185" s="10">
        <v>0</v>
      </c>
    </row>
    <row r="11186" spans="1:11" hidden="1" x14ac:dyDescent="0.25">
      <c r="A11186" s="10">
        <v>181</v>
      </c>
      <c r="B11186" s="10" t="s">
        <v>1788</v>
      </c>
      <c r="C11186" s="10" t="s">
        <v>1789</v>
      </c>
      <c r="D11186" s="10" t="s">
        <v>1795</v>
      </c>
      <c r="E11186" s="10" t="s">
        <v>1667</v>
      </c>
      <c r="F11186" s="10" t="s">
        <v>1433</v>
      </c>
      <c r="G11186" s="10" t="s">
        <v>3766</v>
      </c>
      <c r="H11186" s="10" t="s">
        <v>34</v>
      </c>
      <c r="I11186" s="10">
        <v>0</v>
      </c>
    </row>
    <row r="11187" spans="1:11" hidden="1" x14ac:dyDescent="0.25">
      <c r="A11187" s="10">
        <v>181</v>
      </c>
      <c r="B11187" s="10" t="s">
        <v>1788</v>
      </c>
      <c r="C11187" s="10" t="s">
        <v>1789</v>
      </c>
      <c r="D11187" s="10" t="s">
        <v>1795</v>
      </c>
      <c r="E11187" s="10" t="s">
        <v>1667</v>
      </c>
      <c r="F11187" s="10" t="s">
        <v>1433</v>
      </c>
      <c r="G11187" s="10" t="s">
        <v>4601</v>
      </c>
      <c r="H11187" s="10" t="s">
        <v>4321</v>
      </c>
      <c r="I11187" s="10">
        <v>0</v>
      </c>
    </row>
    <row r="11188" spans="1:11" hidden="1" x14ac:dyDescent="0.25">
      <c r="A11188" s="10">
        <v>181</v>
      </c>
      <c r="B11188" s="10" t="s">
        <v>1788</v>
      </c>
      <c r="C11188" s="10" t="s">
        <v>1789</v>
      </c>
      <c r="D11188" s="10" t="s">
        <v>1795</v>
      </c>
      <c r="E11188" s="10" t="s">
        <v>1667</v>
      </c>
      <c r="F11188" s="10" t="s">
        <v>1433</v>
      </c>
      <c r="G11188" s="10" t="s">
        <v>4397</v>
      </c>
      <c r="H11188" s="10" t="s">
        <v>34</v>
      </c>
      <c r="I11188" s="10">
        <v>0</v>
      </c>
    </row>
    <row r="11189" spans="1:11" hidden="1" x14ac:dyDescent="0.25">
      <c r="A11189" s="10">
        <v>181</v>
      </c>
      <c r="B11189" s="10" t="s">
        <v>1788</v>
      </c>
      <c r="C11189" s="10" t="s">
        <v>1789</v>
      </c>
      <c r="D11189" s="10" t="s">
        <v>1795</v>
      </c>
      <c r="E11189" s="10" t="s">
        <v>1667</v>
      </c>
      <c r="F11189" s="10" t="s">
        <v>1433</v>
      </c>
      <c r="G11189" s="10" t="s">
        <v>4602</v>
      </c>
      <c r="H11189" s="10" t="s">
        <v>57</v>
      </c>
      <c r="I11189" s="10">
        <v>0</v>
      </c>
    </row>
    <row r="11190" spans="1:11" hidden="1" x14ac:dyDescent="0.25">
      <c r="A11190" s="10">
        <v>181</v>
      </c>
      <c r="B11190" s="10" t="s">
        <v>1788</v>
      </c>
      <c r="C11190" s="10" t="s">
        <v>1789</v>
      </c>
      <c r="D11190" s="10" t="s">
        <v>1795</v>
      </c>
      <c r="E11190" s="10" t="s">
        <v>1667</v>
      </c>
      <c r="F11190" s="10" t="s">
        <v>1433</v>
      </c>
      <c r="G11190" s="10" t="s">
        <v>4603</v>
      </c>
      <c r="H11190" s="10" t="s">
        <v>57</v>
      </c>
      <c r="I11190" s="10">
        <v>0</v>
      </c>
    </row>
    <row r="11191" spans="1:11" hidden="1" x14ac:dyDescent="0.25">
      <c r="A11191" s="10">
        <v>181</v>
      </c>
      <c r="B11191" s="10" t="s">
        <v>1788</v>
      </c>
      <c r="C11191" s="10" t="s">
        <v>1789</v>
      </c>
      <c r="D11191" s="10" t="s">
        <v>1795</v>
      </c>
      <c r="E11191" s="10" t="s">
        <v>1667</v>
      </c>
      <c r="F11191" s="10" t="s">
        <v>1433</v>
      </c>
      <c r="G11191" s="21" t="s">
        <v>3769</v>
      </c>
      <c r="H11191" s="21" t="s">
        <v>4944</v>
      </c>
      <c r="I11191" s="21">
        <v>1</v>
      </c>
      <c r="J11191" s="21">
        <f t="shared" ref="J11191:J11192" si="772">MID(H11191,1,FIND(" ",H11191,1)-1)*1</f>
        <v>92</v>
      </c>
      <c r="K11191" s="21" t="s">
        <v>5255</v>
      </c>
    </row>
    <row r="11192" spans="1:11" hidden="1" x14ac:dyDescent="0.25">
      <c r="A11192" s="10">
        <v>181</v>
      </c>
      <c r="B11192" s="10" t="s">
        <v>1788</v>
      </c>
      <c r="C11192" s="10" t="s">
        <v>1789</v>
      </c>
      <c r="D11192" s="10" t="s">
        <v>1795</v>
      </c>
      <c r="E11192" s="10" t="s">
        <v>1667</v>
      </c>
      <c r="F11192" s="10" t="s">
        <v>1433</v>
      </c>
      <c r="G11192" s="21" t="s">
        <v>3771</v>
      </c>
      <c r="H11192" s="21" t="s">
        <v>4010</v>
      </c>
      <c r="I11192" s="21">
        <v>1</v>
      </c>
      <c r="J11192" s="21">
        <f t="shared" si="772"/>
        <v>31</v>
      </c>
      <c r="K11192" s="21" t="s">
        <v>5255</v>
      </c>
    </row>
    <row r="11193" spans="1:11" hidden="1" x14ac:dyDescent="0.25">
      <c r="A11193" s="10">
        <v>181</v>
      </c>
      <c r="B11193" s="10" t="s">
        <v>1788</v>
      </c>
      <c r="C11193" s="10" t="s">
        <v>1789</v>
      </c>
      <c r="D11193" s="10" t="s">
        <v>1795</v>
      </c>
      <c r="E11193" s="10" t="s">
        <v>1667</v>
      </c>
      <c r="F11193" s="10" t="s">
        <v>1433</v>
      </c>
      <c r="G11193" s="21" t="s">
        <v>3773</v>
      </c>
      <c r="H11193" s="21" t="s">
        <v>4945</v>
      </c>
      <c r="I11193" s="21">
        <v>1</v>
      </c>
      <c r="J11193" s="21">
        <f t="shared" ref="J11193:J11198" si="773">MID(H11193,1,FIND(" ",H11193,1)-1)*1000</f>
        <v>1325</v>
      </c>
      <c r="K11193" s="22" t="s">
        <v>5256</v>
      </c>
    </row>
    <row r="11194" spans="1:11" hidden="1" x14ac:dyDescent="0.25">
      <c r="A11194" s="10">
        <v>181</v>
      </c>
      <c r="B11194" s="10" t="s">
        <v>1788</v>
      </c>
      <c r="C11194" s="10" t="s">
        <v>1789</v>
      </c>
      <c r="D11194" s="10" t="s">
        <v>1795</v>
      </c>
      <c r="E11194" s="10" t="s">
        <v>1667</v>
      </c>
      <c r="F11194" s="10" t="s">
        <v>1433</v>
      </c>
      <c r="G11194" s="21" t="s">
        <v>3775</v>
      </c>
      <c r="H11194" s="21" t="s">
        <v>4058</v>
      </c>
      <c r="I11194" s="21">
        <v>1</v>
      </c>
      <c r="J11194" s="21">
        <f t="shared" si="773"/>
        <v>290</v>
      </c>
      <c r="K11194" s="22" t="s">
        <v>5256</v>
      </c>
    </row>
    <row r="11195" spans="1:11" hidden="1" x14ac:dyDescent="0.25">
      <c r="A11195" s="10">
        <v>181</v>
      </c>
      <c r="B11195" s="10" t="s">
        <v>1788</v>
      </c>
      <c r="C11195" s="10" t="s">
        <v>1789</v>
      </c>
      <c r="D11195" s="10" t="s">
        <v>1795</v>
      </c>
      <c r="E11195" s="10" t="s">
        <v>1667</v>
      </c>
      <c r="F11195" s="10" t="s">
        <v>1433</v>
      </c>
      <c r="G11195" s="21" t="s">
        <v>3777</v>
      </c>
      <c r="H11195" s="21" t="s">
        <v>4946</v>
      </c>
      <c r="I11195" s="21">
        <v>1</v>
      </c>
      <c r="J11195" s="21">
        <f t="shared" si="773"/>
        <v>370</v>
      </c>
      <c r="K11195" s="22" t="s">
        <v>5256</v>
      </c>
    </row>
    <row r="11196" spans="1:11" hidden="1" x14ac:dyDescent="0.25">
      <c r="A11196" s="10">
        <v>181</v>
      </c>
      <c r="B11196" s="10" t="s">
        <v>1788</v>
      </c>
      <c r="C11196" s="10" t="s">
        <v>1789</v>
      </c>
      <c r="D11196" s="10" t="s">
        <v>1795</v>
      </c>
      <c r="E11196" s="10" t="s">
        <v>1667</v>
      </c>
      <c r="F11196" s="10" t="s">
        <v>1433</v>
      </c>
      <c r="G11196" s="21" t="s">
        <v>3779</v>
      </c>
      <c r="H11196" s="21" t="s">
        <v>4924</v>
      </c>
      <c r="I11196" s="21">
        <v>1</v>
      </c>
      <c r="J11196" s="21">
        <f t="shared" si="773"/>
        <v>835</v>
      </c>
      <c r="K11196" s="22" t="s">
        <v>5256</v>
      </c>
    </row>
    <row r="11197" spans="1:11" hidden="1" x14ac:dyDescent="0.25">
      <c r="A11197" s="10">
        <v>181</v>
      </c>
      <c r="B11197" s="10" t="s">
        <v>1788</v>
      </c>
      <c r="C11197" s="10" t="s">
        <v>1789</v>
      </c>
      <c r="D11197" s="10" t="s">
        <v>1795</v>
      </c>
      <c r="E11197" s="10" t="s">
        <v>1667</v>
      </c>
      <c r="F11197" s="10" t="s">
        <v>1433</v>
      </c>
      <c r="G11197" s="21" t="s">
        <v>3781</v>
      </c>
      <c r="H11197" s="21" t="s">
        <v>4098</v>
      </c>
      <c r="I11197" s="21">
        <v>1</v>
      </c>
      <c r="J11197" s="21">
        <f t="shared" si="773"/>
        <v>940</v>
      </c>
      <c r="K11197" s="22" t="s">
        <v>5256</v>
      </c>
    </row>
    <row r="11198" spans="1:11" hidden="1" x14ac:dyDescent="0.25">
      <c r="A11198" s="10">
        <v>181</v>
      </c>
      <c r="B11198" s="10" t="s">
        <v>1788</v>
      </c>
      <c r="C11198" s="10" t="s">
        <v>1789</v>
      </c>
      <c r="D11198" s="10" t="s">
        <v>1795</v>
      </c>
      <c r="E11198" s="10" t="s">
        <v>1667</v>
      </c>
      <c r="F11198" s="10" t="s">
        <v>1433</v>
      </c>
      <c r="G11198" s="21" t="s">
        <v>3783</v>
      </c>
      <c r="H11198" s="21" t="s">
        <v>4924</v>
      </c>
      <c r="I11198" s="21">
        <v>1</v>
      </c>
      <c r="J11198" s="21">
        <f t="shared" si="773"/>
        <v>835</v>
      </c>
      <c r="K11198" s="22" t="s">
        <v>5256</v>
      </c>
    </row>
    <row r="11199" spans="1:11" hidden="1" x14ac:dyDescent="0.25">
      <c r="A11199" s="10">
        <v>181</v>
      </c>
      <c r="B11199" s="10" t="s">
        <v>1788</v>
      </c>
      <c r="C11199" s="10" t="s">
        <v>1789</v>
      </c>
      <c r="D11199" s="10" t="s">
        <v>1795</v>
      </c>
      <c r="E11199" s="10" t="s">
        <v>1667</v>
      </c>
      <c r="F11199" s="10" t="s">
        <v>1433</v>
      </c>
      <c r="G11199" s="21" t="s">
        <v>4760</v>
      </c>
      <c r="H11199" s="21" t="s">
        <v>4925</v>
      </c>
      <c r="I11199" s="21">
        <v>0</v>
      </c>
      <c r="J11199" s="21">
        <f>MID(H11199,1,FIND(" ",H11199,1)-1)*1</f>
        <v>5.3</v>
      </c>
      <c r="K11199" s="21" t="s">
        <v>5255</v>
      </c>
    </row>
    <row r="11200" spans="1:11" hidden="1" x14ac:dyDescent="0.25">
      <c r="A11200" s="10">
        <v>181</v>
      </c>
      <c r="B11200" s="10" t="s">
        <v>1788</v>
      </c>
      <c r="C11200" s="10" t="s">
        <v>1789</v>
      </c>
      <c r="D11200" s="10" t="s">
        <v>1795</v>
      </c>
      <c r="E11200" s="10" t="s">
        <v>1667</v>
      </c>
      <c r="F11200" s="10" t="s">
        <v>1433</v>
      </c>
      <c r="G11200" s="21" t="s">
        <v>4799</v>
      </c>
      <c r="H11200" s="21" t="s">
        <v>4589</v>
      </c>
      <c r="I11200" s="21">
        <v>0</v>
      </c>
      <c r="J11200" s="21">
        <f>MID(H11200,1,FIND(" ",H11200,1)-1)*1</f>
        <v>0.95</v>
      </c>
      <c r="K11200" s="21" t="s">
        <v>5264</v>
      </c>
    </row>
    <row r="11201" spans="1:11" hidden="1" x14ac:dyDescent="0.25">
      <c r="A11201" s="10">
        <v>181</v>
      </c>
      <c r="B11201" s="10" t="s">
        <v>1788</v>
      </c>
      <c r="C11201" s="10" t="s">
        <v>1789</v>
      </c>
      <c r="D11201" s="10" t="s">
        <v>1795</v>
      </c>
      <c r="E11201" s="10" t="s">
        <v>1667</v>
      </c>
      <c r="F11201" s="10" t="s">
        <v>1433</v>
      </c>
      <c r="G11201" s="21" t="s">
        <v>4800</v>
      </c>
      <c r="H11201" s="21" t="s">
        <v>4801</v>
      </c>
      <c r="I11201" s="21">
        <v>0</v>
      </c>
      <c r="J11201" s="21">
        <f t="shared" ref="J11201:J11202" si="774">MID(H11201,1,FIND(" ",H11201,1)-1)*1000</f>
        <v>55</v>
      </c>
      <c r="K11201" s="21" t="s">
        <v>5256</v>
      </c>
    </row>
    <row r="11202" spans="1:11" hidden="1" x14ac:dyDescent="0.25">
      <c r="A11202" s="10">
        <v>181</v>
      </c>
      <c r="B11202" s="10" t="s">
        <v>1788</v>
      </c>
      <c r="C11202" s="10" t="s">
        <v>1789</v>
      </c>
      <c r="D11202" s="10" t="s">
        <v>1795</v>
      </c>
      <c r="E11202" s="10" t="s">
        <v>1667</v>
      </c>
      <c r="F11202" s="10" t="s">
        <v>1433</v>
      </c>
      <c r="G11202" s="21" t="s">
        <v>4762</v>
      </c>
      <c r="H11202" s="21" t="s">
        <v>4589</v>
      </c>
      <c r="I11202" s="21">
        <v>0</v>
      </c>
      <c r="J11202" s="21">
        <f t="shared" si="774"/>
        <v>950</v>
      </c>
      <c r="K11202" s="21" t="s">
        <v>5256</v>
      </c>
    </row>
    <row r="11203" spans="1:11" hidden="1" x14ac:dyDescent="0.25">
      <c r="A11203" s="10">
        <v>181</v>
      </c>
      <c r="B11203" s="10" t="s">
        <v>1788</v>
      </c>
      <c r="C11203" s="10" t="s">
        <v>1789</v>
      </c>
      <c r="D11203" s="10" t="s">
        <v>1795</v>
      </c>
      <c r="E11203" s="10" t="s">
        <v>1667</v>
      </c>
      <c r="F11203" s="10" t="s">
        <v>1433</v>
      </c>
      <c r="G11203" s="10" t="s">
        <v>3787</v>
      </c>
      <c r="H11203" s="10" t="s">
        <v>3788</v>
      </c>
      <c r="I11203" s="10">
        <v>0</v>
      </c>
    </row>
    <row r="11204" spans="1:11" hidden="1" x14ac:dyDescent="0.25">
      <c r="A11204" s="10">
        <v>181</v>
      </c>
      <c r="B11204" s="10" t="s">
        <v>1788</v>
      </c>
      <c r="C11204" s="10" t="s">
        <v>1789</v>
      </c>
      <c r="D11204" s="10" t="s">
        <v>1795</v>
      </c>
      <c r="E11204" s="10" t="s">
        <v>1667</v>
      </c>
      <c r="F11204" s="10" t="s">
        <v>1433</v>
      </c>
      <c r="G11204" s="10" t="s">
        <v>3789</v>
      </c>
      <c r="H11204" s="10" t="s">
        <v>3789</v>
      </c>
      <c r="I11204" s="10">
        <v>0</v>
      </c>
    </row>
    <row r="11205" spans="1:11" hidden="1" x14ac:dyDescent="0.25">
      <c r="A11205" s="10">
        <v>182</v>
      </c>
      <c r="B11205" s="10" t="s">
        <v>1796</v>
      </c>
      <c r="C11205" s="10" t="s">
        <v>1797</v>
      </c>
      <c r="D11205" s="10" t="s">
        <v>1805</v>
      </c>
      <c r="E11205" s="10" t="s">
        <v>1667</v>
      </c>
      <c r="F11205" s="10" t="s">
        <v>1433</v>
      </c>
      <c r="G11205" s="10" t="s">
        <v>3129</v>
      </c>
      <c r="H11205" s="10" t="s">
        <v>4540</v>
      </c>
      <c r="I11205" s="10">
        <v>0</v>
      </c>
    </row>
    <row r="11206" spans="1:11" hidden="1" x14ac:dyDescent="0.25">
      <c r="A11206" s="10">
        <v>182</v>
      </c>
      <c r="B11206" s="10" t="s">
        <v>1796</v>
      </c>
      <c r="C11206" s="10" t="s">
        <v>1797</v>
      </c>
      <c r="D11206" s="10" t="s">
        <v>1805</v>
      </c>
      <c r="E11206" s="10" t="s">
        <v>1667</v>
      </c>
      <c r="F11206" s="10" t="s">
        <v>1433</v>
      </c>
      <c r="G11206" s="21" t="s">
        <v>2160</v>
      </c>
      <c r="H11206" s="21" t="s">
        <v>3699</v>
      </c>
      <c r="I11206" s="21">
        <v>1</v>
      </c>
      <c r="J11206" s="21" t="str">
        <f>H11206</f>
        <v>Кондиционирование</v>
      </c>
      <c r="K11206" s="21"/>
    </row>
    <row r="11207" spans="1:11" hidden="1" x14ac:dyDescent="0.25">
      <c r="A11207" s="10">
        <v>182</v>
      </c>
      <c r="B11207" s="10" t="s">
        <v>1796</v>
      </c>
      <c r="C11207" s="10" t="s">
        <v>1797</v>
      </c>
      <c r="D11207" s="10" t="s">
        <v>1805</v>
      </c>
      <c r="E11207" s="10" t="s">
        <v>1667</v>
      </c>
      <c r="F11207" s="10" t="s">
        <v>1433</v>
      </c>
      <c r="G11207" s="21" t="s">
        <v>3108</v>
      </c>
      <c r="H11207" s="21" t="s">
        <v>3887</v>
      </c>
      <c r="I11207" s="21">
        <v>1</v>
      </c>
      <c r="J11207" s="21">
        <f t="shared" ref="J11207:J11208" si="775">MID(H11207,1,FIND(" ",H11207,1)-1)*1</f>
        <v>57</v>
      </c>
      <c r="K11207" s="21" t="s">
        <v>5260</v>
      </c>
    </row>
    <row r="11208" spans="1:11" hidden="1" x14ac:dyDescent="0.25">
      <c r="A11208" s="10">
        <v>182</v>
      </c>
      <c r="B11208" s="10" t="s">
        <v>1796</v>
      </c>
      <c r="C11208" s="10" t="s">
        <v>1797</v>
      </c>
      <c r="D11208" s="10" t="s">
        <v>1805</v>
      </c>
      <c r="E11208" s="10" t="s">
        <v>1667</v>
      </c>
      <c r="F11208" s="10" t="s">
        <v>1433</v>
      </c>
      <c r="G11208" s="21" t="s">
        <v>3701</v>
      </c>
      <c r="H11208" s="21" t="s">
        <v>4319</v>
      </c>
      <c r="I11208" s="21">
        <v>1</v>
      </c>
      <c r="J11208" s="21">
        <f t="shared" si="775"/>
        <v>42</v>
      </c>
      <c r="K11208" s="21" t="s">
        <v>5260</v>
      </c>
    </row>
    <row r="11209" spans="1:11" hidden="1" x14ac:dyDescent="0.25">
      <c r="A11209" s="10">
        <v>182</v>
      </c>
      <c r="B11209" s="10" t="s">
        <v>1796</v>
      </c>
      <c r="C11209" s="10" t="s">
        <v>1797</v>
      </c>
      <c r="D11209" s="10" t="s">
        <v>1805</v>
      </c>
      <c r="E11209" s="10" t="s">
        <v>1667</v>
      </c>
      <c r="F11209" s="10" t="s">
        <v>1433</v>
      </c>
      <c r="G11209" s="21" t="s">
        <v>3703</v>
      </c>
      <c r="H11209" s="21" t="s">
        <v>4525</v>
      </c>
      <c r="I11209" s="21">
        <v>1</v>
      </c>
      <c r="J11209" s="21">
        <f>MID(H11209,1,FIND(" ",H11209,1)-1)*1</f>
        <v>70</v>
      </c>
      <c r="K11209" s="21" t="s">
        <v>5254</v>
      </c>
    </row>
    <row r="11210" spans="1:11" hidden="1" x14ac:dyDescent="0.25">
      <c r="A11210" s="10">
        <v>182</v>
      </c>
      <c r="B11210" s="10" t="s">
        <v>1796</v>
      </c>
      <c r="C11210" s="10" t="s">
        <v>1797</v>
      </c>
      <c r="D11210" s="10" t="s">
        <v>1805</v>
      </c>
      <c r="E11210" s="10" t="s">
        <v>1667</v>
      </c>
      <c r="F11210" s="10" t="s">
        <v>1433</v>
      </c>
      <c r="G11210" s="21" t="s">
        <v>3705</v>
      </c>
      <c r="H11210" s="21" t="s">
        <v>57</v>
      </c>
      <c r="I11210" s="21">
        <v>1</v>
      </c>
      <c r="J11210" s="21" t="str">
        <f>H11210</f>
        <v>Нет</v>
      </c>
      <c r="K11210" s="21"/>
    </row>
    <row r="11211" spans="1:11" hidden="1" x14ac:dyDescent="0.25">
      <c r="A11211" s="10">
        <v>182</v>
      </c>
      <c r="B11211" s="10" t="s">
        <v>1796</v>
      </c>
      <c r="C11211" s="10" t="s">
        <v>1797</v>
      </c>
      <c r="D11211" s="10" t="s">
        <v>1805</v>
      </c>
      <c r="E11211" s="10" t="s">
        <v>1667</v>
      </c>
      <c r="F11211" s="10" t="s">
        <v>1433</v>
      </c>
      <c r="G11211" s="21" t="s">
        <v>3706</v>
      </c>
      <c r="H11211" s="21" t="s">
        <v>4904</v>
      </c>
      <c r="I11211" s="21">
        <v>1</v>
      </c>
      <c r="J11211" s="21">
        <f t="shared" ref="J11211:J11214" si="776">MID(H11211,1,FIND(" ",H11211,1)-1)*1</f>
        <v>7.6</v>
      </c>
      <c r="K11211" s="21" t="s">
        <v>5258</v>
      </c>
    </row>
    <row r="11212" spans="1:11" hidden="1" x14ac:dyDescent="0.25">
      <c r="A11212" s="10">
        <v>182</v>
      </c>
      <c r="B11212" s="10" t="s">
        <v>1796</v>
      </c>
      <c r="C11212" s="10" t="s">
        <v>1797</v>
      </c>
      <c r="D11212" s="10" t="s">
        <v>1805</v>
      </c>
      <c r="E11212" s="10" t="s">
        <v>1667</v>
      </c>
      <c r="F11212" s="10" t="s">
        <v>1433</v>
      </c>
      <c r="G11212" s="21" t="s">
        <v>3708</v>
      </c>
      <c r="H11212" s="21" t="s">
        <v>4017</v>
      </c>
      <c r="I11212" s="21">
        <v>1</v>
      </c>
      <c r="J11212" s="21">
        <f t="shared" si="776"/>
        <v>7.2</v>
      </c>
      <c r="K11212" s="21" t="s">
        <v>5258</v>
      </c>
    </row>
    <row r="11213" spans="1:11" hidden="1" x14ac:dyDescent="0.25">
      <c r="A11213" s="10">
        <v>182</v>
      </c>
      <c r="B11213" s="10" t="s">
        <v>1796</v>
      </c>
      <c r="C11213" s="10" t="s">
        <v>1797</v>
      </c>
      <c r="D11213" s="10" t="s">
        <v>1805</v>
      </c>
      <c r="E11213" s="10" t="s">
        <v>1667</v>
      </c>
      <c r="F11213" s="10" t="s">
        <v>1433</v>
      </c>
      <c r="G11213" s="21" t="s">
        <v>3709</v>
      </c>
      <c r="H11213" s="21" t="s">
        <v>4904</v>
      </c>
      <c r="I11213" s="21">
        <v>0</v>
      </c>
      <c r="J11213" s="21">
        <f t="shared" si="776"/>
        <v>7.6</v>
      </c>
      <c r="K11213" s="21" t="s">
        <v>5258</v>
      </c>
    </row>
    <row r="11214" spans="1:11" hidden="1" x14ac:dyDescent="0.25">
      <c r="A11214" s="10">
        <v>182</v>
      </c>
      <c r="B11214" s="10" t="s">
        <v>1796</v>
      </c>
      <c r="C11214" s="10" t="s">
        <v>1797</v>
      </c>
      <c r="D11214" s="10" t="s">
        <v>1805</v>
      </c>
      <c r="E11214" s="10" t="s">
        <v>1667</v>
      </c>
      <c r="F11214" s="10" t="s">
        <v>1433</v>
      </c>
      <c r="G11214" s="21" t="s">
        <v>3711</v>
      </c>
      <c r="H11214" s="21" t="s">
        <v>3912</v>
      </c>
      <c r="I11214" s="21">
        <v>0</v>
      </c>
      <c r="J11214" s="21">
        <f t="shared" si="776"/>
        <v>7.03</v>
      </c>
      <c r="K11214" s="21" t="s">
        <v>5258</v>
      </c>
    </row>
    <row r="11215" spans="1:11" hidden="1" x14ac:dyDescent="0.25">
      <c r="A11215" s="10">
        <v>182</v>
      </c>
      <c r="B11215" s="10" t="s">
        <v>1796</v>
      </c>
      <c r="C11215" s="10" t="s">
        <v>1797</v>
      </c>
      <c r="D11215" s="10" t="s">
        <v>1805</v>
      </c>
      <c r="E11215" s="10" t="s">
        <v>1667</v>
      </c>
      <c r="F11215" s="10" t="s">
        <v>1433</v>
      </c>
      <c r="G11215" s="21" t="s">
        <v>4578</v>
      </c>
      <c r="H11215" s="21" t="s">
        <v>4969</v>
      </c>
      <c r="I11215" s="21">
        <v>1</v>
      </c>
      <c r="J11215" s="21" t="str">
        <f>MID(H11215,1,FIND(" ",H11215,1)-1)</f>
        <v>1600</v>
      </c>
      <c r="K11215" s="21" t="s">
        <v>5269</v>
      </c>
    </row>
    <row r="11216" spans="1:11" hidden="1" x14ac:dyDescent="0.25">
      <c r="A11216" s="10">
        <v>182</v>
      </c>
      <c r="B11216" s="10" t="s">
        <v>1796</v>
      </c>
      <c r="C11216" s="10" t="s">
        <v>1797</v>
      </c>
      <c r="D11216" s="10" t="s">
        <v>1805</v>
      </c>
      <c r="E11216" s="10" t="s">
        <v>1667</v>
      </c>
      <c r="F11216" s="10" t="s">
        <v>1433</v>
      </c>
      <c r="G11216" s="10" t="s">
        <v>3714</v>
      </c>
      <c r="H11216" s="10" t="s">
        <v>3715</v>
      </c>
      <c r="I11216" s="10">
        <v>0</v>
      </c>
    </row>
    <row r="11217" spans="1:9" hidden="1" x14ac:dyDescent="0.25">
      <c r="A11217" s="10">
        <v>182</v>
      </c>
      <c r="B11217" s="10" t="s">
        <v>1796</v>
      </c>
      <c r="C11217" s="10" t="s">
        <v>1797</v>
      </c>
      <c r="D11217" s="10" t="s">
        <v>1805</v>
      </c>
      <c r="E11217" s="10" t="s">
        <v>1667</v>
      </c>
      <c r="F11217" s="10" t="s">
        <v>1433</v>
      </c>
      <c r="G11217" s="10" t="s">
        <v>3716</v>
      </c>
      <c r="H11217" s="10" t="s">
        <v>34</v>
      </c>
      <c r="I11217" s="10">
        <v>0</v>
      </c>
    </row>
    <row r="11218" spans="1:9" hidden="1" x14ac:dyDescent="0.25">
      <c r="A11218" s="10">
        <v>182</v>
      </c>
      <c r="B11218" s="10" t="s">
        <v>1796</v>
      </c>
      <c r="C11218" s="10" t="s">
        <v>1797</v>
      </c>
      <c r="D11218" s="10" t="s">
        <v>1805</v>
      </c>
      <c r="E11218" s="10" t="s">
        <v>1667</v>
      </c>
      <c r="F11218" s="10" t="s">
        <v>1433</v>
      </c>
      <c r="G11218" s="10" t="s">
        <v>3717</v>
      </c>
      <c r="H11218" s="10" t="s">
        <v>34</v>
      </c>
      <c r="I11218" s="10">
        <v>0</v>
      </c>
    </row>
    <row r="11219" spans="1:9" hidden="1" x14ac:dyDescent="0.25">
      <c r="A11219" s="10">
        <v>182</v>
      </c>
      <c r="B11219" s="10" t="s">
        <v>1796</v>
      </c>
      <c r="C11219" s="10" t="s">
        <v>1797</v>
      </c>
      <c r="D11219" s="10" t="s">
        <v>1805</v>
      </c>
      <c r="E11219" s="10" t="s">
        <v>1667</v>
      </c>
      <c r="F11219" s="10" t="s">
        <v>1433</v>
      </c>
      <c r="G11219" s="10" t="s">
        <v>3718</v>
      </c>
      <c r="H11219" s="10" t="s">
        <v>5168</v>
      </c>
      <c r="I11219" s="10">
        <v>0</v>
      </c>
    </row>
    <row r="11220" spans="1:9" hidden="1" x14ac:dyDescent="0.25">
      <c r="A11220" s="10">
        <v>182</v>
      </c>
      <c r="B11220" s="10" t="s">
        <v>1796</v>
      </c>
      <c r="C11220" s="10" t="s">
        <v>1797</v>
      </c>
      <c r="D11220" s="10" t="s">
        <v>1805</v>
      </c>
      <c r="E11220" s="10" t="s">
        <v>1667</v>
      </c>
      <c r="F11220" s="10" t="s">
        <v>1433</v>
      </c>
      <c r="G11220" s="10" t="s">
        <v>3719</v>
      </c>
      <c r="H11220" s="10" t="s">
        <v>3914</v>
      </c>
      <c r="I11220" s="10">
        <v>0</v>
      </c>
    </row>
    <row r="11221" spans="1:9" hidden="1" x14ac:dyDescent="0.25">
      <c r="A11221" s="10">
        <v>182</v>
      </c>
      <c r="B11221" s="10" t="s">
        <v>1796</v>
      </c>
      <c r="C11221" s="10" t="s">
        <v>1797</v>
      </c>
      <c r="D11221" s="10" t="s">
        <v>1805</v>
      </c>
      <c r="E11221" s="10" t="s">
        <v>1667</v>
      </c>
      <c r="F11221" s="10" t="s">
        <v>1433</v>
      </c>
      <c r="G11221" s="10" t="s">
        <v>3720</v>
      </c>
      <c r="H11221" s="10" t="s">
        <v>34</v>
      </c>
      <c r="I11221" s="10">
        <v>0</v>
      </c>
    </row>
    <row r="11222" spans="1:9" hidden="1" x14ac:dyDescent="0.25">
      <c r="A11222" s="10">
        <v>182</v>
      </c>
      <c r="B11222" s="10" t="s">
        <v>1796</v>
      </c>
      <c r="C11222" s="10" t="s">
        <v>1797</v>
      </c>
      <c r="D11222" s="10" t="s">
        <v>1805</v>
      </c>
      <c r="E11222" s="10" t="s">
        <v>1667</v>
      </c>
      <c r="F11222" s="10" t="s">
        <v>1433</v>
      </c>
      <c r="G11222" s="10" t="s">
        <v>3721</v>
      </c>
      <c r="H11222" s="10" t="s">
        <v>34</v>
      </c>
      <c r="I11222" s="10">
        <v>0</v>
      </c>
    </row>
    <row r="11223" spans="1:9" hidden="1" x14ac:dyDescent="0.25">
      <c r="A11223" s="10">
        <v>182</v>
      </c>
      <c r="B11223" s="10" t="s">
        <v>1796</v>
      </c>
      <c r="C11223" s="10" t="s">
        <v>1797</v>
      </c>
      <c r="D11223" s="10" t="s">
        <v>1805</v>
      </c>
      <c r="E11223" s="10" t="s">
        <v>1667</v>
      </c>
      <c r="F11223" s="10" t="s">
        <v>1433</v>
      </c>
      <c r="G11223" s="10" t="s">
        <v>3722</v>
      </c>
      <c r="H11223" s="10" t="s">
        <v>34</v>
      </c>
      <c r="I11223" s="10">
        <v>0</v>
      </c>
    </row>
    <row r="11224" spans="1:9" hidden="1" x14ac:dyDescent="0.25">
      <c r="A11224" s="10">
        <v>182</v>
      </c>
      <c r="B11224" s="10" t="s">
        <v>1796</v>
      </c>
      <c r="C11224" s="10" t="s">
        <v>1797</v>
      </c>
      <c r="D11224" s="10" t="s">
        <v>1805</v>
      </c>
      <c r="E11224" s="10" t="s">
        <v>1667</v>
      </c>
      <c r="F11224" s="10" t="s">
        <v>1433</v>
      </c>
      <c r="G11224" s="10" t="s">
        <v>3723</v>
      </c>
      <c r="H11224" s="10" t="s">
        <v>34</v>
      </c>
      <c r="I11224" s="10">
        <v>0</v>
      </c>
    </row>
    <row r="11225" spans="1:9" hidden="1" x14ac:dyDescent="0.25">
      <c r="A11225" s="10">
        <v>182</v>
      </c>
      <c r="B11225" s="10" t="s">
        <v>1796</v>
      </c>
      <c r="C11225" s="10" t="s">
        <v>1797</v>
      </c>
      <c r="D11225" s="10" t="s">
        <v>1805</v>
      </c>
      <c r="E11225" s="10" t="s">
        <v>1667</v>
      </c>
      <c r="F11225" s="10" t="s">
        <v>1433</v>
      </c>
      <c r="G11225" s="10" t="s">
        <v>3724</v>
      </c>
      <c r="H11225" s="10" t="s">
        <v>34</v>
      </c>
      <c r="I11225" s="10">
        <v>0</v>
      </c>
    </row>
    <row r="11226" spans="1:9" hidden="1" x14ac:dyDescent="0.25">
      <c r="A11226" s="10">
        <v>182</v>
      </c>
      <c r="B11226" s="10" t="s">
        <v>1796</v>
      </c>
      <c r="C11226" s="10" t="s">
        <v>1797</v>
      </c>
      <c r="D11226" s="10" t="s">
        <v>1805</v>
      </c>
      <c r="E11226" s="10" t="s">
        <v>1667</v>
      </c>
      <c r="F11226" s="10" t="s">
        <v>1433</v>
      </c>
      <c r="G11226" s="10" t="s">
        <v>3725</v>
      </c>
      <c r="H11226" s="10" t="s">
        <v>34</v>
      </c>
      <c r="I11226" s="10">
        <v>0</v>
      </c>
    </row>
    <row r="11227" spans="1:9" hidden="1" x14ac:dyDescent="0.25">
      <c r="A11227" s="10">
        <v>182</v>
      </c>
      <c r="B11227" s="10" t="s">
        <v>1796</v>
      </c>
      <c r="C11227" s="10" t="s">
        <v>1797</v>
      </c>
      <c r="D11227" s="10" t="s">
        <v>1805</v>
      </c>
      <c r="E11227" s="10" t="s">
        <v>1667</v>
      </c>
      <c r="F11227" s="10" t="s">
        <v>1433</v>
      </c>
      <c r="G11227" s="10" t="s">
        <v>3726</v>
      </c>
      <c r="H11227" s="10" t="s">
        <v>34</v>
      </c>
      <c r="I11227" s="10">
        <v>0</v>
      </c>
    </row>
    <row r="11228" spans="1:9" hidden="1" x14ac:dyDescent="0.25">
      <c r="A11228" s="10">
        <v>182</v>
      </c>
      <c r="B11228" s="10" t="s">
        <v>1796</v>
      </c>
      <c r="C11228" s="10" t="s">
        <v>1797</v>
      </c>
      <c r="D11228" s="10" t="s">
        <v>1805</v>
      </c>
      <c r="E11228" s="10" t="s">
        <v>1667</v>
      </c>
      <c r="F11228" s="10" t="s">
        <v>1433</v>
      </c>
      <c r="G11228" s="10" t="s">
        <v>3727</v>
      </c>
      <c r="H11228" s="10" t="s">
        <v>34</v>
      </c>
      <c r="I11228" s="10">
        <v>0</v>
      </c>
    </row>
    <row r="11229" spans="1:9" hidden="1" x14ac:dyDescent="0.25">
      <c r="A11229" s="10">
        <v>182</v>
      </c>
      <c r="B11229" s="10" t="s">
        <v>1796</v>
      </c>
      <c r="C11229" s="10" t="s">
        <v>1797</v>
      </c>
      <c r="D11229" s="10" t="s">
        <v>1805</v>
      </c>
      <c r="E11229" s="10" t="s">
        <v>1667</v>
      </c>
      <c r="F11229" s="10" t="s">
        <v>1433</v>
      </c>
      <c r="G11229" s="10" t="s">
        <v>3729</v>
      </c>
      <c r="H11229" s="10" t="s">
        <v>34</v>
      </c>
      <c r="I11229" s="10">
        <v>0</v>
      </c>
    </row>
    <row r="11230" spans="1:9" hidden="1" x14ac:dyDescent="0.25">
      <c r="A11230" s="10">
        <v>182</v>
      </c>
      <c r="B11230" s="10" t="s">
        <v>1796</v>
      </c>
      <c r="C11230" s="10" t="s">
        <v>1797</v>
      </c>
      <c r="D11230" s="10" t="s">
        <v>1805</v>
      </c>
      <c r="E11230" s="10" t="s">
        <v>1667</v>
      </c>
      <c r="F11230" s="10" t="s">
        <v>1433</v>
      </c>
      <c r="G11230" s="10" t="s">
        <v>3730</v>
      </c>
      <c r="H11230" s="10" t="s">
        <v>34</v>
      </c>
      <c r="I11230" s="10">
        <v>0</v>
      </c>
    </row>
    <row r="11231" spans="1:9" hidden="1" x14ac:dyDescent="0.25">
      <c r="A11231" s="10">
        <v>182</v>
      </c>
      <c r="B11231" s="10" t="s">
        <v>1796</v>
      </c>
      <c r="C11231" s="10" t="s">
        <v>1797</v>
      </c>
      <c r="D11231" s="10" t="s">
        <v>1805</v>
      </c>
      <c r="E11231" s="10" t="s">
        <v>1667</v>
      </c>
      <c r="F11231" s="10" t="s">
        <v>1433</v>
      </c>
      <c r="G11231" s="10" t="s">
        <v>3731</v>
      </c>
      <c r="H11231" s="10" t="s">
        <v>34</v>
      </c>
      <c r="I11231" s="10">
        <v>0</v>
      </c>
    </row>
    <row r="11232" spans="1:9" hidden="1" x14ac:dyDescent="0.25">
      <c r="A11232" s="10">
        <v>182</v>
      </c>
      <c r="B11232" s="10" t="s">
        <v>1796</v>
      </c>
      <c r="C11232" s="10" t="s">
        <v>1797</v>
      </c>
      <c r="D11232" s="10" t="s">
        <v>1805</v>
      </c>
      <c r="E11232" s="10" t="s">
        <v>1667</v>
      </c>
      <c r="F11232" s="10" t="s">
        <v>1433</v>
      </c>
      <c r="G11232" s="10" t="s">
        <v>3734</v>
      </c>
      <c r="H11232" s="10" t="s">
        <v>34</v>
      </c>
      <c r="I11232" s="10">
        <v>0</v>
      </c>
    </row>
    <row r="11233" spans="1:11" hidden="1" x14ac:dyDescent="0.25">
      <c r="A11233" s="10">
        <v>182</v>
      </c>
      <c r="B11233" s="10" t="s">
        <v>1796</v>
      </c>
      <c r="C11233" s="10" t="s">
        <v>1797</v>
      </c>
      <c r="D11233" s="10" t="s">
        <v>1805</v>
      </c>
      <c r="E11233" s="10" t="s">
        <v>1667</v>
      </c>
      <c r="F11233" s="10" t="s">
        <v>1433</v>
      </c>
      <c r="G11233" s="10" t="s">
        <v>3735</v>
      </c>
      <c r="H11233" s="10" t="s">
        <v>57</v>
      </c>
      <c r="I11233" s="10">
        <v>0</v>
      </c>
    </row>
    <row r="11234" spans="1:11" hidden="1" x14ac:dyDescent="0.25">
      <c r="A11234" s="10">
        <v>182</v>
      </c>
      <c r="B11234" s="10" t="s">
        <v>1796</v>
      </c>
      <c r="C11234" s="10" t="s">
        <v>1797</v>
      </c>
      <c r="D11234" s="10" t="s">
        <v>1805</v>
      </c>
      <c r="E11234" s="10" t="s">
        <v>1667</v>
      </c>
      <c r="F11234" s="10" t="s">
        <v>1433</v>
      </c>
      <c r="G11234" s="10" t="s">
        <v>4597</v>
      </c>
      <c r="H11234" s="10" t="s">
        <v>34</v>
      </c>
      <c r="I11234" s="10">
        <v>0</v>
      </c>
    </row>
    <row r="11235" spans="1:11" hidden="1" x14ac:dyDescent="0.25">
      <c r="A11235" s="10">
        <v>182</v>
      </c>
      <c r="B11235" s="10" t="s">
        <v>1796</v>
      </c>
      <c r="C11235" s="10" t="s">
        <v>1797</v>
      </c>
      <c r="D11235" s="10" t="s">
        <v>1805</v>
      </c>
      <c r="E11235" s="10" t="s">
        <v>1667</v>
      </c>
      <c r="F11235" s="10" t="s">
        <v>1433</v>
      </c>
      <c r="G11235" s="10" t="s">
        <v>3736</v>
      </c>
      <c r="H11235" s="10" t="s">
        <v>34</v>
      </c>
      <c r="I11235" s="10">
        <v>0</v>
      </c>
    </row>
    <row r="11236" spans="1:11" hidden="1" x14ac:dyDescent="0.25">
      <c r="A11236" s="10">
        <v>182</v>
      </c>
      <c r="B11236" s="10" t="s">
        <v>1796</v>
      </c>
      <c r="C11236" s="10" t="s">
        <v>1797</v>
      </c>
      <c r="D11236" s="10" t="s">
        <v>1805</v>
      </c>
      <c r="E11236" s="10" t="s">
        <v>1667</v>
      </c>
      <c r="F11236" s="10" t="s">
        <v>1433</v>
      </c>
      <c r="G11236" s="10" t="s">
        <v>3737</v>
      </c>
      <c r="H11236" s="10" t="s">
        <v>34</v>
      </c>
      <c r="I11236" s="10">
        <v>0</v>
      </c>
    </row>
    <row r="11237" spans="1:11" hidden="1" x14ac:dyDescent="0.25">
      <c r="A11237" s="10">
        <v>182</v>
      </c>
      <c r="B11237" s="10" t="s">
        <v>1796</v>
      </c>
      <c r="C11237" s="10" t="s">
        <v>1797</v>
      </c>
      <c r="D11237" s="10" t="s">
        <v>1805</v>
      </c>
      <c r="E11237" s="10" t="s">
        <v>1667</v>
      </c>
      <c r="F11237" s="10" t="s">
        <v>1433</v>
      </c>
      <c r="G11237" s="10" t="s">
        <v>4387</v>
      </c>
      <c r="H11237" s="10" t="s">
        <v>34</v>
      </c>
      <c r="I11237" s="10">
        <v>0</v>
      </c>
    </row>
    <row r="11238" spans="1:11" hidden="1" x14ac:dyDescent="0.25">
      <c r="A11238" s="10">
        <v>182</v>
      </c>
      <c r="B11238" s="10" t="s">
        <v>1796</v>
      </c>
      <c r="C11238" s="10" t="s">
        <v>1797</v>
      </c>
      <c r="D11238" s="10" t="s">
        <v>1805</v>
      </c>
      <c r="E11238" s="10" t="s">
        <v>1667</v>
      </c>
      <c r="F11238" s="10" t="s">
        <v>1433</v>
      </c>
      <c r="G11238" s="10" t="s">
        <v>4388</v>
      </c>
      <c r="H11238" s="10" t="s">
        <v>34</v>
      </c>
      <c r="I11238" s="10">
        <v>0</v>
      </c>
    </row>
    <row r="11239" spans="1:11" hidden="1" x14ac:dyDescent="0.25">
      <c r="A11239" s="10">
        <v>182</v>
      </c>
      <c r="B11239" s="10" t="s">
        <v>1796</v>
      </c>
      <c r="C11239" s="10" t="s">
        <v>1797</v>
      </c>
      <c r="D11239" s="10" t="s">
        <v>1805</v>
      </c>
      <c r="E11239" s="10" t="s">
        <v>1667</v>
      </c>
      <c r="F11239" s="10" t="s">
        <v>1433</v>
      </c>
      <c r="G11239" s="10" t="s">
        <v>3740</v>
      </c>
      <c r="H11239" s="10" t="s">
        <v>34</v>
      </c>
      <c r="I11239" s="10">
        <v>0</v>
      </c>
    </row>
    <row r="11240" spans="1:11" hidden="1" x14ac:dyDescent="0.25">
      <c r="A11240" s="10">
        <v>182</v>
      </c>
      <c r="B11240" s="10" t="s">
        <v>1796</v>
      </c>
      <c r="C11240" s="10" t="s">
        <v>1797</v>
      </c>
      <c r="D11240" s="10" t="s">
        <v>1805</v>
      </c>
      <c r="E11240" s="10" t="s">
        <v>1667</v>
      </c>
      <c r="F11240" s="10" t="s">
        <v>1433</v>
      </c>
      <c r="G11240" s="10" t="s">
        <v>3741</v>
      </c>
      <c r="H11240" s="10" t="s">
        <v>34</v>
      </c>
      <c r="I11240" s="10">
        <v>0</v>
      </c>
    </row>
    <row r="11241" spans="1:11" hidden="1" x14ac:dyDescent="0.25">
      <c r="A11241" s="10">
        <v>182</v>
      </c>
      <c r="B11241" s="10" t="s">
        <v>1796</v>
      </c>
      <c r="C11241" s="10" t="s">
        <v>1797</v>
      </c>
      <c r="D11241" s="10" t="s">
        <v>1805</v>
      </c>
      <c r="E11241" s="10" t="s">
        <v>1667</v>
      </c>
      <c r="F11241" s="10" t="s">
        <v>1433</v>
      </c>
      <c r="G11241" s="10" t="s">
        <v>4324</v>
      </c>
      <c r="H11241" s="10" t="s">
        <v>34</v>
      </c>
      <c r="I11241" s="10">
        <v>0</v>
      </c>
    </row>
    <row r="11242" spans="1:11" hidden="1" x14ac:dyDescent="0.25">
      <c r="A11242" s="10">
        <v>182</v>
      </c>
      <c r="B11242" s="10" t="s">
        <v>1796</v>
      </c>
      <c r="C11242" s="10" t="s">
        <v>1797</v>
      </c>
      <c r="D11242" s="10" t="s">
        <v>1805</v>
      </c>
      <c r="E11242" s="10" t="s">
        <v>1667</v>
      </c>
      <c r="F11242" s="10" t="s">
        <v>1433</v>
      </c>
      <c r="G11242" s="10" t="s">
        <v>3744</v>
      </c>
      <c r="H11242" s="10" t="s">
        <v>3830</v>
      </c>
      <c r="I11242" s="10">
        <v>0</v>
      </c>
    </row>
    <row r="11243" spans="1:11" hidden="1" x14ac:dyDescent="0.25">
      <c r="A11243" s="10">
        <v>182</v>
      </c>
      <c r="B11243" s="10" t="s">
        <v>1796</v>
      </c>
      <c r="C11243" s="10" t="s">
        <v>1797</v>
      </c>
      <c r="D11243" s="10" t="s">
        <v>1805</v>
      </c>
      <c r="E11243" s="10" t="s">
        <v>1667</v>
      </c>
      <c r="F11243" s="10" t="s">
        <v>1433</v>
      </c>
      <c r="G11243" s="10" t="s">
        <v>3746</v>
      </c>
      <c r="H11243" s="10" t="s">
        <v>34</v>
      </c>
      <c r="I11243" s="10">
        <v>0</v>
      </c>
    </row>
    <row r="11244" spans="1:11" hidden="1" x14ac:dyDescent="0.25">
      <c r="A11244" s="10">
        <v>182</v>
      </c>
      <c r="B11244" s="10" t="s">
        <v>1796</v>
      </c>
      <c r="C11244" s="10" t="s">
        <v>1797</v>
      </c>
      <c r="D11244" s="10" t="s">
        <v>1805</v>
      </c>
      <c r="E11244" s="10" t="s">
        <v>1667</v>
      </c>
      <c r="F11244" s="10" t="s">
        <v>1433</v>
      </c>
      <c r="G11244" s="10" t="s">
        <v>4792</v>
      </c>
      <c r="H11244" s="10" t="s">
        <v>5241</v>
      </c>
      <c r="I11244" s="10">
        <v>0</v>
      </c>
    </row>
    <row r="11245" spans="1:11" hidden="1" x14ac:dyDescent="0.25">
      <c r="A11245" s="10">
        <v>182</v>
      </c>
      <c r="B11245" s="10" t="s">
        <v>1796</v>
      </c>
      <c r="C11245" s="10" t="s">
        <v>1797</v>
      </c>
      <c r="D11245" s="10" t="s">
        <v>1805</v>
      </c>
      <c r="E11245" s="10" t="s">
        <v>1667</v>
      </c>
      <c r="F11245" s="10" t="s">
        <v>1433</v>
      </c>
      <c r="G11245" s="21" t="s">
        <v>3747</v>
      </c>
      <c r="H11245" s="21" t="s">
        <v>4805</v>
      </c>
      <c r="I11245" s="21">
        <v>1</v>
      </c>
      <c r="J11245" s="21" t="str">
        <f>H11245</f>
        <v>Напольно-потолочная</v>
      </c>
      <c r="K11245" s="21"/>
    </row>
    <row r="11246" spans="1:11" hidden="1" x14ac:dyDescent="0.25">
      <c r="A11246" s="10">
        <v>182</v>
      </c>
      <c r="B11246" s="10" t="s">
        <v>1796</v>
      </c>
      <c r="C11246" s="10" t="s">
        <v>1797</v>
      </c>
      <c r="D11246" s="10" t="s">
        <v>1805</v>
      </c>
      <c r="E11246" s="10" t="s">
        <v>1667</v>
      </c>
      <c r="F11246" s="10" t="s">
        <v>1433</v>
      </c>
      <c r="G11246" s="21" t="s">
        <v>3749</v>
      </c>
      <c r="H11246" s="21" t="s">
        <v>3808</v>
      </c>
      <c r="I11246" s="21">
        <v>1</v>
      </c>
      <c r="J11246" s="21">
        <f>MID(H11246,1,FIND(" ",H11246,1)-1)*1</f>
        <v>20</v>
      </c>
      <c r="K11246" s="21" t="s">
        <v>5264</v>
      </c>
    </row>
    <row r="11247" spans="1:11" hidden="1" x14ac:dyDescent="0.25">
      <c r="A11247" s="10">
        <v>182</v>
      </c>
      <c r="B11247" s="10" t="s">
        <v>1796</v>
      </c>
      <c r="C11247" s="10" t="s">
        <v>1797</v>
      </c>
      <c r="D11247" s="10" t="s">
        <v>1805</v>
      </c>
      <c r="E11247" s="10" t="s">
        <v>1667</v>
      </c>
      <c r="F11247" s="10" t="s">
        <v>1433</v>
      </c>
      <c r="G11247" s="21" t="s">
        <v>3751</v>
      </c>
      <c r="H11247" s="21" t="s">
        <v>3750</v>
      </c>
      <c r="I11247" s="21">
        <v>1</v>
      </c>
      <c r="J11247" s="21">
        <f>MID(H11247,1,FIND(" ",H11247,1)-1)*1</f>
        <v>15</v>
      </c>
      <c r="K11247" s="21" t="s">
        <v>5264</v>
      </c>
    </row>
    <row r="11248" spans="1:11" hidden="1" x14ac:dyDescent="0.25">
      <c r="A11248" s="10">
        <v>182</v>
      </c>
      <c r="B11248" s="10" t="s">
        <v>1796</v>
      </c>
      <c r="C11248" s="10" t="s">
        <v>1797</v>
      </c>
      <c r="D11248" s="10" t="s">
        <v>1805</v>
      </c>
      <c r="E11248" s="10" t="s">
        <v>1667</v>
      </c>
      <c r="F11248" s="10" t="s">
        <v>1433</v>
      </c>
      <c r="G11248" s="21" t="s">
        <v>3753</v>
      </c>
      <c r="H11248" s="21" t="s">
        <v>4875</v>
      </c>
      <c r="I11248" s="21">
        <v>1</v>
      </c>
      <c r="J11248" s="21">
        <f>MID(H11248,1,FIND(" ",H11248,1)-1)*1</f>
        <v>2.2400000000000002</v>
      </c>
      <c r="K11248" s="21" t="s">
        <v>5258</v>
      </c>
    </row>
    <row r="11249" spans="1:11" hidden="1" x14ac:dyDescent="0.25">
      <c r="A11249" s="10">
        <v>182</v>
      </c>
      <c r="B11249" s="10" t="s">
        <v>1796</v>
      </c>
      <c r="C11249" s="10" t="s">
        <v>1797</v>
      </c>
      <c r="D11249" s="10" t="s">
        <v>1805</v>
      </c>
      <c r="E11249" s="10" t="s">
        <v>1667</v>
      </c>
      <c r="F11249" s="10" t="s">
        <v>1433</v>
      </c>
      <c r="G11249" s="21" t="s">
        <v>3755</v>
      </c>
      <c r="H11249" s="21" t="s">
        <v>3756</v>
      </c>
      <c r="I11249" s="21">
        <v>1</v>
      </c>
      <c r="J11249" s="21" t="s">
        <v>5266</v>
      </c>
      <c r="K11249" s="21" t="s">
        <v>5265</v>
      </c>
    </row>
    <row r="11250" spans="1:11" hidden="1" x14ac:dyDescent="0.25">
      <c r="A11250" s="10">
        <v>182</v>
      </c>
      <c r="B11250" s="10" t="s">
        <v>1796</v>
      </c>
      <c r="C11250" s="10" t="s">
        <v>1797</v>
      </c>
      <c r="D11250" s="10" t="s">
        <v>1805</v>
      </c>
      <c r="E11250" s="10" t="s">
        <v>1667</v>
      </c>
      <c r="F11250" s="10" t="s">
        <v>1433</v>
      </c>
      <c r="G11250" s="10" t="s">
        <v>3757</v>
      </c>
      <c r="H11250" s="10" t="s">
        <v>57</v>
      </c>
      <c r="I11250" s="10">
        <v>0</v>
      </c>
    </row>
    <row r="11251" spans="1:11" hidden="1" x14ac:dyDescent="0.25">
      <c r="A11251" s="10">
        <v>182</v>
      </c>
      <c r="B11251" s="10" t="s">
        <v>1796</v>
      </c>
      <c r="C11251" s="10" t="s">
        <v>1797</v>
      </c>
      <c r="D11251" s="10" t="s">
        <v>1805</v>
      </c>
      <c r="E11251" s="10" t="s">
        <v>1667</v>
      </c>
      <c r="F11251" s="10" t="s">
        <v>1433</v>
      </c>
      <c r="G11251" s="21" t="s">
        <v>3759</v>
      </c>
      <c r="H11251" s="21">
        <v>24000</v>
      </c>
      <c r="I11251" s="21">
        <v>1</v>
      </c>
      <c r="J11251" s="21">
        <f t="shared" ref="J11251:J11252" si="777">TRIM(H11251)*1</f>
        <v>24000</v>
      </c>
      <c r="K11251" s="21" t="s">
        <v>5261</v>
      </c>
    </row>
    <row r="11252" spans="1:11" hidden="1" x14ac:dyDescent="0.25">
      <c r="A11252" s="10">
        <v>182</v>
      </c>
      <c r="B11252" s="10" t="s">
        <v>1796</v>
      </c>
      <c r="C11252" s="10" t="s">
        <v>1797</v>
      </c>
      <c r="D11252" s="10" t="s">
        <v>1805</v>
      </c>
      <c r="E11252" s="10" t="s">
        <v>1667</v>
      </c>
      <c r="F11252" s="10" t="s">
        <v>1433</v>
      </c>
      <c r="G11252" s="21" t="s">
        <v>3764</v>
      </c>
      <c r="H11252" s="21">
        <v>24000</v>
      </c>
      <c r="I11252" s="21">
        <v>1</v>
      </c>
      <c r="J11252" s="21">
        <f t="shared" si="777"/>
        <v>24000</v>
      </c>
      <c r="K11252" s="21" t="s">
        <v>5261</v>
      </c>
    </row>
    <row r="11253" spans="1:11" hidden="1" x14ac:dyDescent="0.25">
      <c r="A11253" s="10">
        <v>182</v>
      </c>
      <c r="B11253" s="10" t="s">
        <v>1796</v>
      </c>
      <c r="C11253" s="10" t="s">
        <v>1797</v>
      </c>
      <c r="D11253" s="10" t="s">
        <v>1805</v>
      </c>
      <c r="E11253" s="10" t="s">
        <v>1667</v>
      </c>
      <c r="F11253" s="10" t="s">
        <v>1433</v>
      </c>
      <c r="G11253" s="10" t="s">
        <v>3765</v>
      </c>
      <c r="H11253" s="10" t="s">
        <v>57</v>
      </c>
      <c r="I11253" s="10">
        <v>0</v>
      </c>
    </row>
    <row r="11254" spans="1:11" hidden="1" x14ac:dyDescent="0.25">
      <c r="A11254" s="10">
        <v>182</v>
      </c>
      <c r="B11254" s="10" t="s">
        <v>1796</v>
      </c>
      <c r="C11254" s="10" t="s">
        <v>1797</v>
      </c>
      <c r="D11254" s="10" t="s">
        <v>1805</v>
      </c>
      <c r="E11254" s="10" t="s">
        <v>1667</v>
      </c>
      <c r="F11254" s="10" t="s">
        <v>1433</v>
      </c>
      <c r="G11254" s="10" t="s">
        <v>3766</v>
      </c>
      <c r="H11254" s="10" t="s">
        <v>34</v>
      </c>
      <c r="I11254" s="10">
        <v>0</v>
      </c>
    </row>
    <row r="11255" spans="1:11" hidden="1" x14ac:dyDescent="0.25">
      <c r="A11255" s="10">
        <v>182</v>
      </c>
      <c r="B11255" s="10" t="s">
        <v>1796</v>
      </c>
      <c r="C11255" s="10" t="s">
        <v>1797</v>
      </c>
      <c r="D11255" s="10" t="s">
        <v>1805</v>
      </c>
      <c r="E11255" s="10" t="s">
        <v>1667</v>
      </c>
      <c r="F11255" s="10" t="s">
        <v>1433</v>
      </c>
      <c r="G11255" s="10" t="s">
        <v>4601</v>
      </c>
      <c r="H11255" s="10" t="s">
        <v>57</v>
      </c>
      <c r="I11255" s="10">
        <v>0</v>
      </c>
    </row>
    <row r="11256" spans="1:11" hidden="1" x14ac:dyDescent="0.25">
      <c r="A11256" s="10">
        <v>182</v>
      </c>
      <c r="B11256" s="10" t="s">
        <v>1796</v>
      </c>
      <c r="C11256" s="10" t="s">
        <v>1797</v>
      </c>
      <c r="D11256" s="10" t="s">
        <v>1805</v>
      </c>
      <c r="E11256" s="10" t="s">
        <v>1667</v>
      </c>
      <c r="F11256" s="10" t="s">
        <v>1433</v>
      </c>
      <c r="G11256" s="10" t="s">
        <v>4397</v>
      </c>
      <c r="H11256" s="10" t="s">
        <v>34</v>
      </c>
      <c r="I11256" s="10">
        <v>0</v>
      </c>
    </row>
    <row r="11257" spans="1:11" hidden="1" x14ac:dyDescent="0.25">
      <c r="A11257" s="10">
        <v>182</v>
      </c>
      <c r="B11257" s="10" t="s">
        <v>1796</v>
      </c>
      <c r="C11257" s="10" t="s">
        <v>1797</v>
      </c>
      <c r="D11257" s="10" t="s">
        <v>1805</v>
      </c>
      <c r="E11257" s="10" t="s">
        <v>1667</v>
      </c>
      <c r="F11257" s="10" t="s">
        <v>1433</v>
      </c>
      <c r="G11257" s="10" t="s">
        <v>4602</v>
      </c>
      <c r="H11257" s="10" t="s">
        <v>57</v>
      </c>
      <c r="I11257" s="10">
        <v>0</v>
      </c>
    </row>
    <row r="11258" spans="1:11" hidden="1" x14ac:dyDescent="0.25">
      <c r="A11258" s="10">
        <v>182</v>
      </c>
      <c r="B11258" s="10" t="s">
        <v>1796</v>
      </c>
      <c r="C11258" s="10" t="s">
        <v>1797</v>
      </c>
      <c r="D11258" s="10" t="s">
        <v>1805</v>
      </c>
      <c r="E11258" s="10" t="s">
        <v>1667</v>
      </c>
      <c r="F11258" s="10" t="s">
        <v>1433</v>
      </c>
      <c r="G11258" s="10" t="s">
        <v>4603</v>
      </c>
      <c r="H11258" s="10" t="s">
        <v>57</v>
      </c>
      <c r="I11258" s="10">
        <v>0</v>
      </c>
    </row>
    <row r="11259" spans="1:11" hidden="1" x14ac:dyDescent="0.25">
      <c r="A11259" s="10">
        <v>182</v>
      </c>
      <c r="B11259" s="10" t="s">
        <v>1796</v>
      </c>
      <c r="C11259" s="10" t="s">
        <v>1797</v>
      </c>
      <c r="D11259" s="10" t="s">
        <v>1805</v>
      </c>
      <c r="E11259" s="10" t="s">
        <v>1667</v>
      </c>
      <c r="F11259" s="10" t="s">
        <v>1433</v>
      </c>
      <c r="G11259" s="21" t="s">
        <v>3769</v>
      </c>
      <c r="H11259" s="21" t="s">
        <v>4970</v>
      </c>
      <c r="I11259" s="21">
        <v>1</v>
      </c>
      <c r="J11259" s="21">
        <f t="shared" ref="J11259:J11260" si="778">MID(H11259,1,FIND(" ",H11259,1)-1)*1</f>
        <v>53</v>
      </c>
      <c r="K11259" s="21" t="s">
        <v>5255</v>
      </c>
    </row>
    <row r="11260" spans="1:11" hidden="1" x14ac:dyDescent="0.25">
      <c r="A11260" s="10">
        <v>182</v>
      </c>
      <c r="B11260" s="10" t="s">
        <v>1796</v>
      </c>
      <c r="C11260" s="10" t="s">
        <v>1797</v>
      </c>
      <c r="D11260" s="10" t="s">
        <v>1805</v>
      </c>
      <c r="E11260" s="10" t="s">
        <v>1667</v>
      </c>
      <c r="F11260" s="10" t="s">
        <v>1433</v>
      </c>
      <c r="G11260" s="21" t="s">
        <v>3771</v>
      </c>
      <c r="H11260" s="21" t="s">
        <v>4078</v>
      </c>
      <c r="I11260" s="21">
        <v>1</v>
      </c>
      <c r="J11260" s="21">
        <f t="shared" si="778"/>
        <v>36</v>
      </c>
      <c r="K11260" s="21" t="s">
        <v>5255</v>
      </c>
    </row>
    <row r="11261" spans="1:11" hidden="1" x14ac:dyDescent="0.25">
      <c r="A11261" s="10">
        <v>182</v>
      </c>
      <c r="B11261" s="10" t="s">
        <v>1796</v>
      </c>
      <c r="C11261" s="10" t="s">
        <v>1797</v>
      </c>
      <c r="D11261" s="10" t="s">
        <v>1805</v>
      </c>
      <c r="E11261" s="10" t="s">
        <v>1667</v>
      </c>
      <c r="F11261" s="10" t="s">
        <v>1433</v>
      </c>
      <c r="G11261" s="21" t="s">
        <v>3773</v>
      </c>
      <c r="H11261" s="21" t="s">
        <v>4291</v>
      </c>
      <c r="I11261" s="21">
        <v>1</v>
      </c>
      <c r="J11261" s="21">
        <f t="shared" ref="J11261:J11266" si="779">MID(H11261,1,FIND(" ",H11261,1)-1)*1000</f>
        <v>655</v>
      </c>
      <c r="K11261" s="22" t="s">
        <v>5256</v>
      </c>
    </row>
    <row r="11262" spans="1:11" hidden="1" x14ac:dyDescent="0.25">
      <c r="A11262" s="10">
        <v>182</v>
      </c>
      <c r="B11262" s="10" t="s">
        <v>1796</v>
      </c>
      <c r="C11262" s="10" t="s">
        <v>1797</v>
      </c>
      <c r="D11262" s="10" t="s">
        <v>1805</v>
      </c>
      <c r="E11262" s="10" t="s">
        <v>1667</v>
      </c>
      <c r="F11262" s="10" t="s">
        <v>1433</v>
      </c>
      <c r="G11262" s="21" t="s">
        <v>3775</v>
      </c>
      <c r="H11262" s="21" t="s">
        <v>4971</v>
      </c>
      <c r="I11262" s="21">
        <v>1</v>
      </c>
      <c r="J11262" s="21">
        <f t="shared" si="779"/>
        <v>690</v>
      </c>
      <c r="K11262" s="22" t="s">
        <v>5256</v>
      </c>
    </row>
    <row r="11263" spans="1:11" hidden="1" x14ac:dyDescent="0.25">
      <c r="A11263" s="10">
        <v>182</v>
      </c>
      <c r="B11263" s="10" t="s">
        <v>1796</v>
      </c>
      <c r="C11263" s="10" t="s">
        <v>1797</v>
      </c>
      <c r="D11263" s="10" t="s">
        <v>1805</v>
      </c>
      <c r="E11263" s="10" t="s">
        <v>1667</v>
      </c>
      <c r="F11263" s="10" t="s">
        <v>1433</v>
      </c>
      <c r="G11263" s="21" t="s">
        <v>3777</v>
      </c>
      <c r="H11263" s="21" t="s">
        <v>3853</v>
      </c>
      <c r="I11263" s="21">
        <v>1</v>
      </c>
      <c r="J11263" s="21">
        <f t="shared" si="779"/>
        <v>310</v>
      </c>
      <c r="K11263" s="22" t="s">
        <v>5256</v>
      </c>
    </row>
    <row r="11264" spans="1:11" hidden="1" x14ac:dyDescent="0.25">
      <c r="A11264" s="10">
        <v>182</v>
      </c>
      <c r="B11264" s="10" t="s">
        <v>1796</v>
      </c>
      <c r="C11264" s="10" t="s">
        <v>1797</v>
      </c>
      <c r="D11264" s="10" t="s">
        <v>1805</v>
      </c>
      <c r="E11264" s="10" t="s">
        <v>1667</v>
      </c>
      <c r="F11264" s="10" t="s">
        <v>1433</v>
      </c>
      <c r="G11264" s="21" t="s">
        <v>3779</v>
      </c>
      <c r="H11264" s="21" t="s">
        <v>4807</v>
      </c>
      <c r="I11264" s="21">
        <v>1</v>
      </c>
      <c r="J11264" s="21">
        <f t="shared" si="779"/>
        <v>235</v>
      </c>
      <c r="K11264" s="22" t="s">
        <v>5256</v>
      </c>
    </row>
    <row r="11265" spans="1:11" hidden="1" x14ac:dyDescent="0.25">
      <c r="A11265" s="10">
        <v>182</v>
      </c>
      <c r="B11265" s="10" t="s">
        <v>1796</v>
      </c>
      <c r="C11265" s="10" t="s">
        <v>1797</v>
      </c>
      <c r="D11265" s="10" t="s">
        <v>1805</v>
      </c>
      <c r="E11265" s="10" t="s">
        <v>1667</v>
      </c>
      <c r="F11265" s="10" t="s">
        <v>1433</v>
      </c>
      <c r="G11265" s="21" t="s">
        <v>3781</v>
      </c>
      <c r="H11265" s="21" t="s">
        <v>4214</v>
      </c>
      <c r="I11265" s="21">
        <v>1</v>
      </c>
      <c r="J11265" s="21">
        <f t="shared" si="779"/>
        <v>825</v>
      </c>
      <c r="K11265" s="22" t="s">
        <v>5256</v>
      </c>
    </row>
    <row r="11266" spans="1:11" hidden="1" x14ac:dyDescent="0.25">
      <c r="A11266" s="10">
        <v>182</v>
      </c>
      <c r="B11266" s="10" t="s">
        <v>1796</v>
      </c>
      <c r="C11266" s="10" t="s">
        <v>1797</v>
      </c>
      <c r="D11266" s="10" t="s">
        <v>1805</v>
      </c>
      <c r="E11266" s="10" t="s">
        <v>1667</v>
      </c>
      <c r="F11266" s="10" t="s">
        <v>1433</v>
      </c>
      <c r="G11266" s="21" t="s">
        <v>3783</v>
      </c>
      <c r="H11266" s="21" t="s">
        <v>4919</v>
      </c>
      <c r="I11266" s="21">
        <v>1</v>
      </c>
      <c r="J11266" s="21">
        <f t="shared" si="779"/>
        <v>1280</v>
      </c>
      <c r="K11266" s="22" t="s">
        <v>5256</v>
      </c>
    </row>
    <row r="11267" spans="1:11" hidden="1" x14ac:dyDescent="0.25">
      <c r="A11267" s="10">
        <v>182</v>
      </c>
      <c r="B11267" s="10" t="s">
        <v>1796</v>
      </c>
      <c r="C11267" s="10" t="s">
        <v>1797</v>
      </c>
      <c r="D11267" s="10" t="s">
        <v>1805</v>
      </c>
      <c r="E11267" s="10" t="s">
        <v>1667</v>
      </c>
      <c r="F11267" s="10" t="s">
        <v>1433</v>
      </c>
      <c r="G11267" s="10" t="s">
        <v>3787</v>
      </c>
      <c r="H11267" s="10" t="s">
        <v>3788</v>
      </c>
      <c r="I11267" s="10">
        <v>0</v>
      </c>
    </row>
    <row r="11268" spans="1:11" hidden="1" x14ac:dyDescent="0.25">
      <c r="A11268" s="10">
        <v>182</v>
      </c>
      <c r="B11268" s="10" t="s">
        <v>1796</v>
      </c>
      <c r="C11268" s="10" t="s">
        <v>1797</v>
      </c>
      <c r="D11268" s="10" t="s">
        <v>1805</v>
      </c>
      <c r="E11268" s="10" t="s">
        <v>1667</v>
      </c>
      <c r="F11268" s="10" t="s">
        <v>1433</v>
      </c>
      <c r="G11268" s="10" t="s">
        <v>3789</v>
      </c>
      <c r="H11268" s="10" t="s">
        <v>3789</v>
      </c>
      <c r="I11268" s="10">
        <v>0</v>
      </c>
    </row>
    <row r="11269" spans="1:11" hidden="1" x14ac:dyDescent="0.25">
      <c r="A11269" s="10">
        <v>183</v>
      </c>
      <c r="B11269" s="10" t="s">
        <v>1806</v>
      </c>
      <c r="C11269" s="10" t="s">
        <v>1807</v>
      </c>
      <c r="D11269" s="10" t="s">
        <v>1814</v>
      </c>
      <c r="E11269" s="10" t="s">
        <v>1667</v>
      </c>
      <c r="F11269" s="10" t="s">
        <v>1433</v>
      </c>
      <c r="G11269" s="10" t="s">
        <v>3129</v>
      </c>
      <c r="H11269" s="10" t="s">
        <v>4540</v>
      </c>
      <c r="I11269" s="10">
        <v>0</v>
      </c>
    </row>
    <row r="11270" spans="1:11" hidden="1" x14ac:dyDescent="0.25">
      <c r="A11270" s="10">
        <v>183</v>
      </c>
      <c r="B11270" s="10" t="s">
        <v>1806</v>
      </c>
      <c r="C11270" s="10" t="s">
        <v>1807</v>
      </c>
      <c r="D11270" s="10" t="s">
        <v>1814</v>
      </c>
      <c r="E11270" s="10" t="s">
        <v>1667</v>
      </c>
      <c r="F11270" s="10" t="s">
        <v>1433</v>
      </c>
      <c r="G11270" s="21" t="s">
        <v>2160</v>
      </c>
      <c r="H11270" s="21" t="s">
        <v>3699</v>
      </c>
      <c r="I11270" s="21">
        <v>1</v>
      </c>
      <c r="J11270" s="21" t="str">
        <f>H11270</f>
        <v>Кондиционирование</v>
      </c>
      <c r="K11270" s="21"/>
    </row>
    <row r="11271" spans="1:11" hidden="1" x14ac:dyDescent="0.25">
      <c r="A11271" s="10">
        <v>183</v>
      </c>
      <c r="B11271" s="10" t="s">
        <v>1806</v>
      </c>
      <c r="C11271" s="10" t="s">
        <v>1807</v>
      </c>
      <c r="D11271" s="10" t="s">
        <v>1814</v>
      </c>
      <c r="E11271" s="10" t="s">
        <v>1667</v>
      </c>
      <c r="F11271" s="10" t="s">
        <v>1433</v>
      </c>
      <c r="G11271" s="21" t="s">
        <v>3108</v>
      </c>
      <c r="H11271" s="21" t="s">
        <v>3906</v>
      </c>
      <c r="I11271" s="21">
        <v>1</v>
      </c>
      <c r="J11271" s="21">
        <f t="shared" ref="J11271:J11272" si="780">MID(H11271,1,FIND(" ",H11271,1)-1)*1</f>
        <v>60</v>
      </c>
      <c r="K11271" s="21" t="s">
        <v>5260</v>
      </c>
    </row>
    <row r="11272" spans="1:11" hidden="1" x14ac:dyDescent="0.25">
      <c r="A11272" s="10">
        <v>183</v>
      </c>
      <c r="B11272" s="10" t="s">
        <v>1806</v>
      </c>
      <c r="C11272" s="10" t="s">
        <v>1807</v>
      </c>
      <c r="D11272" s="10" t="s">
        <v>1814</v>
      </c>
      <c r="E11272" s="10" t="s">
        <v>1667</v>
      </c>
      <c r="F11272" s="10" t="s">
        <v>1433</v>
      </c>
      <c r="G11272" s="21" t="s">
        <v>3701</v>
      </c>
      <c r="H11272" s="21" t="s">
        <v>4459</v>
      </c>
      <c r="I11272" s="21">
        <v>1</v>
      </c>
      <c r="J11272" s="21">
        <f t="shared" si="780"/>
        <v>43</v>
      </c>
      <c r="K11272" s="21" t="s">
        <v>5260</v>
      </c>
    </row>
    <row r="11273" spans="1:11" hidden="1" x14ac:dyDescent="0.25">
      <c r="A11273" s="10">
        <v>183</v>
      </c>
      <c r="B11273" s="10" t="s">
        <v>1806</v>
      </c>
      <c r="C11273" s="10" t="s">
        <v>1807</v>
      </c>
      <c r="D11273" s="10" t="s">
        <v>1814</v>
      </c>
      <c r="E11273" s="10" t="s">
        <v>1667</v>
      </c>
      <c r="F11273" s="10" t="s">
        <v>1433</v>
      </c>
      <c r="G11273" s="21" t="s">
        <v>3703</v>
      </c>
      <c r="H11273" s="21" t="s">
        <v>4787</v>
      </c>
      <c r="I11273" s="21">
        <v>1</v>
      </c>
      <c r="J11273" s="21">
        <f>MID(H11273,1,FIND(" ",H11273,1)-1)*1</f>
        <v>160</v>
      </c>
      <c r="K11273" s="21" t="s">
        <v>5254</v>
      </c>
    </row>
    <row r="11274" spans="1:11" hidden="1" x14ac:dyDescent="0.25">
      <c r="A11274" s="10">
        <v>183</v>
      </c>
      <c r="B11274" s="10" t="s">
        <v>1806</v>
      </c>
      <c r="C11274" s="10" t="s">
        <v>1807</v>
      </c>
      <c r="D11274" s="10" t="s">
        <v>1814</v>
      </c>
      <c r="E11274" s="10" t="s">
        <v>1667</v>
      </c>
      <c r="F11274" s="10" t="s">
        <v>1433</v>
      </c>
      <c r="G11274" s="21" t="s">
        <v>3705</v>
      </c>
      <c r="H11274" s="21" t="s">
        <v>57</v>
      </c>
      <c r="I11274" s="21">
        <v>1</v>
      </c>
      <c r="J11274" s="21" t="str">
        <f>H11274</f>
        <v>Нет</v>
      </c>
      <c r="K11274" s="21"/>
    </row>
    <row r="11275" spans="1:11" hidden="1" x14ac:dyDescent="0.25">
      <c r="A11275" s="10">
        <v>183</v>
      </c>
      <c r="B11275" s="10" t="s">
        <v>1806</v>
      </c>
      <c r="C11275" s="10" t="s">
        <v>1807</v>
      </c>
      <c r="D11275" s="10" t="s">
        <v>1814</v>
      </c>
      <c r="E11275" s="10" t="s">
        <v>1667</v>
      </c>
      <c r="F11275" s="10" t="s">
        <v>1433</v>
      </c>
      <c r="G11275" s="21" t="s">
        <v>3706</v>
      </c>
      <c r="H11275" s="21" t="s">
        <v>4998</v>
      </c>
      <c r="I11275" s="21">
        <v>1</v>
      </c>
      <c r="J11275" s="21">
        <f t="shared" ref="J11275:J11278" si="781">MID(H11275,1,FIND(" ",H11275,1)-1)*1</f>
        <v>17.579999999999998</v>
      </c>
      <c r="K11275" s="21" t="s">
        <v>5258</v>
      </c>
    </row>
    <row r="11276" spans="1:11" hidden="1" x14ac:dyDescent="0.25">
      <c r="A11276" s="10">
        <v>183</v>
      </c>
      <c r="B11276" s="10" t="s">
        <v>1806</v>
      </c>
      <c r="C11276" s="10" t="s">
        <v>1807</v>
      </c>
      <c r="D11276" s="10" t="s">
        <v>1814</v>
      </c>
      <c r="E11276" s="10" t="s">
        <v>1667</v>
      </c>
      <c r="F11276" s="10" t="s">
        <v>1433</v>
      </c>
      <c r="G11276" s="21" t="s">
        <v>3708</v>
      </c>
      <c r="H11276" s="21" t="s">
        <v>4788</v>
      </c>
      <c r="I11276" s="21">
        <v>1</v>
      </c>
      <c r="J11276" s="21">
        <f t="shared" si="781"/>
        <v>16.12</v>
      </c>
      <c r="K11276" s="21" t="s">
        <v>5258</v>
      </c>
    </row>
    <row r="11277" spans="1:11" hidden="1" x14ac:dyDescent="0.25">
      <c r="A11277" s="10">
        <v>183</v>
      </c>
      <c r="B11277" s="10" t="s">
        <v>1806</v>
      </c>
      <c r="C11277" s="10" t="s">
        <v>1807</v>
      </c>
      <c r="D11277" s="10" t="s">
        <v>1814</v>
      </c>
      <c r="E11277" s="10" t="s">
        <v>1667</v>
      </c>
      <c r="F11277" s="10" t="s">
        <v>1433</v>
      </c>
      <c r="G11277" s="21" t="s">
        <v>3709</v>
      </c>
      <c r="H11277" s="21" t="s">
        <v>4955</v>
      </c>
      <c r="I11277" s="21">
        <v>0</v>
      </c>
      <c r="J11277" s="21">
        <f t="shared" si="781"/>
        <v>17.600000000000001</v>
      </c>
      <c r="K11277" s="21" t="s">
        <v>5258</v>
      </c>
    </row>
    <row r="11278" spans="1:11" hidden="1" x14ac:dyDescent="0.25">
      <c r="A11278" s="10">
        <v>183</v>
      </c>
      <c r="B11278" s="10" t="s">
        <v>1806</v>
      </c>
      <c r="C11278" s="10" t="s">
        <v>1807</v>
      </c>
      <c r="D11278" s="10" t="s">
        <v>1814</v>
      </c>
      <c r="E11278" s="10" t="s">
        <v>1667</v>
      </c>
      <c r="F11278" s="10" t="s">
        <v>1433</v>
      </c>
      <c r="G11278" s="21" t="s">
        <v>3711</v>
      </c>
      <c r="H11278" s="21" t="s">
        <v>4788</v>
      </c>
      <c r="I11278" s="21">
        <v>0</v>
      </c>
      <c r="J11278" s="21">
        <f t="shared" si="781"/>
        <v>16.12</v>
      </c>
      <c r="K11278" s="21" t="s">
        <v>5258</v>
      </c>
    </row>
    <row r="11279" spans="1:11" hidden="1" x14ac:dyDescent="0.25">
      <c r="A11279" s="10">
        <v>183</v>
      </c>
      <c r="B11279" s="10" t="s">
        <v>1806</v>
      </c>
      <c r="C11279" s="10" t="s">
        <v>1807</v>
      </c>
      <c r="D11279" s="10" t="s">
        <v>1814</v>
      </c>
      <c r="E11279" s="10" t="s">
        <v>1667</v>
      </c>
      <c r="F11279" s="10" t="s">
        <v>1433</v>
      </c>
      <c r="G11279" s="21" t="s">
        <v>4578</v>
      </c>
      <c r="H11279" s="21" t="s">
        <v>4880</v>
      </c>
      <c r="I11279" s="21">
        <v>1</v>
      </c>
      <c r="J11279" s="21" t="str">
        <f>MID(H11279,1,FIND(" ",H11279,1)-1)</f>
        <v>2000</v>
      </c>
      <c r="K11279" s="21" t="s">
        <v>5269</v>
      </c>
    </row>
    <row r="11280" spans="1:11" hidden="1" x14ac:dyDescent="0.25">
      <c r="A11280" s="10">
        <v>183</v>
      </c>
      <c r="B11280" s="10" t="s">
        <v>1806</v>
      </c>
      <c r="C11280" s="10" t="s">
        <v>1807</v>
      </c>
      <c r="D11280" s="10" t="s">
        <v>1814</v>
      </c>
      <c r="E11280" s="10" t="s">
        <v>1667</v>
      </c>
      <c r="F11280" s="10" t="s">
        <v>1433</v>
      </c>
      <c r="G11280" s="10" t="s">
        <v>3714</v>
      </c>
      <c r="H11280" s="10" t="s">
        <v>3715</v>
      </c>
      <c r="I11280" s="10">
        <v>0</v>
      </c>
    </row>
    <row r="11281" spans="1:9" hidden="1" x14ac:dyDescent="0.25">
      <c r="A11281" s="10">
        <v>183</v>
      </c>
      <c r="B11281" s="10" t="s">
        <v>1806</v>
      </c>
      <c r="C11281" s="10" t="s">
        <v>1807</v>
      </c>
      <c r="D11281" s="10" t="s">
        <v>1814</v>
      </c>
      <c r="E11281" s="10" t="s">
        <v>1667</v>
      </c>
      <c r="F11281" s="10" t="s">
        <v>1433</v>
      </c>
      <c r="G11281" s="10" t="s">
        <v>3716</v>
      </c>
      <c r="H11281" s="10" t="s">
        <v>34</v>
      </c>
      <c r="I11281" s="10">
        <v>0</v>
      </c>
    </row>
    <row r="11282" spans="1:9" hidden="1" x14ac:dyDescent="0.25">
      <c r="A11282" s="10">
        <v>183</v>
      </c>
      <c r="B11282" s="10" t="s">
        <v>1806</v>
      </c>
      <c r="C11282" s="10" t="s">
        <v>1807</v>
      </c>
      <c r="D11282" s="10" t="s">
        <v>1814</v>
      </c>
      <c r="E11282" s="10" t="s">
        <v>1667</v>
      </c>
      <c r="F11282" s="10" t="s">
        <v>1433</v>
      </c>
      <c r="G11282" s="10" t="s">
        <v>3717</v>
      </c>
      <c r="H11282" s="10" t="s">
        <v>34</v>
      </c>
      <c r="I11282" s="10">
        <v>0</v>
      </c>
    </row>
    <row r="11283" spans="1:9" hidden="1" x14ac:dyDescent="0.25">
      <c r="A11283" s="10">
        <v>183</v>
      </c>
      <c r="B11283" s="10" t="s">
        <v>1806</v>
      </c>
      <c r="C11283" s="10" t="s">
        <v>1807</v>
      </c>
      <c r="D11283" s="10" t="s">
        <v>1814</v>
      </c>
      <c r="E11283" s="10" t="s">
        <v>1667</v>
      </c>
      <c r="F11283" s="10" t="s">
        <v>1433</v>
      </c>
      <c r="G11283" s="10" t="s">
        <v>3718</v>
      </c>
      <c r="H11283" s="10" t="s">
        <v>5168</v>
      </c>
      <c r="I11283" s="10">
        <v>0</v>
      </c>
    </row>
    <row r="11284" spans="1:9" hidden="1" x14ac:dyDescent="0.25">
      <c r="A11284" s="10">
        <v>183</v>
      </c>
      <c r="B11284" s="10" t="s">
        <v>1806</v>
      </c>
      <c r="C11284" s="10" t="s">
        <v>1807</v>
      </c>
      <c r="D11284" s="10" t="s">
        <v>1814</v>
      </c>
      <c r="E11284" s="10" t="s">
        <v>1667</v>
      </c>
      <c r="F11284" s="10" t="s">
        <v>1433</v>
      </c>
      <c r="G11284" s="10" t="s">
        <v>3719</v>
      </c>
      <c r="H11284" s="10" t="s">
        <v>3914</v>
      </c>
      <c r="I11284" s="10">
        <v>0</v>
      </c>
    </row>
    <row r="11285" spans="1:9" hidden="1" x14ac:dyDescent="0.25">
      <c r="A11285" s="10">
        <v>183</v>
      </c>
      <c r="B11285" s="10" t="s">
        <v>1806</v>
      </c>
      <c r="C11285" s="10" t="s">
        <v>1807</v>
      </c>
      <c r="D11285" s="10" t="s">
        <v>1814</v>
      </c>
      <c r="E11285" s="10" t="s">
        <v>1667</v>
      </c>
      <c r="F11285" s="10" t="s">
        <v>1433</v>
      </c>
      <c r="G11285" s="10" t="s">
        <v>3720</v>
      </c>
      <c r="H11285" s="10" t="s">
        <v>34</v>
      </c>
      <c r="I11285" s="10">
        <v>0</v>
      </c>
    </row>
    <row r="11286" spans="1:9" hidden="1" x14ac:dyDescent="0.25">
      <c r="A11286" s="10">
        <v>183</v>
      </c>
      <c r="B11286" s="10" t="s">
        <v>1806</v>
      </c>
      <c r="C11286" s="10" t="s">
        <v>1807</v>
      </c>
      <c r="D11286" s="10" t="s">
        <v>1814</v>
      </c>
      <c r="E11286" s="10" t="s">
        <v>1667</v>
      </c>
      <c r="F11286" s="10" t="s">
        <v>1433</v>
      </c>
      <c r="G11286" s="10" t="s">
        <v>3721</v>
      </c>
      <c r="H11286" s="10" t="s">
        <v>34</v>
      </c>
      <c r="I11286" s="10">
        <v>0</v>
      </c>
    </row>
    <row r="11287" spans="1:9" hidden="1" x14ac:dyDescent="0.25">
      <c r="A11287" s="10">
        <v>183</v>
      </c>
      <c r="B11287" s="10" t="s">
        <v>1806</v>
      </c>
      <c r="C11287" s="10" t="s">
        <v>1807</v>
      </c>
      <c r="D11287" s="10" t="s">
        <v>1814</v>
      </c>
      <c r="E11287" s="10" t="s">
        <v>1667</v>
      </c>
      <c r="F11287" s="10" t="s">
        <v>1433</v>
      </c>
      <c r="G11287" s="10" t="s">
        <v>3722</v>
      </c>
      <c r="H11287" s="10" t="s">
        <v>34</v>
      </c>
      <c r="I11287" s="10">
        <v>0</v>
      </c>
    </row>
    <row r="11288" spans="1:9" hidden="1" x14ac:dyDescent="0.25">
      <c r="A11288" s="10">
        <v>183</v>
      </c>
      <c r="B11288" s="10" t="s">
        <v>1806</v>
      </c>
      <c r="C11288" s="10" t="s">
        <v>1807</v>
      </c>
      <c r="D11288" s="10" t="s">
        <v>1814</v>
      </c>
      <c r="E11288" s="10" t="s">
        <v>1667</v>
      </c>
      <c r="F11288" s="10" t="s">
        <v>1433</v>
      </c>
      <c r="G11288" s="10" t="s">
        <v>3723</v>
      </c>
      <c r="H11288" s="10" t="s">
        <v>34</v>
      </c>
      <c r="I11288" s="10">
        <v>0</v>
      </c>
    </row>
    <row r="11289" spans="1:9" hidden="1" x14ac:dyDescent="0.25">
      <c r="A11289" s="10">
        <v>183</v>
      </c>
      <c r="B11289" s="10" t="s">
        <v>1806</v>
      </c>
      <c r="C11289" s="10" t="s">
        <v>1807</v>
      </c>
      <c r="D11289" s="10" t="s">
        <v>1814</v>
      </c>
      <c r="E11289" s="10" t="s">
        <v>1667</v>
      </c>
      <c r="F11289" s="10" t="s">
        <v>1433</v>
      </c>
      <c r="G11289" s="10" t="s">
        <v>3724</v>
      </c>
      <c r="H11289" s="10" t="s">
        <v>34</v>
      </c>
      <c r="I11289" s="10">
        <v>0</v>
      </c>
    </row>
    <row r="11290" spans="1:9" hidden="1" x14ac:dyDescent="0.25">
      <c r="A11290" s="10">
        <v>183</v>
      </c>
      <c r="B11290" s="10" t="s">
        <v>1806</v>
      </c>
      <c r="C11290" s="10" t="s">
        <v>1807</v>
      </c>
      <c r="D11290" s="10" t="s">
        <v>1814</v>
      </c>
      <c r="E11290" s="10" t="s">
        <v>1667</v>
      </c>
      <c r="F11290" s="10" t="s">
        <v>1433</v>
      </c>
      <c r="G11290" s="10" t="s">
        <v>3725</v>
      </c>
      <c r="H11290" s="10" t="s">
        <v>34</v>
      </c>
      <c r="I11290" s="10">
        <v>0</v>
      </c>
    </row>
    <row r="11291" spans="1:9" hidden="1" x14ac:dyDescent="0.25">
      <c r="A11291" s="10">
        <v>183</v>
      </c>
      <c r="B11291" s="10" t="s">
        <v>1806</v>
      </c>
      <c r="C11291" s="10" t="s">
        <v>1807</v>
      </c>
      <c r="D11291" s="10" t="s">
        <v>1814</v>
      </c>
      <c r="E11291" s="10" t="s">
        <v>1667</v>
      </c>
      <c r="F11291" s="10" t="s">
        <v>1433</v>
      </c>
      <c r="G11291" s="10" t="s">
        <v>3726</v>
      </c>
      <c r="H11291" s="10" t="s">
        <v>34</v>
      </c>
      <c r="I11291" s="10">
        <v>0</v>
      </c>
    </row>
    <row r="11292" spans="1:9" hidden="1" x14ac:dyDescent="0.25">
      <c r="A11292" s="10">
        <v>183</v>
      </c>
      <c r="B11292" s="10" t="s">
        <v>1806</v>
      </c>
      <c r="C11292" s="10" t="s">
        <v>1807</v>
      </c>
      <c r="D11292" s="10" t="s">
        <v>1814</v>
      </c>
      <c r="E11292" s="10" t="s">
        <v>1667</v>
      </c>
      <c r="F11292" s="10" t="s">
        <v>1433</v>
      </c>
      <c r="G11292" s="10" t="s">
        <v>3727</v>
      </c>
      <c r="H11292" s="10" t="s">
        <v>34</v>
      </c>
      <c r="I11292" s="10">
        <v>0</v>
      </c>
    </row>
    <row r="11293" spans="1:9" hidden="1" x14ac:dyDescent="0.25">
      <c r="A11293" s="10">
        <v>183</v>
      </c>
      <c r="B11293" s="10" t="s">
        <v>1806</v>
      </c>
      <c r="C11293" s="10" t="s">
        <v>1807</v>
      </c>
      <c r="D11293" s="10" t="s">
        <v>1814</v>
      </c>
      <c r="E11293" s="10" t="s">
        <v>1667</v>
      </c>
      <c r="F11293" s="10" t="s">
        <v>1433</v>
      </c>
      <c r="G11293" s="10" t="s">
        <v>3729</v>
      </c>
      <c r="H11293" s="10" t="s">
        <v>34</v>
      </c>
      <c r="I11293" s="10">
        <v>0</v>
      </c>
    </row>
    <row r="11294" spans="1:9" hidden="1" x14ac:dyDescent="0.25">
      <c r="A11294" s="10">
        <v>183</v>
      </c>
      <c r="B11294" s="10" t="s">
        <v>1806</v>
      </c>
      <c r="C11294" s="10" t="s">
        <v>1807</v>
      </c>
      <c r="D11294" s="10" t="s">
        <v>1814</v>
      </c>
      <c r="E11294" s="10" t="s">
        <v>1667</v>
      </c>
      <c r="F11294" s="10" t="s">
        <v>1433</v>
      </c>
      <c r="G11294" s="10" t="s">
        <v>3730</v>
      </c>
      <c r="H11294" s="10" t="s">
        <v>34</v>
      </c>
      <c r="I11294" s="10">
        <v>0</v>
      </c>
    </row>
    <row r="11295" spans="1:9" hidden="1" x14ac:dyDescent="0.25">
      <c r="A11295" s="10">
        <v>183</v>
      </c>
      <c r="B11295" s="10" t="s">
        <v>1806</v>
      </c>
      <c r="C11295" s="10" t="s">
        <v>1807</v>
      </c>
      <c r="D11295" s="10" t="s">
        <v>1814</v>
      </c>
      <c r="E11295" s="10" t="s">
        <v>1667</v>
      </c>
      <c r="F11295" s="10" t="s">
        <v>1433</v>
      </c>
      <c r="G11295" s="10" t="s">
        <v>3731</v>
      </c>
      <c r="H11295" s="10" t="s">
        <v>34</v>
      </c>
      <c r="I11295" s="10">
        <v>0</v>
      </c>
    </row>
    <row r="11296" spans="1:9" hidden="1" x14ac:dyDescent="0.25">
      <c r="A11296" s="10">
        <v>183</v>
      </c>
      <c r="B11296" s="10" t="s">
        <v>1806</v>
      </c>
      <c r="C11296" s="10" t="s">
        <v>1807</v>
      </c>
      <c r="D11296" s="10" t="s">
        <v>1814</v>
      </c>
      <c r="E11296" s="10" t="s">
        <v>1667</v>
      </c>
      <c r="F11296" s="10" t="s">
        <v>1433</v>
      </c>
      <c r="G11296" s="10" t="s">
        <v>3734</v>
      </c>
      <c r="H11296" s="10" t="s">
        <v>34</v>
      </c>
      <c r="I11296" s="10">
        <v>0</v>
      </c>
    </row>
    <row r="11297" spans="1:11" hidden="1" x14ac:dyDescent="0.25">
      <c r="A11297" s="10">
        <v>183</v>
      </c>
      <c r="B11297" s="10" t="s">
        <v>1806</v>
      </c>
      <c r="C11297" s="10" t="s">
        <v>1807</v>
      </c>
      <c r="D11297" s="10" t="s">
        <v>1814</v>
      </c>
      <c r="E11297" s="10" t="s">
        <v>1667</v>
      </c>
      <c r="F11297" s="10" t="s">
        <v>1433</v>
      </c>
      <c r="G11297" s="10" t="s">
        <v>3735</v>
      </c>
      <c r="H11297" s="10" t="s">
        <v>57</v>
      </c>
      <c r="I11297" s="10">
        <v>0</v>
      </c>
    </row>
    <row r="11298" spans="1:11" hidden="1" x14ac:dyDescent="0.25">
      <c r="A11298" s="10">
        <v>183</v>
      </c>
      <c r="B11298" s="10" t="s">
        <v>1806</v>
      </c>
      <c r="C11298" s="10" t="s">
        <v>1807</v>
      </c>
      <c r="D11298" s="10" t="s">
        <v>1814</v>
      </c>
      <c r="E11298" s="10" t="s">
        <v>1667</v>
      </c>
      <c r="F11298" s="10" t="s">
        <v>1433</v>
      </c>
      <c r="G11298" s="10" t="s">
        <v>4597</v>
      </c>
      <c r="H11298" s="10" t="s">
        <v>34</v>
      </c>
      <c r="I11298" s="10">
        <v>0</v>
      </c>
    </row>
    <row r="11299" spans="1:11" hidden="1" x14ac:dyDescent="0.25">
      <c r="A11299" s="10">
        <v>183</v>
      </c>
      <c r="B11299" s="10" t="s">
        <v>1806</v>
      </c>
      <c r="C11299" s="10" t="s">
        <v>1807</v>
      </c>
      <c r="D11299" s="10" t="s">
        <v>1814</v>
      </c>
      <c r="E11299" s="10" t="s">
        <v>1667</v>
      </c>
      <c r="F11299" s="10" t="s">
        <v>1433</v>
      </c>
      <c r="G11299" s="10" t="s">
        <v>3736</v>
      </c>
      <c r="H11299" s="10" t="s">
        <v>34</v>
      </c>
      <c r="I11299" s="10">
        <v>0</v>
      </c>
    </row>
    <row r="11300" spans="1:11" hidden="1" x14ac:dyDescent="0.25">
      <c r="A11300" s="10">
        <v>183</v>
      </c>
      <c r="B11300" s="10" t="s">
        <v>1806</v>
      </c>
      <c r="C11300" s="10" t="s">
        <v>1807</v>
      </c>
      <c r="D11300" s="10" t="s">
        <v>1814</v>
      </c>
      <c r="E11300" s="10" t="s">
        <v>1667</v>
      </c>
      <c r="F11300" s="10" t="s">
        <v>1433</v>
      </c>
      <c r="G11300" s="10" t="s">
        <v>3737</v>
      </c>
      <c r="H11300" s="10" t="s">
        <v>34</v>
      </c>
      <c r="I11300" s="10">
        <v>0</v>
      </c>
    </row>
    <row r="11301" spans="1:11" hidden="1" x14ac:dyDescent="0.25">
      <c r="A11301" s="10">
        <v>183</v>
      </c>
      <c r="B11301" s="10" t="s">
        <v>1806</v>
      </c>
      <c r="C11301" s="10" t="s">
        <v>1807</v>
      </c>
      <c r="D11301" s="10" t="s">
        <v>1814</v>
      </c>
      <c r="E11301" s="10" t="s">
        <v>1667</v>
      </c>
      <c r="F11301" s="10" t="s">
        <v>1433</v>
      </c>
      <c r="G11301" s="10" t="s">
        <v>4387</v>
      </c>
      <c r="H11301" s="10" t="s">
        <v>34</v>
      </c>
      <c r="I11301" s="10">
        <v>0</v>
      </c>
    </row>
    <row r="11302" spans="1:11" hidden="1" x14ac:dyDescent="0.25">
      <c r="A11302" s="10">
        <v>183</v>
      </c>
      <c r="B11302" s="10" t="s">
        <v>1806</v>
      </c>
      <c r="C11302" s="10" t="s">
        <v>1807</v>
      </c>
      <c r="D11302" s="10" t="s">
        <v>1814</v>
      </c>
      <c r="E11302" s="10" t="s">
        <v>1667</v>
      </c>
      <c r="F11302" s="10" t="s">
        <v>1433</v>
      </c>
      <c r="G11302" s="10" t="s">
        <v>4388</v>
      </c>
      <c r="H11302" s="10" t="s">
        <v>34</v>
      </c>
      <c r="I11302" s="10">
        <v>0</v>
      </c>
    </row>
    <row r="11303" spans="1:11" hidden="1" x14ac:dyDescent="0.25">
      <c r="A11303" s="10">
        <v>183</v>
      </c>
      <c r="B11303" s="10" t="s">
        <v>1806</v>
      </c>
      <c r="C11303" s="10" t="s">
        <v>1807</v>
      </c>
      <c r="D11303" s="10" t="s">
        <v>1814</v>
      </c>
      <c r="E11303" s="10" t="s">
        <v>1667</v>
      </c>
      <c r="F11303" s="10" t="s">
        <v>1433</v>
      </c>
      <c r="G11303" s="10" t="s">
        <v>3740</v>
      </c>
      <c r="H11303" s="10" t="s">
        <v>34</v>
      </c>
      <c r="I11303" s="10">
        <v>0</v>
      </c>
    </row>
    <row r="11304" spans="1:11" hidden="1" x14ac:dyDescent="0.25">
      <c r="A11304" s="10">
        <v>183</v>
      </c>
      <c r="B11304" s="10" t="s">
        <v>1806</v>
      </c>
      <c r="C11304" s="10" t="s">
        <v>1807</v>
      </c>
      <c r="D11304" s="10" t="s">
        <v>1814</v>
      </c>
      <c r="E11304" s="10" t="s">
        <v>1667</v>
      </c>
      <c r="F11304" s="10" t="s">
        <v>1433</v>
      </c>
      <c r="G11304" s="10" t="s">
        <v>3741</v>
      </c>
      <c r="H11304" s="10" t="s">
        <v>34</v>
      </c>
      <c r="I11304" s="10">
        <v>0</v>
      </c>
    </row>
    <row r="11305" spans="1:11" hidden="1" x14ac:dyDescent="0.25">
      <c r="A11305" s="10">
        <v>183</v>
      </c>
      <c r="B11305" s="10" t="s">
        <v>1806</v>
      </c>
      <c r="C11305" s="10" t="s">
        <v>1807</v>
      </c>
      <c r="D11305" s="10" t="s">
        <v>1814</v>
      </c>
      <c r="E11305" s="10" t="s">
        <v>1667</v>
      </c>
      <c r="F11305" s="10" t="s">
        <v>1433</v>
      </c>
      <c r="G11305" s="10" t="s">
        <v>4324</v>
      </c>
      <c r="H11305" s="10" t="s">
        <v>34</v>
      </c>
      <c r="I11305" s="10">
        <v>0</v>
      </c>
    </row>
    <row r="11306" spans="1:11" hidden="1" x14ac:dyDescent="0.25">
      <c r="A11306" s="10">
        <v>183</v>
      </c>
      <c r="B11306" s="10" t="s">
        <v>1806</v>
      </c>
      <c r="C11306" s="10" t="s">
        <v>1807</v>
      </c>
      <c r="D11306" s="10" t="s">
        <v>1814</v>
      </c>
      <c r="E11306" s="10" t="s">
        <v>1667</v>
      </c>
      <c r="F11306" s="10" t="s">
        <v>1433</v>
      </c>
      <c r="G11306" s="10" t="s">
        <v>3744</v>
      </c>
      <c r="H11306" s="10" t="s">
        <v>4516</v>
      </c>
      <c r="I11306" s="10">
        <v>0</v>
      </c>
    </row>
    <row r="11307" spans="1:11" hidden="1" x14ac:dyDescent="0.25">
      <c r="A11307" s="10">
        <v>183</v>
      </c>
      <c r="B11307" s="10" t="s">
        <v>1806</v>
      </c>
      <c r="C11307" s="10" t="s">
        <v>1807</v>
      </c>
      <c r="D11307" s="10" t="s">
        <v>1814</v>
      </c>
      <c r="E11307" s="10" t="s">
        <v>1667</v>
      </c>
      <c r="F11307" s="10" t="s">
        <v>1433</v>
      </c>
      <c r="G11307" s="10" t="s">
        <v>3746</v>
      </c>
      <c r="H11307" s="10" t="s">
        <v>34</v>
      </c>
      <c r="I11307" s="10">
        <v>0</v>
      </c>
    </row>
    <row r="11308" spans="1:11" hidden="1" x14ac:dyDescent="0.25">
      <c r="A11308" s="10">
        <v>183</v>
      </c>
      <c r="B11308" s="10" t="s">
        <v>1806</v>
      </c>
      <c r="C11308" s="10" t="s">
        <v>1807</v>
      </c>
      <c r="D11308" s="10" t="s">
        <v>1814</v>
      </c>
      <c r="E11308" s="10" t="s">
        <v>1667</v>
      </c>
      <c r="F11308" s="10" t="s">
        <v>1433</v>
      </c>
      <c r="G11308" s="10" t="s">
        <v>4792</v>
      </c>
      <c r="H11308" s="10" t="s">
        <v>5234</v>
      </c>
      <c r="I11308" s="10">
        <v>0</v>
      </c>
    </row>
    <row r="11309" spans="1:11" hidden="1" x14ac:dyDescent="0.25">
      <c r="A11309" s="10">
        <v>183</v>
      </c>
      <c r="B11309" s="10" t="s">
        <v>1806</v>
      </c>
      <c r="C11309" s="10" t="s">
        <v>1807</v>
      </c>
      <c r="D11309" s="10" t="s">
        <v>1814</v>
      </c>
      <c r="E11309" s="10" t="s">
        <v>1667</v>
      </c>
      <c r="F11309" s="10" t="s">
        <v>1433</v>
      </c>
      <c r="G11309" s="21" t="s">
        <v>3747</v>
      </c>
      <c r="H11309" s="21" t="s">
        <v>4805</v>
      </c>
      <c r="I11309" s="21">
        <v>1</v>
      </c>
      <c r="J11309" s="21" t="str">
        <f>H11309</f>
        <v>Напольно-потолочная</v>
      </c>
      <c r="K11309" s="21"/>
    </row>
    <row r="11310" spans="1:11" hidden="1" x14ac:dyDescent="0.25">
      <c r="A11310" s="10">
        <v>183</v>
      </c>
      <c r="B11310" s="10" t="s">
        <v>1806</v>
      </c>
      <c r="C11310" s="10" t="s">
        <v>1807</v>
      </c>
      <c r="D11310" s="10" t="s">
        <v>1814</v>
      </c>
      <c r="E11310" s="10" t="s">
        <v>1667</v>
      </c>
      <c r="F11310" s="10" t="s">
        <v>1433</v>
      </c>
      <c r="G11310" s="21" t="s">
        <v>3749</v>
      </c>
      <c r="H11310" s="21" t="s">
        <v>3918</v>
      </c>
      <c r="I11310" s="21">
        <v>1</v>
      </c>
      <c r="J11310" s="21">
        <f>MID(H11310,1,FIND(" ",H11310,1)-1)*1</f>
        <v>50</v>
      </c>
      <c r="K11310" s="21" t="s">
        <v>5264</v>
      </c>
    </row>
    <row r="11311" spans="1:11" hidden="1" x14ac:dyDescent="0.25">
      <c r="A11311" s="10">
        <v>183</v>
      </c>
      <c r="B11311" s="10" t="s">
        <v>1806</v>
      </c>
      <c r="C11311" s="10" t="s">
        <v>1807</v>
      </c>
      <c r="D11311" s="10" t="s">
        <v>1814</v>
      </c>
      <c r="E11311" s="10" t="s">
        <v>1667</v>
      </c>
      <c r="F11311" s="10" t="s">
        <v>1433</v>
      </c>
      <c r="G11311" s="21" t="s">
        <v>3751</v>
      </c>
      <c r="H11311" s="21" t="s">
        <v>3893</v>
      </c>
      <c r="I11311" s="21">
        <v>1</v>
      </c>
      <c r="J11311" s="21">
        <f>MID(H11311,1,FIND(" ",H11311,1)-1)*1</f>
        <v>30</v>
      </c>
      <c r="K11311" s="21" t="s">
        <v>5264</v>
      </c>
    </row>
    <row r="11312" spans="1:11" hidden="1" x14ac:dyDescent="0.25">
      <c r="A11312" s="10">
        <v>183</v>
      </c>
      <c r="B11312" s="10" t="s">
        <v>1806</v>
      </c>
      <c r="C11312" s="10" t="s">
        <v>1807</v>
      </c>
      <c r="D11312" s="10" t="s">
        <v>1814</v>
      </c>
      <c r="E11312" s="10" t="s">
        <v>1667</v>
      </c>
      <c r="F11312" s="10" t="s">
        <v>1433</v>
      </c>
      <c r="G11312" s="21" t="s">
        <v>3753</v>
      </c>
      <c r="H11312" s="21" t="s">
        <v>3880</v>
      </c>
      <c r="I11312" s="21">
        <v>1</v>
      </c>
      <c r="J11312" s="21">
        <f>MID(H11312,1,FIND(" ",H11312,1)-1)*1</f>
        <v>5.2</v>
      </c>
      <c r="K11312" s="21" t="s">
        <v>5258</v>
      </c>
    </row>
    <row r="11313" spans="1:11" hidden="1" x14ac:dyDescent="0.25">
      <c r="A11313" s="10">
        <v>183</v>
      </c>
      <c r="B11313" s="10" t="s">
        <v>1806</v>
      </c>
      <c r="C11313" s="10" t="s">
        <v>1807</v>
      </c>
      <c r="D11313" s="10" t="s">
        <v>1814</v>
      </c>
      <c r="E11313" s="10" t="s">
        <v>1667</v>
      </c>
      <c r="F11313" s="10" t="s">
        <v>1433</v>
      </c>
      <c r="G11313" s="21" t="s">
        <v>3755</v>
      </c>
      <c r="H11313" s="21" t="s">
        <v>4794</v>
      </c>
      <c r="I11313" s="21">
        <v>1</v>
      </c>
      <c r="J11313" s="21" t="s">
        <v>5267</v>
      </c>
      <c r="K11313" s="21" t="s">
        <v>5265</v>
      </c>
    </row>
    <row r="11314" spans="1:11" hidden="1" x14ac:dyDescent="0.25">
      <c r="A11314" s="10">
        <v>183</v>
      </c>
      <c r="B11314" s="10" t="s">
        <v>1806</v>
      </c>
      <c r="C11314" s="10" t="s">
        <v>1807</v>
      </c>
      <c r="D11314" s="10" t="s">
        <v>1814</v>
      </c>
      <c r="E11314" s="10" t="s">
        <v>1667</v>
      </c>
      <c r="F11314" s="10" t="s">
        <v>1433</v>
      </c>
      <c r="G11314" s="10" t="s">
        <v>3757</v>
      </c>
      <c r="H11314" s="10" t="s">
        <v>57</v>
      </c>
      <c r="I11314" s="10">
        <v>0</v>
      </c>
    </row>
    <row r="11315" spans="1:11" hidden="1" x14ac:dyDescent="0.25">
      <c r="A11315" s="10">
        <v>183</v>
      </c>
      <c r="B11315" s="10" t="s">
        <v>1806</v>
      </c>
      <c r="C11315" s="10" t="s">
        <v>1807</v>
      </c>
      <c r="D11315" s="10" t="s">
        <v>1814</v>
      </c>
      <c r="E11315" s="10" t="s">
        <v>1667</v>
      </c>
      <c r="F11315" s="10" t="s">
        <v>1433</v>
      </c>
      <c r="G11315" s="21" t="s">
        <v>3759</v>
      </c>
      <c r="H11315" s="21">
        <v>60000</v>
      </c>
      <c r="I11315" s="21">
        <v>1</v>
      </c>
      <c r="J11315" s="21">
        <f t="shared" ref="J11315:J11316" si="782">TRIM(H11315)*1</f>
        <v>60000</v>
      </c>
      <c r="K11315" s="21" t="s">
        <v>5261</v>
      </c>
    </row>
    <row r="11316" spans="1:11" hidden="1" x14ac:dyDescent="0.25">
      <c r="A11316" s="10">
        <v>183</v>
      </c>
      <c r="B11316" s="10" t="s">
        <v>1806</v>
      </c>
      <c r="C11316" s="10" t="s">
        <v>1807</v>
      </c>
      <c r="D11316" s="10" t="s">
        <v>1814</v>
      </c>
      <c r="E11316" s="10" t="s">
        <v>1667</v>
      </c>
      <c r="F11316" s="10" t="s">
        <v>1433</v>
      </c>
      <c r="G11316" s="21" t="s">
        <v>3764</v>
      </c>
      <c r="H11316" s="21">
        <v>60000</v>
      </c>
      <c r="I11316" s="21">
        <v>1</v>
      </c>
      <c r="J11316" s="21">
        <f t="shared" si="782"/>
        <v>60000</v>
      </c>
      <c r="K11316" s="21" t="s">
        <v>5261</v>
      </c>
    </row>
    <row r="11317" spans="1:11" hidden="1" x14ac:dyDescent="0.25">
      <c r="A11317" s="10">
        <v>183</v>
      </c>
      <c r="B11317" s="10" t="s">
        <v>1806</v>
      </c>
      <c r="C11317" s="10" t="s">
        <v>1807</v>
      </c>
      <c r="D11317" s="10" t="s">
        <v>1814</v>
      </c>
      <c r="E11317" s="10" t="s">
        <v>1667</v>
      </c>
      <c r="F11317" s="10" t="s">
        <v>1433</v>
      </c>
      <c r="G11317" s="10" t="s">
        <v>3765</v>
      </c>
      <c r="H11317" s="10" t="s">
        <v>57</v>
      </c>
      <c r="I11317" s="10">
        <v>0</v>
      </c>
    </row>
    <row r="11318" spans="1:11" hidden="1" x14ac:dyDescent="0.25">
      <c r="A11318" s="10">
        <v>183</v>
      </c>
      <c r="B11318" s="10" t="s">
        <v>1806</v>
      </c>
      <c r="C11318" s="10" t="s">
        <v>1807</v>
      </c>
      <c r="D11318" s="10" t="s">
        <v>1814</v>
      </c>
      <c r="E11318" s="10" t="s">
        <v>1667</v>
      </c>
      <c r="F11318" s="10" t="s">
        <v>1433</v>
      </c>
      <c r="G11318" s="10" t="s">
        <v>3766</v>
      </c>
      <c r="H11318" s="10" t="s">
        <v>34</v>
      </c>
      <c r="I11318" s="10">
        <v>0</v>
      </c>
    </row>
    <row r="11319" spans="1:11" hidden="1" x14ac:dyDescent="0.25">
      <c r="A11319" s="10">
        <v>183</v>
      </c>
      <c r="B11319" s="10" t="s">
        <v>1806</v>
      </c>
      <c r="C11319" s="10" t="s">
        <v>1807</v>
      </c>
      <c r="D11319" s="10" t="s">
        <v>1814</v>
      </c>
      <c r="E11319" s="10" t="s">
        <v>1667</v>
      </c>
      <c r="F11319" s="10" t="s">
        <v>1433</v>
      </c>
      <c r="G11319" s="10" t="s">
        <v>4601</v>
      </c>
      <c r="H11319" s="10" t="s">
        <v>57</v>
      </c>
      <c r="I11319" s="10">
        <v>0</v>
      </c>
    </row>
    <row r="11320" spans="1:11" hidden="1" x14ac:dyDescent="0.25">
      <c r="A11320" s="10">
        <v>183</v>
      </c>
      <c r="B11320" s="10" t="s">
        <v>1806</v>
      </c>
      <c r="C11320" s="10" t="s">
        <v>1807</v>
      </c>
      <c r="D11320" s="10" t="s">
        <v>1814</v>
      </c>
      <c r="E11320" s="10" t="s">
        <v>1667</v>
      </c>
      <c r="F11320" s="10" t="s">
        <v>1433</v>
      </c>
      <c r="G11320" s="10" t="s">
        <v>4397</v>
      </c>
      <c r="H11320" s="10" t="s">
        <v>34</v>
      </c>
      <c r="I11320" s="10">
        <v>0</v>
      </c>
    </row>
    <row r="11321" spans="1:11" hidden="1" x14ac:dyDescent="0.25">
      <c r="A11321" s="10">
        <v>183</v>
      </c>
      <c r="B11321" s="10" t="s">
        <v>1806</v>
      </c>
      <c r="C11321" s="10" t="s">
        <v>1807</v>
      </c>
      <c r="D11321" s="10" t="s">
        <v>1814</v>
      </c>
      <c r="E11321" s="10" t="s">
        <v>1667</v>
      </c>
      <c r="F11321" s="10" t="s">
        <v>1433</v>
      </c>
      <c r="G11321" s="10" t="s">
        <v>4602</v>
      </c>
      <c r="H11321" s="10" t="s">
        <v>57</v>
      </c>
      <c r="I11321" s="10">
        <v>0</v>
      </c>
    </row>
    <row r="11322" spans="1:11" hidden="1" x14ac:dyDescent="0.25">
      <c r="A11322" s="10">
        <v>183</v>
      </c>
      <c r="B11322" s="10" t="s">
        <v>1806</v>
      </c>
      <c r="C11322" s="10" t="s">
        <v>1807</v>
      </c>
      <c r="D11322" s="10" t="s">
        <v>1814</v>
      </c>
      <c r="E11322" s="10" t="s">
        <v>1667</v>
      </c>
      <c r="F11322" s="10" t="s">
        <v>1433</v>
      </c>
      <c r="G11322" s="10" t="s">
        <v>4603</v>
      </c>
      <c r="H11322" s="10" t="s">
        <v>57</v>
      </c>
      <c r="I11322" s="10">
        <v>0</v>
      </c>
    </row>
    <row r="11323" spans="1:11" hidden="1" x14ac:dyDescent="0.25">
      <c r="A11323" s="10">
        <v>183</v>
      </c>
      <c r="B11323" s="10" t="s">
        <v>1806</v>
      </c>
      <c r="C11323" s="10" t="s">
        <v>1807</v>
      </c>
      <c r="D11323" s="10" t="s">
        <v>1814</v>
      </c>
      <c r="E11323" s="10" t="s">
        <v>1667</v>
      </c>
      <c r="F11323" s="10" t="s">
        <v>1433</v>
      </c>
      <c r="G11323" s="21" t="s">
        <v>3769</v>
      </c>
      <c r="H11323" s="21" t="s">
        <v>4972</v>
      </c>
      <c r="I11323" s="21">
        <v>1</v>
      </c>
      <c r="J11323" s="21">
        <f t="shared" ref="J11323:J11324" si="783">MID(H11323,1,FIND(" ",H11323,1)-1)*1</f>
        <v>99</v>
      </c>
      <c r="K11323" s="21" t="s">
        <v>5255</v>
      </c>
    </row>
    <row r="11324" spans="1:11" hidden="1" x14ac:dyDescent="0.25">
      <c r="A11324" s="10">
        <v>183</v>
      </c>
      <c r="B11324" s="10" t="s">
        <v>1806</v>
      </c>
      <c r="C11324" s="10" t="s">
        <v>1807</v>
      </c>
      <c r="D11324" s="10" t="s">
        <v>1814</v>
      </c>
      <c r="E11324" s="10" t="s">
        <v>1667</v>
      </c>
      <c r="F11324" s="10" t="s">
        <v>1433</v>
      </c>
      <c r="G11324" s="21" t="s">
        <v>3771</v>
      </c>
      <c r="H11324" s="21" t="s">
        <v>4168</v>
      </c>
      <c r="I11324" s="21">
        <v>1</v>
      </c>
      <c r="J11324" s="21">
        <f t="shared" si="783"/>
        <v>44</v>
      </c>
      <c r="K11324" s="21" t="s">
        <v>5255</v>
      </c>
    </row>
    <row r="11325" spans="1:11" hidden="1" x14ac:dyDescent="0.25">
      <c r="A11325" s="10">
        <v>183</v>
      </c>
      <c r="B11325" s="10" t="s">
        <v>1806</v>
      </c>
      <c r="C11325" s="10" t="s">
        <v>1807</v>
      </c>
      <c r="D11325" s="10" t="s">
        <v>1814</v>
      </c>
      <c r="E11325" s="10" t="s">
        <v>1667</v>
      </c>
      <c r="F11325" s="10" t="s">
        <v>1433</v>
      </c>
      <c r="G11325" s="21" t="s">
        <v>3773</v>
      </c>
      <c r="H11325" s="21" t="s">
        <v>4945</v>
      </c>
      <c r="I11325" s="21">
        <v>1</v>
      </c>
      <c r="J11325" s="21">
        <f t="shared" ref="J11325:J11330" si="784">MID(H11325,1,FIND(" ",H11325,1)-1)*1000</f>
        <v>1325</v>
      </c>
      <c r="K11325" s="22" t="s">
        <v>5256</v>
      </c>
    </row>
    <row r="11326" spans="1:11" hidden="1" x14ac:dyDescent="0.25">
      <c r="A11326" s="10">
        <v>183</v>
      </c>
      <c r="B11326" s="10" t="s">
        <v>1806</v>
      </c>
      <c r="C11326" s="10" t="s">
        <v>1807</v>
      </c>
      <c r="D11326" s="10" t="s">
        <v>1814</v>
      </c>
      <c r="E11326" s="10" t="s">
        <v>1667</v>
      </c>
      <c r="F11326" s="10" t="s">
        <v>1433</v>
      </c>
      <c r="G11326" s="21" t="s">
        <v>3775</v>
      </c>
      <c r="H11326" s="21" t="s">
        <v>4971</v>
      </c>
      <c r="I11326" s="21">
        <v>1</v>
      </c>
      <c r="J11326" s="21">
        <f t="shared" si="784"/>
        <v>690</v>
      </c>
      <c r="K11326" s="22" t="s">
        <v>5256</v>
      </c>
    </row>
    <row r="11327" spans="1:11" hidden="1" x14ac:dyDescent="0.25">
      <c r="A11327" s="10">
        <v>183</v>
      </c>
      <c r="B11327" s="10" t="s">
        <v>1806</v>
      </c>
      <c r="C11327" s="10" t="s">
        <v>1807</v>
      </c>
      <c r="D11327" s="10" t="s">
        <v>1814</v>
      </c>
      <c r="E11327" s="10" t="s">
        <v>1667</v>
      </c>
      <c r="F11327" s="10" t="s">
        <v>1433</v>
      </c>
      <c r="G11327" s="21" t="s">
        <v>3777</v>
      </c>
      <c r="H11327" s="21" t="s">
        <v>4946</v>
      </c>
      <c r="I11327" s="21">
        <v>1</v>
      </c>
      <c r="J11327" s="21">
        <f t="shared" si="784"/>
        <v>370</v>
      </c>
      <c r="K11327" s="22" t="s">
        <v>5256</v>
      </c>
    </row>
    <row r="11328" spans="1:11" hidden="1" x14ac:dyDescent="0.25">
      <c r="A11328" s="10">
        <v>183</v>
      </c>
      <c r="B11328" s="10" t="s">
        <v>1806</v>
      </c>
      <c r="C11328" s="10" t="s">
        <v>1807</v>
      </c>
      <c r="D11328" s="10" t="s">
        <v>1814</v>
      </c>
      <c r="E11328" s="10" t="s">
        <v>1667</v>
      </c>
      <c r="F11328" s="10" t="s">
        <v>1433</v>
      </c>
      <c r="G11328" s="21" t="s">
        <v>3779</v>
      </c>
      <c r="H11328" s="21" t="s">
        <v>4807</v>
      </c>
      <c r="I11328" s="21">
        <v>1</v>
      </c>
      <c r="J11328" s="21">
        <f t="shared" si="784"/>
        <v>235</v>
      </c>
      <c r="K11328" s="22" t="s">
        <v>5256</v>
      </c>
    </row>
    <row r="11329" spans="1:11" hidden="1" x14ac:dyDescent="0.25">
      <c r="A11329" s="10">
        <v>183</v>
      </c>
      <c r="B11329" s="10" t="s">
        <v>1806</v>
      </c>
      <c r="C11329" s="10" t="s">
        <v>1807</v>
      </c>
      <c r="D11329" s="10" t="s">
        <v>1814</v>
      </c>
      <c r="E11329" s="10" t="s">
        <v>1667</v>
      </c>
      <c r="F11329" s="10" t="s">
        <v>1433</v>
      </c>
      <c r="G11329" s="21" t="s">
        <v>3781</v>
      </c>
      <c r="H11329" s="21" t="s">
        <v>4098</v>
      </c>
      <c r="I11329" s="21">
        <v>1</v>
      </c>
      <c r="J11329" s="21">
        <f t="shared" si="784"/>
        <v>940</v>
      </c>
      <c r="K11329" s="22" t="s">
        <v>5256</v>
      </c>
    </row>
    <row r="11330" spans="1:11" hidden="1" x14ac:dyDescent="0.25">
      <c r="A11330" s="10">
        <v>183</v>
      </c>
      <c r="B11330" s="10" t="s">
        <v>1806</v>
      </c>
      <c r="C11330" s="10" t="s">
        <v>1807</v>
      </c>
      <c r="D11330" s="10" t="s">
        <v>1814</v>
      </c>
      <c r="E11330" s="10" t="s">
        <v>1667</v>
      </c>
      <c r="F11330" s="10" t="s">
        <v>1433</v>
      </c>
      <c r="G11330" s="21" t="s">
        <v>3783</v>
      </c>
      <c r="H11330" s="21" t="s">
        <v>4973</v>
      </c>
      <c r="I11330" s="21">
        <v>1</v>
      </c>
      <c r="J11330" s="21">
        <f t="shared" si="784"/>
        <v>1600</v>
      </c>
      <c r="K11330" s="22" t="s">
        <v>5256</v>
      </c>
    </row>
    <row r="11331" spans="1:11" hidden="1" x14ac:dyDescent="0.25">
      <c r="A11331" s="10">
        <v>183</v>
      </c>
      <c r="B11331" s="10" t="s">
        <v>1806</v>
      </c>
      <c r="C11331" s="10" t="s">
        <v>1807</v>
      </c>
      <c r="D11331" s="10" t="s">
        <v>1814</v>
      </c>
      <c r="E11331" s="10" t="s">
        <v>1667</v>
      </c>
      <c r="F11331" s="10" t="s">
        <v>1433</v>
      </c>
      <c r="G11331" s="10" t="s">
        <v>3787</v>
      </c>
      <c r="H11331" s="10" t="s">
        <v>3788</v>
      </c>
      <c r="I11331" s="10">
        <v>0</v>
      </c>
    </row>
    <row r="11332" spans="1:11" hidden="1" x14ac:dyDescent="0.25">
      <c r="A11332" s="10">
        <v>183</v>
      </c>
      <c r="B11332" s="10" t="s">
        <v>1806</v>
      </c>
      <c r="C11332" s="10" t="s">
        <v>1807</v>
      </c>
      <c r="D11332" s="10" t="s">
        <v>1814</v>
      </c>
      <c r="E11332" s="10" t="s">
        <v>1667</v>
      </c>
      <c r="F11332" s="10" t="s">
        <v>1433</v>
      </c>
      <c r="G11332" s="10" t="s">
        <v>3789</v>
      </c>
      <c r="H11332" s="10" t="s">
        <v>3789</v>
      </c>
      <c r="I11332" s="10">
        <v>0</v>
      </c>
    </row>
    <row r="11333" spans="1:11" hidden="1" x14ac:dyDescent="0.25">
      <c r="A11333" s="10">
        <v>184</v>
      </c>
      <c r="B11333" s="10" t="s">
        <v>1815</v>
      </c>
      <c r="C11333" s="10" t="s">
        <v>1816</v>
      </c>
      <c r="D11333" s="10" t="s">
        <v>1823</v>
      </c>
      <c r="E11333" s="10" t="s">
        <v>1667</v>
      </c>
      <c r="F11333" s="10" t="s">
        <v>1433</v>
      </c>
      <c r="G11333" s="10" t="s">
        <v>3129</v>
      </c>
      <c r="H11333" s="10" t="s">
        <v>4540</v>
      </c>
      <c r="I11333" s="10">
        <v>0</v>
      </c>
    </row>
    <row r="11334" spans="1:11" hidden="1" x14ac:dyDescent="0.25">
      <c r="A11334" s="10">
        <v>184</v>
      </c>
      <c r="B11334" s="10" t="s">
        <v>1815</v>
      </c>
      <c r="C11334" s="10" t="s">
        <v>1816</v>
      </c>
      <c r="D11334" s="10" t="s">
        <v>1823</v>
      </c>
      <c r="E11334" s="10" t="s">
        <v>1667</v>
      </c>
      <c r="F11334" s="10" t="s">
        <v>1433</v>
      </c>
      <c r="G11334" s="21" t="s">
        <v>2160</v>
      </c>
      <c r="H11334" s="21" t="s">
        <v>3699</v>
      </c>
      <c r="I11334" s="21">
        <v>1</v>
      </c>
      <c r="J11334" s="21" t="str">
        <f>H11334</f>
        <v>Кондиционирование</v>
      </c>
      <c r="K11334" s="21"/>
    </row>
    <row r="11335" spans="1:11" hidden="1" x14ac:dyDescent="0.25">
      <c r="A11335" s="10">
        <v>184</v>
      </c>
      <c r="B11335" s="10" t="s">
        <v>1815</v>
      </c>
      <c r="C11335" s="10" t="s">
        <v>1816</v>
      </c>
      <c r="D11335" s="10" t="s">
        <v>1823</v>
      </c>
      <c r="E11335" s="10" t="s">
        <v>1667</v>
      </c>
      <c r="F11335" s="10" t="s">
        <v>1433</v>
      </c>
      <c r="G11335" s="21" t="s">
        <v>3108</v>
      </c>
      <c r="H11335" s="21" t="s">
        <v>3906</v>
      </c>
      <c r="I11335" s="21">
        <v>1</v>
      </c>
      <c r="J11335" s="21">
        <f t="shared" ref="J11335:J11336" si="785">MID(H11335,1,FIND(" ",H11335,1)-1)*1</f>
        <v>60</v>
      </c>
      <c r="K11335" s="21" t="s">
        <v>5260</v>
      </c>
    </row>
    <row r="11336" spans="1:11" hidden="1" x14ac:dyDescent="0.25">
      <c r="A11336" s="10">
        <v>184</v>
      </c>
      <c r="B11336" s="10" t="s">
        <v>1815</v>
      </c>
      <c r="C11336" s="10" t="s">
        <v>1816</v>
      </c>
      <c r="D11336" s="10" t="s">
        <v>1823</v>
      </c>
      <c r="E11336" s="10" t="s">
        <v>1667</v>
      </c>
      <c r="F11336" s="10" t="s">
        <v>1433</v>
      </c>
      <c r="G11336" s="21" t="s">
        <v>3701</v>
      </c>
      <c r="H11336" s="21" t="s">
        <v>4459</v>
      </c>
      <c r="I11336" s="21">
        <v>1</v>
      </c>
      <c r="J11336" s="21">
        <f t="shared" si="785"/>
        <v>43</v>
      </c>
      <c r="K11336" s="21" t="s">
        <v>5260</v>
      </c>
    </row>
    <row r="11337" spans="1:11" hidden="1" x14ac:dyDescent="0.25">
      <c r="A11337" s="10">
        <v>184</v>
      </c>
      <c r="B11337" s="10" t="s">
        <v>1815</v>
      </c>
      <c r="C11337" s="10" t="s">
        <v>1816</v>
      </c>
      <c r="D11337" s="10" t="s">
        <v>1823</v>
      </c>
      <c r="E11337" s="10" t="s">
        <v>1667</v>
      </c>
      <c r="F11337" s="10" t="s">
        <v>1433</v>
      </c>
      <c r="G11337" s="21" t="s">
        <v>3703</v>
      </c>
      <c r="H11337" s="21" t="s">
        <v>4802</v>
      </c>
      <c r="I11337" s="21">
        <v>1</v>
      </c>
      <c r="J11337" s="21">
        <f>MID(H11337,1,FIND(" ",H11337,1)-1)*1</f>
        <v>140</v>
      </c>
      <c r="K11337" s="21" t="s">
        <v>5254</v>
      </c>
    </row>
    <row r="11338" spans="1:11" hidden="1" x14ac:dyDescent="0.25">
      <c r="A11338" s="10">
        <v>184</v>
      </c>
      <c r="B11338" s="10" t="s">
        <v>1815</v>
      </c>
      <c r="C11338" s="10" t="s">
        <v>1816</v>
      </c>
      <c r="D11338" s="10" t="s">
        <v>1823</v>
      </c>
      <c r="E11338" s="10" t="s">
        <v>1667</v>
      </c>
      <c r="F11338" s="10" t="s">
        <v>1433</v>
      </c>
      <c r="G11338" s="21" t="s">
        <v>3705</v>
      </c>
      <c r="H11338" s="21" t="s">
        <v>57</v>
      </c>
      <c r="I11338" s="21">
        <v>1</v>
      </c>
      <c r="J11338" s="21" t="str">
        <f>H11338</f>
        <v>Нет</v>
      </c>
      <c r="K11338" s="21"/>
    </row>
    <row r="11339" spans="1:11" hidden="1" x14ac:dyDescent="0.25">
      <c r="A11339" s="10">
        <v>184</v>
      </c>
      <c r="B11339" s="10" t="s">
        <v>1815</v>
      </c>
      <c r="C11339" s="10" t="s">
        <v>1816</v>
      </c>
      <c r="D11339" s="10" t="s">
        <v>1823</v>
      </c>
      <c r="E11339" s="10" t="s">
        <v>1667</v>
      </c>
      <c r="F11339" s="10" t="s">
        <v>1433</v>
      </c>
      <c r="G11339" s="21" t="s">
        <v>3706</v>
      </c>
      <c r="H11339" s="21" t="s">
        <v>5242</v>
      </c>
      <c r="I11339" s="21">
        <v>1</v>
      </c>
      <c r="J11339" s="21">
        <f t="shared" ref="J11339:J11342" si="786">MID(H11339,1,FIND(" ",H11339,1)-1)*1</f>
        <v>15.55</v>
      </c>
      <c r="K11339" s="21" t="s">
        <v>5258</v>
      </c>
    </row>
    <row r="11340" spans="1:11" hidden="1" x14ac:dyDescent="0.25">
      <c r="A11340" s="10">
        <v>184</v>
      </c>
      <c r="B11340" s="10" t="s">
        <v>1815</v>
      </c>
      <c r="C11340" s="10" t="s">
        <v>1816</v>
      </c>
      <c r="D11340" s="10" t="s">
        <v>1823</v>
      </c>
      <c r="E11340" s="10" t="s">
        <v>1667</v>
      </c>
      <c r="F11340" s="10" t="s">
        <v>1433</v>
      </c>
      <c r="G11340" s="21" t="s">
        <v>3708</v>
      </c>
      <c r="H11340" s="21" t="s">
        <v>4803</v>
      </c>
      <c r="I11340" s="21">
        <v>1</v>
      </c>
      <c r="J11340" s="21">
        <f t="shared" si="786"/>
        <v>14.07</v>
      </c>
      <c r="K11340" s="21" t="s">
        <v>5258</v>
      </c>
    </row>
    <row r="11341" spans="1:11" hidden="1" x14ac:dyDescent="0.25">
      <c r="A11341" s="10">
        <v>184</v>
      </c>
      <c r="B11341" s="10" t="s">
        <v>1815</v>
      </c>
      <c r="C11341" s="10" t="s">
        <v>1816</v>
      </c>
      <c r="D11341" s="10" t="s">
        <v>1823</v>
      </c>
      <c r="E11341" s="10" t="s">
        <v>1667</v>
      </c>
      <c r="F11341" s="10" t="s">
        <v>1433</v>
      </c>
      <c r="G11341" s="21" t="s">
        <v>3709</v>
      </c>
      <c r="H11341" s="21" t="s">
        <v>4845</v>
      </c>
      <c r="I11341" s="21">
        <v>0</v>
      </c>
      <c r="J11341" s="21">
        <f t="shared" si="786"/>
        <v>15.24</v>
      </c>
      <c r="K11341" s="21" t="s">
        <v>5258</v>
      </c>
    </row>
    <row r="11342" spans="1:11" hidden="1" x14ac:dyDescent="0.25">
      <c r="A11342" s="10">
        <v>184</v>
      </c>
      <c r="B11342" s="10" t="s">
        <v>1815</v>
      </c>
      <c r="C11342" s="10" t="s">
        <v>1816</v>
      </c>
      <c r="D11342" s="10" t="s">
        <v>1823</v>
      </c>
      <c r="E11342" s="10" t="s">
        <v>1667</v>
      </c>
      <c r="F11342" s="10" t="s">
        <v>1433</v>
      </c>
      <c r="G11342" s="21" t="s">
        <v>3711</v>
      </c>
      <c r="H11342" s="21" t="s">
        <v>4803</v>
      </c>
      <c r="I11342" s="21">
        <v>0</v>
      </c>
      <c r="J11342" s="21">
        <f t="shared" si="786"/>
        <v>14.07</v>
      </c>
      <c r="K11342" s="21" t="s">
        <v>5258</v>
      </c>
    </row>
    <row r="11343" spans="1:11" hidden="1" x14ac:dyDescent="0.25">
      <c r="A11343" s="10">
        <v>184</v>
      </c>
      <c r="B11343" s="10" t="s">
        <v>1815</v>
      </c>
      <c r="C11343" s="10" t="s">
        <v>1816</v>
      </c>
      <c r="D11343" s="10" t="s">
        <v>1823</v>
      </c>
      <c r="E11343" s="10" t="s">
        <v>1667</v>
      </c>
      <c r="F11343" s="10" t="s">
        <v>1433</v>
      </c>
      <c r="G11343" s="21" t="s">
        <v>4578</v>
      </c>
      <c r="H11343" s="21" t="s">
        <v>4880</v>
      </c>
      <c r="I11343" s="21">
        <v>1</v>
      </c>
      <c r="J11343" s="21" t="str">
        <f>MID(H11343,1,FIND(" ",H11343,1)-1)</f>
        <v>2000</v>
      </c>
      <c r="K11343" s="21" t="s">
        <v>5269</v>
      </c>
    </row>
    <row r="11344" spans="1:11" hidden="1" x14ac:dyDescent="0.25">
      <c r="A11344" s="10">
        <v>184</v>
      </c>
      <c r="B11344" s="10" t="s">
        <v>1815</v>
      </c>
      <c r="C11344" s="10" t="s">
        <v>1816</v>
      </c>
      <c r="D11344" s="10" t="s">
        <v>1823</v>
      </c>
      <c r="E11344" s="10" t="s">
        <v>1667</v>
      </c>
      <c r="F11344" s="10" t="s">
        <v>1433</v>
      </c>
      <c r="G11344" s="10" t="s">
        <v>3714</v>
      </c>
      <c r="H11344" s="10" t="s">
        <v>3715</v>
      </c>
      <c r="I11344" s="10">
        <v>0</v>
      </c>
    </row>
    <row r="11345" spans="1:9" hidden="1" x14ac:dyDescent="0.25">
      <c r="A11345" s="10">
        <v>184</v>
      </c>
      <c r="B11345" s="10" t="s">
        <v>1815</v>
      </c>
      <c r="C11345" s="10" t="s">
        <v>1816</v>
      </c>
      <c r="D11345" s="10" t="s">
        <v>1823</v>
      </c>
      <c r="E11345" s="10" t="s">
        <v>1667</v>
      </c>
      <c r="F11345" s="10" t="s">
        <v>1433</v>
      </c>
      <c r="G11345" s="10" t="s">
        <v>3716</v>
      </c>
      <c r="H11345" s="10" t="s">
        <v>34</v>
      </c>
      <c r="I11345" s="10">
        <v>0</v>
      </c>
    </row>
    <row r="11346" spans="1:9" hidden="1" x14ac:dyDescent="0.25">
      <c r="A11346" s="10">
        <v>184</v>
      </c>
      <c r="B11346" s="10" t="s">
        <v>1815</v>
      </c>
      <c r="C11346" s="10" t="s">
        <v>1816</v>
      </c>
      <c r="D11346" s="10" t="s">
        <v>1823</v>
      </c>
      <c r="E11346" s="10" t="s">
        <v>1667</v>
      </c>
      <c r="F11346" s="10" t="s">
        <v>1433</v>
      </c>
      <c r="G11346" s="10" t="s">
        <v>3717</v>
      </c>
      <c r="H11346" s="10" t="s">
        <v>34</v>
      </c>
      <c r="I11346" s="10">
        <v>0</v>
      </c>
    </row>
    <row r="11347" spans="1:9" hidden="1" x14ac:dyDescent="0.25">
      <c r="A11347" s="10">
        <v>184</v>
      </c>
      <c r="B11347" s="10" t="s">
        <v>1815</v>
      </c>
      <c r="C11347" s="10" t="s">
        <v>1816</v>
      </c>
      <c r="D11347" s="10" t="s">
        <v>1823</v>
      </c>
      <c r="E11347" s="10" t="s">
        <v>1667</v>
      </c>
      <c r="F11347" s="10" t="s">
        <v>1433</v>
      </c>
      <c r="G11347" s="10" t="s">
        <v>3718</v>
      </c>
      <c r="H11347" s="10" t="s">
        <v>5168</v>
      </c>
      <c r="I11347" s="10">
        <v>0</v>
      </c>
    </row>
    <row r="11348" spans="1:9" hidden="1" x14ac:dyDescent="0.25">
      <c r="A11348" s="10">
        <v>184</v>
      </c>
      <c r="B11348" s="10" t="s">
        <v>1815</v>
      </c>
      <c r="C11348" s="10" t="s">
        <v>1816</v>
      </c>
      <c r="D11348" s="10" t="s">
        <v>1823</v>
      </c>
      <c r="E11348" s="10" t="s">
        <v>1667</v>
      </c>
      <c r="F11348" s="10" t="s">
        <v>1433</v>
      </c>
      <c r="G11348" s="10" t="s">
        <v>3719</v>
      </c>
      <c r="H11348" s="10" t="s">
        <v>3914</v>
      </c>
      <c r="I11348" s="10">
        <v>0</v>
      </c>
    </row>
    <row r="11349" spans="1:9" hidden="1" x14ac:dyDescent="0.25">
      <c r="A11349" s="10">
        <v>184</v>
      </c>
      <c r="B11349" s="10" t="s">
        <v>1815</v>
      </c>
      <c r="C11349" s="10" t="s">
        <v>1816</v>
      </c>
      <c r="D11349" s="10" t="s">
        <v>1823</v>
      </c>
      <c r="E11349" s="10" t="s">
        <v>1667</v>
      </c>
      <c r="F11349" s="10" t="s">
        <v>1433</v>
      </c>
      <c r="G11349" s="10" t="s">
        <v>3720</v>
      </c>
      <c r="H11349" s="10" t="s">
        <v>34</v>
      </c>
      <c r="I11349" s="10">
        <v>0</v>
      </c>
    </row>
    <row r="11350" spans="1:9" hidden="1" x14ac:dyDescent="0.25">
      <c r="A11350" s="10">
        <v>184</v>
      </c>
      <c r="B11350" s="10" t="s">
        <v>1815</v>
      </c>
      <c r="C11350" s="10" t="s">
        <v>1816</v>
      </c>
      <c r="D11350" s="10" t="s">
        <v>1823</v>
      </c>
      <c r="E11350" s="10" t="s">
        <v>1667</v>
      </c>
      <c r="F11350" s="10" t="s">
        <v>1433</v>
      </c>
      <c r="G11350" s="10" t="s">
        <v>3721</v>
      </c>
      <c r="H11350" s="10" t="s">
        <v>34</v>
      </c>
      <c r="I11350" s="10">
        <v>0</v>
      </c>
    </row>
    <row r="11351" spans="1:9" hidden="1" x14ac:dyDescent="0.25">
      <c r="A11351" s="10">
        <v>184</v>
      </c>
      <c r="B11351" s="10" t="s">
        <v>1815</v>
      </c>
      <c r="C11351" s="10" t="s">
        <v>1816</v>
      </c>
      <c r="D11351" s="10" t="s">
        <v>1823</v>
      </c>
      <c r="E11351" s="10" t="s">
        <v>1667</v>
      </c>
      <c r="F11351" s="10" t="s">
        <v>1433</v>
      </c>
      <c r="G11351" s="10" t="s">
        <v>3722</v>
      </c>
      <c r="H11351" s="10" t="s">
        <v>34</v>
      </c>
      <c r="I11351" s="10">
        <v>0</v>
      </c>
    </row>
    <row r="11352" spans="1:9" hidden="1" x14ac:dyDescent="0.25">
      <c r="A11352" s="10">
        <v>184</v>
      </c>
      <c r="B11352" s="10" t="s">
        <v>1815</v>
      </c>
      <c r="C11352" s="10" t="s">
        <v>1816</v>
      </c>
      <c r="D11352" s="10" t="s">
        <v>1823</v>
      </c>
      <c r="E11352" s="10" t="s">
        <v>1667</v>
      </c>
      <c r="F11352" s="10" t="s">
        <v>1433</v>
      </c>
      <c r="G11352" s="10" t="s">
        <v>3723</v>
      </c>
      <c r="H11352" s="10" t="s">
        <v>34</v>
      </c>
      <c r="I11352" s="10">
        <v>0</v>
      </c>
    </row>
    <row r="11353" spans="1:9" hidden="1" x14ac:dyDescent="0.25">
      <c r="A11353" s="10">
        <v>184</v>
      </c>
      <c r="B11353" s="10" t="s">
        <v>1815</v>
      </c>
      <c r="C11353" s="10" t="s">
        <v>1816</v>
      </c>
      <c r="D11353" s="10" t="s">
        <v>1823</v>
      </c>
      <c r="E11353" s="10" t="s">
        <v>1667</v>
      </c>
      <c r="F11353" s="10" t="s">
        <v>1433</v>
      </c>
      <c r="G11353" s="10" t="s">
        <v>3724</v>
      </c>
      <c r="H11353" s="10" t="s">
        <v>34</v>
      </c>
      <c r="I11353" s="10">
        <v>0</v>
      </c>
    </row>
    <row r="11354" spans="1:9" hidden="1" x14ac:dyDescent="0.25">
      <c r="A11354" s="10">
        <v>184</v>
      </c>
      <c r="B11354" s="10" t="s">
        <v>1815</v>
      </c>
      <c r="C11354" s="10" t="s">
        <v>1816</v>
      </c>
      <c r="D11354" s="10" t="s">
        <v>1823</v>
      </c>
      <c r="E11354" s="10" t="s">
        <v>1667</v>
      </c>
      <c r="F11354" s="10" t="s">
        <v>1433</v>
      </c>
      <c r="G11354" s="10" t="s">
        <v>3725</v>
      </c>
      <c r="H11354" s="10" t="s">
        <v>34</v>
      </c>
      <c r="I11354" s="10">
        <v>0</v>
      </c>
    </row>
    <row r="11355" spans="1:9" hidden="1" x14ac:dyDescent="0.25">
      <c r="A11355" s="10">
        <v>184</v>
      </c>
      <c r="B11355" s="10" t="s">
        <v>1815</v>
      </c>
      <c r="C11355" s="10" t="s">
        <v>1816</v>
      </c>
      <c r="D11355" s="10" t="s">
        <v>1823</v>
      </c>
      <c r="E11355" s="10" t="s">
        <v>1667</v>
      </c>
      <c r="F11355" s="10" t="s">
        <v>1433</v>
      </c>
      <c r="G11355" s="10" t="s">
        <v>3726</v>
      </c>
      <c r="H11355" s="10" t="s">
        <v>34</v>
      </c>
      <c r="I11355" s="10">
        <v>0</v>
      </c>
    </row>
    <row r="11356" spans="1:9" hidden="1" x14ac:dyDescent="0.25">
      <c r="A11356" s="10">
        <v>184</v>
      </c>
      <c r="B11356" s="10" t="s">
        <v>1815</v>
      </c>
      <c r="C11356" s="10" t="s">
        <v>1816</v>
      </c>
      <c r="D11356" s="10" t="s">
        <v>1823</v>
      </c>
      <c r="E11356" s="10" t="s">
        <v>1667</v>
      </c>
      <c r="F11356" s="10" t="s">
        <v>1433</v>
      </c>
      <c r="G11356" s="10" t="s">
        <v>3727</v>
      </c>
      <c r="H11356" s="10" t="s">
        <v>34</v>
      </c>
      <c r="I11356" s="10">
        <v>0</v>
      </c>
    </row>
    <row r="11357" spans="1:9" hidden="1" x14ac:dyDescent="0.25">
      <c r="A11357" s="10">
        <v>184</v>
      </c>
      <c r="B11357" s="10" t="s">
        <v>1815</v>
      </c>
      <c r="C11357" s="10" t="s">
        <v>1816</v>
      </c>
      <c r="D11357" s="10" t="s">
        <v>1823</v>
      </c>
      <c r="E11357" s="10" t="s">
        <v>1667</v>
      </c>
      <c r="F11357" s="10" t="s">
        <v>1433</v>
      </c>
      <c r="G11357" s="10" t="s">
        <v>3729</v>
      </c>
      <c r="H11357" s="10" t="s">
        <v>34</v>
      </c>
      <c r="I11357" s="10">
        <v>0</v>
      </c>
    </row>
    <row r="11358" spans="1:9" hidden="1" x14ac:dyDescent="0.25">
      <c r="A11358" s="10">
        <v>184</v>
      </c>
      <c r="B11358" s="10" t="s">
        <v>1815</v>
      </c>
      <c r="C11358" s="10" t="s">
        <v>1816</v>
      </c>
      <c r="D11358" s="10" t="s">
        <v>1823</v>
      </c>
      <c r="E11358" s="10" t="s">
        <v>1667</v>
      </c>
      <c r="F11358" s="10" t="s">
        <v>1433</v>
      </c>
      <c r="G11358" s="10" t="s">
        <v>3730</v>
      </c>
      <c r="H11358" s="10" t="s">
        <v>34</v>
      </c>
      <c r="I11358" s="10">
        <v>0</v>
      </c>
    </row>
    <row r="11359" spans="1:9" hidden="1" x14ac:dyDescent="0.25">
      <c r="A11359" s="10">
        <v>184</v>
      </c>
      <c r="B11359" s="10" t="s">
        <v>1815</v>
      </c>
      <c r="C11359" s="10" t="s">
        <v>1816</v>
      </c>
      <c r="D11359" s="10" t="s">
        <v>1823</v>
      </c>
      <c r="E11359" s="10" t="s">
        <v>1667</v>
      </c>
      <c r="F11359" s="10" t="s">
        <v>1433</v>
      </c>
      <c r="G11359" s="10" t="s">
        <v>3731</v>
      </c>
      <c r="H11359" s="10" t="s">
        <v>34</v>
      </c>
      <c r="I11359" s="10">
        <v>0</v>
      </c>
    </row>
    <row r="11360" spans="1:9" hidden="1" x14ac:dyDescent="0.25">
      <c r="A11360" s="10">
        <v>184</v>
      </c>
      <c r="B11360" s="10" t="s">
        <v>1815</v>
      </c>
      <c r="C11360" s="10" t="s">
        <v>1816</v>
      </c>
      <c r="D11360" s="10" t="s">
        <v>1823</v>
      </c>
      <c r="E11360" s="10" t="s">
        <v>1667</v>
      </c>
      <c r="F11360" s="10" t="s">
        <v>1433</v>
      </c>
      <c r="G11360" s="10" t="s">
        <v>3734</v>
      </c>
      <c r="H11360" s="10" t="s">
        <v>34</v>
      </c>
      <c r="I11360" s="10">
        <v>0</v>
      </c>
    </row>
    <row r="11361" spans="1:11" hidden="1" x14ac:dyDescent="0.25">
      <c r="A11361" s="10">
        <v>184</v>
      </c>
      <c r="B11361" s="10" t="s">
        <v>1815</v>
      </c>
      <c r="C11361" s="10" t="s">
        <v>1816</v>
      </c>
      <c r="D11361" s="10" t="s">
        <v>1823</v>
      </c>
      <c r="E11361" s="10" t="s">
        <v>1667</v>
      </c>
      <c r="F11361" s="10" t="s">
        <v>1433</v>
      </c>
      <c r="G11361" s="10" t="s">
        <v>3735</v>
      </c>
      <c r="H11361" s="10" t="s">
        <v>57</v>
      </c>
      <c r="I11361" s="10">
        <v>0</v>
      </c>
    </row>
    <row r="11362" spans="1:11" hidden="1" x14ac:dyDescent="0.25">
      <c r="A11362" s="10">
        <v>184</v>
      </c>
      <c r="B11362" s="10" t="s">
        <v>1815</v>
      </c>
      <c r="C11362" s="10" t="s">
        <v>1816</v>
      </c>
      <c r="D11362" s="10" t="s">
        <v>1823</v>
      </c>
      <c r="E11362" s="10" t="s">
        <v>1667</v>
      </c>
      <c r="F11362" s="10" t="s">
        <v>1433</v>
      </c>
      <c r="G11362" s="10" t="s">
        <v>4597</v>
      </c>
      <c r="H11362" s="10" t="s">
        <v>34</v>
      </c>
      <c r="I11362" s="10">
        <v>0</v>
      </c>
    </row>
    <row r="11363" spans="1:11" hidden="1" x14ac:dyDescent="0.25">
      <c r="A11363" s="10">
        <v>184</v>
      </c>
      <c r="B11363" s="10" t="s">
        <v>1815</v>
      </c>
      <c r="C11363" s="10" t="s">
        <v>1816</v>
      </c>
      <c r="D11363" s="10" t="s">
        <v>1823</v>
      </c>
      <c r="E11363" s="10" t="s">
        <v>1667</v>
      </c>
      <c r="F11363" s="10" t="s">
        <v>1433</v>
      </c>
      <c r="G11363" s="10" t="s">
        <v>3736</v>
      </c>
      <c r="H11363" s="10" t="s">
        <v>34</v>
      </c>
      <c r="I11363" s="10">
        <v>0</v>
      </c>
    </row>
    <row r="11364" spans="1:11" hidden="1" x14ac:dyDescent="0.25">
      <c r="A11364" s="10">
        <v>184</v>
      </c>
      <c r="B11364" s="10" t="s">
        <v>1815</v>
      </c>
      <c r="C11364" s="10" t="s">
        <v>1816</v>
      </c>
      <c r="D11364" s="10" t="s">
        <v>1823</v>
      </c>
      <c r="E11364" s="10" t="s">
        <v>1667</v>
      </c>
      <c r="F11364" s="10" t="s">
        <v>1433</v>
      </c>
      <c r="G11364" s="10" t="s">
        <v>3737</v>
      </c>
      <c r="H11364" s="10" t="s">
        <v>34</v>
      </c>
      <c r="I11364" s="10">
        <v>0</v>
      </c>
    </row>
    <row r="11365" spans="1:11" hidden="1" x14ac:dyDescent="0.25">
      <c r="A11365" s="10">
        <v>184</v>
      </c>
      <c r="B11365" s="10" t="s">
        <v>1815</v>
      </c>
      <c r="C11365" s="10" t="s">
        <v>1816</v>
      </c>
      <c r="D11365" s="10" t="s">
        <v>1823</v>
      </c>
      <c r="E11365" s="10" t="s">
        <v>1667</v>
      </c>
      <c r="F11365" s="10" t="s">
        <v>1433</v>
      </c>
      <c r="G11365" s="10" t="s">
        <v>4387</v>
      </c>
      <c r="H11365" s="10" t="s">
        <v>34</v>
      </c>
      <c r="I11365" s="10">
        <v>0</v>
      </c>
    </row>
    <row r="11366" spans="1:11" hidden="1" x14ac:dyDescent="0.25">
      <c r="A11366" s="10">
        <v>184</v>
      </c>
      <c r="B11366" s="10" t="s">
        <v>1815</v>
      </c>
      <c r="C11366" s="10" t="s">
        <v>1816</v>
      </c>
      <c r="D11366" s="10" t="s">
        <v>1823</v>
      </c>
      <c r="E11366" s="10" t="s">
        <v>1667</v>
      </c>
      <c r="F11366" s="10" t="s">
        <v>1433</v>
      </c>
      <c r="G11366" s="10" t="s">
        <v>4388</v>
      </c>
      <c r="H11366" s="10" t="s">
        <v>34</v>
      </c>
      <c r="I11366" s="10">
        <v>0</v>
      </c>
    </row>
    <row r="11367" spans="1:11" hidden="1" x14ac:dyDescent="0.25">
      <c r="A11367" s="10">
        <v>184</v>
      </c>
      <c r="B11367" s="10" t="s">
        <v>1815</v>
      </c>
      <c r="C11367" s="10" t="s">
        <v>1816</v>
      </c>
      <c r="D11367" s="10" t="s">
        <v>1823</v>
      </c>
      <c r="E11367" s="10" t="s">
        <v>1667</v>
      </c>
      <c r="F11367" s="10" t="s">
        <v>1433</v>
      </c>
      <c r="G11367" s="10" t="s">
        <v>3740</v>
      </c>
      <c r="H11367" s="10" t="s">
        <v>34</v>
      </c>
      <c r="I11367" s="10">
        <v>0</v>
      </c>
    </row>
    <row r="11368" spans="1:11" hidden="1" x14ac:dyDescent="0.25">
      <c r="A11368" s="10">
        <v>184</v>
      </c>
      <c r="B11368" s="10" t="s">
        <v>1815</v>
      </c>
      <c r="C11368" s="10" t="s">
        <v>1816</v>
      </c>
      <c r="D11368" s="10" t="s">
        <v>1823</v>
      </c>
      <c r="E11368" s="10" t="s">
        <v>1667</v>
      </c>
      <c r="F11368" s="10" t="s">
        <v>1433</v>
      </c>
      <c r="G11368" s="10" t="s">
        <v>3741</v>
      </c>
      <c r="H11368" s="10" t="s">
        <v>34</v>
      </c>
      <c r="I11368" s="10">
        <v>0</v>
      </c>
    </row>
    <row r="11369" spans="1:11" hidden="1" x14ac:dyDescent="0.25">
      <c r="A11369" s="10">
        <v>184</v>
      </c>
      <c r="B11369" s="10" t="s">
        <v>1815</v>
      </c>
      <c r="C11369" s="10" t="s">
        <v>1816</v>
      </c>
      <c r="D11369" s="10" t="s">
        <v>1823</v>
      </c>
      <c r="E11369" s="10" t="s">
        <v>1667</v>
      </c>
      <c r="F11369" s="10" t="s">
        <v>1433</v>
      </c>
      <c r="G11369" s="10" t="s">
        <v>4324</v>
      </c>
      <c r="H11369" s="10" t="s">
        <v>34</v>
      </c>
      <c r="I11369" s="10">
        <v>0</v>
      </c>
    </row>
    <row r="11370" spans="1:11" hidden="1" x14ac:dyDescent="0.25">
      <c r="A11370" s="10">
        <v>184</v>
      </c>
      <c r="B11370" s="10" t="s">
        <v>1815</v>
      </c>
      <c r="C11370" s="10" t="s">
        <v>1816</v>
      </c>
      <c r="D11370" s="10" t="s">
        <v>1823</v>
      </c>
      <c r="E11370" s="10" t="s">
        <v>1667</v>
      </c>
      <c r="F11370" s="10" t="s">
        <v>1433</v>
      </c>
      <c r="G11370" s="10" t="s">
        <v>3744</v>
      </c>
      <c r="H11370" s="10" t="s">
        <v>3807</v>
      </c>
      <c r="I11370" s="10">
        <v>0</v>
      </c>
    </row>
    <row r="11371" spans="1:11" hidden="1" x14ac:dyDescent="0.25">
      <c r="A11371" s="10">
        <v>184</v>
      </c>
      <c r="B11371" s="10" t="s">
        <v>1815</v>
      </c>
      <c r="C11371" s="10" t="s">
        <v>1816</v>
      </c>
      <c r="D11371" s="10" t="s">
        <v>1823</v>
      </c>
      <c r="E11371" s="10" t="s">
        <v>1667</v>
      </c>
      <c r="F11371" s="10" t="s">
        <v>1433</v>
      </c>
      <c r="G11371" s="10" t="s">
        <v>3746</v>
      </c>
      <c r="H11371" s="10" t="s">
        <v>34</v>
      </c>
      <c r="I11371" s="10">
        <v>0</v>
      </c>
    </row>
    <row r="11372" spans="1:11" hidden="1" x14ac:dyDescent="0.25">
      <c r="A11372" s="10">
        <v>184</v>
      </c>
      <c r="B11372" s="10" t="s">
        <v>1815</v>
      </c>
      <c r="C11372" s="10" t="s">
        <v>1816</v>
      </c>
      <c r="D11372" s="10" t="s">
        <v>1823</v>
      </c>
      <c r="E11372" s="10" t="s">
        <v>1667</v>
      </c>
      <c r="F11372" s="10" t="s">
        <v>1433</v>
      </c>
      <c r="G11372" s="10" t="s">
        <v>4792</v>
      </c>
      <c r="H11372" s="10" t="s">
        <v>5243</v>
      </c>
      <c r="I11372" s="10">
        <v>0</v>
      </c>
    </row>
    <row r="11373" spans="1:11" hidden="1" x14ac:dyDescent="0.25">
      <c r="A11373" s="10">
        <v>184</v>
      </c>
      <c r="B11373" s="10" t="s">
        <v>1815</v>
      </c>
      <c r="C11373" s="10" t="s">
        <v>1816</v>
      </c>
      <c r="D11373" s="10" t="s">
        <v>1823</v>
      </c>
      <c r="E11373" s="10" t="s">
        <v>1667</v>
      </c>
      <c r="F11373" s="10" t="s">
        <v>1433</v>
      </c>
      <c r="G11373" s="21" t="s">
        <v>3747</v>
      </c>
      <c r="H11373" s="21" t="s">
        <v>4805</v>
      </c>
      <c r="I11373" s="21">
        <v>1</v>
      </c>
      <c r="J11373" s="21" t="str">
        <f>H11373</f>
        <v>Напольно-потолочная</v>
      </c>
      <c r="K11373" s="21"/>
    </row>
    <row r="11374" spans="1:11" hidden="1" x14ac:dyDescent="0.25">
      <c r="A11374" s="10">
        <v>184</v>
      </c>
      <c r="B11374" s="10" t="s">
        <v>1815</v>
      </c>
      <c r="C11374" s="10" t="s">
        <v>1816</v>
      </c>
      <c r="D11374" s="10" t="s">
        <v>1823</v>
      </c>
      <c r="E11374" s="10" t="s">
        <v>1667</v>
      </c>
      <c r="F11374" s="10" t="s">
        <v>1433</v>
      </c>
      <c r="G11374" s="21" t="s">
        <v>3749</v>
      </c>
      <c r="H11374" s="21" t="s">
        <v>3918</v>
      </c>
      <c r="I11374" s="21">
        <v>1</v>
      </c>
      <c r="J11374" s="21">
        <f>MID(H11374,1,FIND(" ",H11374,1)-1)*1</f>
        <v>50</v>
      </c>
      <c r="K11374" s="21" t="s">
        <v>5264</v>
      </c>
    </row>
    <row r="11375" spans="1:11" hidden="1" x14ac:dyDescent="0.25">
      <c r="A11375" s="10">
        <v>184</v>
      </c>
      <c r="B11375" s="10" t="s">
        <v>1815</v>
      </c>
      <c r="C11375" s="10" t="s">
        <v>1816</v>
      </c>
      <c r="D11375" s="10" t="s">
        <v>1823</v>
      </c>
      <c r="E11375" s="10" t="s">
        <v>1667</v>
      </c>
      <c r="F11375" s="10" t="s">
        <v>1433</v>
      </c>
      <c r="G11375" s="21" t="s">
        <v>3751</v>
      </c>
      <c r="H11375" s="21" t="s">
        <v>3893</v>
      </c>
      <c r="I11375" s="21">
        <v>1</v>
      </c>
      <c r="J11375" s="21">
        <f>MID(H11375,1,FIND(" ",H11375,1)-1)*1</f>
        <v>30</v>
      </c>
      <c r="K11375" s="21" t="s">
        <v>5264</v>
      </c>
    </row>
    <row r="11376" spans="1:11" hidden="1" x14ac:dyDescent="0.25">
      <c r="A11376" s="10">
        <v>184</v>
      </c>
      <c r="B11376" s="10" t="s">
        <v>1815</v>
      </c>
      <c r="C11376" s="10" t="s">
        <v>1816</v>
      </c>
      <c r="D11376" s="10" t="s">
        <v>1823</v>
      </c>
      <c r="E11376" s="10" t="s">
        <v>1667</v>
      </c>
      <c r="F11376" s="10" t="s">
        <v>1433</v>
      </c>
      <c r="G11376" s="21" t="s">
        <v>3753</v>
      </c>
      <c r="H11376" s="21" t="s">
        <v>4974</v>
      </c>
      <c r="I11376" s="21">
        <v>1</v>
      </c>
      <c r="J11376" s="21">
        <f>MID(H11376,1,FIND(" ",H11376,1)-1)*1</f>
        <v>4.8499999999999996</v>
      </c>
      <c r="K11376" s="21" t="s">
        <v>5258</v>
      </c>
    </row>
    <row r="11377" spans="1:11" hidden="1" x14ac:dyDescent="0.25">
      <c r="A11377" s="10">
        <v>184</v>
      </c>
      <c r="B11377" s="10" t="s">
        <v>1815</v>
      </c>
      <c r="C11377" s="10" t="s">
        <v>1816</v>
      </c>
      <c r="D11377" s="10" t="s">
        <v>1823</v>
      </c>
      <c r="E11377" s="10" t="s">
        <v>1667</v>
      </c>
      <c r="F11377" s="10" t="s">
        <v>1433</v>
      </c>
      <c r="G11377" s="21" t="s">
        <v>3755</v>
      </c>
      <c r="H11377" s="21" t="s">
        <v>4794</v>
      </c>
      <c r="I11377" s="21">
        <v>1</v>
      </c>
      <c r="J11377" s="21" t="s">
        <v>5267</v>
      </c>
      <c r="K11377" s="21" t="s">
        <v>5265</v>
      </c>
    </row>
    <row r="11378" spans="1:11" hidden="1" x14ac:dyDescent="0.25">
      <c r="A11378" s="10">
        <v>184</v>
      </c>
      <c r="B11378" s="10" t="s">
        <v>1815</v>
      </c>
      <c r="C11378" s="10" t="s">
        <v>1816</v>
      </c>
      <c r="D11378" s="10" t="s">
        <v>1823</v>
      </c>
      <c r="E11378" s="10" t="s">
        <v>1667</v>
      </c>
      <c r="F11378" s="10" t="s">
        <v>1433</v>
      </c>
      <c r="G11378" s="10" t="s">
        <v>3757</v>
      </c>
      <c r="H11378" s="10" t="s">
        <v>57</v>
      </c>
      <c r="I11378" s="10">
        <v>0</v>
      </c>
    </row>
    <row r="11379" spans="1:11" hidden="1" x14ac:dyDescent="0.25">
      <c r="A11379" s="10">
        <v>184</v>
      </c>
      <c r="B11379" s="10" t="s">
        <v>1815</v>
      </c>
      <c r="C11379" s="10" t="s">
        <v>1816</v>
      </c>
      <c r="D11379" s="10" t="s">
        <v>1823</v>
      </c>
      <c r="E11379" s="10" t="s">
        <v>1667</v>
      </c>
      <c r="F11379" s="10" t="s">
        <v>1433</v>
      </c>
      <c r="G11379" s="21" t="s">
        <v>3759</v>
      </c>
      <c r="H11379" s="21">
        <v>48000</v>
      </c>
      <c r="I11379" s="21">
        <v>1</v>
      </c>
      <c r="J11379" s="21">
        <f t="shared" ref="J11379:J11380" si="787">TRIM(H11379)*1</f>
        <v>48000</v>
      </c>
      <c r="K11379" s="21" t="s">
        <v>5261</v>
      </c>
    </row>
    <row r="11380" spans="1:11" hidden="1" x14ac:dyDescent="0.25">
      <c r="A11380" s="10">
        <v>184</v>
      </c>
      <c r="B11380" s="10" t="s">
        <v>1815</v>
      </c>
      <c r="C11380" s="10" t="s">
        <v>1816</v>
      </c>
      <c r="D11380" s="10" t="s">
        <v>1823</v>
      </c>
      <c r="E11380" s="10" t="s">
        <v>1667</v>
      </c>
      <c r="F11380" s="10" t="s">
        <v>1433</v>
      </c>
      <c r="G11380" s="21" t="s">
        <v>3764</v>
      </c>
      <c r="H11380" s="21">
        <v>48000</v>
      </c>
      <c r="I11380" s="21">
        <v>1</v>
      </c>
      <c r="J11380" s="21">
        <f t="shared" si="787"/>
        <v>48000</v>
      </c>
      <c r="K11380" s="21" t="s">
        <v>5261</v>
      </c>
    </row>
    <row r="11381" spans="1:11" hidden="1" x14ac:dyDescent="0.25">
      <c r="A11381" s="10">
        <v>184</v>
      </c>
      <c r="B11381" s="10" t="s">
        <v>1815</v>
      </c>
      <c r="C11381" s="10" t="s">
        <v>1816</v>
      </c>
      <c r="D11381" s="10" t="s">
        <v>1823</v>
      </c>
      <c r="E11381" s="10" t="s">
        <v>1667</v>
      </c>
      <c r="F11381" s="10" t="s">
        <v>1433</v>
      </c>
      <c r="G11381" s="10" t="s">
        <v>3765</v>
      </c>
      <c r="H11381" s="10" t="s">
        <v>57</v>
      </c>
      <c r="I11381" s="10">
        <v>0</v>
      </c>
    </row>
    <row r="11382" spans="1:11" hidden="1" x14ac:dyDescent="0.25">
      <c r="A11382" s="10">
        <v>184</v>
      </c>
      <c r="B11382" s="10" t="s">
        <v>1815</v>
      </c>
      <c r="C11382" s="10" t="s">
        <v>1816</v>
      </c>
      <c r="D11382" s="10" t="s">
        <v>1823</v>
      </c>
      <c r="E11382" s="10" t="s">
        <v>1667</v>
      </c>
      <c r="F11382" s="10" t="s">
        <v>1433</v>
      </c>
      <c r="G11382" s="10" t="s">
        <v>3766</v>
      </c>
      <c r="H11382" s="10" t="s">
        <v>34</v>
      </c>
      <c r="I11382" s="10">
        <v>0</v>
      </c>
    </row>
    <row r="11383" spans="1:11" hidden="1" x14ac:dyDescent="0.25">
      <c r="A11383" s="10">
        <v>184</v>
      </c>
      <c r="B11383" s="10" t="s">
        <v>1815</v>
      </c>
      <c r="C11383" s="10" t="s">
        <v>1816</v>
      </c>
      <c r="D11383" s="10" t="s">
        <v>1823</v>
      </c>
      <c r="E11383" s="10" t="s">
        <v>1667</v>
      </c>
      <c r="F11383" s="10" t="s">
        <v>1433</v>
      </c>
      <c r="G11383" s="10" t="s">
        <v>4601</v>
      </c>
      <c r="H11383" s="10" t="s">
        <v>57</v>
      </c>
      <c r="I11383" s="10">
        <v>0</v>
      </c>
    </row>
    <row r="11384" spans="1:11" hidden="1" x14ac:dyDescent="0.25">
      <c r="A11384" s="10">
        <v>184</v>
      </c>
      <c r="B11384" s="10" t="s">
        <v>1815</v>
      </c>
      <c r="C11384" s="10" t="s">
        <v>1816</v>
      </c>
      <c r="D11384" s="10" t="s">
        <v>1823</v>
      </c>
      <c r="E11384" s="10" t="s">
        <v>1667</v>
      </c>
      <c r="F11384" s="10" t="s">
        <v>1433</v>
      </c>
      <c r="G11384" s="10" t="s">
        <v>4397</v>
      </c>
      <c r="H11384" s="10" t="s">
        <v>34</v>
      </c>
      <c r="I11384" s="10">
        <v>0</v>
      </c>
    </row>
    <row r="11385" spans="1:11" hidden="1" x14ac:dyDescent="0.25">
      <c r="A11385" s="10">
        <v>184</v>
      </c>
      <c r="B11385" s="10" t="s">
        <v>1815</v>
      </c>
      <c r="C11385" s="10" t="s">
        <v>1816</v>
      </c>
      <c r="D11385" s="10" t="s">
        <v>1823</v>
      </c>
      <c r="E11385" s="10" t="s">
        <v>1667</v>
      </c>
      <c r="F11385" s="10" t="s">
        <v>1433</v>
      </c>
      <c r="G11385" s="10" t="s">
        <v>4602</v>
      </c>
      <c r="H11385" s="10" t="s">
        <v>57</v>
      </c>
      <c r="I11385" s="10">
        <v>0</v>
      </c>
    </row>
    <row r="11386" spans="1:11" hidden="1" x14ac:dyDescent="0.25">
      <c r="A11386" s="10">
        <v>184</v>
      </c>
      <c r="B11386" s="10" t="s">
        <v>1815</v>
      </c>
      <c r="C11386" s="10" t="s">
        <v>1816</v>
      </c>
      <c r="D11386" s="10" t="s">
        <v>1823</v>
      </c>
      <c r="E11386" s="10" t="s">
        <v>1667</v>
      </c>
      <c r="F11386" s="10" t="s">
        <v>1433</v>
      </c>
      <c r="G11386" s="10" t="s">
        <v>4603</v>
      </c>
      <c r="H11386" s="10" t="s">
        <v>57</v>
      </c>
      <c r="I11386" s="10">
        <v>0</v>
      </c>
    </row>
    <row r="11387" spans="1:11" hidden="1" x14ac:dyDescent="0.25">
      <c r="A11387" s="10">
        <v>184</v>
      </c>
      <c r="B11387" s="10" t="s">
        <v>1815</v>
      </c>
      <c r="C11387" s="10" t="s">
        <v>1816</v>
      </c>
      <c r="D11387" s="10" t="s">
        <v>1823</v>
      </c>
      <c r="E11387" s="10" t="s">
        <v>1667</v>
      </c>
      <c r="F11387" s="10" t="s">
        <v>1433</v>
      </c>
      <c r="G11387" s="21" t="s">
        <v>3769</v>
      </c>
      <c r="H11387" s="21" t="s">
        <v>4975</v>
      </c>
      <c r="I11387" s="21">
        <v>1</v>
      </c>
      <c r="J11387" s="21">
        <f t="shared" ref="J11387:J11388" si="788">MID(H11387,1,FIND(" ",H11387,1)-1)*1</f>
        <v>95</v>
      </c>
      <c r="K11387" s="21" t="s">
        <v>5255</v>
      </c>
    </row>
    <row r="11388" spans="1:11" hidden="1" x14ac:dyDescent="0.25">
      <c r="A11388" s="10">
        <v>184</v>
      </c>
      <c r="B11388" s="10" t="s">
        <v>1815</v>
      </c>
      <c r="C11388" s="10" t="s">
        <v>1816</v>
      </c>
      <c r="D11388" s="10" t="s">
        <v>1823</v>
      </c>
      <c r="E11388" s="10" t="s">
        <v>1667</v>
      </c>
      <c r="F11388" s="10" t="s">
        <v>1433</v>
      </c>
      <c r="G11388" s="21" t="s">
        <v>3771</v>
      </c>
      <c r="H11388" s="21" t="s">
        <v>4168</v>
      </c>
      <c r="I11388" s="21">
        <v>1</v>
      </c>
      <c r="J11388" s="21">
        <f t="shared" si="788"/>
        <v>44</v>
      </c>
      <c r="K11388" s="21" t="s">
        <v>5255</v>
      </c>
    </row>
    <row r="11389" spans="1:11" hidden="1" x14ac:dyDescent="0.25">
      <c r="A11389" s="10">
        <v>184</v>
      </c>
      <c r="B11389" s="10" t="s">
        <v>1815</v>
      </c>
      <c r="C11389" s="10" t="s">
        <v>1816</v>
      </c>
      <c r="D11389" s="10" t="s">
        <v>1823</v>
      </c>
      <c r="E11389" s="10" t="s">
        <v>1667</v>
      </c>
      <c r="F11389" s="10" t="s">
        <v>1433</v>
      </c>
      <c r="G11389" s="21" t="s">
        <v>3773</v>
      </c>
      <c r="H11389" s="21" t="s">
        <v>4945</v>
      </c>
      <c r="I11389" s="21">
        <v>1</v>
      </c>
      <c r="J11389" s="21">
        <f t="shared" ref="J11389:J11394" si="789">MID(H11389,1,FIND(" ",H11389,1)-1)*1000</f>
        <v>1325</v>
      </c>
      <c r="K11389" s="22" t="s">
        <v>5256</v>
      </c>
    </row>
    <row r="11390" spans="1:11" hidden="1" x14ac:dyDescent="0.25">
      <c r="A11390" s="10">
        <v>184</v>
      </c>
      <c r="B11390" s="10" t="s">
        <v>1815</v>
      </c>
      <c r="C11390" s="10" t="s">
        <v>1816</v>
      </c>
      <c r="D11390" s="10" t="s">
        <v>1823</v>
      </c>
      <c r="E11390" s="10" t="s">
        <v>1667</v>
      </c>
      <c r="F11390" s="10" t="s">
        <v>1433</v>
      </c>
      <c r="G11390" s="21" t="s">
        <v>3775</v>
      </c>
      <c r="H11390" s="21" t="s">
        <v>4971</v>
      </c>
      <c r="I11390" s="21">
        <v>1</v>
      </c>
      <c r="J11390" s="21">
        <f t="shared" si="789"/>
        <v>690</v>
      </c>
      <c r="K11390" s="22" t="s">
        <v>5256</v>
      </c>
    </row>
    <row r="11391" spans="1:11" hidden="1" x14ac:dyDescent="0.25">
      <c r="A11391" s="10">
        <v>184</v>
      </c>
      <c r="B11391" s="10" t="s">
        <v>1815</v>
      </c>
      <c r="C11391" s="10" t="s">
        <v>1816</v>
      </c>
      <c r="D11391" s="10" t="s">
        <v>1823</v>
      </c>
      <c r="E11391" s="10" t="s">
        <v>1667</v>
      </c>
      <c r="F11391" s="10" t="s">
        <v>1433</v>
      </c>
      <c r="G11391" s="21" t="s">
        <v>3777</v>
      </c>
      <c r="H11391" s="21" t="s">
        <v>4946</v>
      </c>
      <c r="I11391" s="21">
        <v>1</v>
      </c>
      <c r="J11391" s="21">
        <f t="shared" si="789"/>
        <v>370</v>
      </c>
      <c r="K11391" s="22" t="s">
        <v>5256</v>
      </c>
    </row>
    <row r="11392" spans="1:11" hidden="1" x14ac:dyDescent="0.25">
      <c r="A11392" s="10">
        <v>184</v>
      </c>
      <c r="B11392" s="10" t="s">
        <v>1815</v>
      </c>
      <c r="C11392" s="10" t="s">
        <v>1816</v>
      </c>
      <c r="D11392" s="10" t="s">
        <v>1823</v>
      </c>
      <c r="E11392" s="10" t="s">
        <v>1667</v>
      </c>
      <c r="F11392" s="10" t="s">
        <v>1433</v>
      </c>
      <c r="G11392" s="21" t="s">
        <v>3779</v>
      </c>
      <c r="H11392" s="21" t="s">
        <v>4807</v>
      </c>
      <c r="I11392" s="21">
        <v>1</v>
      </c>
      <c r="J11392" s="21">
        <f t="shared" si="789"/>
        <v>235</v>
      </c>
      <c r="K11392" s="22" t="s">
        <v>5256</v>
      </c>
    </row>
    <row r="11393" spans="1:11" hidden="1" x14ac:dyDescent="0.25">
      <c r="A11393" s="10">
        <v>184</v>
      </c>
      <c r="B11393" s="10" t="s">
        <v>1815</v>
      </c>
      <c r="C11393" s="10" t="s">
        <v>1816</v>
      </c>
      <c r="D11393" s="10" t="s">
        <v>1823</v>
      </c>
      <c r="E11393" s="10" t="s">
        <v>1667</v>
      </c>
      <c r="F11393" s="10" t="s">
        <v>1433</v>
      </c>
      <c r="G11393" s="21" t="s">
        <v>3781</v>
      </c>
      <c r="H11393" s="21" t="s">
        <v>4098</v>
      </c>
      <c r="I11393" s="21">
        <v>1</v>
      </c>
      <c r="J11393" s="21">
        <f t="shared" si="789"/>
        <v>940</v>
      </c>
      <c r="K11393" s="22" t="s">
        <v>5256</v>
      </c>
    </row>
    <row r="11394" spans="1:11" hidden="1" x14ac:dyDescent="0.25">
      <c r="A11394" s="10">
        <v>184</v>
      </c>
      <c r="B11394" s="10" t="s">
        <v>1815</v>
      </c>
      <c r="C11394" s="10" t="s">
        <v>1816</v>
      </c>
      <c r="D11394" s="10" t="s">
        <v>1823</v>
      </c>
      <c r="E11394" s="10" t="s">
        <v>1667</v>
      </c>
      <c r="F11394" s="10" t="s">
        <v>1433</v>
      </c>
      <c r="G11394" s="21" t="s">
        <v>3783</v>
      </c>
      <c r="H11394" s="21" t="s">
        <v>4973</v>
      </c>
      <c r="I11394" s="21">
        <v>1</v>
      </c>
      <c r="J11394" s="21">
        <f t="shared" si="789"/>
        <v>1600</v>
      </c>
      <c r="K11394" s="22" t="s">
        <v>5256</v>
      </c>
    </row>
    <row r="11395" spans="1:11" hidden="1" x14ac:dyDescent="0.25">
      <c r="A11395" s="10">
        <v>184</v>
      </c>
      <c r="B11395" s="10" t="s">
        <v>1815</v>
      </c>
      <c r="C11395" s="10" t="s">
        <v>1816</v>
      </c>
      <c r="D11395" s="10" t="s">
        <v>1823</v>
      </c>
      <c r="E11395" s="10" t="s">
        <v>1667</v>
      </c>
      <c r="F11395" s="10" t="s">
        <v>1433</v>
      </c>
      <c r="G11395" s="10" t="s">
        <v>3787</v>
      </c>
      <c r="H11395" s="10" t="s">
        <v>3788</v>
      </c>
      <c r="I11395" s="10">
        <v>0</v>
      </c>
    </row>
    <row r="11396" spans="1:11" hidden="1" x14ac:dyDescent="0.25">
      <c r="A11396" s="10">
        <v>184</v>
      </c>
      <c r="B11396" s="10" t="s">
        <v>1815</v>
      </c>
      <c r="C11396" s="10" t="s">
        <v>1816</v>
      </c>
      <c r="D11396" s="10" t="s">
        <v>1823</v>
      </c>
      <c r="E11396" s="10" t="s">
        <v>1667</v>
      </c>
      <c r="F11396" s="10" t="s">
        <v>1433</v>
      </c>
      <c r="G11396" s="10" t="s">
        <v>3789</v>
      </c>
      <c r="H11396" s="10" t="s">
        <v>3789</v>
      </c>
      <c r="I11396" s="10">
        <v>0</v>
      </c>
    </row>
    <row r="11397" spans="1:11" hidden="1" x14ac:dyDescent="0.25">
      <c r="A11397" s="10">
        <v>185</v>
      </c>
      <c r="B11397" s="10" t="s">
        <v>1824</v>
      </c>
      <c r="C11397" s="10" t="s">
        <v>1825</v>
      </c>
      <c r="D11397" s="10" t="s">
        <v>1832</v>
      </c>
      <c r="E11397" s="10" t="s">
        <v>1667</v>
      </c>
      <c r="F11397" s="10" t="s">
        <v>1433</v>
      </c>
      <c r="G11397" s="10" t="s">
        <v>3129</v>
      </c>
      <c r="H11397" s="10" t="s">
        <v>4540</v>
      </c>
      <c r="I11397" s="10">
        <v>0</v>
      </c>
    </row>
    <row r="11398" spans="1:11" hidden="1" x14ac:dyDescent="0.25">
      <c r="A11398" s="10">
        <v>185</v>
      </c>
      <c r="B11398" s="10" t="s">
        <v>1824</v>
      </c>
      <c r="C11398" s="10" t="s">
        <v>1825</v>
      </c>
      <c r="D11398" s="10" t="s">
        <v>1832</v>
      </c>
      <c r="E11398" s="10" t="s">
        <v>1667</v>
      </c>
      <c r="F11398" s="10" t="s">
        <v>1433</v>
      </c>
      <c r="G11398" s="21" t="s">
        <v>2160</v>
      </c>
      <c r="H11398" s="21" t="s">
        <v>3699</v>
      </c>
      <c r="I11398" s="21">
        <v>1</v>
      </c>
      <c r="J11398" s="21" t="str">
        <f>H11398</f>
        <v>Кондиционирование</v>
      </c>
      <c r="K11398" s="21"/>
    </row>
    <row r="11399" spans="1:11" hidden="1" x14ac:dyDescent="0.25">
      <c r="A11399" s="10">
        <v>185</v>
      </c>
      <c r="B11399" s="10" t="s">
        <v>1824</v>
      </c>
      <c r="C11399" s="10" t="s">
        <v>1825</v>
      </c>
      <c r="D11399" s="10" t="s">
        <v>1832</v>
      </c>
      <c r="E11399" s="10" t="s">
        <v>1667</v>
      </c>
      <c r="F11399" s="10" t="s">
        <v>1433</v>
      </c>
      <c r="G11399" s="21" t="s">
        <v>3108</v>
      </c>
      <c r="H11399" s="21" t="s">
        <v>3858</v>
      </c>
      <c r="I11399" s="21">
        <v>1</v>
      </c>
      <c r="J11399" s="21">
        <f t="shared" ref="J11399:J11400" si="790">MID(H11399,1,FIND(" ",H11399,1)-1)*1</f>
        <v>55</v>
      </c>
      <c r="K11399" s="21" t="s">
        <v>5260</v>
      </c>
    </row>
    <row r="11400" spans="1:11" hidden="1" x14ac:dyDescent="0.25">
      <c r="A11400" s="10">
        <v>185</v>
      </c>
      <c r="B11400" s="10" t="s">
        <v>1824</v>
      </c>
      <c r="C11400" s="10" t="s">
        <v>1825</v>
      </c>
      <c r="D11400" s="10" t="s">
        <v>1832</v>
      </c>
      <c r="E11400" s="10" t="s">
        <v>1667</v>
      </c>
      <c r="F11400" s="10" t="s">
        <v>1433</v>
      </c>
      <c r="G11400" s="21" t="s">
        <v>3701</v>
      </c>
      <c r="H11400" s="21" t="s">
        <v>4205</v>
      </c>
      <c r="I11400" s="21">
        <v>1</v>
      </c>
      <c r="J11400" s="21">
        <f t="shared" si="790"/>
        <v>32</v>
      </c>
      <c r="K11400" s="21" t="s">
        <v>5260</v>
      </c>
    </row>
    <row r="11401" spans="1:11" hidden="1" x14ac:dyDescent="0.25">
      <c r="A11401" s="10">
        <v>185</v>
      </c>
      <c r="B11401" s="10" t="s">
        <v>1824</v>
      </c>
      <c r="C11401" s="10" t="s">
        <v>1825</v>
      </c>
      <c r="D11401" s="10" t="s">
        <v>1832</v>
      </c>
      <c r="E11401" s="10" t="s">
        <v>1667</v>
      </c>
      <c r="F11401" s="10" t="s">
        <v>1433</v>
      </c>
      <c r="G11401" s="21" t="s">
        <v>3703</v>
      </c>
      <c r="H11401" s="21" t="s">
        <v>4476</v>
      </c>
      <c r="I11401" s="21">
        <v>1</v>
      </c>
      <c r="J11401" s="21">
        <f>MID(H11401,1,FIND(" ",H11401,1)-1)*1</f>
        <v>55</v>
      </c>
      <c r="K11401" s="21" t="s">
        <v>5254</v>
      </c>
    </row>
    <row r="11402" spans="1:11" hidden="1" x14ac:dyDescent="0.25">
      <c r="A11402" s="10">
        <v>185</v>
      </c>
      <c r="B11402" s="10" t="s">
        <v>1824</v>
      </c>
      <c r="C11402" s="10" t="s">
        <v>1825</v>
      </c>
      <c r="D11402" s="10" t="s">
        <v>1832</v>
      </c>
      <c r="E11402" s="10" t="s">
        <v>1667</v>
      </c>
      <c r="F11402" s="10" t="s">
        <v>1433</v>
      </c>
      <c r="G11402" s="21" t="s">
        <v>3705</v>
      </c>
      <c r="H11402" s="21" t="s">
        <v>57</v>
      </c>
      <c r="I11402" s="21">
        <v>1</v>
      </c>
      <c r="J11402" s="21" t="str">
        <f>H11402</f>
        <v>Нет</v>
      </c>
      <c r="K11402" s="21"/>
    </row>
    <row r="11403" spans="1:11" hidden="1" x14ac:dyDescent="0.25">
      <c r="A11403" s="10">
        <v>185</v>
      </c>
      <c r="B11403" s="10" t="s">
        <v>1824</v>
      </c>
      <c r="C11403" s="10" t="s">
        <v>1825</v>
      </c>
      <c r="D11403" s="10" t="s">
        <v>1832</v>
      </c>
      <c r="E11403" s="10" t="s">
        <v>1667</v>
      </c>
      <c r="F11403" s="10" t="s">
        <v>1433</v>
      </c>
      <c r="G11403" s="21" t="s">
        <v>3706</v>
      </c>
      <c r="H11403" s="21" t="s">
        <v>4746</v>
      </c>
      <c r="I11403" s="21">
        <v>1</v>
      </c>
      <c r="J11403" s="21">
        <f t="shared" ref="J11403:J11406" si="791">MID(H11403,1,FIND(" ",H11403,1)-1)*1</f>
        <v>5.8</v>
      </c>
      <c r="K11403" s="21" t="s">
        <v>5258</v>
      </c>
    </row>
    <row r="11404" spans="1:11" hidden="1" x14ac:dyDescent="0.25">
      <c r="A11404" s="10">
        <v>185</v>
      </c>
      <c r="B11404" s="10" t="s">
        <v>1824</v>
      </c>
      <c r="C11404" s="10" t="s">
        <v>1825</v>
      </c>
      <c r="D11404" s="10" t="s">
        <v>1832</v>
      </c>
      <c r="E11404" s="10" t="s">
        <v>1667</v>
      </c>
      <c r="F11404" s="10" t="s">
        <v>1433</v>
      </c>
      <c r="G11404" s="21" t="s">
        <v>3708</v>
      </c>
      <c r="H11404" s="21" t="s">
        <v>4976</v>
      </c>
      <c r="I11404" s="21">
        <v>1</v>
      </c>
      <c r="J11404" s="21">
        <f t="shared" si="791"/>
        <v>5.4</v>
      </c>
      <c r="K11404" s="21" t="s">
        <v>5258</v>
      </c>
    </row>
    <row r="11405" spans="1:11" hidden="1" x14ac:dyDescent="0.25">
      <c r="A11405" s="10">
        <v>185</v>
      </c>
      <c r="B11405" s="10" t="s">
        <v>1824</v>
      </c>
      <c r="C11405" s="10" t="s">
        <v>1825</v>
      </c>
      <c r="D11405" s="10" t="s">
        <v>1832</v>
      </c>
      <c r="E11405" s="10" t="s">
        <v>1667</v>
      </c>
      <c r="F11405" s="10" t="s">
        <v>1433</v>
      </c>
      <c r="G11405" s="21" t="s">
        <v>3709</v>
      </c>
      <c r="H11405" s="21" t="s">
        <v>3966</v>
      </c>
      <c r="I11405" s="21">
        <v>0</v>
      </c>
      <c r="J11405" s="21">
        <f t="shared" si="791"/>
        <v>5.28</v>
      </c>
      <c r="K11405" s="21" t="s">
        <v>5258</v>
      </c>
    </row>
    <row r="11406" spans="1:11" hidden="1" x14ac:dyDescent="0.25">
      <c r="A11406" s="10">
        <v>185</v>
      </c>
      <c r="B11406" s="10" t="s">
        <v>1824</v>
      </c>
      <c r="C11406" s="10" t="s">
        <v>1825</v>
      </c>
      <c r="D11406" s="10" t="s">
        <v>1832</v>
      </c>
      <c r="E11406" s="10" t="s">
        <v>1667</v>
      </c>
      <c r="F11406" s="10" t="s">
        <v>1433</v>
      </c>
      <c r="G11406" s="21" t="s">
        <v>3711</v>
      </c>
      <c r="H11406" s="21" t="s">
        <v>4086</v>
      </c>
      <c r="I11406" s="21">
        <v>0</v>
      </c>
      <c r="J11406" s="21">
        <f t="shared" si="791"/>
        <v>5.6</v>
      </c>
      <c r="K11406" s="21" t="s">
        <v>5258</v>
      </c>
    </row>
    <row r="11407" spans="1:11" hidden="1" x14ac:dyDescent="0.25">
      <c r="A11407" s="10">
        <v>185</v>
      </c>
      <c r="B11407" s="10" t="s">
        <v>1824</v>
      </c>
      <c r="C11407" s="10" t="s">
        <v>1825</v>
      </c>
      <c r="D11407" s="10" t="s">
        <v>1832</v>
      </c>
      <c r="E11407" s="10" t="s">
        <v>1667</v>
      </c>
      <c r="F11407" s="10" t="s">
        <v>1433</v>
      </c>
      <c r="G11407" s="21" t="s">
        <v>4578</v>
      </c>
      <c r="H11407" s="21" t="s">
        <v>4117</v>
      </c>
      <c r="I11407" s="21">
        <v>1</v>
      </c>
      <c r="J11407" s="21" t="str">
        <f>MID(H11407,1,FIND(" ",H11407,1)-1)</f>
        <v>950</v>
      </c>
      <c r="K11407" s="21" t="s">
        <v>5269</v>
      </c>
    </row>
    <row r="11408" spans="1:11" hidden="1" x14ac:dyDescent="0.25">
      <c r="A11408" s="10">
        <v>185</v>
      </c>
      <c r="B11408" s="10" t="s">
        <v>1824</v>
      </c>
      <c r="C11408" s="10" t="s">
        <v>1825</v>
      </c>
      <c r="D11408" s="10" t="s">
        <v>1832</v>
      </c>
      <c r="E11408" s="10" t="s">
        <v>1667</v>
      </c>
      <c r="F11408" s="10" t="s">
        <v>1433</v>
      </c>
      <c r="G11408" s="10" t="s">
        <v>3714</v>
      </c>
      <c r="H11408" s="10" t="s">
        <v>3715</v>
      </c>
      <c r="I11408" s="10">
        <v>0</v>
      </c>
    </row>
    <row r="11409" spans="1:9" hidden="1" x14ac:dyDescent="0.25">
      <c r="A11409" s="10">
        <v>185</v>
      </c>
      <c r="B11409" s="10" t="s">
        <v>1824</v>
      </c>
      <c r="C11409" s="10" t="s">
        <v>1825</v>
      </c>
      <c r="D11409" s="10" t="s">
        <v>1832</v>
      </c>
      <c r="E11409" s="10" t="s">
        <v>1667</v>
      </c>
      <c r="F11409" s="10" t="s">
        <v>1433</v>
      </c>
      <c r="G11409" s="10" t="s">
        <v>3716</v>
      </c>
      <c r="H11409" s="10" t="s">
        <v>34</v>
      </c>
      <c r="I11409" s="10">
        <v>0</v>
      </c>
    </row>
    <row r="11410" spans="1:9" hidden="1" x14ac:dyDescent="0.25">
      <c r="A11410" s="10">
        <v>185</v>
      </c>
      <c r="B11410" s="10" t="s">
        <v>1824</v>
      </c>
      <c r="C11410" s="10" t="s">
        <v>1825</v>
      </c>
      <c r="D11410" s="10" t="s">
        <v>1832</v>
      </c>
      <c r="E11410" s="10" t="s">
        <v>1667</v>
      </c>
      <c r="F11410" s="10" t="s">
        <v>1433</v>
      </c>
      <c r="G11410" s="10" t="s">
        <v>3717</v>
      </c>
      <c r="H11410" s="10" t="s">
        <v>34</v>
      </c>
      <c r="I11410" s="10">
        <v>0</v>
      </c>
    </row>
    <row r="11411" spans="1:9" hidden="1" x14ac:dyDescent="0.25">
      <c r="A11411" s="10">
        <v>185</v>
      </c>
      <c r="B11411" s="10" t="s">
        <v>1824</v>
      </c>
      <c r="C11411" s="10" t="s">
        <v>1825</v>
      </c>
      <c r="D11411" s="10" t="s">
        <v>1832</v>
      </c>
      <c r="E11411" s="10" t="s">
        <v>1667</v>
      </c>
      <c r="F11411" s="10" t="s">
        <v>1433</v>
      </c>
      <c r="G11411" s="10" t="s">
        <v>3718</v>
      </c>
      <c r="H11411" s="10" t="s">
        <v>5168</v>
      </c>
      <c r="I11411" s="10">
        <v>0</v>
      </c>
    </row>
    <row r="11412" spans="1:9" hidden="1" x14ac:dyDescent="0.25">
      <c r="A11412" s="10">
        <v>185</v>
      </c>
      <c r="B11412" s="10" t="s">
        <v>1824</v>
      </c>
      <c r="C11412" s="10" t="s">
        <v>1825</v>
      </c>
      <c r="D11412" s="10" t="s">
        <v>1832</v>
      </c>
      <c r="E11412" s="10" t="s">
        <v>1667</v>
      </c>
      <c r="F11412" s="10" t="s">
        <v>1433</v>
      </c>
      <c r="G11412" s="10" t="s">
        <v>3719</v>
      </c>
      <c r="H11412" s="10" t="s">
        <v>3914</v>
      </c>
      <c r="I11412" s="10">
        <v>0</v>
      </c>
    </row>
    <row r="11413" spans="1:9" hidden="1" x14ac:dyDescent="0.25">
      <c r="A11413" s="10">
        <v>185</v>
      </c>
      <c r="B11413" s="10" t="s">
        <v>1824</v>
      </c>
      <c r="C11413" s="10" t="s">
        <v>1825</v>
      </c>
      <c r="D11413" s="10" t="s">
        <v>1832</v>
      </c>
      <c r="E11413" s="10" t="s">
        <v>1667</v>
      </c>
      <c r="F11413" s="10" t="s">
        <v>1433</v>
      </c>
      <c r="G11413" s="10" t="s">
        <v>3720</v>
      </c>
      <c r="H11413" s="10" t="s">
        <v>34</v>
      </c>
      <c r="I11413" s="10">
        <v>0</v>
      </c>
    </row>
    <row r="11414" spans="1:9" hidden="1" x14ac:dyDescent="0.25">
      <c r="A11414" s="10">
        <v>185</v>
      </c>
      <c r="B11414" s="10" t="s">
        <v>1824</v>
      </c>
      <c r="C11414" s="10" t="s">
        <v>1825</v>
      </c>
      <c r="D11414" s="10" t="s">
        <v>1832</v>
      </c>
      <c r="E11414" s="10" t="s">
        <v>1667</v>
      </c>
      <c r="F11414" s="10" t="s">
        <v>1433</v>
      </c>
      <c r="G11414" s="10" t="s">
        <v>3721</v>
      </c>
      <c r="H11414" s="10" t="s">
        <v>34</v>
      </c>
      <c r="I11414" s="10">
        <v>0</v>
      </c>
    </row>
    <row r="11415" spans="1:9" hidden="1" x14ac:dyDescent="0.25">
      <c r="A11415" s="10">
        <v>185</v>
      </c>
      <c r="B11415" s="10" t="s">
        <v>1824</v>
      </c>
      <c r="C11415" s="10" t="s">
        <v>1825</v>
      </c>
      <c r="D11415" s="10" t="s">
        <v>1832</v>
      </c>
      <c r="E11415" s="10" t="s">
        <v>1667</v>
      </c>
      <c r="F11415" s="10" t="s">
        <v>1433</v>
      </c>
      <c r="G11415" s="10" t="s">
        <v>3722</v>
      </c>
      <c r="H11415" s="10" t="s">
        <v>34</v>
      </c>
      <c r="I11415" s="10">
        <v>0</v>
      </c>
    </row>
    <row r="11416" spans="1:9" hidden="1" x14ac:dyDescent="0.25">
      <c r="A11416" s="10">
        <v>185</v>
      </c>
      <c r="B11416" s="10" t="s">
        <v>1824</v>
      </c>
      <c r="C11416" s="10" t="s">
        <v>1825</v>
      </c>
      <c r="D11416" s="10" t="s">
        <v>1832</v>
      </c>
      <c r="E11416" s="10" t="s">
        <v>1667</v>
      </c>
      <c r="F11416" s="10" t="s">
        <v>1433</v>
      </c>
      <c r="G11416" s="10" t="s">
        <v>3723</v>
      </c>
      <c r="H11416" s="10" t="s">
        <v>34</v>
      </c>
      <c r="I11416" s="10">
        <v>0</v>
      </c>
    </row>
    <row r="11417" spans="1:9" hidden="1" x14ac:dyDescent="0.25">
      <c r="A11417" s="10">
        <v>185</v>
      </c>
      <c r="B11417" s="10" t="s">
        <v>1824</v>
      </c>
      <c r="C11417" s="10" t="s">
        <v>1825</v>
      </c>
      <c r="D11417" s="10" t="s">
        <v>1832</v>
      </c>
      <c r="E11417" s="10" t="s">
        <v>1667</v>
      </c>
      <c r="F11417" s="10" t="s">
        <v>1433</v>
      </c>
      <c r="G11417" s="10" t="s">
        <v>3724</v>
      </c>
      <c r="H11417" s="10" t="s">
        <v>34</v>
      </c>
      <c r="I11417" s="10">
        <v>0</v>
      </c>
    </row>
    <row r="11418" spans="1:9" hidden="1" x14ac:dyDescent="0.25">
      <c r="A11418" s="10">
        <v>185</v>
      </c>
      <c r="B11418" s="10" t="s">
        <v>1824</v>
      </c>
      <c r="C11418" s="10" t="s">
        <v>1825</v>
      </c>
      <c r="D11418" s="10" t="s">
        <v>1832</v>
      </c>
      <c r="E11418" s="10" t="s">
        <v>1667</v>
      </c>
      <c r="F11418" s="10" t="s">
        <v>1433</v>
      </c>
      <c r="G11418" s="10" t="s">
        <v>3725</v>
      </c>
      <c r="H11418" s="10" t="s">
        <v>34</v>
      </c>
      <c r="I11418" s="10">
        <v>0</v>
      </c>
    </row>
    <row r="11419" spans="1:9" hidden="1" x14ac:dyDescent="0.25">
      <c r="A11419" s="10">
        <v>185</v>
      </c>
      <c r="B11419" s="10" t="s">
        <v>1824</v>
      </c>
      <c r="C11419" s="10" t="s">
        <v>1825</v>
      </c>
      <c r="D11419" s="10" t="s">
        <v>1832</v>
      </c>
      <c r="E11419" s="10" t="s">
        <v>1667</v>
      </c>
      <c r="F11419" s="10" t="s">
        <v>1433</v>
      </c>
      <c r="G11419" s="10" t="s">
        <v>3726</v>
      </c>
      <c r="H11419" s="10" t="s">
        <v>34</v>
      </c>
      <c r="I11419" s="10">
        <v>0</v>
      </c>
    </row>
    <row r="11420" spans="1:9" hidden="1" x14ac:dyDescent="0.25">
      <c r="A11420" s="10">
        <v>185</v>
      </c>
      <c r="B11420" s="10" t="s">
        <v>1824</v>
      </c>
      <c r="C11420" s="10" t="s">
        <v>1825</v>
      </c>
      <c r="D11420" s="10" t="s">
        <v>1832</v>
      </c>
      <c r="E11420" s="10" t="s">
        <v>1667</v>
      </c>
      <c r="F11420" s="10" t="s">
        <v>1433</v>
      </c>
      <c r="G11420" s="10" t="s">
        <v>3727</v>
      </c>
      <c r="H11420" s="10" t="s">
        <v>34</v>
      </c>
      <c r="I11420" s="10">
        <v>0</v>
      </c>
    </row>
    <row r="11421" spans="1:9" hidden="1" x14ac:dyDescent="0.25">
      <c r="A11421" s="10">
        <v>185</v>
      </c>
      <c r="B11421" s="10" t="s">
        <v>1824</v>
      </c>
      <c r="C11421" s="10" t="s">
        <v>1825</v>
      </c>
      <c r="D11421" s="10" t="s">
        <v>1832</v>
      </c>
      <c r="E11421" s="10" t="s">
        <v>1667</v>
      </c>
      <c r="F11421" s="10" t="s">
        <v>1433</v>
      </c>
      <c r="G11421" s="10" t="s">
        <v>3729</v>
      </c>
      <c r="H11421" s="10" t="s">
        <v>34</v>
      </c>
      <c r="I11421" s="10">
        <v>0</v>
      </c>
    </row>
    <row r="11422" spans="1:9" hidden="1" x14ac:dyDescent="0.25">
      <c r="A11422" s="10">
        <v>185</v>
      </c>
      <c r="B11422" s="10" t="s">
        <v>1824</v>
      </c>
      <c r="C11422" s="10" t="s">
        <v>1825</v>
      </c>
      <c r="D11422" s="10" t="s">
        <v>1832</v>
      </c>
      <c r="E11422" s="10" t="s">
        <v>1667</v>
      </c>
      <c r="F11422" s="10" t="s">
        <v>1433</v>
      </c>
      <c r="G11422" s="10" t="s">
        <v>3730</v>
      </c>
      <c r="H11422" s="10" t="s">
        <v>34</v>
      </c>
      <c r="I11422" s="10">
        <v>0</v>
      </c>
    </row>
    <row r="11423" spans="1:9" hidden="1" x14ac:dyDescent="0.25">
      <c r="A11423" s="10">
        <v>185</v>
      </c>
      <c r="B11423" s="10" t="s">
        <v>1824</v>
      </c>
      <c r="C11423" s="10" t="s">
        <v>1825</v>
      </c>
      <c r="D11423" s="10" t="s">
        <v>1832</v>
      </c>
      <c r="E11423" s="10" t="s">
        <v>1667</v>
      </c>
      <c r="F11423" s="10" t="s">
        <v>1433</v>
      </c>
      <c r="G11423" s="10" t="s">
        <v>3731</v>
      </c>
      <c r="H11423" s="10" t="s">
        <v>34</v>
      </c>
      <c r="I11423" s="10">
        <v>0</v>
      </c>
    </row>
    <row r="11424" spans="1:9" hidden="1" x14ac:dyDescent="0.25">
      <c r="A11424" s="10">
        <v>185</v>
      </c>
      <c r="B11424" s="10" t="s">
        <v>1824</v>
      </c>
      <c r="C11424" s="10" t="s">
        <v>1825</v>
      </c>
      <c r="D11424" s="10" t="s">
        <v>1832</v>
      </c>
      <c r="E11424" s="10" t="s">
        <v>1667</v>
      </c>
      <c r="F11424" s="10" t="s">
        <v>1433</v>
      </c>
      <c r="G11424" s="10" t="s">
        <v>3734</v>
      </c>
      <c r="H11424" s="10" t="s">
        <v>34</v>
      </c>
      <c r="I11424" s="10">
        <v>0</v>
      </c>
    </row>
    <row r="11425" spans="1:11" hidden="1" x14ac:dyDescent="0.25">
      <c r="A11425" s="10">
        <v>185</v>
      </c>
      <c r="B11425" s="10" t="s">
        <v>1824</v>
      </c>
      <c r="C11425" s="10" t="s">
        <v>1825</v>
      </c>
      <c r="D11425" s="10" t="s">
        <v>1832</v>
      </c>
      <c r="E11425" s="10" t="s">
        <v>1667</v>
      </c>
      <c r="F11425" s="10" t="s">
        <v>1433</v>
      </c>
      <c r="G11425" s="10" t="s">
        <v>3735</v>
      </c>
      <c r="H11425" s="10" t="s">
        <v>57</v>
      </c>
      <c r="I11425" s="10">
        <v>0</v>
      </c>
    </row>
    <row r="11426" spans="1:11" hidden="1" x14ac:dyDescent="0.25">
      <c r="A11426" s="10">
        <v>185</v>
      </c>
      <c r="B11426" s="10" t="s">
        <v>1824</v>
      </c>
      <c r="C11426" s="10" t="s">
        <v>1825</v>
      </c>
      <c r="D11426" s="10" t="s">
        <v>1832</v>
      </c>
      <c r="E11426" s="10" t="s">
        <v>1667</v>
      </c>
      <c r="F11426" s="10" t="s">
        <v>1433</v>
      </c>
      <c r="G11426" s="10" t="s">
        <v>4597</v>
      </c>
      <c r="H11426" s="10" t="s">
        <v>34</v>
      </c>
      <c r="I11426" s="10">
        <v>0</v>
      </c>
    </row>
    <row r="11427" spans="1:11" hidden="1" x14ac:dyDescent="0.25">
      <c r="A11427" s="10">
        <v>185</v>
      </c>
      <c r="B11427" s="10" t="s">
        <v>1824</v>
      </c>
      <c r="C11427" s="10" t="s">
        <v>1825</v>
      </c>
      <c r="D11427" s="10" t="s">
        <v>1832</v>
      </c>
      <c r="E11427" s="10" t="s">
        <v>1667</v>
      </c>
      <c r="F11427" s="10" t="s">
        <v>1433</v>
      </c>
      <c r="G11427" s="10" t="s">
        <v>3736</v>
      </c>
      <c r="H11427" s="10" t="s">
        <v>34</v>
      </c>
      <c r="I11427" s="10">
        <v>0</v>
      </c>
    </row>
    <row r="11428" spans="1:11" hidden="1" x14ac:dyDescent="0.25">
      <c r="A11428" s="10">
        <v>185</v>
      </c>
      <c r="B11428" s="10" t="s">
        <v>1824</v>
      </c>
      <c r="C11428" s="10" t="s">
        <v>1825</v>
      </c>
      <c r="D11428" s="10" t="s">
        <v>1832</v>
      </c>
      <c r="E11428" s="10" t="s">
        <v>1667</v>
      </c>
      <c r="F11428" s="10" t="s">
        <v>1433</v>
      </c>
      <c r="G11428" s="10" t="s">
        <v>3737</v>
      </c>
      <c r="H11428" s="10" t="s">
        <v>34</v>
      </c>
      <c r="I11428" s="10">
        <v>0</v>
      </c>
    </row>
    <row r="11429" spans="1:11" hidden="1" x14ac:dyDescent="0.25">
      <c r="A11429" s="10">
        <v>185</v>
      </c>
      <c r="B11429" s="10" t="s">
        <v>1824</v>
      </c>
      <c r="C11429" s="10" t="s">
        <v>1825</v>
      </c>
      <c r="D11429" s="10" t="s">
        <v>1832</v>
      </c>
      <c r="E11429" s="10" t="s">
        <v>1667</v>
      </c>
      <c r="F11429" s="10" t="s">
        <v>1433</v>
      </c>
      <c r="G11429" s="10" t="s">
        <v>4387</v>
      </c>
      <c r="H11429" s="10" t="s">
        <v>34</v>
      </c>
      <c r="I11429" s="10">
        <v>0</v>
      </c>
    </row>
    <row r="11430" spans="1:11" hidden="1" x14ac:dyDescent="0.25">
      <c r="A11430" s="10">
        <v>185</v>
      </c>
      <c r="B11430" s="10" t="s">
        <v>1824</v>
      </c>
      <c r="C11430" s="10" t="s">
        <v>1825</v>
      </c>
      <c r="D11430" s="10" t="s">
        <v>1832</v>
      </c>
      <c r="E11430" s="10" t="s">
        <v>1667</v>
      </c>
      <c r="F11430" s="10" t="s">
        <v>1433</v>
      </c>
      <c r="G11430" s="10" t="s">
        <v>4388</v>
      </c>
      <c r="H11430" s="10" t="s">
        <v>34</v>
      </c>
      <c r="I11430" s="10">
        <v>0</v>
      </c>
    </row>
    <row r="11431" spans="1:11" hidden="1" x14ac:dyDescent="0.25">
      <c r="A11431" s="10">
        <v>185</v>
      </c>
      <c r="B11431" s="10" t="s">
        <v>1824</v>
      </c>
      <c r="C11431" s="10" t="s">
        <v>1825</v>
      </c>
      <c r="D11431" s="10" t="s">
        <v>1832</v>
      </c>
      <c r="E11431" s="10" t="s">
        <v>1667</v>
      </c>
      <c r="F11431" s="10" t="s">
        <v>1433</v>
      </c>
      <c r="G11431" s="10" t="s">
        <v>3740</v>
      </c>
      <c r="H11431" s="10" t="s">
        <v>34</v>
      </c>
      <c r="I11431" s="10">
        <v>0</v>
      </c>
    </row>
    <row r="11432" spans="1:11" hidden="1" x14ac:dyDescent="0.25">
      <c r="A11432" s="10">
        <v>185</v>
      </c>
      <c r="B11432" s="10" t="s">
        <v>1824</v>
      </c>
      <c r="C11432" s="10" t="s">
        <v>1825</v>
      </c>
      <c r="D11432" s="10" t="s">
        <v>1832</v>
      </c>
      <c r="E11432" s="10" t="s">
        <v>1667</v>
      </c>
      <c r="F11432" s="10" t="s">
        <v>1433</v>
      </c>
      <c r="G11432" s="10" t="s">
        <v>3741</v>
      </c>
      <c r="H11432" s="10" t="s">
        <v>34</v>
      </c>
      <c r="I11432" s="10">
        <v>0</v>
      </c>
    </row>
    <row r="11433" spans="1:11" hidden="1" x14ac:dyDescent="0.25">
      <c r="A11433" s="10">
        <v>185</v>
      </c>
      <c r="B11433" s="10" t="s">
        <v>1824</v>
      </c>
      <c r="C11433" s="10" t="s">
        <v>1825</v>
      </c>
      <c r="D11433" s="10" t="s">
        <v>1832</v>
      </c>
      <c r="E11433" s="10" t="s">
        <v>1667</v>
      </c>
      <c r="F11433" s="10" t="s">
        <v>1433</v>
      </c>
      <c r="G11433" s="10" t="s">
        <v>4324</v>
      </c>
      <c r="H11433" s="10" t="s">
        <v>34</v>
      </c>
      <c r="I11433" s="10">
        <v>0</v>
      </c>
    </row>
    <row r="11434" spans="1:11" hidden="1" x14ac:dyDescent="0.25">
      <c r="A11434" s="10">
        <v>185</v>
      </c>
      <c r="B11434" s="10" t="s">
        <v>1824</v>
      </c>
      <c r="C11434" s="10" t="s">
        <v>1825</v>
      </c>
      <c r="D11434" s="10" t="s">
        <v>1832</v>
      </c>
      <c r="E11434" s="10" t="s">
        <v>1667</v>
      </c>
      <c r="F11434" s="10" t="s">
        <v>1433</v>
      </c>
      <c r="G11434" s="10" t="s">
        <v>3744</v>
      </c>
      <c r="H11434" s="10" t="s">
        <v>3830</v>
      </c>
      <c r="I11434" s="10">
        <v>0</v>
      </c>
    </row>
    <row r="11435" spans="1:11" hidden="1" x14ac:dyDescent="0.25">
      <c r="A11435" s="10">
        <v>185</v>
      </c>
      <c r="B11435" s="10" t="s">
        <v>1824</v>
      </c>
      <c r="C11435" s="10" t="s">
        <v>1825</v>
      </c>
      <c r="D11435" s="10" t="s">
        <v>1832</v>
      </c>
      <c r="E11435" s="10" t="s">
        <v>1667</v>
      </c>
      <c r="F11435" s="10" t="s">
        <v>1433</v>
      </c>
      <c r="G11435" s="10" t="s">
        <v>3746</v>
      </c>
      <c r="H11435" s="10" t="s">
        <v>34</v>
      </c>
      <c r="I11435" s="10">
        <v>0</v>
      </c>
    </row>
    <row r="11436" spans="1:11" hidden="1" x14ac:dyDescent="0.25">
      <c r="A11436" s="10">
        <v>185</v>
      </c>
      <c r="B11436" s="10" t="s">
        <v>1824</v>
      </c>
      <c r="C11436" s="10" t="s">
        <v>1825</v>
      </c>
      <c r="D11436" s="10" t="s">
        <v>1832</v>
      </c>
      <c r="E11436" s="10" t="s">
        <v>1667</v>
      </c>
      <c r="F11436" s="10" t="s">
        <v>1433</v>
      </c>
      <c r="G11436" s="10" t="s">
        <v>4792</v>
      </c>
      <c r="H11436" s="10" t="s">
        <v>5244</v>
      </c>
      <c r="I11436" s="10">
        <v>0</v>
      </c>
    </row>
    <row r="11437" spans="1:11" hidden="1" x14ac:dyDescent="0.25">
      <c r="A11437" s="10">
        <v>185</v>
      </c>
      <c r="B11437" s="10" t="s">
        <v>1824</v>
      </c>
      <c r="C11437" s="10" t="s">
        <v>1825</v>
      </c>
      <c r="D11437" s="10" t="s">
        <v>1832</v>
      </c>
      <c r="E11437" s="10" t="s">
        <v>1667</v>
      </c>
      <c r="F11437" s="10" t="s">
        <v>1433</v>
      </c>
      <c r="G11437" s="21" t="s">
        <v>3747</v>
      </c>
      <c r="H11437" s="21" t="s">
        <v>4805</v>
      </c>
      <c r="I11437" s="21">
        <v>1</v>
      </c>
      <c r="J11437" s="21" t="str">
        <f>H11437</f>
        <v>Напольно-потолочная</v>
      </c>
      <c r="K11437" s="21"/>
    </row>
    <row r="11438" spans="1:11" hidden="1" x14ac:dyDescent="0.25">
      <c r="A11438" s="10">
        <v>185</v>
      </c>
      <c r="B11438" s="10" t="s">
        <v>1824</v>
      </c>
      <c r="C11438" s="10" t="s">
        <v>1825</v>
      </c>
      <c r="D11438" s="10" t="s">
        <v>1832</v>
      </c>
      <c r="E11438" s="10" t="s">
        <v>1667</v>
      </c>
      <c r="F11438" s="10" t="s">
        <v>1433</v>
      </c>
      <c r="G11438" s="21" t="s">
        <v>3749</v>
      </c>
      <c r="H11438" s="21" t="s">
        <v>3808</v>
      </c>
      <c r="I11438" s="21">
        <v>1</v>
      </c>
      <c r="J11438" s="21">
        <f>MID(H11438,1,FIND(" ",H11438,1)-1)*1</f>
        <v>20</v>
      </c>
      <c r="K11438" s="21" t="s">
        <v>5264</v>
      </c>
    </row>
    <row r="11439" spans="1:11" hidden="1" x14ac:dyDescent="0.25">
      <c r="A11439" s="10">
        <v>185</v>
      </c>
      <c r="B11439" s="10" t="s">
        <v>1824</v>
      </c>
      <c r="C11439" s="10" t="s">
        <v>1825</v>
      </c>
      <c r="D11439" s="10" t="s">
        <v>1832</v>
      </c>
      <c r="E11439" s="10" t="s">
        <v>1667</v>
      </c>
      <c r="F11439" s="10" t="s">
        <v>1433</v>
      </c>
      <c r="G11439" s="21" t="s">
        <v>3751</v>
      </c>
      <c r="H11439" s="21" t="s">
        <v>3750</v>
      </c>
      <c r="I11439" s="21">
        <v>1</v>
      </c>
      <c r="J11439" s="21">
        <f>MID(H11439,1,FIND(" ",H11439,1)-1)*1</f>
        <v>15</v>
      </c>
      <c r="K11439" s="21" t="s">
        <v>5264</v>
      </c>
    </row>
    <row r="11440" spans="1:11" hidden="1" x14ac:dyDescent="0.25">
      <c r="A11440" s="10">
        <v>185</v>
      </c>
      <c r="B11440" s="10" t="s">
        <v>1824</v>
      </c>
      <c r="C11440" s="10" t="s">
        <v>1825</v>
      </c>
      <c r="D11440" s="10" t="s">
        <v>1832</v>
      </c>
      <c r="E11440" s="10" t="s">
        <v>1667</v>
      </c>
      <c r="F11440" s="10" t="s">
        <v>1433</v>
      </c>
      <c r="G11440" s="21" t="s">
        <v>3753</v>
      </c>
      <c r="H11440" s="21" t="s">
        <v>4278</v>
      </c>
      <c r="I11440" s="21">
        <v>1</v>
      </c>
      <c r="J11440" s="21">
        <f>MID(H11440,1,FIND(" ",H11440,1)-1)*1</f>
        <v>1.65</v>
      </c>
      <c r="K11440" s="21" t="s">
        <v>5258</v>
      </c>
    </row>
    <row r="11441" spans="1:11" hidden="1" x14ac:dyDescent="0.25">
      <c r="A11441" s="10">
        <v>185</v>
      </c>
      <c r="B11441" s="10" t="s">
        <v>1824</v>
      </c>
      <c r="C11441" s="10" t="s">
        <v>1825</v>
      </c>
      <c r="D11441" s="10" t="s">
        <v>1832</v>
      </c>
      <c r="E11441" s="10" t="s">
        <v>1667</v>
      </c>
      <c r="F11441" s="10" t="s">
        <v>1433</v>
      </c>
      <c r="G11441" s="21" t="s">
        <v>3755</v>
      </c>
      <c r="H11441" s="21" t="s">
        <v>3756</v>
      </c>
      <c r="I11441" s="21">
        <v>1</v>
      </c>
      <c r="J11441" s="21" t="s">
        <v>5266</v>
      </c>
      <c r="K11441" s="21" t="s">
        <v>5265</v>
      </c>
    </row>
    <row r="11442" spans="1:11" hidden="1" x14ac:dyDescent="0.25">
      <c r="A11442" s="10">
        <v>185</v>
      </c>
      <c r="B11442" s="10" t="s">
        <v>1824</v>
      </c>
      <c r="C11442" s="10" t="s">
        <v>1825</v>
      </c>
      <c r="D11442" s="10" t="s">
        <v>1832</v>
      </c>
      <c r="E11442" s="10" t="s">
        <v>1667</v>
      </c>
      <c r="F11442" s="10" t="s">
        <v>1433</v>
      </c>
      <c r="G11442" s="10" t="s">
        <v>3757</v>
      </c>
      <c r="H11442" s="10" t="s">
        <v>57</v>
      </c>
      <c r="I11442" s="10">
        <v>0</v>
      </c>
    </row>
    <row r="11443" spans="1:11" hidden="1" x14ac:dyDescent="0.25">
      <c r="A11443" s="10">
        <v>185</v>
      </c>
      <c r="B11443" s="10" t="s">
        <v>1824</v>
      </c>
      <c r="C11443" s="10" t="s">
        <v>1825</v>
      </c>
      <c r="D11443" s="10" t="s">
        <v>1832</v>
      </c>
      <c r="E11443" s="10" t="s">
        <v>1667</v>
      </c>
      <c r="F11443" s="10" t="s">
        <v>1433</v>
      </c>
      <c r="G11443" s="21" t="s">
        <v>3759</v>
      </c>
      <c r="H11443" s="21">
        <v>18000</v>
      </c>
      <c r="I11443" s="21">
        <v>1</v>
      </c>
      <c r="J11443" s="21">
        <f t="shared" ref="J11443:J11444" si="792">TRIM(H11443)*1</f>
        <v>18000</v>
      </c>
      <c r="K11443" s="21" t="s">
        <v>5261</v>
      </c>
    </row>
    <row r="11444" spans="1:11" hidden="1" x14ac:dyDescent="0.25">
      <c r="A11444" s="10">
        <v>185</v>
      </c>
      <c r="B11444" s="10" t="s">
        <v>1824</v>
      </c>
      <c r="C11444" s="10" t="s">
        <v>1825</v>
      </c>
      <c r="D11444" s="10" t="s">
        <v>1832</v>
      </c>
      <c r="E11444" s="10" t="s">
        <v>1667</v>
      </c>
      <c r="F11444" s="10" t="s">
        <v>1433</v>
      </c>
      <c r="G11444" s="21" t="s">
        <v>3764</v>
      </c>
      <c r="H11444" s="21">
        <v>18000</v>
      </c>
      <c r="I11444" s="21">
        <v>1</v>
      </c>
      <c r="J11444" s="21">
        <f t="shared" si="792"/>
        <v>18000</v>
      </c>
      <c r="K11444" s="21" t="s">
        <v>5261</v>
      </c>
    </row>
    <row r="11445" spans="1:11" hidden="1" x14ac:dyDescent="0.25">
      <c r="A11445" s="10">
        <v>185</v>
      </c>
      <c r="B11445" s="10" t="s">
        <v>1824</v>
      </c>
      <c r="C11445" s="10" t="s">
        <v>1825</v>
      </c>
      <c r="D11445" s="10" t="s">
        <v>1832</v>
      </c>
      <c r="E11445" s="10" t="s">
        <v>1667</v>
      </c>
      <c r="F11445" s="10" t="s">
        <v>1433</v>
      </c>
      <c r="G11445" s="10" t="s">
        <v>3765</v>
      </c>
      <c r="H11445" s="10" t="s">
        <v>57</v>
      </c>
      <c r="I11445" s="10">
        <v>0</v>
      </c>
    </row>
    <row r="11446" spans="1:11" hidden="1" x14ac:dyDescent="0.25">
      <c r="A11446" s="10">
        <v>185</v>
      </c>
      <c r="B11446" s="10" t="s">
        <v>1824</v>
      </c>
      <c r="C11446" s="10" t="s">
        <v>1825</v>
      </c>
      <c r="D11446" s="10" t="s">
        <v>1832</v>
      </c>
      <c r="E11446" s="10" t="s">
        <v>1667</v>
      </c>
      <c r="F11446" s="10" t="s">
        <v>1433</v>
      </c>
      <c r="G11446" s="10" t="s">
        <v>3766</v>
      </c>
      <c r="H11446" s="10" t="s">
        <v>34</v>
      </c>
      <c r="I11446" s="10">
        <v>0</v>
      </c>
    </row>
    <row r="11447" spans="1:11" hidden="1" x14ac:dyDescent="0.25">
      <c r="A11447" s="10">
        <v>185</v>
      </c>
      <c r="B11447" s="10" t="s">
        <v>1824</v>
      </c>
      <c r="C11447" s="10" t="s">
        <v>1825</v>
      </c>
      <c r="D11447" s="10" t="s">
        <v>1832</v>
      </c>
      <c r="E11447" s="10" t="s">
        <v>1667</v>
      </c>
      <c r="F11447" s="10" t="s">
        <v>1433</v>
      </c>
      <c r="G11447" s="10" t="s">
        <v>4601</v>
      </c>
      <c r="H11447" s="10" t="s">
        <v>57</v>
      </c>
      <c r="I11447" s="10">
        <v>0</v>
      </c>
    </row>
    <row r="11448" spans="1:11" hidden="1" x14ac:dyDescent="0.25">
      <c r="A11448" s="10">
        <v>185</v>
      </c>
      <c r="B11448" s="10" t="s">
        <v>1824</v>
      </c>
      <c r="C11448" s="10" t="s">
        <v>1825</v>
      </c>
      <c r="D11448" s="10" t="s">
        <v>1832</v>
      </c>
      <c r="E11448" s="10" t="s">
        <v>1667</v>
      </c>
      <c r="F11448" s="10" t="s">
        <v>1433</v>
      </c>
      <c r="G11448" s="10" t="s">
        <v>4397</v>
      </c>
      <c r="H11448" s="10" t="s">
        <v>34</v>
      </c>
      <c r="I11448" s="10">
        <v>0</v>
      </c>
    </row>
    <row r="11449" spans="1:11" hidden="1" x14ac:dyDescent="0.25">
      <c r="A11449" s="10">
        <v>185</v>
      </c>
      <c r="B11449" s="10" t="s">
        <v>1824</v>
      </c>
      <c r="C11449" s="10" t="s">
        <v>1825</v>
      </c>
      <c r="D11449" s="10" t="s">
        <v>1832</v>
      </c>
      <c r="E11449" s="10" t="s">
        <v>1667</v>
      </c>
      <c r="F11449" s="10" t="s">
        <v>1433</v>
      </c>
      <c r="G11449" s="10" t="s">
        <v>4602</v>
      </c>
      <c r="H11449" s="10" t="s">
        <v>57</v>
      </c>
      <c r="I11449" s="10">
        <v>0</v>
      </c>
    </row>
    <row r="11450" spans="1:11" hidden="1" x14ac:dyDescent="0.25">
      <c r="A11450" s="10">
        <v>185</v>
      </c>
      <c r="B11450" s="10" t="s">
        <v>1824</v>
      </c>
      <c r="C11450" s="10" t="s">
        <v>1825</v>
      </c>
      <c r="D11450" s="10" t="s">
        <v>1832</v>
      </c>
      <c r="E11450" s="10" t="s">
        <v>1667</v>
      </c>
      <c r="F11450" s="10" t="s">
        <v>1433</v>
      </c>
      <c r="G11450" s="10" t="s">
        <v>4603</v>
      </c>
      <c r="H11450" s="10" t="s">
        <v>57</v>
      </c>
      <c r="I11450" s="10">
        <v>0</v>
      </c>
    </row>
    <row r="11451" spans="1:11" hidden="1" x14ac:dyDescent="0.25">
      <c r="A11451" s="10">
        <v>185</v>
      </c>
      <c r="B11451" s="10" t="s">
        <v>1824</v>
      </c>
      <c r="C11451" s="10" t="s">
        <v>1825</v>
      </c>
      <c r="D11451" s="10" t="s">
        <v>1832</v>
      </c>
      <c r="E11451" s="10" t="s">
        <v>1667</v>
      </c>
      <c r="F11451" s="10" t="s">
        <v>1433</v>
      </c>
      <c r="G11451" s="21" t="s">
        <v>3769</v>
      </c>
      <c r="H11451" s="21" t="s">
        <v>4469</v>
      </c>
      <c r="I11451" s="21">
        <v>1</v>
      </c>
      <c r="J11451" s="21">
        <f t="shared" ref="J11451:J11452" si="793">MID(H11451,1,FIND(" ",H11451,1)-1)*1</f>
        <v>42</v>
      </c>
      <c r="K11451" s="21" t="s">
        <v>5255</v>
      </c>
    </row>
    <row r="11452" spans="1:11" hidden="1" x14ac:dyDescent="0.25">
      <c r="A11452" s="10">
        <v>185</v>
      </c>
      <c r="B11452" s="10" t="s">
        <v>1824</v>
      </c>
      <c r="C11452" s="10" t="s">
        <v>1825</v>
      </c>
      <c r="D11452" s="10" t="s">
        <v>1832</v>
      </c>
      <c r="E11452" s="10" t="s">
        <v>1667</v>
      </c>
      <c r="F11452" s="10" t="s">
        <v>1433</v>
      </c>
      <c r="G11452" s="21" t="s">
        <v>3771</v>
      </c>
      <c r="H11452" s="21" t="s">
        <v>4026</v>
      </c>
      <c r="I11452" s="21">
        <v>1</v>
      </c>
      <c r="J11452" s="21">
        <f t="shared" si="793"/>
        <v>29</v>
      </c>
      <c r="K11452" s="21" t="s">
        <v>5255</v>
      </c>
    </row>
    <row r="11453" spans="1:11" hidden="1" x14ac:dyDescent="0.25">
      <c r="A11453" s="10">
        <v>185</v>
      </c>
      <c r="B11453" s="10" t="s">
        <v>1824</v>
      </c>
      <c r="C11453" s="10" t="s">
        <v>1825</v>
      </c>
      <c r="D11453" s="10" t="s">
        <v>1832</v>
      </c>
      <c r="E11453" s="10" t="s">
        <v>1667</v>
      </c>
      <c r="F11453" s="10" t="s">
        <v>1433</v>
      </c>
      <c r="G11453" s="21" t="s">
        <v>3773</v>
      </c>
      <c r="H11453" s="21" t="s">
        <v>4728</v>
      </c>
      <c r="I11453" s="21">
        <v>1</v>
      </c>
      <c r="J11453" s="21">
        <f t="shared" ref="J11453:J11458" si="794">MID(H11453,1,FIND(" ",H11453,1)-1)*1000</f>
        <v>545</v>
      </c>
      <c r="K11453" s="22" t="s">
        <v>5256</v>
      </c>
    </row>
    <row r="11454" spans="1:11" hidden="1" x14ac:dyDescent="0.25">
      <c r="A11454" s="10">
        <v>185</v>
      </c>
      <c r="B11454" s="10" t="s">
        <v>1824</v>
      </c>
      <c r="C11454" s="10" t="s">
        <v>1825</v>
      </c>
      <c r="D11454" s="10" t="s">
        <v>1832</v>
      </c>
      <c r="E11454" s="10" t="s">
        <v>1667</v>
      </c>
      <c r="F11454" s="10" t="s">
        <v>1433</v>
      </c>
      <c r="G11454" s="21" t="s">
        <v>3775</v>
      </c>
      <c r="H11454" s="21" t="s">
        <v>4971</v>
      </c>
      <c r="I11454" s="21">
        <v>1</v>
      </c>
      <c r="J11454" s="21">
        <f t="shared" si="794"/>
        <v>690</v>
      </c>
      <c r="K11454" s="22" t="s">
        <v>5256</v>
      </c>
    </row>
    <row r="11455" spans="1:11" hidden="1" x14ac:dyDescent="0.25">
      <c r="A11455" s="10">
        <v>185</v>
      </c>
      <c r="B11455" s="10" t="s">
        <v>1824</v>
      </c>
      <c r="C11455" s="10" t="s">
        <v>1825</v>
      </c>
      <c r="D11455" s="10" t="s">
        <v>1832</v>
      </c>
      <c r="E11455" s="10" t="s">
        <v>1667</v>
      </c>
      <c r="F11455" s="10" t="s">
        <v>1433</v>
      </c>
      <c r="G11455" s="21" t="s">
        <v>3777</v>
      </c>
      <c r="H11455" s="21" t="s">
        <v>3852</v>
      </c>
      <c r="I11455" s="21">
        <v>1</v>
      </c>
      <c r="J11455" s="21">
        <f t="shared" si="794"/>
        <v>315</v>
      </c>
      <c r="K11455" s="22" t="s">
        <v>5256</v>
      </c>
    </row>
    <row r="11456" spans="1:11" hidden="1" x14ac:dyDescent="0.25">
      <c r="A11456" s="10">
        <v>185</v>
      </c>
      <c r="B11456" s="10" t="s">
        <v>1824</v>
      </c>
      <c r="C11456" s="10" t="s">
        <v>1825</v>
      </c>
      <c r="D11456" s="10" t="s">
        <v>1832</v>
      </c>
      <c r="E11456" s="10" t="s">
        <v>1667</v>
      </c>
      <c r="F11456" s="10" t="s">
        <v>1433</v>
      </c>
      <c r="G11456" s="21" t="s">
        <v>3779</v>
      </c>
      <c r="H11456" s="21" t="s">
        <v>4807</v>
      </c>
      <c r="I11456" s="21">
        <v>1</v>
      </c>
      <c r="J11456" s="21">
        <f t="shared" si="794"/>
        <v>235</v>
      </c>
      <c r="K11456" s="22" t="s">
        <v>5256</v>
      </c>
    </row>
    <row r="11457" spans="1:11" hidden="1" x14ac:dyDescent="0.25">
      <c r="A11457" s="10">
        <v>185</v>
      </c>
      <c r="B11457" s="10" t="s">
        <v>1824</v>
      </c>
      <c r="C11457" s="10" t="s">
        <v>1825</v>
      </c>
      <c r="D11457" s="10" t="s">
        <v>1832</v>
      </c>
      <c r="E11457" s="10" t="s">
        <v>1667</v>
      </c>
      <c r="F11457" s="10" t="s">
        <v>1433</v>
      </c>
      <c r="G11457" s="21" t="s">
        <v>3781</v>
      </c>
      <c r="H11457" s="21" t="s">
        <v>4729</v>
      </c>
      <c r="I11457" s="21">
        <v>1</v>
      </c>
      <c r="J11457" s="21">
        <f t="shared" si="794"/>
        <v>800</v>
      </c>
      <c r="K11457" s="22" t="s">
        <v>5256</v>
      </c>
    </row>
    <row r="11458" spans="1:11" hidden="1" x14ac:dyDescent="0.25">
      <c r="A11458" s="10">
        <v>185</v>
      </c>
      <c r="B11458" s="10" t="s">
        <v>1824</v>
      </c>
      <c r="C11458" s="10" t="s">
        <v>1825</v>
      </c>
      <c r="D11458" s="10" t="s">
        <v>1832</v>
      </c>
      <c r="E11458" s="10" t="s">
        <v>1667</v>
      </c>
      <c r="F11458" s="10" t="s">
        <v>1433</v>
      </c>
      <c r="G11458" s="21" t="s">
        <v>3783</v>
      </c>
      <c r="H11458" s="21" t="s">
        <v>4571</v>
      </c>
      <c r="I11458" s="21">
        <v>1</v>
      </c>
      <c r="J11458" s="21">
        <f t="shared" si="794"/>
        <v>1000</v>
      </c>
      <c r="K11458" s="22" t="s">
        <v>5256</v>
      </c>
    </row>
    <row r="11459" spans="1:11" hidden="1" x14ac:dyDescent="0.25">
      <c r="A11459" s="10">
        <v>185</v>
      </c>
      <c r="B11459" s="10" t="s">
        <v>1824</v>
      </c>
      <c r="C11459" s="10" t="s">
        <v>1825</v>
      </c>
      <c r="D11459" s="10" t="s">
        <v>1832</v>
      </c>
      <c r="E11459" s="10" t="s">
        <v>1667</v>
      </c>
      <c r="F11459" s="10" t="s">
        <v>1433</v>
      </c>
      <c r="G11459" s="10" t="s">
        <v>3787</v>
      </c>
      <c r="H11459" s="10" t="s">
        <v>3788</v>
      </c>
      <c r="I11459" s="10">
        <v>0</v>
      </c>
    </row>
    <row r="11460" spans="1:11" hidden="1" x14ac:dyDescent="0.25">
      <c r="A11460" s="10">
        <v>185</v>
      </c>
      <c r="B11460" s="10" t="s">
        <v>1824</v>
      </c>
      <c r="C11460" s="10" t="s">
        <v>1825</v>
      </c>
      <c r="D11460" s="10" t="s">
        <v>1832</v>
      </c>
      <c r="E11460" s="10" t="s">
        <v>1667</v>
      </c>
      <c r="F11460" s="10" t="s">
        <v>1433</v>
      </c>
      <c r="G11460" s="10" t="s">
        <v>3789</v>
      </c>
      <c r="H11460" s="10" t="s">
        <v>3789</v>
      </c>
      <c r="I11460" s="10">
        <v>0</v>
      </c>
    </row>
    <row r="11461" spans="1:11" hidden="1" x14ac:dyDescent="0.25">
      <c r="A11461" s="10">
        <v>186</v>
      </c>
      <c r="B11461" s="10" t="s">
        <v>1833</v>
      </c>
      <c r="C11461" s="10" t="s">
        <v>1834</v>
      </c>
      <c r="D11461" s="10" t="s">
        <v>1841</v>
      </c>
      <c r="E11461" s="10" t="s">
        <v>1667</v>
      </c>
      <c r="F11461" s="10" t="s">
        <v>1433</v>
      </c>
      <c r="G11461" s="10" t="s">
        <v>3129</v>
      </c>
      <c r="H11461" s="10" t="s">
        <v>4540</v>
      </c>
      <c r="I11461" s="10">
        <v>0</v>
      </c>
    </row>
    <row r="11462" spans="1:11" hidden="1" x14ac:dyDescent="0.25">
      <c r="A11462" s="10">
        <v>186</v>
      </c>
      <c r="B11462" s="10" t="s">
        <v>1833</v>
      </c>
      <c r="C11462" s="10" t="s">
        <v>1834</v>
      </c>
      <c r="D11462" s="10" t="s">
        <v>1841</v>
      </c>
      <c r="E11462" s="10" t="s">
        <v>1667</v>
      </c>
      <c r="F11462" s="10" t="s">
        <v>1433</v>
      </c>
      <c r="G11462" s="21" t="s">
        <v>2160</v>
      </c>
      <c r="H11462" s="21" t="s">
        <v>3699</v>
      </c>
      <c r="I11462" s="21">
        <v>1</v>
      </c>
      <c r="J11462" s="21" t="str">
        <f>H11462</f>
        <v>Кондиционирование</v>
      </c>
      <c r="K11462" s="21"/>
    </row>
    <row r="11463" spans="1:11" hidden="1" x14ac:dyDescent="0.25">
      <c r="A11463" s="10">
        <v>186</v>
      </c>
      <c r="B11463" s="10" t="s">
        <v>1833</v>
      </c>
      <c r="C11463" s="10" t="s">
        <v>1834</v>
      </c>
      <c r="D11463" s="10" t="s">
        <v>1841</v>
      </c>
      <c r="E11463" s="10" t="s">
        <v>1667</v>
      </c>
      <c r="F11463" s="10" t="s">
        <v>1433</v>
      </c>
      <c r="G11463" s="21" t="s">
        <v>3108</v>
      </c>
      <c r="H11463" s="21" t="s">
        <v>3906</v>
      </c>
      <c r="I11463" s="21">
        <v>1</v>
      </c>
      <c r="J11463" s="21">
        <f t="shared" ref="J11463:J11464" si="795">MID(H11463,1,FIND(" ",H11463,1)-1)*1</f>
        <v>60</v>
      </c>
      <c r="K11463" s="21" t="s">
        <v>5260</v>
      </c>
    </row>
    <row r="11464" spans="1:11" hidden="1" x14ac:dyDescent="0.25">
      <c r="A11464" s="10">
        <v>186</v>
      </c>
      <c r="B11464" s="10" t="s">
        <v>1833</v>
      </c>
      <c r="C11464" s="10" t="s">
        <v>1834</v>
      </c>
      <c r="D11464" s="10" t="s">
        <v>1841</v>
      </c>
      <c r="E11464" s="10" t="s">
        <v>1667</v>
      </c>
      <c r="F11464" s="10" t="s">
        <v>1433</v>
      </c>
      <c r="G11464" s="21" t="s">
        <v>3701</v>
      </c>
      <c r="H11464" s="21" t="s">
        <v>4319</v>
      </c>
      <c r="I11464" s="21">
        <v>1</v>
      </c>
      <c r="J11464" s="21">
        <f t="shared" si="795"/>
        <v>42</v>
      </c>
      <c r="K11464" s="21" t="s">
        <v>5260</v>
      </c>
    </row>
    <row r="11465" spans="1:11" hidden="1" x14ac:dyDescent="0.25">
      <c r="A11465" s="10">
        <v>186</v>
      </c>
      <c r="B11465" s="10" t="s">
        <v>1833</v>
      </c>
      <c r="C11465" s="10" t="s">
        <v>1834</v>
      </c>
      <c r="D11465" s="10" t="s">
        <v>1841</v>
      </c>
      <c r="E11465" s="10" t="s">
        <v>1667</v>
      </c>
      <c r="F11465" s="10" t="s">
        <v>1433</v>
      </c>
      <c r="G11465" s="21" t="s">
        <v>3703</v>
      </c>
      <c r="H11465" s="21" t="s">
        <v>4702</v>
      </c>
      <c r="I11465" s="21">
        <v>1</v>
      </c>
      <c r="J11465" s="21">
        <f>MID(H11465,1,FIND(" ",H11465,1)-1)*1</f>
        <v>105</v>
      </c>
      <c r="K11465" s="21" t="s">
        <v>5254</v>
      </c>
    </row>
    <row r="11466" spans="1:11" hidden="1" x14ac:dyDescent="0.25">
      <c r="A11466" s="10">
        <v>186</v>
      </c>
      <c r="B11466" s="10" t="s">
        <v>1833</v>
      </c>
      <c r="C11466" s="10" t="s">
        <v>1834</v>
      </c>
      <c r="D11466" s="10" t="s">
        <v>1841</v>
      </c>
      <c r="E11466" s="10" t="s">
        <v>1667</v>
      </c>
      <c r="F11466" s="10" t="s">
        <v>1433</v>
      </c>
      <c r="G11466" s="21" t="s">
        <v>3705</v>
      </c>
      <c r="H11466" s="21" t="s">
        <v>57</v>
      </c>
      <c r="I11466" s="21">
        <v>1</v>
      </c>
      <c r="J11466" s="21" t="str">
        <f>H11466</f>
        <v>Нет</v>
      </c>
      <c r="K11466" s="21"/>
    </row>
    <row r="11467" spans="1:11" hidden="1" x14ac:dyDescent="0.25">
      <c r="A11467" s="10">
        <v>186</v>
      </c>
      <c r="B11467" s="10" t="s">
        <v>1833</v>
      </c>
      <c r="C11467" s="10" t="s">
        <v>1834</v>
      </c>
      <c r="D11467" s="10" t="s">
        <v>1841</v>
      </c>
      <c r="E11467" s="10" t="s">
        <v>1667</v>
      </c>
      <c r="F11467" s="10" t="s">
        <v>1433</v>
      </c>
      <c r="G11467" s="21" t="s">
        <v>3706</v>
      </c>
      <c r="H11467" s="21" t="s">
        <v>4977</v>
      </c>
      <c r="I11467" s="21">
        <v>1</v>
      </c>
      <c r="J11467" s="21">
        <f t="shared" ref="J11467:J11470" si="796">MID(H11467,1,FIND(" ",H11467,1)-1)*1</f>
        <v>11.7</v>
      </c>
      <c r="K11467" s="21" t="s">
        <v>5258</v>
      </c>
    </row>
    <row r="11468" spans="1:11" hidden="1" x14ac:dyDescent="0.25">
      <c r="A11468" s="10">
        <v>186</v>
      </c>
      <c r="B11468" s="10" t="s">
        <v>1833</v>
      </c>
      <c r="C11468" s="10" t="s">
        <v>1834</v>
      </c>
      <c r="D11468" s="10" t="s">
        <v>1841</v>
      </c>
      <c r="E11468" s="10" t="s">
        <v>1667</v>
      </c>
      <c r="F11468" s="10" t="s">
        <v>1433</v>
      </c>
      <c r="G11468" s="21" t="s">
        <v>3708</v>
      </c>
      <c r="H11468" s="21" t="s">
        <v>4891</v>
      </c>
      <c r="I11468" s="21">
        <v>1</v>
      </c>
      <c r="J11468" s="21">
        <f t="shared" si="796"/>
        <v>10.6</v>
      </c>
      <c r="K11468" s="21" t="s">
        <v>5258</v>
      </c>
    </row>
    <row r="11469" spans="1:11" hidden="1" x14ac:dyDescent="0.25">
      <c r="A11469" s="10">
        <v>186</v>
      </c>
      <c r="B11469" s="10" t="s">
        <v>1833</v>
      </c>
      <c r="C11469" s="10" t="s">
        <v>1834</v>
      </c>
      <c r="D11469" s="10" t="s">
        <v>1841</v>
      </c>
      <c r="E11469" s="10" t="s">
        <v>1667</v>
      </c>
      <c r="F11469" s="10" t="s">
        <v>1433</v>
      </c>
      <c r="G11469" s="21" t="s">
        <v>3709</v>
      </c>
      <c r="H11469" s="21" t="s">
        <v>4977</v>
      </c>
      <c r="I11469" s="21">
        <v>0</v>
      </c>
      <c r="J11469" s="21">
        <f t="shared" si="796"/>
        <v>11.7</v>
      </c>
      <c r="K11469" s="21" t="s">
        <v>5258</v>
      </c>
    </row>
    <row r="11470" spans="1:11" hidden="1" x14ac:dyDescent="0.25">
      <c r="A11470" s="10">
        <v>186</v>
      </c>
      <c r="B11470" s="10" t="s">
        <v>1833</v>
      </c>
      <c r="C11470" s="10" t="s">
        <v>1834</v>
      </c>
      <c r="D11470" s="10" t="s">
        <v>1841</v>
      </c>
      <c r="E11470" s="10" t="s">
        <v>1667</v>
      </c>
      <c r="F11470" s="10" t="s">
        <v>1433</v>
      </c>
      <c r="G11470" s="21" t="s">
        <v>3711</v>
      </c>
      <c r="H11470" s="21" t="s">
        <v>4812</v>
      </c>
      <c r="I11470" s="21">
        <v>0</v>
      </c>
      <c r="J11470" s="21">
        <f t="shared" si="796"/>
        <v>10.55</v>
      </c>
      <c r="K11470" s="21" t="s">
        <v>5258</v>
      </c>
    </row>
    <row r="11471" spans="1:11" hidden="1" x14ac:dyDescent="0.25">
      <c r="A11471" s="10">
        <v>186</v>
      </c>
      <c r="B11471" s="10" t="s">
        <v>1833</v>
      </c>
      <c r="C11471" s="10" t="s">
        <v>1834</v>
      </c>
      <c r="D11471" s="10" t="s">
        <v>1841</v>
      </c>
      <c r="E11471" s="10" t="s">
        <v>1667</v>
      </c>
      <c r="F11471" s="10" t="s">
        <v>1433</v>
      </c>
      <c r="G11471" s="21" t="s">
        <v>4578</v>
      </c>
      <c r="H11471" s="21" t="s">
        <v>4969</v>
      </c>
      <c r="I11471" s="21">
        <v>1</v>
      </c>
      <c r="J11471" s="21" t="str">
        <f>MID(H11471,1,FIND(" ",H11471,1)-1)</f>
        <v>1600</v>
      </c>
      <c r="K11471" s="21" t="s">
        <v>5269</v>
      </c>
    </row>
    <row r="11472" spans="1:11" hidden="1" x14ac:dyDescent="0.25">
      <c r="A11472" s="10">
        <v>186</v>
      </c>
      <c r="B11472" s="10" t="s">
        <v>1833</v>
      </c>
      <c r="C11472" s="10" t="s">
        <v>1834</v>
      </c>
      <c r="D11472" s="10" t="s">
        <v>1841</v>
      </c>
      <c r="E11472" s="10" t="s">
        <v>1667</v>
      </c>
      <c r="F11472" s="10" t="s">
        <v>1433</v>
      </c>
      <c r="G11472" s="10" t="s">
        <v>3714</v>
      </c>
      <c r="H11472" s="10" t="s">
        <v>3715</v>
      </c>
      <c r="I11472" s="10">
        <v>0</v>
      </c>
    </row>
    <row r="11473" spans="1:9" hidden="1" x14ac:dyDescent="0.25">
      <c r="A11473" s="10">
        <v>186</v>
      </c>
      <c r="B11473" s="10" t="s">
        <v>1833</v>
      </c>
      <c r="C11473" s="10" t="s">
        <v>1834</v>
      </c>
      <c r="D11473" s="10" t="s">
        <v>1841</v>
      </c>
      <c r="E11473" s="10" t="s">
        <v>1667</v>
      </c>
      <c r="F11473" s="10" t="s">
        <v>1433</v>
      </c>
      <c r="G11473" s="10" t="s">
        <v>3716</v>
      </c>
      <c r="H11473" s="10" t="s">
        <v>34</v>
      </c>
      <c r="I11473" s="10">
        <v>0</v>
      </c>
    </row>
    <row r="11474" spans="1:9" hidden="1" x14ac:dyDescent="0.25">
      <c r="A11474" s="10">
        <v>186</v>
      </c>
      <c r="B11474" s="10" t="s">
        <v>1833</v>
      </c>
      <c r="C11474" s="10" t="s">
        <v>1834</v>
      </c>
      <c r="D11474" s="10" t="s">
        <v>1841</v>
      </c>
      <c r="E11474" s="10" t="s">
        <v>1667</v>
      </c>
      <c r="F11474" s="10" t="s">
        <v>1433</v>
      </c>
      <c r="G11474" s="10" t="s">
        <v>3717</v>
      </c>
      <c r="H11474" s="10" t="s">
        <v>34</v>
      </c>
      <c r="I11474" s="10">
        <v>0</v>
      </c>
    </row>
    <row r="11475" spans="1:9" hidden="1" x14ac:dyDescent="0.25">
      <c r="A11475" s="10">
        <v>186</v>
      </c>
      <c r="B11475" s="10" t="s">
        <v>1833</v>
      </c>
      <c r="C11475" s="10" t="s">
        <v>1834</v>
      </c>
      <c r="D11475" s="10" t="s">
        <v>1841</v>
      </c>
      <c r="E11475" s="10" t="s">
        <v>1667</v>
      </c>
      <c r="F11475" s="10" t="s">
        <v>1433</v>
      </c>
      <c r="G11475" s="10" t="s">
        <v>3718</v>
      </c>
      <c r="H11475" s="10" t="s">
        <v>5168</v>
      </c>
      <c r="I11475" s="10">
        <v>0</v>
      </c>
    </row>
    <row r="11476" spans="1:9" hidden="1" x14ac:dyDescent="0.25">
      <c r="A11476" s="10">
        <v>186</v>
      </c>
      <c r="B11476" s="10" t="s">
        <v>1833</v>
      </c>
      <c r="C11476" s="10" t="s">
        <v>1834</v>
      </c>
      <c r="D11476" s="10" t="s">
        <v>1841</v>
      </c>
      <c r="E11476" s="10" t="s">
        <v>1667</v>
      </c>
      <c r="F11476" s="10" t="s">
        <v>1433</v>
      </c>
      <c r="G11476" s="10" t="s">
        <v>3719</v>
      </c>
      <c r="H11476" s="10" t="s">
        <v>3914</v>
      </c>
      <c r="I11476" s="10">
        <v>0</v>
      </c>
    </row>
    <row r="11477" spans="1:9" hidden="1" x14ac:dyDescent="0.25">
      <c r="A11477" s="10">
        <v>186</v>
      </c>
      <c r="B11477" s="10" t="s">
        <v>1833</v>
      </c>
      <c r="C11477" s="10" t="s">
        <v>1834</v>
      </c>
      <c r="D11477" s="10" t="s">
        <v>1841</v>
      </c>
      <c r="E11477" s="10" t="s">
        <v>1667</v>
      </c>
      <c r="F11477" s="10" t="s">
        <v>1433</v>
      </c>
      <c r="G11477" s="10" t="s">
        <v>3720</v>
      </c>
      <c r="H11477" s="10" t="s">
        <v>34</v>
      </c>
      <c r="I11477" s="10">
        <v>0</v>
      </c>
    </row>
    <row r="11478" spans="1:9" hidden="1" x14ac:dyDescent="0.25">
      <c r="A11478" s="10">
        <v>186</v>
      </c>
      <c r="B11478" s="10" t="s">
        <v>1833</v>
      </c>
      <c r="C11478" s="10" t="s">
        <v>1834</v>
      </c>
      <c r="D11478" s="10" t="s">
        <v>1841</v>
      </c>
      <c r="E11478" s="10" t="s">
        <v>1667</v>
      </c>
      <c r="F11478" s="10" t="s">
        <v>1433</v>
      </c>
      <c r="G11478" s="10" t="s">
        <v>3721</v>
      </c>
      <c r="H11478" s="10" t="s">
        <v>34</v>
      </c>
      <c r="I11478" s="10">
        <v>0</v>
      </c>
    </row>
    <row r="11479" spans="1:9" hidden="1" x14ac:dyDescent="0.25">
      <c r="A11479" s="10">
        <v>186</v>
      </c>
      <c r="B11479" s="10" t="s">
        <v>1833</v>
      </c>
      <c r="C11479" s="10" t="s">
        <v>1834</v>
      </c>
      <c r="D11479" s="10" t="s">
        <v>1841</v>
      </c>
      <c r="E11479" s="10" t="s">
        <v>1667</v>
      </c>
      <c r="F11479" s="10" t="s">
        <v>1433</v>
      </c>
      <c r="G11479" s="10" t="s">
        <v>3722</v>
      </c>
      <c r="H11479" s="10" t="s">
        <v>34</v>
      </c>
      <c r="I11479" s="10">
        <v>0</v>
      </c>
    </row>
    <row r="11480" spans="1:9" hidden="1" x14ac:dyDescent="0.25">
      <c r="A11480" s="10">
        <v>186</v>
      </c>
      <c r="B11480" s="10" t="s">
        <v>1833</v>
      </c>
      <c r="C11480" s="10" t="s">
        <v>1834</v>
      </c>
      <c r="D11480" s="10" t="s">
        <v>1841</v>
      </c>
      <c r="E11480" s="10" t="s">
        <v>1667</v>
      </c>
      <c r="F11480" s="10" t="s">
        <v>1433</v>
      </c>
      <c r="G11480" s="10" t="s">
        <v>3723</v>
      </c>
      <c r="H11480" s="10" t="s">
        <v>34</v>
      </c>
      <c r="I11480" s="10">
        <v>0</v>
      </c>
    </row>
    <row r="11481" spans="1:9" hidden="1" x14ac:dyDescent="0.25">
      <c r="A11481" s="10">
        <v>186</v>
      </c>
      <c r="B11481" s="10" t="s">
        <v>1833</v>
      </c>
      <c r="C11481" s="10" t="s">
        <v>1834</v>
      </c>
      <c r="D11481" s="10" t="s">
        <v>1841</v>
      </c>
      <c r="E11481" s="10" t="s">
        <v>1667</v>
      </c>
      <c r="F11481" s="10" t="s">
        <v>1433</v>
      </c>
      <c r="G11481" s="10" t="s">
        <v>3724</v>
      </c>
      <c r="H11481" s="10" t="s">
        <v>34</v>
      </c>
      <c r="I11481" s="10">
        <v>0</v>
      </c>
    </row>
    <row r="11482" spans="1:9" hidden="1" x14ac:dyDescent="0.25">
      <c r="A11482" s="10">
        <v>186</v>
      </c>
      <c r="B11482" s="10" t="s">
        <v>1833</v>
      </c>
      <c r="C11482" s="10" t="s">
        <v>1834</v>
      </c>
      <c r="D11482" s="10" t="s">
        <v>1841</v>
      </c>
      <c r="E11482" s="10" t="s">
        <v>1667</v>
      </c>
      <c r="F11482" s="10" t="s">
        <v>1433</v>
      </c>
      <c r="G11482" s="10" t="s">
        <v>3725</v>
      </c>
      <c r="H11482" s="10" t="s">
        <v>34</v>
      </c>
      <c r="I11482" s="10">
        <v>0</v>
      </c>
    </row>
    <row r="11483" spans="1:9" hidden="1" x14ac:dyDescent="0.25">
      <c r="A11483" s="10">
        <v>186</v>
      </c>
      <c r="B11483" s="10" t="s">
        <v>1833</v>
      </c>
      <c r="C11483" s="10" t="s">
        <v>1834</v>
      </c>
      <c r="D11483" s="10" t="s">
        <v>1841</v>
      </c>
      <c r="E11483" s="10" t="s">
        <v>1667</v>
      </c>
      <c r="F11483" s="10" t="s">
        <v>1433</v>
      </c>
      <c r="G11483" s="10" t="s">
        <v>3726</v>
      </c>
      <c r="H11483" s="10" t="s">
        <v>34</v>
      </c>
      <c r="I11483" s="10">
        <v>0</v>
      </c>
    </row>
    <row r="11484" spans="1:9" hidden="1" x14ac:dyDescent="0.25">
      <c r="A11484" s="10">
        <v>186</v>
      </c>
      <c r="B11484" s="10" t="s">
        <v>1833</v>
      </c>
      <c r="C11484" s="10" t="s">
        <v>1834</v>
      </c>
      <c r="D11484" s="10" t="s">
        <v>1841</v>
      </c>
      <c r="E11484" s="10" t="s">
        <v>1667</v>
      </c>
      <c r="F11484" s="10" t="s">
        <v>1433</v>
      </c>
      <c r="G11484" s="10" t="s">
        <v>3727</v>
      </c>
      <c r="H11484" s="10" t="s">
        <v>34</v>
      </c>
      <c r="I11484" s="10">
        <v>0</v>
      </c>
    </row>
    <row r="11485" spans="1:9" hidden="1" x14ac:dyDescent="0.25">
      <c r="A11485" s="10">
        <v>186</v>
      </c>
      <c r="B11485" s="10" t="s">
        <v>1833</v>
      </c>
      <c r="C11485" s="10" t="s">
        <v>1834</v>
      </c>
      <c r="D11485" s="10" t="s">
        <v>1841</v>
      </c>
      <c r="E11485" s="10" t="s">
        <v>1667</v>
      </c>
      <c r="F11485" s="10" t="s">
        <v>1433</v>
      </c>
      <c r="G11485" s="10" t="s">
        <v>3729</v>
      </c>
      <c r="H11485" s="10" t="s">
        <v>34</v>
      </c>
      <c r="I11485" s="10">
        <v>0</v>
      </c>
    </row>
    <row r="11486" spans="1:9" hidden="1" x14ac:dyDescent="0.25">
      <c r="A11486" s="10">
        <v>186</v>
      </c>
      <c r="B11486" s="10" t="s">
        <v>1833</v>
      </c>
      <c r="C11486" s="10" t="s">
        <v>1834</v>
      </c>
      <c r="D11486" s="10" t="s">
        <v>1841</v>
      </c>
      <c r="E11486" s="10" t="s">
        <v>1667</v>
      </c>
      <c r="F11486" s="10" t="s">
        <v>1433</v>
      </c>
      <c r="G11486" s="10" t="s">
        <v>3730</v>
      </c>
      <c r="H11486" s="10" t="s">
        <v>34</v>
      </c>
      <c r="I11486" s="10">
        <v>0</v>
      </c>
    </row>
    <row r="11487" spans="1:9" hidden="1" x14ac:dyDescent="0.25">
      <c r="A11487" s="10">
        <v>186</v>
      </c>
      <c r="B11487" s="10" t="s">
        <v>1833</v>
      </c>
      <c r="C11487" s="10" t="s">
        <v>1834</v>
      </c>
      <c r="D11487" s="10" t="s">
        <v>1841</v>
      </c>
      <c r="E11487" s="10" t="s">
        <v>1667</v>
      </c>
      <c r="F11487" s="10" t="s">
        <v>1433</v>
      </c>
      <c r="G11487" s="10" t="s">
        <v>3731</v>
      </c>
      <c r="H11487" s="10" t="s">
        <v>34</v>
      </c>
      <c r="I11487" s="10">
        <v>0</v>
      </c>
    </row>
    <row r="11488" spans="1:9" hidden="1" x14ac:dyDescent="0.25">
      <c r="A11488" s="10">
        <v>186</v>
      </c>
      <c r="B11488" s="10" t="s">
        <v>1833</v>
      </c>
      <c r="C11488" s="10" t="s">
        <v>1834</v>
      </c>
      <c r="D11488" s="10" t="s">
        <v>1841</v>
      </c>
      <c r="E11488" s="10" t="s">
        <v>1667</v>
      </c>
      <c r="F11488" s="10" t="s">
        <v>1433</v>
      </c>
      <c r="G11488" s="10" t="s">
        <v>3734</v>
      </c>
      <c r="H11488" s="10" t="s">
        <v>34</v>
      </c>
      <c r="I11488" s="10">
        <v>0</v>
      </c>
    </row>
    <row r="11489" spans="1:11" hidden="1" x14ac:dyDescent="0.25">
      <c r="A11489" s="10">
        <v>186</v>
      </c>
      <c r="B11489" s="10" t="s">
        <v>1833</v>
      </c>
      <c r="C11489" s="10" t="s">
        <v>1834</v>
      </c>
      <c r="D11489" s="10" t="s">
        <v>1841</v>
      </c>
      <c r="E11489" s="10" t="s">
        <v>1667</v>
      </c>
      <c r="F11489" s="10" t="s">
        <v>1433</v>
      </c>
      <c r="G11489" s="10" t="s">
        <v>3735</v>
      </c>
      <c r="H11489" s="10" t="s">
        <v>57</v>
      </c>
      <c r="I11489" s="10">
        <v>0</v>
      </c>
    </row>
    <row r="11490" spans="1:11" hidden="1" x14ac:dyDescent="0.25">
      <c r="A11490" s="10">
        <v>186</v>
      </c>
      <c r="B11490" s="10" t="s">
        <v>1833</v>
      </c>
      <c r="C11490" s="10" t="s">
        <v>1834</v>
      </c>
      <c r="D11490" s="10" t="s">
        <v>1841</v>
      </c>
      <c r="E11490" s="10" t="s">
        <v>1667</v>
      </c>
      <c r="F11490" s="10" t="s">
        <v>1433</v>
      </c>
      <c r="G11490" s="10" t="s">
        <v>4597</v>
      </c>
      <c r="H11490" s="10" t="s">
        <v>34</v>
      </c>
      <c r="I11490" s="10">
        <v>0</v>
      </c>
    </row>
    <row r="11491" spans="1:11" hidden="1" x14ac:dyDescent="0.25">
      <c r="A11491" s="10">
        <v>186</v>
      </c>
      <c r="B11491" s="10" t="s">
        <v>1833</v>
      </c>
      <c r="C11491" s="10" t="s">
        <v>1834</v>
      </c>
      <c r="D11491" s="10" t="s">
        <v>1841</v>
      </c>
      <c r="E11491" s="10" t="s">
        <v>1667</v>
      </c>
      <c r="F11491" s="10" t="s">
        <v>1433</v>
      </c>
      <c r="G11491" s="10" t="s">
        <v>3736</v>
      </c>
      <c r="H11491" s="10" t="s">
        <v>34</v>
      </c>
      <c r="I11491" s="10">
        <v>0</v>
      </c>
    </row>
    <row r="11492" spans="1:11" hidden="1" x14ac:dyDescent="0.25">
      <c r="A11492" s="10">
        <v>186</v>
      </c>
      <c r="B11492" s="10" t="s">
        <v>1833</v>
      </c>
      <c r="C11492" s="10" t="s">
        <v>1834</v>
      </c>
      <c r="D11492" s="10" t="s">
        <v>1841</v>
      </c>
      <c r="E11492" s="10" t="s">
        <v>1667</v>
      </c>
      <c r="F11492" s="10" t="s">
        <v>1433</v>
      </c>
      <c r="G11492" s="10" t="s">
        <v>3737</v>
      </c>
      <c r="H11492" s="10" t="s">
        <v>34</v>
      </c>
      <c r="I11492" s="10">
        <v>0</v>
      </c>
    </row>
    <row r="11493" spans="1:11" hidden="1" x14ac:dyDescent="0.25">
      <c r="A11493" s="10">
        <v>186</v>
      </c>
      <c r="B11493" s="10" t="s">
        <v>1833</v>
      </c>
      <c r="C11493" s="10" t="s">
        <v>1834</v>
      </c>
      <c r="D11493" s="10" t="s">
        <v>1841</v>
      </c>
      <c r="E11493" s="10" t="s">
        <v>1667</v>
      </c>
      <c r="F11493" s="10" t="s">
        <v>1433</v>
      </c>
      <c r="G11493" s="10" t="s">
        <v>4387</v>
      </c>
      <c r="H11493" s="10" t="s">
        <v>34</v>
      </c>
      <c r="I11493" s="10">
        <v>0</v>
      </c>
    </row>
    <row r="11494" spans="1:11" hidden="1" x14ac:dyDescent="0.25">
      <c r="A11494" s="10">
        <v>186</v>
      </c>
      <c r="B11494" s="10" t="s">
        <v>1833</v>
      </c>
      <c r="C11494" s="10" t="s">
        <v>1834</v>
      </c>
      <c r="D11494" s="10" t="s">
        <v>1841</v>
      </c>
      <c r="E11494" s="10" t="s">
        <v>1667</v>
      </c>
      <c r="F11494" s="10" t="s">
        <v>1433</v>
      </c>
      <c r="G11494" s="10" t="s">
        <v>4388</v>
      </c>
      <c r="H11494" s="10" t="s">
        <v>34</v>
      </c>
      <c r="I11494" s="10">
        <v>0</v>
      </c>
    </row>
    <row r="11495" spans="1:11" hidden="1" x14ac:dyDescent="0.25">
      <c r="A11495" s="10">
        <v>186</v>
      </c>
      <c r="B11495" s="10" t="s">
        <v>1833</v>
      </c>
      <c r="C11495" s="10" t="s">
        <v>1834</v>
      </c>
      <c r="D11495" s="10" t="s">
        <v>1841</v>
      </c>
      <c r="E11495" s="10" t="s">
        <v>1667</v>
      </c>
      <c r="F11495" s="10" t="s">
        <v>1433</v>
      </c>
      <c r="G11495" s="10" t="s">
        <v>3740</v>
      </c>
      <c r="H11495" s="10" t="s">
        <v>34</v>
      </c>
      <c r="I11495" s="10">
        <v>0</v>
      </c>
    </row>
    <row r="11496" spans="1:11" hidden="1" x14ac:dyDescent="0.25">
      <c r="A11496" s="10">
        <v>186</v>
      </c>
      <c r="B11496" s="10" t="s">
        <v>1833</v>
      </c>
      <c r="C11496" s="10" t="s">
        <v>1834</v>
      </c>
      <c r="D11496" s="10" t="s">
        <v>1841</v>
      </c>
      <c r="E11496" s="10" t="s">
        <v>1667</v>
      </c>
      <c r="F11496" s="10" t="s">
        <v>1433</v>
      </c>
      <c r="G11496" s="10" t="s">
        <v>3741</v>
      </c>
      <c r="H11496" s="10" t="s">
        <v>34</v>
      </c>
      <c r="I11496" s="10">
        <v>0</v>
      </c>
    </row>
    <row r="11497" spans="1:11" hidden="1" x14ac:dyDescent="0.25">
      <c r="A11497" s="10">
        <v>186</v>
      </c>
      <c r="B11497" s="10" t="s">
        <v>1833</v>
      </c>
      <c r="C11497" s="10" t="s">
        <v>1834</v>
      </c>
      <c r="D11497" s="10" t="s">
        <v>1841</v>
      </c>
      <c r="E11497" s="10" t="s">
        <v>1667</v>
      </c>
      <c r="F11497" s="10" t="s">
        <v>1433</v>
      </c>
      <c r="G11497" s="10" t="s">
        <v>4324</v>
      </c>
      <c r="H11497" s="10" t="s">
        <v>34</v>
      </c>
      <c r="I11497" s="10">
        <v>0</v>
      </c>
    </row>
    <row r="11498" spans="1:11" hidden="1" x14ac:dyDescent="0.25">
      <c r="A11498" s="10">
        <v>186</v>
      </c>
      <c r="B11498" s="10" t="s">
        <v>1833</v>
      </c>
      <c r="C11498" s="10" t="s">
        <v>1834</v>
      </c>
      <c r="D11498" s="10" t="s">
        <v>1841</v>
      </c>
      <c r="E11498" s="10" t="s">
        <v>1667</v>
      </c>
      <c r="F11498" s="10" t="s">
        <v>1433</v>
      </c>
      <c r="G11498" s="10" t="s">
        <v>3744</v>
      </c>
      <c r="H11498" s="10" t="s">
        <v>4516</v>
      </c>
      <c r="I11498" s="10">
        <v>0</v>
      </c>
    </row>
    <row r="11499" spans="1:11" hidden="1" x14ac:dyDescent="0.25">
      <c r="A11499" s="10">
        <v>186</v>
      </c>
      <c r="B11499" s="10" t="s">
        <v>1833</v>
      </c>
      <c r="C11499" s="10" t="s">
        <v>1834</v>
      </c>
      <c r="D11499" s="10" t="s">
        <v>1841</v>
      </c>
      <c r="E11499" s="10" t="s">
        <v>1667</v>
      </c>
      <c r="F11499" s="10" t="s">
        <v>1433</v>
      </c>
      <c r="G11499" s="10" t="s">
        <v>3746</v>
      </c>
      <c r="H11499" s="10" t="s">
        <v>34</v>
      </c>
      <c r="I11499" s="10">
        <v>0</v>
      </c>
    </row>
    <row r="11500" spans="1:11" hidden="1" x14ac:dyDescent="0.25">
      <c r="A11500" s="10">
        <v>186</v>
      </c>
      <c r="B11500" s="10" t="s">
        <v>1833</v>
      </c>
      <c r="C11500" s="10" t="s">
        <v>1834</v>
      </c>
      <c r="D11500" s="10" t="s">
        <v>1841</v>
      </c>
      <c r="E11500" s="10" t="s">
        <v>1667</v>
      </c>
      <c r="F11500" s="10" t="s">
        <v>1433</v>
      </c>
      <c r="G11500" s="10" t="s">
        <v>4792</v>
      </c>
      <c r="H11500" s="10" t="s">
        <v>5245</v>
      </c>
      <c r="I11500" s="10">
        <v>0</v>
      </c>
    </row>
    <row r="11501" spans="1:11" hidden="1" x14ac:dyDescent="0.25">
      <c r="A11501" s="10">
        <v>186</v>
      </c>
      <c r="B11501" s="10" t="s">
        <v>1833</v>
      </c>
      <c r="C11501" s="10" t="s">
        <v>1834</v>
      </c>
      <c r="D11501" s="10" t="s">
        <v>1841</v>
      </c>
      <c r="E11501" s="10" t="s">
        <v>1667</v>
      </c>
      <c r="F11501" s="10" t="s">
        <v>1433</v>
      </c>
      <c r="G11501" s="21" t="s">
        <v>3747</v>
      </c>
      <c r="H11501" s="21" t="s">
        <v>4805</v>
      </c>
      <c r="I11501" s="21">
        <v>1</v>
      </c>
      <c r="J11501" s="21" t="str">
        <f>H11501</f>
        <v>Напольно-потолочная</v>
      </c>
      <c r="K11501" s="21"/>
    </row>
    <row r="11502" spans="1:11" hidden="1" x14ac:dyDescent="0.25">
      <c r="A11502" s="10">
        <v>186</v>
      </c>
      <c r="B11502" s="10" t="s">
        <v>1833</v>
      </c>
      <c r="C11502" s="10" t="s">
        <v>1834</v>
      </c>
      <c r="D11502" s="10" t="s">
        <v>1841</v>
      </c>
      <c r="E11502" s="10" t="s">
        <v>1667</v>
      </c>
      <c r="F11502" s="10" t="s">
        <v>1433</v>
      </c>
      <c r="G11502" s="21" t="s">
        <v>3749</v>
      </c>
      <c r="H11502" s="21" t="s">
        <v>3893</v>
      </c>
      <c r="I11502" s="21">
        <v>1</v>
      </c>
      <c r="J11502" s="21">
        <f>MID(H11502,1,FIND(" ",H11502,1)-1)*1</f>
        <v>30</v>
      </c>
      <c r="K11502" s="21" t="s">
        <v>5264</v>
      </c>
    </row>
    <row r="11503" spans="1:11" hidden="1" x14ac:dyDescent="0.25">
      <c r="A11503" s="10">
        <v>186</v>
      </c>
      <c r="B11503" s="10" t="s">
        <v>1833</v>
      </c>
      <c r="C11503" s="10" t="s">
        <v>1834</v>
      </c>
      <c r="D11503" s="10" t="s">
        <v>1841</v>
      </c>
      <c r="E11503" s="10" t="s">
        <v>1667</v>
      </c>
      <c r="F11503" s="10" t="s">
        <v>1433</v>
      </c>
      <c r="G11503" s="21" t="s">
        <v>3751</v>
      </c>
      <c r="H11503" s="21" t="s">
        <v>3808</v>
      </c>
      <c r="I11503" s="21">
        <v>1</v>
      </c>
      <c r="J11503" s="21">
        <f>MID(H11503,1,FIND(" ",H11503,1)-1)*1</f>
        <v>20</v>
      </c>
      <c r="K11503" s="21" t="s">
        <v>5264</v>
      </c>
    </row>
    <row r="11504" spans="1:11" hidden="1" x14ac:dyDescent="0.25">
      <c r="A11504" s="10">
        <v>186</v>
      </c>
      <c r="B11504" s="10" t="s">
        <v>1833</v>
      </c>
      <c r="C11504" s="10" t="s">
        <v>1834</v>
      </c>
      <c r="D11504" s="10" t="s">
        <v>1841</v>
      </c>
      <c r="E11504" s="10" t="s">
        <v>1667</v>
      </c>
      <c r="F11504" s="10" t="s">
        <v>1433</v>
      </c>
      <c r="G11504" s="21" t="s">
        <v>3753</v>
      </c>
      <c r="H11504" s="21" t="s">
        <v>3794</v>
      </c>
      <c r="I11504" s="21">
        <v>1</v>
      </c>
      <c r="J11504" s="21">
        <f>MID(H11504,1,FIND(" ",H11504,1)-1)*1</f>
        <v>3.5</v>
      </c>
      <c r="K11504" s="21" t="s">
        <v>5258</v>
      </c>
    </row>
    <row r="11505" spans="1:11" hidden="1" x14ac:dyDescent="0.25">
      <c r="A11505" s="10">
        <v>186</v>
      </c>
      <c r="B11505" s="10" t="s">
        <v>1833</v>
      </c>
      <c r="C11505" s="10" t="s">
        <v>1834</v>
      </c>
      <c r="D11505" s="10" t="s">
        <v>1841</v>
      </c>
      <c r="E11505" s="10" t="s">
        <v>1667</v>
      </c>
      <c r="F11505" s="10" t="s">
        <v>1433</v>
      </c>
      <c r="G11505" s="21" t="s">
        <v>3755</v>
      </c>
      <c r="H11505" s="21" t="s">
        <v>4794</v>
      </c>
      <c r="I11505" s="21">
        <v>1</v>
      </c>
      <c r="J11505" s="21" t="s">
        <v>5267</v>
      </c>
      <c r="K11505" s="21" t="s">
        <v>5265</v>
      </c>
    </row>
    <row r="11506" spans="1:11" hidden="1" x14ac:dyDescent="0.25">
      <c r="A11506" s="10">
        <v>186</v>
      </c>
      <c r="B11506" s="10" t="s">
        <v>1833</v>
      </c>
      <c r="C11506" s="10" t="s">
        <v>1834</v>
      </c>
      <c r="D11506" s="10" t="s">
        <v>1841</v>
      </c>
      <c r="E11506" s="10" t="s">
        <v>1667</v>
      </c>
      <c r="F11506" s="10" t="s">
        <v>1433</v>
      </c>
      <c r="G11506" s="10" t="s">
        <v>3757</v>
      </c>
      <c r="H11506" s="10" t="s">
        <v>57</v>
      </c>
      <c r="I11506" s="10">
        <v>0</v>
      </c>
    </row>
    <row r="11507" spans="1:11" hidden="1" x14ac:dyDescent="0.25">
      <c r="A11507" s="10">
        <v>186</v>
      </c>
      <c r="B11507" s="10" t="s">
        <v>1833</v>
      </c>
      <c r="C11507" s="10" t="s">
        <v>1834</v>
      </c>
      <c r="D11507" s="10" t="s">
        <v>1841</v>
      </c>
      <c r="E11507" s="10" t="s">
        <v>1667</v>
      </c>
      <c r="F11507" s="10" t="s">
        <v>1433</v>
      </c>
      <c r="G11507" s="21" t="s">
        <v>3759</v>
      </c>
      <c r="H11507" s="21">
        <v>36000</v>
      </c>
      <c r="I11507" s="21">
        <v>1</v>
      </c>
      <c r="J11507" s="21">
        <f t="shared" ref="J11507:J11508" si="797">TRIM(H11507)*1</f>
        <v>36000</v>
      </c>
      <c r="K11507" s="21" t="s">
        <v>5261</v>
      </c>
    </row>
    <row r="11508" spans="1:11" hidden="1" x14ac:dyDescent="0.25">
      <c r="A11508" s="10">
        <v>186</v>
      </c>
      <c r="B11508" s="10" t="s">
        <v>1833</v>
      </c>
      <c r="C11508" s="10" t="s">
        <v>1834</v>
      </c>
      <c r="D11508" s="10" t="s">
        <v>1841</v>
      </c>
      <c r="E11508" s="10" t="s">
        <v>1667</v>
      </c>
      <c r="F11508" s="10" t="s">
        <v>1433</v>
      </c>
      <c r="G11508" s="21" t="s">
        <v>3764</v>
      </c>
      <c r="H11508" s="21">
        <v>36000</v>
      </c>
      <c r="I11508" s="21">
        <v>1</v>
      </c>
      <c r="J11508" s="21">
        <f t="shared" si="797"/>
        <v>36000</v>
      </c>
      <c r="K11508" s="21" t="s">
        <v>5261</v>
      </c>
    </row>
    <row r="11509" spans="1:11" hidden="1" x14ac:dyDescent="0.25">
      <c r="A11509" s="10">
        <v>186</v>
      </c>
      <c r="B11509" s="10" t="s">
        <v>1833</v>
      </c>
      <c r="C11509" s="10" t="s">
        <v>1834</v>
      </c>
      <c r="D11509" s="10" t="s">
        <v>1841</v>
      </c>
      <c r="E11509" s="10" t="s">
        <v>1667</v>
      </c>
      <c r="F11509" s="10" t="s">
        <v>1433</v>
      </c>
      <c r="G11509" s="10" t="s">
        <v>3765</v>
      </c>
      <c r="H11509" s="10" t="s">
        <v>57</v>
      </c>
      <c r="I11509" s="10">
        <v>0</v>
      </c>
    </row>
    <row r="11510" spans="1:11" hidden="1" x14ac:dyDescent="0.25">
      <c r="A11510" s="10">
        <v>186</v>
      </c>
      <c r="B11510" s="10" t="s">
        <v>1833</v>
      </c>
      <c r="C11510" s="10" t="s">
        <v>1834</v>
      </c>
      <c r="D11510" s="10" t="s">
        <v>1841</v>
      </c>
      <c r="E11510" s="10" t="s">
        <v>1667</v>
      </c>
      <c r="F11510" s="10" t="s">
        <v>1433</v>
      </c>
      <c r="G11510" s="10" t="s">
        <v>3766</v>
      </c>
      <c r="H11510" s="10" t="s">
        <v>34</v>
      </c>
      <c r="I11510" s="10">
        <v>0</v>
      </c>
    </row>
    <row r="11511" spans="1:11" hidden="1" x14ac:dyDescent="0.25">
      <c r="A11511" s="10">
        <v>186</v>
      </c>
      <c r="B11511" s="10" t="s">
        <v>1833</v>
      </c>
      <c r="C11511" s="10" t="s">
        <v>1834</v>
      </c>
      <c r="D11511" s="10" t="s">
        <v>1841</v>
      </c>
      <c r="E11511" s="10" t="s">
        <v>1667</v>
      </c>
      <c r="F11511" s="10" t="s">
        <v>1433</v>
      </c>
      <c r="G11511" s="10" t="s">
        <v>4601</v>
      </c>
      <c r="H11511" s="10" t="s">
        <v>57</v>
      </c>
      <c r="I11511" s="10">
        <v>0</v>
      </c>
    </row>
    <row r="11512" spans="1:11" hidden="1" x14ac:dyDescent="0.25">
      <c r="A11512" s="10">
        <v>186</v>
      </c>
      <c r="B11512" s="10" t="s">
        <v>1833</v>
      </c>
      <c r="C11512" s="10" t="s">
        <v>1834</v>
      </c>
      <c r="D11512" s="10" t="s">
        <v>1841</v>
      </c>
      <c r="E11512" s="10" t="s">
        <v>1667</v>
      </c>
      <c r="F11512" s="10" t="s">
        <v>1433</v>
      </c>
      <c r="G11512" s="10" t="s">
        <v>4397</v>
      </c>
      <c r="H11512" s="10" t="s">
        <v>34</v>
      </c>
      <c r="I11512" s="10">
        <v>0</v>
      </c>
    </row>
    <row r="11513" spans="1:11" hidden="1" x14ac:dyDescent="0.25">
      <c r="A11513" s="10">
        <v>186</v>
      </c>
      <c r="B11513" s="10" t="s">
        <v>1833</v>
      </c>
      <c r="C11513" s="10" t="s">
        <v>1834</v>
      </c>
      <c r="D11513" s="10" t="s">
        <v>1841</v>
      </c>
      <c r="E11513" s="10" t="s">
        <v>1667</v>
      </c>
      <c r="F11513" s="10" t="s">
        <v>1433</v>
      </c>
      <c r="G11513" s="10" t="s">
        <v>4602</v>
      </c>
      <c r="H11513" s="10" t="s">
        <v>57</v>
      </c>
      <c r="I11513" s="10">
        <v>0</v>
      </c>
    </row>
    <row r="11514" spans="1:11" hidden="1" x14ac:dyDescent="0.25">
      <c r="A11514" s="10">
        <v>186</v>
      </c>
      <c r="B11514" s="10" t="s">
        <v>1833</v>
      </c>
      <c r="C11514" s="10" t="s">
        <v>1834</v>
      </c>
      <c r="D11514" s="10" t="s">
        <v>1841</v>
      </c>
      <c r="E11514" s="10" t="s">
        <v>1667</v>
      </c>
      <c r="F11514" s="10" t="s">
        <v>1433</v>
      </c>
      <c r="G11514" s="10" t="s">
        <v>4603</v>
      </c>
      <c r="H11514" s="10" t="s">
        <v>57</v>
      </c>
      <c r="I11514" s="10">
        <v>0</v>
      </c>
    </row>
    <row r="11515" spans="1:11" hidden="1" x14ac:dyDescent="0.25">
      <c r="A11515" s="10">
        <v>186</v>
      </c>
      <c r="B11515" s="10" t="s">
        <v>1833</v>
      </c>
      <c r="C11515" s="10" t="s">
        <v>1834</v>
      </c>
      <c r="D11515" s="10" t="s">
        <v>1841</v>
      </c>
      <c r="E11515" s="10" t="s">
        <v>1667</v>
      </c>
      <c r="F11515" s="10" t="s">
        <v>1433</v>
      </c>
      <c r="G11515" s="21" t="s">
        <v>3769</v>
      </c>
      <c r="H11515" s="21" t="s">
        <v>4374</v>
      </c>
      <c r="I11515" s="21">
        <v>1</v>
      </c>
      <c r="J11515" s="21">
        <f t="shared" ref="J11515:J11516" si="798">MID(H11515,1,FIND(" ",H11515,1)-1)*1</f>
        <v>65</v>
      </c>
      <c r="K11515" s="21" t="s">
        <v>5255</v>
      </c>
    </row>
    <row r="11516" spans="1:11" hidden="1" x14ac:dyDescent="0.25">
      <c r="A11516" s="10">
        <v>186</v>
      </c>
      <c r="B11516" s="10" t="s">
        <v>1833</v>
      </c>
      <c r="C11516" s="10" t="s">
        <v>1834</v>
      </c>
      <c r="D11516" s="10" t="s">
        <v>1841</v>
      </c>
      <c r="E11516" s="10" t="s">
        <v>1667</v>
      </c>
      <c r="F11516" s="10" t="s">
        <v>1433</v>
      </c>
      <c r="G11516" s="21" t="s">
        <v>3771</v>
      </c>
      <c r="H11516" s="21" t="s">
        <v>4078</v>
      </c>
      <c r="I11516" s="21">
        <v>1</v>
      </c>
      <c r="J11516" s="21">
        <f t="shared" si="798"/>
        <v>36</v>
      </c>
      <c r="K11516" s="21" t="s">
        <v>5255</v>
      </c>
    </row>
    <row r="11517" spans="1:11" hidden="1" x14ac:dyDescent="0.25">
      <c r="A11517" s="10">
        <v>186</v>
      </c>
      <c r="B11517" s="10" t="s">
        <v>1833</v>
      </c>
      <c r="C11517" s="10" t="s">
        <v>1834</v>
      </c>
      <c r="D11517" s="10" t="s">
        <v>1841</v>
      </c>
      <c r="E11517" s="10" t="s">
        <v>1667</v>
      </c>
      <c r="F11517" s="10" t="s">
        <v>1433</v>
      </c>
      <c r="G11517" s="21" t="s">
        <v>3773</v>
      </c>
      <c r="H11517" s="21" t="s">
        <v>4167</v>
      </c>
      <c r="I11517" s="21">
        <v>1</v>
      </c>
      <c r="J11517" s="21">
        <f t="shared" ref="J11517:J11522" si="799">MID(H11517,1,FIND(" ",H11517,1)-1)*1000</f>
        <v>805</v>
      </c>
      <c r="K11517" s="22" t="s">
        <v>5256</v>
      </c>
    </row>
    <row r="11518" spans="1:11" hidden="1" x14ac:dyDescent="0.25">
      <c r="A11518" s="10">
        <v>186</v>
      </c>
      <c r="B11518" s="10" t="s">
        <v>1833</v>
      </c>
      <c r="C11518" s="10" t="s">
        <v>1834</v>
      </c>
      <c r="D11518" s="10" t="s">
        <v>1841</v>
      </c>
      <c r="E11518" s="10" t="s">
        <v>1667</v>
      </c>
      <c r="F11518" s="10" t="s">
        <v>1433</v>
      </c>
      <c r="G11518" s="21" t="s">
        <v>3775</v>
      </c>
      <c r="H11518" s="21" t="s">
        <v>4971</v>
      </c>
      <c r="I11518" s="21">
        <v>1</v>
      </c>
      <c r="J11518" s="21">
        <f t="shared" si="799"/>
        <v>690</v>
      </c>
      <c r="K11518" s="22" t="s">
        <v>5256</v>
      </c>
    </row>
    <row r="11519" spans="1:11" hidden="1" x14ac:dyDescent="0.25">
      <c r="A11519" s="10">
        <v>186</v>
      </c>
      <c r="B11519" s="10" t="s">
        <v>1833</v>
      </c>
      <c r="C11519" s="10" t="s">
        <v>1834</v>
      </c>
      <c r="D11519" s="10" t="s">
        <v>1841</v>
      </c>
      <c r="E11519" s="10" t="s">
        <v>1667</v>
      </c>
      <c r="F11519" s="10" t="s">
        <v>1433</v>
      </c>
      <c r="G11519" s="21" t="s">
        <v>3777</v>
      </c>
      <c r="H11519" s="21" t="s">
        <v>4695</v>
      </c>
      <c r="I11519" s="21">
        <v>1</v>
      </c>
      <c r="J11519" s="21">
        <f t="shared" si="799"/>
        <v>395</v>
      </c>
      <c r="K11519" s="22" t="s">
        <v>5256</v>
      </c>
    </row>
    <row r="11520" spans="1:11" hidden="1" x14ac:dyDescent="0.25">
      <c r="A11520" s="10">
        <v>186</v>
      </c>
      <c r="B11520" s="10" t="s">
        <v>1833</v>
      </c>
      <c r="C11520" s="10" t="s">
        <v>1834</v>
      </c>
      <c r="D11520" s="10" t="s">
        <v>1841</v>
      </c>
      <c r="E11520" s="10" t="s">
        <v>1667</v>
      </c>
      <c r="F11520" s="10" t="s">
        <v>1433</v>
      </c>
      <c r="G11520" s="21" t="s">
        <v>3779</v>
      </c>
      <c r="H11520" s="21" t="s">
        <v>4807</v>
      </c>
      <c r="I11520" s="21">
        <v>1</v>
      </c>
      <c r="J11520" s="21">
        <f t="shared" si="799"/>
        <v>235</v>
      </c>
      <c r="K11520" s="22" t="s">
        <v>5256</v>
      </c>
    </row>
    <row r="11521" spans="1:11" hidden="1" x14ac:dyDescent="0.25">
      <c r="A11521" s="10">
        <v>186</v>
      </c>
      <c r="B11521" s="10" t="s">
        <v>1833</v>
      </c>
      <c r="C11521" s="10" t="s">
        <v>1834</v>
      </c>
      <c r="D11521" s="10" t="s">
        <v>1841</v>
      </c>
      <c r="E11521" s="10" t="s">
        <v>1667</v>
      </c>
      <c r="F11521" s="10" t="s">
        <v>1433</v>
      </c>
      <c r="G11521" s="21" t="s">
        <v>3781</v>
      </c>
      <c r="H11521" s="21" t="s">
        <v>4953</v>
      </c>
      <c r="I11521" s="21">
        <v>1</v>
      </c>
      <c r="J11521" s="21">
        <f t="shared" si="799"/>
        <v>970</v>
      </c>
      <c r="K11521" s="22" t="s">
        <v>5256</v>
      </c>
    </row>
    <row r="11522" spans="1:11" hidden="1" x14ac:dyDescent="0.25">
      <c r="A11522" s="10">
        <v>186</v>
      </c>
      <c r="B11522" s="10" t="s">
        <v>1833</v>
      </c>
      <c r="C11522" s="10" t="s">
        <v>1834</v>
      </c>
      <c r="D11522" s="10" t="s">
        <v>1841</v>
      </c>
      <c r="E11522" s="10" t="s">
        <v>1667</v>
      </c>
      <c r="F11522" s="10" t="s">
        <v>1433</v>
      </c>
      <c r="G11522" s="21" t="s">
        <v>3783</v>
      </c>
      <c r="H11522" s="21" t="s">
        <v>4919</v>
      </c>
      <c r="I11522" s="21">
        <v>1</v>
      </c>
      <c r="J11522" s="21">
        <f t="shared" si="799"/>
        <v>1280</v>
      </c>
      <c r="K11522" s="22" t="s">
        <v>5256</v>
      </c>
    </row>
    <row r="11523" spans="1:11" hidden="1" x14ac:dyDescent="0.25">
      <c r="A11523" s="10">
        <v>186</v>
      </c>
      <c r="B11523" s="10" t="s">
        <v>1833</v>
      </c>
      <c r="C11523" s="10" t="s">
        <v>1834</v>
      </c>
      <c r="D11523" s="10" t="s">
        <v>1841</v>
      </c>
      <c r="E11523" s="10" t="s">
        <v>1667</v>
      </c>
      <c r="F11523" s="10" t="s">
        <v>1433</v>
      </c>
      <c r="G11523" s="10" t="s">
        <v>3787</v>
      </c>
      <c r="H11523" s="10" t="s">
        <v>3788</v>
      </c>
      <c r="I11523" s="10">
        <v>0</v>
      </c>
    </row>
    <row r="11524" spans="1:11" hidden="1" x14ac:dyDescent="0.25">
      <c r="A11524" s="10">
        <v>186</v>
      </c>
      <c r="B11524" s="10" t="s">
        <v>1833</v>
      </c>
      <c r="C11524" s="10" t="s">
        <v>1834</v>
      </c>
      <c r="D11524" s="10" t="s">
        <v>1841</v>
      </c>
      <c r="E11524" s="10" t="s">
        <v>1667</v>
      </c>
      <c r="F11524" s="10" t="s">
        <v>1433</v>
      </c>
      <c r="G11524" s="10" t="s">
        <v>3789</v>
      </c>
      <c r="H11524" s="10" t="s">
        <v>3789</v>
      </c>
      <c r="I11524" s="10">
        <v>0</v>
      </c>
    </row>
    <row r="11525" spans="1:11" hidden="1" x14ac:dyDescent="0.25">
      <c r="A11525" s="10">
        <v>187</v>
      </c>
      <c r="B11525" s="10" t="s">
        <v>1842</v>
      </c>
      <c r="C11525" s="10" t="s">
        <v>1843</v>
      </c>
      <c r="D11525" s="10" t="s">
        <v>1850</v>
      </c>
      <c r="E11525" s="10" t="s">
        <v>1667</v>
      </c>
      <c r="F11525" s="10" t="s">
        <v>1433</v>
      </c>
      <c r="G11525" s="10" t="s">
        <v>3129</v>
      </c>
      <c r="H11525" s="10" t="s">
        <v>4540</v>
      </c>
      <c r="I11525" s="10">
        <v>0</v>
      </c>
    </row>
    <row r="11526" spans="1:11" hidden="1" x14ac:dyDescent="0.25">
      <c r="A11526" s="10">
        <v>187</v>
      </c>
      <c r="B11526" s="10" t="s">
        <v>1842</v>
      </c>
      <c r="C11526" s="10" t="s">
        <v>1843</v>
      </c>
      <c r="D11526" s="10" t="s">
        <v>1850</v>
      </c>
      <c r="E11526" s="10" t="s">
        <v>1667</v>
      </c>
      <c r="F11526" s="10" t="s">
        <v>1433</v>
      </c>
      <c r="G11526" s="21" t="s">
        <v>2160</v>
      </c>
      <c r="H11526" s="21" t="s">
        <v>3699</v>
      </c>
      <c r="I11526" s="21">
        <v>1</v>
      </c>
      <c r="J11526" s="21" t="str">
        <f>H11526</f>
        <v>Кондиционирование</v>
      </c>
      <c r="K11526" s="21"/>
    </row>
    <row r="11527" spans="1:11" hidden="1" x14ac:dyDescent="0.25">
      <c r="A11527" s="10">
        <v>187</v>
      </c>
      <c r="B11527" s="10" t="s">
        <v>1842</v>
      </c>
      <c r="C11527" s="10" t="s">
        <v>1843</v>
      </c>
      <c r="D11527" s="10" t="s">
        <v>1850</v>
      </c>
      <c r="E11527" s="10" t="s">
        <v>1667</v>
      </c>
      <c r="F11527" s="10" t="s">
        <v>1433</v>
      </c>
      <c r="G11527" s="21" t="s">
        <v>3108</v>
      </c>
      <c r="H11527" s="21" t="s">
        <v>3858</v>
      </c>
      <c r="I11527" s="21">
        <v>1</v>
      </c>
      <c r="J11527" s="21">
        <f t="shared" ref="J11527:J11528" si="800">MID(H11527,1,FIND(" ",H11527,1)-1)*1</f>
        <v>55</v>
      </c>
      <c r="K11527" s="21" t="s">
        <v>5260</v>
      </c>
    </row>
    <row r="11528" spans="1:11" hidden="1" x14ac:dyDescent="0.25">
      <c r="A11528" s="10">
        <v>187</v>
      </c>
      <c r="B11528" s="10" t="s">
        <v>1842</v>
      </c>
      <c r="C11528" s="10" t="s">
        <v>1843</v>
      </c>
      <c r="D11528" s="10" t="s">
        <v>1850</v>
      </c>
      <c r="E11528" s="10" t="s">
        <v>1667</v>
      </c>
      <c r="F11528" s="10" t="s">
        <v>1433</v>
      </c>
      <c r="G11528" s="21" t="s">
        <v>3701</v>
      </c>
      <c r="H11528" s="21" t="s">
        <v>4113</v>
      </c>
      <c r="I11528" s="21">
        <v>1</v>
      </c>
      <c r="J11528" s="21">
        <f t="shared" si="800"/>
        <v>33</v>
      </c>
      <c r="K11528" s="21" t="s">
        <v>5260</v>
      </c>
    </row>
    <row r="11529" spans="1:11" hidden="1" x14ac:dyDescent="0.25">
      <c r="A11529" s="10">
        <v>187</v>
      </c>
      <c r="B11529" s="10" t="s">
        <v>1842</v>
      </c>
      <c r="C11529" s="10" t="s">
        <v>1843</v>
      </c>
      <c r="D11529" s="10" t="s">
        <v>1850</v>
      </c>
      <c r="E11529" s="10" t="s">
        <v>1667</v>
      </c>
      <c r="F11529" s="10" t="s">
        <v>1433</v>
      </c>
      <c r="G11529" s="21" t="s">
        <v>3703</v>
      </c>
      <c r="H11529" s="21" t="s">
        <v>4476</v>
      </c>
      <c r="I11529" s="21">
        <v>1</v>
      </c>
      <c r="J11529" s="21">
        <f>MID(H11529,1,FIND(" ",H11529,1)-1)*1</f>
        <v>55</v>
      </c>
      <c r="K11529" s="21" t="s">
        <v>5254</v>
      </c>
    </row>
    <row r="11530" spans="1:11" hidden="1" x14ac:dyDescent="0.25">
      <c r="A11530" s="10">
        <v>187</v>
      </c>
      <c r="B11530" s="10" t="s">
        <v>1842</v>
      </c>
      <c r="C11530" s="10" t="s">
        <v>1843</v>
      </c>
      <c r="D11530" s="10" t="s">
        <v>1850</v>
      </c>
      <c r="E11530" s="10" t="s">
        <v>1667</v>
      </c>
      <c r="F11530" s="10" t="s">
        <v>1433</v>
      </c>
      <c r="G11530" s="21" t="s">
        <v>3705</v>
      </c>
      <c r="H11530" s="21" t="s">
        <v>34</v>
      </c>
      <c r="I11530" s="21">
        <v>1</v>
      </c>
      <c r="J11530" s="21" t="str">
        <f>H11530</f>
        <v>Да</v>
      </c>
      <c r="K11530" s="21"/>
    </row>
    <row r="11531" spans="1:11" hidden="1" x14ac:dyDescent="0.25">
      <c r="A11531" s="10">
        <v>187</v>
      </c>
      <c r="B11531" s="10" t="s">
        <v>1842</v>
      </c>
      <c r="C11531" s="10" t="s">
        <v>1843</v>
      </c>
      <c r="D11531" s="10" t="s">
        <v>1850</v>
      </c>
      <c r="E11531" s="10" t="s">
        <v>1667</v>
      </c>
      <c r="F11531" s="10" t="s">
        <v>1433</v>
      </c>
      <c r="G11531" s="21" t="s">
        <v>3706</v>
      </c>
      <c r="H11531" s="21" t="s">
        <v>4017</v>
      </c>
      <c r="I11531" s="21">
        <v>1</v>
      </c>
      <c r="J11531" s="21">
        <f t="shared" ref="J11531:J11534" si="801">MID(H11531,1,FIND(" ",H11531,1)-1)*1</f>
        <v>7.2</v>
      </c>
      <c r="K11531" s="21" t="s">
        <v>5258</v>
      </c>
    </row>
    <row r="11532" spans="1:11" hidden="1" x14ac:dyDescent="0.25">
      <c r="A11532" s="10">
        <v>187</v>
      </c>
      <c r="B11532" s="10" t="s">
        <v>1842</v>
      </c>
      <c r="C11532" s="10" t="s">
        <v>1843</v>
      </c>
      <c r="D11532" s="10" t="s">
        <v>1850</v>
      </c>
      <c r="E11532" s="10" t="s">
        <v>1667</v>
      </c>
      <c r="F11532" s="10" t="s">
        <v>1433</v>
      </c>
      <c r="G11532" s="21" t="s">
        <v>3708</v>
      </c>
      <c r="H11532" s="21" t="s">
        <v>4085</v>
      </c>
      <c r="I11532" s="21">
        <v>1</v>
      </c>
      <c r="J11532" s="21">
        <f t="shared" si="801"/>
        <v>6</v>
      </c>
      <c r="K11532" s="21" t="s">
        <v>5258</v>
      </c>
    </row>
    <row r="11533" spans="1:11" hidden="1" x14ac:dyDescent="0.25">
      <c r="A11533" s="10">
        <v>187</v>
      </c>
      <c r="B11533" s="10" t="s">
        <v>1842</v>
      </c>
      <c r="C11533" s="10" t="s">
        <v>1843</v>
      </c>
      <c r="D11533" s="10" t="s">
        <v>1850</v>
      </c>
      <c r="E11533" s="10" t="s">
        <v>1667</v>
      </c>
      <c r="F11533" s="10" t="s">
        <v>1433</v>
      </c>
      <c r="G11533" s="21" t="s">
        <v>3709</v>
      </c>
      <c r="H11533" s="21" t="s">
        <v>4086</v>
      </c>
      <c r="I11533" s="21">
        <v>0</v>
      </c>
      <c r="J11533" s="21">
        <f t="shared" si="801"/>
        <v>5.6</v>
      </c>
      <c r="K11533" s="21" t="s">
        <v>5258</v>
      </c>
    </row>
    <row r="11534" spans="1:11" hidden="1" x14ac:dyDescent="0.25">
      <c r="A11534" s="10">
        <v>187</v>
      </c>
      <c r="B11534" s="10" t="s">
        <v>1842</v>
      </c>
      <c r="C11534" s="10" t="s">
        <v>1843</v>
      </c>
      <c r="D11534" s="10" t="s">
        <v>1850</v>
      </c>
      <c r="E11534" s="10" t="s">
        <v>1667</v>
      </c>
      <c r="F11534" s="10" t="s">
        <v>1433</v>
      </c>
      <c r="G11534" s="21" t="s">
        <v>3711</v>
      </c>
      <c r="H11534" s="21" t="s">
        <v>4086</v>
      </c>
      <c r="I11534" s="21">
        <v>0</v>
      </c>
      <c r="J11534" s="21">
        <f t="shared" si="801"/>
        <v>5.6</v>
      </c>
      <c r="K11534" s="21" t="s">
        <v>5258</v>
      </c>
    </row>
    <row r="11535" spans="1:11" hidden="1" x14ac:dyDescent="0.25">
      <c r="A11535" s="10">
        <v>187</v>
      </c>
      <c r="B11535" s="10" t="s">
        <v>1842</v>
      </c>
      <c r="C11535" s="10" t="s">
        <v>1843</v>
      </c>
      <c r="D11535" s="10" t="s">
        <v>1850</v>
      </c>
      <c r="E11535" s="10" t="s">
        <v>1667</v>
      </c>
      <c r="F11535" s="10" t="s">
        <v>1433</v>
      </c>
      <c r="G11535" s="21" t="s">
        <v>4578</v>
      </c>
      <c r="H11535" s="21" t="s">
        <v>4232</v>
      </c>
      <c r="I11535" s="21">
        <v>1</v>
      </c>
      <c r="J11535" s="21" t="str">
        <f>MID(H11535,1,FIND(" ",H11535,1)-1)</f>
        <v>900</v>
      </c>
      <c r="K11535" s="21" t="s">
        <v>5269</v>
      </c>
    </row>
    <row r="11536" spans="1:11" hidden="1" x14ac:dyDescent="0.25">
      <c r="A11536" s="10">
        <v>187</v>
      </c>
      <c r="B11536" s="10" t="s">
        <v>1842</v>
      </c>
      <c r="C11536" s="10" t="s">
        <v>1843</v>
      </c>
      <c r="D11536" s="10" t="s">
        <v>1850</v>
      </c>
      <c r="E11536" s="10" t="s">
        <v>1667</v>
      </c>
      <c r="F11536" s="10" t="s">
        <v>1433</v>
      </c>
      <c r="G11536" s="10" t="s">
        <v>3714</v>
      </c>
      <c r="H11536" s="10" t="s">
        <v>3715</v>
      </c>
      <c r="I11536" s="10">
        <v>0</v>
      </c>
    </row>
    <row r="11537" spans="1:9" hidden="1" x14ac:dyDescent="0.25">
      <c r="A11537" s="10">
        <v>187</v>
      </c>
      <c r="B11537" s="10" t="s">
        <v>1842</v>
      </c>
      <c r="C11537" s="10" t="s">
        <v>1843</v>
      </c>
      <c r="D11537" s="10" t="s">
        <v>1850</v>
      </c>
      <c r="E11537" s="10" t="s">
        <v>1667</v>
      </c>
      <c r="F11537" s="10" t="s">
        <v>1433</v>
      </c>
      <c r="G11537" s="10" t="s">
        <v>3716</v>
      </c>
      <c r="H11537" s="10" t="s">
        <v>34</v>
      </c>
      <c r="I11537" s="10">
        <v>0</v>
      </c>
    </row>
    <row r="11538" spans="1:9" hidden="1" x14ac:dyDescent="0.25">
      <c r="A11538" s="10">
        <v>187</v>
      </c>
      <c r="B11538" s="10" t="s">
        <v>1842</v>
      </c>
      <c r="C11538" s="10" t="s">
        <v>1843</v>
      </c>
      <c r="D11538" s="10" t="s">
        <v>1850</v>
      </c>
      <c r="E11538" s="10" t="s">
        <v>1667</v>
      </c>
      <c r="F11538" s="10" t="s">
        <v>1433</v>
      </c>
      <c r="G11538" s="10" t="s">
        <v>3717</v>
      </c>
      <c r="H11538" s="10" t="s">
        <v>34</v>
      </c>
      <c r="I11538" s="10">
        <v>0</v>
      </c>
    </row>
    <row r="11539" spans="1:9" hidden="1" x14ac:dyDescent="0.25">
      <c r="A11539" s="10">
        <v>187</v>
      </c>
      <c r="B11539" s="10" t="s">
        <v>1842</v>
      </c>
      <c r="C11539" s="10" t="s">
        <v>1843</v>
      </c>
      <c r="D11539" s="10" t="s">
        <v>1850</v>
      </c>
      <c r="E11539" s="10" t="s">
        <v>1667</v>
      </c>
      <c r="F11539" s="10" t="s">
        <v>1433</v>
      </c>
      <c r="G11539" s="10" t="s">
        <v>3718</v>
      </c>
      <c r="H11539" s="10" t="s">
        <v>5168</v>
      </c>
      <c r="I11539" s="10">
        <v>0</v>
      </c>
    </row>
    <row r="11540" spans="1:9" hidden="1" x14ac:dyDescent="0.25">
      <c r="A11540" s="10">
        <v>187</v>
      </c>
      <c r="B11540" s="10" t="s">
        <v>1842</v>
      </c>
      <c r="C11540" s="10" t="s">
        <v>1843</v>
      </c>
      <c r="D11540" s="10" t="s">
        <v>1850</v>
      </c>
      <c r="E11540" s="10" t="s">
        <v>1667</v>
      </c>
      <c r="F11540" s="10" t="s">
        <v>1433</v>
      </c>
      <c r="G11540" s="10" t="s">
        <v>3719</v>
      </c>
      <c r="H11540" s="10" t="s">
        <v>57</v>
      </c>
      <c r="I11540" s="10">
        <v>0</v>
      </c>
    </row>
    <row r="11541" spans="1:9" hidden="1" x14ac:dyDescent="0.25">
      <c r="A11541" s="10">
        <v>187</v>
      </c>
      <c r="B11541" s="10" t="s">
        <v>1842</v>
      </c>
      <c r="C11541" s="10" t="s">
        <v>1843</v>
      </c>
      <c r="D11541" s="10" t="s">
        <v>1850</v>
      </c>
      <c r="E11541" s="10" t="s">
        <v>1667</v>
      </c>
      <c r="F11541" s="10" t="s">
        <v>1433</v>
      </c>
      <c r="G11541" s="10" t="s">
        <v>3720</v>
      </c>
      <c r="H11541" s="10" t="s">
        <v>34</v>
      </c>
      <c r="I11541" s="10">
        <v>0</v>
      </c>
    </row>
    <row r="11542" spans="1:9" hidden="1" x14ac:dyDescent="0.25">
      <c r="A11542" s="10">
        <v>187</v>
      </c>
      <c r="B11542" s="10" t="s">
        <v>1842</v>
      </c>
      <c r="C11542" s="10" t="s">
        <v>1843</v>
      </c>
      <c r="D11542" s="10" t="s">
        <v>1850</v>
      </c>
      <c r="E11542" s="10" t="s">
        <v>1667</v>
      </c>
      <c r="F11542" s="10" t="s">
        <v>1433</v>
      </c>
      <c r="G11542" s="10" t="s">
        <v>3721</v>
      </c>
      <c r="H11542" s="10" t="s">
        <v>34</v>
      </c>
      <c r="I11542" s="10">
        <v>0</v>
      </c>
    </row>
    <row r="11543" spans="1:9" hidden="1" x14ac:dyDescent="0.25">
      <c r="A11543" s="10">
        <v>187</v>
      </c>
      <c r="B11543" s="10" t="s">
        <v>1842</v>
      </c>
      <c r="C11543" s="10" t="s">
        <v>1843</v>
      </c>
      <c r="D11543" s="10" t="s">
        <v>1850</v>
      </c>
      <c r="E11543" s="10" t="s">
        <v>1667</v>
      </c>
      <c r="F11543" s="10" t="s">
        <v>1433</v>
      </c>
      <c r="G11543" s="10" t="s">
        <v>3722</v>
      </c>
      <c r="H11543" s="10" t="s">
        <v>34</v>
      </c>
      <c r="I11543" s="10">
        <v>0</v>
      </c>
    </row>
    <row r="11544" spans="1:9" hidden="1" x14ac:dyDescent="0.25">
      <c r="A11544" s="10">
        <v>187</v>
      </c>
      <c r="B11544" s="10" t="s">
        <v>1842</v>
      </c>
      <c r="C11544" s="10" t="s">
        <v>1843</v>
      </c>
      <c r="D11544" s="10" t="s">
        <v>1850</v>
      </c>
      <c r="E11544" s="10" t="s">
        <v>1667</v>
      </c>
      <c r="F11544" s="10" t="s">
        <v>1433</v>
      </c>
      <c r="G11544" s="10" t="s">
        <v>3723</v>
      </c>
      <c r="H11544" s="10" t="s">
        <v>34</v>
      </c>
      <c r="I11544" s="10">
        <v>0</v>
      </c>
    </row>
    <row r="11545" spans="1:9" hidden="1" x14ac:dyDescent="0.25">
      <c r="A11545" s="10">
        <v>187</v>
      </c>
      <c r="B11545" s="10" t="s">
        <v>1842</v>
      </c>
      <c r="C11545" s="10" t="s">
        <v>1843</v>
      </c>
      <c r="D11545" s="10" t="s">
        <v>1850</v>
      </c>
      <c r="E11545" s="10" t="s">
        <v>1667</v>
      </c>
      <c r="F11545" s="10" t="s">
        <v>1433</v>
      </c>
      <c r="G11545" s="10" t="s">
        <v>3724</v>
      </c>
      <c r="H11545" s="10" t="s">
        <v>34</v>
      </c>
      <c r="I11545" s="10">
        <v>0</v>
      </c>
    </row>
    <row r="11546" spans="1:9" hidden="1" x14ac:dyDescent="0.25">
      <c r="A11546" s="10">
        <v>187</v>
      </c>
      <c r="B11546" s="10" t="s">
        <v>1842</v>
      </c>
      <c r="C11546" s="10" t="s">
        <v>1843</v>
      </c>
      <c r="D11546" s="10" t="s">
        <v>1850</v>
      </c>
      <c r="E11546" s="10" t="s">
        <v>1667</v>
      </c>
      <c r="F11546" s="10" t="s">
        <v>1433</v>
      </c>
      <c r="G11546" s="10" t="s">
        <v>3725</v>
      </c>
      <c r="H11546" s="10" t="s">
        <v>34</v>
      </c>
      <c r="I11546" s="10">
        <v>0</v>
      </c>
    </row>
    <row r="11547" spans="1:9" hidden="1" x14ac:dyDescent="0.25">
      <c r="A11547" s="10">
        <v>187</v>
      </c>
      <c r="B11547" s="10" t="s">
        <v>1842</v>
      </c>
      <c r="C11547" s="10" t="s">
        <v>1843</v>
      </c>
      <c r="D11547" s="10" t="s">
        <v>1850</v>
      </c>
      <c r="E11547" s="10" t="s">
        <v>1667</v>
      </c>
      <c r="F11547" s="10" t="s">
        <v>1433</v>
      </c>
      <c r="G11547" s="10" t="s">
        <v>3726</v>
      </c>
      <c r="H11547" s="10" t="s">
        <v>34</v>
      </c>
      <c r="I11547" s="10">
        <v>0</v>
      </c>
    </row>
    <row r="11548" spans="1:9" hidden="1" x14ac:dyDescent="0.25">
      <c r="A11548" s="10">
        <v>187</v>
      </c>
      <c r="B11548" s="10" t="s">
        <v>1842</v>
      </c>
      <c r="C11548" s="10" t="s">
        <v>1843</v>
      </c>
      <c r="D11548" s="10" t="s">
        <v>1850</v>
      </c>
      <c r="E11548" s="10" t="s">
        <v>1667</v>
      </c>
      <c r="F11548" s="10" t="s">
        <v>1433</v>
      </c>
      <c r="G11548" s="10" t="s">
        <v>3727</v>
      </c>
      <c r="H11548" s="10" t="s">
        <v>34</v>
      </c>
      <c r="I11548" s="10">
        <v>0</v>
      </c>
    </row>
    <row r="11549" spans="1:9" hidden="1" x14ac:dyDescent="0.25">
      <c r="A11549" s="10">
        <v>187</v>
      </c>
      <c r="B11549" s="10" t="s">
        <v>1842</v>
      </c>
      <c r="C11549" s="10" t="s">
        <v>1843</v>
      </c>
      <c r="D11549" s="10" t="s">
        <v>1850</v>
      </c>
      <c r="E11549" s="10" t="s">
        <v>1667</v>
      </c>
      <c r="F11549" s="10" t="s">
        <v>1433</v>
      </c>
      <c r="G11549" s="10" t="s">
        <v>3729</v>
      </c>
      <c r="H11549" s="10" t="s">
        <v>34</v>
      </c>
      <c r="I11549" s="10">
        <v>0</v>
      </c>
    </row>
    <row r="11550" spans="1:9" hidden="1" x14ac:dyDescent="0.25">
      <c r="A11550" s="10">
        <v>187</v>
      </c>
      <c r="B11550" s="10" t="s">
        <v>1842</v>
      </c>
      <c r="C11550" s="10" t="s">
        <v>1843</v>
      </c>
      <c r="D11550" s="10" t="s">
        <v>1850</v>
      </c>
      <c r="E11550" s="10" t="s">
        <v>1667</v>
      </c>
      <c r="F11550" s="10" t="s">
        <v>1433</v>
      </c>
      <c r="G11550" s="10" t="s">
        <v>3730</v>
      </c>
      <c r="H11550" s="10" t="s">
        <v>34</v>
      </c>
      <c r="I11550" s="10">
        <v>0</v>
      </c>
    </row>
    <row r="11551" spans="1:9" hidden="1" x14ac:dyDescent="0.25">
      <c r="A11551" s="10">
        <v>187</v>
      </c>
      <c r="B11551" s="10" t="s">
        <v>1842</v>
      </c>
      <c r="C11551" s="10" t="s">
        <v>1843</v>
      </c>
      <c r="D11551" s="10" t="s">
        <v>1850</v>
      </c>
      <c r="E11551" s="10" t="s">
        <v>1667</v>
      </c>
      <c r="F11551" s="10" t="s">
        <v>1433</v>
      </c>
      <c r="G11551" s="10" t="s">
        <v>3731</v>
      </c>
      <c r="H11551" s="10" t="s">
        <v>34</v>
      </c>
      <c r="I11551" s="10">
        <v>0</v>
      </c>
    </row>
    <row r="11552" spans="1:9" hidden="1" x14ac:dyDescent="0.25">
      <c r="A11552" s="10">
        <v>187</v>
      </c>
      <c r="B11552" s="10" t="s">
        <v>1842</v>
      </c>
      <c r="C11552" s="10" t="s">
        <v>1843</v>
      </c>
      <c r="D11552" s="10" t="s">
        <v>1850</v>
      </c>
      <c r="E11552" s="10" t="s">
        <v>1667</v>
      </c>
      <c r="F11552" s="10" t="s">
        <v>1433</v>
      </c>
      <c r="G11552" s="10" t="s">
        <v>3734</v>
      </c>
      <c r="H11552" s="10" t="s">
        <v>34</v>
      </c>
      <c r="I11552" s="10">
        <v>0</v>
      </c>
    </row>
    <row r="11553" spans="1:11" hidden="1" x14ac:dyDescent="0.25">
      <c r="A11553" s="10">
        <v>187</v>
      </c>
      <c r="B11553" s="10" t="s">
        <v>1842</v>
      </c>
      <c r="C11553" s="10" t="s">
        <v>1843</v>
      </c>
      <c r="D11553" s="10" t="s">
        <v>1850</v>
      </c>
      <c r="E11553" s="10" t="s">
        <v>1667</v>
      </c>
      <c r="F11553" s="10" t="s">
        <v>1433</v>
      </c>
      <c r="G11553" s="10" t="s">
        <v>3735</v>
      </c>
      <c r="H11553" s="10" t="s">
        <v>57</v>
      </c>
      <c r="I11553" s="10">
        <v>0</v>
      </c>
    </row>
    <row r="11554" spans="1:11" hidden="1" x14ac:dyDescent="0.25">
      <c r="A11554" s="10">
        <v>187</v>
      </c>
      <c r="B11554" s="10" t="s">
        <v>1842</v>
      </c>
      <c r="C11554" s="10" t="s">
        <v>1843</v>
      </c>
      <c r="D11554" s="10" t="s">
        <v>1850</v>
      </c>
      <c r="E11554" s="10" t="s">
        <v>1667</v>
      </c>
      <c r="F11554" s="10" t="s">
        <v>1433</v>
      </c>
      <c r="G11554" s="10" t="s">
        <v>4597</v>
      </c>
      <c r="H11554" s="10" t="s">
        <v>34</v>
      </c>
      <c r="I11554" s="10">
        <v>0</v>
      </c>
    </row>
    <row r="11555" spans="1:11" hidden="1" x14ac:dyDescent="0.25">
      <c r="A11555" s="10">
        <v>187</v>
      </c>
      <c r="B11555" s="10" t="s">
        <v>1842</v>
      </c>
      <c r="C11555" s="10" t="s">
        <v>1843</v>
      </c>
      <c r="D11555" s="10" t="s">
        <v>1850</v>
      </c>
      <c r="E11555" s="10" t="s">
        <v>1667</v>
      </c>
      <c r="F11555" s="10" t="s">
        <v>1433</v>
      </c>
      <c r="G11555" s="10" t="s">
        <v>3736</v>
      </c>
      <c r="H11555" s="10" t="s">
        <v>34</v>
      </c>
      <c r="I11555" s="10">
        <v>0</v>
      </c>
    </row>
    <row r="11556" spans="1:11" hidden="1" x14ac:dyDescent="0.25">
      <c r="A11556" s="10">
        <v>187</v>
      </c>
      <c r="B11556" s="10" t="s">
        <v>1842</v>
      </c>
      <c r="C11556" s="10" t="s">
        <v>1843</v>
      </c>
      <c r="D11556" s="10" t="s">
        <v>1850</v>
      </c>
      <c r="E11556" s="10" t="s">
        <v>1667</v>
      </c>
      <c r="F11556" s="10" t="s">
        <v>1433</v>
      </c>
      <c r="G11556" s="10" t="s">
        <v>3737</v>
      </c>
      <c r="H11556" s="10" t="s">
        <v>34</v>
      </c>
      <c r="I11556" s="10">
        <v>0</v>
      </c>
    </row>
    <row r="11557" spans="1:11" hidden="1" x14ac:dyDescent="0.25">
      <c r="A11557" s="10">
        <v>187</v>
      </c>
      <c r="B11557" s="10" t="s">
        <v>1842</v>
      </c>
      <c r="C11557" s="10" t="s">
        <v>1843</v>
      </c>
      <c r="D11557" s="10" t="s">
        <v>1850</v>
      </c>
      <c r="E11557" s="10" t="s">
        <v>1667</v>
      </c>
      <c r="F11557" s="10" t="s">
        <v>1433</v>
      </c>
      <c r="G11557" s="10" t="s">
        <v>4387</v>
      </c>
      <c r="H11557" s="10" t="s">
        <v>34</v>
      </c>
      <c r="I11557" s="10">
        <v>0</v>
      </c>
    </row>
    <row r="11558" spans="1:11" hidden="1" x14ac:dyDescent="0.25">
      <c r="A11558" s="10">
        <v>187</v>
      </c>
      <c r="B11558" s="10" t="s">
        <v>1842</v>
      </c>
      <c r="C11558" s="10" t="s">
        <v>1843</v>
      </c>
      <c r="D11558" s="10" t="s">
        <v>1850</v>
      </c>
      <c r="E11558" s="10" t="s">
        <v>1667</v>
      </c>
      <c r="F11558" s="10" t="s">
        <v>1433</v>
      </c>
      <c r="G11558" s="10" t="s">
        <v>4388</v>
      </c>
      <c r="H11558" s="10" t="s">
        <v>34</v>
      </c>
      <c r="I11558" s="10">
        <v>0</v>
      </c>
    </row>
    <row r="11559" spans="1:11" hidden="1" x14ac:dyDescent="0.25">
      <c r="A11559" s="10">
        <v>187</v>
      </c>
      <c r="B11559" s="10" t="s">
        <v>1842</v>
      </c>
      <c r="C11559" s="10" t="s">
        <v>1843</v>
      </c>
      <c r="D11559" s="10" t="s">
        <v>1850</v>
      </c>
      <c r="E11559" s="10" t="s">
        <v>1667</v>
      </c>
      <c r="F11559" s="10" t="s">
        <v>1433</v>
      </c>
      <c r="G11559" s="10" t="s">
        <v>3740</v>
      </c>
      <c r="H11559" s="10" t="s">
        <v>34</v>
      </c>
      <c r="I11559" s="10">
        <v>0</v>
      </c>
    </row>
    <row r="11560" spans="1:11" hidden="1" x14ac:dyDescent="0.25">
      <c r="A11560" s="10">
        <v>187</v>
      </c>
      <c r="B11560" s="10" t="s">
        <v>1842</v>
      </c>
      <c r="C11560" s="10" t="s">
        <v>1843</v>
      </c>
      <c r="D11560" s="10" t="s">
        <v>1850</v>
      </c>
      <c r="E11560" s="10" t="s">
        <v>1667</v>
      </c>
      <c r="F11560" s="10" t="s">
        <v>1433</v>
      </c>
      <c r="G11560" s="10" t="s">
        <v>3741</v>
      </c>
      <c r="H11560" s="10" t="s">
        <v>34</v>
      </c>
      <c r="I11560" s="10">
        <v>0</v>
      </c>
    </row>
    <row r="11561" spans="1:11" hidden="1" x14ac:dyDescent="0.25">
      <c r="A11561" s="10">
        <v>187</v>
      </c>
      <c r="B11561" s="10" t="s">
        <v>1842</v>
      </c>
      <c r="C11561" s="10" t="s">
        <v>1843</v>
      </c>
      <c r="D11561" s="10" t="s">
        <v>1850</v>
      </c>
      <c r="E11561" s="10" t="s">
        <v>1667</v>
      </c>
      <c r="F11561" s="10" t="s">
        <v>1433</v>
      </c>
      <c r="G11561" s="10" t="s">
        <v>4324</v>
      </c>
      <c r="H11561" s="10" t="s">
        <v>34</v>
      </c>
      <c r="I11561" s="10">
        <v>0</v>
      </c>
    </row>
    <row r="11562" spans="1:11" hidden="1" x14ac:dyDescent="0.25">
      <c r="A11562" s="10">
        <v>187</v>
      </c>
      <c r="B11562" s="10" t="s">
        <v>1842</v>
      </c>
      <c r="C11562" s="10" t="s">
        <v>1843</v>
      </c>
      <c r="D11562" s="10" t="s">
        <v>1850</v>
      </c>
      <c r="E11562" s="10" t="s">
        <v>1667</v>
      </c>
      <c r="F11562" s="10" t="s">
        <v>1433</v>
      </c>
      <c r="G11562" s="10" t="s">
        <v>4391</v>
      </c>
      <c r="H11562" s="10" t="s">
        <v>4920</v>
      </c>
      <c r="I11562" s="10">
        <v>0</v>
      </c>
    </row>
    <row r="11563" spans="1:11" hidden="1" x14ac:dyDescent="0.25">
      <c r="A11563" s="10">
        <v>187</v>
      </c>
      <c r="B11563" s="10" t="s">
        <v>1842</v>
      </c>
      <c r="C11563" s="10" t="s">
        <v>1843</v>
      </c>
      <c r="D11563" s="10" t="s">
        <v>1850</v>
      </c>
      <c r="E11563" s="10" t="s">
        <v>1667</v>
      </c>
      <c r="F11563" s="10" t="s">
        <v>1433</v>
      </c>
      <c r="G11563" s="10" t="s">
        <v>3744</v>
      </c>
      <c r="H11563" s="10" t="s">
        <v>3917</v>
      </c>
      <c r="I11563" s="10">
        <v>0</v>
      </c>
    </row>
    <row r="11564" spans="1:11" hidden="1" x14ac:dyDescent="0.25">
      <c r="A11564" s="10">
        <v>187</v>
      </c>
      <c r="B11564" s="10" t="s">
        <v>1842</v>
      </c>
      <c r="C11564" s="10" t="s">
        <v>1843</v>
      </c>
      <c r="D11564" s="10" t="s">
        <v>1850</v>
      </c>
      <c r="E11564" s="10" t="s">
        <v>1667</v>
      </c>
      <c r="F11564" s="10" t="s">
        <v>1433</v>
      </c>
      <c r="G11564" s="10" t="s">
        <v>3746</v>
      </c>
      <c r="H11564" s="10" t="s">
        <v>34</v>
      </c>
      <c r="I11564" s="10">
        <v>0</v>
      </c>
    </row>
    <row r="11565" spans="1:11" hidden="1" x14ac:dyDescent="0.25">
      <c r="A11565" s="10">
        <v>187</v>
      </c>
      <c r="B11565" s="10" t="s">
        <v>1842</v>
      </c>
      <c r="C11565" s="10" t="s">
        <v>1843</v>
      </c>
      <c r="D11565" s="10" t="s">
        <v>1850</v>
      </c>
      <c r="E11565" s="10" t="s">
        <v>1667</v>
      </c>
      <c r="F11565" s="10" t="s">
        <v>1433</v>
      </c>
      <c r="G11565" s="10" t="s">
        <v>4792</v>
      </c>
      <c r="H11565" s="10" t="s">
        <v>5246</v>
      </c>
      <c r="I11565" s="10">
        <v>0</v>
      </c>
    </row>
    <row r="11566" spans="1:11" hidden="1" x14ac:dyDescent="0.25">
      <c r="A11566" s="10">
        <v>187</v>
      </c>
      <c r="B11566" s="10" t="s">
        <v>1842</v>
      </c>
      <c r="C11566" s="10" t="s">
        <v>1843</v>
      </c>
      <c r="D11566" s="10" t="s">
        <v>1850</v>
      </c>
      <c r="E11566" s="10" t="s">
        <v>1667</v>
      </c>
      <c r="F11566" s="10" t="s">
        <v>1433</v>
      </c>
      <c r="G11566" s="21" t="s">
        <v>3747</v>
      </c>
      <c r="H11566" s="21" t="s">
        <v>4805</v>
      </c>
      <c r="I11566" s="21">
        <v>1</v>
      </c>
      <c r="J11566" s="21" t="str">
        <f>H11566</f>
        <v>Напольно-потолочная</v>
      </c>
      <c r="K11566" s="21"/>
    </row>
    <row r="11567" spans="1:11" hidden="1" x14ac:dyDescent="0.25">
      <c r="A11567" s="10">
        <v>187</v>
      </c>
      <c r="B11567" s="10" t="s">
        <v>1842</v>
      </c>
      <c r="C11567" s="10" t="s">
        <v>1843</v>
      </c>
      <c r="D11567" s="10" t="s">
        <v>1850</v>
      </c>
      <c r="E11567" s="10" t="s">
        <v>1667</v>
      </c>
      <c r="F11567" s="10" t="s">
        <v>1433</v>
      </c>
      <c r="G11567" s="21" t="s">
        <v>3749</v>
      </c>
      <c r="H11567" s="21" t="s">
        <v>3893</v>
      </c>
      <c r="I11567" s="21">
        <v>1</v>
      </c>
      <c r="J11567" s="21">
        <f>MID(H11567,1,FIND(" ",H11567,1)-1)*1</f>
        <v>30</v>
      </c>
      <c r="K11567" s="21" t="s">
        <v>5264</v>
      </c>
    </row>
    <row r="11568" spans="1:11" hidden="1" x14ac:dyDescent="0.25">
      <c r="A11568" s="10">
        <v>187</v>
      </c>
      <c r="B11568" s="10" t="s">
        <v>1842</v>
      </c>
      <c r="C11568" s="10" t="s">
        <v>1843</v>
      </c>
      <c r="D11568" s="10" t="s">
        <v>1850</v>
      </c>
      <c r="E11568" s="10" t="s">
        <v>1667</v>
      </c>
      <c r="F11568" s="10" t="s">
        <v>1433</v>
      </c>
      <c r="G11568" s="21" t="s">
        <v>3751</v>
      </c>
      <c r="H11568" s="21" t="s">
        <v>3808</v>
      </c>
      <c r="I11568" s="21">
        <v>1</v>
      </c>
      <c r="J11568" s="21">
        <f>MID(H11568,1,FIND(" ",H11568,1)-1)*1</f>
        <v>20</v>
      </c>
      <c r="K11568" s="21" t="s">
        <v>5264</v>
      </c>
    </row>
    <row r="11569" spans="1:11" hidden="1" x14ac:dyDescent="0.25">
      <c r="A11569" s="10">
        <v>187</v>
      </c>
      <c r="B11569" s="10" t="s">
        <v>1842</v>
      </c>
      <c r="C11569" s="10" t="s">
        <v>1843</v>
      </c>
      <c r="D11569" s="10" t="s">
        <v>1850</v>
      </c>
      <c r="E11569" s="10" t="s">
        <v>1667</v>
      </c>
      <c r="F11569" s="10" t="s">
        <v>1433</v>
      </c>
      <c r="G11569" s="21" t="s">
        <v>3753</v>
      </c>
      <c r="H11569" s="21" t="s">
        <v>4978</v>
      </c>
      <c r="I11569" s="21">
        <v>1</v>
      </c>
      <c r="J11569" s="21">
        <f>MID(H11569,1,FIND(" ",H11569,1)-1)*1</f>
        <v>1.66</v>
      </c>
      <c r="K11569" s="21" t="s">
        <v>5258</v>
      </c>
    </row>
    <row r="11570" spans="1:11" hidden="1" x14ac:dyDescent="0.25">
      <c r="A11570" s="10">
        <v>187</v>
      </c>
      <c r="B11570" s="10" t="s">
        <v>1842</v>
      </c>
      <c r="C11570" s="10" t="s">
        <v>1843</v>
      </c>
      <c r="D11570" s="10" t="s">
        <v>1850</v>
      </c>
      <c r="E11570" s="10" t="s">
        <v>1667</v>
      </c>
      <c r="F11570" s="10" t="s">
        <v>1433</v>
      </c>
      <c r="G11570" s="21" t="s">
        <v>3755</v>
      </c>
      <c r="H11570" s="21" t="s">
        <v>3756</v>
      </c>
      <c r="I11570" s="21">
        <v>1</v>
      </c>
      <c r="J11570" s="21" t="s">
        <v>5266</v>
      </c>
      <c r="K11570" s="21" t="s">
        <v>5265</v>
      </c>
    </row>
    <row r="11571" spans="1:11" hidden="1" x14ac:dyDescent="0.25">
      <c r="A11571" s="10">
        <v>187</v>
      </c>
      <c r="B11571" s="10" t="s">
        <v>1842</v>
      </c>
      <c r="C11571" s="10" t="s">
        <v>1843</v>
      </c>
      <c r="D11571" s="10" t="s">
        <v>1850</v>
      </c>
      <c r="E11571" s="10" t="s">
        <v>1667</v>
      </c>
      <c r="F11571" s="10" t="s">
        <v>1433</v>
      </c>
      <c r="G11571" s="10" t="s">
        <v>3757</v>
      </c>
      <c r="H11571" s="10" t="s">
        <v>57</v>
      </c>
      <c r="I11571" s="10">
        <v>0</v>
      </c>
    </row>
    <row r="11572" spans="1:11" hidden="1" x14ac:dyDescent="0.25">
      <c r="A11572" s="10">
        <v>187</v>
      </c>
      <c r="B11572" s="10" t="s">
        <v>1842</v>
      </c>
      <c r="C11572" s="10" t="s">
        <v>1843</v>
      </c>
      <c r="D11572" s="10" t="s">
        <v>1850</v>
      </c>
      <c r="E11572" s="10" t="s">
        <v>1667</v>
      </c>
      <c r="F11572" s="10" t="s">
        <v>1433</v>
      </c>
      <c r="G11572" s="21" t="s">
        <v>3759</v>
      </c>
      <c r="H11572" s="21">
        <v>18000</v>
      </c>
      <c r="I11572" s="21">
        <v>1</v>
      </c>
      <c r="J11572" s="21">
        <f>TRIM(H11572)*1</f>
        <v>18000</v>
      </c>
      <c r="K11572" s="21" t="s">
        <v>5261</v>
      </c>
    </row>
    <row r="11573" spans="1:11" x14ac:dyDescent="0.25">
      <c r="A11573" s="10">
        <v>187</v>
      </c>
      <c r="B11573" s="10" t="s">
        <v>1842</v>
      </c>
      <c r="C11573" s="10" t="s">
        <v>1843</v>
      </c>
      <c r="D11573" s="10" t="s">
        <v>1850</v>
      </c>
      <c r="E11573" s="10" t="s">
        <v>1667</v>
      </c>
      <c r="F11573" s="10" t="s">
        <v>1433</v>
      </c>
      <c r="G11573" s="21" t="s">
        <v>3760</v>
      </c>
      <c r="H11573" s="21" t="s">
        <v>4930</v>
      </c>
      <c r="I11573" s="21">
        <v>1</v>
      </c>
      <c r="J11573" s="21">
        <f t="shared" ref="J11573:J11574" si="802">MID(H11573,1,FIND(" ",H11573,1)-1)*1</f>
        <v>1.73</v>
      </c>
      <c r="K11573" s="21" t="s">
        <v>5259</v>
      </c>
    </row>
    <row r="11574" spans="1:11" x14ac:dyDescent="0.25">
      <c r="A11574" s="10">
        <v>187</v>
      </c>
      <c r="B11574" s="10" t="s">
        <v>1842</v>
      </c>
      <c r="C11574" s="10" t="s">
        <v>1843</v>
      </c>
      <c r="D11574" s="10" t="s">
        <v>1850</v>
      </c>
      <c r="E11574" s="10" t="s">
        <v>1667</v>
      </c>
      <c r="F11574" s="10" t="s">
        <v>1433</v>
      </c>
      <c r="G11574" s="21" t="s">
        <v>3762</v>
      </c>
      <c r="H11574" s="21" t="s">
        <v>4931</v>
      </c>
      <c r="I11574" s="21">
        <v>1</v>
      </c>
      <c r="J11574" s="21">
        <f t="shared" si="802"/>
        <v>1.63</v>
      </c>
      <c r="K11574" s="21" t="s">
        <v>5259</v>
      </c>
    </row>
    <row r="11575" spans="1:11" hidden="1" x14ac:dyDescent="0.25">
      <c r="A11575" s="10">
        <v>187</v>
      </c>
      <c r="B11575" s="10" t="s">
        <v>1842</v>
      </c>
      <c r="C11575" s="10" t="s">
        <v>1843</v>
      </c>
      <c r="D11575" s="10" t="s">
        <v>1850</v>
      </c>
      <c r="E11575" s="10" t="s">
        <v>1667</v>
      </c>
      <c r="F11575" s="10" t="s">
        <v>1433</v>
      </c>
      <c r="G11575" s="21" t="s">
        <v>3764</v>
      </c>
      <c r="H11575" s="21">
        <v>18000</v>
      </c>
      <c r="I11575" s="21">
        <v>1</v>
      </c>
      <c r="J11575" s="21">
        <f>TRIM(H11575)*1</f>
        <v>18000</v>
      </c>
      <c r="K11575" s="21" t="s">
        <v>5261</v>
      </c>
    </row>
    <row r="11576" spans="1:11" hidden="1" x14ac:dyDescent="0.25">
      <c r="A11576" s="10">
        <v>187</v>
      </c>
      <c r="B11576" s="10" t="s">
        <v>1842</v>
      </c>
      <c r="C11576" s="10" t="s">
        <v>1843</v>
      </c>
      <c r="D11576" s="10" t="s">
        <v>1850</v>
      </c>
      <c r="E11576" s="10" t="s">
        <v>1667</v>
      </c>
      <c r="F11576" s="10" t="s">
        <v>1433</v>
      </c>
      <c r="G11576" s="10" t="s">
        <v>3765</v>
      </c>
      <c r="H11576" s="10" t="s">
        <v>57</v>
      </c>
      <c r="I11576" s="10">
        <v>0</v>
      </c>
    </row>
    <row r="11577" spans="1:11" hidden="1" x14ac:dyDescent="0.25">
      <c r="A11577" s="10">
        <v>187</v>
      </c>
      <c r="B11577" s="10" t="s">
        <v>1842</v>
      </c>
      <c r="C11577" s="10" t="s">
        <v>1843</v>
      </c>
      <c r="D11577" s="10" t="s">
        <v>1850</v>
      </c>
      <c r="E11577" s="10" t="s">
        <v>1667</v>
      </c>
      <c r="F11577" s="10" t="s">
        <v>1433</v>
      </c>
      <c r="G11577" s="10" t="s">
        <v>3766</v>
      </c>
      <c r="H11577" s="10" t="s">
        <v>34</v>
      </c>
      <c r="I11577" s="10">
        <v>0</v>
      </c>
    </row>
    <row r="11578" spans="1:11" hidden="1" x14ac:dyDescent="0.25">
      <c r="A11578" s="10">
        <v>187</v>
      </c>
      <c r="B11578" s="10" t="s">
        <v>1842</v>
      </c>
      <c r="C11578" s="10" t="s">
        <v>1843</v>
      </c>
      <c r="D11578" s="10" t="s">
        <v>1850</v>
      </c>
      <c r="E11578" s="10" t="s">
        <v>1667</v>
      </c>
      <c r="F11578" s="10" t="s">
        <v>1433</v>
      </c>
      <c r="G11578" s="10" t="s">
        <v>4601</v>
      </c>
      <c r="H11578" s="10" t="s">
        <v>57</v>
      </c>
      <c r="I11578" s="10">
        <v>0</v>
      </c>
    </row>
    <row r="11579" spans="1:11" hidden="1" x14ac:dyDescent="0.25">
      <c r="A11579" s="10">
        <v>187</v>
      </c>
      <c r="B11579" s="10" t="s">
        <v>1842</v>
      </c>
      <c r="C11579" s="10" t="s">
        <v>1843</v>
      </c>
      <c r="D11579" s="10" t="s">
        <v>1850</v>
      </c>
      <c r="E11579" s="10" t="s">
        <v>1667</v>
      </c>
      <c r="F11579" s="10" t="s">
        <v>1433</v>
      </c>
      <c r="G11579" s="10" t="s">
        <v>4397</v>
      </c>
      <c r="H11579" s="10" t="s">
        <v>34</v>
      </c>
      <c r="I11579" s="10">
        <v>0</v>
      </c>
    </row>
    <row r="11580" spans="1:11" hidden="1" x14ac:dyDescent="0.25">
      <c r="A11580" s="10">
        <v>187</v>
      </c>
      <c r="B11580" s="10" t="s">
        <v>1842</v>
      </c>
      <c r="C11580" s="10" t="s">
        <v>1843</v>
      </c>
      <c r="D11580" s="10" t="s">
        <v>1850</v>
      </c>
      <c r="E11580" s="10" t="s">
        <v>1667</v>
      </c>
      <c r="F11580" s="10" t="s">
        <v>1433</v>
      </c>
      <c r="G11580" s="10" t="s">
        <v>4602</v>
      </c>
      <c r="H11580" s="10" t="s">
        <v>57</v>
      </c>
      <c r="I11580" s="10">
        <v>0</v>
      </c>
    </row>
    <row r="11581" spans="1:11" hidden="1" x14ac:dyDescent="0.25">
      <c r="A11581" s="10">
        <v>187</v>
      </c>
      <c r="B11581" s="10" t="s">
        <v>1842</v>
      </c>
      <c r="C11581" s="10" t="s">
        <v>1843</v>
      </c>
      <c r="D11581" s="10" t="s">
        <v>1850</v>
      </c>
      <c r="E11581" s="10" t="s">
        <v>1667</v>
      </c>
      <c r="F11581" s="10" t="s">
        <v>1433</v>
      </c>
      <c r="G11581" s="10" t="s">
        <v>4603</v>
      </c>
      <c r="H11581" s="10" t="s">
        <v>57</v>
      </c>
      <c r="I11581" s="10">
        <v>0</v>
      </c>
    </row>
    <row r="11582" spans="1:11" hidden="1" x14ac:dyDescent="0.25">
      <c r="A11582" s="10">
        <v>187</v>
      </c>
      <c r="B11582" s="10" t="s">
        <v>1842</v>
      </c>
      <c r="C11582" s="10" t="s">
        <v>1843</v>
      </c>
      <c r="D11582" s="10" t="s">
        <v>1850</v>
      </c>
      <c r="E11582" s="10" t="s">
        <v>1667</v>
      </c>
      <c r="F11582" s="10" t="s">
        <v>1433</v>
      </c>
      <c r="G11582" s="21" t="s">
        <v>3769</v>
      </c>
      <c r="H11582" s="21" t="s">
        <v>4668</v>
      </c>
      <c r="I11582" s="21">
        <v>1</v>
      </c>
      <c r="J11582" s="21">
        <f t="shared" ref="J11582:J11583" si="803">MID(H11582,1,FIND(" ",H11582,1)-1)*1</f>
        <v>37</v>
      </c>
      <c r="K11582" s="21" t="s">
        <v>5255</v>
      </c>
    </row>
    <row r="11583" spans="1:11" hidden="1" x14ac:dyDescent="0.25">
      <c r="A11583" s="10">
        <v>187</v>
      </c>
      <c r="B11583" s="10" t="s">
        <v>1842</v>
      </c>
      <c r="C11583" s="10" t="s">
        <v>1843</v>
      </c>
      <c r="D11583" s="10" t="s">
        <v>1850</v>
      </c>
      <c r="E11583" s="10" t="s">
        <v>1667</v>
      </c>
      <c r="F11583" s="10" t="s">
        <v>1433</v>
      </c>
      <c r="G11583" s="21" t="s">
        <v>3771</v>
      </c>
      <c r="H11583" s="21" t="s">
        <v>4092</v>
      </c>
      <c r="I11583" s="21">
        <v>1</v>
      </c>
      <c r="J11583" s="21">
        <f t="shared" si="803"/>
        <v>28</v>
      </c>
      <c r="K11583" s="21" t="s">
        <v>5255</v>
      </c>
    </row>
    <row r="11584" spans="1:11" hidden="1" x14ac:dyDescent="0.25">
      <c r="A11584" s="10">
        <v>187</v>
      </c>
      <c r="B11584" s="10" t="s">
        <v>1842</v>
      </c>
      <c r="C11584" s="10" t="s">
        <v>1843</v>
      </c>
      <c r="D11584" s="10" t="s">
        <v>1850</v>
      </c>
      <c r="E11584" s="10" t="s">
        <v>1667</v>
      </c>
      <c r="F11584" s="10" t="s">
        <v>1433</v>
      </c>
      <c r="G11584" s="21" t="s">
        <v>3773</v>
      </c>
      <c r="H11584" s="21" t="s">
        <v>4728</v>
      </c>
      <c r="I11584" s="21">
        <v>1</v>
      </c>
      <c r="J11584" s="21">
        <f t="shared" ref="J11584:J11589" si="804">MID(H11584,1,FIND(" ",H11584,1)-1)*1000</f>
        <v>545</v>
      </c>
      <c r="K11584" s="22" t="s">
        <v>5256</v>
      </c>
    </row>
    <row r="11585" spans="1:11" hidden="1" x14ac:dyDescent="0.25">
      <c r="A11585" s="10">
        <v>187</v>
      </c>
      <c r="B11585" s="10" t="s">
        <v>1842</v>
      </c>
      <c r="C11585" s="10" t="s">
        <v>1843</v>
      </c>
      <c r="D11585" s="10" t="s">
        <v>1850</v>
      </c>
      <c r="E11585" s="10" t="s">
        <v>1667</v>
      </c>
      <c r="F11585" s="10" t="s">
        <v>1433</v>
      </c>
      <c r="G11585" s="21" t="s">
        <v>3775</v>
      </c>
      <c r="H11585" s="21" t="s">
        <v>4971</v>
      </c>
      <c r="I11585" s="21">
        <v>1</v>
      </c>
      <c r="J11585" s="21">
        <f t="shared" si="804"/>
        <v>690</v>
      </c>
      <c r="K11585" s="22" t="s">
        <v>5256</v>
      </c>
    </row>
    <row r="11586" spans="1:11" hidden="1" x14ac:dyDescent="0.25">
      <c r="A11586" s="10">
        <v>187</v>
      </c>
      <c r="B11586" s="10" t="s">
        <v>1842</v>
      </c>
      <c r="C11586" s="10" t="s">
        <v>1843</v>
      </c>
      <c r="D11586" s="10" t="s">
        <v>1850</v>
      </c>
      <c r="E11586" s="10" t="s">
        <v>1667</v>
      </c>
      <c r="F11586" s="10" t="s">
        <v>1433</v>
      </c>
      <c r="G11586" s="21" t="s">
        <v>3777</v>
      </c>
      <c r="H11586" s="21" t="s">
        <v>3852</v>
      </c>
      <c r="I11586" s="21">
        <v>1</v>
      </c>
      <c r="J11586" s="21">
        <f t="shared" si="804"/>
        <v>315</v>
      </c>
      <c r="K11586" s="22" t="s">
        <v>5256</v>
      </c>
    </row>
    <row r="11587" spans="1:11" hidden="1" x14ac:dyDescent="0.25">
      <c r="A11587" s="10">
        <v>187</v>
      </c>
      <c r="B11587" s="10" t="s">
        <v>1842</v>
      </c>
      <c r="C11587" s="10" t="s">
        <v>1843</v>
      </c>
      <c r="D11587" s="10" t="s">
        <v>1850</v>
      </c>
      <c r="E11587" s="10" t="s">
        <v>1667</v>
      </c>
      <c r="F11587" s="10" t="s">
        <v>1433</v>
      </c>
      <c r="G11587" s="21" t="s">
        <v>3779</v>
      </c>
      <c r="H11587" s="21" t="s">
        <v>4807</v>
      </c>
      <c r="I11587" s="21">
        <v>1</v>
      </c>
      <c r="J11587" s="21">
        <f t="shared" si="804"/>
        <v>235</v>
      </c>
      <c r="K11587" s="22" t="s">
        <v>5256</v>
      </c>
    </row>
    <row r="11588" spans="1:11" hidden="1" x14ac:dyDescent="0.25">
      <c r="A11588" s="10">
        <v>187</v>
      </c>
      <c r="B11588" s="10" t="s">
        <v>1842</v>
      </c>
      <c r="C11588" s="10" t="s">
        <v>1843</v>
      </c>
      <c r="D11588" s="10" t="s">
        <v>1850</v>
      </c>
      <c r="E11588" s="10" t="s">
        <v>1667</v>
      </c>
      <c r="F11588" s="10" t="s">
        <v>1433</v>
      </c>
      <c r="G11588" s="21" t="s">
        <v>3781</v>
      </c>
      <c r="H11588" s="21" t="s">
        <v>4729</v>
      </c>
      <c r="I11588" s="21">
        <v>1</v>
      </c>
      <c r="J11588" s="21">
        <f t="shared" si="804"/>
        <v>800</v>
      </c>
      <c r="K11588" s="22" t="s">
        <v>5256</v>
      </c>
    </row>
    <row r="11589" spans="1:11" hidden="1" x14ac:dyDescent="0.25">
      <c r="A11589" s="10">
        <v>187</v>
      </c>
      <c r="B11589" s="10" t="s">
        <v>1842</v>
      </c>
      <c r="C11589" s="10" t="s">
        <v>1843</v>
      </c>
      <c r="D11589" s="10" t="s">
        <v>1850</v>
      </c>
      <c r="E11589" s="10" t="s">
        <v>1667</v>
      </c>
      <c r="F11589" s="10" t="s">
        <v>1433</v>
      </c>
      <c r="G11589" s="21" t="s">
        <v>3783</v>
      </c>
      <c r="H11589" s="21" t="s">
        <v>4571</v>
      </c>
      <c r="I11589" s="21">
        <v>1</v>
      </c>
      <c r="J11589" s="21">
        <f t="shared" si="804"/>
        <v>1000</v>
      </c>
      <c r="K11589" s="22" t="s">
        <v>5256</v>
      </c>
    </row>
    <row r="11590" spans="1:11" hidden="1" x14ac:dyDescent="0.25">
      <c r="A11590" s="10">
        <v>187</v>
      </c>
      <c r="B11590" s="10" t="s">
        <v>1842</v>
      </c>
      <c r="C11590" s="10" t="s">
        <v>1843</v>
      </c>
      <c r="D11590" s="10" t="s">
        <v>1850</v>
      </c>
      <c r="E11590" s="10" t="s">
        <v>1667</v>
      </c>
      <c r="F11590" s="10" t="s">
        <v>1433</v>
      </c>
      <c r="G11590" s="10" t="s">
        <v>3787</v>
      </c>
      <c r="H11590" s="10" t="s">
        <v>3788</v>
      </c>
      <c r="I11590" s="10">
        <v>0</v>
      </c>
    </row>
    <row r="11591" spans="1:11" hidden="1" x14ac:dyDescent="0.25">
      <c r="A11591" s="10">
        <v>187</v>
      </c>
      <c r="B11591" s="10" t="s">
        <v>1842</v>
      </c>
      <c r="C11591" s="10" t="s">
        <v>1843</v>
      </c>
      <c r="D11591" s="10" t="s">
        <v>1850</v>
      </c>
      <c r="E11591" s="10" t="s">
        <v>1667</v>
      </c>
      <c r="F11591" s="10" t="s">
        <v>1433</v>
      </c>
      <c r="G11591" s="10" t="s">
        <v>3789</v>
      </c>
      <c r="H11591" s="10" t="s">
        <v>3789</v>
      </c>
      <c r="I11591" s="10">
        <v>0</v>
      </c>
    </row>
    <row r="11592" spans="1:11" hidden="1" x14ac:dyDescent="0.25">
      <c r="A11592" s="10">
        <v>188</v>
      </c>
      <c r="B11592" s="10" t="s">
        <v>1851</v>
      </c>
      <c r="C11592" s="10" t="s">
        <v>1852</v>
      </c>
      <c r="D11592" s="10" t="s">
        <v>1858</v>
      </c>
      <c r="E11592" s="10" t="s">
        <v>1667</v>
      </c>
      <c r="F11592" s="10" t="s">
        <v>1433</v>
      </c>
      <c r="G11592" s="10" t="s">
        <v>3129</v>
      </c>
      <c r="H11592" s="10" t="s">
        <v>4540</v>
      </c>
      <c r="I11592" s="10">
        <v>0</v>
      </c>
    </row>
    <row r="11593" spans="1:11" hidden="1" x14ac:dyDescent="0.25">
      <c r="A11593" s="10">
        <v>188</v>
      </c>
      <c r="B11593" s="10" t="s">
        <v>1851</v>
      </c>
      <c r="C11593" s="10" t="s">
        <v>1852</v>
      </c>
      <c r="D11593" s="10" t="s">
        <v>1858</v>
      </c>
      <c r="E11593" s="10" t="s">
        <v>1667</v>
      </c>
      <c r="F11593" s="10" t="s">
        <v>1433</v>
      </c>
      <c r="G11593" s="21" t="s">
        <v>2160</v>
      </c>
      <c r="H11593" s="21" t="s">
        <v>3699</v>
      </c>
      <c r="I11593" s="21">
        <v>1</v>
      </c>
      <c r="J11593" s="21" t="str">
        <f>H11593</f>
        <v>Кондиционирование</v>
      </c>
      <c r="K11593" s="21"/>
    </row>
    <row r="11594" spans="1:11" hidden="1" x14ac:dyDescent="0.25">
      <c r="A11594" s="10">
        <v>188</v>
      </c>
      <c r="B11594" s="10" t="s">
        <v>1851</v>
      </c>
      <c r="C11594" s="10" t="s">
        <v>1852</v>
      </c>
      <c r="D11594" s="10" t="s">
        <v>1858</v>
      </c>
      <c r="E11594" s="10" t="s">
        <v>1667</v>
      </c>
      <c r="F11594" s="10" t="s">
        <v>1433</v>
      </c>
      <c r="G11594" s="21" t="s">
        <v>3108</v>
      </c>
      <c r="H11594" s="21" t="s">
        <v>4733</v>
      </c>
      <c r="I11594" s="21">
        <v>1</v>
      </c>
      <c r="J11594" s="21">
        <f t="shared" ref="J11594:J11595" si="805">MID(H11594,1,FIND(" ",H11594,1)-1)*1</f>
        <v>58</v>
      </c>
      <c r="K11594" s="21" t="s">
        <v>5260</v>
      </c>
    </row>
    <row r="11595" spans="1:11" hidden="1" x14ac:dyDescent="0.25">
      <c r="A11595" s="10">
        <v>188</v>
      </c>
      <c r="B11595" s="10" t="s">
        <v>1851</v>
      </c>
      <c r="C11595" s="10" t="s">
        <v>1852</v>
      </c>
      <c r="D11595" s="10" t="s">
        <v>1858</v>
      </c>
      <c r="E11595" s="10" t="s">
        <v>1667</v>
      </c>
      <c r="F11595" s="10" t="s">
        <v>1433</v>
      </c>
      <c r="G11595" s="21" t="s">
        <v>3701</v>
      </c>
      <c r="H11595" s="21" t="s">
        <v>3840</v>
      </c>
      <c r="I11595" s="21">
        <v>1</v>
      </c>
      <c r="J11595" s="21">
        <f t="shared" si="805"/>
        <v>35</v>
      </c>
      <c r="K11595" s="21" t="s">
        <v>5260</v>
      </c>
    </row>
    <row r="11596" spans="1:11" hidden="1" x14ac:dyDescent="0.25">
      <c r="A11596" s="10">
        <v>188</v>
      </c>
      <c r="B11596" s="10" t="s">
        <v>1851</v>
      </c>
      <c r="C11596" s="10" t="s">
        <v>1852</v>
      </c>
      <c r="D11596" s="10" t="s">
        <v>1858</v>
      </c>
      <c r="E11596" s="10" t="s">
        <v>1667</v>
      </c>
      <c r="F11596" s="10" t="s">
        <v>1433</v>
      </c>
      <c r="G11596" s="21" t="s">
        <v>3703</v>
      </c>
      <c r="H11596" s="21" t="s">
        <v>4525</v>
      </c>
      <c r="I11596" s="21">
        <v>1</v>
      </c>
      <c r="J11596" s="21">
        <f>MID(H11596,1,FIND(" ",H11596,1)-1)*1</f>
        <v>70</v>
      </c>
      <c r="K11596" s="21" t="s">
        <v>5254</v>
      </c>
    </row>
    <row r="11597" spans="1:11" hidden="1" x14ac:dyDescent="0.25">
      <c r="A11597" s="10">
        <v>188</v>
      </c>
      <c r="B11597" s="10" t="s">
        <v>1851</v>
      </c>
      <c r="C11597" s="10" t="s">
        <v>1852</v>
      </c>
      <c r="D11597" s="10" t="s">
        <v>1858</v>
      </c>
      <c r="E11597" s="10" t="s">
        <v>1667</v>
      </c>
      <c r="F11597" s="10" t="s">
        <v>1433</v>
      </c>
      <c r="G11597" s="21" t="s">
        <v>3705</v>
      </c>
      <c r="H11597" s="21" t="s">
        <v>34</v>
      </c>
      <c r="I11597" s="21">
        <v>1</v>
      </c>
      <c r="J11597" s="21" t="str">
        <f>H11597</f>
        <v>Да</v>
      </c>
      <c r="K11597" s="21"/>
    </row>
    <row r="11598" spans="1:11" hidden="1" x14ac:dyDescent="0.25">
      <c r="A11598" s="10">
        <v>188</v>
      </c>
      <c r="B11598" s="10" t="s">
        <v>1851</v>
      </c>
      <c r="C11598" s="10" t="s">
        <v>1852</v>
      </c>
      <c r="D11598" s="10" t="s">
        <v>1858</v>
      </c>
      <c r="E11598" s="10" t="s">
        <v>1667</v>
      </c>
      <c r="F11598" s="10" t="s">
        <v>1433</v>
      </c>
      <c r="G11598" s="21" t="s">
        <v>3706</v>
      </c>
      <c r="H11598" s="21" t="s">
        <v>4916</v>
      </c>
      <c r="I11598" s="21">
        <v>1</v>
      </c>
      <c r="J11598" s="21">
        <f t="shared" ref="J11598:J11601" si="806">MID(H11598,1,FIND(" ",H11598,1)-1)*1</f>
        <v>9.3000000000000007</v>
      </c>
      <c r="K11598" s="21" t="s">
        <v>5258</v>
      </c>
    </row>
    <row r="11599" spans="1:11" hidden="1" x14ac:dyDescent="0.25">
      <c r="A11599" s="10">
        <v>188</v>
      </c>
      <c r="B11599" s="10" t="s">
        <v>1851</v>
      </c>
      <c r="C11599" s="10" t="s">
        <v>1852</v>
      </c>
      <c r="D11599" s="10" t="s">
        <v>1858</v>
      </c>
      <c r="E11599" s="10" t="s">
        <v>1667</v>
      </c>
      <c r="F11599" s="10" t="s">
        <v>1433</v>
      </c>
      <c r="G11599" s="21" t="s">
        <v>3708</v>
      </c>
      <c r="H11599" s="21" t="s">
        <v>4332</v>
      </c>
      <c r="I11599" s="21">
        <v>1</v>
      </c>
      <c r="J11599" s="21">
        <f t="shared" si="806"/>
        <v>8.1999999999999993</v>
      </c>
      <c r="K11599" s="21" t="s">
        <v>5258</v>
      </c>
    </row>
    <row r="11600" spans="1:11" hidden="1" x14ac:dyDescent="0.25">
      <c r="A11600" s="10">
        <v>188</v>
      </c>
      <c r="B11600" s="10" t="s">
        <v>1851</v>
      </c>
      <c r="C11600" s="10" t="s">
        <v>1852</v>
      </c>
      <c r="D11600" s="10" t="s">
        <v>1858</v>
      </c>
      <c r="E11600" s="10" t="s">
        <v>1667</v>
      </c>
      <c r="F11600" s="10" t="s">
        <v>1433</v>
      </c>
      <c r="G11600" s="21" t="s">
        <v>3709</v>
      </c>
      <c r="H11600" s="21" t="s">
        <v>4102</v>
      </c>
      <c r="I11600" s="21">
        <v>0</v>
      </c>
      <c r="J11600" s="21">
        <f t="shared" si="806"/>
        <v>8</v>
      </c>
      <c r="K11600" s="21" t="s">
        <v>5258</v>
      </c>
    </row>
    <row r="11601" spans="1:11" hidden="1" x14ac:dyDescent="0.25">
      <c r="A11601" s="10">
        <v>188</v>
      </c>
      <c r="B11601" s="10" t="s">
        <v>1851</v>
      </c>
      <c r="C11601" s="10" t="s">
        <v>1852</v>
      </c>
      <c r="D11601" s="10" t="s">
        <v>1858</v>
      </c>
      <c r="E11601" s="10" t="s">
        <v>1667</v>
      </c>
      <c r="F11601" s="10" t="s">
        <v>1433</v>
      </c>
      <c r="G11601" s="21" t="s">
        <v>3711</v>
      </c>
      <c r="H11601" s="21" t="s">
        <v>3843</v>
      </c>
      <c r="I11601" s="21">
        <v>0</v>
      </c>
      <c r="J11601" s="21">
        <f t="shared" si="806"/>
        <v>7</v>
      </c>
      <c r="K11601" s="21" t="s">
        <v>5258</v>
      </c>
    </row>
    <row r="11602" spans="1:11" hidden="1" x14ac:dyDescent="0.25">
      <c r="A11602" s="10">
        <v>188</v>
      </c>
      <c r="B11602" s="10" t="s">
        <v>1851</v>
      </c>
      <c r="C11602" s="10" t="s">
        <v>1852</v>
      </c>
      <c r="D11602" s="10" t="s">
        <v>1858</v>
      </c>
      <c r="E11602" s="10" t="s">
        <v>1667</v>
      </c>
      <c r="F11602" s="10" t="s">
        <v>1433</v>
      </c>
      <c r="G11602" s="21" t="s">
        <v>4578</v>
      </c>
      <c r="H11602" s="21" t="s">
        <v>4979</v>
      </c>
      <c r="I11602" s="21">
        <v>1</v>
      </c>
      <c r="J11602" s="21" t="str">
        <f>MID(H11602,1,FIND(" ",H11602,1)-1)</f>
        <v>1230</v>
      </c>
      <c r="K11602" s="21" t="s">
        <v>5269</v>
      </c>
    </row>
    <row r="11603" spans="1:11" hidden="1" x14ac:dyDescent="0.25">
      <c r="A11603" s="10">
        <v>188</v>
      </c>
      <c r="B11603" s="10" t="s">
        <v>1851</v>
      </c>
      <c r="C11603" s="10" t="s">
        <v>1852</v>
      </c>
      <c r="D11603" s="10" t="s">
        <v>1858</v>
      </c>
      <c r="E11603" s="10" t="s">
        <v>1667</v>
      </c>
      <c r="F11603" s="10" t="s">
        <v>1433</v>
      </c>
      <c r="G11603" s="10" t="s">
        <v>3714</v>
      </c>
      <c r="H11603" s="10" t="s">
        <v>3715</v>
      </c>
      <c r="I11603" s="10">
        <v>0</v>
      </c>
    </row>
    <row r="11604" spans="1:11" hidden="1" x14ac:dyDescent="0.25">
      <c r="A11604" s="10">
        <v>188</v>
      </c>
      <c r="B11604" s="10" t="s">
        <v>1851</v>
      </c>
      <c r="C11604" s="10" t="s">
        <v>1852</v>
      </c>
      <c r="D11604" s="10" t="s">
        <v>1858</v>
      </c>
      <c r="E11604" s="10" t="s">
        <v>1667</v>
      </c>
      <c r="F11604" s="10" t="s">
        <v>1433</v>
      </c>
      <c r="G11604" s="10" t="s">
        <v>3716</v>
      </c>
      <c r="H11604" s="10" t="s">
        <v>34</v>
      </c>
      <c r="I11604" s="10">
        <v>0</v>
      </c>
    </row>
    <row r="11605" spans="1:11" hidden="1" x14ac:dyDescent="0.25">
      <c r="A11605" s="10">
        <v>188</v>
      </c>
      <c r="B11605" s="10" t="s">
        <v>1851</v>
      </c>
      <c r="C11605" s="10" t="s">
        <v>1852</v>
      </c>
      <c r="D11605" s="10" t="s">
        <v>1858</v>
      </c>
      <c r="E11605" s="10" t="s">
        <v>1667</v>
      </c>
      <c r="F11605" s="10" t="s">
        <v>1433</v>
      </c>
      <c r="G11605" s="10" t="s">
        <v>3717</v>
      </c>
      <c r="H11605" s="10" t="s">
        <v>34</v>
      </c>
      <c r="I11605" s="10">
        <v>0</v>
      </c>
    </row>
    <row r="11606" spans="1:11" hidden="1" x14ac:dyDescent="0.25">
      <c r="A11606" s="10">
        <v>188</v>
      </c>
      <c r="B11606" s="10" t="s">
        <v>1851</v>
      </c>
      <c r="C11606" s="10" t="s">
        <v>1852</v>
      </c>
      <c r="D11606" s="10" t="s">
        <v>1858</v>
      </c>
      <c r="E11606" s="10" t="s">
        <v>1667</v>
      </c>
      <c r="F11606" s="10" t="s">
        <v>1433</v>
      </c>
      <c r="G11606" s="10" t="s">
        <v>3718</v>
      </c>
      <c r="H11606" s="10" t="s">
        <v>5168</v>
      </c>
      <c r="I11606" s="10">
        <v>0</v>
      </c>
    </row>
    <row r="11607" spans="1:11" hidden="1" x14ac:dyDescent="0.25">
      <c r="A11607" s="10">
        <v>188</v>
      </c>
      <c r="B11607" s="10" t="s">
        <v>1851</v>
      </c>
      <c r="C11607" s="10" t="s">
        <v>1852</v>
      </c>
      <c r="D11607" s="10" t="s">
        <v>1858</v>
      </c>
      <c r="E11607" s="10" t="s">
        <v>1667</v>
      </c>
      <c r="F11607" s="10" t="s">
        <v>1433</v>
      </c>
      <c r="G11607" s="10" t="s">
        <v>3719</v>
      </c>
      <c r="H11607" s="10" t="s">
        <v>57</v>
      </c>
      <c r="I11607" s="10">
        <v>0</v>
      </c>
    </row>
    <row r="11608" spans="1:11" hidden="1" x14ac:dyDescent="0.25">
      <c r="A11608" s="10">
        <v>188</v>
      </c>
      <c r="B11608" s="10" t="s">
        <v>1851</v>
      </c>
      <c r="C11608" s="10" t="s">
        <v>1852</v>
      </c>
      <c r="D11608" s="10" t="s">
        <v>1858</v>
      </c>
      <c r="E11608" s="10" t="s">
        <v>1667</v>
      </c>
      <c r="F11608" s="10" t="s">
        <v>1433</v>
      </c>
      <c r="G11608" s="10" t="s">
        <v>3720</v>
      </c>
      <c r="H11608" s="10" t="s">
        <v>34</v>
      </c>
      <c r="I11608" s="10">
        <v>0</v>
      </c>
    </row>
    <row r="11609" spans="1:11" hidden="1" x14ac:dyDescent="0.25">
      <c r="A11609" s="10">
        <v>188</v>
      </c>
      <c r="B11609" s="10" t="s">
        <v>1851</v>
      </c>
      <c r="C11609" s="10" t="s">
        <v>1852</v>
      </c>
      <c r="D11609" s="10" t="s">
        <v>1858</v>
      </c>
      <c r="E11609" s="10" t="s">
        <v>1667</v>
      </c>
      <c r="F11609" s="10" t="s">
        <v>1433</v>
      </c>
      <c r="G11609" s="10" t="s">
        <v>3721</v>
      </c>
      <c r="H11609" s="10" t="s">
        <v>34</v>
      </c>
      <c r="I11609" s="10">
        <v>0</v>
      </c>
    </row>
    <row r="11610" spans="1:11" hidden="1" x14ac:dyDescent="0.25">
      <c r="A11610" s="10">
        <v>188</v>
      </c>
      <c r="B11610" s="10" t="s">
        <v>1851</v>
      </c>
      <c r="C11610" s="10" t="s">
        <v>1852</v>
      </c>
      <c r="D11610" s="10" t="s">
        <v>1858</v>
      </c>
      <c r="E11610" s="10" t="s">
        <v>1667</v>
      </c>
      <c r="F11610" s="10" t="s">
        <v>1433</v>
      </c>
      <c r="G11610" s="10" t="s">
        <v>3722</v>
      </c>
      <c r="H11610" s="10" t="s">
        <v>34</v>
      </c>
      <c r="I11610" s="10">
        <v>0</v>
      </c>
    </row>
    <row r="11611" spans="1:11" hidden="1" x14ac:dyDescent="0.25">
      <c r="A11611" s="10">
        <v>188</v>
      </c>
      <c r="B11611" s="10" t="s">
        <v>1851</v>
      </c>
      <c r="C11611" s="10" t="s">
        <v>1852</v>
      </c>
      <c r="D11611" s="10" t="s">
        <v>1858</v>
      </c>
      <c r="E11611" s="10" t="s">
        <v>1667</v>
      </c>
      <c r="F11611" s="10" t="s">
        <v>1433</v>
      </c>
      <c r="G11611" s="10" t="s">
        <v>3723</v>
      </c>
      <c r="H11611" s="10" t="s">
        <v>34</v>
      </c>
      <c r="I11611" s="10">
        <v>0</v>
      </c>
    </row>
    <row r="11612" spans="1:11" hidden="1" x14ac:dyDescent="0.25">
      <c r="A11612" s="10">
        <v>188</v>
      </c>
      <c r="B11612" s="10" t="s">
        <v>1851</v>
      </c>
      <c r="C11612" s="10" t="s">
        <v>1852</v>
      </c>
      <c r="D11612" s="10" t="s">
        <v>1858</v>
      </c>
      <c r="E11612" s="10" t="s">
        <v>1667</v>
      </c>
      <c r="F11612" s="10" t="s">
        <v>1433</v>
      </c>
      <c r="G11612" s="10" t="s">
        <v>3724</v>
      </c>
      <c r="H11612" s="10" t="s">
        <v>34</v>
      </c>
      <c r="I11612" s="10">
        <v>0</v>
      </c>
    </row>
    <row r="11613" spans="1:11" hidden="1" x14ac:dyDescent="0.25">
      <c r="A11613" s="10">
        <v>188</v>
      </c>
      <c r="B11613" s="10" t="s">
        <v>1851</v>
      </c>
      <c r="C11613" s="10" t="s">
        <v>1852</v>
      </c>
      <c r="D11613" s="10" t="s">
        <v>1858</v>
      </c>
      <c r="E11613" s="10" t="s">
        <v>1667</v>
      </c>
      <c r="F11613" s="10" t="s">
        <v>1433</v>
      </c>
      <c r="G11613" s="10" t="s">
        <v>3725</v>
      </c>
      <c r="H11613" s="10" t="s">
        <v>34</v>
      </c>
      <c r="I11613" s="10">
        <v>0</v>
      </c>
    </row>
    <row r="11614" spans="1:11" hidden="1" x14ac:dyDescent="0.25">
      <c r="A11614" s="10">
        <v>188</v>
      </c>
      <c r="B11614" s="10" t="s">
        <v>1851</v>
      </c>
      <c r="C11614" s="10" t="s">
        <v>1852</v>
      </c>
      <c r="D11614" s="10" t="s">
        <v>1858</v>
      </c>
      <c r="E11614" s="10" t="s">
        <v>1667</v>
      </c>
      <c r="F11614" s="10" t="s">
        <v>1433</v>
      </c>
      <c r="G11614" s="10" t="s">
        <v>3726</v>
      </c>
      <c r="H11614" s="10" t="s">
        <v>34</v>
      </c>
      <c r="I11614" s="10">
        <v>0</v>
      </c>
    </row>
    <row r="11615" spans="1:11" hidden="1" x14ac:dyDescent="0.25">
      <c r="A11615" s="10">
        <v>188</v>
      </c>
      <c r="B11615" s="10" t="s">
        <v>1851</v>
      </c>
      <c r="C11615" s="10" t="s">
        <v>1852</v>
      </c>
      <c r="D11615" s="10" t="s">
        <v>1858</v>
      </c>
      <c r="E11615" s="10" t="s">
        <v>1667</v>
      </c>
      <c r="F11615" s="10" t="s">
        <v>1433</v>
      </c>
      <c r="G11615" s="10" t="s">
        <v>3727</v>
      </c>
      <c r="H11615" s="10" t="s">
        <v>34</v>
      </c>
      <c r="I11615" s="10">
        <v>0</v>
      </c>
    </row>
    <row r="11616" spans="1:11" hidden="1" x14ac:dyDescent="0.25">
      <c r="A11616" s="10">
        <v>188</v>
      </c>
      <c r="B11616" s="10" t="s">
        <v>1851</v>
      </c>
      <c r="C11616" s="10" t="s">
        <v>1852</v>
      </c>
      <c r="D11616" s="10" t="s">
        <v>1858</v>
      </c>
      <c r="E11616" s="10" t="s">
        <v>1667</v>
      </c>
      <c r="F11616" s="10" t="s">
        <v>1433</v>
      </c>
      <c r="G11616" s="10" t="s">
        <v>3729</v>
      </c>
      <c r="H11616" s="10" t="s">
        <v>34</v>
      </c>
      <c r="I11616" s="10">
        <v>0</v>
      </c>
    </row>
    <row r="11617" spans="1:9" hidden="1" x14ac:dyDescent="0.25">
      <c r="A11617" s="10">
        <v>188</v>
      </c>
      <c r="B11617" s="10" t="s">
        <v>1851</v>
      </c>
      <c r="C11617" s="10" t="s">
        <v>1852</v>
      </c>
      <c r="D11617" s="10" t="s">
        <v>1858</v>
      </c>
      <c r="E11617" s="10" t="s">
        <v>1667</v>
      </c>
      <c r="F11617" s="10" t="s">
        <v>1433</v>
      </c>
      <c r="G11617" s="10" t="s">
        <v>3730</v>
      </c>
      <c r="H11617" s="10" t="s">
        <v>34</v>
      </c>
      <c r="I11617" s="10">
        <v>0</v>
      </c>
    </row>
    <row r="11618" spans="1:9" hidden="1" x14ac:dyDescent="0.25">
      <c r="A11618" s="10">
        <v>188</v>
      </c>
      <c r="B11618" s="10" t="s">
        <v>1851</v>
      </c>
      <c r="C11618" s="10" t="s">
        <v>1852</v>
      </c>
      <c r="D11618" s="10" t="s">
        <v>1858</v>
      </c>
      <c r="E11618" s="10" t="s">
        <v>1667</v>
      </c>
      <c r="F11618" s="10" t="s">
        <v>1433</v>
      </c>
      <c r="G11618" s="10" t="s">
        <v>3731</v>
      </c>
      <c r="H11618" s="10" t="s">
        <v>34</v>
      </c>
      <c r="I11618" s="10">
        <v>0</v>
      </c>
    </row>
    <row r="11619" spans="1:9" hidden="1" x14ac:dyDescent="0.25">
      <c r="A11619" s="10">
        <v>188</v>
      </c>
      <c r="B11619" s="10" t="s">
        <v>1851</v>
      </c>
      <c r="C11619" s="10" t="s">
        <v>1852</v>
      </c>
      <c r="D11619" s="10" t="s">
        <v>1858</v>
      </c>
      <c r="E11619" s="10" t="s">
        <v>1667</v>
      </c>
      <c r="F11619" s="10" t="s">
        <v>1433</v>
      </c>
      <c r="G11619" s="10" t="s">
        <v>3734</v>
      </c>
      <c r="H11619" s="10" t="s">
        <v>34</v>
      </c>
      <c r="I11619" s="10">
        <v>0</v>
      </c>
    </row>
    <row r="11620" spans="1:9" hidden="1" x14ac:dyDescent="0.25">
      <c r="A11620" s="10">
        <v>188</v>
      </c>
      <c r="B11620" s="10" t="s">
        <v>1851</v>
      </c>
      <c r="C11620" s="10" t="s">
        <v>1852</v>
      </c>
      <c r="D11620" s="10" t="s">
        <v>1858</v>
      </c>
      <c r="E11620" s="10" t="s">
        <v>1667</v>
      </c>
      <c r="F11620" s="10" t="s">
        <v>1433</v>
      </c>
      <c r="G11620" s="10" t="s">
        <v>3735</v>
      </c>
      <c r="H11620" s="10" t="s">
        <v>57</v>
      </c>
      <c r="I11620" s="10">
        <v>0</v>
      </c>
    </row>
    <row r="11621" spans="1:9" hidden="1" x14ac:dyDescent="0.25">
      <c r="A11621" s="10">
        <v>188</v>
      </c>
      <c r="B11621" s="10" t="s">
        <v>1851</v>
      </c>
      <c r="C11621" s="10" t="s">
        <v>1852</v>
      </c>
      <c r="D11621" s="10" t="s">
        <v>1858</v>
      </c>
      <c r="E11621" s="10" t="s">
        <v>1667</v>
      </c>
      <c r="F11621" s="10" t="s">
        <v>1433</v>
      </c>
      <c r="G11621" s="10" t="s">
        <v>4597</v>
      </c>
      <c r="H11621" s="10" t="s">
        <v>34</v>
      </c>
      <c r="I11621" s="10">
        <v>0</v>
      </c>
    </row>
    <row r="11622" spans="1:9" hidden="1" x14ac:dyDescent="0.25">
      <c r="A11622" s="10">
        <v>188</v>
      </c>
      <c r="B11622" s="10" t="s">
        <v>1851</v>
      </c>
      <c r="C11622" s="10" t="s">
        <v>1852</v>
      </c>
      <c r="D11622" s="10" t="s">
        <v>1858</v>
      </c>
      <c r="E11622" s="10" t="s">
        <v>1667</v>
      </c>
      <c r="F11622" s="10" t="s">
        <v>1433</v>
      </c>
      <c r="G11622" s="10" t="s">
        <v>3736</v>
      </c>
      <c r="H11622" s="10" t="s">
        <v>34</v>
      </c>
      <c r="I11622" s="10">
        <v>0</v>
      </c>
    </row>
    <row r="11623" spans="1:9" hidden="1" x14ac:dyDescent="0.25">
      <c r="A11623" s="10">
        <v>188</v>
      </c>
      <c r="B11623" s="10" t="s">
        <v>1851</v>
      </c>
      <c r="C11623" s="10" t="s">
        <v>1852</v>
      </c>
      <c r="D11623" s="10" t="s">
        <v>1858</v>
      </c>
      <c r="E11623" s="10" t="s">
        <v>1667</v>
      </c>
      <c r="F11623" s="10" t="s">
        <v>1433</v>
      </c>
      <c r="G11623" s="10" t="s">
        <v>3737</v>
      </c>
      <c r="H11623" s="10" t="s">
        <v>34</v>
      </c>
      <c r="I11623" s="10">
        <v>0</v>
      </c>
    </row>
    <row r="11624" spans="1:9" hidden="1" x14ac:dyDescent="0.25">
      <c r="A11624" s="10">
        <v>188</v>
      </c>
      <c r="B11624" s="10" t="s">
        <v>1851</v>
      </c>
      <c r="C11624" s="10" t="s">
        <v>1852</v>
      </c>
      <c r="D11624" s="10" t="s">
        <v>1858</v>
      </c>
      <c r="E11624" s="10" t="s">
        <v>1667</v>
      </c>
      <c r="F11624" s="10" t="s">
        <v>1433</v>
      </c>
      <c r="G11624" s="10" t="s">
        <v>4387</v>
      </c>
      <c r="H11624" s="10" t="s">
        <v>34</v>
      </c>
      <c r="I11624" s="10">
        <v>0</v>
      </c>
    </row>
    <row r="11625" spans="1:9" hidden="1" x14ac:dyDescent="0.25">
      <c r="A11625" s="10">
        <v>188</v>
      </c>
      <c r="B11625" s="10" t="s">
        <v>1851</v>
      </c>
      <c r="C11625" s="10" t="s">
        <v>1852</v>
      </c>
      <c r="D11625" s="10" t="s">
        <v>1858</v>
      </c>
      <c r="E11625" s="10" t="s">
        <v>1667</v>
      </c>
      <c r="F11625" s="10" t="s">
        <v>1433</v>
      </c>
      <c r="G11625" s="10" t="s">
        <v>4388</v>
      </c>
      <c r="H11625" s="10" t="s">
        <v>34</v>
      </c>
      <c r="I11625" s="10">
        <v>0</v>
      </c>
    </row>
    <row r="11626" spans="1:9" hidden="1" x14ac:dyDescent="0.25">
      <c r="A11626" s="10">
        <v>188</v>
      </c>
      <c r="B11626" s="10" t="s">
        <v>1851</v>
      </c>
      <c r="C11626" s="10" t="s">
        <v>1852</v>
      </c>
      <c r="D11626" s="10" t="s">
        <v>1858</v>
      </c>
      <c r="E11626" s="10" t="s">
        <v>1667</v>
      </c>
      <c r="F11626" s="10" t="s">
        <v>1433</v>
      </c>
      <c r="G11626" s="10" t="s">
        <v>3740</v>
      </c>
      <c r="H11626" s="10" t="s">
        <v>34</v>
      </c>
      <c r="I11626" s="10">
        <v>0</v>
      </c>
    </row>
    <row r="11627" spans="1:9" hidden="1" x14ac:dyDescent="0.25">
      <c r="A11627" s="10">
        <v>188</v>
      </c>
      <c r="B11627" s="10" t="s">
        <v>1851</v>
      </c>
      <c r="C11627" s="10" t="s">
        <v>1852</v>
      </c>
      <c r="D11627" s="10" t="s">
        <v>1858</v>
      </c>
      <c r="E11627" s="10" t="s">
        <v>1667</v>
      </c>
      <c r="F11627" s="10" t="s">
        <v>1433</v>
      </c>
      <c r="G11627" s="10" t="s">
        <v>3741</v>
      </c>
      <c r="H11627" s="10" t="s">
        <v>34</v>
      </c>
      <c r="I11627" s="10">
        <v>0</v>
      </c>
    </row>
    <row r="11628" spans="1:9" hidden="1" x14ac:dyDescent="0.25">
      <c r="A11628" s="10">
        <v>188</v>
      </c>
      <c r="B11628" s="10" t="s">
        <v>1851</v>
      </c>
      <c r="C11628" s="10" t="s">
        <v>1852</v>
      </c>
      <c r="D11628" s="10" t="s">
        <v>1858</v>
      </c>
      <c r="E11628" s="10" t="s">
        <v>1667</v>
      </c>
      <c r="F11628" s="10" t="s">
        <v>1433</v>
      </c>
      <c r="G11628" s="10" t="s">
        <v>4324</v>
      </c>
      <c r="H11628" s="10" t="s">
        <v>34</v>
      </c>
      <c r="I11628" s="10">
        <v>0</v>
      </c>
    </row>
    <row r="11629" spans="1:9" hidden="1" x14ac:dyDescent="0.25">
      <c r="A11629" s="10">
        <v>188</v>
      </c>
      <c r="B11629" s="10" t="s">
        <v>1851</v>
      </c>
      <c r="C11629" s="10" t="s">
        <v>1852</v>
      </c>
      <c r="D11629" s="10" t="s">
        <v>1858</v>
      </c>
      <c r="E11629" s="10" t="s">
        <v>1667</v>
      </c>
      <c r="F11629" s="10" t="s">
        <v>1433</v>
      </c>
      <c r="G11629" s="10" t="s">
        <v>4391</v>
      </c>
      <c r="H11629" s="10" t="s">
        <v>4920</v>
      </c>
      <c r="I11629" s="10">
        <v>0</v>
      </c>
    </row>
    <row r="11630" spans="1:9" hidden="1" x14ac:dyDescent="0.25">
      <c r="A11630" s="10">
        <v>188</v>
      </c>
      <c r="B11630" s="10" t="s">
        <v>1851</v>
      </c>
      <c r="C11630" s="10" t="s">
        <v>1852</v>
      </c>
      <c r="D11630" s="10" t="s">
        <v>1858</v>
      </c>
      <c r="E11630" s="10" t="s">
        <v>1667</v>
      </c>
      <c r="F11630" s="10" t="s">
        <v>1433</v>
      </c>
      <c r="G11630" s="10" t="s">
        <v>3744</v>
      </c>
      <c r="H11630" s="10" t="s">
        <v>3917</v>
      </c>
      <c r="I11630" s="10">
        <v>0</v>
      </c>
    </row>
    <row r="11631" spans="1:9" hidden="1" x14ac:dyDescent="0.25">
      <c r="A11631" s="10">
        <v>188</v>
      </c>
      <c r="B11631" s="10" t="s">
        <v>1851</v>
      </c>
      <c r="C11631" s="10" t="s">
        <v>1852</v>
      </c>
      <c r="D11631" s="10" t="s">
        <v>1858</v>
      </c>
      <c r="E11631" s="10" t="s">
        <v>1667</v>
      </c>
      <c r="F11631" s="10" t="s">
        <v>1433</v>
      </c>
      <c r="G11631" s="10" t="s">
        <v>3746</v>
      </c>
      <c r="H11631" s="10" t="s">
        <v>34</v>
      </c>
      <c r="I11631" s="10">
        <v>0</v>
      </c>
    </row>
    <row r="11632" spans="1:9" hidden="1" x14ac:dyDescent="0.25">
      <c r="A11632" s="10">
        <v>188</v>
      </c>
      <c r="B11632" s="10" t="s">
        <v>1851</v>
      </c>
      <c r="C11632" s="10" t="s">
        <v>1852</v>
      </c>
      <c r="D11632" s="10" t="s">
        <v>1858</v>
      </c>
      <c r="E11632" s="10" t="s">
        <v>1667</v>
      </c>
      <c r="F11632" s="10" t="s">
        <v>1433</v>
      </c>
      <c r="G11632" s="10" t="s">
        <v>4792</v>
      </c>
      <c r="H11632" s="10" t="s">
        <v>5227</v>
      </c>
      <c r="I11632" s="10">
        <v>0</v>
      </c>
    </row>
    <row r="11633" spans="1:11" hidden="1" x14ac:dyDescent="0.25">
      <c r="A11633" s="10">
        <v>188</v>
      </c>
      <c r="B11633" s="10" t="s">
        <v>1851</v>
      </c>
      <c r="C11633" s="10" t="s">
        <v>1852</v>
      </c>
      <c r="D11633" s="10" t="s">
        <v>1858</v>
      </c>
      <c r="E11633" s="10" t="s">
        <v>1667</v>
      </c>
      <c r="F11633" s="10" t="s">
        <v>1433</v>
      </c>
      <c r="G11633" s="21" t="s">
        <v>3747</v>
      </c>
      <c r="H11633" s="21" t="s">
        <v>4805</v>
      </c>
      <c r="I11633" s="21">
        <v>1</v>
      </c>
      <c r="J11633" s="21" t="str">
        <f>H11633</f>
        <v>Напольно-потолочная</v>
      </c>
      <c r="K11633" s="21"/>
    </row>
    <row r="11634" spans="1:11" hidden="1" x14ac:dyDescent="0.25">
      <c r="A11634" s="10">
        <v>188</v>
      </c>
      <c r="B11634" s="10" t="s">
        <v>1851</v>
      </c>
      <c r="C11634" s="10" t="s">
        <v>1852</v>
      </c>
      <c r="D11634" s="10" t="s">
        <v>1858</v>
      </c>
      <c r="E11634" s="10" t="s">
        <v>1667</v>
      </c>
      <c r="F11634" s="10" t="s">
        <v>1433</v>
      </c>
      <c r="G11634" s="21" t="s">
        <v>3749</v>
      </c>
      <c r="H11634" s="21" t="s">
        <v>3918</v>
      </c>
      <c r="I11634" s="21">
        <v>1</v>
      </c>
      <c r="J11634" s="21">
        <f>MID(H11634,1,FIND(" ",H11634,1)-1)*1</f>
        <v>50</v>
      </c>
      <c r="K11634" s="21" t="s">
        <v>5264</v>
      </c>
    </row>
    <row r="11635" spans="1:11" hidden="1" x14ac:dyDescent="0.25">
      <c r="A11635" s="10">
        <v>188</v>
      </c>
      <c r="B11635" s="10" t="s">
        <v>1851</v>
      </c>
      <c r="C11635" s="10" t="s">
        <v>1852</v>
      </c>
      <c r="D11635" s="10" t="s">
        <v>1858</v>
      </c>
      <c r="E11635" s="10" t="s">
        <v>1667</v>
      </c>
      <c r="F11635" s="10" t="s">
        <v>1433</v>
      </c>
      <c r="G11635" s="21" t="s">
        <v>3751</v>
      </c>
      <c r="H11635" s="21" t="s">
        <v>3919</v>
      </c>
      <c r="I11635" s="21">
        <v>1</v>
      </c>
      <c r="J11635" s="21">
        <f>MID(H11635,1,FIND(" ",H11635,1)-1)*1</f>
        <v>25</v>
      </c>
      <c r="K11635" s="21" t="s">
        <v>5264</v>
      </c>
    </row>
    <row r="11636" spans="1:11" hidden="1" x14ac:dyDescent="0.25">
      <c r="A11636" s="10">
        <v>188</v>
      </c>
      <c r="B11636" s="10" t="s">
        <v>1851</v>
      </c>
      <c r="C11636" s="10" t="s">
        <v>1852</v>
      </c>
      <c r="D11636" s="10" t="s">
        <v>1858</v>
      </c>
      <c r="E11636" s="10" t="s">
        <v>1667</v>
      </c>
      <c r="F11636" s="10" t="s">
        <v>1433</v>
      </c>
      <c r="G11636" s="21" t="s">
        <v>3753</v>
      </c>
      <c r="H11636" s="21" t="s">
        <v>3871</v>
      </c>
      <c r="I11636" s="21">
        <v>1</v>
      </c>
      <c r="J11636" s="21">
        <f>MID(H11636,1,FIND(" ",H11636,1)-1)*1</f>
        <v>2.2000000000000002</v>
      </c>
      <c r="K11636" s="21" t="s">
        <v>5258</v>
      </c>
    </row>
    <row r="11637" spans="1:11" hidden="1" x14ac:dyDescent="0.25">
      <c r="A11637" s="10">
        <v>188</v>
      </c>
      <c r="B11637" s="10" t="s">
        <v>1851</v>
      </c>
      <c r="C11637" s="10" t="s">
        <v>1852</v>
      </c>
      <c r="D11637" s="10" t="s">
        <v>1858</v>
      </c>
      <c r="E11637" s="10" t="s">
        <v>1667</v>
      </c>
      <c r="F11637" s="10" t="s">
        <v>1433</v>
      </c>
      <c r="G11637" s="21" t="s">
        <v>3755</v>
      </c>
      <c r="H11637" s="21" t="s">
        <v>3756</v>
      </c>
      <c r="I11637" s="21">
        <v>1</v>
      </c>
      <c r="J11637" s="21" t="s">
        <v>5266</v>
      </c>
      <c r="K11637" s="21" t="s">
        <v>5265</v>
      </c>
    </row>
    <row r="11638" spans="1:11" hidden="1" x14ac:dyDescent="0.25">
      <c r="A11638" s="10">
        <v>188</v>
      </c>
      <c r="B11638" s="10" t="s">
        <v>1851</v>
      </c>
      <c r="C11638" s="10" t="s">
        <v>1852</v>
      </c>
      <c r="D11638" s="10" t="s">
        <v>1858</v>
      </c>
      <c r="E11638" s="10" t="s">
        <v>1667</v>
      </c>
      <c r="F11638" s="10" t="s">
        <v>1433</v>
      </c>
      <c r="G11638" s="10" t="s">
        <v>3757</v>
      </c>
      <c r="H11638" s="10" t="s">
        <v>57</v>
      </c>
      <c r="I11638" s="10">
        <v>0</v>
      </c>
    </row>
    <row r="11639" spans="1:11" hidden="1" x14ac:dyDescent="0.25">
      <c r="A11639" s="10">
        <v>188</v>
      </c>
      <c r="B11639" s="10" t="s">
        <v>1851</v>
      </c>
      <c r="C11639" s="10" t="s">
        <v>1852</v>
      </c>
      <c r="D11639" s="10" t="s">
        <v>1858</v>
      </c>
      <c r="E11639" s="10" t="s">
        <v>1667</v>
      </c>
      <c r="F11639" s="10" t="s">
        <v>1433</v>
      </c>
      <c r="G11639" s="21" t="s">
        <v>3759</v>
      </c>
      <c r="H11639" s="21">
        <v>24000</v>
      </c>
      <c r="I11639" s="21">
        <v>1</v>
      </c>
      <c r="J11639" s="21">
        <f>TRIM(H11639)*1</f>
        <v>24000</v>
      </c>
      <c r="K11639" s="21" t="s">
        <v>5261</v>
      </c>
    </row>
    <row r="11640" spans="1:11" x14ac:dyDescent="0.25">
      <c r="A11640" s="10">
        <v>188</v>
      </c>
      <c r="B11640" s="10" t="s">
        <v>1851</v>
      </c>
      <c r="C11640" s="10" t="s">
        <v>1852</v>
      </c>
      <c r="D11640" s="10" t="s">
        <v>1858</v>
      </c>
      <c r="E11640" s="10" t="s">
        <v>1667</v>
      </c>
      <c r="F11640" s="10" t="s">
        <v>1433</v>
      </c>
      <c r="G11640" s="21" t="s">
        <v>3760</v>
      </c>
      <c r="H11640" s="21" t="s">
        <v>4921</v>
      </c>
      <c r="I11640" s="21">
        <v>1</v>
      </c>
      <c r="J11640" s="21">
        <f t="shared" ref="J11640:J11641" si="807">MID(H11640,1,FIND(" ",H11640,1)-1)*1</f>
        <v>2.1</v>
      </c>
      <c r="K11640" s="21" t="s">
        <v>5259</v>
      </c>
    </row>
    <row r="11641" spans="1:11" x14ac:dyDescent="0.25">
      <c r="A11641" s="10">
        <v>188</v>
      </c>
      <c r="B11641" s="10" t="s">
        <v>1851</v>
      </c>
      <c r="C11641" s="10" t="s">
        <v>1852</v>
      </c>
      <c r="D11641" s="10" t="s">
        <v>1858</v>
      </c>
      <c r="E11641" s="10" t="s">
        <v>1667</v>
      </c>
      <c r="F11641" s="10" t="s">
        <v>1433</v>
      </c>
      <c r="G11641" s="21" t="s">
        <v>3762</v>
      </c>
      <c r="H11641" s="21" t="s">
        <v>4980</v>
      </c>
      <c r="I11641" s="21">
        <v>1</v>
      </c>
      <c r="J11641" s="21">
        <f t="shared" si="807"/>
        <v>2.25</v>
      </c>
      <c r="K11641" s="21" t="s">
        <v>5259</v>
      </c>
    </row>
    <row r="11642" spans="1:11" hidden="1" x14ac:dyDescent="0.25">
      <c r="A11642" s="10">
        <v>188</v>
      </c>
      <c r="B11642" s="10" t="s">
        <v>1851</v>
      </c>
      <c r="C11642" s="10" t="s">
        <v>1852</v>
      </c>
      <c r="D11642" s="10" t="s">
        <v>1858</v>
      </c>
      <c r="E11642" s="10" t="s">
        <v>1667</v>
      </c>
      <c r="F11642" s="10" t="s">
        <v>1433</v>
      </c>
      <c r="G11642" s="21" t="s">
        <v>3764</v>
      </c>
      <c r="H11642" s="21">
        <v>24000</v>
      </c>
      <c r="I11642" s="21">
        <v>1</v>
      </c>
      <c r="J11642" s="21">
        <f>TRIM(H11642)*1</f>
        <v>24000</v>
      </c>
      <c r="K11642" s="21" t="s">
        <v>5261</v>
      </c>
    </row>
    <row r="11643" spans="1:11" hidden="1" x14ac:dyDescent="0.25">
      <c r="A11643" s="10">
        <v>188</v>
      </c>
      <c r="B11643" s="10" t="s">
        <v>1851</v>
      </c>
      <c r="C11643" s="10" t="s">
        <v>1852</v>
      </c>
      <c r="D11643" s="10" t="s">
        <v>1858</v>
      </c>
      <c r="E11643" s="10" t="s">
        <v>1667</v>
      </c>
      <c r="F11643" s="10" t="s">
        <v>1433</v>
      </c>
      <c r="G11643" s="10" t="s">
        <v>3765</v>
      </c>
      <c r="H11643" s="10" t="s">
        <v>57</v>
      </c>
      <c r="I11643" s="10">
        <v>0</v>
      </c>
    </row>
    <row r="11644" spans="1:11" hidden="1" x14ac:dyDescent="0.25">
      <c r="A11644" s="10">
        <v>188</v>
      </c>
      <c r="B11644" s="10" t="s">
        <v>1851</v>
      </c>
      <c r="C11644" s="10" t="s">
        <v>1852</v>
      </c>
      <c r="D11644" s="10" t="s">
        <v>1858</v>
      </c>
      <c r="E11644" s="10" t="s">
        <v>1667</v>
      </c>
      <c r="F11644" s="10" t="s">
        <v>1433</v>
      </c>
      <c r="G11644" s="10" t="s">
        <v>3766</v>
      </c>
      <c r="H11644" s="10" t="s">
        <v>34</v>
      </c>
      <c r="I11644" s="10">
        <v>0</v>
      </c>
    </row>
    <row r="11645" spans="1:11" hidden="1" x14ac:dyDescent="0.25">
      <c r="A11645" s="10">
        <v>188</v>
      </c>
      <c r="B11645" s="10" t="s">
        <v>1851</v>
      </c>
      <c r="C11645" s="10" t="s">
        <v>1852</v>
      </c>
      <c r="D11645" s="10" t="s">
        <v>1858</v>
      </c>
      <c r="E11645" s="10" t="s">
        <v>1667</v>
      </c>
      <c r="F11645" s="10" t="s">
        <v>1433</v>
      </c>
      <c r="G11645" s="10" t="s">
        <v>4601</v>
      </c>
      <c r="H11645" s="10" t="s">
        <v>57</v>
      </c>
      <c r="I11645" s="10">
        <v>0</v>
      </c>
    </row>
    <row r="11646" spans="1:11" hidden="1" x14ac:dyDescent="0.25">
      <c r="A11646" s="10">
        <v>188</v>
      </c>
      <c r="B11646" s="10" t="s">
        <v>1851</v>
      </c>
      <c r="C11646" s="10" t="s">
        <v>1852</v>
      </c>
      <c r="D11646" s="10" t="s">
        <v>1858</v>
      </c>
      <c r="E11646" s="10" t="s">
        <v>1667</v>
      </c>
      <c r="F11646" s="10" t="s">
        <v>1433</v>
      </c>
      <c r="G11646" s="10" t="s">
        <v>4397</v>
      </c>
      <c r="H11646" s="10" t="s">
        <v>34</v>
      </c>
      <c r="I11646" s="10">
        <v>0</v>
      </c>
    </row>
    <row r="11647" spans="1:11" hidden="1" x14ac:dyDescent="0.25">
      <c r="A11647" s="10">
        <v>188</v>
      </c>
      <c r="B11647" s="10" t="s">
        <v>1851</v>
      </c>
      <c r="C11647" s="10" t="s">
        <v>1852</v>
      </c>
      <c r="D11647" s="10" t="s">
        <v>1858</v>
      </c>
      <c r="E11647" s="10" t="s">
        <v>1667</v>
      </c>
      <c r="F11647" s="10" t="s">
        <v>1433</v>
      </c>
      <c r="G11647" s="10" t="s">
        <v>4602</v>
      </c>
      <c r="H11647" s="10" t="s">
        <v>57</v>
      </c>
      <c r="I11647" s="10">
        <v>0</v>
      </c>
    </row>
    <row r="11648" spans="1:11" hidden="1" x14ac:dyDescent="0.25">
      <c r="A11648" s="10">
        <v>188</v>
      </c>
      <c r="B11648" s="10" t="s">
        <v>1851</v>
      </c>
      <c r="C11648" s="10" t="s">
        <v>1852</v>
      </c>
      <c r="D11648" s="10" t="s">
        <v>1858</v>
      </c>
      <c r="E11648" s="10" t="s">
        <v>1667</v>
      </c>
      <c r="F11648" s="10" t="s">
        <v>1433</v>
      </c>
      <c r="G11648" s="10" t="s">
        <v>4603</v>
      </c>
      <c r="H11648" s="10" t="s">
        <v>57</v>
      </c>
      <c r="I11648" s="10">
        <v>0</v>
      </c>
    </row>
    <row r="11649" spans="1:11" hidden="1" x14ac:dyDescent="0.25">
      <c r="A11649" s="10">
        <v>188</v>
      </c>
      <c r="B11649" s="10" t="s">
        <v>1851</v>
      </c>
      <c r="C11649" s="10" t="s">
        <v>1852</v>
      </c>
      <c r="D11649" s="10" t="s">
        <v>1858</v>
      </c>
      <c r="E11649" s="10" t="s">
        <v>1667</v>
      </c>
      <c r="F11649" s="10" t="s">
        <v>1433</v>
      </c>
      <c r="G11649" s="21" t="s">
        <v>3769</v>
      </c>
      <c r="H11649" s="21" t="s">
        <v>4876</v>
      </c>
      <c r="I11649" s="21">
        <v>1</v>
      </c>
      <c r="J11649" s="21">
        <f t="shared" ref="J11649:J11650" si="808">MID(H11649,1,FIND(" ",H11649,1)-1)*1</f>
        <v>51</v>
      </c>
      <c r="K11649" s="21" t="s">
        <v>5255</v>
      </c>
    </row>
    <row r="11650" spans="1:11" hidden="1" x14ac:dyDescent="0.25">
      <c r="A11650" s="10">
        <v>188</v>
      </c>
      <c r="B11650" s="10" t="s">
        <v>1851</v>
      </c>
      <c r="C11650" s="10" t="s">
        <v>1852</v>
      </c>
      <c r="D11650" s="10" t="s">
        <v>1858</v>
      </c>
      <c r="E11650" s="10" t="s">
        <v>1667</v>
      </c>
      <c r="F11650" s="10" t="s">
        <v>1433</v>
      </c>
      <c r="G11650" s="21" t="s">
        <v>3771</v>
      </c>
      <c r="H11650" s="21" t="s">
        <v>4315</v>
      </c>
      <c r="I11650" s="21">
        <v>1</v>
      </c>
      <c r="J11650" s="21">
        <f t="shared" si="808"/>
        <v>34</v>
      </c>
      <c r="K11650" s="21" t="s">
        <v>5255</v>
      </c>
    </row>
    <row r="11651" spans="1:11" hidden="1" x14ac:dyDescent="0.25">
      <c r="A11651" s="10">
        <v>188</v>
      </c>
      <c r="B11651" s="10" t="s">
        <v>1851</v>
      </c>
      <c r="C11651" s="10" t="s">
        <v>1852</v>
      </c>
      <c r="D11651" s="10" t="s">
        <v>1858</v>
      </c>
      <c r="E11651" s="10" t="s">
        <v>1667</v>
      </c>
      <c r="F11651" s="10" t="s">
        <v>1433</v>
      </c>
      <c r="G11651" s="21" t="s">
        <v>3773</v>
      </c>
      <c r="H11651" s="21" t="s">
        <v>3899</v>
      </c>
      <c r="I11651" s="21">
        <v>1</v>
      </c>
      <c r="J11651" s="21">
        <f t="shared" ref="J11651:J11656" si="809">MID(H11651,1,FIND(" ",H11651,1)-1)*1000</f>
        <v>700</v>
      </c>
      <c r="K11651" s="22" t="s">
        <v>5256</v>
      </c>
    </row>
    <row r="11652" spans="1:11" hidden="1" x14ac:dyDescent="0.25">
      <c r="A11652" s="10">
        <v>188</v>
      </c>
      <c r="B11652" s="10" t="s">
        <v>1851</v>
      </c>
      <c r="C11652" s="10" t="s">
        <v>1852</v>
      </c>
      <c r="D11652" s="10" t="s">
        <v>1858</v>
      </c>
      <c r="E11652" s="10" t="s">
        <v>1667</v>
      </c>
      <c r="F11652" s="10" t="s">
        <v>1433</v>
      </c>
      <c r="G11652" s="21" t="s">
        <v>3775</v>
      </c>
      <c r="H11652" s="21" t="s">
        <v>4971</v>
      </c>
      <c r="I11652" s="21">
        <v>1</v>
      </c>
      <c r="J11652" s="21">
        <f t="shared" si="809"/>
        <v>690</v>
      </c>
      <c r="K11652" s="22" t="s">
        <v>5256</v>
      </c>
    </row>
    <row r="11653" spans="1:11" hidden="1" x14ac:dyDescent="0.25">
      <c r="A11653" s="10">
        <v>188</v>
      </c>
      <c r="B11653" s="10" t="s">
        <v>1851</v>
      </c>
      <c r="C11653" s="10" t="s">
        <v>1852</v>
      </c>
      <c r="D11653" s="10" t="s">
        <v>1858</v>
      </c>
      <c r="E11653" s="10" t="s">
        <v>1667</v>
      </c>
      <c r="F11653" s="10" t="s">
        <v>1433</v>
      </c>
      <c r="G11653" s="21" t="s">
        <v>3777</v>
      </c>
      <c r="H11653" s="21" t="s">
        <v>4108</v>
      </c>
      <c r="I11653" s="21">
        <v>1</v>
      </c>
      <c r="J11653" s="21">
        <f t="shared" si="809"/>
        <v>350</v>
      </c>
      <c r="K11653" s="22" t="s">
        <v>5256</v>
      </c>
    </row>
    <row r="11654" spans="1:11" hidden="1" x14ac:dyDescent="0.25">
      <c r="A11654" s="10">
        <v>188</v>
      </c>
      <c r="B11654" s="10" t="s">
        <v>1851</v>
      </c>
      <c r="C11654" s="10" t="s">
        <v>1852</v>
      </c>
      <c r="D11654" s="10" t="s">
        <v>1858</v>
      </c>
      <c r="E11654" s="10" t="s">
        <v>1667</v>
      </c>
      <c r="F11654" s="10" t="s">
        <v>1433</v>
      </c>
      <c r="G11654" s="21" t="s">
        <v>3779</v>
      </c>
      <c r="H11654" s="21" t="s">
        <v>4807</v>
      </c>
      <c r="I11654" s="21">
        <v>1</v>
      </c>
      <c r="J11654" s="21">
        <f t="shared" si="809"/>
        <v>235</v>
      </c>
      <c r="K11654" s="22" t="s">
        <v>5256</v>
      </c>
    </row>
    <row r="11655" spans="1:11" hidden="1" x14ac:dyDescent="0.25">
      <c r="A11655" s="10">
        <v>188</v>
      </c>
      <c r="B11655" s="10" t="s">
        <v>1851</v>
      </c>
      <c r="C11655" s="10" t="s">
        <v>1852</v>
      </c>
      <c r="D11655" s="10" t="s">
        <v>1858</v>
      </c>
      <c r="E11655" s="10" t="s">
        <v>1667</v>
      </c>
      <c r="F11655" s="10" t="s">
        <v>1433</v>
      </c>
      <c r="G11655" s="21" t="s">
        <v>3781</v>
      </c>
      <c r="H11655" s="21" t="s">
        <v>4110</v>
      </c>
      <c r="I11655" s="21">
        <v>1</v>
      </c>
      <c r="J11655" s="21">
        <f t="shared" si="809"/>
        <v>900</v>
      </c>
      <c r="K11655" s="22" t="s">
        <v>5256</v>
      </c>
    </row>
    <row r="11656" spans="1:11" hidden="1" x14ac:dyDescent="0.25">
      <c r="A11656" s="10">
        <v>188</v>
      </c>
      <c r="B11656" s="10" t="s">
        <v>1851</v>
      </c>
      <c r="C11656" s="10" t="s">
        <v>1852</v>
      </c>
      <c r="D11656" s="10" t="s">
        <v>1858</v>
      </c>
      <c r="E11656" s="10" t="s">
        <v>1667</v>
      </c>
      <c r="F11656" s="10" t="s">
        <v>1433</v>
      </c>
      <c r="G11656" s="21" t="s">
        <v>3783</v>
      </c>
      <c r="H11656" s="21" t="s">
        <v>4919</v>
      </c>
      <c r="I11656" s="21">
        <v>1</v>
      </c>
      <c r="J11656" s="21">
        <f t="shared" si="809"/>
        <v>1280</v>
      </c>
      <c r="K11656" s="22" t="s">
        <v>5256</v>
      </c>
    </row>
    <row r="11657" spans="1:11" hidden="1" x14ac:dyDescent="0.25">
      <c r="A11657" s="10">
        <v>188</v>
      </c>
      <c r="B11657" s="10" t="s">
        <v>1851</v>
      </c>
      <c r="C11657" s="10" t="s">
        <v>1852</v>
      </c>
      <c r="D11657" s="10" t="s">
        <v>1858</v>
      </c>
      <c r="E11657" s="10" t="s">
        <v>1667</v>
      </c>
      <c r="F11657" s="10" t="s">
        <v>1433</v>
      </c>
      <c r="G11657" s="10" t="s">
        <v>3787</v>
      </c>
      <c r="H11657" s="10" t="s">
        <v>3788</v>
      </c>
      <c r="I11657" s="10">
        <v>0</v>
      </c>
    </row>
    <row r="11658" spans="1:11" hidden="1" x14ac:dyDescent="0.25">
      <c r="A11658" s="10">
        <v>188</v>
      </c>
      <c r="B11658" s="10" t="s">
        <v>1851</v>
      </c>
      <c r="C11658" s="10" t="s">
        <v>1852</v>
      </c>
      <c r="D11658" s="10" t="s">
        <v>1858</v>
      </c>
      <c r="E11658" s="10" t="s">
        <v>1667</v>
      </c>
      <c r="F11658" s="10" t="s">
        <v>1433</v>
      </c>
      <c r="G11658" s="10" t="s">
        <v>3789</v>
      </c>
      <c r="H11658" s="10" t="s">
        <v>3789</v>
      </c>
      <c r="I11658" s="10">
        <v>0</v>
      </c>
    </row>
    <row r="11659" spans="1:11" hidden="1" x14ac:dyDescent="0.25">
      <c r="A11659" s="10">
        <v>189</v>
      </c>
      <c r="B11659" s="10" t="s">
        <v>1859</v>
      </c>
      <c r="C11659" s="10" t="s">
        <v>1860</v>
      </c>
      <c r="D11659" s="10" t="s">
        <v>1866</v>
      </c>
      <c r="E11659" s="10" t="s">
        <v>1667</v>
      </c>
      <c r="F11659" s="10" t="s">
        <v>1433</v>
      </c>
      <c r="G11659" s="10" t="s">
        <v>3129</v>
      </c>
      <c r="H11659" s="10" t="s">
        <v>4540</v>
      </c>
      <c r="I11659" s="10">
        <v>0</v>
      </c>
    </row>
    <row r="11660" spans="1:11" hidden="1" x14ac:dyDescent="0.25">
      <c r="A11660" s="10">
        <v>189</v>
      </c>
      <c r="B11660" s="10" t="s">
        <v>1859</v>
      </c>
      <c r="C11660" s="10" t="s">
        <v>1860</v>
      </c>
      <c r="D11660" s="10" t="s">
        <v>1866</v>
      </c>
      <c r="E11660" s="10" t="s">
        <v>1667</v>
      </c>
      <c r="F11660" s="10" t="s">
        <v>1433</v>
      </c>
      <c r="G11660" s="21" t="s">
        <v>2160</v>
      </c>
      <c r="H11660" s="21" t="s">
        <v>3699</v>
      </c>
      <c r="I11660" s="21">
        <v>1</v>
      </c>
      <c r="J11660" s="21" t="str">
        <f>H11660</f>
        <v>Кондиционирование</v>
      </c>
      <c r="K11660" s="21"/>
    </row>
    <row r="11661" spans="1:11" hidden="1" x14ac:dyDescent="0.25">
      <c r="A11661" s="10">
        <v>189</v>
      </c>
      <c r="B11661" s="10" t="s">
        <v>1859</v>
      </c>
      <c r="C11661" s="10" t="s">
        <v>1860</v>
      </c>
      <c r="D11661" s="10" t="s">
        <v>1866</v>
      </c>
      <c r="E11661" s="10" t="s">
        <v>1667</v>
      </c>
      <c r="F11661" s="10" t="s">
        <v>1433</v>
      </c>
      <c r="G11661" s="21" t="s">
        <v>3108</v>
      </c>
      <c r="H11661" s="21" t="s">
        <v>3887</v>
      </c>
      <c r="I11661" s="21">
        <v>1</v>
      </c>
      <c r="J11661" s="21">
        <f t="shared" ref="J11661:J11662" si="810">MID(H11661,1,FIND(" ",H11661,1)-1)*1</f>
        <v>57</v>
      </c>
      <c r="K11661" s="21" t="s">
        <v>5260</v>
      </c>
    </row>
    <row r="11662" spans="1:11" hidden="1" x14ac:dyDescent="0.25">
      <c r="A11662" s="10">
        <v>189</v>
      </c>
      <c r="B11662" s="10" t="s">
        <v>1859</v>
      </c>
      <c r="C11662" s="10" t="s">
        <v>1860</v>
      </c>
      <c r="D11662" s="10" t="s">
        <v>1866</v>
      </c>
      <c r="E11662" s="10" t="s">
        <v>1667</v>
      </c>
      <c r="F11662" s="10" t="s">
        <v>1433</v>
      </c>
      <c r="G11662" s="21" t="s">
        <v>3701</v>
      </c>
      <c r="H11662" s="21" t="s">
        <v>4319</v>
      </c>
      <c r="I11662" s="21">
        <v>1</v>
      </c>
      <c r="J11662" s="21">
        <f t="shared" si="810"/>
        <v>42</v>
      </c>
      <c r="K11662" s="21" t="s">
        <v>5260</v>
      </c>
    </row>
    <row r="11663" spans="1:11" hidden="1" x14ac:dyDescent="0.25">
      <c r="A11663" s="10">
        <v>189</v>
      </c>
      <c r="B11663" s="10" t="s">
        <v>1859</v>
      </c>
      <c r="C11663" s="10" t="s">
        <v>1860</v>
      </c>
      <c r="D11663" s="10" t="s">
        <v>1866</v>
      </c>
      <c r="E11663" s="10" t="s">
        <v>1667</v>
      </c>
      <c r="F11663" s="10" t="s">
        <v>1433</v>
      </c>
      <c r="G11663" s="21" t="s">
        <v>3703</v>
      </c>
      <c r="H11663" s="21" t="s">
        <v>4702</v>
      </c>
      <c r="I11663" s="21">
        <v>1</v>
      </c>
      <c r="J11663" s="21">
        <f>MID(H11663,1,FIND(" ",H11663,1)-1)*1</f>
        <v>105</v>
      </c>
      <c r="K11663" s="21" t="s">
        <v>5254</v>
      </c>
    </row>
    <row r="11664" spans="1:11" hidden="1" x14ac:dyDescent="0.25">
      <c r="A11664" s="10">
        <v>189</v>
      </c>
      <c r="B11664" s="10" t="s">
        <v>1859</v>
      </c>
      <c r="C11664" s="10" t="s">
        <v>1860</v>
      </c>
      <c r="D11664" s="10" t="s">
        <v>1866</v>
      </c>
      <c r="E11664" s="10" t="s">
        <v>1667</v>
      </c>
      <c r="F11664" s="10" t="s">
        <v>1433</v>
      </c>
      <c r="G11664" s="21" t="s">
        <v>3705</v>
      </c>
      <c r="H11664" s="21" t="s">
        <v>34</v>
      </c>
      <c r="I11664" s="21">
        <v>1</v>
      </c>
      <c r="J11664" s="21" t="str">
        <f>H11664</f>
        <v>Да</v>
      </c>
      <c r="K11664" s="21"/>
    </row>
    <row r="11665" spans="1:11" hidden="1" x14ac:dyDescent="0.25">
      <c r="A11665" s="10">
        <v>189</v>
      </c>
      <c r="B11665" s="10" t="s">
        <v>1859</v>
      </c>
      <c r="C11665" s="10" t="s">
        <v>1860</v>
      </c>
      <c r="D11665" s="10" t="s">
        <v>1866</v>
      </c>
      <c r="E11665" s="10" t="s">
        <v>1667</v>
      </c>
      <c r="F11665" s="10" t="s">
        <v>1433</v>
      </c>
      <c r="G11665" s="21" t="s">
        <v>3706</v>
      </c>
      <c r="H11665" s="21" t="s">
        <v>4612</v>
      </c>
      <c r="I11665" s="21">
        <v>1</v>
      </c>
      <c r="J11665" s="21">
        <f t="shared" ref="J11665:J11668" si="811">MID(H11665,1,FIND(" ",H11665,1)-1)*1</f>
        <v>13.5</v>
      </c>
      <c r="K11665" s="21" t="s">
        <v>5258</v>
      </c>
    </row>
    <row r="11666" spans="1:11" hidden="1" x14ac:dyDescent="0.25">
      <c r="A11666" s="10">
        <v>189</v>
      </c>
      <c r="B11666" s="10" t="s">
        <v>1859</v>
      </c>
      <c r="C11666" s="10" t="s">
        <v>1860</v>
      </c>
      <c r="D11666" s="10" t="s">
        <v>1866</v>
      </c>
      <c r="E11666" s="10" t="s">
        <v>1667</v>
      </c>
      <c r="F11666" s="10" t="s">
        <v>1433</v>
      </c>
      <c r="G11666" s="21" t="s">
        <v>3708</v>
      </c>
      <c r="H11666" s="21" t="s">
        <v>4687</v>
      </c>
      <c r="I11666" s="21">
        <v>1</v>
      </c>
      <c r="J11666" s="21">
        <f t="shared" si="811"/>
        <v>13</v>
      </c>
      <c r="K11666" s="21" t="s">
        <v>5258</v>
      </c>
    </row>
    <row r="11667" spans="1:11" hidden="1" x14ac:dyDescent="0.25">
      <c r="A11667" s="10">
        <v>189</v>
      </c>
      <c r="B11667" s="10" t="s">
        <v>1859</v>
      </c>
      <c r="C11667" s="10" t="s">
        <v>1860</v>
      </c>
      <c r="D11667" s="10" t="s">
        <v>1866</v>
      </c>
      <c r="E11667" s="10" t="s">
        <v>1667</v>
      </c>
      <c r="F11667" s="10" t="s">
        <v>1433</v>
      </c>
      <c r="G11667" s="21" t="s">
        <v>3709</v>
      </c>
      <c r="H11667" s="21" t="s">
        <v>4949</v>
      </c>
      <c r="I11667" s="21">
        <v>0</v>
      </c>
      <c r="J11667" s="21">
        <f t="shared" si="811"/>
        <v>11.15</v>
      </c>
      <c r="K11667" s="21" t="s">
        <v>5258</v>
      </c>
    </row>
    <row r="11668" spans="1:11" hidden="1" x14ac:dyDescent="0.25">
      <c r="A11668" s="10">
        <v>189</v>
      </c>
      <c r="B11668" s="10" t="s">
        <v>1859</v>
      </c>
      <c r="C11668" s="10" t="s">
        <v>1860</v>
      </c>
      <c r="D11668" s="10" t="s">
        <v>1866</v>
      </c>
      <c r="E11668" s="10" t="s">
        <v>1667</v>
      </c>
      <c r="F11668" s="10" t="s">
        <v>1433</v>
      </c>
      <c r="G11668" s="21" t="s">
        <v>3711</v>
      </c>
      <c r="H11668" s="21" t="s">
        <v>4812</v>
      </c>
      <c r="I11668" s="21">
        <v>0</v>
      </c>
      <c r="J11668" s="21">
        <f t="shared" si="811"/>
        <v>10.55</v>
      </c>
      <c r="K11668" s="21" t="s">
        <v>5258</v>
      </c>
    </row>
    <row r="11669" spans="1:11" hidden="1" x14ac:dyDescent="0.25">
      <c r="A11669" s="10">
        <v>189</v>
      </c>
      <c r="B11669" s="10" t="s">
        <v>1859</v>
      </c>
      <c r="C11669" s="10" t="s">
        <v>1860</v>
      </c>
      <c r="D11669" s="10" t="s">
        <v>1866</v>
      </c>
      <c r="E11669" s="10" t="s">
        <v>1667</v>
      </c>
      <c r="F11669" s="10" t="s">
        <v>1433</v>
      </c>
      <c r="G11669" s="21" t="s">
        <v>4578</v>
      </c>
      <c r="H11669" s="21" t="s">
        <v>4981</v>
      </c>
      <c r="I11669" s="21">
        <v>1</v>
      </c>
      <c r="J11669" s="21" t="str">
        <f>MID(H11669,1,FIND(" ",H11669,1)-1)</f>
        <v>1650</v>
      </c>
      <c r="K11669" s="21" t="s">
        <v>5269</v>
      </c>
    </row>
    <row r="11670" spans="1:11" hidden="1" x14ac:dyDescent="0.25">
      <c r="A11670" s="10">
        <v>189</v>
      </c>
      <c r="B11670" s="10" t="s">
        <v>1859</v>
      </c>
      <c r="C11670" s="10" t="s">
        <v>1860</v>
      </c>
      <c r="D11670" s="10" t="s">
        <v>1866</v>
      </c>
      <c r="E11670" s="10" t="s">
        <v>1667</v>
      </c>
      <c r="F11670" s="10" t="s">
        <v>1433</v>
      </c>
      <c r="G11670" s="10" t="s">
        <v>3714</v>
      </c>
      <c r="H11670" s="10" t="s">
        <v>3715</v>
      </c>
      <c r="I11670" s="10">
        <v>0</v>
      </c>
    </row>
    <row r="11671" spans="1:11" hidden="1" x14ac:dyDescent="0.25">
      <c r="A11671" s="10">
        <v>189</v>
      </c>
      <c r="B11671" s="10" t="s">
        <v>1859</v>
      </c>
      <c r="C11671" s="10" t="s">
        <v>1860</v>
      </c>
      <c r="D11671" s="10" t="s">
        <v>1866</v>
      </c>
      <c r="E11671" s="10" t="s">
        <v>1667</v>
      </c>
      <c r="F11671" s="10" t="s">
        <v>1433</v>
      </c>
      <c r="G11671" s="10" t="s">
        <v>3716</v>
      </c>
      <c r="H11671" s="10" t="s">
        <v>34</v>
      </c>
      <c r="I11671" s="10">
        <v>0</v>
      </c>
    </row>
    <row r="11672" spans="1:11" hidden="1" x14ac:dyDescent="0.25">
      <c r="A11672" s="10">
        <v>189</v>
      </c>
      <c r="B11672" s="10" t="s">
        <v>1859</v>
      </c>
      <c r="C11672" s="10" t="s">
        <v>1860</v>
      </c>
      <c r="D11672" s="10" t="s">
        <v>1866</v>
      </c>
      <c r="E11672" s="10" t="s">
        <v>1667</v>
      </c>
      <c r="F11672" s="10" t="s">
        <v>1433</v>
      </c>
      <c r="G11672" s="10" t="s">
        <v>3717</v>
      </c>
      <c r="H11672" s="10" t="s">
        <v>34</v>
      </c>
      <c r="I11672" s="10">
        <v>0</v>
      </c>
    </row>
    <row r="11673" spans="1:11" hidden="1" x14ac:dyDescent="0.25">
      <c r="A11673" s="10">
        <v>189</v>
      </c>
      <c r="B11673" s="10" t="s">
        <v>1859</v>
      </c>
      <c r="C11673" s="10" t="s">
        <v>1860</v>
      </c>
      <c r="D11673" s="10" t="s">
        <v>1866</v>
      </c>
      <c r="E11673" s="10" t="s">
        <v>1667</v>
      </c>
      <c r="F11673" s="10" t="s">
        <v>1433</v>
      </c>
      <c r="G11673" s="10" t="s">
        <v>3718</v>
      </c>
      <c r="H11673" s="10" t="s">
        <v>5168</v>
      </c>
      <c r="I11673" s="10">
        <v>0</v>
      </c>
    </row>
    <row r="11674" spans="1:11" hidden="1" x14ac:dyDescent="0.25">
      <c r="A11674" s="10">
        <v>189</v>
      </c>
      <c r="B11674" s="10" t="s">
        <v>1859</v>
      </c>
      <c r="C11674" s="10" t="s">
        <v>1860</v>
      </c>
      <c r="D11674" s="10" t="s">
        <v>1866</v>
      </c>
      <c r="E11674" s="10" t="s">
        <v>1667</v>
      </c>
      <c r="F11674" s="10" t="s">
        <v>1433</v>
      </c>
      <c r="G11674" s="10" t="s">
        <v>3719</v>
      </c>
      <c r="H11674" s="10" t="s">
        <v>57</v>
      </c>
      <c r="I11674" s="10">
        <v>0</v>
      </c>
    </row>
    <row r="11675" spans="1:11" hidden="1" x14ac:dyDescent="0.25">
      <c r="A11675" s="10">
        <v>189</v>
      </c>
      <c r="B11675" s="10" t="s">
        <v>1859</v>
      </c>
      <c r="C11675" s="10" t="s">
        <v>1860</v>
      </c>
      <c r="D11675" s="10" t="s">
        <v>1866</v>
      </c>
      <c r="E11675" s="10" t="s">
        <v>1667</v>
      </c>
      <c r="F11675" s="10" t="s">
        <v>1433</v>
      </c>
      <c r="G11675" s="10" t="s">
        <v>3720</v>
      </c>
      <c r="H11675" s="10" t="s">
        <v>34</v>
      </c>
      <c r="I11675" s="10">
        <v>0</v>
      </c>
    </row>
    <row r="11676" spans="1:11" hidden="1" x14ac:dyDescent="0.25">
      <c r="A11676" s="10">
        <v>189</v>
      </c>
      <c r="B11676" s="10" t="s">
        <v>1859</v>
      </c>
      <c r="C11676" s="10" t="s">
        <v>1860</v>
      </c>
      <c r="D11676" s="10" t="s">
        <v>1866</v>
      </c>
      <c r="E11676" s="10" t="s">
        <v>1667</v>
      </c>
      <c r="F11676" s="10" t="s">
        <v>1433</v>
      </c>
      <c r="G11676" s="10" t="s">
        <v>3721</v>
      </c>
      <c r="H11676" s="10" t="s">
        <v>34</v>
      </c>
      <c r="I11676" s="10">
        <v>0</v>
      </c>
    </row>
    <row r="11677" spans="1:11" hidden="1" x14ac:dyDescent="0.25">
      <c r="A11677" s="10">
        <v>189</v>
      </c>
      <c r="B11677" s="10" t="s">
        <v>1859</v>
      </c>
      <c r="C11677" s="10" t="s">
        <v>1860</v>
      </c>
      <c r="D11677" s="10" t="s">
        <v>1866</v>
      </c>
      <c r="E11677" s="10" t="s">
        <v>1667</v>
      </c>
      <c r="F11677" s="10" t="s">
        <v>1433</v>
      </c>
      <c r="G11677" s="10" t="s">
        <v>3722</v>
      </c>
      <c r="H11677" s="10" t="s">
        <v>34</v>
      </c>
      <c r="I11677" s="10">
        <v>0</v>
      </c>
    </row>
    <row r="11678" spans="1:11" hidden="1" x14ac:dyDescent="0.25">
      <c r="A11678" s="10">
        <v>189</v>
      </c>
      <c r="B11678" s="10" t="s">
        <v>1859</v>
      </c>
      <c r="C11678" s="10" t="s">
        <v>1860</v>
      </c>
      <c r="D11678" s="10" t="s">
        <v>1866</v>
      </c>
      <c r="E11678" s="10" t="s">
        <v>1667</v>
      </c>
      <c r="F11678" s="10" t="s">
        <v>1433</v>
      </c>
      <c r="G11678" s="10" t="s">
        <v>3723</v>
      </c>
      <c r="H11678" s="10" t="s">
        <v>34</v>
      </c>
      <c r="I11678" s="10">
        <v>0</v>
      </c>
    </row>
    <row r="11679" spans="1:11" hidden="1" x14ac:dyDescent="0.25">
      <c r="A11679" s="10">
        <v>189</v>
      </c>
      <c r="B11679" s="10" t="s">
        <v>1859</v>
      </c>
      <c r="C11679" s="10" t="s">
        <v>1860</v>
      </c>
      <c r="D11679" s="10" t="s">
        <v>1866</v>
      </c>
      <c r="E11679" s="10" t="s">
        <v>1667</v>
      </c>
      <c r="F11679" s="10" t="s">
        <v>1433</v>
      </c>
      <c r="G11679" s="10" t="s">
        <v>3724</v>
      </c>
      <c r="H11679" s="10" t="s">
        <v>34</v>
      </c>
      <c r="I11679" s="10">
        <v>0</v>
      </c>
    </row>
    <row r="11680" spans="1:11" hidden="1" x14ac:dyDescent="0.25">
      <c r="A11680" s="10">
        <v>189</v>
      </c>
      <c r="B11680" s="10" t="s">
        <v>1859</v>
      </c>
      <c r="C11680" s="10" t="s">
        <v>1860</v>
      </c>
      <c r="D11680" s="10" t="s">
        <v>1866</v>
      </c>
      <c r="E11680" s="10" t="s">
        <v>1667</v>
      </c>
      <c r="F11680" s="10" t="s">
        <v>1433</v>
      </c>
      <c r="G11680" s="10" t="s">
        <v>3725</v>
      </c>
      <c r="H11680" s="10" t="s">
        <v>34</v>
      </c>
      <c r="I11680" s="10">
        <v>0</v>
      </c>
    </row>
    <row r="11681" spans="1:9" hidden="1" x14ac:dyDescent="0.25">
      <c r="A11681" s="10">
        <v>189</v>
      </c>
      <c r="B11681" s="10" t="s">
        <v>1859</v>
      </c>
      <c r="C11681" s="10" t="s">
        <v>1860</v>
      </c>
      <c r="D11681" s="10" t="s">
        <v>1866</v>
      </c>
      <c r="E11681" s="10" t="s">
        <v>1667</v>
      </c>
      <c r="F11681" s="10" t="s">
        <v>1433</v>
      </c>
      <c r="G11681" s="10" t="s">
        <v>3726</v>
      </c>
      <c r="H11681" s="10" t="s">
        <v>34</v>
      </c>
      <c r="I11681" s="10">
        <v>0</v>
      </c>
    </row>
    <row r="11682" spans="1:9" hidden="1" x14ac:dyDescent="0.25">
      <c r="A11682" s="10">
        <v>189</v>
      </c>
      <c r="B11682" s="10" t="s">
        <v>1859</v>
      </c>
      <c r="C11682" s="10" t="s">
        <v>1860</v>
      </c>
      <c r="D11682" s="10" t="s">
        <v>1866</v>
      </c>
      <c r="E11682" s="10" t="s">
        <v>1667</v>
      </c>
      <c r="F11682" s="10" t="s">
        <v>1433</v>
      </c>
      <c r="G11682" s="10" t="s">
        <v>3727</v>
      </c>
      <c r="H11682" s="10" t="s">
        <v>34</v>
      </c>
      <c r="I11682" s="10">
        <v>0</v>
      </c>
    </row>
    <row r="11683" spans="1:9" hidden="1" x14ac:dyDescent="0.25">
      <c r="A11683" s="10">
        <v>189</v>
      </c>
      <c r="B11683" s="10" t="s">
        <v>1859</v>
      </c>
      <c r="C11683" s="10" t="s">
        <v>1860</v>
      </c>
      <c r="D11683" s="10" t="s">
        <v>1866</v>
      </c>
      <c r="E11683" s="10" t="s">
        <v>1667</v>
      </c>
      <c r="F11683" s="10" t="s">
        <v>1433</v>
      </c>
      <c r="G11683" s="10" t="s">
        <v>3729</v>
      </c>
      <c r="H11683" s="10" t="s">
        <v>34</v>
      </c>
      <c r="I11683" s="10">
        <v>0</v>
      </c>
    </row>
    <row r="11684" spans="1:9" hidden="1" x14ac:dyDescent="0.25">
      <c r="A11684" s="10">
        <v>189</v>
      </c>
      <c r="B11684" s="10" t="s">
        <v>1859</v>
      </c>
      <c r="C11684" s="10" t="s">
        <v>1860</v>
      </c>
      <c r="D11684" s="10" t="s">
        <v>1866</v>
      </c>
      <c r="E11684" s="10" t="s">
        <v>1667</v>
      </c>
      <c r="F11684" s="10" t="s">
        <v>1433</v>
      </c>
      <c r="G11684" s="10" t="s">
        <v>3730</v>
      </c>
      <c r="H11684" s="10" t="s">
        <v>34</v>
      </c>
      <c r="I11684" s="10">
        <v>0</v>
      </c>
    </row>
    <row r="11685" spans="1:9" hidden="1" x14ac:dyDescent="0.25">
      <c r="A11685" s="10">
        <v>189</v>
      </c>
      <c r="B11685" s="10" t="s">
        <v>1859</v>
      </c>
      <c r="C11685" s="10" t="s">
        <v>1860</v>
      </c>
      <c r="D11685" s="10" t="s">
        <v>1866</v>
      </c>
      <c r="E11685" s="10" t="s">
        <v>1667</v>
      </c>
      <c r="F11685" s="10" t="s">
        <v>1433</v>
      </c>
      <c r="G11685" s="10" t="s">
        <v>3731</v>
      </c>
      <c r="H11685" s="10" t="s">
        <v>34</v>
      </c>
      <c r="I11685" s="10">
        <v>0</v>
      </c>
    </row>
    <row r="11686" spans="1:9" hidden="1" x14ac:dyDescent="0.25">
      <c r="A11686" s="10">
        <v>189</v>
      </c>
      <c r="B11686" s="10" t="s">
        <v>1859</v>
      </c>
      <c r="C11686" s="10" t="s">
        <v>1860</v>
      </c>
      <c r="D11686" s="10" t="s">
        <v>1866</v>
      </c>
      <c r="E11686" s="10" t="s">
        <v>1667</v>
      </c>
      <c r="F11686" s="10" t="s">
        <v>1433</v>
      </c>
      <c r="G11686" s="10" t="s">
        <v>3734</v>
      </c>
      <c r="H11686" s="10" t="s">
        <v>34</v>
      </c>
      <c r="I11686" s="10">
        <v>0</v>
      </c>
    </row>
    <row r="11687" spans="1:9" hidden="1" x14ac:dyDescent="0.25">
      <c r="A11687" s="10">
        <v>189</v>
      </c>
      <c r="B11687" s="10" t="s">
        <v>1859</v>
      </c>
      <c r="C11687" s="10" t="s">
        <v>1860</v>
      </c>
      <c r="D11687" s="10" t="s">
        <v>1866</v>
      </c>
      <c r="E11687" s="10" t="s">
        <v>1667</v>
      </c>
      <c r="F11687" s="10" t="s">
        <v>1433</v>
      </c>
      <c r="G11687" s="10" t="s">
        <v>3735</v>
      </c>
      <c r="H11687" s="10" t="s">
        <v>57</v>
      </c>
      <c r="I11687" s="10">
        <v>0</v>
      </c>
    </row>
    <row r="11688" spans="1:9" hidden="1" x14ac:dyDescent="0.25">
      <c r="A11688" s="10">
        <v>189</v>
      </c>
      <c r="B11688" s="10" t="s">
        <v>1859</v>
      </c>
      <c r="C11688" s="10" t="s">
        <v>1860</v>
      </c>
      <c r="D11688" s="10" t="s">
        <v>1866</v>
      </c>
      <c r="E11688" s="10" t="s">
        <v>1667</v>
      </c>
      <c r="F11688" s="10" t="s">
        <v>1433</v>
      </c>
      <c r="G11688" s="10" t="s">
        <v>4597</v>
      </c>
      <c r="H11688" s="10" t="s">
        <v>34</v>
      </c>
      <c r="I11688" s="10">
        <v>0</v>
      </c>
    </row>
    <row r="11689" spans="1:9" hidden="1" x14ac:dyDescent="0.25">
      <c r="A11689" s="10">
        <v>189</v>
      </c>
      <c r="B11689" s="10" t="s">
        <v>1859</v>
      </c>
      <c r="C11689" s="10" t="s">
        <v>1860</v>
      </c>
      <c r="D11689" s="10" t="s">
        <v>1866</v>
      </c>
      <c r="E11689" s="10" t="s">
        <v>1667</v>
      </c>
      <c r="F11689" s="10" t="s">
        <v>1433</v>
      </c>
      <c r="G11689" s="10" t="s">
        <v>3736</v>
      </c>
      <c r="H11689" s="10" t="s">
        <v>34</v>
      </c>
      <c r="I11689" s="10">
        <v>0</v>
      </c>
    </row>
    <row r="11690" spans="1:9" hidden="1" x14ac:dyDescent="0.25">
      <c r="A11690" s="10">
        <v>189</v>
      </c>
      <c r="B11690" s="10" t="s">
        <v>1859</v>
      </c>
      <c r="C11690" s="10" t="s">
        <v>1860</v>
      </c>
      <c r="D11690" s="10" t="s">
        <v>1866</v>
      </c>
      <c r="E11690" s="10" t="s">
        <v>1667</v>
      </c>
      <c r="F11690" s="10" t="s">
        <v>1433</v>
      </c>
      <c r="G11690" s="10" t="s">
        <v>3737</v>
      </c>
      <c r="H11690" s="10" t="s">
        <v>34</v>
      </c>
      <c r="I11690" s="10">
        <v>0</v>
      </c>
    </row>
    <row r="11691" spans="1:9" hidden="1" x14ac:dyDescent="0.25">
      <c r="A11691" s="10">
        <v>189</v>
      </c>
      <c r="B11691" s="10" t="s">
        <v>1859</v>
      </c>
      <c r="C11691" s="10" t="s">
        <v>1860</v>
      </c>
      <c r="D11691" s="10" t="s">
        <v>1866</v>
      </c>
      <c r="E11691" s="10" t="s">
        <v>1667</v>
      </c>
      <c r="F11691" s="10" t="s">
        <v>1433</v>
      </c>
      <c r="G11691" s="10" t="s">
        <v>4387</v>
      </c>
      <c r="H11691" s="10" t="s">
        <v>34</v>
      </c>
      <c r="I11691" s="10">
        <v>0</v>
      </c>
    </row>
    <row r="11692" spans="1:9" hidden="1" x14ac:dyDescent="0.25">
      <c r="A11692" s="10">
        <v>189</v>
      </c>
      <c r="B11692" s="10" t="s">
        <v>1859</v>
      </c>
      <c r="C11692" s="10" t="s">
        <v>1860</v>
      </c>
      <c r="D11692" s="10" t="s">
        <v>1866</v>
      </c>
      <c r="E11692" s="10" t="s">
        <v>1667</v>
      </c>
      <c r="F11692" s="10" t="s">
        <v>1433</v>
      </c>
      <c r="G11692" s="10" t="s">
        <v>4388</v>
      </c>
      <c r="H11692" s="10" t="s">
        <v>34</v>
      </c>
      <c r="I11692" s="10">
        <v>0</v>
      </c>
    </row>
    <row r="11693" spans="1:9" hidden="1" x14ac:dyDescent="0.25">
      <c r="A11693" s="10">
        <v>189</v>
      </c>
      <c r="B11693" s="10" t="s">
        <v>1859</v>
      </c>
      <c r="C11693" s="10" t="s">
        <v>1860</v>
      </c>
      <c r="D11693" s="10" t="s">
        <v>1866</v>
      </c>
      <c r="E11693" s="10" t="s">
        <v>1667</v>
      </c>
      <c r="F11693" s="10" t="s">
        <v>1433</v>
      </c>
      <c r="G11693" s="10" t="s">
        <v>3740</v>
      </c>
      <c r="H11693" s="10" t="s">
        <v>34</v>
      </c>
      <c r="I11693" s="10">
        <v>0</v>
      </c>
    </row>
    <row r="11694" spans="1:9" hidden="1" x14ac:dyDescent="0.25">
      <c r="A11694" s="10">
        <v>189</v>
      </c>
      <c r="B11694" s="10" t="s">
        <v>1859</v>
      </c>
      <c r="C11694" s="10" t="s">
        <v>1860</v>
      </c>
      <c r="D11694" s="10" t="s">
        <v>1866</v>
      </c>
      <c r="E11694" s="10" t="s">
        <v>1667</v>
      </c>
      <c r="F11694" s="10" t="s">
        <v>1433</v>
      </c>
      <c r="G11694" s="10" t="s">
        <v>3741</v>
      </c>
      <c r="H11694" s="10" t="s">
        <v>34</v>
      </c>
      <c r="I11694" s="10">
        <v>0</v>
      </c>
    </row>
    <row r="11695" spans="1:9" hidden="1" x14ac:dyDescent="0.25">
      <c r="A11695" s="10">
        <v>189</v>
      </c>
      <c r="B11695" s="10" t="s">
        <v>1859</v>
      </c>
      <c r="C11695" s="10" t="s">
        <v>1860</v>
      </c>
      <c r="D11695" s="10" t="s">
        <v>1866</v>
      </c>
      <c r="E11695" s="10" t="s">
        <v>1667</v>
      </c>
      <c r="F11695" s="10" t="s">
        <v>1433</v>
      </c>
      <c r="G11695" s="10" t="s">
        <v>4324</v>
      </c>
      <c r="H11695" s="10" t="s">
        <v>34</v>
      </c>
      <c r="I11695" s="10">
        <v>0</v>
      </c>
    </row>
    <row r="11696" spans="1:9" hidden="1" x14ac:dyDescent="0.25">
      <c r="A11696" s="10">
        <v>189</v>
      </c>
      <c r="B11696" s="10" t="s">
        <v>1859</v>
      </c>
      <c r="C11696" s="10" t="s">
        <v>1860</v>
      </c>
      <c r="D11696" s="10" t="s">
        <v>1866</v>
      </c>
      <c r="E11696" s="10" t="s">
        <v>1667</v>
      </c>
      <c r="F11696" s="10" t="s">
        <v>1433</v>
      </c>
      <c r="G11696" s="10" t="s">
        <v>4391</v>
      </c>
      <c r="H11696" s="10" t="s">
        <v>4920</v>
      </c>
      <c r="I11696" s="10">
        <v>0</v>
      </c>
    </row>
    <row r="11697" spans="1:11" hidden="1" x14ac:dyDescent="0.25">
      <c r="A11697" s="10">
        <v>189</v>
      </c>
      <c r="B11697" s="10" t="s">
        <v>1859</v>
      </c>
      <c r="C11697" s="10" t="s">
        <v>1860</v>
      </c>
      <c r="D11697" s="10" t="s">
        <v>1866</v>
      </c>
      <c r="E11697" s="10" t="s">
        <v>1667</v>
      </c>
      <c r="F11697" s="10" t="s">
        <v>1433</v>
      </c>
      <c r="G11697" s="10" t="s">
        <v>3744</v>
      </c>
      <c r="H11697" s="10" t="s">
        <v>3917</v>
      </c>
      <c r="I11697" s="10">
        <v>0</v>
      </c>
    </row>
    <row r="11698" spans="1:11" hidden="1" x14ac:dyDescent="0.25">
      <c r="A11698" s="10">
        <v>189</v>
      </c>
      <c r="B11698" s="10" t="s">
        <v>1859</v>
      </c>
      <c r="C11698" s="10" t="s">
        <v>1860</v>
      </c>
      <c r="D11698" s="10" t="s">
        <v>1866</v>
      </c>
      <c r="E11698" s="10" t="s">
        <v>1667</v>
      </c>
      <c r="F11698" s="10" t="s">
        <v>1433</v>
      </c>
      <c r="G11698" s="10" t="s">
        <v>3746</v>
      </c>
      <c r="H11698" s="10" t="s">
        <v>34</v>
      </c>
      <c r="I11698" s="10">
        <v>0</v>
      </c>
    </row>
    <row r="11699" spans="1:11" hidden="1" x14ac:dyDescent="0.25">
      <c r="A11699" s="10">
        <v>189</v>
      </c>
      <c r="B11699" s="10" t="s">
        <v>1859</v>
      </c>
      <c r="C11699" s="10" t="s">
        <v>1860</v>
      </c>
      <c r="D11699" s="10" t="s">
        <v>1866</v>
      </c>
      <c r="E11699" s="10" t="s">
        <v>1667</v>
      </c>
      <c r="F11699" s="10" t="s">
        <v>1433</v>
      </c>
      <c r="G11699" s="10" t="s">
        <v>4792</v>
      </c>
      <c r="H11699" s="10" t="s">
        <v>5236</v>
      </c>
      <c r="I11699" s="10">
        <v>0</v>
      </c>
    </row>
    <row r="11700" spans="1:11" hidden="1" x14ac:dyDescent="0.25">
      <c r="A11700" s="10">
        <v>189</v>
      </c>
      <c r="B11700" s="10" t="s">
        <v>1859</v>
      </c>
      <c r="C11700" s="10" t="s">
        <v>1860</v>
      </c>
      <c r="D11700" s="10" t="s">
        <v>1866</v>
      </c>
      <c r="E11700" s="10" t="s">
        <v>1667</v>
      </c>
      <c r="F11700" s="10" t="s">
        <v>1433</v>
      </c>
      <c r="G11700" s="21" t="s">
        <v>3747</v>
      </c>
      <c r="H11700" s="21" t="s">
        <v>4805</v>
      </c>
      <c r="I11700" s="21">
        <v>1</v>
      </c>
      <c r="J11700" s="21" t="str">
        <f>H11700</f>
        <v>Напольно-потолочная</v>
      </c>
      <c r="K11700" s="21"/>
    </row>
    <row r="11701" spans="1:11" hidden="1" x14ac:dyDescent="0.25">
      <c r="A11701" s="10">
        <v>189</v>
      </c>
      <c r="B11701" s="10" t="s">
        <v>1859</v>
      </c>
      <c r="C11701" s="10" t="s">
        <v>1860</v>
      </c>
      <c r="D11701" s="10" t="s">
        <v>1866</v>
      </c>
      <c r="E11701" s="10" t="s">
        <v>1667</v>
      </c>
      <c r="F11701" s="10" t="s">
        <v>1433</v>
      </c>
      <c r="G11701" s="21" t="s">
        <v>3749</v>
      </c>
      <c r="H11701" s="21" t="s">
        <v>4941</v>
      </c>
      <c r="I11701" s="21">
        <v>1</v>
      </c>
      <c r="J11701" s="21">
        <f>MID(H11701,1,FIND(" ",H11701,1)-1)*1</f>
        <v>65</v>
      </c>
      <c r="K11701" s="21" t="s">
        <v>5264</v>
      </c>
    </row>
    <row r="11702" spans="1:11" hidden="1" x14ac:dyDescent="0.25">
      <c r="A11702" s="10">
        <v>189</v>
      </c>
      <c r="B11702" s="10" t="s">
        <v>1859</v>
      </c>
      <c r="C11702" s="10" t="s">
        <v>1860</v>
      </c>
      <c r="D11702" s="10" t="s">
        <v>1866</v>
      </c>
      <c r="E11702" s="10" t="s">
        <v>1667</v>
      </c>
      <c r="F11702" s="10" t="s">
        <v>1433</v>
      </c>
      <c r="G11702" s="21" t="s">
        <v>3751</v>
      </c>
      <c r="H11702" s="21" t="s">
        <v>3893</v>
      </c>
      <c r="I11702" s="21">
        <v>1</v>
      </c>
      <c r="J11702" s="21">
        <f>MID(H11702,1,FIND(" ",H11702,1)-1)*1</f>
        <v>30</v>
      </c>
      <c r="K11702" s="21" t="s">
        <v>5264</v>
      </c>
    </row>
    <row r="11703" spans="1:11" hidden="1" x14ac:dyDescent="0.25">
      <c r="A11703" s="10">
        <v>189</v>
      </c>
      <c r="B11703" s="10" t="s">
        <v>1859</v>
      </c>
      <c r="C11703" s="10" t="s">
        <v>1860</v>
      </c>
      <c r="D11703" s="10" t="s">
        <v>1866</v>
      </c>
      <c r="E11703" s="10" t="s">
        <v>1667</v>
      </c>
      <c r="F11703" s="10" t="s">
        <v>1433</v>
      </c>
      <c r="G11703" s="21" t="s">
        <v>3753</v>
      </c>
      <c r="H11703" s="21" t="s">
        <v>4982</v>
      </c>
      <c r="I11703" s="21">
        <v>1</v>
      </c>
      <c r="J11703" s="21">
        <f>MID(H11703,1,FIND(" ",H11703,1)-1)*1</f>
        <v>3.45</v>
      </c>
      <c r="K11703" s="21" t="s">
        <v>5258</v>
      </c>
    </row>
    <row r="11704" spans="1:11" hidden="1" x14ac:dyDescent="0.25">
      <c r="A11704" s="10">
        <v>189</v>
      </c>
      <c r="B11704" s="10" t="s">
        <v>1859</v>
      </c>
      <c r="C11704" s="10" t="s">
        <v>1860</v>
      </c>
      <c r="D11704" s="10" t="s">
        <v>1866</v>
      </c>
      <c r="E11704" s="10" t="s">
        <v>1667</v>
      </c>
      <c r="F11704" s="10" t="s">
        <v>1433</v>
      </c>
      <c r="G11704" s="21" t="s">
        <v>3755</v>
      </c>
      <c r="H11704" s="21" t="s">
        <v>3756</v>
      </c>
      <c r="I11704" s="21">
        <v>1</v>
      </c>
      <c r="J11704" s="21" t="s">
        <v>5266</v>
      </c>
      <c r="K11704" s="21" t="s">
        <v>5265</v>
      </c>
    </row>
    <row r="11705" spans="1:11" hidden="1" x14ac:dyDescent="0.25">
      <c r="A11705" s="10">
        <v>189</v>
      </c>
      <c r="B11705" s="10" t="s">
        <v>1859</v>
      </c>
      <c r="C11705" s="10" t="s">
        <v>1860</v>
      </c>
      <c r="D11705" s="10" t="s">
        <v>1866</v>
      </c>
      <c r="E11705" s="10" t="s">
        <v>1667</v>
      </c>
      <c r="F11705" s="10" t="s">
        <v>1433</v>
      </c>
      <c r="G11705" s="10" t="s">
        <v>3757</v>
      </c>
      <c r="H11705" s="10" t="s">
        <v>57</v>
      </c>
      <c r="I11705" s="10">
        <v>0</v>
      </c>
    </row>
    <row r="11706" spans="1:11" hidden="1" x14ac:dyDescent="0.25">
      <c r="A11706" s="10">
        <v>189</v>
      </c>
      <c r="B11706" s="10" t="s">
        <v>1859</v>
      </c>
      <c r="C11706" s="10" t="s">
        <v>1860</v>
      </c>
      <c r="D11706" s="10" t="s">
        <v>1866</v>
      </c>
      <c r="E11706" s="10" t="s">
        <v>1667</v>
      </c>
      <c r="F11706" s="10" t="s">
        <v>1433</v>
      </c>
      <c r="G11706" s="21" t="s">
        <v>3759</v>
      </c>
      <c r="H11706" s="21">
        <v>36000</v>
      </c>
      <c r="I11706" s="21">
        <v>1</v>
      </c>
      <c r="J11706" s="21">
        <f>TRIM(H11706)*1</f>
        <v>36000</v>
      </c>
      <c r="K11706" s="21" t="s">
        <v>5261</v>
      </c>
    </row>
    <row r="11707" spans="1:11" x14ac:dyDescent="0.25">
      <c r="A11707" s="10">
        <v>189</v>
      </c>
      <c r="B11707" s="10" t="s">
        <v>1859</v>
      </c>
      <c r="C11707" s="10" t="s">
        <v>1860</v>
      </c>
      <c r="D11707" s="10" t="s">
        <v>1866</v>
      </c>
      <c r="E11707" s="10" t="s">
        <v>1667</v>
      </c>
      <c r="F11707" s="10" t="s">
        <v>1433</v>
      </c>
      <c r="G11707" s="21" t="s">
        <v>3760</v>
      </c>
      <c r="H11707" s="21" t="s">
        <v>4951</v>
      </c>
      <c r="I11707" s="21">
        <v>1</v>
      </c>
      <c r="J11707" s="21">
        <f t="shared" ref="J11707:J11708" si="812">MID(H11707,1,FIND(" ",H11707,1)-1)*1</f>
        <v>3.45</v>
      </c>
      <c r="K11707" s="21" t="s">
        <v>5259</v>
      </c>
    </row>
    <row r="11708" spans="1:11" x14ac:dyDescent="0.25">
      <c r="A11708" s="10">
        <v>189</v>
      </c>
      <c r="B11708" s="10" t="s">
        <v>1859</v>
      </c>
      <c r="C11708" s="10" t="s">
        <v>1860</v>
      </c>
      <c r="D11708" s="10" t="s">
        <v>1866</v>
      </c>
      <c r="E11708" s="10" t="s">
        <v>1667</v>
      </c>
      <c r="F11708" s="10" t="s">
        <v>1433</v>
      </c>
      <c r="G11708" s="21" t="s">
        <v>3762</v>
      </c>
      <c r="H11708" s="21" t="s">
        <v>4952</v>
      </c>
      <c r="I11708" s="21">
        <v>1</v>
      </c>
      <c r="J11708" s="21">
        <f t="shared" si="812"/>
        <v>3.4</v>
      </c>
      <c r="K11708" s="21" t="s">
        <v>5259</v>
      </c>
    </row>
    <row r="11709" spans="1:11" hidden="1" x14ac:dyDescent="0.25">
      <c r="A11709" s="10">
        <v>189</v>
      </c>
      <c r="B11709" s="10" t="s">
        <v>1859</v>
      </c>
      <c r="C11709" s="10" t="s">
        <v>1860</v>
      </c>
      <c r="D11709" s="10" t="s">
        <v>1866</v>
      </c>
      <c r="E11709" s="10" t="s">
        <v>1667</v>
      </c>
      <c r="F11709" s="10" t="s">
        <v>1433</v>
      </c>
      <c r="G11709" s="21" t="s">
        <v>3764</v>
      </c>
      <c r="H11709" s="21">
        <v>36000</v>
      </c>
      <c r="I11709" s="21">
        <v>1</v>
      </c>
      <c r="J11709" s="21">
        <f>TRIM(H11709)*1</f>
        <v>36000</v>
      </c>
      <c r="K11709" s="21" t="s">
        <v>5261</v>
      </c>
    </row>
    <row r="11710" spans="1:11" hidden="1" x14ac:dyDescent="0.25">
      <c r="A11710" s="10">
        <v>189</v>
      </c>
      <c r="B11710" s="10" t="s">
        <v>1859</v>
      </c>
      <c r="C11710" s="10" t="s">
        <v>1860</v>
      </c>
      <c r="D11710" s="10" t="s">
        <v>1866</v>
      </c>
      <c r="E11710" s="10" t="s">
        <v>1667</v>
      </c>
      <c r="F11710" s="10" t="s">
        <v>1433</v>
      </c>
      <c r="G11710" s="10" t="s">
        <v>3765</v>
      </c>
      <c r="H11710" s="10" t="s">
        <v>57</v>
      </c>
      <c r="I11710" s="10">
        <v>0</v>
      </c>
    </row>
    <row r="11711" spans="1:11" hidden="1" x14ac:dyDescent="0.25">
      <c r="A11711" s="10">
        <v>189</v>
      </c>
      <c r="B11711" s="10" t="s">
        <v>1859</v>
      </c>
      <c r="C11711" s="10" t="s">
        <v>1860</v>
      </c>
      <c r="D11711" s="10" t="s">
        <v>1866</v>
      </c>
      <c r="E11711" s="10" t="s">
        <v>1667</v>
      </c>
      <c r="F11711" s="10" t="s">
        <v>1433</v>
      </c>
      <c r="G11711" s="10" t="s">
        <v>3766</v>
      </c>
      <c r="H11711" s="10" t="s">
        <v>34</v>
      </c>
      <c r="I11711" s="10">
        <v>0</v>
      </c>
    </row>
    <row r="11712" spans="1:11" hidden="1" x14ac:dyDescent="0.25">
      <c r="A11712" s="10">
        <v>189</v>
      </c>
      <c r="B11712" s="10" t="s">
        <v>1859</v>
      </c>
      <c r="C11712" s="10" t="s">
        <v>1860</v>
      </c>
      <c r="D11712" s="10" t="s">
        <v>1866</v>
      </c>
      <c r="E11712" s="10" t="s">
        <v>1667</v>
      </c>
      <c r="F11712" s="10" t="s">
        <v>1433</v>
      </c>
      <c r="G11712" s="10" t="s">
        <v>4601</v>
      </c>
      <c r="H11712" s="10" t="s">
        <v>57</v>
      </c>
      <c r="I11712" s="10">
        <v>0</v>
      </c>
    </row>
    <row r="11713" spans="1:11" hidden="1" x14ac:dyDescent="0.25">
      <c r="A11713" s="10">
        <v>189</v>
      </c>
      <c r="B11713" s="10" t="s">
        <v>1859</v>
      </c>
      <c r="C11713" s="10" t="s">
        <v>1860</v>
      </c>
      <c r="D11713" s="10" t="s">
        <v>1866</v>
      </c>
      <c r="E11713" s="10" t="s">
        <v>1667</v>
      </c>
      <c r="F11713" s="10" t="s">
        <v>1433</v>
      </c>
      <c r="G11713" s="10" t="s">
        <v>4397</v>
      </c>
      <c r="H11713" s="10" t="s">
        <v>34</v>
      </c>
      <c r="I11713" s="10">
        <v>0</v>
      </c>
    </row>
    <row r="11714" spans="1:11" hidden="1" x14ac:dyDescent="0.25">
      <c r="A11714" s="10">
        <v>189</v>
      </c>
      <c r="B11714" s="10" t="s">
        <v>1859</v>
      </c>
      <c r="C11714" s="10" t="s">
        <v>1860</v>
      </c>
      <c r="D11714" s="10" t="s">
        <v>1866</v>
      </c>
      <c r="E11714" s="10" t="s">
        <v>1667</v>
      </c>
      <c r="F11714" s="10" t="s">
        <v>1433</v>
      </c>
      <c r="G11714" s="10" t="s">
        <v>4602</v>
      </c>
      <c r="H11714" s="10" t="s">
        <v>57</v>
      </c>
      <c r="I11714" s="10">
        <v>0</v>
      </c>
    </row>
    <row r="11715" spans="1:11" hidden="1" x14ac:dyDescent="0.25">
      <c r="A11715" s="10">
        <v>189</v>
      </c>
      <c r="B11715" s="10" t="s">
        <v>1859</v>
      </c>
      <c r="C11715" s="10" t="s">
        <v>1860</v>
      </c>
      <c r="D11715" s="10" t="s">
        <v>1866</v>
      </c>
      <c r="E11715" s="10" t="s">
        <v>1667</v>
      </c>
      <c r="F11715" s="10" t="s">
        <v>1433</v>
      </c>
      <c r="G11715" s="10" t="s">
        <v>4603</v>
      </c>
      <c r="H11715" s="10" t="s">
        <v>57</v>
      </c>
      <c r="I11715" s="10">
        <v>0</v>
      </c>
    </row>
    <row r="11716" spans="1:11" hidden="1" x14ac:dyDescent="0.25">
      <c r="A11716" s="10">
        <v>189</v>
      </c>
      <c r="B11716" s="10" t="s">
        <v>1859</v>
      </c>
      <c r="C11716" s="10" t="s">
        <v>1860</v>
      </c>
      <c r="D11716" s="10" t="s">
        <v>1866</v>
      </c>
      <c r="E11716" s="10" t="s">
        <v>1667</v>
      </c>
      <c r="F11716" s="10" t="s">
        <v>1433</v>
      </c>
      <c r="G11716" s="21" t="s">
        <v>3769</v>
      </c>
      <c r="H11716" s="21" t="s">
        <v>4112</v>
      </c>
      <c r="I11716" s="21">
        <v>1</v>
      </c>
      <c r="J11716" s="21">
        <f t="shared" ref="J11716:J11717" si="813">MID(H11716,1,FIND(" ",H11716,1)-1)*1</f>
        <v>72</v>
      </c>
      <c r="K11716" s="21" t="s">
        <v>5255</v>
      </c>
    </row>
    <row r="11717" spans="1:11" hidden="1" x14ac:dyDescent="0.25">
      <c r="A11717" s="10">
        <v>189</v>
      </c>
      <c r="B11717" s="10" t="s">
        <v>1859</v>
      </c>
      <c r="C11717" s="10" t="s">
        <v>1860</v>
      </c>
      <c r="D11717" s="10" t="s">
        <v>1866</v>
      </c>
      <c r="E11717" s="10" t="s">
        <v>1667</v>
      </c>
      <c r="F11717" s="10" t="s">
        <v>1433</v>
      </c>
      <c r="G11717" s="21" t="s">
        <v>3771</v>
      </c>
      <c r="H11717" s="21" t="s">
        <v>4983</v>
      </c>
      <c r="I11717" s="21">
        <v>1</v>
      </c>
      <c r="J11717" s="21">
        <f t="shared" si="813"/>
        <v>41</v>
      </c>
      <c r="K11717" s="21" t="s">
        <v>5255</v>
      </c>
    </row>
    <row r="11718" spans="1:11" hidden="1" x14ac:dyDescent="0.25">
      <c r="A11718" s="10">
        <v>189</v>
      </c>
      <c r="B11718" s="10" t="s">
        <v>1859</v>
      </c>
      <c r="C11718" s="10" t="s">
        <v>1860</v>
      </c>
      <c r="D11718" s="10" t="s">
        <v>1866</v>
      </c>
      <c r="E11718" s="10" t="s">
        <v>1667</v>
      </c>
      <c r="F11718" s="10" t="s">
        <v>1433</v>
      </c>
      <c r="G11718" s="21" t="s">
        <v>3773</v>
      </c>
      <c r="H11718" s="21" t="s">
        <v>4167</v>
      </c>
      <c r="I11718" s="21">
        <v>1</v>
      </c>
      <c r="J11718" s="21">
        <f t="shared" ref="J11718:J11723" si="814">MID(H11718,1,FIND(" ",H11718,1)-1)*1000</f>
        <v>805</v>
      </c>
      <c r="K11718" s="22" t="s">
        <v>5256</v>
      </c>
    </row>
    <row r="11719" spans="1:11" hidden="1" x14ac:dyDescent="0.25">
      <c r="A11719" s="10">
        <v>189</v>
      </c>
      <c r="B11719" s="10" t="s">
        <v>1859</v>
      </c>
      <c r="C11719" s="10" t="s">
        <v>1860</v>
      </c>
      <c r="D11719" s="10" t="s">
        <v>1866</v>
      </c>
      <c r="E11719" s="10" t="s">
        <v>1667</v>
      </c>
      <c r="F11719" s="10" t="s">
        <v>1433</v>
      </c>
      <c r="G11719" s="21" t="s">
        <v>3775</v>
      </c>
      <c r="H11719" s="21" t="s">
        <v>4971</v>
      </c>
      <c r="I11719" s="21">
        <v>1</v>
      </c>
      <c r="J11719" s="21">
        <f t="shared" si="814"/>
        <v>690</v>
      </c>
      <c r="K11719" s="22" t="s">
        <v>5256</v>
      </c>
    </row>
    <row r="11720" spans="1:11" hidden="1" x14ac:dyDescent="0.25">
      <c r="A11720" s="10">
        <v>189</v>
      </c>
      <c r="B11720" s="10" t="s">
        <v>1859</v>
      </c>
      <c r="C11720" s="10" t="s">
        <v>1860</v>
      </c>
      <c r="D11720" s="10" t="s">
        <v>1866</v>
      </c>
      <c r="E11720" s="10" t="s">
        <v>1667</v>
      </c>
      <c r="F11720" s="10" t="s">
        <v>1433</v>
      </c>
      <c r="G11720" s="21" t="s">
        <v>3777</v>
      </c>
      <c r="H11720" s="21" t="s">
        <v>4695</v>
      </c>
      <c r="I11720" s="21">
        <v>1</v>
      </c>
      <c r="J11720" s="21">
        <f t="shared" si="814"/>
        <v>395</v>
      </c>
      <c r="K11720" s="22" t="s">
        <v>5256</v>
      </c>
    </row>
    <row r="11721" spans="1:11" hidden="1" x14ac:dyDescent="0.25">
      <c r="A11721" s="10">
        <v>189</v>
      </c>
      <c r="B11721" s="10" t="s">
        <v>1859</v>
      </c>
      <c r="C11721" s="10" t="s">
        <v>1860</v>
      </c>
      <c r="D11721" s="10" t="s">
        <v>1866</v>
      </c>
      <c r="E11721" s="10" t="s">
        <v>1667</v>
      </c>
      <c r="F11721" s="10" t="s">
        <v>1433</v>
      </c>
      <c r="G11721" s="21" t="s">
        <v>3779</v>
      </c>
      <c r="H11721" s="21" t="s">
        <v>4807</v>
      </c>
      <c r="I11721" s="21">
        <v>1</v>
      </c>
      <c r="J11721" s="21">
        <f t="shared" si="814"/>
        <v>235</v>
      </c>
      <c r="K11721" s="22" t="s">
        <v>5256</v>
      </c>
    </row>
    <row r="11722" spans="1:11" hidden="1" x14ac:dyDescent="0.25">
      <c r="A11722" s="10">
        <v>189</v>
      </c>
      <c r="B11722" s="10" t="s">
        <v>1859</v>
      </c>
      <c r="C11722" s="10" t="s">
        <v>1860</v>
      </c>
      <c r="D11722" s="10" t="s">
        <v>1866</v>
      </c>
      <c r="E11722" s="10" t="s">
        <v>1667</v>
      </c>
      <c r="F11722" s="10" t="s">
        <v>1433</v>
      </c>
      <c r="G11722" s="21" t="s">
        <v>3781</v>
      </c>
      <c r="H11722" s="21" t="s">
        <v>4953</v>
      </c>
      <c r="I11722" s="21">
        <v>1</v>
      </c>
      <c r="J11722" s="21">
        <f t="shared" si="814"/>
        <v>970</v>
      </c>
      <c r="K11722" s="22" t="s">
        <v>5256</v>
      </c>
    </row>
    <row r="11723" spans="1:11" hidden="1" x14ac:dyDescent="0.25">
      <c r="A11723" s="10">
        <v>189</v>
      </c>
      <c r="B11723" s="10" t="s">
        <v>1859</v>
      </c>
      <c r="C11723" s="10" t="s">
        <v>1860</v>
      </c>
      <c r="D11723" s="10" t="s">
        <v>1866</v>
      </c>
      <c r="E11723" s="10" t="s">
        <v>1667</v>
      </c>
      <c r="F11723" s="10" t="s">
        <v>1433</v>
      </c>
      <c r="G11723" s="21" t="s">
        <v>3783</v>
      </c>
      <c r="H11723" s="21" t="s">
        <v>4973</v>
      </c>
      <c r="I11723" s="21">
        <v>1</v>
      </c>
      <c r="J11723" s="21">
        <f t="shared" si="814"/>
        <v>1600</v>
      </c>
      <c r="K11723" s="22" t="s">
        <v>5256</v>
      </c>
    </row>
    <row r="11724" spans="1:11" hidden="1" x14ac:dyDescent="0.25">
      <c r="A11724" s="10">
        <v>189</v>
      </c>
      <c r="B11724" s="10" t="s">
        <v>1859</v>
      </c>
      <c r="C11724" s="10" t="s">
        <v>1860</v>
      </c>
      <c r="D11724" s="10" t="s">
        <v>1866</v>
      </c>
      <c r="E11724" s="10" t="s">
        <v>1667</v>
      </c>
      <c r="F11724" s="10" t="s">
        <v>1433</v>
      </c>
      <c r="G11724" s="10" t="s">
        <v>3787</v>
      </c>
      <c r="H11724" s="10" t="s">
        <v>3788</v>
      </c>
      <c r="I11724" s="10">
        <v>0</v>
      </c>
    </row>
    <row r="11725" spans="1:11" hidden="1" x14ac:dyDescent="0.25">
      <c r="A11725" s="10">
        <v>189</v>
      </c>
      <c r="B11725" s="10" t="s">
        <v>1859</v>
      </c>
      <c r="C11725" s="10" t="s">
        <v>1860</v>
      </c>
      <c r="D11725" s="10" t="s">
        <v>1866</v>
      </c>
      <c r="E11725" s="10" t="s">
        <v>1667</v>
      </c>
      <c r="F11725" s="10" t="s">
        <v>1433</v>
      </c>
      <c r="G11725" s="10" t="s">
        <v>3789</v>
      </c>
      <c r="H11725" s="10" t="s">
        <v>3789</v>
      </c>
      <c r="I11725" s="10">
        <v>0</v>
      </c>
    </row>
    <row r="11726" spans="1:11" hidden="1" x14ac:dyDescent="0.25">
      <c r="A11726" s="10">
        <v>190</v>
      </c>
      <c r="B11726" s="10" t="s">
        <v>1867</v>
      </c>
      <c r="C11726" s="10" t="s">
        <v>1868</v>
      </c>
      <c r="D11726" s="10" t="s">
        <v>1874</v>
      </c>
      <c r="E11726" s="10" t="s">
        <v>1667</v>
      </c>
      <c r="F11726" s="10" t="s">
        <v>1433</v>
      </c>
      <c r="G11726" s="10" t="s">
        <v>3129</v>
      </c>
      <c r="H11726" s="10" t="s">
        <v>4540</v>
      </c>
      <c r="I11726" s="10">
        <v>0</v>
      </c>
    </row>
    <row r="11727" spans="1:11" hidden="1" x14ac:dyDescent="0.25">
      <c r="A11727" s="10">
        <v>190</v>
      </c>
      <c r="B11727" s="10" t="s">
        <v>1867</v>
      </c>
      <c r="C11727" s="10" t="s">
        <v>1868</v>
      </c>
      <c r="D11727" s="10" t="s">
        <v>1874</v>
      </c>
      <c r="E11727" s="10" t="s">
        <v>1667</v>
      </c>
      <c r="F11727" s="10" t="s">
        <v>1433</v>
      </c>
      <c r="G11727" s="21" t="s">
        <v>2160</v>
      </c>
      <c r="H11727" s="21" t="s">
        <v>3699</v>
      </c>
      <c r="I11727" s="21">
        <v>1</v>
      </c>
      <c r="J11727" s="21" t="str">
        <f>H11727</f>
        <v>Кондиционирование</v>
      </c>
      <c r="K11727" s="21"/>
    </row>
    <row r="11728" spans="1:11" hidden="1" x14ac:dyDescent="0.25">
      <c r="A11728" s="10">
        <v>190</v>
      </c>
      <c r="B11728" s="10" t="s">
        <v>1867</v>
      </c>
      <c r="C11728" s="10" t="s">
        <v>1868</v>
      </c>
      <c r="D11728" s="10" t="s">
        <v>1874</v>
      </c>
      <c r="E11728" s="10" t="s">
        <v>1667</v>
      </c>
      <c r="F11728" s="10" t="s">
        <v>1433</v>
      </c>
      <c r="G11728" s="21" t="s">
        <v>3108</v>
      </c>
      <c r="H11728" s="21" t="s">
        <v>3906</v>
      </c>
      <c r="I11728" s="21">
        <v>1</v>
      </c>
      <c r="J11728" s="21">
        <f t="shared" ref="J11728:J11729" si="815">MID(H11728,1,FIND(" ",H11728,1)-1)*1</f>
        <v>60</v>
      </c>
      <c r="K11728" s="21" t="s">
        <v>5260</v>
      </c>
    </row>
    <row r="11729" spans="1:11" hidden="1" x14ac:dyDescent="0.25">
      <c r="A11729" s="10">
        <v>190</v>
      </c>
      <c r="B11729" s="10" t="s">
        <v>1867</v>
      </c>
      <c r="C11729" s="10" t="s">
        <v>1868</v>
      </c>
      <c r="D11729" s="10" t="s">
        <v>1874</v>
      </c>
      <c r="E11729" s="10" t="s">
        <v>1667</v>
      </c>
      <c r="F11729" s="10" t="s">
        <v>1433</v>
      </c>
      <c r="G11729" s="21" t="s">
        <v>3701</v>
      </c>
      <c r="H11729" s="21" t="s">
        <v>4459</v>
      </c>
      <c r="I11729" s="21">
        <v>1</v>
      </c>
      <c r="J11729" s="21">
        <f t="shared" si="815"/>
        <v>43</v>
      </c>
      <c r="K11729" s="21" t="s">
        <v>5260</v>
      </c>
    </row>
    <row r="11730" spans="1:11" hidden="1" x14ac:dyDescent="0.25">
      <c r="A11730" s="10">
        <v>190</v>
      </c>
      <c r="B11730" s="10" t="s">
        <v>1867</v>
      </c>
      <c r="C11730" s="10" t="s">
        <v>1868</v>
      </c>
      <c r="D11730" s="10" t="s">
        <v>1874</v>
      </c>
      <c r="E11730" s="10" t="s">
        <v>1667</v>
      </c>
      <c r="F11730" s="10" t="s">
        <v>1433</v>
      </c>
      <c r="G11730" s="21" t="s">
        <v>3703</v>
      </c>
      <c r="H11730" s="21" t="s">
        <v>4802</v>
      </c>
      <c r="I11730" s="21">
        <v>1</v>
      </c>
      <c r="J11730" s="21">
        <f>MID(H11730,1,FIND(" ",H11730,1)-1)*1</f>
        <v>140</v>
      </c>
      <c r="K11730" s="21" t="s">
        <v>5254</v>
      </c>
    </row>
    <row r="11731" spans="1:11" hidden="1" x14ac:dyDescent="0.25">
      <c r="A11731" s="10">
        <v>190</v>
      </c>
      <c r="B11731" s="10" t="s">
        <v>1867</v>
      </c>
      <c r="C11731" s="10" t="s">
        <v>1868</v>
      </c>
      <c r="D11731" s="10" t="s">
        <v>1874</v>
      </c>
      <c r="E11731" s="10" t="s">
        <v>1667</v>
      </c>
      <c r="F11731" s="10" t="s">
        <v>1433</v>
      </c>
      <c r="G11731" s="21" t="s">
        <v>3705</v>
      </c>
      <c r="H11731" s="21" t="s">
        <v>34</v>
      </c>
      <c r="I11731" s="21">
        <v>1</v>
      </c>
      <c r="J11731" s="21" t="str">
        <f>H11731</f>
        <v>Да</v>
      </c>
      <c r="K11731" s="21"/>
    </row>
    <row r="11732" spans="1:11" hidden="1" x14ac:dyDescent="0.25">
      <c r="A11732" s="10">
        <v>190</v>
      </c>
      <c r="B11732" s="10" t="s">
        <v>1867</v>
      </c>
      <c r="C11732" s="10" t="s">
        <v>1868</v>
      </c>
      <c r="D11732" s="10" t="s">
        <v>1874</v>
      </c>
      <c r="E11732" s="10" t="s">
        <v>1667</v>
      </c>
      <c r="F11732" s="10" t="s">
        <v>1433</v>
      </c>
      <c r="G11732" s="21" t="s">
        <v>3706</v>
      </c>
      <c r="H11732" s="21" t="s">
        <v>4878</v>
      </c>
      <c r="I11732" s="21">
        <v>1</v>
      </c>
      <c r="J11732" s="21">
        <f t="shared" ref="J11732:J11735" si="816">MID(H11732,1,FIND(" ",H11732,1)-1)*1</f>
        <v>17</v>
      </c>
      <c r="K11732" s="21" t="s">
        <v>5258</v>
      </c>
    </row>
    <row r="11733" spans="1:11" hidden="1" x14ac:dyDescent="0.25">
      <c r="A11733" s="10">
        <v>190</v>
      </c>
      <c r="B11733" s="10" t="s">
        <v>1867</v>
      </c>
      <c r="C11733" s="10" t="s">
        <v>1868</v>
      </c>
      <c r="D11733" s="10" t="s">
        <v>1874</v>
      </c>
      <c r="E11733" s="10" t="s">
        <v>1667</v>
      </c>
      <c r="F11733" s="10" t="s">
        <v>1433</v>
      </c>
      <c r="G11733" s="21" t="s">
        <v>3708</v>
      </c>
      <c r="H11733" s="21" t="s">
        <v>4613</v>
      </c>
      <c r="I11733" s="21">
        <v>1</v>
      </c>
      <c r="J11733" s="21">
        <f t="shared" si="816"/>
        <v>14.5</v>
      </c>
      <c r="K11733" s="21" t="s">
        <v>5258</v>
      </c>
    </row>
    <row r="11734" spans="1:11" hidden="1" x14ac:dyDescent="0.25">
      <c r="A11734" s="10">
        <v>190</v>
      </c>
      <c r="B11734" s="10" t="s">
        <v>1867</v>
      </c>
      <c r="C11734" s="10" t="s">
        <v>1868</v>
      </c>
      <c r="D11734" s="10" t="s">
        <v>1874</v>
      </c>
      <c r="E11734" s="10" t="s">
        <v>1667</v>
      </c>
      <c r="F11734" s="10" t="s">
        <v>1433</v>
      </c>
      <c r="G11734" s="21" t="s">
        <v>3709</v>
      </c>
      <c r="H11734" s="21" t="s">
        <v>4879</v>
      </c>
      <c r="I11734" s="21">
        <v>0</v>
      </c>
      <c r="J11734" s="21">
        <f t="shared" si="816"/>
        <v>16</v>
      </c>
      <c r="K11734" s="21" t="s">
        <v>5258</v>
      </c>
    </row>
    <row r="11735" spans="1:11" hidden="1" x14ac:dyDescent="0.25">
      <c r="A11735" s="10">
        <v>190</v>
      </c>
      <c r="B11735" s="10" t="s">
        <v>1867</v>
      </c>
      <c r="C11735" s="10" t="s">
        <v>1868</v>
      </c>
      <c r="D11735" s="10" t="s">
        <v>1874</v>
      </c>
      <c r="E11735" s="10" t="s">
        <v>1667</v>
      </c>
      <c r="F11735" s="10" t="s">
        <v>1433</v>
      </c>
      <c r="G11735" s="21" t="s">
        <v>3711</v>
      </c>
      <c r="H11735" s="21" t="s">
        <v>4912</v>
      </c>
      <c r="I11735" s="21">
        <v>0</v>
      </c>
      <c r="J11735" s="21">
        <f t="shared" si="816"/>
        <v>14</v>
      </c>
      <c r="K11735" s="21" t="s">
        <v>5258</v>
      </c>
    </row>
    <row r="11736" spans="1:11" hidden="1" x14ac:dyDescent="0.25">
      <c r="A11736" s="10">
        <v>190</v>
      </c>
      <c r="B11736" s="10" t="s">
        <v>1867</v>
      </c>
      <c r="C11736" s="10" t="s">
        <v>1868</v>
      </c>
      <c r="D11736" s="10" t="s">
        <v>1874</v>
      </c>
      <c r="E11736" s="10" t="s">
        <v>1667</v>
      </c>
      <c r="F11736" s="10" t="s">
        <v>1433</v>
      </c>
      <c r="G11736" s="21" t="s">
        <v>4578</v>
      </c>
      <c r="H11736" s="21" t="s">
        <v>4984</v>
      </c>
      <c r="I11736" s="21">
        <v>1</v>
      </c>
      <c r="J11736" s="21" t="str">
        <f>MID(H11736,1,FIND(" ",H11736,1)-1)</f>
        <v>2040</v>
      </c>
      <c r="K11736" s="21" t="s">
        <v>5269</v>
      </c>
    </row>
    <row r="11737" spans="1:11" hidden="1" x14ac:dyDescent="0.25">
      <c r="A11737" s="10">
        <v>190</v>
      </c>
      <c r="B11737" s="10" t="s">
        <v>1867</v>
      </c>
      <c r="C11737" s="10" t="s">
        <v>1868</v>
      </c>
      <c r="D11737" s="10" t="s">
        <v>1874</v>
      </c>
      <c r="E11737" s="10" t="s">
        <v>1667</v>
      </c>
      <c r="F11737" s="10" t="s">
        <v>1433</v>
      </c>
      <c r="G11737" s="10" t="s">
        <v>3714</v>
      </c>
      <c r="H11737" s="10" t="s">
        <v>3715</v>
      </c>
      <c r="I11737" s="10">
        <v>0</v>
      </c>
    </row>
    <row r="11738" spans="1:11" hidden="1" x14ac:dyDescent="0.25">
      <c r="A11738" s="10">
        <v>190</v>
      </c>
      <c r="B11738" s="10" t="s">
        <v>1867</v>
      </c>
      <c r="C11738" s="10" t="s">
        <v>1868</v>
      </c>
      <c r="D11738" s="10" t="s">
        <v>1874</v>
      </c>
      <c r="E11738" s="10" t="s">
        <v>1667</v>
      </c>
      <c r="F11738" s="10" t="s">
        <v>1433</v>
      </c>
      <c r="G11738" s="10" t="s">
        <v>3716</v>
      </c>
      <c r="H11738" s="10" t="s">
        <v>34</v>
      </c>
      <c r="I11738" s="10">
        <v>0</v>
      </c>
    </row>
    <row r="11739" spans="1:11" hidden="1" x14ac:dyDescent="0.25">
      <c r="A11739" s="10">
        <v>190</v>
      </c>
      <c r="B11739" s="10" t="s">
        <v>1867</v>
      </c>
      <c r="C11739" s="10" t="s">
        <v>1868</v>
      </c>
      <c r="D11739" s="10" t="s">
        <v>1874</v>
      </c>
      <c r="E11739" s="10" t="s">
        <v>1667</v>
      </c>
      <c r="F11739" s="10" t="s">
        <v>1433</v>
      </c>
      <c r="G11739" s="10" t="s">
        <v>3717</v>
      </c>
      <c r="H11739" s="10" t="s">
        <v>34</v>
      </c>
      <c r="I11739" s="10">
        <v>0</v>
      </c>
    </row>
    <row r="11740" spans="1:11" hidden="1" x14ac:dyDescent="0.25">
      <c r="A11740" s="10">
        <v>190</v>
      </c>
      <c r="B11740" s="10" t="s">
        <v>1867</v>
      </c>
      <c r="C11740" s="10" t="s">
        <v>1868</v>
      </c>
      <c r="D11740" s="10" t="s">
        <v>1874</v>
      </c>
      <c r="E11740" s="10" t="s">
        <v>1667</v>
      </c>
      <c r="F11740" s="10" t="s">
        <v>1433</v>
      </c>
      <c r="G11740" s="10" t="s">
        <v>3718</v>
      </c>
      <c r="H11740" s="10" t="s">
        <v>5168</v>
      </c>
      <c r="I11740" s="10">
        <v>0</v>
      </c>
    </row>
    <row r="11741" spans="1:11" hidden="1" x14ac:dyDescent="0.25">
      <c r="A11741" s="10">
        <v>190</v>
      </c>
      <c r="B11741" s="10" t="s">
        <v>1867</v>
      </c>
      <c r="C11741" s="10" t="s">
        <v>1868</v>
      </c>
      <c r="D11741" s="10" t="s">
        <v>1874</v>
      </c>
      <c r="E11741" s="10" t="s">
        <v>1667</v>
      </c>
      <c r="F11741" s="10" t="s">
        <v>1433</v>
      </c>
      <c r="G11741" s="10" t="s">
        <v>3719</v>
      </c>
      <c r="H11741" s="10" t="s">
        <v>57</v>
      </c>
      <c r="I11741" s="10">
        <v>0</v>
      </c>
    </row>
    <row r="11742" spans="1:11" hidden="1" x14ac:dyDescent="0.25">
      <c r="A11742" s="10">
        <v>190</v>
      </c>
      <c r="B11742" s="10" t="s">
        <v>1867</v>
      </c>
      <c r="C11742" s="10" t="s">
        <v>1868</v>
      </c>
      <c r="D11742" s="10" t="s">
        <v>1874</v>
      </c>
      <c r="E11742" s="10" t="s">
        <v>1667</v>
      </c>
      <c r="F11742" s="10" t="s">
        <v>1433</v>
      </c>
      <c r="G11742" s="10" t="s">
        <v>3720</v>
      </c>
      <c r="H11742" s="10" t="s">
        <v>34</v>
      </c>
      <c r="I11742" s="10">
        <v>0</v>
      </c>
    </row>
    <row r="11743" spans="1:11" hidden="1" x14ac:dyDescent="0.25">
      <c r="A11743" s="10">
        <v>190</v>
      </c>
      <c r="B11743" s="10" t="s">
        <v>1867</v>
      </c>
      <c r="C11743" s="10" t="s">
        <v>1868</v>
      </c>
      <c r="D11743" s="10" t="s">
        <v>1874</v>
      </c>
      <c r="E11743" s="10" t="s">
        <v>1667</v>
      </c>
      <c r="F11743" s="10" t="s">
        <v>1433</v>
      </c>
      <c r="G11743" s="10" t="s">
        <v>3721</v>
      </c>
      <c r="H11743" s="10" t="s">
        <v>34</v>
      </c>
      <c r="I11743" s="10">
        <v>0</v>
      </c>
    </row>
    <row r="11744" spans="1:11" hidden="1" x14ac:dyDescent="0.25">
      <c r="A11744" s="10">
        <v>190</v>
      </c>
      <c r="B11744" s="10" t="s">
        <v>1867</v>
      </c>
      <c r="C11744" s="10" t="s">
        <v>1868</v>
      </c>
      <c r="D11744" s="10" t="s">
        <v>1874</v>
      </c>
      <c r="E11744" s="10" t="s">
        <v>1667</v>
      </c>
      <c r="F11744" s="10" t="s">
        <v>1433</v>
      </c>
      <c r="G11744" s="10" t="s">
        <v>3722</v>
      </c>
      <c r="H11744" s="10" t="s">
        <v>34</v>
      </c>
      <c r="I11744" s="10">
        <v>0</v>
      </c>
    </row>
    <row r="11745" spans="1:9" hidden="1" x14ac:dyDescent="0.25">
      <c r="A11745" s="10">
        <v>190</v>
      </c>
      <c r="B11745" s="10" t="s">
        <v>1867</v>
      </c>
      <c r="C11745" s="10" t="s">
        <v>1868</v>
      </c>
      <c r="D11745" s="10" t="s">
        <v>1874</v>
      </c>
      <c r="E11745" s="10" t="s">
        <v>1667</v>
      </c>
      <c r="F11745" s="10" t="s">
        <v>1433</v>
      </c>
      <c r="G11745" s="10" t="s">
        <v>3723</v>
      </c>
      <c r="H11745" s="10" t="s">
        <v>34</v>
      </c>
      <c r="I11745" s="10">
        <v>0</v>
      </c>
    </row>
    <row r="11746" spans="1:9" hidden="1" x14ac:dyDescent="0.25">
      <c r="A11746" s="10">
        <v>190</v>
      </c>
      <c r="B11746" s="10" t="s">
        <v>1867</v>
      </c>
      <c r="C11746" s="10" t="s">
        <v>1868</v>
      </c>
      <c r="D11746" s="10" t="s">
        <v>1874</v>
      </c>
      <c r="E11746" s="10" t="s">
        <v>1667</v>
      </c>
      <c r="F11746" s="10" t="s">
        <v>1433</v>
      </c>
      <c r="G11746" s="10" t="s">
        <v>3724</v>
      </c>
      <c r="H11746" s="10" t="s">
        <v>34</v>
      </c>
      <c r="I11746" s="10">
        <v>0</v>
      </c>
    </row>
    <row r="11747" spans="1:9" hidden="1" x14ac:dyDescent="0.25">
      <c r="A11747" s="10">
        <v>190</v>
      </c>
      <c r="B11747" s="10" t="s">
        <v>1867</v>
      </c>
      <c r="C11747" s="10" t="s">
        <v>1868</v>
      </c>
      <c r="D11747" s="10" t="s">
        <v>1874</v>
      </c>
      <c r="E11747" s="10" t="s">
        <v>1667</v>
      </c>
      <c r="F11747" s="10" t="s">
        <v>1433</v>
      </c>
      <c r="G11747" s="10" t="s">
        <v>3725</v>
      </c>
      <c r="H11747" s="10" t="s">
        <v>34</v>
      </c>
      <c r="I11747" s="10">
        <v>0</v>
      </c>
    </row>
    <row r="11748" spans="1:9" hidden="1" x14ac:dyDescent="0.25">
      <c r="A11748" s="10">
        <v>190</v>
      </c>
      <c r="B11748" s="10" t="s">
        <v>1867</v>
      </c>
      <c r="C11748" s="10" t="s">
        <v>1868</v>
      </c>
      <c r="D11748" s="10" t="s">
        <v>1874</v>
      </c>
      <c r="E11748" s="10" t="s">
        <v>1667</v>
      </c>
      <c r="F11748" s="10" t="s">
        <v>1433</v>
      </c>
      <c r="G11748" s="10" t="s">
        <v>3726</v>
      </c>
      <c r="H11748" s="10" t="s">
        <v>34</v>
      </c>
      <c r="I11748" s="10">
        <v>0</v>
      </c>
    </row>
    <row r="11749" spans="1:9" hidden="1" x14ac:dyDescent="0.25">
      <c r="A11749" s="10">
        <v>190</v>
      </c>
      <c r="B11749" s="10" t="s">
        <v>1867</v>
      </c>
      <c r="C11749" s="10" t="s">
        <v>1868</v>
      </c>
      <c r="D11749" s="10" t="s">
        <v>1874</v>
      </c>
      <c r="E11749" s="10" t="s">
        <v>1667</v>
      </c>
      <c r="F11749" s="10" t="s">
        <v>1433</v>
      </c>
      <c r="G11749" s="10" t="s">
        <v>3727</v>
      </c>
      <c r="H11749" s="10" t="s">
        <v>34</v>
      </c>
      <c r="I11749" s="10">
        <v>0</v>
      </c>
    </row>
    <row r="11750" spans="1:9" hidden="1" x14ac:dyDescent="0.25">
      <c r="A11750" s="10">
        <v>190</v>
      </c>
      <c r="B11750" s="10" t="s">
        <v>1867</v>
      </c>
      <c r="C11750" s="10" t="s">
        <v>1868</v>
      </c>
      <c r="D11750" s="10" t="s">
        <v>1874</v>
      </c>
      <c r="E11750" s="10" t="s">
        <v>1667</v>
      </c>
      <c r="F11750" s="10" t="s">
        <v>1433</v>
      </c>
      <c r="G11750" s="10" t="s">
        <v>3729</v>
      </c>
      <c r="H11750" s="10" t="s">
        <v>34</v>
      </c>
      <c r="I11750" s="10">
        <v>0</v>
      </c>
    </row>
    <row r="11751" spans="1:9" hidden="1" x14ac:dyDescent="0.25">
      <c r="A11751" s="10">
        <v>190</v>
      </c>
      <c r="B11751" s="10" t="s">
        <v>1867</v>
      </c>
      <c r="C11751" s="10" t="s">
        <v>1868</v>
      </c>
      <c r="D11751" s="10" t="s">
        <v>1874</v>
      </c>
      <c r="E11751" s="10" t="s">
        <v>1667</v>
      </c>
      <c r="F11751" s="10" t="s">
        <v>1433</v>
      </c>
      <c r="G11751" s="10" t="s">
        <v>3730</v>
      </c>
      <c r="H11751" s="10" t="s">
        <v>34</v>
      </c>
      <c r="I11751" s="10">
        <v>0</v>
      </c>
    </row>
    <row r="11752" spans="1:9" hidden="1" x14ac:dyDescent="0.25">
      <c r="A11752" s="10">
        <v>190</v>
      </c>
      <c r="B11752" s="10" t="s">
        <v>1867</v>
      </c>
      <c r="C11752" s="10" t="s">
        <v>1868</v>
      </c>
      <c r="D11752" s="10" t="s">
        <v>1874</v>
      </c>
      <c r="E11752" s="10" t="s">
        <v>1667</v>
      </c>
      <c r="F11752" s="10" t="s">
        <v>1433</v>
      </c>
      <c r="G11752" s="10" t="s">
        <v>3731</v>
      </c>
      <c r="H11752" s="10" t="s">
        <v>34</v>
      </c>
      <c r="I11752" s="10">
        <v>0</v>
      </c>
    </row>
    <row r="11753" spans="1:9" hidden="1" x14ac:dyDescent="0.25">
      <c r="A11753" s="10">
        <v>190</v>
      </c>
      <c r="B11753" s="10" t="s">
        <v>1867</v>
      </c>
      <c r="C11753" s="10" t="s">
        <v>1868</v>
      </c>
      <c r="D11753" s="10" t="s">
        <v>1874</v>
      </c>
      <c r="E11753" s="10" t="s">
        <v>1667</v>
      </c>
      <c r="F11753" s="10" t="s">
        <v>1433</v>
      </c>
      <c r="G11753" s="10" t="s">
        <v>3734</v>
      </c>
      <c r="H11753" s="10" t="s">
        <v>34</v>
      </c>
      <c r="I11753" s="10">
        <v>0</v>
      </c>
    </row>
    <row r="11754" spans="1:9" hidden="1" x14ac:dyDescent="0.25">
      <c r="A11754" s="10">
        <v>190</v>
      </c>
      <c r="B11754" s="10" t="s">
        <v>1867</v>
      </c>
      <c r="C11754" s="10" t="s">
        <v>1868</v>
      </c>
      <c r="D11754" s="10" t="s">
        <v>1874</v>
      </c>
      <c r="E11754" s="10" t="s">
        <v>1667</v>
      </c>
      <c r="F11754" s="10" t="s">
        <v>1433</v>
      </c>
      <c r="G11754" s="10" t="s">
        <v>3735</v>
      </c>
      <c r="H11754" s="10" t="s">
        <v>57</v>
      </c>
      <c r="I11754" s="10">
        <v>0</v>
      </c>
    </row>
    <row r="11755" spans="1:9" hidden="1" x14ac:dyDescent="0.25">
      <c r="A11755" s="10">
        <v>190</v>
      </c>
      <c r="B11755" s="10" t="s">
        <v>1867</v>
      </c>
      <c r="C11755" s="10" t="s">
        <v>1868</v>
      </c>
      <c r="D11755" s="10" t="s">
        <v>1874</v>
      </c>
      <c r="E11755" s="10" t="s">
        <v>1667</v>
      </c>
      <c r="F11755" s="10" t="s">
        <v>1433</v>
      </c>
      <c r="G11755" s="10" t="s">
        <v>4597</v>
      </c>
      <c r="H11755" s="10" t="s">
        <v>34</v>
      </c>
      <c r="I11755" s="10">
        <v>0</v>
      </c>
    </row>
    <row r="11756" spans="1:9" hidden="1" x14ac:dyDescent="0.25">
      <c r="A11756" s="10">
        <v>190</v>
      </c>
      <c r="B11756" s="10" t="s">
        <v>1867</v>
      </c>
      <c r="C11756" s="10" t="s">
        <v>1868</v>
      </c>
      <c r="D11756" s="10" t="s">
        <v>1874</v>
      </c>
      <c r="E11756" s="10" t="s">
        <v>1667</v>
      </c>
      <c r="F11756" s="10" t="s">
        <v>1433</v>
      </c>
      <c r="G11756" s="10" t="s">
        <v>3736</v>
      </c>
      <c r="H11756" s="10" t="s">
        <v>34</v>
      </c>
      <c r="I11756" s="10">
        <v>0</v>
      </c>
    </row>
    <row r="11757" spans="1:9" hidden="1" x14ac:dyDescent="0.25">
      <c r="A11757" s="10">
        <v>190</v>
      </c>
      <c r="B11757" s="10" t="s">
        <v>1867</v>
      </c>
      <c r="C11757" s="10" t="s">
        <v>1868</v>
      </c>
      <c r="D11757" s="10" t="s">
        <v>1874</v>
      </c>
      <c r="E11757" s="10" t="s">
        <v>1667</v>
      </c>
      <c r="F11757" s="10" t="s">
        <v>1433</v>
      </c>
      <c r="G11757" s="10" t="s">
        <v>3737</v>
      </c>
      <c r="H11757" s="10" t="s">
        <v>34</v>
      </c>
      <c r="I11757" s="10">
        <v>0</v>
      </c>
    </row>
    <row r="11758" spans="1:9" hidden="1" x14ac:dyDescent="0.25">
      <c r="A11758" s="10">
        <v>190</v>
      </c>
      <c r="B11758" s="10" t="s">
        <v>1867</v>
      </c>
      <c r="C11758" s="10" t="s">
        <v>1868</v>
      </c>
      <c r="D11758" s="10" t="s">
        <v>1874</v>
      </c>
      <c r="E11758" s="10" t="s">
        <v>1667</v>
      </c>
      <c r="F11758" s="10" t="s">
        <v>1433</v>
      </c>
      <c r="G11758" s="10" t="s">
        <v>4387</v>
      </c>
      <c r="H11758" s="10" t="s">
        <v>34</v>
      </c>
      <c r="I11758" s="10">
        <v>0</v>
      </c>
    </row>
    <row r="11759" spans="1:9" hidden="1" x14ac:dyDescent="0.25">
      <c r="A11759" s="10">
        <v>190</v>
      </c>
      <c r="B11759" s="10" t="s">
        <v>1867</v>
      </c>
      <c r="C11759" s="10" t="s">
        <v>1868</v>
      </c>
      <c r="D11759" s="10" t="s">
        <v>1874</v>
      </c>
      <c r="E11759" s="10" t="s">
        <v>1667</v>
      </c>
      <c r="F11759" s="10" t="s">
        <v>1433</v>
      </c>
      <c r="G11759" s="10" t="s">
        <v>4388</v>
      </c>
      <c r="H11759" s="10" t="s">
        <v>34</v>
      </c>
      <c r="I11759" s="10">
        <v>0</v>
      </c>
    </row>
    <row r="11760" spans="1:9" hidden="1" x14ac:dyDescent="0.25">
      <c r="A11760" s="10">
        <v>190</v>
      </c>
      <c r="B11760" s="10" t="s">
        <v>1867</v>
      </c>
      <c r="C11760" s="10" t="s">
        <v>1868</v>
      </c>
      <c r="D11760" s="10" t="s">
        <v>1874</v>
      </c>
      <c r="E11760" s="10" t="s">
        <v>1667</v>
      </c>
      <c r="F11760" s="10" t="s">
        <v>1433</v>
      </c>
      <c r="G11760" s="10" t="s">
        <v>3740</v>
      </c>
      <c r="H11760" s="10" t="s">
        <v>34</v>
      </c>
      <c r="I11760" s="10">
        <v>0</v>
      </c>
    </row>
    <row r="11761" spans="1:11" hidden="1" x14ac:dyDescent="0.25">
      <c r="A11761" s="10">
        <v>190</v>
      </c>
      <c r="B11761" s="10" t="s">
        <v>1867</v>
      </c>
      <c r="C11761" s="10" t="s">
        <v>1868</v>
      </c>
      <c r="D11761" s="10" t="s">
        <v>1874</v>
      </c>
      <c r="E11761" s="10" t="s">
        <v>1667</v>
      </c>
      <c r="F11761" s="10" t="s">
        <v>1433</v>
      </c>
      <c r="G11761" s="10" t="s">
        <v>3741</v>
      </c>
      <c r="H11761" s="10" t="s">
        <v>34</v>
      </c>
      <c r="I11761" s="10">
        <v>0</v>
      </c>
    </row>
    <row r="11762" spans="1:11" hidden="1" x14ac:dyDescent="0.25">
      <c r="A11762" s="10">
        <v>190</v>
      </c>
      <c r="B11762" s="10" t="s">
        <v>1867</v>
      </c>
      <c r="C11762" s="10" t="s">
        <v>1868</v>
      </c>
      <c r="D11762" s="10" t="s">
        <v>1874</v>
      </c>
      <c r="E11762" s="10" t="s">
        <v>1667</v>
      </c>
      <c r="F11762" s="10" t="s">
        <v>1433</v>
      </c>
      <c r="G11762" s="10" t="s">
        <v>4324</v>
      </c>
      <c r="H11762" s="10" t="s">
        <v>34</v>
      </c>
      <c r="I11762" s="10">
        <v>0</v>
      </c>
    </row>
    <row r="11763" spans="1:11" hidden="1" x14ac:dyDescent="0.25">
      <c r="A11763" s="10">
        <v>190</v>
      </c>
      <c r="B11763" s="10" t="s">
        <v>1867</v>
      </c>
      <c r="C11763" s="10" t="s">
        <v>1868</v>
      </c>
      <c r="D11763" s="10" t="s">
        <v>1874</v>
      </c>
      <c r="E11763" s="10" t="s">
        <v>1667</v>
      </c>
      <c r="F11763" s="10" t="s">
        <v>1433</v>
      </c>
      <c r="G11763" s="10" t="s">
        <v>4391</v>
      </c>
      <c r="H11763" s="10" t="s">
        <v>4920</v>
      </c>
      <c r="I11763" s="10">
        <v>0</v>
      </c>
    </row>
    <row r="11764" spans="1:11" hidden="1" x14ac:dyDescent="0.25">
      <c r="A11764" s="10">
        <v>190</v>
      </c>
      <c r="B11764" s="10" t="s">
        <v>1867</v>
      </c>
      <c r="C11764" s="10" t="s">
        <v>1868</v>
      </c>
      <c r="D11764" s="10" t="s">
        <v>1874</v>
      </c>
      <c r="E11764" s="10" t="s">
        <v>1667</v>
      </c>
      <c r="F11764" s="10" t="s">
        <v>1433</v>
      </c>
      <c r="G11764" s="10" t="s">
        <v>3744</v>
      </c>
      <c r="H11764" s="10" t="s">
        <v>3917</v>
      </c>
      <c r="I11764" s="10">
        <v>0</v>
      </c>
    </row>
    <row r="11765" spans="1:11" hidden="1" x14ac:dyDescent="0.25">
      <c r="A11765" s="10">
        <v>190</v>
      </c>
      <c r="B11765" s="10" t="s">
        <v>1867</v>
      </c>
      <c r="C11765" s="10" t="s">
        <v>1868</v>
      </c>
      <c r="D11765" s="10" t="s">
        <v>1874</v>
      </c>
      <c r="E11765" s="10" t="s">
        <v>1667</v>
      </c>
      <c r="F11765" s="10" t="s">
        <v>1433</v>
      </c>
      <c r="G11765" s="10" t="s">
        <v>3746</v>
      </c>
      <c r="H11765" s="10" t="s">
        <v>34</v>
      </c>
      <c r="I11765" s="10">
        <v>0</v>
      </c>
    </row>
    <row r="11766" spans="1:11" hidden="1" x14ac:dyDescent="0.25">
      <c r="A11766" s="10">
        <v>190</v>
      </c>
      <c r="B11766" s="10" t="s">
        <v>1867</v>
      </c>
      <c r="C11766" s="10" t="s">
        <v>1868</v>
      </c>
      <c r="D11766" s="10" t="s">
        <v>1874</v>
      </c>
      <c r="E11766" s="10" t="s">
        <v>1667</v>
      </c>
      <c r="F11766" s="10" t="s">
        <v>1433</v>
      </c>
      <c r="G11766" s="10" t="s">
        <v>4792</v>
      </c>
      <c r="H11766" s="10" t="s">
        <v>5243</v>
      </c>
      <c r="I11766" s="10">
        <v>0</v>
      </c>
    </row>
    <row r="11767" spans="1:11" hidden="1" x14ac:dyDescent="0.25">
      <c r="A11767" s="10">
        <v>190</v>
      </c>
      <c r="B11767" s="10" t="s">
        <v>1867</v>
      </c>
      <c r="C11767" s="10" t="s">
        <v>1868</v>
      </c>
      <c r="D11767" s="10" t="s">
        <v>1874</v>
      </c>
      <c r="E11767" s="10" t="s">
        <v>1667</v>
      </c>
      <c r="F11767" s="10" t="s">
        <v>1433</v>
      </c>
      <c r="G11767" s="21" t="s">
        <v>3747</v>
      </c>
      <c r="H11767" s="21" t="s">
        <v>4805</v>
      </c>
      <c r="I11767" s="21">
        <v>1</v>
      </c>
      <c r="J11767" s="21" t="str">
        <f>H11767</f>
        <v>Напольно-потолочная</v>
      </c>
      <c r="K11767" s="21"/>
    </row>
    <row r="11768" spans="1:11" hidden="1" x14ac:dyDescent="0.25">
      <c r="A11768" s="10">
        <v>190</v>
      </c>
      <c r="B11768" s="10" t="s">
        <v>1867</v>
      </c>
      <c r="C11768" s="10" t="s">
        <v>1868</v>
      </c>
      <c r="D11768" s="10" t="s">
        <v>1874</v>
      </c>
      <c r="E11768" s="10" t="s">
        <v>1667</v>
      </c>
      <c r="F11768" s="10" t="s">
        <v>1433</v>
      </c>
      <c r="G11768" s="21" t="s">
        <v>3749</v>
      </c>
      <c r="H11768" s="21" t="s">
        <v>4941</v>
      </c>
      <c r="I11768" s="21">
        <v>1</v>
      </c>
      <c r="J11768" s="21">
        <f>MID(H11768,1,FIND(" ",H11768,1)-1)*1</f>
        <v>65</v>
      </c>
      <c r="K11768" s="21" t="s">
        <v>5264</v>
      </c>
    </row>
    <row r="11769" spans="1:11" hidden="1" x14ac:dyDescent="0.25">
      <c r="A11769" s="10">
        <v>190</v>
      </c>
      <c r="B11769" s="10" t="s">
        <v>1867</v>
      </c>
      <c r="C11769" s="10" t="s">
        <v>1868</v>
      </c>
      <c r="D11769" s="10" t="s">
        <v>1874</v>
      </c>
      <c r="E11769" s="10" t="s">
        <v>1667</v>
      </c>
      <c r="F11769" s="10" t="s">
        <v>1433</v>
      </c>
      <c r="G11769" s="21" t="s">
        <v>3751</v>
      </c>
      <c r="H11769" s="21" t="s">
        <v>3893</v>
      </c>
      <c r="I11769" s="21">
        <v>1</v>
      </c>
      <c r="J11769" s="21">
        <f>MID(H11769,1,FIND(" ",H11769,1)-1)*1</f>
        <v>30</v>
      </c>
      <c r="K11769" s="21" t="s">
        <v>5264</v>
      </c>
    </row>
    <row r="11770" spans="1:11" hidden="1" x14ac:dyDescent="0.25">
      <c r="A11770" s="10">
        <v>190</v>
      </c>
      <c r="B11770" s="10" t="s">
        <v>1867</v>
      </c>
      <c r="C11770" s="10" t="s">
        <v>1868</v>
      </c>
      <c r="D11770" s="10" t="s">
        <v>1874</v>
      </c>
      <c r="E11770" s="10" t="s">
        <v>1667</v>
      </c>
      <c r="F11770" s="10" t="s">
        <v>1433</v>
      </c>
      <c r="G11770" s="21" t="s">
        <v>3753</v>
      </c>
      <c r="H11770" s="21" t="s">
        <v>4851</v>
      </c>
      <c r="I11770" s="21">
        <v>1</v>
      </c>
      <c r="J11770" s="21">
        <f>MID(H11770,1,FIND(" ",H11770,1)-1)*1</f>
        <v>5.35</v>
      </c>
      <c r="K11770" s="21" t="s">
        <v>5258</v>
      </c>
    </row>
    <row r="11771" spans="1:11" hidden="1" x14ac:dyDescent="0.25">
      <c r="A11771" s="10">
        <v>190</v>
      </c>
      <c r="B11771" s="10" t="s">
        <v>1867</v>
      </c>
      <c r="C11771" s="10" t="s">
        <v>1868</v>
      </c>
      <c r="D11771" s="10" t="s">
        <v>1874</v>
      </c>
      <c r="E11771" s="10" t="s">
        <v>1667</v>
      </c>
      <c r="F11771" s="10" t="s">
        <v>1433</v>
      </c>
      <c r="G11771" s="21" t="s">
        <v>3755</v>
      </c>
      <c r="H11771" s="21" t="s">
        <v>3756</v>
      </c>
      <c r="I11771" s="21">
        <v>1</v>
      </c>
      <c r="J11771" s="21" t="s">
        <v>5266</v>
      </c>
      <c r="K11771" s="21" t="s">
        <v>5265</v>
      </c>
    </row>
    <row r="11772" spans="1:11" hidden="1" x14ac:dyDescent="0.25">
      <c r="A11772" s="10">
        <v>190</v>
      </c>
      <c r="B11772" s="10" t="s">
        <v>1867</v>
      </c>
      <c r="C11772" s="10" t="s">
        <v>1868</v>
      </c>
      <c r="D11772" s="10" t="s">
        <v>1874</v>
      </c>
      <c r="E11772" s="10" t="s">
        <v>1667</v>
      </c>
      <c r="F11772" s="10" t="s">
        <v>1433</v>
      </c>
      <c r="G11772" s="10" t="s">
        <v>3757</v>
      </c>
      <c r="H11772" s="10" t="s">
        <v>57</v>
      </c>
      <c r="I11772" s="10">
        <v>0</v>
      </c>
    </row>
    <row r="11773" spans="1:11" hidden="1" x14ac:dyDescent="0.25">
      <c r="A11773" s="10">
        <v>190</v>
      </c>
      <c r="B11773" s="10" t="s">
        <v>1867</v>
      </c>
      <c r="C11773" s="10" t="s">
        <v>1868</v>
      </c>
      <c r="D11773" s="10" t="s">
        <v>1874</v>
      </c>
      <c r="E11773" s="10" t="s">
        <v>1667</v>
      </c>
      <c r="F11773" s="10" t="s">
        <v>1433</v>
      </c>
      <c r="G11773" s="21" t="s">
        <v>3759</v>
      </c>
      <c r="H11773" s="21">
        <v>48000</v>
      </c>
      <c r="I11773" s="21">
        <v>1</v>
      </c>
      <c r="J11773" s="21">
        <f>TRIM(H11773)*1</f>
        <v>48000</v>
      </c>
      <c r="K11773" s="21" t="s">
        <v>5261</v>
      </c>
    </row>
    <row r="11774" spans="1:11" x14ac:dyDescent="0.25">
      <c r="A11774" s="10">
        <v>190</v>
      </c>
      <c r="B11774" s="10" t="s">
        <v>1867</v>
      </c>
      <c r="C11774" s="10" t="s">
        <v>1868</v>
      </c>
      <c r="D11774" s="10" t="s">
        <v>1874</v>
      </c>
      <c r="E11774" s="10" t="s">
        <v>1667</v>
      </c>
      <c r="F11774" s="10" t="s">
        <v>1433</v>
      </c>
      <c r="G11774" s="21" t="s">
        <v>3760</v>
      </c>
      <c r="H11774" s="21" t="s">
        <v>4985</v>
      </c>
      <c r="I11774" s="21">
        <v>1</v>
      </c>
      <c r="J11774" s="21">
        <f t="shared" ref="J11774:J11775" si="817">MID(H11774,1,FIND(" ",H11774,1)-1)*1</f>
        <v>5.5</v>
      </c>
      <c r="K11774" s="21" t="s">
        <v>5259</v>
      </c>
    </row>
    <row r="11775" spans="1:11" x14ac:dyDescent="0.25">
      <c r="A11775" s="10">
        <v>190</v>
      </c>
      <c r="B11775" s="10" t="s">
        <v>1867</v>
      </c>
      <c r="C11775" s="10" t="s">
        <v>1868</v>
      </c>
      <c r="D11775" s="10" t="s">
        <v>1874</v>
      </c>
      <c r="E11775" s="10" t="s">
        <v>1667</v>
      </c>
      <c r="F11775" s="10" t="s">
        <v>1433</v>
      </c>
      <c r="G11775" s="21" t="s">
        <v>3762</v>
      </c>
      <c r="H11775" s="21" t="s">
        <v>4986</v>
      </c>
      <c r="I11775" s="21">
        <v>1</v>
      </c>
      <c r="J11775" s="21">
        <f t="shared" si="817"/>
        <v>5.3</v>
      </c>
      <c r="K11775" s="21" t="s">
        <v>5259</v>
      </c>
    </row>
    <row r="11776" spans="1:11" hidden="1" x14ac:dyDescent="0.25">
      <c r="A11776" s="10">
        <v>190</v>
      </c>
      <c r="B11776" s="10" t="s">
        <v>1867</v>
      </c>
      <c r="C11776" s="10" t="s">
        <v>1868</v>
      </c>
      <c r="D11776" s="10" t="s">
        <v>1874</v>
      </c>
      <c r="E11776" s="10" t="s">
        <v>1667</v>
      </c>
      <c r="F11776" s="10" t="s">
        <v>1433</v>
      </c>
      <c r="G11776" s="21" t="s">
        <v>3764</v>
      </c>
      <c r="H11776" s="21">
        <v>48000</v>
      </c>
      <c r="I11776" s="21">
        <v>1</v>
      </c>
      <c r="J11776" s="21">
        <f>TRIM(H11776)*1</f>
        <v>48000</v>
      </c>
      <c r="K11776" s="21" t="s">
        <v>5261</v>
      </c>
    </row>
    <row r="11777" spans="1:11" hidden="1" x14ac:dyDescent="0.25">
      <c r="A11777" s="10">
        <v>190</v>
      </c>
      <c r="B11777" s="10" t="s">
        <v>1867</v>
      </c>
      <c r="C11777" s="10" t="s">
        <v>1868</v>
      </c>
      <c r="D11777" s="10" t="s">
        <v>1874</v>
      </c>
      <c r="E11777" s="10" t="s">
        <v>1667</v>
      </c>
      <c r="F11777" s="10" t="s">
        <v>1433</v>
      </c>
      <c r="G11777" s="10" t="s">
        <v>3765</v>
      </c>
      <c r="H11777" s="10" t="s">
        <v>57</v>
      </c>
      <c r="I11777" s="10">
        <v>0</v>
      </c>
    </row>
    <row r="11778" spans="1:11" hidden="1" x14ac:dyDescent="0.25">
      <c r="A11778" s="10">
        <v>190</v>
      </c>
      <c r="B11778" s="10" t="s">
        <v>1867</v>
      </c>
      <c r="C11778" s="10" t="s">
        <v>1868</v>
      </c>
      <c r="D11778" s="10" t="s">
        <v>1874</v>
      </c>
      <c r="E11778" s="10" t="s">
        <v>1667</v>
      </c>
      <c r="F11778" s="10" t="s">
        <v>1433</v>
      </c>
      <c r="G11778" s="10" t="s">
        <v>3766</v>
      </c>
      <c r="H11778" s="10" t="s">
        <v>34</v>
      </c>
      <c r="I11778" s="10">
        <v>0</v>
      </c>
    </row>
    <row r="11779" spans="1:11" hidden="1" x14ac:dyDescent="0.25">
      <c r="A11779" s="10">
        <v>190</v>
      </c>
      <c r="B11779" s="10" t="s">
        <v>1867</v>
      </c>
      <c r="C11779" s="10" t="s">
        <v>1868</v>
      </c>
      <c r="D11779" s="10" t="s">
        <v>1874</v>
      </c>
      <c r="E11779" s="10" t="s">
        <v>1667</v>
      </c>
      <c r="F11779" s="10" t="s">
        <v>1433</v>
      </c>
      <c r="G11779" s="10" t="s">
        <v>4601</v>
      </c>
      <c r="H11779" s="10" t="s">
        <v>57</v>
      </c>
      <c r="I11779" s="10">
        <v>0</v>
      </c>
    </row>
    <row r="11780" spans="1:11" hidden="1" x14ac:dyDescent="0.25">
      <c r="A11780" s="10">
        <v>190</v>
      </c>
      <c r="B11780" s="10" t="s">
        <v>1867</v>
      </c>
      <c r="C11780" s="10" t="s">
        <v>1868</v>
      </c>
      <c r="D11780" s="10" t="s">
        <v>1874</v>
      </c>
      <c r="E11780" s="10" t="s">
        <v>1667</v>
      </c>
      <c r="F11780" s="10" t="s">
        <v>1433</v>
      </c>
      <c r="G11780" s="10" t="s">
        <v>4397</v>
      </c>
      <c r="H11780" s="10" t="s">
        <v>34</v>
      </c>
      <c r="I11780" s="10">
        <v>0</v>
      </c>
    </row>
    <row r="11781" spans="1:11" hidden="1" x14ac:dyDescent="0.25">
      <c r="A11781" s="10">
        <v>190</v>
      </c>
      <c r="B11781" s="10" t="s">
        <v>1867</v>
      </c>
      <c r="C11781" s="10" t="s">
        <v>1868</v>
      </c>
      <c r="D11781" s="10" t="s">
        <v>1874</v>
      </c>
      <c r="E11781" s="10" t="s">
        <v>1667</v>
      </c>
      <c r="F11781" s="10" t="s">
        <v>1433</v>
      </c>
      <c r="G11781" s="10" t="s">
        <v>4602</v>
      </c>
      <c r="H11781" s="10" t="s">
        <v>57</v>
      </c>
      <c r="I11781" s="10">
        <v>0</v>
      </c>
    </row>
    <row r="11782" spans="1:11" hidden="1" x14ac:dyDescent="0.25">
      <c r="A11782" s="10">
        <v>190</v>
      </c>
      <c r="B11782" s="10" t="s">
        <v>1867</v>
      </c>
      <c r="C11782" s="10" t="s">
        <v>1868</v>
      </c>
      <c r="D11782" s="10" t="s">
        <v>1874</v>
      </c>
      <c r="E11782" s="10" t="s">
        <v>1667</v>
      </c>
      <c r="F11782" s="10" t="s">
        <v>1433</v>
      </c>
      <c r="G11782" s="10" t="s">
        <v>4603</v>
      </c>
      <c r="H11782" s="10" t="s">
        <v>57</v>
      </c>
      <c r="I11782" s="10">
        <v>0</v>
      </c>
    </row>
    <row r="11783" spans="1:11" hidden="1" x14ac:dyDescent="0.25">
      <c r="A11783" s="10">
        <v>190</v>
      </c>
      <c r="B11783" s="10" t="s">
        <v>1867</v>
      </c>
      <c r="C11783" s="10" t="s">
        <v>1868</v>
      </c>
      <c r="D11783" s="10" t="s">
        <v>1874</v>
      </c>
      <c r="E11783" s="10" t="s">
        <v>1667</v>
      </c>
      <c r="F11783" s="10" t="s">
        <v>1433</v>
      </c>
      <c r="G11783" s="21" t="s">
        <v>3769</v>
      </c>
      <c r="H11783" s="21" t="s">
        <v>4944</v>
      </c>
      <c r="I11783" s="21">
        <v>1</v>
      </c>
      <c r="J11783" s="21">
        <f t="shared" ref="J11783:J11784" si="818">MID(H11783,1,FIND(" ",H11783,1)-1)*1</f>
        <v>92</v>
      </c>
      <c r="K11783" s="21" t="s">
        <v>5255</v>
      </c>
    </row>
    <row r="11784" spans="1:11" hidden="1" x14ac:dyDescent="0.25">
      <c r="A11784" s="10">
        <v>190</v>
      </c>
      <c r="B11784" s="10" t="s">
        <v>1867</v>
      </c>
      <c r="C11784" s="10" t="s">
        <v>1868</v>
      </c>
      <c r="D11784" s="10" t="s">
        <v>1874</v>
      </c>
      <c r="E11784" s="10" t="s">
        <v>1667</v>
      </c>
      <c r="F11784" s="10" t="s">
        <v>1433</v>
      </c>
      <c r="G11784" s="21" t="s">
        <v>3771</v>
      </c>
      <c r="H11784" s="21" t="s">
        <v>4983</v>
      </c>
      <c r="I11784" s="21">
        <v>1</v>
      </c>
      <c r="J11784" s="21">
        <f t="shared" si="818"/>
        <v>41</v>
      </c>
      <c r="K11784" s="21" t="s">
        <v>5255</v>
      </c>
    </row>
    <row r="11785" spans="1:11" hidden="1" x14ac:dyDescent="0.25">
      <c r="A11785" s="10">
        <v>190</v>
      </c>
      <c r="B11785" s="10" t="s">
        <v>1867</v>
      </c>
      <c r="C11785" s="10" t="s">
        <v>1868</v>
      </c>
      <c r="D11785" s="10" t="s">
        <v>1874</v>
      </c>
      <c r="E11785" s="10" t="s">
        <v>1667</v>
      </c>
      <c r="F11785" s="10" t="s">
        <v>1433</v>
      </c>
      <c r="G11785" s="21" t="s">
        <v>3773</v>
      </c>
      <c r="H11785" s="21" t="s">
        <v>4945</v>
      </c>
      <c r="I11785" s="21">
        <v>1</v>
      </c>
      <c r="J11785" s="21">
        <f t="shared" ref="J11785:J11790" si="819">MID(H11785,1,FIND(" ",H11785,1)-1)*1000</f>
        <v>1325</v>
      </c>
      <c r="K11785" s="22" t="s">
        <v>5256</v>
      </c>
    </row>
    <row r="11786" spans="1:11" hidden="1" x14ac:dyDescent="0.25">
      <c r="A11786" s="10">
        <v>190</v>
      </c>
      <c r="B11786" s="10" t="s">
        <v>1867</v>
      </c>
      <c r="C11786" s="10" t="s">
        <v>1868</v>
      </c>
      <c r="D11786" s="10" t="s">
        <v>1874</v>
      </c>
      <c r="E11786" s="10" t="s">
        <v>1667</v>
      </c>
      <c r="F11786" s="10" t="s">
        <v>1433</v>
      </c>
      <c r="G11786" s="21" t="s">
        <v>3775</v>
      </c>
      <c r="H11786" s="21" t="s">
        <v>4971</v>
      </c>
      <c r="I11786" s="21">
        <v>1</v>
      </c>
      <c r="J11786" s="21">
        <f t="shared" si="819"/>
        <v>690</v>
      </c>
      <c r="K11786" s="22" t="s">
        <v>5256</v>
      </c>
    </row>
    <row r="11787" spans="1:11" hidden="1" x14ac:dyDescent="0.25">
      <c r="A11787" s="10">
        <v>190</v>
      </c>
      <c r="B11787" s="10" t="s">
        <v>1867</v>
      </c>
      <c r="C11787" s="10" t="s">
        <v>1868</v>
      </c>
      <c r="D11787" s="10" t="s">
        <v>1874</v>
      </c>
      <c r="E11787" s="10" t="s">
        <v>1667</v>
      </c>
      <c r="F11787" s="10" t="s">
        <v>1433</v>
      </c>
      <c r="G11787" s="21" t="s">
        <v>3777</v>
      </c>
      <c r="H11787" s="21" t="s">
        <v>4946</v>
      </c>
      <c r="I11787" s="21">
        <v>1</v>
      </c>
      <c r="J11787" s="21">
        <f t="shared" si="819"/>
        <v>370</v>
      </c>
      <c r="K11787" s="22" t="s">
        <v>5256</v>
      </c>
    </row>
    <row r="11788" spans="1:11" hidden="1" x14ac:dyDescent="0.25">
      <c r="A11788" s="10">
        <v>190</v>
      </c>
      <c r="B11788" s="10" t="s">
        <v>1867</v>
      </c>
      <c r="C11788" s="10" t="s">
        <v>1868</v>
      </c>
      <c r="D11788" s="10" t="s">
        <v>1874</v>
      </c>
      <c r="E11788" s="10" t="s">
        <v>1667</v>
      </c>
      <c r="F11788" s="10" t="s">
        <v>1433</v>
      </c>
      <c r="G11788" s="21" t="s">
        <v>3779</v>
      </c>
      <c r="H11788" s="21" t="s">
        <v>4807</v>
      </c>
      <c r="I11788" s="21">
        <v>1</v>
      </c>
      <c r="J11788" s="21">
        <f t="shared" si="819"/>
        <v>235</v>
      </c>
      <c r="K11788" s="22" t="s">
        <v>5256</v>
      </c>
    </row>
    <row r="11789" spans="1:11" hidden="1" x14ac:dyDescent="0.25">
      <c r="A11789" s="10">
        <v>190</v>
      </c>
      <c r="B11789" s="10" t="s">
        <v>1867</v>
      </c>
      <c r="C11789" s="10" t="s">
        <v>1868</v>
      </c>
      <c r="D11789" s="10" t="s">
        <v>1874</v>
      </c>
      <c r="E11789" s="10" t="s">
        <v>1667</v>
      </c>
      <c r="F11789" s="10" t="s">
        <v>1433</v>
      </c>
      <c r="G11789" s="21" t="s">
        <v>3781</v>
      </c>
      <c r="H11789" s="21" t="s">
        <v>4098</v>
      </c>
      <c r="I11789" s="21">
        <v>1</v>
      </c>
      <c r="J11789" s="21">
        <f t="shared" si="819"/>
        <v>940</v>
      </c>
      <c r="K11789" s="22" t="s">
        <v>5256</v>
      </c>
    </row>
    <row r="11790" spans="1:11" hidden="1" x14ac:dyDescent="0.25">
      <c r="A11790" s="10">
        <v>190</v>
      </c>
      <c r="B11790" s="10" t="s">
        <v>1867</v>
      </c>
      <c r="C11790" s="10" t="s">
        <v>1868</v>
      </c>
      <c r="D11790" s="10" t="s">
        <v>1874</v>
      </c>
      <c r="E11790" s="10" t="s">
        <v>1667</v>
      </c>
      <c r="F11790" s="10" t="s">
        <v>1433</v>
      </c>
      <c r="G11790" s="21" t="s">
        <v>3783</v>
      </c>
      <c r="H11790" s="21" t="s">
        <v>4973</v>
      </c>
      <c r="I11790" s="21">
        <v>1</v>
      </c>
      <c r="J11790" s="21">
        <f t="shared" si="819"/>
        <v>1600</v>
      </c>
      <c r="K11790" s="22" t="s">
        <v>5256</v>
      </c>
    </row>
    <row r="11791" spans="1:11" hidden="1" x14ac:dyDescent="0.25">
      <c r="A11791" s="10">
        <v>190</v>
      </c>
      <c r="B11791" s="10" t="s">
        <v>1867</v>
      </c>
      <c r="C11791" s="10" t="s">
        <v>1868</v>
      </c>
      <c r="D11791" s="10" t="s">
        <v>1874</v>
      </c>
      <c r="E11791" s="10" t="s">
        <v>1667</v>
      </c>
      <c r="F11791" s="10" t="s">
        <v>1433</v>
      </c>
      <c r="G11791" s="10" t="s">
        <v>3787</v>
      </c>
      <c r="H11791" s="10" t="s">
        <v>3788</v>
      </c>
      <c r="I11791" s="10">
        <v>0</v>
      </c>
    </row>
    <row r="11792" spans="1:11" hidden="1" x14ac:dyDescent="0.25">
      <c r="A11792" s="10">
        <v>190</v>
      </c>
      <c r="B11792" s="10" t="s">
        <v>1867</v>
      </c>
      <c r="C11792" s="10" t="s">
        <v>1868</v>
      </c>
      <c r="D11792" s="10" t="s">
        <v>1874</v>
      </c>
      <c r="E11792" s="10" t="s">
        <v>1667</v>
      </c>
      <c r="F11792" s="10" t="s">
        <v>1433</v>
      </c>
      <c r="G11792" s="10" t="s">
        <v>3789</v>
      </c>
      <c r="H11792" s="10" t="s">
        <v>3789</v>
      </c>
      <c r="I11792" s="10">
        <v>0</v>
      </c>
    </row>
    <row r="11793" spans="1:11" hidden="1" x14ac:dyDescent="0.25">
      <c r="A11793" s="10">
        <v>191</v>
      </c>
      <c r="B11793" s="10" t="s">
        <v>1875</v>
      </c>
      <c r="C11793" s="10" t="s">
        <v>1876</v>
      </c>
      <c r="D11793" s="10" t="s">
        <v>1882</v>
      </c>
      <c r="E11793" s="10" t="s">
        <v>1667</v>
      </c>
      <c r="F11793" s="10" t="s">
        <v>1433</v>
      </c>
      <c r="G11793" s="10" t="s">
        <v>3129</v>
      </c>
      <c r="H11793" s="10" t="s">
        <v>4540</v>
      </c>
      <c r="I11793" s="10">
        <v>0</v>
      </c>
    </row>
    <row r="11794" spans="1:11" hidden="1" x14ac:dyDescent="0.25">
      <c r="A11794" s="10">
        <v>191</v>
      </c>
      <c r="B11794" s="10" t="s">
        <v>1875</v>
      </c>
      <c r="C11794" s="10" t="s">
        <v>1876</v>
      </c>
      <c r="D11794" s="10" t="s">
        <v>1882</v>
      </c>
      <c r="E11794" s="10" t="s">
        <v>1667</v>
      </c>
      <c r="F11794" s="10" t="s">
        <v>1433</v>
      </c>
      <c r="G11794" s="21" t="s">
        <v>2160</v>
      </c>
      <c r="H11794" s="21" t="s">
        <v>3699</v>
      </c>
      <c r="I11794" s="21">
        <v>1</v>
      </c>
      <c r="J11794" s="21" t="str">
        <f>H11794</f>
        <v>Кондиционирование</v>
      </c>
      <c r="K11794" s="21"/>
    </row>
    <row r="11795" spans="1:11" hidden="1" x14ac:dyDescent="0.25">
      <c r="A11795" s="10">
        <v>191</v>
      </c>
      <c r="B11795" s="10" t="s">
        <v>1875</v>
      </c>
      <c r="C11795" s="10" t="s">
        <v>1876</v>
      </c>
      <c r="D11795" s="10" t="s">
        <v>1882</v>
      </c>
      <c r="E11795" s="10" t="s">
        <v>1667</v>
      </c>
      <c r="F11795" s="10" t="s">
        <v>1433</v>
      </c>
      <c r="G11795" s="21" t="s">
        <v>3108</v>
      </c>
      <c r="H11795" s="21" t="s">
        <v>3906</v>
      </c>
      <c r="I11795" s="21">
        <v>1</v>
      </c>
      <c r="J11795" s="21">
        <f t="shared" ref="J11795:J11796" si="820">MID(H11795,1,FIND(" ",H11795,1)-1)*1</f>
        <v>60</v>
      </c>
      <c r="K11795" s="21" t="s">
        <v>5260</v>
      </c>
    </row>
    <row r="11796" spans="1:11" hidden="1" x14ac:dyDescent="0.25">
      <c r="A11796" s="10">
        <v>191</v>
      </c>
      <c r="B11796" s="10" t="s">
        <v>1875</v>
      </c>
      <c r="C11796" s="10" t="s">
        <v>1876</v>
      </c>
      <c r="D11796" s="10" t="s">
        <v>1882</v>
      </c>
      <c r="E11796" s="10" t="s">
        <v>1667</v>
      </c>
      <c r="F11796" s="10" t="s">
        <v>1433</v>
      </c>
      <c r="G11796" s="21" t="s">
        <v>3701</v>
      </c>
      <c r="H11796" s="21" t="s">
        <v>4459</v>
      </c>
      <c r="I11796" s="21">
        <v>1</v>
      </c>
      <c r="J11796" s="21">
        <f t="shared" si="820"/>
        <v>43</v>
      </c>
      <c r="K11796" s="21" t="s">
        <v>5260</v>
      </c>
    </row>
    <row r="11797" spans="1:11" hidden="1" x14ac:dyDescent="0.25">
      <c r="A11797" s="10">
        <v>191</v>
      </c>
      <c r="B11797" s="10" t="s">
        <v>1875</v>
      </c>
      <c r="C11797" s="10" t="s">
        <v>1876</v>
      </c>
      <c r="D11797" s="10" t="s">
        <v>1882</v>
      </c>
      <c r="E11797" s="10" t="s">
        <v>1667</v>
      </c>
      <c r="F11797" s="10" t="s">
        <v>1433</v>
      </c>
      <c r="G11797" s="21" t="s">
        <v>3703</v>
      </c>
      <c r="H11797" s="21" t="s">
        <v>4787</v>
      </c>
      <c r="I11797" s="21">
        <v>1</v>
      </c>
      <c r="J11797" s="21">
        <f>MID(H11797,1,FIND(" ",H11797,1)-1)*1</f>
        <v>160</v>
      </c>
      <c r="K11797" s="21" t="s">
        <v>5254</v>
      </c>
    </row>
    <row r="11798" spans="1:11" hidden="1" x14ac:dyDescent="0.25">
      <c r="A11798" s="10">
        <v>191</v>
      </c>
      <c r="B11798" s="10" t="s">
        <v>1875</v>
      </c>
      <c r="C11798" s="10" t="s">
        <v>1876</v>
      </c>
      <c r="D11798" s="10" t="s">
        <v>1882</v>
      </c>
      <c r="E11798" s="10" t="s">
        <v>1667</v>
      </c>
      <c r="F11798" s="10" t="s">
        <v>1433</v>
      </c>
      <c r="G11798" s="21" t="s">
        <v>3705</v>
      </c>
      <c r="H11798" s="21" t="s">
        <v>34</v>
      </c>
      <c r="I11798" s="21">
        <v>1</v>
      </c>
      <c r="J11798" s="21" t="str">
        <f>H11798</f>
        <v>Да</v>
      </c>
      <c r="K11798" s="21"/>
    </row>
    <row r="11799" spans="1:11" hidden="1" x14ac:dyDescent="0.25">
      <c r="A11799" s="10">
        <v>191</v>
      </c>
      <c r="B11799" s="10" t="s">
        <v>1875</v>
      </c>
      <c r="C11799" s="10" t="s">
        <v>1876</v>
      </c>
      <c r="D11799" s="10" t="s">
        <v>1882</v>
      </c>
      <c r="E11799" s="10" t="s">
        <v>1667</v>
      </c>
      <c r="F11799" s="10" t="s">
        <v>1433</v>
      </c>
      <c r="G11799" s="21" t="s">
        <v>3706</v>
      </c>
      <c r="H11799" s="21" t="s">
        <v>4954</v>
      </c>
      <c r="I11799" s="21">
        <v>1</v>
      </c>
      <c r="J11799" s="21">
        <f t="shared" ref="J11799:J11802" si="821">MID(H11799,1,FIND(" ",H11799,1)-1)*1</f>
        <v>18.5</v>
      </c>
      <c r="K11799" s="21" t="s">
        <v>5258</v>
      </c>
    </row>
    <row r="11800" spans="1:11" hidden="1" x14ac:dyDescent="0.25">
      <c r="A11800" s="10">
        <v>191</v>
      </c>
      <c r="B11800" s="10" t="s">
        <v>1875</v>
      </c>
      <c r="C11800" s="10" t="s">
        <v>1876</v>
      </c>
      <c r="D11800" s="10" t="s">
        <v>1882</v>
      </c>
      <c r="E11800" s="10" t="s">
        <v>1667</v>
      </c>
      <c r="F11800" s="10" t="s">
        <v>1433</v>
      </c>
      <c r="G11800" s="21" t="s">
        <v>3708</v>
      </c>
      <c r="H11800" s="21" t="s">
        <v>4940</v>
      </c>
      <c r="I11800" s="21">
        <v>1</v>
      </c>
      <c r="J11800" s="21">
        <f t="shared" si="821"/>
        <v>17.5</v>
      </c>
      <c r="K11800" s="21" t="s">
        <v>5258</v>
      </c>
    </row>
    <row r="11801" spans="1:11" hidden="1" x14ac:dyDescent="0.25">
      <c r="A11801" s="10">
        <v>191</v>
      </c>
      <c r="B11801" s="10" t="s">
        <v>1875</v>
      </c>
      <c r="C11801" s="10" t="s">
        <v>1876</v>
      </c>
      <c r="D11801" s="10" t="s">
        <v>1882</v>
      </c>
      <c r="E11801" s="10" t="s">
        <v>1667</v>
      </c>
      <c r="F11801" s="10" t="s">
        <v>1433</v>
      </c>
      <c r="G11801" s="21" t="s">
        <v>3709</v>
      </c>
      <c r="H11801" s="21" t="s">
        <v>4878</v>
      </c>
      <c r="I11801" s="21">
        <v>0</v>
      </c>
      <c r="J11801" s="21">
        <f t="shared" si="821"/>
        <v>17</v>
      </c>
      <c r="K11801" s="21" t="s">
        <v>5258</v>
      </c>
    </row>
    <row r="11802" spans="1:11" hidden="1" x14ac:dyDescent="0.25">
      <c r="A11802" s="10">
        <v>191</v>
      </c>
      <c r="B11802" s="10" t="s">
        <v>1875</v>
      </c>
      <c r="C11802" s="10" t="s">
        <v>1876</v>
      </c>
      <c r="D11802" s="10" t="s">
        <v>1882</v>
      </c>
      <c r="E11802" s="10" t="s">
        <v>1667</v>
      </c>
      <c r="F11802" s="10" t="s">
        <v>1433</v>
      </c>
      <c r="G11802" s="21" t="s">
        <v>3711</v>
      </c>
      <c r="H11802" s="21" t="s">
        <v>4879</v>
      </c>
      <c r="I11802" s="21">
        <v>0</v>
      </c>
      <c r="J11802" s="21">
        <f t="shared" si="821"/>
        <v>16</v>
      </c>
      <c r="K11802" s="21" t="s">
        <v>5258</v>
      </c>
    </row>
    <row r="11803" spans="1:11" hidden="1" x14ac:dyDescent="0.25">
      <c r="A11803" s="10">
        <v>191</v>
      </c>
      <c r="B11803" s="10" t="s">
        <v>1875</v>
      </c>
      <c r="C11803" s="10" t="s">
        <v>1876</v>
      </c>
      <c r="D11803" s="10" t="s">
        <v>1882</v>
      </c>
      <c r="E11803" s="10" t="s">
        <v>1667</v>
      </c>
      <c r="F11803" s="10" t="s">
        <v>1433</v>
      </c>
      <c r="G11803" s="21" t="s">
        <v>4578</v>
      </c>
      <c r="H11803" s="21" t="s">
        <v>4987</v>
      </c>
      <c r="I11803" s="21">
        <v>1</v>
      </c>
      <c r="J11803" s="21" t="str">
        <f>MID(H11803,1,FIND(" ",H11803,1)-1)</f>
        <v>2160</v>
      </c>
      <c r="K11803" s="21" t="s">
        <v>5269</v>
      </c>
    </row>
    <row r="11804" spans="1:11" hidden="1" x14ac:dyDescent="0.25">
      <c r="A11804" s="10">
        <v>191</v>
      </c>
      <c r="B11804" s="10" t="s">
        <v>1875</v>
      </c>
      <c r="C11804" s="10" t="s">
        <v>1876</v>
      </c>
      <c r="D11804" s="10" t="s">
        <v>1882</v>
      </c>
      <c r="E11804" s="10" t="s">
        <v>1667</v>
      </c>
      <c r="F11804" s="10" t="s">
        <v>1433</v>
      </c>
      <c r="G11804" s="10" t="s">
        <v>3714</v>
      </c>
      <c r="H11804" s="10" t="s">
        <v>3715</v>
      </c>
      <c r="I11804" s="10">
        <v>0</v>
      </c>
    </row>
    <row r="11805" spans="1:11" hidden="1" x14ac:dyDescent="0.25">
      <c r="A11805" s="10">
        <v>191</v>
      </c>
      <c r="B11805" s="10" t="s">
        <v>1875</v>
      </c>
      <c r="C11805" s="10" t="s">
        <v>1876</v>
      </c>
      <c r="D11805" s="10" t="s">
        <v>1882</v>
      </c>
      <c r="E11805" s="10" t="s">
        <v>1667</v>
      </c>
      <c r="F11805" s="10" t="s">
        <v>1433</v>
      </c>
      <c r="G11805" s="10" t="s">
        <v>3716</v>
      </c>
      <c r="H11805" s="10" t="s">
        <v>34</v>
      </c>
      <c r="I11805" s="10">
        <v>0</v>
      </c>
    </row>
    <row r="11806" spans="1:11" hidden="1" x14ac:dyDescent="0.25">
      <c r="A11806" s="10">
        <v>191</v>
      </c>
      <c r="B11806" s="10" t="s">
        <v>1875</v>
      </c>
      <c r="C11806" s="10" t="s">
        <v>1876</v>
      </c>
      <c r="D11806" s="10" t="s">
        <v>1882</v>
      </c>
      <c r="E11806" s="10" t="s">
        <v>1667</v>
      </c>
      <c r="F11806" s="10" t="s">
        <v>1433</v>
      </c>
      <c r="G11806" s="10" t="s">
        <v>3717</v>
      </c>
      <c r="H11806" s="10" t="s">
        <v>34</v>
      </c>
      <c r="I11806" s="10">
        <v>0</v>
      </c>
    </row>
    <row r="11807" spans="1:11" hidden="1" x14ac:dyDescent="0.25">
      <c r="A11807" s="10">
        <v>191</v>
      </c>
      <c r="B11807" s="10" t="s">
        <v>1875</v>
      </c>
      <c r="C11807" s="10" t="s">
        <v>1876</v>
      </c>
      <c r="D11807" s="10" t="s">
        <v>1882</v>
      </c>
      <c r="E11807" s="10" t="s">
        <v>1667</v>
      </c>
      <c r="F11807" s="10" t="s">
        <v>1433</v>
      </c>
      <c r="G11807" s="10" t="s">
        <v>3718</v>
      </c>
      <c r="H11807" s="10" t="s">
        <v>5168</v>
      </c>
      <c r="I11807" s="10">
        <v>0</v>
      </c>
    </row>
    <row r="11808" spans="1:11" hidden="1" x14ac:dyDescent="0.25">
      <c r="A11808" s="10">
        <v>191</v>
      </c>
      <c r="B11808" s="10" t="s">
        <v>1875</v>
      </c>
      <c r="C11808" s="10" t="s">
        <v>1876</v>
      </c>
      <c r="D11808" s="10" t="s">
        <v>1882</v>
      </c>
      <c r="E11808" s="10" t="s">
        <v>1667</v>
      </c>
      <c r="F11808" s="10" t="s">
        <v>1433</v>
      </c>
      <c r="G11808" s="10" t="s">
        <v>3719</v>
      </c>
      <c r="H11808" s="10" t="s">
        <v>57</v>
      </c>
      <c r="I11808" s="10">
        <v>0</v>
      </c>
    </row>
    <row r="11809" spans="1:9" hidden="1" x14ac:dyDescent="0.25">
      <c r="A11809" s="10">
        <v>191</v>
      </c>
      <c r="B11809" s="10" t="s">
        <v>1875</v>
      </c>
      <c r="C11809" s="10" t="s">
        <v>1876</v>
      </c>
      <c r="D11809" s="10" t="s">
        <v>1882</v>
      </c>
      <c r="E11809" s="10" t="s">
        <v>1667</v>
      </c>
      <c r="F11809" s="10" t="s">
        <v>1433</v>
      </c>
      <c r="G11809" s="10" t="s">
        <v>3720</v>
      </c>
      <c r="H11809" s="10" t="s">
        <v>34</v>
      </c>
      <c r="I11809" s="10">
        <v>0</v>
      </c>
    </row>
    <row r="11810" spans="1:9" hidden="1" x14ac:dyDescent="0.25">
      <c r="A11810" s="10">
        <v>191</v>
      </c>
      <c r="B11810" s="10" t="s">
        <v>1875</v>
      </c>
      <c r="C11810" s="10" t="s">
        <v>1876</v>
      </c>
      <c r="D11810" s="10" t="s">
        <v>1882</v>
      </c>
      <c r="E11810" s="10" t="s">
        <v>1667</v>
      </c>
      <c r="F11810" s="10" t="s">
        <v>1433</v>
      </c>
      <c r="G11810" s="10" t="s">
        <v>3721</v>
      </c>
      <c r="H11810" s="10" t="s">
        <v>34</v>
      </c>
      <c r="I11810" s="10">
        <v>0</v>
      </c>
    </row>
    <row r="11811" spans="1:9" hidden="1" x14ac:dyDescent="0.25">
      <c r="A11811" s="10">
        <v>191</v>
      </c>
      <c r="B11811" s="10" t="s">
        <v>1875</v>
      </c>
      <c r="C11811" s="10" t="s">
        <v>1876</v>
      </c>
      <c r="D11811" s="10" t="s">
        <v>1882</v>
      </c>
      <c r="E11811" s="10" t="s">
        <v>1667</v>
      </c>
      <c r="F11811" s="10" t="s">
        <v>1433</v>
      </c>
      <c r="G11811" s="10" t="s">
        <v>3722</v>
      </c>
      <c r="H11811" s="10" t="s">
        <v>34</v>
      </c>
      <c r="I11811" s="10">
        <v>0</v>
      </c>
    </row>
    <row r="11812" spans="1:9" hidden="1" x14ac:dyDescent="0.25">
      <c r="A11812" s="10">
        <v>191</v>
      </c>
      <c r="B11812" s="10" t="s">
        <v>1875</v>
      </c>
      <c r="C11812" s="10" t="s">
        <v>1876</v>
      </c>
      <c r="D11812" s="10" t="s">
        <v>1882</v>
      </c>
      <c r="E11812" s="10" t="s">
        <v>1667</v>
      </c>
      <c r="F11812" s="10" t="s">
        <v>1433</v>
      </c>
      <c r="G11812" s="10" t="s">
        <v>3723</v>
      </c>
      <c r="H11812" s="10" t="s">
        <v>34</v>
      </c>
      <c r="I11812" s="10">
        <v>0</v>
      </c>
    </row>
    <row r="11813" spans="1:9" hidden="1" x14ac:dyDescent="0.25">
      <c r="A11813" s="10">
        <v>191</v>
      </c>
      <c r="B11813" s="10" t="s">
        <v>1875</v>
      </c>
      <c r="C11813" s="10" t="s">
        <v>1876</v>
      </c>
      <c r="D11813" s="10" t="s">
        <v>1882</v>
      </c>
      <c r="E11813" s="10" t="s">
        <v>1667</v>
      </c>
      <c r="F11813" s="10" t="s">
        <v>1433</v>
      </c>
      <c r="G11813" s="10" t="s">
        <v>3724</v>
      </c>
      <c r="H11813" s="10" t="s">
        <v>34</v>
      </c>
      <c r="I11813" s="10">
        <v>0</v>
      </c>
    </row>
    <row r="11814" spans="1:9" hidden="1" x14ac:dyDescent="0.25">
      <c r="A11814" s="10">
        <v>191</v>
      </c>
      <c r="B11814" s="10" t="s">
        <v>1875</v>
      </c>
      <c r="C11814" s="10" t="s">
        <v>1876</v>
      </c>
      <c r="D11814" s="10" t="s">
        <v>1882</v>
      </c>
      <c r="E11814" s="10" t="s">
        <v>1667</v>
      </c>
      <c r="F11814" s="10" t="s">
        <v>1433</v>
      </c>
      <c r="G11814" s="10" t="s">
        <v>3725</v>
      </c>
      <c r="H11814" s="10" t="s">
        <v>34</v>
      </c>
      <c r="I11814" s="10">
        <v>0</v>
      </c>
    </row>
    <row r="11815" spans="1:9" hidden="1" x14ac:dyDescent="0.25">
      <c r="A11815" s="10">
        <v>191</v>
      </c>
      <c r="B11815" s="10" t="s">
        <v>1875</v>
      </c>
      <c r="C11815" s="10" t="s">
        <v>1876</v>
      </c>
      <c r="D11815" s="10" t="s">
        <v>1882</v>
      </c>
      <c r="E11815" s="10" t="s">
        <v>1667</v>
      </c>
      <c r="F11815" s="10" t="s">
        <v>1433</v>
      </c>
      <c r="G11815" s="10" t="s">
        <v>3726</v>
      </c>
      <c r="H11815" s="10" t="s">
        <v>34</v>
      </c>
      <c r="I11815" s="10">
        <v>0</v>
      </c>
    </row>
    <row r="11816" spans="1:9" hidden="1" x14ac:dyDescent="0.25">
      <c r="A11816" s="10">
        <v>191</v>
      </c>
      <c r="B11816" s="10" t="s">
        <v>1875</v>
      </c>
      <c r="C11816" s="10" t="s">
        <v>1876</v>
      </c>
      <c r="D11816" s="10" t="s">
        <v>1882</v>
      </c>
      <c r="E11816" s="10" t="s">
        <v>1667</v>
      </c>
      <c r="F11816" s="10" t="s">
        <v>1433</v>
      </c>
      <c r="G11816" s="10" t="s">
        <v>3727</v>
      </c>
      <c r="H11816" s="10" t="s">
        <v>34</v>
      </c>
      <c r="I11816" s="10">
        <v>0</v>
      </c>
    </row>
    <row r="11817" spans="1:9" hidden="1" x14ac:dyDescent="0.25">
      <c r="A11817" s="10">
        <v>191</v>
      </c>
      <c r="B11817" s="10" t="s">
        <v>1875</v>
      </c>
      <c r="C11817" s="10" t="s">
        <v>1876</v>
      </c>
      <c r="D11817" s="10" t="s">
        <v>1882</v>
      </c>
      <c r="E11817" s="10" t="s">
        <v>1667</v>
      </c>
      <c r="F11817" s="10" t="s">
        <v>1433</v>
      </c>
      <c r="G11817" s="10" t="s">
        <v>3729</v>
      </c>
      <c r="H11817" s="10" t="s">
        <v>34</v>
      </c>
      <c r="I11817" s="10">
        <v>0</v>
      </c>
    </row>
    <row r="11818" spans="1:9" hidden="1" x14ac:dyDescent="0.25">
      <c r="A11818" s="10">
        <v>191</v>
      </c>
      <c r="B11818" s="10" t="s">
        <v>1875</v>
      </c>
      <c r="C11818" s="10" t="s">
        <v>1876</v>
      </c>
      <c r="D11818" s="10" t="s">
        <v>1882</v>
      </c>
      <c r="E11818" s="10" t="s">
        <v>1667</v>
      </c>
      <c r="F11818" s="10" t="s">
        <v>1433</v>
      </c>
      <c r="G11818" s="10" t="s">
        <v>3730</v>
      </c>
      <c r="H11818" s="10" t="s">
        <v>34</v>
      </c>
      <c r="I11818" s="10">
        <v>0</v>
      </c>
    </row>
    <row r="11819" spans="1:9" hidden="1" x14ac:dyDescent="0.25">
      <c r="A11819" s="10">
        <v>191</v>
      </c>
      <c r="B11819" s="10" t="s">
        <v>1875</v>
      </c>
      <c r="C11819" s="10" t="s">
        <v>1876</v>
      </c>
      <c r="D11819" s="10" t="s">
        <v>1882</v>
      </c>
      <c r="E11819" s="10" t="s">
        <v>1667</v>
      </c>
      <c r="F11819" s="10" t="s">
        <v>1433</v>
      </c>
      <c r="G11819" s="10" t="s">
        <v>3731</v>
      </c>
      <c r="H11819" s="10" t="s">
        <v>34</v>
      </c>
      <c r="I11819" s="10">
        <v>0</v>
      </c>
    </row>
    <row r="11820" spans="1:9" hidden="1" x14ac:dyDescent="0.25">
      <c r="A11820" s="10">
        <v>191</v>
      </c>
      <c r="B11820" s="10" t="s">
        <v>1875</v>
      </c>
      <c r="C11820" s="10" t="s">
        <v>1876</v>
      </c>
      <c r="D11820" s="10" t="s">
        <v>1882</v>
      </c>
      <c r="E11820" s="10" t="s">
        <v>1667</v>
      </c>
      <c r="F11820" s="10" t="s">
        <v>1433</v>
      </c>
      <c r="G11820" s="10" t="s">
        <v>3734</v>
      </c>
      <c r="H11820" s="10" t="s">
        <v>34</v>
      </c>
      <c r="I11820" s="10">
        <v>0</v>
      </c>
    </row>
    <row r="11821" spans="1:9" hidden="1" x14ac:dyDescent="0.25">
      <c r="A11821" s="10">
        <v>191</v>
      </c>
      <c r="B11821" s="10" t="s">
        <v>1875</v>
      </c>
      <c r="C11821" s="10" t="s">
        <v>1876</v>
      </c>
      <c r="D11821" s="10" t="s">
        <v>1882</v>
      </c>
      <c r="E11821" s="10" t="s">
        <v>1667</v>
      </c>
      <c r="F11821" s="10" t="s">
        <v>1433</v>
      </c>
      <c r="G11821" s="10" t="s">
        <v>3735</v>
      </c>
      <c r="H11821" s="10" t="s">
        <v>57</v>
      </c>
      <c r="I11821" s="10">
        <v>0</v>
      </c>
    </row>
    <row r="11822" spans="1:9" hidden="1" x14ac:dyDescent="0.25">
      <c r="A11822" s="10">
        <v>191</v>
      </c>
      <c r="B11822" s="10" t="s">
        <v>1875</v>
      </c>
      <c r="C11822" s="10" t="s">
        <v>1876</v>
      </c>
      <c r="D11822" s="10" t="s">
        <v>1882</v>
      </c>
      <c r="E11822" s="10" t="s">
        <v>1667</v>
      </c>
      <c r="F11822" s="10" t="s">
        <v>1433</v>
      </c>
      <c r="G11822" s="10" t="s">
        <v>4597</v>
      </c>
      <c r="H11822" s="10" t="s">
        <v>34</v>
      </c>
      <c r="I11822" s="10">
        <v>0</v>
      </c>
    </row>
    <row r="11823" spans="1:9" hidden="1" x14ac:dyDescent="0.25">
      <c r="A11823" s="10">
        <v>191</v>
      </c>
      <c r="B11823" s="10" t="s">
        <v>1875</v>
      </c>
      <c r="C11823" s="10" t="s">
        <v>1876</v>
      </c>
      <c r="D11823" s="10" t="s">
        <v>1882</v>
      </c>
      <c r="E11823" s="10" t="s">
        <v>1667</v>
      </c>
      <c r="F11823" s="10" t="s">
        <v>1433</v>
      </c>
      <c r="G11823" s="10" t="s">
        <v>3736</v>
      </c>
      <c r="H11823" s="10" t="s">
        <v>34</v>
      </c>
      <c r="I11823" s="10">
        <v>0</v>
      </c>
    </row>
    <row r="11824" spans="1:9" hidden="1" x14ac:dyDescent="0.25">
      <c r="A11824" s="10">
        <v>191</v>
      </c>
      <c r="B11824" s="10" t="s">
        <v>1875</v>
      </c>
      <c r="C11824" s="10" t="s">
        <v>1876</v>
      </c>
      <c r="D11824" s="10" t="s">
        <v>1882</v>
      </c>
      <c r="E11824" s="10" t="s">
        <v>1667</v>
      </c>
      <c r="F11824" s="10" t="s">
        <v>1433</v>
      </c>
      <c r="G11824" s="10" t="s">
        <v>3737</v>
      </c>
      <c r="H11824" s="10" t="s">
        <v>34</v>
      </c>
      <c r="I11824" s="10">
        <v>0</v>
      </c>
    </row>
    <row r="11825" spans="1:11" hidden="1" x14ac:dyDescent="0.25">
      <c r="A11825" s="10">
        <v>191</v>
      </c>
      <c r="B11825" s="10" t="s">
        <v>1875</v>
      </c>
      <c r="C11825" s="10" t="s">
        <v>1876</v>
      </c>
      <c r="D11825" s="10" t="s">
        <v>1882</v>
      </c>
      <c r="E11825" s="10" t="s">
        <v>1667</v>
      </c>
      <c r="F11825" s="10" t="s">
        <v>1433</v>
      </c>
      <c r="G11825" s="10" t="s">
        <v>4387</v>
      </c>
      <c r="H11825" s="10" t="s">
        <v>34</v>
      </c>
      <c r="I11825" s="10">
        <v>0</v>
      </c>
    </row>
    <row r="11826" spans="1:11" hidden="1" x14ac:dyDescent="0.25">
      <c r="A11826" s="10">
        <v>191</v>
      </c>
      <c r="B11826" s="10" t="s">
        <v>1875</v>
      </c>
      <c r="C11826" s="10" t="s">
        <v>1876</v>
      </c>
      <c r="D11826" s="10" t="s">
        <v>1882</v>
      </c>
      <c r="E11826" s="10" t="s">
        <v>1667</v>
      </c>
      <c r="F11826" s="10" t="s">
        <v>1433</v>
      </c>
      <c r="G11826" s="10" t="s">
        <v>4388</v>
      </c>
      <c r="H11826" s="10" t="s">
        <v>34</v>
      </c>
      <c r="I11826" s="10">
        <v>0</v>
      </c>
    </row>
    <row r="11827" spans="1:11" hidden="1" x14ac:dyDescent="0.25">
      <c r="A11827" s="10">
        <v>191</v>
      </c>
      <c r="B11827" s="10" t="s">
        <v>1875</v>
      </c>
      <c r="C11827" s="10" t="s">
        <v>1876</v>
      </c>
      <c r="D11827" s="10" t="s">
        <v>1882</v>
      </c>
      <c r="E11827" s="10" t="s">
        <v>1667</v>
      </c>
      <c r="F11827" s="10" t="s">
        <v>1433</v>
      </c>
      <c r="G11827" s="10" t="s">
        <v>3740</v>
      </c>
      <c r="H11827" s="10" t="s">
        <v>34</v>
      </c>
      <c r="I11827" s="10">
        <v>0</v>
      </c>
    </row>
    <row r="11828" spans="1:11" hidden="1" x14ac:dyDescent="0.25">
      <c r="A11828" s="10">
        <v>191</v>
      </c>
      <c r="B11828" s="10" t="s">
        <v>1875</v>
      </c>
      <c r="C11828" s="10" t="s">
        <v>1876</v>
      </c>
      <c r="D11828" s="10" t="s">
        <v>1882</v>
      </c>
      <c r="E11828" s="10" t="s">
        <v>1667</v>
      </c>
      <c r="F11828" s="10" t="s">
        <v>1433</v>
      </c>
      <c r="G11828" s="10" t="s">
        <v>3741</v>
      </c>
      <c r="H11828" s="10" t="s">
        <v>34</v>
      </c>
      <c r="I11828" s="10">
        <v>0</v>
      </c>
    </row>
    <row r="11829" spans="1:11" hidden="1" x14ac:dyDescent="0.25">
      <c r="A11829" s="10">
        <v>191</v>
      </c>
      <c r="B11829" s="10" t="s">
        <v>1875</v>
      </c>
      <c r="C11829" s="10" t="s">
        <v>1876</v>
      </c>
      <c r="D11829" s="10" t="s">
        <v>1882</v>
      </c>
      <c r="E11829" s="10" t="s">
        <v>1667</v>
      </c>
      <c r="F11829" s="10" t="s">
        <v>1433</v>
      </c>
      <c r="G11829" s="10" t="s">
        <v>4324</v>
      </c>
      <c r="H11829" s="10" t="s">
        <v>34</v>
      </c>
      <c r="I11829" s="10">
        <v>0</v>
      </c>
    </row>
    <row r="11830" spans="1:11" hidden="1" x14ac:dyDescent="0.25">
      <c r="A11830" s="10">
        <v>191</v>
      </c>
      <c r="B11830" s="10" t="s">
        <v>1875</v>
      </c>
      <c r="C11830" s="10" t="s">
        <v>1876</v>
      </c>
      <c r="D11830" s="10" t="s">
        <v>1882</v>
      </c>
      <c r="E11830" s="10" t="s">
        <v>1667</v>
      </c>
      <c r="F11830" s="10" t="s">
        <v>1433</v>
      </c>
      <c r="G11830" s="10" t="s">
        <v>3743</v>
      </c>
      <c r="H11830" s="10" t="s">
        <v>34</v>
      </c>
      <c r="I11830" s="10">
        <v>0</v>
      </c>
    </row>
    <row r="11831" spans="1:11" hidden="1" x14ac:dyDescent="0.25">
      <c r="A11831" s="10">
        <v>191</v>
      </c>
      <c r="B11831" s="10" t="s">
        <v>1875</v>
      </c>
      <c r="C11831" s="10" t="s">
        <v>1876</v>
      </c>
      <c r="D11831" s="10" t="s">
        <v>1882</v>
      </c>
      <c r="E11831" s="10" t="s">
        <v>1667</v>
      </c>
      <c r="F11831" s="10" t="s">
        <v>1433</v>
      </c>
      <c r="G11831" s="10" t="s">
        <v>4391</v>
      </c>
      <c r="H11831" s="10" t="s">
        <v>4920</v>
      </c>
      <c r="I11831" s="10">
        <v>0</v>
      </c>
    </row>
    <row r="11832" spans="1:11" hidden="1" x14ac:dyDescent="0.25">
      <c r="A11832" s="10">
        <v>191</v>
      </c>
      <c r="B11832" s="10" t="s">
        <v>1875</v>
      </c>
      <c r="C11832" s="10" t="s">
        <v>1876</v>
      </c>
      <c r="D11832" s="10" t="s">
        <v>1882</v>
      </c>
      <c r="E11832" s="10" t="s">
        <v>1667</v>
      </c>
      <c r="F11832" s="10" t="s">
        <v>1433</v>
      </c>
      <c r="G11832" s="10" t="s">
        <v>3744</v>
      </c>
      <c r="H11832" s="10" t="s">
        <v>3917</v>
      </c>
      <c r="I11832" s="10">
        <v>0</v>
      </c>
    </row>
    <row r="11833" spans="1:11" hidden="1" x14ac:dyDescent="0.25">
      <c r="A11833" s="10">
        <v>191</v>
      </c>
      <c r="B11833" s="10" t="s">
        <v>1875</v>
      </c>
      <c r="C11833" s="10" t="s">
        <v>1876</v>
      </c>
      <c r="D11833" s="10" t="s">
        <v>1882</v>
      </c>
      <c r="E11833" s="10" t="s">
        <v>1667</v>
      </c>
      <c r="F11833" s="10" t="s">
        <v>1433</v>
      </c>
      <c r="G11833" s="10" t="s">
        <v>3746</v>
      </c>
      <c r="H11833" s="10" t="s">
        <v>34</v>
      </c>
      <c r="I11833" s="10">
        <v>0</v>
      </c>
    </row>
    <row r="11834" spans="1:11" hidden="1" x14ac:dyDescent="0.25">
      <c r="A11834" s="10">
        <v>191</v>
      </c>
      <c r="B11834" s="10" t="s">
        <v>1875</v>
      </c>
      <c r="C11834" s="10" t="s">
        <v>1876</v>
      </c>
      <c r="D11834" s="10" t="s">
        <v>1882</v>
      </c>
      <c r="E11834" s="10" t="s">
        <v>1667</v>
      </c>
      <c r="F11834" s="10" t="s">
        <v>1433</v>
      </c>
      <c r="G11834" s="10" t="s">
        <v>4792</v>
      </c>
      <c r="H11834" s="10" t="s">
        <v>5247</v>
      </c>
      <c r="I11834" s="10">
        <v>0</v>
      </c>
    </row>
    <row r="11835" spans="1:11" hidden="1" x14ac:dyDescent="0.25">
      <c r="A11835" s="10">
        <v>191</v>
      </c>
      <c r="B11835" s="10" t="s">
        <v>1875</v>
      </c>
      <c r="C11835" s="10" t="s">
        <v>1876</v>
      </c>
      <c r="D11835" s="10" t="s">
        <v>1882</v>
      </c>
      <c r="E11835" s="10" t="s">
        <v>1667</v>
      </c>
      <c r="F11835" s="10" t="s">
        <v>1433</v>
      </c>
      <c r="G11835" s="21" t="s">
        <v>3747</v>
      </c>
      <c r="H11835" s="21" t="s">
        <v>4805</v>
      </c>
      <c r="I11835" s="21">
        <v>1</v>
      </c>
      <c r="J11835" s="21" t="str">
        <f>H11835</f>
        <v>Напольно-потолочная</v>
      </c>
      <c r="K11835" s="21"/>
    </row>
    <row r="11836" spans="1:11" hidden="1" x14ac:dyDescent="0.25">
      <c r="A11836" s="10">
        <v>191</v>
      </c>
      <c r="B11836" s="10" t="s">
        <v>1875</v>
      </c>
      <c r="C11836" s="10" t="s">
        <v>1876</v>
      </c>
      <c r="D11836" s="10" t="s">
        <v>1882</v>
      </c>
      <c r="E11836" s="10" t="s">
        <v>1667</v>
      </c>
      <c r="F11836" s="10" t="s">
        <v>1433</v>
      </c>
      <c r="G11836" s="21" t="s">
        <v>3749</v>
      </c>
      <c r="H11836" s="21" t="s">
        <v>4941</v>
      </c>
      <c r="I11836" s="21">
        <v>1</v>
      </c>
      <c r="J11836" s="21">
        <f>MID(H11836,1,FIND(" ",H11836,1)-1)*1</f>
        <v>65</v>
      </c>
      <c r="K11836" s="21" t="s">
        <v>5264</v>
      </c>
    </row>
    <row r="11837" spans="1:11" hidden="1" x14ac:dyDescent="0.25">
      <c r="A11837" s="10">
        <v>191</v>
      </c>
      <c r="B11837" s="10" t="s">
        <v>1875</v>
      </c>
      <c r="C11837" s="10" t="s">
        <v>1876</v>
      </c>
      <c r="D11837" s="10" t="s">
        <v>1882</v>
      </c>
      <c r="E11837" s="10" t="s">
        <v>1667</v>
      </c>
      <c r="F11837" s="10" t="s">
        <v>1433</v>
      </c>
      <c r="G11837" s="21" t="s">
        <v>3751</v>
      </c>
      <c r="H11837" s="21" t="s">
        <v>3893</v>
      </c>
      <c r="I11837" s="21">
        <v>1</v>
      </c>
      <c r="J11837" s="21">
        <f>MID(H11837,1,FIND(" ",H11837,1)-1)*1</f>
        <v>30</v>
      </c>
      <c r="K11837" s="21" t="s">
        <v>5264</v>
      </c>
    </row>
    <row r="11838" spans="1:11" hidden="1" x14ac:dyDescent="0.25">
      <c r="A11838" s="10">
        <v>191</v>
      </c>
      <c r="B11838" s="10" t="s">
        <v>1875</v>
      </c>
      <c r="C11838" s="10" t="s">
        <v>1876</v>
      </c>
      <c r="D11838" s="10" t="s">
        <v>1882</v>
      </c>
      <c r="E11838" s="10" t="s">
        <v>1667</v>
      </c>
      <c r="F11838" s="10" t="s">
        <v>1433</v>
      </c>
      <c r="G11838" s="21" t="s">
        <v>3753</v>
      </c>
      <c r="H11838" s="21" t="s">
        <v>4988</v>
      </c>
      <c r="I11838" s="21">
        <v>1</v>
      </c>
      <c r="J11838" s="21">
        <f>MID(H11838,1,FIND(" ",H11838,1)-1)*1</f>
        <v>6.11</v>
      </c>
      <c r="K11838" s="21" t="s">
        <v>5258</v>
      </c>
    </row>
    <row r="11839" spans="1:11" hidden="1" x14ac:dyDescent="0.25">
      <c r="A11839" s="10">
        <v>191</v>
      </c>
      <c r="B11839" s="10" t="s">
        <v>1875</v>
      </c>
      <c r="C11839" s="10" t="s">
        <v>1876</v>
      </c>
      <c r="D11839" s="10" t="s">
        <v>1882</v>
      </c>
      <c r="E11839" s="10" t="s">
        <v>1667</v>
      </c>
      <c r="F11839" s="10" t="s">
        <v>1433</v>
      </c>
      <c r="G11839" s="21" t="s">
        <v>3755</v>
      </c>
      <c r="H11839" s="21" t="s">
        <v>3756</v>
      </c>
      <c r="I11839" s="21">
        <v>1</v>
      </c>
      <c r="J11839" s="21" t="s">
        <v>5266</v>
      </c>
      <c r="K11839" s="21" t="s">
        <v>5265</v>
      </c>
    </row>
    <row r="11840" spans="1:11" hidden="1" x14ac:dyDescent="0.25">
      <c r="A11840" s="10">
        <v>191</v>
      </c>
      <c r="B11840" s="10" t="s">
        <v>1875</v>
      </c>
      <c r="C11840" s="10" t="s">
        <v>1876</v>
      </c>
      <c r="D11840" s="10" t="s">
        <v>1882</v>
      </c>
      <c r="E11840" s="10" t="s">
        <v>1667</v>
      </c>
      <c r="F11840" s="10" t="s">
        <v>1433</v>
      </c>
      <c r="G11840" s="10" t="s">
        <v>3757</v>
      </c>
      <c r="H11840" s="10" t="s">
        <v>57</v>
      </c>
      <c r="I11840" s="10">
        <v>0</v>
      </c>
    </row>
    <row r="11841" spans="1:11" hidden="1" x14ac:dyDescent="0.25">
      <c r="A11841" s="10">
        <v>191</v>
      </c>
      <c r="B11841" s="10" t="s">
        <v>1875</v>
      </c>
      <c r="C11841" s="10" t="s">
        <v>1876</v>
      </c>
      <c r="D11841" s="10" t="s">
        <v>1882</v>
      </c>
      <c r="E11841" s="10" t="s">
        <v>1667</v>
      </c>
      <c r="F11841" s="10" t="s">
        <v>1433</v>
      </c>
      <c r="G11841" s="21" t="s">
        <v>3759</v>
      </c>
      <c r="H11841" s="21">
        <v>60000</v>
      </c>
      <c r="I11841" s="21">
        <v>1</v>
      </c>
      <c r="J11841" s="21">
        <f>TRIM(H11841)*1</f>
        <v>60000</v>
      </c>
      <c r="K11841" s="21" t="s">
        <v>5261</v>
      </c>
    </row>
    <row r="11842" spans="1:11" x14ac:dyDescent="0.25">
      <c r="A11842" s="10">
        <v>191</v>
      </c>
      <c r="B11842" s="10" t="s">
        <v>1875</v>
      </c>
      <c r="C11842" s="10" t="s">
        <v>1876</v>
      </c>
      <c r="D11842" s="10" t="s">
        <v>1882</v>
      </c>
      <c r="E11842" s="10" t="s">
        <v>1667</v>
      </c>
      <c r="F11842" s="10" t="s">
        <v>1433</v>
      </c>
      <c r="G11842" s="21" t="s">
        <v>3760</v>
      </c>
      <c r="H11842" s="21" t="s">
        <v>4989</v>
      </c>
      <c r="I11842" s="21">
        <v>1</v>
      </c>
      <c r="J11842" s="21">
        <f t="shared" ref="J11842:J11843" si="822">MID(H11842,1,FIND(" ",H11842,1)-1)*1</f>
        <v>5.9</v>
      </c>
      <c r="K11842" s="21" t="s">
        <v>5259</v>
      </c>
    </row>
    <row r="11843" spans="1:11" x14ac:dyDescent="0.25">
      <c r="A11843" s="10">
        <v>191</v>
      </c>
      <c r="B11843" s="10" t="s">
        <v>1875</v>
      </c>
      <c r="C11843" s="10" t="s">
        <v>1876</v>
      </c>
      <c r="D11843" s="10" t="s">
        <v>1882</v>
      </c>
      <c r="E11843" s="10" t="s">
        <v>1667</v>
      </c>
      <c r="F11843" s="10" t="s">
        <v>1433</v>
      </c>
      <c r="G11843" s="21" t="s">
        <v>3762</v>
      </c>
      <c r="H11843" s="21" t="s">
        <v>4990</v>
      </c>
      <c r="I11843" s="21">
        <v>1</v>
      </c>
      <c r="J11843" s="21">
        <f t="shared" si="822"/>
        <v>6.11</v>
      </c>
      <c r="K11843" s="21" t="s">
        <v>5259</v>
      </c>
    </row>
    <row r="11844" spans="1:11" hidden="1" x14ac:dyDescent="0.25">
      <c r="A11844" s="10">
        <v>191</v>
      </c>
      <c r="B11844" s="10" t="s">
        <v>1875</v>
      </c>
      <c r="C11844" s="10" t="s">
        <v>1876</v>
      </c>
      <c r="D11844" s="10" t="s">
        <v>1882</v>
      </c>
      <c r="E11844" s="10" t="s">
        <v>1667</v>
      </c>
      <c r="F11844" s="10" t="s">
        <v>1433</v>
      </c>
      <c r="G11844" s="21" t="s">
        <v>3764</v>
      </c>
      <c r="H11844" s="21">
        <v>60000</v>
      </c>
      <c r="I11844" s="21">
        <v>1</v>
      </c>
      <c r="J11844" s="21">
        <f>TRIM(H11844)*1</f>
        <v>60000</v>
      </c>
      <c r="K11844" s="21" t="s">
        <v>5261</v>
      </c>
    </row>
    <row r="11845" spans="1:11" hidden="1" x14ac:dyDescent="0.25">
      <c r="A11845" s="10">
        <v>191</v>
      </c>
      <c r="B11845" s="10" t="s">
        <v>1875</v>
      </c>
      <c r="C11845" s="10" t="s">
        <v>1876</v>
      </c>
      <c r="D11845" s="10" t="s">
        <v>1882</v>
      </c>
      <c r="E11845" s="10" t="s">
        <v>1667</v>
      </c>
      <c r="F11845" s="10" t="s">
        <v>1433</v>
      </c>
      <c r="G11845" s="10" t="s">
        <v>3765</v>
      </c>
      <c r="H11845" s="10" t="s">
        <v>57</v>
      </c>
      <c r="I11845" s="10">
        <v>0</v>
      </c>
    </row>
    <row r="11846" spans="1:11" hidden="1" x14ac:dyDescent="0.25">
      <c r="A11846" s="10">
        <v>191</v>
      </c>
      <c r="B11846" s="10" t="s">
        <v>1875</v>
      </c>
      <c r="C11846" s="10" t="s">
        <v>1876</v>
      </c>
      <c r="D11846" s="10" t="s">
        <v>1882</v>
      </c>
      <c r="E11846" s="10" t="s">
        <v>1667</v>
      </c>
      <c r="F11846" s="10" t="s">
        <v>1433</v>
      </c>
      <c r="G11846" s="10" t="s">
        <v>3766</v>
      </c>
      <c r="H11846" s="10" t="s">
        <v>34</v>
      </c>
      <c r="I11846" s="10">
        <v>0</v>
      </c>
    </row>
    <row r="11847" spans="1:11" hidden="1" x14ac:dyDescent="0.25">
      <c r="A11847" s="10">
        <v>191</v>
      </c>
      <c r="B11847" s="10" t="s">
        <v>1875</v>
      </c>
      <c r="C11847" s="10" t="s">
        <v>1876</v>
      </c>
      <c r="D11847" s="10" t="s">
        <v>1882</v>
      </c>
      <c r="E11847" s="10" t="s">
        <v>1667</v>
      </c>
      <c r="F11847" s="10" t="s">
        <v>1433</v>
      </c>
      <c r="G11847" s="10" t="s">
        <v>4601</v>
      </c>
      <c r="H11847" s="10" t="s">
        <v>57</v>
      </c>
      <c r="I11847" s="10">
        <v>0</v>
      </c>
    </row>
    <row r="11848" spans="1:11" hidden="1" x14ac:dyDescent="0.25">
      <c r="A11848" s="10">
        <v>191</v>
      </c>
      <c r="B11848" s="10" t="s">
        <v>1875</v>
      </c>
      <c r="C11848" s="10" t="s">
        <v>1876</v>
      </c>
      <c r="D11848" s="10" t="s">
        <v>1882</v>
      </c>
      <c r="E11848" s="10" t="s">
        <v>1667</v>
      </c>
      <c r="F11848" s="10" t="s">
        <v>1433</v>
      </c>
      <c r="G11848" s="10" t="s">
        <v>4397</v>
      </c>
      <c r="H11848" s="10" t="s">
        <v>34</v>
      </c>
      <c r="I11848" s="10">
        <v>0</v>
      </c>
    </row>
    <row r="11849" spans="1:11" hidden="1" x14ac:dyDescent="0.25">
      <c r="A11849" s="10">
        <v>191</v>
      </c>
      <c r="B11849" s="10" t="s">
        <v>1875</v>
      </c>
      <c r="C11849" s="10" t="s">
        <v>1876</v>
      </c>
      <c r="D11849" s="10" t="s">
        <v>1882</v>
      </c>
      <c r="E11849" s="10" t="s">
        <v>1667</v>
      </c>
      <c r="F11849" s="10" t="s">
        <v>1433</v>
      </c>
      <c r="G11849" s="10" t="s">
        <v>4602</v>
      </c>
      <c r="H11849" s="10" t="s">
        <v>57</v>
      </c>
      <c r="I11849" s="10">
        <v>0</v>
      </c>
    </row>
    <row r="11850" spans="1:11" hidden="1" x14ac:dyDescent="0.25">
      <c r="A11850" s="10">
        <v>191</v>
      </c>
      <c r="B11850" s="10" t="s">
        <v>1875</v>
      </c>
      <c r="C11850" s="10" t="s">
        <v>1876</v>
      </c>
      <c r="D11850" s="10" t="s">
        <v>1882</v>
      </c>
      <c r="E11850" s="10" t="s">
        <v>1667</v>
      </c>
      <c r="F11850" s="10" t="s">
        <v>1433</v>
      </c>
      <c r="G11850" s="10" t="s">
        <v>4603</v>
      </c>
      <c r="H11850" s="10" t="s">
        <v>57</v>
      </c>
      <c r="I11850" s="10">
        <v>0</v>
      </c>
    </row>
    <row r="11851" spans="1:11" hidden="1" x14ac:dyDescent="0.25">
      <c r="A11851" s="10">
        <v>191</v>
      </c>
      <c r="B11851" s="10" t="s">
        <v>1875</v>
      </c>
      <c r="C11851" s="10" t="s">
        <v>1876</v>
      </c>
      <c r="D11851" s="10" t="s">
        <v>1882</v>
      </c>
      <c r="E11851" s="10" t="s">
        <v>1667</v>
      </c>
      <c r="F11851" s="10" t="s">
        <v>1433</v>
      </c>
      <c r="G11851" s="21" t="s">
        <v>3769</v>
      </c>
      <c r="H11851" s="21" t="s">
        <v>4944</v>
      </c>
      <c r="I11851" s="21">
        <v>1</v>
      </c>
      <c r="J11851" s="21">
        <f t="shared" ref="J11851:J11852" si="823">MID(H11851,1,FIND(" ",H11851,1)-1)*1</f>
        <v>92</v>
      </c>
      <c r="K11851" s="21" t="s">
        <v>5255</v>
      </c>
    </row>
    <row r="11852" spans="1:11" hidden="1" x14ac:dyDescent="0.25">
      <c r="A11852" s="10">
        <v>191</v>
      </c>
      <c r="B11852" s="10" t="s">
        <v>1875</v>
      </c>
      <c r="C11852" s="10" t="s">
        <v>1876</v>
      </c>
      <c r="D11852" s="10" t="s">
        <v>1882</v>
      </c>
      <c r="E11852" s="10" t="s">
        <v>1667</v>
      </c>
      <c r="F11852" s="10" t="s">
        <v>1433</v>
      </c>
      <c r="G11852" s="21" t="s">
        <v>3771</v>
      </c>
      <c r="H11852" s="21" t="s">
        <v>4983</v>
      </c>
      <c r="I11852" s="21">
        <v>1</v>
      </c>
      <c r="J11852" s="21">
        <f t="shared" si="823"/>
        <v>41</v>
      </c>
      <c r="K11852" s="21" t="s">
        <v>5255</v>
      </c>
    </row>
    <row r="11853" spans="1:11" hidden="1" x14ac:dyDescent="0.25">
      <c r="A11853" s="10">
        <v>191</v>
      </c>
      <c r="B11853" s="10" t="s">
        <v>1875</v>
      </c>
      <c r="C11853" s="10" t="s">
        <v>1876</v>
      </c>
      <c r="D11853" s="10" t="s">
        <v>1882</v>
      </c>
      <c r="E11853" s="10" t="s">
        <v>1667</v>
      </c>
      <c r="F11853" s="10" t="s">
        <v>1433</v>
      </c>
      <c r="G11853" s="21" t="s">
        <v>3773</v>
      </c>
      <c r="H11853" s="21" t="s">
        <v>4945</v>
      </c>
      <c r="I11853" s="21">
        <v>1</v>
      </c>
      <c r="J11853" s="21">
        <f t="shared" ref="J11853:J11858" si="824">MID(H11853,1,FIND(" ",H11853,1)-1)*1000</f>
        <v>1325</v>
      </c>
      <c r="K11853" s="22" t="s">
        <v>5256</v>
      </c>
    </row>
    <row r="11854" spans="1:11" hidden="1" x14ac:dyDescent="0.25">
      <c r="A11854" s="10">
        <v>191</v>
      </c>
      <c r="B11854" s="10" t="s">
        <v>1875</v>
      </c>
      <c r="C11854" s="10" t="s">
        <v>1876</v>
      </c>
      <c r="D11854" s="10" t="s">
        <v>1882</v>
      </c>
      <c r="E11854" s="10" t="s">
        <v>1667</v>
      </c>
      <c r="F11854" s="10" t="s">
        <v>1433</v>
      </c>
      <c r="G11854" s="21" t="s">
        <v>3775</v>
      </c>
      <c r="H11854" s="21" t="s">
        <v>4971</v>
      </c>
      <c r="I11854" s="21">
        <v>1</v>
      </c>
      <c r="J11854" s="21">
        <f t="shared" si="824"/>
        <v>690</v>
      </c>
      <c r="K11854" s="22" t="s">
        <v>5256</v>
      </c>
    </row>
    <row r="11855" spans="1:11" hidden="1" x14ac:dyDescent="0.25">
      <c r="A11855" s="10">
        <v>191</v>
      </c>
      <c r="B11855" s="10" t="s">
        <v>1875</v>
      </c>
      <c r="C11855" s="10" t="s">
        <v>1876</v>
      </c>
      <c r="D11855" s="10" t="s">
        <v>1882</v>
      </c>
      <c r="E11855" s="10" t="s">
        <v>1667</v>
      </c>
      <c r="F11855" s="10" t="s">
        <v>1433</v>
      </c>
      <c r="G11855" s="21" t="s">
        <v>3777</v>
      </c>
      <c r="H11855" s="21" t="s">
        <v>4946</v>
      </c>
      <c r="I11855" s="21">
        <v>1</v>
      </c>
      <c r="J11855" s="21">
        <f t="shared" si="824"/>
        <v>370</v>
      </c>
      <c r="K11855" s="22" t="s">
        <v>5256</v>
      </c>
    </row>
    <row r="11856" spans="1:11" hidden="1" x14ac:dyDescent="0.25">
      <c r="A11856" s="10">
        <v>191</v>
      </c>
      <c r="B11856" s="10" t="s">
        <v>1875</v>
      </c>
      <c r="C11856" s="10" t="s">
        <v>1876</v>
      </c>
      <c r="D11856" s="10" t="s">
        <v>1882</v>
      </c>
      <c r="E11856" s="10" t="s">
        <v>1667</v>
      </c>
      <c r="F11856" s="10" t="s">
        <v>1433</v>
      </c>
      <c r="G11856" s="21" t="s">
        <v>3779</v>
      </c>
      <c r="H11856" s="21" t="s">
        <v>4807</v>
      </c>
      <c r="I11856" s="21">
        <v>1</v>
      </c>
      <c r="J11856" s="21">
        <f t="shared" si="824"/>
        <v>235</v>
      </c>
      <c r="K11856" s="22" t="s">
        <v>5256</v>
      </c>
    </row>
    <row r="11857" spans="1:11" hidden="1" x14ac:dyDescent="0.25">
      <c r="A11857" s="10">
        <v>191</v>
      </c>
      <c r="B11857" s="10" t="s">
        <v>1875</v>
      </c>
      <c r="C11857" s="10" t="s">
        <v>1876</v>
      </c>
      <c r="D11857" s="10" t="s">
        <v>1882</v>
      </c>
      <c r="E11857" s="10" t="s">
        <v>1667</v>
      </c>
      <c r="F11857" s="10" t="s">
        <v>1433</v>
      </c>
      <c r="G11857" s="21" t="s">
        <v>3781</v>
      </c>
      <c r="H11857" s="21" t="s">
        <v>4098</v>
      </c>
      <c r="I11857" s="21">
        <v>1</v>
      </c>
      <c r="J11857" s="21">
        <f t="shared" si="824"/>
        <v>940</v>
      </c>
      <c r="K11857" s="22" t="s">
        <v>5256</v>
      </c>
    </row>
    <row r="11858" spans="1:11" hidden="1" x14ac:dyDescent="0.25">
      <c r="A11858" s="10">
        <v>191</v>
      </c>
      <c r="B11858" s="10" t="s">
        <v>1875</v>
      </c>
      <c r="C11858" s="10" t="s">
        <v>1876</v>
      </c>
      <c r="D11858" s="10" t="s">
        <v>1882</v>
      </c>
      <c r="E11858" s="10" t="s">
        <v>1667</v>
      </c>
      <c r="F11858" s="10" t="s">
        <v>1433</v>
      </c>
      <c r="G11858" s="21" t="s">
        <v>3783</v>
      </c>
      <c r="H11858" s="21" t="s">
        <v>4973</v>
      </c>
      <c r="I11858" s="21">
        <v>1</v>
      </c>
      <c r="J11858" s="21">
        <f t="shared" si="824"/>
        <v>1600</v>
      </c>
      <c r="K11858" s="22" t="s">
        <v>5256</v>
      </c>
    </row>
    <row r="11859" spans="1:11" hidden="1" x14ac:dyDescent="0.25">
      <c r="A11859" s="10">
        <v>191</v>
      </c>
      <c r="B11859" s="10" t="s">
        <v>1875</v>
      </c>
      <c r="C11859" s="10" t="s">
        <v>1876</v>
      </c>
      <c r="D11859" s="10" t="s">
        <v>1882</v>
      </c>
      <c r="E11859" s="10" t="s">
        <v>1667</v>
      </c>
      <c r="F11859" s="10" t="s">
        <v>1433</v>
      </c>
      <c r="G11859" s="10" t="s">
        <v>3787</v>
      </c>
      <c r="H11859" s="10" t="s">
        <v>3788</v>
      </c>
      <c r="I11859" s="10">
        <v>0</v>
      </c>
    </row>
    <row r="11860" spans="1:11" hidden="1" x14ac:dyDescent="0.25">
      <c r="A11860" s="10">
        <v>191</v>
      </c>
      <c r="B11860" s="10" t="s">
        <v>1875</v>
      </c>
      <c r="C11860" s="10" t="s">
        <v>1876</v>
      </c>
      <c r="D11860" s="10" t="s">
        <v>1882</v>
      </c>
      <c r="E11860" s="10" t="s">
        <v>1667</v>
      </c>
      <c r="F11860" s="10" t="s">
        <v>1433</v>
      </c>
      <c r="G11860" s="10" t="s">
        <v>3789</v>
      </c>
      <c r="H11860" s="10" t="s">
        <v>3789</v>
      </c>
      <c r="I11860" s="10">
        <v>0</v>
      </c>
    </row>
    <row r="11861" spans="1:11" hidden="1" x14ac:dyDescent="0.25">
      <c r="A11861" s="10">
        <v>192</v>
      </c>
      <c r="B11861" s="10" t="s">
        <v>1883</v>
      </c>
      <c r="C11861" s="10" t="s">
        <v>1884</v>
      </c>
      <c r="D11861" s="10" t="s">
        <v>1890</v>
      </c>
      <c r="E11861" s="10" t="s">
        <v>1667</v>
      </c>
      <c r="F11861" s="10" t="s">
        <v>1433</v>
      </c>
      <c r="G11861" s="10" t="s">
        <v>3129</v>
      </c>
      <c r="H11861" s="10" t="s">
        <v>4540</v>
      </c>
      <c r="I11861" s="10">
        <v>0</v>
      </c>
    </row>
    <row r="11862" spans="1:11" hidden="1" x14ac:dyDescent="0.25">
      <c r="A11862" s="10">
        <v>192</v>
      </c>
      <c r="B11862" s="10" t="s">
        <v>1883</v>
      </c>
      <c r="C11862" s="10" t="s">
        <v>1884</v>
      </c>
      <c r="D11862" s="10" t="s">
        <v>1890</v>
      </c>
      <c r="E11862" s="10" t="s">
        <v>1667</v>
      </c>
      <c r="F11862" s="10" t="s">
        <v>1433</v>
      </c>
      <c r="G11862" s="21" t="s">
        <v>2160</v>
      </c>
      <c r="H11862" s="21" t="s">
        <v>3699</v>
      </c>
      <c r="I11862" s="21">
        <v>1</v>
      </c>
      <c r="J11862" s="21" t="str">
        <f>H11862</f>
        <v>Кондиционирование</v>
      </c>
      <c r="K11862" s="21"/>
    </row>
    <row r="11863" spans="1:11" hidden="1" x14ac:dyDescent="0.25">
      <c r="A11863" s="10">
        <v>192</v>
      </c>
      <c r="B11863" s="10" t="s">
        <v>1883</v>
      </c>
      <c r="C11863" s="10" t="s">
        <v>1884</v>
      </c>
      <c r="D11863" s="10" t="s">
        <v>1890</v>
      </c>
      <c r="E11863" s="10" t="s">
        <v>1667</v>
      </c>
      <c r="F11863" s="10" t="s">
        <v>1433</v>
      </c>
      <c r="G11863" s="21" t="s">
        <v>3108</v>
      </c>
      <c r="H11863" s="21" t="s">
        <v>3887</v>
      </c>
      <c r="I11863" s="21">
        <v>1</v>
      </c>
      <c r="J11863" s="21">
        <f t="shared" ref="J11863:J11864" si="825">MID(H11863,1,FIND(" ",H11863,1)-1)*1</f>
        <v>57</v>
      </c>
      <c r="K11863" s="21" t="s">
        <v>5260</v>
      </c>
    </row>
    <row r="11864" spans="1:11" hidden="1" x14ac:dyDescent="0.25">
      <c r="A11864" s="10">
        <v>192</v>
      </c>
      <c r="B11864" s="10" t="s">
        <v>1883</v>
      </c>
      <c r="C11864" s="10" t="s">
        <v>1884</v>
      </c>
      <c r="D11864" s="10" t="s">
        <v>1890</v>
      </c>
      <c r="E11864" s="10" t="s">
        <v>1667</v>
      </c>
      <c r="F11864" s="10" t="s">
        <v>1433</v>
      </c>
      <c r="G11864" s="21" t="s">
        <v>3701</v>
      </c>
      <c r="H11864" s="21" t="s">
        <v>4062</v>
      </c>
      <c r="I11864" s="21">
        <v>1</v>
      </c>
      <c r="J11864" s="21">
        <f t="shared" si="825"/>
        <v>39</v>
      </c>
      <c r="K11864" s="21" t="s">
        <v>5260</v>
      </c>
    </row>
    <row r="11865" spans="1:11" hidden="1" x14ac:dyDescent="0.25">
      <c r="A11865" s="10">
        <v>192</v>
      </c>
      <c r="B11865" s="10" t="s">
        <v>1883</v>
      </c>
      <c r="C11865" s="10" t="s">
        <v>1884</v>
      </c>
      <c r="D11865" s="10" t="s">
        <v>1890</v>
      </c>
      <c r="E11865" s="10" t="s">
        <v>1667</v>
      </c>
      <c r="F11865" s="10" t="s">
        <v>1433</v>
      </c>
      <c r="G11865" s="21" t="s">
        <v>3703</v>
      </c>
      <c r="H11865" s="21" t="s">
        <v>4525</v>
      </c>
      <c r="I11865" s="21">
        <v>1</v>
      </c>
      <c r="J11865" s="21">
        <f>MID(H11865,1,FIND(" ",H11865,1)-1)*1</f>
        <v>70</v>
      </c>
      <c r="K11865" s="21" t="s">
        <v>5254</v>
      </c>
    </row>
    <row r="11866" spans="1:11" hidden="1" x14ac:dyDescent="0.25">
      <c r="A11866" s="10">
        <v>192</v>
      </c>
      <c r="B11866" s="10" t="s">
        <v>1883</v>
      </c>
      <c r="C11866" s="10" t="s">
        <v>1884</v>
      </c>
      <c r="D11866" s="10" t="s">
        <v>1890</v>
      </c>
      <c r="E11866" s="10" t="s">
        <v>1667</v>
      </c>
      <c r="F11866" s="10" t="s">
        <v>1433</v>
      </c>
      <c r="G11866" s="21" t="s">
        <v>3705</v>
      </c>
      <c r="H11866" s="21" t="s">
        <v>57</v>
      </c>
      <c r="I11866" s="21">
        <v>1</v>
      </c>
      <c r="J11866" s="21" t="str">
        <f>H11866</f>
        <v>Нет</v>
      </c>
      <c r="K11866" s="21"/>
    </row>
    <row r="11867" spans="1:11" hidden="1" x14ac:dyDescent="0.25">
      <c r="A11867" s="10">
        <v>192</v>
      </c>
      <c r="B11867" s="10" t="s">
        <v>1883</v>
      </c>
      <c r="C11867" s="10" t="s">
        <v>1884</v>
      </c>
      <c r="D11867" s="10" t="s">
        <v>1890</v>
      </c>
      <c r="E11867" s="10" t="s">
        <v>1667</v>
      </c>
      <c r="F11867" s="10" t="s">
        <v>1433</v>
      </c>
      <c r="G11867" s="21" t="s">
        <v>3706</v>
      </c>
      <c r="H11867" s="21" t="s">
        <v>4017</v>
      </c>
      <c r="I11867" s="21">
        <v>1</v>
      </c>
      <c r="J11867" s="21">
        <f t="shared" ref="J11867:J11870" si="826">MID(H11867,1,FIND(" ",H11867,1)-1)*1</f>
        <v>7.2</v>
      </c>
      <c r="K11867" s="21" t="s">
        <v>5258</v>
      </c>
    </row>
    <row r="11868" spans="1:11" hidden="1" x14ac:dyDescent="0.25">
      <c r="A11868" s="10">
        <v>192</v>
      </c>
      <c r="B11868" s="10" t="s">
        <v>1883</v>
      </c>
      <c r="C11868" s="10" t="s">
        <v>1884</v>
      </c>
      <c r="D11868" s="10" t="s">
        <v>1890</v>
      </c>
      <c r="E11868" s="10" t="s">
        <v>1667</v>
      </c>
      <c r="F11868" s="10" t="s">
        <v>1433</v>
      </c>
      <c r="G11868" s="21" t="s">
        <v>3708</v>
      </c>
      <c r="H11868" s="21" t="s">
        <v>3912</v>
      </c>
      <c r="I11868" s="21">
        <v>1</v>
      </c>
      <c r="J11868" s="21">
        <f t="shared" si="826"/>
        <v>7.03</v>
      </c>
      <c r="K11868" s="21" t="s">
        <v>5258</v>
      </c>
    </row>
    <row r="11869" spans="1:11" hidden="1" x14ac:dyDescent="0.25">
      <c r="A11869" s="10">
        <v>192</v>
      </c>
      <c r="B11869" s="10" t="s">
        <v>1883</v>
      </c>
      <c r="C11869" s="10" t="s">
        <v>1884</v>
      </c>
      <c r="D11869" s="10" t="s">
        <v>1890</v>
      </c>
      <c r="E11869" s="10" t="s">
        <v>1667</v>
      </c>
      <c r="F11869" s="10" t="s">
        <v>1433</v>
      </c>
      <c r="G11869" s="21" t="s">
        <v>3709</v>
      </c>
      <c r="H11869" s="21" t="s">
        <v>4017</v>
      </c>
      <c r="I11869" s="21">
        <v>0</v>
      </c>
      <c r="J11869" s="21">
        <f t="shared" si="826"/>
        <v>7.2</v>
      </c>
      <c r="K11869" s="21" t="s">
        <v>5258</v>
      </c>
    </row>
    <row r="11870" spans="1:11" hidden="1" x14ac:dyDescent="0.25">
      <c r="A11870" s="10">
        <v>192</v>
      </c>
      <c r="B11870" s="10" t="s">
        <v>1883</v>
      </c>
      <c r="C11870" s="10" t="s">
        <v>1884</v>
      </c>
      <c r="D11870" s="10" t="s">
        <v>1890</v>
      </c>
      <c r="E11870" s="10" t="s">
        <v>1667</v>
      </c>
      <c r="F11870" s="10" t="s">
        <v>1433</v>
      </c>
      <c r="G11870" s="21" t="s">
        <v>3711</v>
      </c>
      <c r="H11870" s="21" t="s">
        <v>3912</v>
      </c>
      <c r="I11870" s="21">
        <v>0</v>
      </c>
      <c r="J11870" s="21">
        <f t="shared" si="826"/>
        <v>7.03</v>
      </c>
      <c r="K11870" s="21" t="s">
        <v>5258</v>
      </c>
    </row>
    <row r="11871" spans="1:11" hidden="1" x14ac:dyDescent="0.25">
      <c r="A11871" s="10">
        <v>192</v>
      </c>
      <c r="B11871" s="10" t="s">
        <v>1883</v>
      </c>
      <c r="C11871" s="10" t="s">
        <v>1884</v>
      </c>
      <c r="D11871" s="10" t="s">
        <v>1890</v>
      </c>
      <c r="E11871" s="10" t="s">
        <v>1667</v>
      </c>
      <c r="F11871" s="10" t="s">
        <v>1433</v>
      </c>
      <c r="G11871" s="21" t="s">
        <v>4578</v>
      </c>
      <c r="H11871" s="21" t="s">
        <v>4991</v>
      </c>
      <c r="I11871" s="21">
        <v>1</v>
      </c>
      <c r="J11871" s="21" t="str">
        <f>MID(H11871,1,FIND(" ",H11871,1)-1)</f>
        <v>1450</v>
      </c>
      <c r="K11871" s="21" t="s">
        <v>5269</v>
      </c>
    </row>
    <row r="11872" spans="1:11" hidden="1" x14ac:dyDescent="0.25">
      <c r="A11872" s="10">
        <v>192</v>
      </c>
      <c r="B11872" s="10" t="s">
        <v>1883</v>
      </c>
      <c r="C11872" s="10" t="s">
        <v>1884</v>
      </c>
      <c r="D11872" s="10" t="s">
        <v>1890</v>
      </c>
      <c r="E11872" s="10" t="s">
        <v>1667</v>
      </c>
      <c r="F11872" s="10" t="s">
        <v>1433</v>
      </c>
      <c r="G11872" s="10" t="s">
        <v>3714</v>
      </c>
      <c r="H11872" s="10" t="s">
        <v>3715</v>
      </c>
      <c r="I11872" s="10">
        <v>0</v>
      </c>
    </row>
    <row r="11873" spans="1:9" hidden="1" x14ac:dyDescent="0.25">
      <c r="A11873" s="10">
        <v>192</v>
      </c>
      <c r="B11873" s="10" t="s">
        <v>1883</v>
      </c>
      <c r="C11873" s="10" t="s">
        <v>1884</v>
      </c>
      <c r="D11873" s="10" t="s">
        <v>1890</v>
      </c>
      <c r="E11873" s="10" t="s">
        <v>1667</v>
      </c>
      <c r="F11873" s="10" t="s">
        <v>1433</v>
      </c>
      <c r="G11873" s="10" t="s">
        <v>3716</v>
      </c>
      <c r="H11873" s="10" t="s">
        <v>34</v>
      </c>
      <c r="I11873" s="10">
        <v>0</v>
      </c>
    </row>
    <row r="11874" spans="1:9" hidden="1" x14ac:dyDescent="0.25">
      <c r="A11874" s="10">
        <v>192</v>
      </c>
      <c r="B11874" s="10" t="s">
        <v>1883</v>
      </c>
      <c r="C11874" s="10" t="s">
        <v>1884</v>
      </c>
      <c r="D11874" s="10" t="s">
        <v>1890</v>
      </c>
      <c r="E11874" s="10" t="s">
        <v>1667</v>
      </c>
      <c r="F11874" s="10" t="s">
        <v>1433</v>
      </c>
      <c r="G11874" s="10" t="s">
        <v>3717</v>
      </c>
      <c r="H11874" s="10" t="s">
        <v>34</v>
      </c>
      <c r="I11874" s="10">
        <v>0</v>
      </c>
    </row>
    <row r="11875" spans="1:9" hidden="1" x14ac:dyDescent="0.25">
      <c r="A11875" s="10">
        <v>192</v>
      </c>
      <c r="B11875" s="10" t="s">
        <v>1883</v>
      </c>
      <c r="C11875" s="10" t="s">
        <v>1884</v>
      </c>
      <c r="D11875" s="10" t="s">
        <v>1890</v>
      </c>
      <c r="E11875" s="10" t="s">
        <v>1667</v>
      </c>
      <c r="F11875" s="10" t="s">
        <v>1433</v>
      </c>
      <c r="G11875" s="10" t="s">
        <v>3718</v>
      </c>
      <c r="H11875" s="10" t="s">
        <v>5168</v>
      </c>
      <c r="I11875" s="10">
        <v>0</v>
      </c>
    </row>
    <row r="11876" spans="1:9" hidden="1" x14ac:dyDescent="0.25">
      <c r="A11876" s="10">
        <v>192</v>
      </c>
      <c r="B11876" s="10" t="s">
        <v>1883</v>
      </c>
      <c r="C11876" s="10" t="s">
        <v>1884</v>
      </c>
      <c r="D11876" s="10" t="s">
        <v>1890</v>
      </c>
      <c r="E11876" s="10" t="s">
        <v>1667</v>
      </c>
      <c r="F11876" s="10" t="s">
        <v>1433</v>
      </c>
      <c r="G11876" s="10" t="s">
        <v>3719</v>
      </c>
      <c r="H11876" s="10" t="s">
        <v>3914</v>
      </c>
      <c r="I11876" s="10">
        <v>0</v>
      </c>
    </row>
    <row r="11877" spans="1:9" hidden="1" x14ac:dyDescent="0.25">
      <c r="A11877" s="10">
        <v>192</v>
      </c>
      <c r="B11877" s="10" t="s">
        <v>1883</v>
      </c>
      <c r="C11877" s="10" t="s">
        <v>1884</v>
      </c>
      <c r="D11877" s="10" t="s">
        <v>1890</v>
      </c>
      <c r="E11877" s="10" t="s">
        <v>1667</v>
      </c>
      <c r="F11877" s="10" t="s">
        <v>1433</v>
      </c>
      <c r="G11877" s="10" t="s">
        <v>3720</v>
      </c>
      <c r="H11877" s="10" t="s">
        <v>34</v>
      </c>
      <c r="I11877" s="10">
        <v>0</v>
      </c>
    </row>
    <row r="11878" spans="1:9" hidden="1" x14ac:dyDescent="0.25">
      <c r="A11878" s="10">
        <v>192</v>
      </c>
      <c r="B11878" s="10" t="s">
        <v>1883</v>
      </c>
      <c r="C11878" s="10" t="s">
        <v>1884</v>
      </c>
      <c r="D11878" s="10" t="s">
        <v>1890</v>
      </c>
      <c r="E11878" s="10" t="s">
        <v>1667</v>
      </c>
      <c r="F11878" s="10" t="s">
        <v>1433</v>
      </c>
      <c r="G11878" s="10" t="s">
        <v>3721</v>
      </c>
      <c r="H11878" s="10" t="s">
        <v>34</v>
      </c>
      <c r="I11878" s="10">
        <v>0</v>
      </c>
    </row>
    <row r="11879" spans="1:9" hidden="1" x14ac:dyDescent="0.25">
      <c r="A11879" s="10">
        <v>192</v>
      </c>
      <c r="B11879" s="10" t="s">
        <v>1883</v>
      </c>
      <c r="C11879" s="10" t="s">
        <v>1884</v>
      </c>
      <c r="D11879" s="10" t="s">
        <v>1890</v>
      </c>
      <c r="E11879" s="10" t="s">
        <v>1667</v>
      </c>
      <c r="F11879" s="10" t="s">
        <v>1433</v>
      </c>
      <c r="G11879" s="10" t="s">
        <v>3722</v>
      </c>
      <c r="H11879" s="10" t="s">
        <v>34</v>
      </c>
      <c r="I11879" s="10">
        <v>0</v>
      </c>
    </row>
    <row r="11880" spans="1:9" hidden="1" x14ac:dyDescent="0.25">
      <c r="A11880" s="10">
        <v>192</v>
      </c>
      <c r="B11880" s="10" t="s">
        <v>1883</v>
      </c>
      <c r="C11880" s="10" t="s">
        <v>1884</v>
      </c>
      <c r="D11880" s="10" t="s">
        <v>1890</v>
      </c>
      <c r="E11880" s="10" t="s">
        <v>1667</v>
      </c>
      <c r="F11880" s="10" t="s">
        <v>1433</v>
      </c>
      <c r="G11880" s="10" t="s">
        <v>3723</v>
      </c>
      <c r="H11880" s="10" t="s">
        <v>34</v>
      </c>
      <c r="I11880" s="10">
        <v>0</v>
      </c>
    </row>
    <row r="11881" spans="1:9" hidden="1" x14ac:dyDescent="0.25">
      <c r="A11881" s="10">
        <v>192</v>
      </c>
      <c r="B11881" s="10" t="s">
        <v>1883</v>
      </c>
      <c r="C11881" s="10" t="s">
        <v>1884</v>
      </c>
      <c r="D11881" s="10" t="s">
        <v>1890</v>
      </c>
      <c r="E11881" s="10" t="s">
        <v>1667</v>
      </c>
      <c r="F11881" s="10" t="s">
        <v>1433</v>
      </c>
      <c r="G11881" s="10" t="s">
        <v>3724</v>
      </c>
      <c r="H11881" s="10" t="s">
        <v>34</v>
      </c>
      <c r="I11881" s="10">
        <v>0</v>
      </c>
    </row>
    <row r="11882" spans="1:9" hidden="1" x14ac:dyDescent="0.25">
      <c r="A11882" s="10">
        <v>192</v>
      </c>
      <c r="B11882" s="10" t="s">
        <v>1883</v>
      </c>
      <c r="C11882" s="10" t="s">
        <v>1884</v>
      </c>
      <c r="D11882" s="10" t="s">
        <v>1890</v>
      </c>
      <c r="E11882" s="10" t="s">
        <v>1667</v>
      </c>
      <c r="F11882" s="10" t="s">
        <v>1433</v>
      </c>
      <c r="G11882" s="10" t="s">
        <v>3725</v>
      </c>
      <c r="H11882" s="10" t="s">
        <v>34</v>
      </c>
      <c r="I11882" s="10">
        <v>0</v>
      </c>
    </row>
    <row r="11883" spans="1:9" hidden="1" x14ac:dyDescent="0.25">
      <c r="A11883" s="10">
        <v>192</v>
      </c>
      <c r="B11883" s="10" t="s">
        <v>1883</v>
      </c>
      <c r="C11883" s="10" t="s">
        <v>1884</v>
      </c>
      <c r="D11883" s="10" t="s">
        <v>1890</v>
      </c>
      <c r="E11883" s="10" t="s">
        <v>1667</v>
      </c>
      <c r="F11883" s="10" t="s">
        <v>1433</v>
      </c>
      <c r="G11883" s="10" t="s">
        <v>3726</v>
      </c>
      <c r="H11883" s="10" t="s">
        <v>34</v>
      </c>
      <c r="I11883" s="10">
        <v>0</v>
      </c>
    </row>
    <row r="11884" spans="1:9" hidden="1" x14ac:dyDescent="0.25">
      <c r="A11884" s="10">
        <v>192</v>
      </c>
      <c r="B11884" s="10" t="s">
        <v>1883</v>
      </c>
      <c r="C11884" s="10" t="s">
        <v>1884</v>
      </c>
      <c r="D11884" s="10" t="s">
        <v>1890</v>
      </c>
      <c r="E11884" s="10" t="s">
        <v>1667</v>
      </c>
      <c r="F11884" s="10" t="s">
        <v>1433</v>
      </c>
      <c r="G11884" s="10" t="s">
        <v>3727</v>
      </c>
      <c r="H11884" s="10" t="s">
        <v>34</v>
      </c>
      <c r="I11884" s="10">
        <v>0</v>
      </c>
    </row>
    <row r="11885" spans="1:9" hidden="1" x14ac:dyDescent="0.25">
      <c r="A11885" s="10">
        <v>192</v>
      </c>
      <c r="B11885" s="10" t="s">
        <v>1883</v>
      </c>
      <c r="C11885" s="10" t="s">
        <v>1884</v>
      </c>
      <c r="D11885" s="10" t="s">
        <v>1890</v>
      </c>
      <c r="E11885" s="10" t="s">
        <v>1667</v>
      </c>
      <c r="F11885" s="10" t="s">
        <v>1433</v>
      </c>
      <c r="G11885" s="10" t="s">
        <v>3729</v>
      </c>
      <c r="H11885" s="10" t="s">
        <v>34</v>
      </c>
      <c r="I11885" s="10">
        <v>0</v>
      </c>
    </row>
    <row r="11886" spans="1:9" hidden="1" x14ac:dyDescent="0.25">
      <c r="A11886" s="10">
        <v>192</v>
      </c>
      <c r="B11886" s="10" t="s">
        <v>1883</v>
      </c>
      <c r="C11886" s="10" t="s">
        <v>1884</v>
      </c>
      <c r="D11886" s="10" t="s">
        <v>1890</v>
      </c>
      <c r="E11886" s="10" t="s">
        <v>1667</v>
      </c>
      <c r="F11886" s="10" t="s">
        <v>1433</v>
      </c>
      <c r="G11886" s="10" t="s">
        <v>3730</v>
      </c>
      <c r="H11886" s="10" t="s">
        <v>34</v>
      </c>
      <c r="I11886" s="10">
        <v>0</v>
      </c>
    </row>
    <row r="11887" spans="1:9" hidden="1" x14ac:dyDescent="0.25">
      <c r="A11887" s="10">
        <v>192</v>
      </c>
      <c r="B11887" s="10" t="s">
        <v>1883</v>
      </c>
      <c r="C11887" s="10" t="s">
        <v>1884</v>
      </c>
      <c r="D11887" s="10" t="s">
        <v>1890</v>
      </c>
      <c r="E11887" s="10" t="s">
        <v>1667</v>
      </c>
      <c r="F11887" s="10" t="s">
        <v>1433</v>
      </c>
      <c r="G11887" s="10" t="s">
        <v>3731</v>
      </c>
      <c r="H11887" s="10" t="s">
        <v>34</v>
      </c>
      <c r="I11887" s="10">
        <v>0</v>
      </c>
    </row>
    <row r="11888" spans="1:9" hidden="1" x14ac:dyDescent="0.25">
      <c r="A11888" s="10">
        <v>192</v>
      </c>
      <c r="B11888" s="10" t="s">
        <v>1883</v>
      </c>
      <c r="C11888" s="10" t="s">
        <v>1884</v>
      </c>
      <c r="D11888" s="10" t="s">
        <v>1890</v>
      </c>
      <c r="E11888" s="10" t="s">
        <v>1667</v>
      </c>
      <c r="F11888" s="10" t="s">
        <v>1433</v>
      </c>
      <c r="G11888" s="10" t="s">
        <v>3734</v>
      </c>
      <c r="H11888" s="10" t="s">
        <v>34</v>
      </c>
      <c r="I11888" s="10">
        <v>0</v>
      </c>
    </row>
    <row r="11889" spans="1:11" hidden="1" x14ac:dyDescent="0.25">
      <c r="A11889" s="10">
        <v>192</v>
      </c>
      <c r="B11889" s="10" t="s">
        <v>1883</v>
      </c>
      <c r="C11889" s="10" t="s">
        <v>1884</v>
      </c>
      <c r="D11889" s="10" t="s">
        <v>1890</v>
      </c>
      <c r="E11889" s="10" t="s">
        <v>1667</v>
      </c>
      <c r="F11889" s="10" t="s">
        <v>1433</v>
      </c>
      <c r="G11889" s="10" t="s">
        <v>3735</v>
      </c>
      <c r="H11889" s="10" t="s">
        <v>57</v>
      </c>
      <c r="I11889" s="10">
        <v>0</v>
      </c>
    </row>
    <row r="11890" spans="1:11" hidden="1" x14ac:dyDescent="0.25">
      <c r="A11890" s="10">
        <v>192</v>
      </c>
      <c r="B11890" s="10" t="s">
        <v>1883</v>
      </c>
      <c r="C11890" s="10" t="s">
        <v>1884</v>
      </c>
      <c r="D11890" s="10" t="s">
        <v>1890</v>
      </c>
      <c r="E11890" s="10" t="s">
        <v>1667</v>
      </c>
      <c r="F11890" s="10" t="s">
        <v>1433</v>
      </c>
      <c r="G11890" s="10" t="s">
        <v>4597</v>
      </c>
      <c r="H11890" s="10" t="s">
        <v>34</v>
      </c>
      <c r="I11890" s="10">
        <v>0</v>
      </c>
    </row>
    <row r="11891" spans="1:11" hidden="1" x14ac:dyDescent="0.25">
      <c r="A11891" s="10">
        <v>192</v>
      </c>
      <c r="B11891" s="10" t="s">
        <v>1883</v>
      </c>
      <c r="C11891" s="10" t="s">
        <v>1884</v>
      </c>
      <c r="D11891" s="10" t="s">
        <v>1890</v>
      </c>
      <c r="E11891" s="10" t="s">
        <v>1667</v>
      </c>
      <c r="F11891" s="10" t="s">
        <v>1433</v>
      </c>
      <c r="G11891" s="10" t="s">
        <v>3736</v>
      </c>
      <c r="H11891" s="10" t="s">
        <v>34</v>
      </c>
      <c r="I11891" s="10">
        <v>0</v>
      </c>
    </row>
    <row r="11892" spans="1:11" hidden="1" x14ac:dyDescent="0.25">
      <c r="A11892" s="10">
        <v>192</v>
      </c>
      <c r="B11892" s="10" t="s">
        <v>1883</v>
      </c>
      <c r="C11892" s="10" t="s">
        <v>1884</v>
      </c>
      <c r="D11892" s="10" t="s">
        <v>1890</v>
      </c>
      <c r="E11892" s="10" t="s">
        <v>1667</v>
      </c>
      <c r="F11892" s="10" t="s">
        <v>1433</v>
      </c>
      <c r="G11892" s="10" t="s">
        <v>3737</v>
      </c>
      <c r="H11892" s="10" t="s">
        <v>34</v>
      </c>
      <c r="I11892" s="10">
        <v>0</v>
      </c>
    </row>
    <row r="11893" spans="1:11" hidden="1" x14ac:dyDescent="0.25">
      <c r="A11893" s="10">
        <v>192</v>
      </c>
      <c r="B11893" s="10" t="s">
        <v>1883</v>
      </c>
      <c r="C11893" s="10" t="s">
        <v>1884</v>
      </c>
      <c r="D11893" s="10" t="s">
        <v>1890</v>
      </c>
      <c r="E11893" s="10" t="s">
        <v>1667</v>
      </c>
      <c r="F11893" s="10" t="s">
        <v>1433</v>
      </c>
      <c r="G11893" s="10" t="s">
        <v>4387</v>
      </c>
      <c r="H11893" s="10" t="s">
        <v>34</v>
      </c>
      <c r="I11893" s="10">
        <v>0</v>
      </c>
    </row>
    <row r="11894" spans="1:11" hidden="1" x14ac:dyDescent="0.25">
      <c r="A11894" s="10">
        <v>192</v>
      </c>
      <c r="B11894" s="10" t="s">
        <v>1883</v>
      </c>
      <c r="C11894" s="10" t="s">
        <v>1884</v>
      </c>
      <c r="D11894" s="10" t="s">
        <v>1890</v>
      </c>
      <c r="E11894" s="10" t="s">
        <v>1667</v>
      </c>
      <c r="F11894" s="10" t="s">
        <v>1433</v>
      </c>
      <c r="G11894" s="10" t="s">
        <v>4388</v>
      </c>
      <c r="H11894" s="10" t="s">
        <v>34</v>
      </c>
      <c r="I11894" s="10">
        <v>0</v>
      </c>
    </row>
    <row r="11895" spans="1:11" hidden="1" x14ac:dyDescent="0.25">
      <c r="A11895" s="10">
        <v>192</v>
      </c>
      <c r="B11895" s="10" t="s">
        <v>1883</v>
      </c>
      <c r="C11895" s="10" t="s">
        <v>1884</v>
      </c>
      <c r="D11895" s="10" t="s">
        <v>1890</v>
      </c>
      <c r="E11895" s="10" t="s">
        <v>1667</v>
      </c>
      <c r="F11895" s="10" t="s">
        <v>1433</v>
      </c>
      <c r="G11895" s="10" t="s">
        <v>3740</v>
      </c>
      <c r="H11895" s="10" t="s">
        <v>34</v>
      </c>
      <c r="I11895" s="10">
        <v>0</v>
      </c>
    </row>
    <row r="11896" spans="1:11" hidden="1" x14ac:dyDescent="0.25">
      <c r="A11896" s="10">
        <v>192</v>
      </c>
      <c r="B11896" s="10" t="s">
        <v>1883</v>
      </c>
      <c r="C11896" s="10" t="s">
        <v>1884</v>
      </c>
      <c r="D11896" s="10" t="s">
        <v>1890</v>
      </c>
      <c r="E11896" s="10" t="s">
        <v>1667</v>
      </c>
      <c r="F11896" s="10" t="s">
        <v>1433</v>
      </c>
      <c r="G11896" s="10" t="s">
        <v>3741</v>
      </c>
      <c r="H11896" s="10" t="s">
        <v>34</v>
      </c>
      <c r="I11896" s="10">
        <v>0</v>
      </c>
    </row>
    <row r="11897" spans="1:11" hidden="1" x14ac:dyDescent="0.25">
      <c r="A11897" s="10">
        <v>192</v>
      </c>
      <c r="B11897" s="10" t="s">
        <v>1883</v>
      </c>
      <c r="C11897" s="10" t="s">
        <v>1884</v>
      </c>
      <c r="D11897" s="10" t="s">
        <v>1890</v>
      </c>
      <c r="E11897" s="10" t="s">
        <v>1667</v>
      </c>
      <c r="F11897" s="10" t="s">
        <v>1433</v>
      </c>
      <c r="G11897" s="10" t="s">
        <v>4324</v>
      </c>
      <c r="H11897" s="10" t="s">
        <v>34</v>
      </c>
      <c r="I11897" s="10">
        <v>0</v>
      </c>
    </row>
    <row r="11898" spans="1:11" hidden="1" x14ac:dyDescent="0.25">
      <c r="A11898" s="10">
        <v>192</v>
      </c>
      <c r="B11898" s="10" t="s">
        <v>1883</v>
      </c>
      <c r="C11898" s="10" t="s">
        <v>1884</v>
      </c>
      <c r="D11898" s="10" t="s">
        <v>1890</v>
      </c>
      <c r="E11898" s="10" t="s">
        <v>1667</v>
      </c>
      <c r="F11898" s="10" t="s">
        <v>1433</v>
      </c>
      <c r="G11898" s="10" t="s">
        <v>3744</v>
      </c>
      <c r="H11898" s="10" t="s">
        <v>3830</v>
      </c>
      <c r="I11898" s="10">
        <v>0</v>
      </c>
    </row>
    <row r="11899" spans="1:11" hidden="1" x14ac:dyDescent="0.25">
      <c r="A11899" s="10">
        <v>192</v>
      </c>
      <c r="B11899" s="10" t="s">
        <v>1883</v>
      </c>
      <c r="C11899" s="10" t="s">
        <v>1884</v>
      </c>
      <c r="D11899" s="10" t="s">
        <v>1890</v>
      </c>
      <c r="E11899" s="10" t="s">
        <v>1667</v>
      </c>
      <c r="F11899" s="10" t="s">
        <v>1433</v>
      </c>
      <c r="G11899" s="10" t="s">
        <v>3746</v>
      </c>
      <c r="H11899" s="10" t="s">
        <v>34</v>
      </c>
      <c r="I11899" s="10">
        <v>0</v>
      </c>
    </row>
    <row r="11900" spans="1:11" hidden="1" x14ac:dyDescent="0.25">
      <c r="A11900" s="10">
        <v>192</v>
      </c>
      <c r="B11900" s="10" t="s">
        <v>1883</v>
      </c>
      <c r="C11900" s="10" t="s">
        <v>1884</v>
      </c>
      <c r="D11900" s="10" t="s">
        <v>1890</v>
      </c>
      <c r="E11900" s="10" t="s">
        <v>1667</v>
      </c>
      <c r="F11900" s="10" t="s">
        <v>1433</v>
      </c>
      <c r="G11900" s="10" t="s">
        <v>4792</v>
      </c>
      <c r="H11900" s="10" t="s">
        <v>5241</v>
      </c>
      <c r="I11900" s="10">
        <v>0</v>
      </c>
    </row>
    <row r="11901" spans="1:11" hidden="1" x14ac:dyDescent="0.25">
      <c r="A11901" s="10">
        <v>192</v>
      </c>
      <c r="B11901" s="10" t="s">
        <v>1883</v>
      </c>
      <c r="C11901" s="10" t="s">
        <v>1884</v>
      </c>
      <c r="D11901" s="10" t="s">
        <v>1890</v>
      </c>
      <c r="E11901" s="10" t="s">
        <v>1667</v>
      </c>
      <c r="F11901" s="10" t="s">
        <v>1433</v>
      </c>
      <c r="G11901" s="21" t="s">
        <v>3747</v>
      </c>
      <c r="H11901" s="21" t="s">
        <v>4756</v>
      </c>
      <c r="I11901" s="21">
        <v>1</v>
      </c>
      <c r="J11901" s="21" t="str">
        <f>H11901</f>
        <v>Потолочная</v>
      </c>
      <c r="K11901" s="21"/>
    </row>
    <row r="11902" spans="1:11" hidden="1" x14ac:dyDescent="0.25">
      <c r="A11902" s="10">
        <v>192</v>
      </c>
      <c r="B11902" s="10" t="s">
        <v>1883</v>
      </c>
      <c r="C11902" s="10" t="s">
        <v>1884</v>
      </c>
      <c r="D11902" s="10" t="s">
        <v>1890</v>
      </c>
      <c r="E11902" s="10" t="s">
        <v>1667</v>
      </c>
      <c r="F11902" s="10" t="s">
        <v>1433</v>
      </c>
      <c r="G11902" s="21" t="s">
        <v>3749</v>
      </c>
      <c r="H11902" s="21" t="s">
        <v>3808</v>
      </c>
      <c r="I11902" s="21">
        <v>1</v>
      </c>
      <c r="J11902" s="21">
        <f>MID(H11902,1,FIND(" ",H11902,1)-1)*1</f>
        <v>20</v>
      </c>
      <c r="K11902" s="21" t="s">
        <v>5264</v>
      </c>
    </row>
    <row r="11903" spans="1:11" hidden="1" x14ac:dyDescent="0.25">
      <c r="A11903" s="10">
        <v>192</v>
      </c>
      <c r="B11903" s="10" t="s">
        <v>1883</v>
      </c>
      <c r="C11903" s="10" t="s">
        <v>1884</v>
      </c>
      <c r="D11903" s="10" t="s">
        <v>1890</v>
      </c>
      <c r="E11903" s="10" t="s">
        <v>1667</v>
      </c>
      <c r="F11903" s="10" t="s">
        <v>1433</v>
      </c>
      <c r="G11903" s="21" t="s">
        <v>3751</v>
      </c>
      <c r="H11903" s="21" t="s">
        <v>3750</v>
      </c>
      <c r="I11903" s="21">
        <v>1</v>
      </c>
      <c r="J11903" s="21">
        <f>MID(H11903,1,FIND(" ",H11903,1)-1)*1</f>
        <v>15</v>
      </c>
      <c r="K11903" s="21" t="s">
        <v>5264</v>
      </c>
    </row>
    <row r="11904" spans="1:11" hidden="1" x14ac:dyDescent="0.25">
      <c r="A11904" s="10">
        <v>192</v>
      </c>
      <c r="B11904" s="10" t="s">
        <v>1883</v>
      </c>
      <c r="C11904" s="10" t="s">
        <v>1884</v>
      </c>
      <c r="D11904" s="10" t="s">
        <v>1890</v>
      </c>
      <c r="E11904" s="10" t="s">
        <v>1667</v>
      </c>
      <c r="F11904" s="10" t="s">
        <v>1433</v>
      </c>
      <c r="G11904" s="21" t="s">
        <v>3753</v>
      </c>
      <c r="H11904" s="21" t="s">
        <v>3979</v>
      </c>
      <c r="I11904" s="21">
        <v>1</v>
      </c>
      <c r="J11904" s="21">
        <f>MID(H11904,1,FIND(" ",H11904,1)-1)*1</f>
        <v>2.15</v>
      </c>
      <c r="K11904" s="21" t="s">
        <v>5258</v>
      </c>
    </row>
    <row r="11905" spans="1:11" hidden="1" x14ac:dyDescent="0.25">
      <c r="A11905" s="10">
        <v>192</v>
      </c>
      <c r="B11905" s="10" t="s">
        <v>1883</v>
      </c>
      <c r="C11905" s="10" t="s">
        <v>1884</v>
      </c>
      <c r="D11905" s="10" t="s">
        <v>1890</v>
      </c>
      <c r="E11905" s="10" t="s">
        <v>1667</v>
      </c>
      <c r="F11905" s="10" t="s">
        <v>1433</v>
      </c>
      <c r="G11905" s="21" t="s">
        <v>3755</v>
      </c>
      <c r="H11905" s="21" t="s">
        <v>3756</v>
      </c>
      <c r="I11905" s="21">
        <v>1</v>
      </c>
      <c r="J11905" s="21" t="s">
        <v>5266</v>
      </c>
      <c r="K11905" s="21" t="s">
        <v>5265</v>
      </c>
    </row>
    <row r="11906" spans="1:11" hidden="1" x14ac:dyDescent="0.25">
      <c r="A11906" s="10">
        <v>192</v>
      </c>
      <c r="B11906" s="10" t="s">
        <v>1883</v>
      </c>
      <c r="C11906" s="10" t="s">
        <v>1884</v>
      </c>
      <c r="D11906" s="10" t="s">
        <v>1890</v>
      </c>
      <c r="E11906" s="10" t="s">
        <v>1667</v>
      </c>
      <c r="F11906" s="10" t="s">
        <v>1433</v>
      </c>
      <c r="G11906" s="10" t="s">
        <v>3757</v>
      </c>
      <c r="H11906" s="10" t="s">
        <v>57</v>
      </c>
      <c r="I11906" s="10">
        <v>0</v>
      </c>
    </row>
    <row r="11907" spans="1:11" hidden="1" x14ac:dyDescent="0.25">
      <c r="A11907" s="10">
        <v>192</v>
      </c>
      <c r="B11907" s="10" t="s">
        <v>1883</v>
      </c>
      <c r="C11907" s="10" t="s">
        <v>1884</v>
      </c>
      <c r="D11907" s="10" t="s">
        <v>1890</v>
      </c>
      <c r="E11907" s="10" t="s">
        <v>1667</v>
      </c>
      <c r="F11907" s="10" t="s">
        <v>1433</v>
      </c>
      <c r="G11907" s="21" t="s">
        <v>3759</v>
      </c>
      <c r="H11907" s="21">
        <v>24000</v>
      </c>
      <c r="I11907" s="21">
        <v>1</v>
      </c>
      <c r="J11907" s="21">
        <f t="shared" ref="J11907:J11908" si="827">TRIM(H11907)*1</f>
        <v>24000</v>
      </c>
      <c r="K11907" s="21" t="s">
        <v>5261</v>
      </c>
    </row>
    <row r="11908" spans="1:11" hidden="1" x14ac:dyDescent="0.25">
      <c r="A11908" s="10">
        <v>192</v>
      </c>
      <c r="B11908" s="10" t="s">
        <v>1883</v>
      </c>
      <c r="C11908" s="10" t="s">
        <v>1884</v>
      </c>
      <c r="D11908" s="10" t="s">
        <v>1890</v>
      </c>
      <c r="E11908" s="10" t="s">
        <v>1667</v>
      </c>
      <c r="F11908" s="10" t="s">
        <v>1433</v>
      </c>
      <c r="G11908" s="21" t="s">
        <v>3764</v>
      </c>
      <c r="H11908" s="21">
        <v>24000</v>
      </c>
      <c r="I11908" s="21">
        <v>1</v>
      </c>
      <c r="J11908" s="21">
        <f t="shared" si="827"/>
        <v>24000</v>
      </c>
      <c r="K11908" s="21" t="s">
        <v>5261</v>
      </c>
    </row>
    <row r="11909" spans="1:11" hidden="1" x14ac:dyDescent="0.25">
      <c r="A11909" s="10">
        <v>192</v>
      </c>
      <c r="B11909" s="10" t="s">
        <v>1883</v>
      </c>
      <c r="C11909" s="10" t="s">
        <v>1884</v>
      </c>
      <c r="D11909" s="10" t="s">
        <v>1890</v>
      </c>
      <c r="E11909" s="10" t="s">
        <v>1667</v>
      </c>
      <c r="F11909" s="10" t="s">
        <v>1433</v>
      </c>
      <c r="G11909" s="10" t="s">
        <v>3765</v>
      </c>
      <c r="H11909" s="10" t="s">
        <v>57</v>
      </c>
      <c r="I11909" s="10">
        <v>0</v>
      </c>
    </row>
    <row r="11910" spans="1:11" hidden="1" x14ac:dyDescent="0.25">
      <c r="A11910" s="10">
        <v>192</v>
      </c>
      <c r="B11910" s="10" t="s">
        <v>1883</v>
      </c>
      <c r="C11910" s="10" t="s">
        <v>1884</v>
      </c>
      <c r="D11910" s="10" t="s">
        <v>1890</v>
      </c>
      <c r="E11910" s="10" t="s">
        <v>1667</v>
      </c>
      <c r="F11910" s="10" t="s">
        <v>1433</v>
      </c>
      <c r="G11910" s="10" t="s">
        <v>3766</v>
      </c>
      <c r="H11910" s="10" t="s">
        <v>34</v>
      </c>
      <c r="I11910" s="10">
        <v>0</v>
      </c>
    </row>
    <row r="11911" spans="1:11" hidden="1" x14ac:dyDescent="0.25">
      <c r="A11911" s="10">
        <v>192</v>
      </c>
      <c r="B11911" s="10" t="s">
        <v>1883</v>
      </c>
      <c r="C11911" s="10" t="s">
        <v>1884</v>
      </c>
      <c r="D11911" s="10" t="s">
        <v>1890</v>
      </c>
      <c r="E11911" s="10" t="s">
        <v>1667</v>
      </c>
      <c r="F11911" s="10" t="s">
        <v>1433</v>
      </c>
      <c r="G11911" s="10" t="s">
        <v>4601</v>
      </c>
      <c r="H11911" s="10" t="s">
        <v>4321</v>
      </c>
      <c r="I11911" s="10">
        <v>0</v>
      </c>
    </row>
    <row r="11912" spans="1:11" hidden="1" x14ac:dyDescent="0.25">
      <c r="A11912" s="10">
        <v>192</v>
      </c>
      <c r="B11912" s="10" t="s">
        <v>1883</v>
      </c>
      <c r="C11912" s="10" t="s">
        <v>1884</v>
      </c>
      <c r="D11912" s="10" t="s">
        <v>1890</v>
      </c>
      <c r="E11912" s="10" t="s">
        <v>1667</v>
      </c>
      <c r="F11912" s="10" t="s">
        <v>1433</v>
      </c>
      <c r="G11912" s="10" t="s">
        <v>4397</v>
      </c>
      <c r="H11912" s="10" t="s">
        <v>34</v>
      </c>
      <c r="I11912" s="10">
        <v>0</v>
      </c>
    </row>
    <row r="11913" spans="1:11" hidden="1" x14ac:dyDescent="0.25">
      <c r="A11913" s="10">
        <v>192</v>
      </c>
      <c r="B11913" s="10" t="s">
        <v>1883</v>
      </c>
      <c r="C11913" s="10" t="s">
        <v>1884</v>
      </c>
      <c r="D11913" s="10" t="s">
        <v>1890</v>
      </c>
      <c r="E11913" s="10" t="s">
        <v>1667</v>
      </c>
      <c r="F11913" s="10" t="s">
        <v>1433</v>
      </c>
      <c r="G11913" s="10" t="s">
        <v>4602</v>
      </c>
      <c r="H11913" s="10" t="s">
        <v>57</v>
      </c>
      <c r="I11913" s="10">
        <v>0</v>
      </c>
    </row>
    <row r="11914" spans="1:11" hidden="1" x14ac:dyDescent="0.25">
      <c r="A11914" s="10">
        <v>192</v>
      </c>
      <c r="B11914" s="10" t="s">
        <v>1883</v>
      </c>
      <c r="C11914" s="10" t="s">
        <v>1884</v>
      </c>
      <c r="D11914" s="10" t="s">
        <v>1890</v>
      </c>
      <c r="E11914" s="10" t="s">
        <v>1667</v>
      </c>
      <c r="F11914" s="10" t="s">
        <v>1433</v>
      </c>
      <c r="G11914" s="10" t="s">
        <v>4603</v>
      </c>
      <c r="H11914" s="10" t="s">
        <v>57</v>
      </c>
      <c r="I11914" s="10">
        <v>0</v>
      </c>
    </row>
    <row r="11915" spans="1:11" hidden="1" x14ac:dyDescent="0.25">
      <c r="A11915" s="10">
        <v>192</v>
      </c>
      <c r="B11915" s="10" t="s">
        <v>1883</v>
      </c>
      <c r="C11915" s="10" t="s">
        <v>1884</v>
      </c>
      <c r="D11915" s="10" t="s">
        <v>1890</v>
      </c>
      <c r="E11915" s="10" t="s">
        <v>1667</v>
      </c>
      <c r="F11915" s="10" t="s">
        <v>1433</v>
      </c>
      <c r="G11915" s="21" t="s">
        <v>3769</v>
      </c>
      <c r="H11915" s="21" t="s">
        <v>4014</v>
      </c>
      <c r="I11915" s="21">
        <v>1</v>
      </c>
      <c r="J11915" s="21">
        <f t="shared" ref="J11915:J11916" si="828">MID(H11915,1,FIND(" ",H11915,1)-1)*1</f>
        <v>48</v>
      </c>
      <c r="K11915" s="21" t="s">
        <v>5255</v>
      </c>
    </row>
    <row r="11916" spans="1:11" hidden="1" x14ac:dyDescent="0.25">
      <c r="A11916" s="10">
        <v>192</v>
      </c>
      <c r="B11916" s="10" t="s">
        <v>1883</v>
      </c>
      <c r="C11916" s="10" t="s">
        <v>1884</v>
      </c>
      <c r="D11916" s="10" t="s">
        <v>1890</v>
      </c>
      <c r="E11916" s="10" t="s">
        <v>1667</v>
      </c>
      <c r="F11916" s="10" t="s">
        <v>1433</v>
      </c>
      <c r="G11916" s="21" t="s">
        <v>3771</v>
      </c>
      <c r="H11916" s="21" t="s">
        <v>4848</v>
      </c>
      <c r="I11916" s="21">
        <v>1</v>
      </c>
      <c r="J11916" s="21">
        <f t="shared" si="828"/>
        <v>27</v>
      </c>
      <c r="K11916" s="21" t="s">
        <v>5255</v>
      </c>
    </row>
    <row r="11917" spans="1:11" hidden="1" x14ac:dyDescent="0.25">
      <c r="A11917" s="10">
        <v>192</v>
      </c>
      <c r="B11917" s="10" t="s">
        <v>1883</v>
      </c>
      <c r="C11917" s="10" t="s">
        <v>1884</v>
      </c>
      <c r="D11917" s="10" t="s">
        <v>1890</v>
      </c>
      <c r="E11917" s="10" t="s">
        <v>1667</v>
      </c>
      <c r="F11917" s="10" t="s">
        <v>1433</v>
      </c>
      <c r="G11917" s="21" t="s">
        <v>3773</v>
      </c>
      <c r="H11917" s="21" t="s">
        <v>4291</v>
      </c>
      <c r="I11917" s="21">
        <v>1</v>
      </c>
      <c r="J11917" s="21">
        <f t="shared" ref="J11917:J11922" si="829">MID(H11917,1,FIND(" ",H11917,1)-1)*1000</f>
        <v>655</v>
      </c>
      <c r="K11917" s="22" t="s">
        <v>5256</v>
      </c>
    </row>
    <row r="11918" spans="1:11" hidden="1" x14ac:dyDescent="0.25">
      <c r="A11918" s="10">
        <v>192</v>
      </c>
      <c r="B11918" s="10" t="s">
        <v>1883</v>
      </c>
      <c r="C11918" s="10" t="s">
        <v>1884</v>
      </c>
      <c r="D11918" s="10" t="s">
        <v>1890</v>
      </c>
      <c r="E11918" s="10" t="s">
        <v>1667</v>
      </c>
      <c r="F11918" s="10" t="s">
        <v>1433</v>
      </c>
      <c r="G11918" s="21" t="s">
        <v>3775</v>
      </c>
      <c r="H11918" s="21" t="s">
        <v>4923</v>
      </c>
      <c r="I11918" s="21">
        <v>1</v>
      </c>
      <c r="J11918" s="21">
        <f t="shared" si="829"/>
        <v>250</v>
      </c>
      <c r="K11918" s="22" t="s">
        <v>5256</v>
      </c>
    </row>
    <row r="11919" spans="1:11" hidden="1" x14ac:dyDescent="0.25">
      <c r="A11919" s="10">
        <v>192</v>
      </c>
      <c r="B11919" s="10" t="s">
        <v>1883</v>
      </c>
      <c r="C11919" s="10" t="s">
        <v>1884</v>
      </c>
      <c r="D11919" s="10" t="s">
        <v>1890</v>
      </c>
      <c r="E11919" s="10" t="s">
        <v>1667</v>
      </c>
      <c r="F11919" s="10" t="s">
        <v>1433</v>
      </c>
      <c r="G11919" s="21" t="s">
        <v>3777</v>
      </c>
      <c r="H11919" s="21" t="s">
        <v>3853</v>
      </c>
      <c r="I11919" s="21">
        <v>1</v>
      </c>
      <c r="J11919" s="21">
        <f t="shared" si="829"/>
        <v>310</v>
      </c>
      <c r="K11919" s="22" t="s">
        <v>5256</v>
      </c>
    </row>
    <row r="11920" spans="1:11" hidden="1" x14ac:dyDescent="0.25">
      <c r="A11920" s="10">
        <v>192</v>
      </c>
      <c r="B11920" s="10" t="s">
        <v>1883</v>
      </c>
      <c r="C11920" s="10" t="s">
        <v>1884</v>
      </c>
      <c r="D11920" s="10" t="s">
        <v>1890</v>
      </c>
      <c r="E11920" s="10" t="s">
        <v>1667</v>
      </c>
      <c r="F11920" s="10" t="s">
        <v>1433</v>
      </c>
      <c r="G11920" s="21" t="s">
        <v>3779</v>
      </c>
      <c r="H11920" s="21" t="s">
        <v>4924</v>
      </c>
      <c r="I11920" s="21">
        <v>1</v>
      </c>
      <c r="J11920" s="21">
        <f t="shared" si="829"/>
        <v>835</v>
      </c>
      <c r="K11920" s="22" t="s">
        <v>5256</v>
      </c>
    </row>
    <row r="11921" spans="1:11" hidden="1" x14ac:dyDescent="0.25">
      <c r="A11921" s="10">
        <v>192</v>
      </c>
      <c r="B11921" s="10" t="s">
        <v>1883</v>
      </c>
      <c r="C11921" s="10" t="s">
        <v>1884</v>
      </c>
      <c r="D11921" s="10" t="s">
        <v>1890</v>
      </c>
      <c r="E11921" s="10" t="s">
        <v>1667</v>
      </c>
      <c r="F11921" s="10" t="s">
        <v>1433</v>
      </c>
      <c r="G11921" s="21" t="s">
        <v>3781</v>
      </c>
      <c r="H11921" s="21" t="s">
        <v>4214</v>
      </c>
      <c r="I11921" s="21">
        <v>1</v>
      </c>
      <c r="J11921" s="21">
        <f t="shared" si="829"/>
        <v>825</v>
      </c>
      <c r="K11921" s="22" t="s">
        <v>5256</v>
      </c>
    </row>
    <row r="11922" spans="1:11" hidden="1" x14ac:dyDescent="0.25">
      <c r="A11922" s="10">
        <v>192</v>
      </c>
      <c r="B11922" s="10" t="s">
        <v>1883</v>
      </c>
      <c r="C11922" s="10" t="s">
        <v>1884</v>
      </c>
      <c r="D11922" s="10" t="s">
        <v>1890</v>
      </c>
      <c r="E11922" s="10" t="s">
        <v>1667</v>
      </c>
      <c r="F11922" s="10" t="s">
        <v>1433</v>
      </c>
      <c r="G11922" s="21" t="s">
        <v>3783</v>
      </c>
      <c r="H11922" s="21" t="s">
        <v>4924</v>
      </c>
      <c r="I11922" s="21">
        <v>1</v>
      </c>
      <c r="J11922" s="21">
        <f t="shared" si="829"/>
        <v>835</v>
      </c>
      <c r="K11922" s="22" t="s">
        <v>5256</v>
      </c>
    </row>
    <row r="11923" spans="1:11" hidden="1" x14ac:dyDescent="0.25">
      <c r="A11923" s="10">
        <v>192</v>
      </c>
      <c r="B11923" s="10" t="s">
        <v>1883</v>
      </c>
      <c r="C11923" s="10" t="s">
        <v>1884</v>
      </c>
      <c r="D11923" s="10" t="s">
        <v>1890</v>
      </c>
      <c r="E11923" s="10" t="s">
        <v>1667</v>
      </c>
      <c r="F11923" s="10" t="s">
        <v>1433</v>
      </c>
      <c r="G11923" s="21" t="s">
        <v>4760</v>
      </c>
      <c r="H11923" s="21" t="s">
        <v>4925</v>
      </c>
      <c r="I11923" s="21">
        <v>0</v>
      </c>
      <c r="J11923" s="21">
        <f>MID(H11923,1,FIND(" ",H11923,1)-1)*1</f>
        <v>5.3</v>
      </c>
      <c r="K11923" s="21" t="s">
        <v>5255</v>
      </c>
    </row>
    <row r="11924" spans="1:11" hidden="1" x14ac:dyDescent="0.25">
      <c r="A11924" s="10">
        <v>192</v>
      </c>
      <c r="B11924" s="10" t="s">
        <v>1883</v>
      </c>
      <c r="C11924" s="10" t="s">
        <v>1884</v>
      </c>
      <c r="D11924" s="10" t="s">
        <v>1890</v>
      </c>
      <c r="E11924" s="10" t="s">
        <v>1667</v>
      </c>
      <c r="F11924" s="10" t="s">
        <v>1433</v>
      </c>
      <c r="G11924" s="21" t="s">
        <v>4799</v>
      </c>
      <c r="H11924" s="21" t="s">
        <v>4589</v>
      </c>
      <c r="I11924" s="21">
        <v>0</v>
      </c>
      <c r="J11924" s="21">
        <f>MID(H11924,1,FIND(" ",H11924,1)-1)*1</f>
        <v>0.95</v>
      </c>
      <c r="K11924" s="21" t="s">
        <v>5264</v>
      </c>
    </row>
    <row r="11925" spans="1:11" hidden="1" x14ac:dyDescent="0.25">
      <c r="A11925" s="10">
        <v>192</v>
      </c>
      <c r="B11925" s="10" t="s">
        <v>1883</v>
      </c>
      <c r="C11925" s="10" t="s">
        <v>1884</v>
      </c>
      <c r="D11925" s="10" t="s">
        <v>1890</v>
      </c>
      <c r="E11925" s="10" t="s">
        <v>1667</v>
      </c>
      <c r="F11925" s="10" t="s">
        <v>1433</v>
      </c>
      <c r="G11925" s="21" t="s">
        <v>4800</v>
      </c>
      <c r="H11925" s="21" t="s">
        <v>4801</v>
      </c>
      <c r="I11925" s="21">
        <v>0</v>
      </c>
      <c r="J11925" s="21">
        <f t="shared" ref="J11925:J11926" si="830">MID(H11925,1,FIND(" ",H11925,1)-1)*1000</f>
        <v>55</v>
      </c>
      <c r="K11925" s="21" t="s">
        <v>5256</v>
      </c>
    </row>
    <row r="11926" spans="1:11" hidden="1" x14ac:dyDescent="0.25">
      <c r="A11926" s="10">
        <v>192</v>
      </c>
      <c r="B11926" s="10" t="s">
        <v>1883</v>
      </c>
      <c r="C11926" s="10" t="s">
        <v>1884</v>
      </c>
      <c r="D11926" s="10" t="s">
        <v>1890</v>
      </c>
      <c r="E11926" s="10" t="s">
        <v>1667</v>
      </c>
      <c r="F11926" s="10" t="s">
        <v>1433</v>
      </c>
      <c r="G11926" s="21" t="s">
        <v>4762</v>
      </c>
      <c r="H11926" s="21" t="s">
        <v>4589</v>
      </c>
      <c r="I11926" s="21">
        <v>0</v>
      </c>
      <c r="J11926" s="21">
        <f t="shared" si="830"/>
        <v>950</v>
      </c>
      <c r="K11926" s="21" t="s">
        <v>5256</v>
      </c>
    </row>
    <row r="11927" spans="1:11" hidden="1" x14ac:dyDescent="0.25">
      <c r="A11927" s="10">
        <v>192</v>
      </c>
      <c r="B11927" s="10" t="s">
        <v>1883</v>
      </c>
      <c r="C11927" s="10" t="s">
        <v>1884</v>
      </c>
      <c r="D11927" s="10" t="s">
        <v>1890</v>
      </c>
      <c r="E11927" s="10" t="s">
        <v>1667</v>
      </c>
      <c r="F11927" s="10" t="s">
        <v>1433</v>
      </c>
      <c r="G11927" s="10" t="s">
        <v>3787</v>
      </c>
      <c r="H11927" s="10" t="s">
        <v>3788</v>
      </c>
      <c r="I11927" s="10">
        <v>0</v>
      </c>
    </row>
    <row r="11928" spans="1:11" hidden="1" x14ac:dyDescent="0.25">
      <c r="A11928" s="10">
        <v>192</v>
      </c>
      <c r="B11928" s="10" t="s">
        <v>1883</v>
      </c>
      <c r="C11928" s="10" t="s">
        <v>1884</v>
      </c>
      <c r="D11928" s="10" t="s">
        <v>1890</v>
      </c>
      <c r="E11928" s="10" t="s">
        <v>1667</v>
      </c>
      <c r="F11928" s="10" t="s">
        <v>1433</v>
      </c>
      <c r="G11928" s="10" t="s">
        <v>3789</v>
      </c>
      <c r="H11928" s="10" t="s">
        <v>3789</v>
      </c>
      <c r="I11928" s="10">
        <v>0</v>
      </c>
    </row>
    <row r="11929" spans="1:11" hidden="1" x14ac:dyDescent="0.25">
      <c r="A11929" s="10">
        <v>193</v>
      </c>
      <c r="B11929" s="10" t="s">
        <v>1891</v>
      </c>
      <c r="C11929" s="10" t="s">
        <v>1892</v>
      </c>
      <c r="D11929" s="10" t="s">
        <v>1898</v>
      </c>
      <c r="E11929" s="10" t="s">
        <v>1667</v>
      </c>
      <c r="F11929" s="10" t="s">
        <v>1433</v>
      </c>
      <c r="G11929" s="10" t="s">
        <v>3129</v>
      </c>
      <c r="H11929" s="10" t="s">
        <v>4540</v>
      </c>
      <c r="I11929" s="10">
        <v>0</v>
      </c>
    </row>
    <row r="11930" spans="1:11" hidden="1" x14ac:dyDescent="0.25">
      <c r="A11930" s="10">
        <v>193</v>
      </c>
      <c r="B11930" s="10" t="s">
        <v>1891</v>
      </c>
      <c r="C11930" s="10" t="s">
        <v>1892</v>
      </c>
      <c r="D11930" s="10" t="s">
        <v>1898</v>
      </c>
      <c r="E11930" s="10" t="s">
        <v>1667</v>
      </c>
      <c r="F11930" s="10" t="s">
        <v>1433</v>
      </c>
      <c r="G11930" s="21" t="s">
        <v>2160</v>
      </c>
      <c r="H11930" s="21" t="s">
        <v>3699</v>
      </c>
      <c r="I11930" s="21">
        <v>1</v>
      </c>
      <c r="J11930" s="21" t="str">
        <f>H11930</f>
        <v>Кондиционирование</v>
      </c>
      <c r="K11930" s="21"/>
    </row>
    <row r="11931" spans="1:11" hidden="1" x14ac:dyDescent="0.25">
      <c r="A11931" s="10">
        <v>193</v>
      </c>
      <c r="B11931" s="10" t="s">
        <v>1891</v>
      </c>
      <c r="C11931" s="10" t="s">
        <v>1892</v>
      </c>
      <c r="D11931" s="10" t="s">
        <v>1898</v>
      </c>
      <c r="E11931" s="10" t="s">
        <v>1667</v>
      </c>
      <c r="F11931" s="10" t="s">
        <v>1433</v>
      </c>
      <c r="G11931" s="21" t="s">
        <v>3108</v>
      </c>
      <c r="H11931" s="21" t="s">
        <v>4733</v>
      </c>
      <c r="I11931" s="21">
        <v>1</v>
      </c>
      <c r="J11931" s="21">
        <f t="shared" ref="J11931:J11932" si="831">MID(H11931,1,FIND(" ",H11931,1)-1)*1</f>
        <v>58</v>
      </c>
      <c r="K11931" s="21" t="s">
        <v>5260</v>
      </c>
    </row>
    <row r="11932" spans="1:11" hidden="1" x14ac:dyDescent="0.25">
      <c r="A11932" s="10">
        <v>193</v>
      </c>
      <c r="B11932" s="10" t="s">
        <v>1891</v>
      </c>
      <c r="C11932" s="10" t="s">
        <v>1892</v>
      </c>
      <c r="D11932" s="10" t="s">
        <v>1898</v>
      </c>
      <c r="E11932" s="10" t="s">
        <v>1667</v>
      </c>
      <c r="F11932" s="10" t="s">
        <v>1433</v>
      </c>
      <c r="G11932" s="21" t="s">
        <v>3701</v>
      </c>
      <c r="H11932" s="21" t="s">
        <v>4062</v>
      </c>
      <c r="I11932" s="21">
        <v>1</v>
      </c>
      <c r="J11932" s="21">
        <f t="shared" si="831"/>
        <v>39</v>
      </c>
      <c r="K11932" s="21" t="s">
        <v>5260</v>
      </c>
    </row>
    <row r="11933" spans="1:11" hidden="1" x14ac:dyDescent="0.25">
      <c r="A11933" s="10">
        <v>193</v>
      </c>
      <c r="B11933" s="10" t="s">
        <v>1891</v>
      </c>
      <c r="C11933" s="10" t="s">
        <v>1892</v>
      </c>
      <c r="D11933" s="10" t="s">
        <v>1898</v>
      </c>
      <c r="E11933" s="10" t="s">
        <v>1667</v>
      </c>
      <c r="F11933" s="10" t="s">
        <v>1433</v>
      </c>
      <c r="G11933" s="21" t="s">
        <v>3703</v>
      </c>
      <c r="H11933" s="21" t="s">
        <v>4702</v>
      </c>
      <c r="I11933" s="21">
        <v>1</v>
      </c>
      <c r="J11933" s="21">
        <f>MID(H11933,1,FIND(" ",H11933,1)-1)*1</f>
        <v>105</v>
      </c>
      <c r="K11933" s="21" t="s">
        <v>5254</v>
      </c>
    </row>
    <row r="11934" spans="1:11" hidden="1" x14ac:dyDescent="0.25">
      <c r="A11934" s="10">
        <v>193</v>
      </c>
      <c r="B11934" s="10" t="s">
        <v>1891</v>
      </c>
      <c r="C11934" s="10" t="s">
        <v>1892</v>
      </c>
      <c r="D11934" s="10" t="s">
        <v>1898</v>
      </c>
      <c r="E11934" s="10" t="s">
        <v>1667</v>
      </c>
      <c r="F11934" s="10" t="s">
        <v>1433</v>
      </c>
      <c r="G11934" s="21" t="s">
        <v>3705</v>
      </c>
      <c r="H11934" s="21" t="s">
        <v>57</v>
      </c>
      <c r="I11934" s="21">
        <v>1</v>
      </c>
      <c r="J11934" s="21" t="str">
        <f>H11934</f>
        <v>Нет</v>
      </c>
      <c r="K11934" s="21"/>
    </row>
    <row r="11935" spans="1:11" hidden="1" x14ac:dyDescent="0.25">
      <c r="A11935" s="10">
        <v>193</v>
      </c>
      <c r="B11935" s="10" t="s">
        <v>1891</v>
      </c>
      <c r="C11935" s="10" t="s">
        <v>1892</v>
      </c>
      <c r="D11935" s="10" t="s">
        <v>1898</v>
      </c>
      <c r="E11935" s="10" t="s">
        <v>1667</v>
      </c>
      <c r="F11935" s="10" t="s">
        <v>1433</v>
      </c>
      <c r="G11935" s="21" t="s">
        <v>3706</v>
      </c>
      <c r="H11935" s="21" t="s">
        <v>4977</v>
      </c>
      <c r="I11935" s="21">
        <v>1</v>
      </c>
      <c r="J11935" s="21">
        <f t="shared" ref="J11935:J11938" si="832">MID(H11935,1,FIND(" ",H11935,1)-1)*1</f>
        <v>11.7</v>
      </c>
      <c r="K11935" s="21" t="s">
        <v>5258</v>
      </c>
    </row>
    <row r="11936" spans="1:11" hidden="1" x14ac:dyDescent="0.25">
      <c r="A11936" s="10">
        <v>193</v>
      </c>
      <c r="B11936" s="10" t="s">
        <v>1891</v>
      </c>
      <c r="C11936" s="10" t="s">
        <v>1892</v>
      </c>
      <c r="D11936" s="10" t="s">
        <v>1898</v>
      </c>
      <c r="E11936" s="10" t="s">
        <v>1667</v>
      </c>
      <c r="F11936" s="10" t="s">
        <v>1433</v>
      </c>
      <c r="G11936" s="21" t="s">
        <v>3708</v>
      </c>
      <c r="H11936" s="21" t="s">
        <v>4891</v>
      </c>
      <c r="I11936" s="21">
        <v>1</v>
      </c>
      <c r="J11936" s="21">
        <f t="shared" si="832"/>
        <v>10.6</v>
      </c>
      <c r="K11936" s="21" t="s">
        <v>5258</v>
      </c>
    </row>
    <row r="11937" spans="1:11" hidden="1" x14ac:dyDescent="0.25">
      <c r="A11937" s="10">
        <v>193</v>
      </c>
      <c r="B11937" s="10" t="s">
        <v>1891</v>
      </c>
      <c r="C11937" s="10" t="s">
        <v>1892</v>
      </c>
      <c r="D11937" s="10" t="s">
        <v>1898</v>
      </c>
      <c r="E11937" s="10" t="s">
        <v>1667</v>
      </c>
      <c r="F11937" s="10" t="s">
        <v>1433</v>
      </c>
      <c r="G11937" s="21" t="s">
        <v>3709</v>
      </c>
      <c r="H11937" s="21" t="s">
        <v>4977</v>
      </c>
      <c r="I11937" s="21">
        <v>0</v>
      </c>
      <c r="J11937" s="21">
        <f t="shared" si="832"/>
        <v>11.7</v>
      </c>
      <c r="K11937" s="21" t="s">
        <v>5258</v>
      </c>
    </row>
    <row r="11938" spans="1:11" hidden="1" x14ac:dyDescent="0.25">
      <c r="A11938" s="10">
        <v>193</v>
      </c>
      <c r="B11938" s="10" t="s">
        <v>1891</v>
      </c>
      <c r="C11938" s="10" t="s">
        <v>1892</v>
      </c>
      <c r="D11938" s="10" t="s">
        <v>1898</v>
      </c>
      <c r="E11938" s="10" t="s">
        <v>1667</v>
      </c>
      <c r="F11938" s="10" t="s">
        <v>1433</v>
      </c>
      <c r="G11938" s="21" t="s">
        <v>3711</v>
      </c>
      <c r="H11938" s="21" t="s">
        <v>4891</v>
      </c>
      <c r="I11938" s="21">
        <v>0</v>
      </c>
      <c r="J11938" s="21">
        <f t="shared" si="832"/>
        <v>10.6</v>
      </c>
      <c r="K11938" s="21" t="s">
        <v>5258</v>
      </c>
    </row>
    <row r="11939" spans="1:11" hidden="1" x14ac:dyDescent="0.25">
      <c r="A11939" s="10">
        <v>193</v>
      </c>
      <c r="B11939" s="10" t="s">
        <v>1891</v>
      </c>
      <c r="C11939" s="10" t="s">
        <v>1892</v>
      </c>
      <c r="D11939" s="10" t="s">
        <v>1898</v>
      </c>
      <c r="E11939" s="10" t="s">
        <v>1667</v>
      </c>
      <c r="F11939" s="10" t="s">
        <v>1433</v>
      </c>
      <c r="G11939" s="21" t="s">
        <v>4578</v>
      </c>
      <c r="H11939" s="21" t="s">
        <v>4992</v>
      </c>
      <c r="I11939" s="21">
        <v>1</v>
      </c>
      <c r="J11939" s="21" t="str">
        <f>MID(H11939,1,FIND(" ",H11939,1)-1)</f>
        <v>1500</v>
      </c>
      <c r="K11939" s="21" t="s">
        <v>5269</v>
      </c>
    </row>
    <row r="11940" spans="1:11" hidden="1" x14ac:dyDescent="0.25">
      <c r="A11940" s="10">
        <v>193</v>
      </c>
      <c r="B11940" s="10" t="s">
        <v>1891</v>
      </c>
      <c r="C11940" s="10" t="s">
        <v>1892</v>
      </c>
      <c r="D11940" s="10" t="s">
        <v>1898</v>
      </c>
      <c r="E11940" s="10" t="s">
        <v>1667</v>
      </c>
      <c r="F11940" s="10" t="s">
        <v>1433</v>
      </c>
      <c r="G11940" s="10" t="s">
        <v>3714</v>
      </c>
      <c r="H11940" s="10" t="s">
        <v>3715</v>
      </c>
      <c r="I11940" s="10">
        <v>0</v>
      </c>
    </row>
    <row r="11941" spans="1:11" hidden="1" x14ac:dyDescent="0.25">
      <c r="A11941" s="10">
        <v>193</v>
      </c>
      <c r="B11941" s="10" t="s">
        <v>1891</v>
      </c>
      <c r="C11941" s="10" t="s">
        <v>1892</v>
      </c>
      <c r="D11941" s="10" t="s">
        <v>1898</v>
      </c>
      <c r="E11941" s="10" t="s">
        <v>1667</v>
      </c>
      <c r="F11941" s="10" t="s">
        <v>1433</v>
      </c>
      <c r="G11941" s="10" t="s">
        <v>3716</v>
      </c>
      <c r="H11941" s="10" t="s">
        <v>34</v>
      </c>
      <c r="I11941" s="10">
        <v>0</v>
      </c>
    </row>
    <row r="11942" spans="1:11" hidden="1" x14ac:dyDescent="0.25">
      <c r="A11942" s="10">
        <v>193</v>
      </c>
      <c r="B11942" s="10" t="s">
        <v>1891</v>
      </c>
      <c r="C11942" s="10" t="s">
        <v>1892</v>
      </c>
      <c r="D11942" s="10" t="s">
        <v>1898</v>
      </c>
      <c r="E11942" s="10" t="s">
        <v>1667</v>
      </c>
      <c r="F11942" s="10" t="s">
        <v>1433</v>
      </c>
      <c r="G11942" s="10" t="s">
        <v>3717</v>
      </c>
      <c r="H11942" s="10" t="s">
        <v>34</v>
      </c>
      <c r="I11942" s="10">
        <v>0</v>
      </c>
    </row>
    <row r="11943" spans="1:11" hidden="1" x14ac:dyDescent="0.25">
      <c r="A11943" s="10">
        <v>193</v>
      </c>
      <c r="B11943" s="10" t="s">
        <v>1891</v>
      </c>
      <c r="C11943" s="10" t="s">
        <v>1892</v>
      </c>
      <c r="D11943" s="10" t="s">
        <v>1898</v>
      </c>
      <c r="E11943" s="10" t="s">
        <v>1667</v>
      </c>
      <c r="F11943" s="10" t="s">
        <v>1433</v>
      </c>
      <c r="G11943" s="10" t="s">
        <v>3718</v>
      </c>
      <c r="H11943" s="10" t="s">
        <v>5168</v>
      </c>
      <c r="I11943" s="10">
        <v>0</v>
      </c>
    </row>
    <row r="11944" spans="1:11" hidden="1" x14ac:dyDescent="0.25">
      <c r="A11944" s="10">
        <v>193</v>
      </c>
      <c r="B11944" s="10" t="s">
        <v>1891</v>
      </c>
      <c r="C11944" s="10" t="s">
        <v>1892</v>
      </c>
      <c r="D11944" s="10" t="s">
        <v>1898</v>
      </c>
      <c r="E11944" s="10" t="s">
        <v>1667</v>
      </c>
      <c r="F11944" s="10" t="s">
        <v>1433</v>
      </c>
      <c r="G11944" s="10" t="s">
        <v>3719</v>
      </c>
      <c r="H11944" s="10" t="s">
        <v>3914</v>
      </c>
      <c r="I11944" s="10">
        <v>0</v>
      </c>
    </row>
    <row r="11945" spans="1:11" hidden="1" x14ac:dyDescent="0.25">
      <c r="A11945" s="10">
        <v>193</v>
      </c>
      <c r="B11945" s="10" t="s">
        <v>1891</v>
      </c>
      <c r="C11945" s="10" t="s">
        <v>1892</v>
      </c>
      <c r="D11945" s="10" t="s">
        <v>1898</v>
      </c>
      <c r="E11945" s="10" t="s">
        <v>1667</v>
      </c>
      <c r="F11945" s="10" t="s">
        <v>1433</v>
      </c>
      <c r="G11945" s="10" t="s">
        <v>3720</v>
      </c>
      <c r="H11945" s="10" t="s">
        <v>34</v>
      </c>
      <c r="I11945" s="10">
        <v>0</v>
      </c>
    </row>
    <row r="11946" spans="1:11" hidden="1" x14ac:dyDescent="0.25">
      <c r="A11946" s="10">
        <v>193</v>
      </c>
      <c r="B11946" s="10" t="s">
        <v>1891</v>
      </c>
      <c r="C11946" s="10" t="s">
        <v>1892</v>
      </c>
      <c r="D11946" s="10" t="s">
        <v>1898</v>
      </c>
      <c r="E11946" s="10" t="s">
        <v>1667</v>
      </c>
      <c r="F11946" s="10" t="s">
        <v>1433</v>
      </c>
      <c r="G11946" s="10" t="s">
        <v>3721</v>
      </c>
      <c r="H11946" s="10" t="s">
        <v>34</v>
      </c>
      <c r="I11946" s="10">
        <v>0</v>
      </c>
    </row>
    <row r="11947" spans="1:11" hidden="1" x14ac:dyDescent="0.25">
      <c r="A11947" s="10">
        <v>193</v>
      </c>
      <c r="B11947" s="10" t="s">
        <v>1891</v>
      </c>
      <c r="C11947" s="10" t="s">
        <v>1892</v>
      </c>
      <c r="D11947" s="10" t="s">
        <v>1898</v>
      </c>
      <c r="E11947" s="10" t="s">
        <v>1667</v>
      </c>
      <c r="F11947" s="10" t="s">
        <v>1433</v>
      </c>
      <c r="G11947" s="10" t="s">
        <v>3722</v>
      </c>
      <c r="H11947" s="10" t="s">
        <v>34</v>
      </c>
      <c r="I11947" s="10">
        <v>0</v>
      </c>
    </row>
    <row r="11948" spans="1:11" hidden="1" x14ac:dyDescent="0.25">
      <c r="A11948" s="10">
        <v>193</v>
      </c>
      <c r="B11948" s="10" t="s">
        <v>1891</v>
      </c>
      <c r="C11948" s="10" t="s">
        <v>1892</v>
      </c>
      <c r="D11948" s="10" t="s">
        <v>1898</v>
      </c>
      <c r="E11948" s="10" t="s">
        <v>1667</v>
      </c>
      <c r="F11948" s="10" t="s">
        <v>1433</v>
      </c>
      <c r="G11948" s="10" t="s">
        <v>3723</v>
      </c>
      <c r="H11948" s="10" t="s">
        <v>34</v>
      </c>
      <c r="I11948" s="10">
        <v>0</v>
      </c>
    </row>
    <row r="11949" spans="1:11" hidden="1" x14ac:dyDescent="0.25">
      <c r="A11949" s="10">
        <v>193</v>
      </c>
      <c r="B11949" s="10" t="s">
        <v>1891</v>
      </c>
      <c r="C11949" s="10" t="s">
        <v>1892</v>
      </c>
      <c r="D11949" s="10" t="s">
        <v>1898</v>
      </c>
      <c r="E11949" s="10" t="s">
        <v>1667</v>
      </c>
      <c r="F11949" s="10" t="s">
        <v>1433</v>
      </c>
      <c r="G11949" s="10" t="s">
        <v>3724</v>
      </c>
      <c r="H11949" s="10" t="s">
        <v>34</v>
      </c>
      <c r="I11949" s="10">
        <v>0</v>
      </c>
    </row>
    <row r="11950" spans="1:11" hidden="1" x14ac:dyDescent="0.25">
      <c r="A11950" s="10">
        <v>193</v>
      </c>
      <c r="B11950" s="10" t="s">
        <v>1891</v>
      </c>
      <c r="C11950" s="10" t="s">
        <v>1892</v>
      </c>
      <c r="D11950" s="10" t="s">
        <v>1898</v>
      </c>
      <c r="E11950" s="10" t="s">
        <v>1667</v>
      </c>
      <c r="F11950" s="10" t="s">
        <v>1433</v>
      </c>
      <c r="G11950" s="10" t="s">
        <v>3725</v>
      </c>
      <c r="H11950" s="10" t="s">
        <v>34</v>
      </c>
      <c r="I11950" s="10">
        <v>0</v>
      </c>
    </row>
    <row r="11951" spans="1:11" hidden="1" x14ac:dyDescent="0.25">
      <c r="A11951" s="10">
        <v>193</v>
      </c>
      <c r="B11951" s="10" t="s">
        <v>1891</v>
      </c>
      <c r="C11951" s="10" t="s">
        <v>1892</v>
      </c>
      <c r="D11951" s="10" t="s">
        <v>1898</v>
      </c>
      <c r="E11951" s="10" t="s">
        <v>1667</v>
      </c>
      <c r="F11951" s="10" t="s">
        <v>1433</v>
      </c>
      <c r="G11951" s="10" t="s">
        <v>3726</v>
      </c>
      <c r="H11951" s="10" t="s">
        <v>34</v>
      </c>
      <c r="I11951" s="10">
        <v>0</v>
      </c>
    </row>
    <row r="11952" spans="1:11" hidden="1" x14ac:dyDescent="0.25">
      <c r="A11952" s="10">
        <v>193</v>
      </c>
      <c r="B11952" s="10" t="s">
        <v>1891</v>
      </c>
      <c r="C11952" s="10" t="s">
        <v>1892</v>
      </c>
      <c r="D11952" s="10" t="s">
        <v>1898</v>
      </c>
      <c r="E11952" s="10" t="s">
        <v>1667</v>
      </c>
      <c r="F11952" s="10" t="s">
        <v>1433</v>
      </c>
      <c r="G11952" s="10" t="s">
        <v>3727</v>
      </c>
      <c r="H11952" s="10" t="s">
        <v>34</v>
      </c>
      <c r="I11952" s="10">
        <v>0</v>
      </c>
    </row>
    <row r="11953" spans="1:9" hidden="1" x14ac:dyDescent="0.25">
      <c r="A11953" s="10">
        <v>193</v>
      </c>
      <c r="B11953" s="10" t="s">
        <v>1891</v>
      </c>
      <c r="C11953" s="10" t="s">
        <v>1892</v>
      </c>
      <c r="D11953" s="10" t="s">
        <v>1898</v>
      </c>
      <c r="E11953" s="10" t="s">
        <v>1667</v>
      </c>
      <c r="F11953" s="10" t="s">
        <v>1433</v>
      </c>
      <c r="G11953" s="10" t="s">
        <v>3729</v>
      </c>
      <c r="H11953" s="10" t="s">
        <v>34</v>
      </c>
      <c r="I11953" s="10">
        <v>0</v>
      </c>
    </row>
    <row r="11954" spans="1:9" hidden="1" x14ac:dyDescent="0.25">
      <c r="A11954" s="10">
        <v>193</v>
      </c>
      <c r="B11954" s="10" t="s">
        <v>1891</v>
      </c>
      <c r="C11954" s="10" t="s">
        <v>1892</v>
      </c>
      <c r="D11954" s="10" t="s">
        <v>1898</v>
      </c>
      <c r="E11954" s="10" t="s">
        <v>1667</v>
      </c>
      <c r="F11954" s="10" t="s">
        <v>1433</v>
      </c>
      <c r="G11954" s="10" t="s">
        <v>3730</v>
      </c>
      <c r="H11954" s="10" t="s">
        <v>34</v>
      </c>
      <c r="I11954" s="10">
        <v>0</v>
      </c>
    </row>
    <row r="11955" spans="1:9" hidden="1" x14ac:dyDescent="0.25">
      <c r="A11955" s="10">
        <v>193</v>
      </c>
      <c r="B11955" s="10" t="s">
        <v>1891</v>
      </c>
      <c r="C11955" s="10" t="s">
        <v>1892</v>
      </c>
      <c r="D11955" s="10" t="s">
        <v>1898</v>
      </c>
      <c r="E11955" s="10" t="s">
        <v>1667</v>
      </c>
      <c r="F11955" s="10" t="s">
        <v>1433</v>
      </c>
      <c r="G11955" s="10" t="s">
        <v>3731</v>
      </c>
      <c r="H11955" s="10" t="s">
        <v>34</v>
      </c>
      <c r="I11955" s="10">
        <v>0</v>
      </c>
    </row>
    <row r="11956" spans="1:9" hidden="1" x14ac:dyDescent="0.25">
      <c r="A11956" s="10">
        <v>193</v>
      </c>
      <c r="B11956" s="10" t="s">
        <v>1891</v>
      </c>
      <c r="C11956" s="10" t="s">
        <v>1892</v>
      </c>
      <c r="D11956" s="10" t="s">
        <v>1898</v>
      </c>
      <c r="E11956" s="10" t="s">
        <v>1667</v>
      </c>
      <c r="F11956" s="10" t="s">
        <v>1433</v>
      </c>
      <c r="G11956" s="10" t="s">
        <v>3734</v>
      </c>
      <c r="H11956" s="10" t="s">
        <v>34</v>
      </c>
      <c r="I11956" s="10">
        <v>0</v>
      </c>
    </row>
    <row r="11957" spans="1:9" hidden="1" x14ac:dyDescent="0.25">
      <c r="A11957" s="10">
        <v>193</v>
      </c>
      <c r="B11957" s="10" t="s">
        <v>1891</v>
      </c>
      <c r="C11957" s="10" t="s">
        <v>1892</v>
      </c>
      <c r="D11957" s="10" t="s">
        <v>1898</v>
      </c>
      <c r="E11957" s="10" t="s">
        <v>1667</v>
      </c>
      <c r="F11957" s="10" t="s">
        <v>1433</v>
      </c>
      <c r="G11957" s="10" t="s">
        <v>3735</v>
      </c>
      <c r="H11957" s="10" t="s">
        <v>57</v>
      </c>
      <c r="I11957" s="10">
        <v>0</v>
      </c>
    </row>
    <row r="11958" spans="1:9" hidden="1" x14ac:dyDescent="0.25">
      <c r="A11958" s="10">
        <v>193</v>
      </c>
      <c r="B11958" s="10" t="s">
        <v>1891</v>
      </c>
      <c r="C11958" s="10" t="s">
        <v>1892</v>
      </c>
      <c r="D11958" s="10" t="s">
        <v>1898</v>
      </c>
      <c r="E11958" s="10" t="s">
        <v>1667</v>
      </c>
      <c r="F11958" s="10" t="s">
        <v>1433</v>
      </c>
      <c r="G11958" s="10" t="s">
        <v>4597</v>
      </c>
      <c r="H11958" s="10" t="s">
        <v>34</v>
      </c>
      <c r="I11958" s="10">
        <v>0</v>
      </c>
    </row>
    <row r="11959" spans="1:9" hidden="1" x14ac:dyDescent="0.25">
      <c r="A11959" s="10">
        <v>193</v>
      </c>
      <c r="B11959" s="10" t="s">
        <v>1891</v>
      </c>
      <c r="C11959" s="10" t="s">
        <v>1892</v>
      </c>
      <c r="D11959" s="10" t="s">
        <v>1898</v>
      </c>
      <c r="E11959" s="10" t="s">
        <v>1667</v>
      </c>
      <c r="F11959" s="10" t="s">
        <v>1433</v>
      </c>
      <c r="G11959" s="10" t="s">
        <v>3736</v>
      </c>
      <c r="H11959" s="10" t="s">
        <v>34</v>
      </c>
      <c r="I11959" s="10">
        <v>0</v>
      </c>
    </row>
    <row r="11960" spans="1:9" hidden="1" x14ac:dyDescent="0.25">
      <c r="A11960" s="10">
        <v>193</v>
      </c>
      <c r="B11960" s="10" t="s">
        <v>1891</v>
      </c>
      <c r="C11960" s="10" t="s">
        <v>1892</v>
      </c>
      <c r="D11960" s="10" t="s">
        <v>1898</v>
      </c>
      <c r="E11960" s="10" t="s">
        <v>1667</v>
      </c>
      <c r="F11960" s="10" t="s">
        <v>1433</v>
      </c>
      <c r="G11960" s="10" t="s">
        <v>3737</v>
      </c>
      <c r="H11960" s="10" t="s">
        <v>34</v>
      </c>
      <c r="I11960" s="10">
        <v>0</v>
      </c>
    </row>
    <row r="11961" spans="1:9" hidden="1" x14ac:dyDescent="0.25">
      <c r="A11961" s="10">
        <v>193</v>
      </c>
      <c r="B11961" s="10" t="s">
        <v>1891</v>
      </c>
      <c r="C11961" s="10" t="s">
        <v>1892</v>
      </c>
      <c r="D11961" s="10" t="s">
        <v>1898</v>
      </c>
      <c r="E11961" s="10" t="s">
        <v>1667</v>
      </c>
      <c r="F11961" s="10" t="s">
        <v>1433</v>
      </c>
      <c r="G11961" s="10" t="s">
        <v>4387</v>
      </c>
      <c r="H11961" s="10" t="s">
        <v>34</v>
      </c>
      <c r="I11961" s="10">
        <v>0</v>
      </c>
    </row>
    <row r="11962" spans="1:9" hidden="1" x14ac:dyDescent="0.25">
      <c r="A11962" s="10">
        <v>193</v>
      </c>
      <c r="B11962" s="10" t="s">
        <v>1891</v>
      </c>
      <c r="C11962" s="10" t="s">
        <v>1892</v>
      </c>
      <c r="D11962" s="10" t="s">
        <v>1898</v>
      </c>
      <c r="E11962" s="10" t="s">
        <v>1667</v>
      </c>
      <c r="F11962" s="10" t="s">
        <v>1433</v>
      </c>
      <c r="G11962" s="10" t="s">
        <v>4388</v>
      </c>
      <c r="H11962" s="10" t="s">
        <v>34</v>
      </c>
      <c r="I11962" s="10">
        <v>0</v>
      </c>
    </row>
    <row r="11963" spans="1:9" hidden="1" x14ac:dyDescent="0.25">
      <c r="A11963" s="10">
        <v>193</v>
      </c>
      <c r="B11963" s="10" t="s">
        <v>1891</v>
      </c>
      <c r="C11963" s="10" t="s">
        <v>1892</v>
      </c>
      <c r="D11963" s="10" t="s">
        <v>1898</v>
      </c>
      <c r="E11963" s="10" t="s">
        <v>1667</v>
      </c>
      <c r="F11963" s="10" t="s">
        <v>1433</v>
      </c>
      <c r="G11963" s="10" t="s">
        <v>3740</v>
      </c>
      <c r="H11963" s="10" t="s">
        <v>34</v>
      </c>
      <c r="I11963" s="10">
        <v>0</v>
      </c>
    </row>
    <row r="11964" spans="1:9" hidden="1" x14ac:dyDescent="0.25">
      <c r="A11964" s="10">
        <v>193</v>
      </c>
      <c r="B11964" s="10" t="s">
        <v>1891</v>
      </c>
      <c r="C11964" s="10" t="s">
        <v>1892</v>
      </c>
      <c r="D11964" s="10" t="s">
        <v>1898</v>
      </c>
      <c r="E11964" s="10" t="s">
        <v>1667</v>
      </c>
      <c r="F11964" s="10" t="s">
        <v>1433</v>
      </c>
      <c r="G11964" s="10" t="s">
        <v>3741</v>
      </c>
      <c r="H11964" s="10" t="s">
        <v>34</v>
      </c>
      <c r="I11964" s="10">
        <v>0</v>
      </c>
    </row>
    <row r="11965" spans="1:9" hidden="1" x14ac:dyDescent="0.25">
      <c r="A11965" s="10">
        <v>193</v>
      </c>
      <c r="B11965" s="10" t="s">
        <v>1891</v>
      </c>
      <c r="C11965" s="10" t="s">
        <v>1892</v>
      </c>
      <c r="D11965" s="10" t="s">
        <v>1898</v>
      </c>
      <c r="E11965" s="10" t="s">
        <v>1667</v>
      </c>
      <c r="F11965" s="10" t="s">
        <v>1433</v>
      </c>
      <c r="G11965" s="10" t="s">
        <v>4324</v>
      </c>
      <c r="H11965" s="10" t="s">
        <v>34</v>
      </c>
      <c r="I11965" s="10">
        <v>0</v>
      </c>
    </row>
    <row r="11966" spans="1:9" hidden="1" x14ac:dyDescent="0.25">
      <c r="A11966" s="10">
        <v>193</v>
      </c>
      <c r="B11966" s="10" t="s">
        <v>1891</v>
      </c>
      <c r="C11966" s="10" t="s">
        <v>1892</v>
      </c>
      <c r="D11966" s="10" t="s">
        <v>1898</v>
      </c>
      <c r="E11966" s="10" t="s">
        <v>1667</v>
      </c>
      <c r="F11966" s="10" t="s">
        <v>1433</v>
      </c>
      <c r="G11966" s="10" t="s">
        <v>3744</v>
      </c>
      <c r="H11966" s="10" t="s">
        <v>4516</v>
      </c>
      <c r="I11966" s="10">
        <v>0</v>
      </c>
    </row>
    <row r="11967" spans="1:9" hidden="1" x14ac:dyDescent="0.25">
      <c r="A11967" s="10">
        <v>193</v>
      </c>
      <c r="B11967" s="10" t="s">
        <v>1891</v>
      </c>
      <c r="C11967" s="10" t="s">
        <v>1892</v>
      </c>
      <c r="D11967" s="10" t="s">
        <v>1898</v>
      </c>
      <c r="E11967" s="10" t="s">
        <v>1667</v>
      </c>
      <c r="F11967" s="10" t="s">
        <v>1433</v>
      </c>
      <c r="G11967" s="10" t="s">
        <v>3746</v>
      </c>
      <c r="H11967" s="10" t="s">
        <v>34</v>
      </c>
      <c r="I11967" s="10">
        <v>0</v>
      </c>
    </row>
    <row r="11968" spans="1:9" hidden="1" x14ac:dyDescent="0.25">
      <c r="A11968" s="10">
        <v>193</v>
      </c>
      <c r="B11968" s="10" t="s">
        <v>1891</v>
      </c>
      <c r="C11968" s="10" t="s">
        <v>1892</v>
      </c>
      <c r="D11968" s="10" t="s">
        <v>1898</v>
      </c>
      <c r="E11968" s="10" t="s">
        <v>1667</v>
      </c>
      <c r="F11968" s="10" t="s">
        <v>1433</v>
      </c>
      <c r="G11968" s="10" t="s">
        <v>4792</v>
      </c>
      <c r="H11968" s="10" t="s">
        <v>5248</v>
      </c>
      <c r="I11968" s="10">
        <v>0</v>
      </c>
    </row>
    <row r="11969" spans="1:11" hidden="1" x14ac:dyDescent="0.25">
      <c r="A11969" s="10">
        <v>193</v>
      </c>
      <c r="B11969" s="10" t="s">
        <v>1891</v>
      </c>
      <c r="C11969" s="10" t="s">
        <v>1892</v>
      </c>
      <c r="D11969" s="10" t="s">
        <v>1898</v>
      </c>
      <c r="E11969" s="10" t="s">
        <v>1667</v>
      </c>
      <c r="F11969" s="10" t="s">
        <v>1433</v>
      </c>
      <c r="G11969" s="21" t="s">
        <v>3747</v>
      </c>
      <c r="H11969" s="21" t="s">
        <v>4756</v>
      </c>
      <c r="I11969" s="21">
        <v>1</v>
      </c>
      <c r="J11969" s="21" t="str">
        <f>H11969</f>
        <v>Потолочная</v>
      </c>
      <c r="K11969" s="21"/>
    </row>
    <row r="11970" spans="1:11" hidden="1" x14ac:dyDescent="0.25">
      <c r="A11970" s="10">
        <v>193</v>
      </c>
      <c r="B11970" s="10" t="s">
        <v>1891</v>
      </c>
      <c r="C11970" s="10" t="s">
        <v>1892</v>
      </c>
      <c r="D11970" s="10" t="s">
        <v>1898</v>
      </c>
      <c r="E11970" s="10" t="s">
        <v>1667</v>
      </c>
      <c r="F11970" s="10" t="s">
        <v>1433</v>
      </c>
      <c r="G11970" s="21" t="s">
        <v>3749</v>
      </c>
      <c r="H11970" s="21" t="s">
        <v>3893</v>
      </c>
      <c r="I11970" s="21">
        <v>1</v>
      </c>
      <c r="J11970" s="21">
        <f>MID(H11970,1,FIND(" ",H11970,1)-1)*1</f>
        <v>30</v>
      </c>
      <c r="K11970" s="21" t="s">
        <v>5264</v>
      </c>
    </row>
    <row r="11971" spans="1:11" hidden="1" x14ac:dyDescent="0.25">
      <c r="A11971" s="10">
        <v>193</v>
      </c>
      <c r="B11971" s="10" t="s">
        <v>1891</v>
      </c>
      <c r="C11971" s="10" t="s">
        <v>1892</v>
      </c>
      <c r="D11971" s="10" t="s">
        <v>1898</v>
      </c>
      <c r="E11971" s="10" t="s">
        <v>1667</v>
      </c>
      <c r="F11971" s="10" t="s">
        <v>1433</v>
      </c>
      <c r="G11971" s="21" t="s">
        <v>3751</v>
      </c>
      <c r="H11971" s="21" t="s">
        <v>3808</v>
      </c>
      <c r="I11971" s="21">
        <v>1</v>
      </c>
      <c r="J11971" s="21">
        <f>MID(H11971,1,FIND(" ",H11971,1)-1)*1</f>
        <v>20</v>
      </c>
      <c r="K11971" s="21" t="s">
        <v>5264</v>
      </c>
    </row>
    <row r="11972" spans="1:11" hidden="1" x14ac:dyDescent="0.25">
      <c r="A11972" s="10">
        <v>193</v>
      </c>
      <c r="B11972" s="10" t="s">
        <v>1891</v>
      </c>
      <c r="C11972" s="10" t="s">
        <v>1892</v>
      </c>
      <c r="D11972" s="10" t="s">
        <v>1898</v>
      </c>
      <c r="E11972" s="10" t="s">
        <v>1667</v>
      </c>
      <c r="F11972" s="10" t="s">
        <v>1433</v>
      </c>
      <c r="G11972" s="21" t="s">
        <v>3753</v>
      </c>
      <c r="H11972" s="21" t="s">
        <v>3794</v>
      </c>
      <c r="I11972" s="21">
        <v>1</v>
      </c>
      <c r="J11972" s="21">
        <f>MID(H11972,1,FIND(" ",H11972,1)-1)*1</f>
        <v>3.5</v>
      </c>
      <c r="K11972" s="21" t="s">
        <v>5258</v>
      </c>
    </row>
    <row r="11973" spans="1:11" hidden="1" x14ac:dyDescent="0.25">
      <c r="A11973" s="10">
        <v>193</v>
      </c>
      <c r="B11973" s="10" t="s">
        <v>1891</v>
      </c>
      <c r="C11973" s="10" t="s">
        <v>1892</v>
      </c>
      <c r="D11973" s="10" t="s">
        <v>1898</v>
      </c>
      <c r="E11973" s="10" t="s">
        <v>1667</v>
      </c>
      <c r="F11973" s="10" t="s">
        <v>1433</v>
      </c>
      <c r="G11973" s="21" t="s">
        <v>3755</v>
      </c>
      <c r="H11973" s="21" t="s">
        <v>4794</v>
      </c>
      <c r="I11973" s="21">
        <v>1</v>
      </c>
      <c r="J11973" s="21" t="s">
        <v>5267</v>
      </c>
      <c r="K11973" s="21" t="s">
        <v>5265</v>
      </c>
    </row>
    <row r="11974" spans="1:11" hidden="1" x14ac:dyDescent="0.25">
      <c r="A11974" s="10">
        <v>193</v>
      </c>
      <c r="B11974" s="10" t="s">
        <v>1891</v>
      </c>
      <c r="C11974" s="10" t="s">
        <v>1892</v>
      </c>
      <c r="D11974" s="10" t="s">
        <v>1898</v>
      </c>
      <c r="E11974" s="10" t="s">
        <v>1667</v>
      </c>
      <c r="F11974" s="10" t="s">
        <v>1433</v>
      </c>
      <c r="G11974" s="10" t="s">
        <v>3757</v>
      </c>
      <c r="H11974" s="10" t="s">
        <v>57</v>
      </c>
      <c r="I11974" s="10">
        <v>0</v>
      </c>
    </row>
    <row r="11975" spans="1:11" hidden="1" x14ac:dyDescent="0.25">
      <c r="A11975" s="10">
        <v>193</v>
      </c>
      <c r="B11975" s="10" t="s">
        <v>1891</v>
      </c>
      <c r="C11975" s="10" t="s">
        <v>1892</v>
      </c>
      <c r="D11975" s="10" t="s">
        <v>1898</v>
      </c>
      <c r="E11975" s="10" t="s">
        <v>1667</v>
      </c>
      <c r="F11975" s="10" t="s">
        <v>1433</v>
      </c>
      <c r="G11975" s="21" t="s">
        <v>3759</v>
      </c>
      <c r="H11975" s="21">
        <v>36000</v>
      </c>
      <c r="I11975" s="21">
        <v>1</v>
      </c>
      <c r="J11975" s="21">
        <f t="shared" ref="J11975:J11976" si="833">TRIM(H11975)*1</f>
        <v>36000</v>
      </c>
      <c r="K11975" s="21" t="s">
        <v>5261</v>
      </c>
    </row>
    <row r="11976" spans="1:11" hidden="1" x14ac:dyDescent="0.25">
      <c r="A11976" s="10">
        <v>193</v>
      </c>
      <c r="B11976" s="10" t="s">
        <v>1891</v>
      </c>
      <c r="C11976" s="10" t="s">
        <v>1892</v>
      </c>
      <c r="D11976" s="10" t="s">
        <v>1898</v>
      </c>
      <c r="E11976" s="10" t="s">
        <v>1667</v>
      </c>
      <c r="F11976" s="10" t="s">
        <v>1433</v>
      </c>
      <c r="G11976" s="21" t="s">
        <v>3764</v>
      </c>
      <c r="H11976" s="21">
        <v>36000</v>
      </c>
      <c r="I11976" s="21">
        <v>1</v>
      </c>
      <c r="J11976" s="21">
        <f t="shared" si="833"/>
        <v>36000</v>
      </c>
      <c r="K11976" s="21" t="s">
        <v>5261</v>
      </c>
    </row>
    <row r="11977" spans="1:11" hidden="1" x14ac:dyDescent="0.25">
      <c r="A11977" s="10">
        <v>193</v>
      </c>
      <c r="B11977" s="10" t="s">
        <v>1891</v>
      </c>
      <c r="C11977" s="10" t="s">
        <v>1892</v>
      </c>
      <c r="D11977" s="10" t="s">
        <v>1898</v>
      </c>
      <c r="E11977" s="10" t="s">
        <v>1667</v>
      </c>
      <c r="F11977" s="10" t="s">
        <v>1433</v>
      </c>
      <c r="G11977" s="10" t="s">
        <v>3765</v>
      </c>
      <c r="H11977" s="10" t="s">
        <v>57</v>
      </c>
      <c r="I11977" s="10">
        <v>0</v>
      </c>
    </row>
    <row r="11978" spans="1:11" hidden="1" x14ac:dyDescent="0.25">
      <c r="A11978" s="10">
        <v>193</v>
      </c>
      <c r="B11978" s="10" t="s">
        <v>1891</v>
      </c>
      <c r="C11978" s="10" t="s">
        <v>1892</v>
      </c>
      <c r="D11978" s="10" t="s">
        <v>1898</v>
      </c>
      <c r="E11978" s="10" t="s">
        <v>1667</v>
      </c>
      <c r="F11978" s="10" t="s">
        <v>1433</v>
      </c>
      <c r="G11978" s="10" t="s">
        <v>3766</v>
      </c>
      <c r="H11978" s="10" t="s">
        <v>34</v>
      </c>
      <c r="I11978" s="10">
        <v>0</v>
      </c>
    </row>
    <row r="11979" spans="1:11" hidden="1" x14ac:dyDescent="0.25">
      <c r="A11979" s="10">
        <v>193</v>
      </c>
      <c r="B11979" s="10" t="s">
        <v>1891</v>
      </c>
      <c r="C11979" s="10" t="s">
        <v>1892</v>
      </c>
      <c r="D11979" s="10" t="s">
        <v>1898</v>
      </c>
      <c r="E11979" s="10" t="s">
        <v>1667</v>
      </c>
      <c r="F11979" s="10" t="s">
        <v>1433</v>
      </c>
      <c r="G11979" s="10" t="s">
        <v>4601</v>
      </c>
      <c r="H11979" s="10" t="s">
        <v>4321</v>
      </c>
      <c r="I11979" s="10">
        <v>0</v>
      </c>
    </row>
    <row r="11980" spans="1:11" hidden="1" x14ac:dyDescent="0.25">
      <c r="A11980" s="10">
        <v>193</v>
      </c>
      <c r="B11980" s="10" t="s">
        <v>1891</v>
      </c>
      <c r="C11980" s="10" t="s">
        <v>1892</v>
      </c>
      <c r="D11980" s="10" t="s">
        <v>1898</v>
      </c>
      <c r="E11980" s="10" t="s">
        <v>1667</v>
      </c>
      <c r="F11980" s="10" t="s">
        <v>1433</v>
      </c>
      <c r="G11980" s="10" t="s">
        <v>4397</v>
      </c>
      <c r="H11980" s="10" t="s">
        <v>34</v>
      </c>
      <c r="I11980" s="10">
        <v>0</v>
      </c>
    </row>
    <row r="11981" spans="1:11" hidden="1" x14ac:dyDescent="0.25">
      <c r="A11981" s="10">
        <v>193</v>
      </c>
      <c r="B11981" s="10" t="s">
        <v>1891</v>
      </c>
      <c r="C11981" s="10" t="s">
        <v>1892</v>
      </c>
      <c r="D11981" s="10" t="s">
        <v>1898</v>
      </c>
      <c r="E11981" s="10" t="s">
        <v>1667</v>
      </c>
      <c r="F11981" s="10" t="s">
        <v>1433</v>
      </c>
      <c r="G11981" s="10" t="s">
        <v>4602</v>
      </c>
      <c r="H11981" s="10" t="s">
        <v>57</v>
      </c>
      <c r="I11981" s="10">
        <v>0</v>
      </c>
    </row>
    <row r="11982" spans="1:11" hidden="1" x14ac:dyDescent="0.25">
      <c r="A11982" s="10">
        <v>193</v>
      </c>
      <c r="B11982" s="10" t="s">
        <v>1891</v>
      </c>
      <c r="C11982" s="10" t="s">
        <v>1892</v>
      </c>
      <c r="D11982" s="10" t="s">
        <v>1898</v>
      </c>
      <c r="E11982" s="10" t="s">
        <v>1667</v>
      </c>
      <c r="F11982" s="10" t="s">
        <v>1433</v>
      </c>
      <c r="G11982" s="10" t="s">
        <v>4603</v>
      </c>
      <c r="H11982" s="10" t="s">
        <v>57</v>
      </c>
      <c r="I11982" s="10">
        <v>0</v>
      </c>
    </row>
    <row r="11983" spans="1:11" hidden="1" x14ac:dyDescent="0.25">
      <c r="A11983" s="10">
        <v>193</v>
      </c>
      <c r="B11983" s="10" t="s">
        <v>1891</v>
      </c>
      <c r="C11983" s="10" t="s">
        <v>1892</v>
      </c>
      <c r="D11983" s="10" t="s">
        <v>1898</v>
      </c>
      <c r="E11983" s="10" t="s">
        <v>1667</v>
      </c>
      <c r="F11983" s="10" t="s">
        <v>1433</v>
      </c>
      <c r="G11983" s="21" t="s">
        <v>3769</v>
      </c>
      <c r="H11983" s="21" t="s">
        <v>4993</v>
      </c>
      <c r="I11983" s="21">
        <v>1</v>
      </c>
      <c r="J11983" s="21">
        <f t="shared" ref="J11983:J11984" si="834">MID(H11983,1,FIND(" ",H11983,1)-1)*1</f>
        <v>64</v>
      </c>
      <c r="K11983" s="21" t="s">
        <v>5255</v>
      </c>
    </row>
    <row r="11984" spans="1:11" hidden="1" x14ac:dyDescent="0.25">
      <c r="A11984" s="10">
        <v>193</v>
      </c>
      <c r="B11984" s="10" t="s">
        <v>1891</v>
      </c>
      <c r="C11984" s="10" t="s">
        <v>1892</v>
      </c>
      <c r="D11984" s="10" t="s">
        <v>1898</v>
      </c>
      <c r="E11984" s="10" t="s">
        <v>1667</v>
      </c>
      <c r="F11984" s="10" t="s">
        <v>1433</v>
      </c>
      <c r="G11984" s="21" t="s">
        <v>3771</v>
      </c>
      <c r="H11984" s="21" t="s">
        <v>4092</v>
      </c>
      <c r="I11984" s="21">
        <v>1</v>
      </c>
      <c r="J11984" s="21">
        <f t="shared" si="834"/>
        <v>28</v>
      </c>
      <c r="K11984" s="21" t="s">
        <v>5255</v>
      </c>
    </row>
    <row r="11985" spans="1:11" hidden="1" x14ac:dyDescent="0.25">
      <c r="A11985" s="10">
        <v>193</v>
      </c>
      <c r="B11985" s="10" t="s">
        <v>1891</v>
      </c>
      <c r="C11985" s="10" t="s">
        <v>1892</v>
      </c>
      <c r="D11985" s="10" t="s">
        <v>1898</v>
      </c>
      <c r="E11985" s="10" t="s">
        <v>1667</v>
      </c>
      <c r="F11985" s="10" t="s">
        <v>1433</v>
      </c>
      <c r="G11985" s="21" t="s">
        <v>3773</v>
      </c>
      <c r="H11985" s="21" t="s">
        <v>4167</v>
      </c>
      <c r="I11985" s="21">
        <v>1</v>
      </c>
      <c r="J11985" s="21">
        <f t="shared" ref="J11985:J11990" si="835">MID(H11985,1,FIND(" ",H11985,1)-1)*1000</f>
        <v>805</v>
      </c>
      <c r="K11985" s="22" t="s">
        <v>5256</v>
      </c>
    </row>
    <row r="11986" spans="1:11" hidden="1" x14ac:dyDescent="0.25">
      <c r="A11986" s="10">
        <v>193</v>
      </c>
      <c r="B11986" s="10" t="s">
        <v>1891</v>
      </c>
      <c r="C11986" s="10" t="s">
        <v>1892</v>
      </c>
      <c r="D11986" s="10" t="s">
        <v>1898</v>
      </c>
      <c r="E11986" s="10" t="s">
        <v>1667</v>
      </c>
      <c r="F11986" s="10" t="s">
        <v>1433</v>
      </c>
      <c r="G11986" s="21" t="s">
        <v>3775</v>
      </c>
      <c r="H11986" s="21" t="s">
        <v>4923</v>
      </c>
      <c r="I11986" s="21">
        <v>1</v>
      </c>
      <c r="J11986" s="21">
        <f t="shared" si="835"/>
        <v>250</v>
      </c>
      <c r="K11986" s="22" t="s">
        <v>5256</v>
      </c>
    </row>
    <row r="11987" spans="1:11" hidden="1" x14ac:dyDescent="0.25">
      <c r="A11987" s="10">
        <v>193</v>
      </c>
      <c r="B11987" s="10" t="s">
        <v>1891</v>
      </c>
      <c r="C11987" s="10" t="s">
        <v>1892</v>
      </c>
      <c r="D11987" s="10" t="s">
        <v>1898</v>
      </c>
      <c r="E11987" s="10" t="s">
        <v>1667</v>
      </c>
      <c r="F11987" s="10" t="s">
        <v>1433</v>
      </c>
      <c r="G11987" s="21" t="s">
        <v>3777</v>
      </c>
      <c r="H11987" s="21" t="s">
        <v>4695</v>
      </c>
      <c r="I11987" s="21">
        <v>1</v>
      </c>
      <c r="J11987" s="21">
        <f t="shared" si="835"/>
        <v>395</v>
      </c>
      <c r="K11987" s="22" t="s">
        <v>5256</v>
      </c>
    </row>
    <row r="11988" spans="1:11" hidden="1" x14ac:dyDescent="0.25">
      <c r="A11988" s="10">
        <v>193</v>
      </c>
      <c r="B11988" s="10" t="s">
        <v>1891</v>
      </c>
      <c r="C11988" s="10" t="s">
        <v>1892</v>
      </c>
      <c r="D11988" s="10" t="s">
        <v>1898</v>
      </c>
      <c r="E11988" s="10" t="s">
        <v>1667</v>
      </c>
      <c r="F11988" s="10" t="s">
        <v>1433</v>
      </c>
      <c r="G11988" s="21" t="s">
        <v>3779</v>
      </c>
      <c r="H11988" s="21" t="s">
        <v>4924</v>
      </c>
      <c r="I11988" s="21">
        <v>1</v>
      </c>
      <c r="J11988" s="21">
        <f t="shared" si="835"/>
        <v>835</v>
      </c>
      <c r="K11988" s="22" t="s">
        <v>5256</v>
      </c>
    </row>
    <row r="11989" spans="1:11" hidden="1" x14ac:dyDescent="0.25">
      <c r="A11989" s="10">
        <v>193</v>
      </c>
      <c r="B11989" s="10" t="s">
        <v>1891</v>
      </c>
      <c r="C11989" s="10" t="s">
        <v>1892</v>
      </c>
      <c r="D11989" s="10" t="s">
        <v>1898</v>
      </c>
      <c r="E11989" s="10" t="s">
        <v>1667</v>
      </c>
      <c r="F11989" s="10" t="s">
        <v>1433</v>
      </c>
      <c r="G11989" s="21" t="s">
        <v>3781</v>
      </c>
      <c r="H11989" s="21" t="s">
        <v>4953</v>
      </c>
      <c r="I11989" s="21">
        <v>1</v>
      </c>
      <c r="J11989" s="21">
        <f t="shared" si="835"/>
        <v>970</v>
      </c>
      <c r="K11989" s="22" t="s">
        <v>5256</v>
      </c>
    </row>
    <row r="11990" spans="1:11" hidden="1" x14ac:dyDescent="0.25">
      <c r="A11990" s="10">
        <v>193</v>
      </c>
      <c r="B11990" s="10" t="s">
        <v>1891</v>
      </c>
      <c r="C11990" s="10" t="s">
        <v>1892</v>
      </c>
      <c r="D11990" s="10" t="s">
        <v>1898</v>
      </c>
      <c r="E11990" s="10" t="s">
        <v>1667</v>
      </c>
      <c r="F11990" s="10" t="s">
        <v>1433</v>
      </c>
      <c r="G11990" s="21" t="s">
        <v>3783</v>
      </c>
      <c r="H11990" s="21" t="s">
        <v>4924</v>
      </c>
      <c r="I11990" s="21">
        <v>1</v>
      </c>
      <c r="J11990" s="21">
        <f t="shared" si="835"/>
        <v>835</v>
      </c>
      <c r="K11990" s="22" t="s">
        <v>5256</v>
      </c>
    </row>
    <row r="11991" spans="1:11" hidden="1" x14ac:dyDescent="0.25">
      <c r="A11991" s="10">
        <v>193</v>
      </c>
      <c r="B11991" s="10" t="s">
        <v>1891</v>
      </c>
      <c r="C11991" s="10" t="s">
        <v>1892</v>
      </c>
      <c r="D11991" s="10" t="s">
        <v>1898</v>
      </c>
      <c r="E11991" s="10" t="s">
        <v>1667</v>
      </c>
      <c r="F11991" s="10" t="s">
        <v>1433</v>
      </c>
      <c r="G11991" s="21" t="s">
        <v>4760</v>
      </c>
      <c r="H11991" s="21" t="s">
        <v>4925</v>
      </c>
      <c r="I11991" s="21">
        <v>0</v>
      </c>
      <c r="J11991" s="21">
        <f>MID(H11991,1,FIND(" ",H11991,1)-1)*1</f>
        <v>5.3</v>
      </c>
      <c r="K11991" s="21" t="s">
        <v>5255</v>
      </c>
    </row>
    <row r="11992" spans="1:11" hidden="1" x14ac:dyDescent="0.25">
      <c r="A11992" s="10">
        <v>193</v>
      </c>
      <c r="B11992" s="10" t="s">
        <v>1891</v>
      </c>
      <c r="C11992" s="10" t="s">
        <v>1892</v>
      </c>
      <c r="D11992" s="10" t="s">
        <v>1898</v>
      </c>
      <c r="E11992" s="10" t="s">
        <v>1667</v>
      </c>
      <c r="F11992" s="10" t="s">
        <v>1433</v>
      </c>
      <c r="G11992" s="21" t="s">
        <v>4799</v>
      </c>
      <c r="H11992" s="21" t="s">
        <v>4589</v>
      </c>
      <c r="I11992" s="21">
        <v>0</v>
      </c>
      <c r="J11992" s="21">
        <f>MID(H11992,1,FIND(" ",H11992,1)-1)*1</f>
        <v>0.95</v>
      </c>
      <c r="K11992" s="21" t="s">
        <v>5264</v>
      </c>
    </row>
    <row r="11993" spans="1:11" hidden="1" x14ac:dyDescent="0.25">
      <c r="A11993" s="10">
        <v>193</v>
      </c>
      <c r="B11993" s="10" t="s">
        <v>1891</v>
      </c>
      <c r="C11993" s="10" t="s">
        <v>1892</v>
      </c>
      <c r="D11993" s="10" t="s">
        <v>1898</v>
      </c>
      <c r="E11993" s="10" t="s">
        <v>1667</v>
      </c>
      <c r="F11993" s="10" t="s">
        <v>1433</v>
      </c>
      <c r="G11993" s="21" t="s">
        <v>4800</v>
      </c>
      <c r="H11993" s="21" t="s">
        <v>4801</v>
      </c>
      <c r="I11993" s="21">
        <v>0</v>
      </c>
      <c r="J11993" s="21">
        <f t="shared" ref="J11993:J11994" si="836">MID(H11993,1,FIND(" ",H11993,1)-1)*1000</f>
        <v>55</v>
      </c>
      <c r="K11993" s="21" t="s">
        <v>5256</v>
      </c>
    </row>
    <row r="11994" spans="1:11" hidden="1" x14ac:dyDescent="0.25">
      <c r="A11994" s="10">
        <v>193</v>
      </c>
      <c r="B11994" s="10" t="s">
        <v>1891</v>
      </c>
      <c r="C11994" s="10" t="s">
        <v>1892</v>
      </c>
      <c r="D11994" s="10" t="s">
        <v>1898</v>
      </c>
      <c r="E11994" s="10" t="s">
        <v>1667</v>
      </c>
      <c r="F11994" s="10" t="s">
        <v>1433</v>
      </c>
      <c r="G11994" s="21" t="s">
        <v>4762</v>
      </c>
      <c r="H11994" s="21" t="s">
        <v>4589</v>
      </c>
      <c r="I11994" s="21">
        <v>0</v>
      </c>
      <c r="J11994" s="21">
        <f t="shared" si="836"/>
        <v>950</v>
      </c>
      <c r="K11994" s="21" t="s">
        <v>5256</v>
      </c>
    </row>
    <row r="11995" spans="1:11" hidden="1" x14ac:dyDescent="0.25">
      <c r="A11995" s="10">
        <v>193</v>
      </c>
      <c r="B11995" s="10" t="s">
        <v>1891</v>
      </c>
      <c r="C11995" s="10" t="s">
        <v>1892</v>
      </c>
      <c r="D11995" s="10" t="s">
        <v>1898</v>
      </c>
      <c r="E11995" s="10" t="s">
        <v>1667</v>
      </c>
      <c r="F11995" s="10" t="s">
        <v>1433</v>
      </c>
      <c r="G11995" s="10" t="s">
        <v>3787</v>
      </c>
      <c r="H11995" s="10" t="s">
        <v>3788</v>
      </c>
      <c r="I11995" s="10">
        <v>0</v>
      </c>
    </row>
    <row r="11996" spans="1:11" hidden="1" x14ac:dyDescent="0.25">
      <c r="A11996" s="10">
        <v>193</v>
      </c>
      <c r="B11996" s="10" t="s">
        <v>1891</v>
      </c>
      <c r="C11996" s="10" t="s">
        <v>1892</v>
      </c>
      <c r="D11996" s="10" t="s">
        <v>1898</v>
      </c>
      <c r="E11996" s="10" t="s">
        <v>1667</v>
      </c>
      <c r="F11996" s="10" t="s">
        <v>1433</v>
      </c>
      <c r="G11996" s="10" t="s">
        <v>3789</v>
      </c>
      <c r="H11996" s="10" t="s">
        <v>3789</v>
      </c>
      <c r="I11996" s="10">
        <v>0</v>
      </c>
    </row>
    <row r="11997" spans="1:11" hidden="1" x14ac:dyDescent="0.25">
      <c r="A11997" s="10">
        <v>194</v>
      </c>
      <c r="B11997" s="10" t="s">
        <v>1899</v>
      </c>
      <c r="C11997" s="10" t="s">
        <v>1900</v>
      </c>
      <c r="D11997" s="10" t="s">
        <v>1906</v>
      </c>
      <c r="E11997" s="10" t="s">
        <v>1667</v>
      </c>
      <c r="F11997" s="10" t="s">
        <v>1433</v>
      </c>
      <c r="G11997" s="10" t="s">
        <v>3129</v>
      </c>
      <c r="H11997" s="10" t="s">
        <v>4540</v>
      </c>
      <c r="I11997" s="10">
        <v>0</v>
      </c>
    </row>
    <row r="11998" spans="1:11" hidden="1" x14ac:dyDescent="0.25">
      <c r="A11998" s="10">
        <v>194</v>
      </c>
      <c r="B11998" s="10" t="s">
        <v>1899</v>
      </c>
      <c r="C11998" s="10" t="s">
        <v>1900</v>
      </c>
      <c r="D11998" s="10" t="s">
        <v>1906</v>
      </c>
      <c r="E11998" s="10" t="s">
        <v>1667</v>
      </c>
      <c r="F11998" s="10" t="s">
        <v>1433</v>
      </c>
      <c r="G11998" s="21" t="s">
        <v>2160</v>
      </c>
      <c r="H11998" s="21" t="s">
        <v>3699</v>
      </c>
      <c r="I11998" s="21">
        <v>1</v>
      </c>
      <c r="J11998" s="21" t="str">
        <f>H11998</f>
        <v>Кондиционирование</v>
      </c>
      <c r="K11998" s="21"/>
    </row>
    <row r="11999" spans="1:11" hidden="1" x14ac:dyDescent="0.25">
      <c r="A11999" s="10">
        <v>194</v>
      </c>
      <c r="B11999" s="10" t="s">
        <v>1899</v>
      </c>
      <c r="C11999" s="10" t="s">
        <v>1900</v>
      </c>
      <c r="D11999" s="10" t="s">
        <v>1906</v>
      </c>
      <c r="E11999" s="10" t="s">
        <v>1667</v>
      </c>
      <c r="F11999" s="10" t="s">
        <v>1433</v>
      </c>
      <c r="G11999" s="21" t="s">
        <v>3108</v>
      </c>
      <c r="H11999" s="21" t="s">
        <v>4733</v>
      </c>
      <c r="I11999" s="21">
        <v>1</v>
      </c>
      <c r="J11999" s="21">
        <f t="shared" ref="J11999:J12000" si="837">MID(H11999,1,FIND(" ",H11999,1)-1)*1</f>
        <v>58</v>
      </c>
      <c r="K11999" s="21" t="s">
        <v>5260</v>
      </c>
    </row>
    <row r="12000" spans="1:11" hidden="1" x14ac:dyDescent="0.25">
      <c r="A12000" s="10">
        <v>194</v>
      </c>
      <c r="B12000" s="10" t="s">
        <v>1899</v>
      </c>
      <c r="C12000" s="10" t="s">
        <v>1900</v>
      </c>
      <c r="D12000" s="10" t="s">
        <v>1906</v>
      </c>
      <c r="E12000" s="10" t="s">
        <v>1667</v>
      </c>
      <c r="F12000" s="10" t="s">
        <v>1433</v>
      </c>
      <c r="G12000" s="21" t="s">
        <v>3701</v>
      </c>
      <c r="H12000" s="21" t="s">
        <v>4938</v>
      </c>
      <c r="I12000" s="21">
        <v>1</v>
      </c>
      <c r="J12000" s="21">
        <f t="shared" si="837"/>
        <v>47</v>
      </c>
      <c r="K12000" s="21" t="s">
        <v>5260</v>
      </c>
    </row>
    <row r="12001" spans="1:11" hidden="1" x14ac:dyDescent="0.25">
      <c r="A12001" s="10">
        <v>194</v>
      </c>
      <c r="B12001" s="10" t="s">
        <v>1899</v>
      </c>
      <c r="C12001" s="10" t="s">
        <v>1900</v>
      </c>
      <c r="D12001" s="10" t="s">
        <v>1906</v>
      </c>
      <c r="E12001" s="10" t="s">
        <v>1667</v>
      </c>
      <c r="F12001" s="10" t="s">
        <v>1433</v>
      </c>
      <c r="G12001" s="21" t="s">
        <v>3703</v>
      </c>
      <c r="H12001" s="21" t="s">
        <v>4802</v>
      </c>
      <c r="I12001" s="21">
        <v>1</v>
      </c>
      <c r="J12001" s="21">
        <f>MID(H12001,1,FIND(" ",H12001,1)-1)*1</f>
        <v>140</v>
      </c>
      <c r="K12001" s="21" t="s">
        <v>5254</v>
      </c>
    </row>
    <row r="12002" spans="1:11" hidden="1" x14ac:dyDescent="0.25">
      <c r="A12002" s="10">
        <v>194</v>
      </c>
      <c r="B12002" s="10" t="s">
        <v>1899</v>
      </c>
      <c r="C12002" s="10" t="s">
        <v>1900</v>
      </c>
      <c r="D12002" s="10" t="s">
        <v>1906</v>
      </c>
      <c r="E12002" s="10" t="s">
        <v>1667</v>
      </c>
      <c r="F12002" s="10" t="s">
        <v>1433</v>
      </c>
      <c r="G12002" s="21" t="s">
        <v>3705</v>
      </c>
      <c r="H12002" s="21" t="s">
        <v>57</v>
      </c>
      <c r="I12002" s="21">
        <v>1</v>
      </c>
      <c r="J12002" s="21" t="str">
        <f>H12002</f>
        <v>Нет</v>
      </c>
      <c r="K12002" s="21"/>
    </row>
    <row r="12003" spans="1:11" hidden="1" x14ac:dyDescent="0.25">
      <c r="A12003" s="10">
        <v>194</v>
      </c>
      <c r="B12003" s="10" t="s">
        <v>1899</v>
      </c>
      <c r="C12003" s="10" t="s">
        <v>1900</v>
      </c>
      <c r="D12003" s="10" t="s">
        <v>1906</v>
      </c>
      <c r="E12003" s="10" t="s">
        <v>1667</v>
      </c>
      <c r="F12003" s="10" t="s">
        <v>1433</v>
      </c>
      <c r="G12003" s="21" t="s">
        <v>3706</v>
      </c>
      <c r="H12003" s="21" t="s">
        <v>4845</v>
      </c>
      <c r="I12003" s="21">
        <v>1</v>
      </c>
      <c r="J12003" s="21">
        <f t="shared" ref="J12003:J12006" si="838">MID(H12003,1,FIND(" ",H12003,1)-1)*1</f>
        <v>15.24</v>
      </c>
      <c r="K12003" s="21" t="s">
        <v>5258</v>
      </c>
    </row>
    <row r="12004" spans="1:11" hidden="1" x14ac:dyDescent="0.25">
      <c r="A12004" s="10">
        <v>194</v>
      </c>
      <c r="B12004" s="10" t="s">
        <v>1899</v>
      </c>
      <c r="C12004" s="10" t="s">
        <v>1900</v>
      </c>
      <c r="D12004" s="10" t="s">
        <v>1906</v>
      </c>
      <c r="E12004" s="10" t="s">
        <v>1667</v>
      </c>
      <c r="F12004" s="10" t="s">
        <v>1433</v>
      </c>
      <c r="G12004" s="21" t="s">
        <v>3708</v>
      </c>
      <c r="H12004" s="21" t="s">
        <v>4803</v>
      </c>
      <c r="I12004" s="21">
        <v>1</v>
      </c>
      <c r="J12004" s="21">
        <f t="shared" si="838"/>
        <v>14.07</v>
      </c>
      <c r="K12004" s="21" t="s">
        <v>5258</v>
      </c>
    </row>
    <row r="12005" spans="1:11" hidden="1" x14ac:dyDescent="0.25">
      <c r="A12005" s="10">
        <v>194</v>
      </c>
      <c r="B12005" s="10" t="s">
        <v>1899</v>
      </c>
      <c r="C12005" s="10" t="s">
        <v>1900</v>
      </c>
      <c r="D12005" s="10" t="s">
        <v>1906</v>
      </c>
      <c r="E12005" s="10" t="s">
        <v>1667</v>
      </c>
      <c r="F12005" s="10" t="s">
        <v>1433</v>
      </c>
      <c r="G12005" s="21" t="s">
        <v>3709</v>
      </c>
      <c r="H12005" s="21" t="s">
        <v>4845</v>
      </c>
      <c r="I12005" s="21">
        <v>0</v>
      </c>
      <c r="J12005" s="21">
        <f t="shared" si="838"/>
        <v>15.24</v>
      </c>
      <c r="K12005" s="21" t="s">
        <v>5258</v>
      </c>
    </row>
    <row r="12006" spans="1:11" hidden="1" x14ac:dyDescent="0.25">
      <c r="A12006" s="10">
        <v>194</v>
      </c>
      <c r="B12006" s="10" t="s">
        <v>1899</v>
      </c>
      <c r="C12006" s="10" t="s">
        <v>1900</v>
      </c>
      <c r="D12006" s="10" t="s">
        <v>1906</v>
      </c>
      <c r="E12006" s="10" t="s">
        <v>1667</v>
      </c>
      <c r="F12006" s="10" t="s">
        <v>1433</v>
      </c>
      <c r="G12006" s="21" t="s">
        <v>3711</v>
      </c>
      <c r="H12006" s="21" t="s">
        <v>4803</v>
      </c>
      <c r="I12006" s="21">
        <v>0</v>
      </c>
      <c r="J12006" s="21">
        <f t="shared" si="838"/>
        <v>14.07</v>
      </c>
      <c r="K12006" s="21" t="s">
        <v>5258</v>
      </c>
    </row>
    <row r="12007" spans="1:11" hidden="1" x14ac:dyDescent="0.25">
      <c r="A12007" s="10">
        <v>194</v>
      </c>
      <c r="B12007" s="10" t="s">
        <v>1899</v>
      </c>
      <c r="C12007" s="10" t="s">
        <v>1900</v>
      </c>
      <c r="D12007" s="10" t="s">
        <v>1906</v>
      </c>
      <c r="E12007" s="10" t="s">
        <v>1667</v>
      </c>
      <c r="F12007" s="10" t="s">
        <v>1433</v>
      </c>
      <c r="G12007" s="21" t="s">
        <v>4578</v>
      </c>
      <c r="H12007" s="21" t="s">
        <v>4960</v>
      </c>
      <c r="I12007" s="21">
        <v>1</v>
      </c>
      <c r="J12007" s="21" t="str">
        <f>MID(H12007,1,FIND(" ",H12007,1)-1)</f>
        <v>1800</v>
      </c>
      <c r="K12007" s="21" t="s">
        <v>5269</v>
      </c>
    </row>
    <row r="12008" spans="1:11" hidden="1" x14ac:dyDescent="0.25">
      <c r="A12008" s="10">
        <v>194</v>
      </c>
      <c r="B12008" s="10" t="s">
        <v>1899</v>
      </c>
      <c r="C12008" s="10" t="s">
        <v>1900</v>
      </c>
      <c r="D12008" s="10" t="s">
        <v>1906</v>
      </c>
      <c r="E12008" s="10" t="s">
        <v>1667</v>
      </c>
      <c r="F12008" s="10" t="s">
        <v>1433</v>
      </c>
      <c r="G12008" s="10" t="s">
        <v>3714</v>
      </c>
      <c r="H12008" s="10" t="s">
        <v>3715</v>
      </c>
      <c r="I12008" s="10">
        <v>0</v>
      </c>
    </row>
    <row r="12009" spans="1:11" hidden="1" x14ac:dyDescent="0.25">
      <c r="A12009" s="10">
        <v>194</v>
      </c>
      <c r="B12009" s="10" t="s">
        <v>1899</v>
      </c>
      <c r="C12009" s="10" t="s">
        <v>1900</v>
      </c>
      <c r="D12009" s="10" t="s">
        <v>1906</v>
      </c>
      <c r="E12009" s="10" t="s">
        <v>1667</v>
      </c>
      <c r="F12009" s="10" t="s">
        <v>1433</v>
      </c>
      <c r="G12009" s="10" t="s">
        <v>3716</v>
      </c>
      <c r="H12009" s="10" t="s">
        <v>34</v>
      </c>
      <c r="I12009" s="10">
        <v>0</v>
      </c>
    </row>
    <row r="12010" spans="1:11" hidden="1" x14ac:dyDescent="0.25">
      <c r="A12010" s="10">
        <v>194</v>
      </c>
      <c r="B12010" s="10" t="s">
        <v>1899</v>
      </c>
      <c r="C12010" s="10" t="s">
        <v>1900</v>
      </c>
      <c r="D12010" s="10" t="s">
        <v>1906</v>
      </c>
      <c r="E12010" s="10" t="s">
        <v>1667</v>
      </c>
      <c r="F12010" s="10" t="s">
        <v>1433</v>
      </c>
      <c r="G12010" s="10" t="s">
        <v>3717</v>
      </c>
      <c r="H12010" s="10" t="s">
        <v>34</v>
      </c>
      <c r="I12010" s="10">
        <v>0</v>
      </c>
    </row>
    <row r="12011" spans="1:11" hidden="1" x14ac:dyDescent="0.25">
      <c r="A12011" s="10">
        <v>194</v>
      </c>
      <c r="B12011" s="10" t="s">
        <v>1899</v>
      </c>
      <c r="C12011" s="10" t="s">
        <v>1900</v>
      </c>
      <c r="D12011" s="10" t="s">
        <v>1906</v>
      </c>
      <c r="E12011" s="10" t="s">
        <v>1667</v>
      </c>
      <c r="F12011" s="10" t="s">
        <v>1433</v>
      </c>
      <c r="G12011" s="10" t="s">
        <v>3718</v>
      </c>
      <c r="H12011" s="10" t="s">
        <v>5168</v>
      </c>
      <c r="I12011" s="10">
        <v>0</v>
      </c>
    </row>
    <row r="12012" spans="1:11" hidden="1" x14ac:dyDescent="0.25">
      <c r="A12012" s="10">
        <v>194</v>
      </c>
      <c r="B12012" s="10" t="s">
        <v>1899</v>
      </c>
      <c r="C12012" s="10" t="s">
        <v>1900</v>
      </c>
      <c r="D12012" s="10" t="s">
        <v>1906</v>
      </c>
      <c r="E12012" s="10" t="s">
        <v>1667</v>
      </c>
      <c r="F12012" s="10" t="s">
        <v>1433</v>
      </c>
      <c r="G12012" s="10" t="s">
        <v>3719</v>
      </c>
      <c r="H12012" s="10" t="s">
        <v>3914</v>
      </c>
      <c r="I12012" s="10">
        <v>0</v>
      </c>
    </row>
    <row r="12013" spans="1:11" hidden="1" x14ac:dyDescent="0.25">
      <c r="A12013" s="10">
        <v>194</v>
      </c>
      <c r="B12013" s="10" t="s">
        <v>1899</v>
      </c>
      <c r="C12013" s="10" t="s">
        <v>1900</v>
      </c>
      <c r="D12013" s="10" t="s">
        <v>1906</v>
      </c>
      <c r="E12013" s="10" t="s">
        <v>1667</v>
      </c>
      <c r="F12013" s="10" t="s">
        <v>1433</v>
      </c>
      <c r="G12013" s="10" t="s">
        <v>3720</v>
      </c>
      <c r="H12013" s="10" t="s">
        <v>34</v>
      </c>
      <c r="I12013" s="10">
        <v>0</v>
      </c>
    </row>
    <row r="12014" spans="1:11" hidden="1" x14ac:dyDescent="0.25">
      <c r="A12014" s="10">
        <v>194</v>
      </c>
      <c r="B12014" s="10" t="s">
        <v>1899</v>
      </c>
      <c r="C12014" s="10" t="s">
        <v>1900</v>
      </c>
      <c r="D12014" s="10" t="s">
        <v>1906</v>
      </c>
      <c r="E12014" s="10" t="s">
        <v>1667</v>
      </c>
      <c r="F12014" s="10" t="s">
        <v>1433</v>
      </c>
      <c r="G12014" s="10" t="s">
        <v>3721</v>
      </c>
      <c r="H12014" s="10" t="s">
        <v>34</v>
      </c>
      <c r="I12014" s="10">
        <v>0</v>
      </c>
    </row>
    <row r="12015" spans="1:11" hidden="1" x14ac:dyDescent="0.25">
      <c r="A12015" s="10">
        <v>194</v>
      </c>
      <c r="B12015" s="10" t="s">
        <v>1899</v>
      </c>
      <c r="C12015" s="10" t="s">
        <v>1900</v>
      </c>
      <c r="D12015" s="10" t="s">
        <v>1906</v>
      </c>
      <c r="E12015" s="10" t="s">
        <v>1667</v>
      </c>
      <c r="F12015" s="10" t="s">
        <v>1433</v>
      </c>
      <c r="G12015" s="10" t="s">
        <v>3722</v>
      </c>
      <c r="H12015" s="10" t="s">
        <v>34</v>
      </c>
      <c r="I12015" s="10">
        <v>0</v>
      </c>
    </row>
    <row r="12016" spans="1:11" hidden="1" x14ac:dyDescent="0.25">
      <c r="A12016" s="10">
        <v>194</v>
      </c>
      <c r="B12016" s="10" t="s">
        <v>1899</v>
      </c>
      <c r="C12016" s="10" t="s">
        <v>1900</v>
      </c>
      <c r="D12016" s="10" t="s">
        <v>1906</v>
      </c>
      <c r="E12016" s="10" t="s">
        <v>1667</v>
      </c>
      <c r="F12016" s="10" t="s">
        <v>1433</v>
      </c>
      <c r="G12016" s="10" t="s">
        <v>3723</v>
      </c>
      <c r="H12016" s="10" t="s">
        <v>34</v>
      </c>
      <c r="I12016" s="10">
        <v>0</v>
      </c>
    </row>
    <row r="12017" spans="1:9" hidden="1" x14ac:dyDescent="0.25">
      <c r="A12017" s="10">
        <v>194</v>
      </c>
      <c r="B12017" s="10" t="s">
        <v>1899</v>
      </c>
      <c r="C12017" s="10" t="s">
        <v>1900</v>
      </c>
      <c r="D12017" s="10" t="s">
        <v>1906</v>
      </c>
      <c r="E12017" s="10" t="s">
        <v>1667</v>
      </c>
      <c r="F12017" s="10" t="s">
        <v>1433</v>
      </c>
      <c r="G12017" s="10" t="s">
        <v>3724</v>
      </c>
      <c r="H12017" s="10" t="s">
        <v>34</v>
      </c>
      <c r="I12017" s="10">
        <v>0</v>
      </c>
    </row>
    <row r="12018" spans="1:9" hidden="1" x14ac:dyDescent="0.25">
      <c r="A12018" s="10">
        <v>194</v>
      </c>
      <c r="B12018" s="10" t="s">
        <v>1899</v>
      </c>
      <c r="C12018" s="10" t="s">
        <v>1900</v>
      </c>
      <c r="D12018" s="10" t="s">
        <v>1906</v>
      </c>
      <c r="E12018" s="10" t="s">
        <v>1667</v>
      </c>
      <c r="F12018" s="10" t="s">
        <v>1433</v>
      </c>
      <c r="G12018" s="10" t="s">
        <v>3725</v>
      </c>
      <c r="H12018" s="10" t="s">
        <v>34</v>
      </c>
      <c r="I12018" s="10">
        <v>0</v>
      </c>
    </row>
    <row r="12019" spans="1:9" hidden="1" x14ac:dyDescent="0.25">
      <c r="A12019" s="10">
        <v>194</v>
      </c>
      <c r="B12019" s="10" t="s">
        <v>1899</v>
      </c>
      <c r="C12019" s="10" t="s">
        <v>1900</v>
      </c>
      <c r="D12019" s="10" t="s">
        <v>1906</v>
      </c>
      <c r="E12019" s="10" t="s">
        <v>1667</v>
      </c>
      <c r="F12019" s="10" t="s">
        <v>1433</v>
      </c>
      <c r="G12019" s="10" t="s">
        <v>3726</v>
      </c>
      <c r="H12019" s="10" t="s">
        <v>34</v>
      </c>
      <c r="I12019" s="10">
        <v>0</v>
      </c>
    </row>
    <row r="12020" spans="1:9" hidden="1" x14ac:dyDescent="0.25">
      <c r="A12020" s="10">
        <v>194</v>
      </c>
      <c r="B12020" s="10" t="s">
        <v>1899</v>
      </c>
      <c r="C12020" s="10" t="s">
        <v>1900</v>
      </c>
      <c r="D12020" s="10" t="s">
        <v>1906</v>
      </c>
      <c r="E12020" s="10" t="s">
        <v>1667</v>
      </c>
      <c r="F12020" s="10" t="s">
        <v>1433</v>
      </c>
      <c r="G12020" s="10" t="s">
        <v>3727</v>
      </c>
      <c r="H12020" s="10" t="s">
        <v>34</v>
      </c>
      <c r="I12020" s="10">
        <v>0</v>
      </c>
    </row>
    <row r="12021" spans="1:9" hidden="1" x14ac:dyDescent="0.25">
      <c r="A12021" s="10">
        <v>194</v>
      </c>
      <c r="B12021" s="10" t="s">
        <v>1899</v>
      </c>
      <c r="C12021" s="10" t="s">
        <v>1900</v>
      </c>
      <c r="D12021" s="10" t="s">
        <v>1906</v>
      </c>
      <c r="E12021" s="10" t="s">
        <v>1667</v>
      </c>
      <c r="F12021" s="10" t="s">
        <v>1433</v>
      </c>
      <c r="G12021" s="10" t="s">
        <v>3729</v>
      </c>
      <c r="H12021" s="10" t="s">
        <v>34</v>
      </c>
      <c r="I12021" s="10">
        <v>0</v>
      </c>
    </row>
    <row r="12022" spans="1:9" hidden="1" x14ac:dyDescent="0.25">
      <c r="A12022" s="10">
        <v>194</v>
      </c>
      <c r="B12022" s="10" t="s">
        <v>1899</v>
      </c>
      <c r="C12022" s="10" t="s">
        <v>1900</v>
      </c>
      <c r="D12022" s="10" t="s">
        <v>1906</v>
      </c>
      <c r="E12022" s="10" t="s">
        <v>1667</v>
      </c>
      <c r="F12022" s="10" t="s">
        <v>1433</v>
      </c>
      <c r="G12022" s="10" t="s">
        <v>3730</v>
      </c>
      <c r="H12022" s="10" t="s">
        <v>34</v>
      </c>
      <c r="I12022" s="10">
        <v>0</v>
      </c>
    </row>
    <row r="12023" spans="1:9" hidden="1" x14ac:dyDescent="0.25">
      <c r="A12023" s="10">
        <v>194</v>
      </c>
      <c r="B12023" s="10" t="s">
        <v>1899</v>
      </c>
      <c r="C12023" s="10" t="s">
        <v>1900</v>
      </c>
      <c r="D12023" s="10" t="s">
        <v>1906</v>
      </c>
      <c r="E12023" s="10" t="s">
        <v>1667</v>
      </c>
      <c r="F12023" s="10" t="s">
        <v>1433</v>
      </c>
      <c r="G12023" s="10" t="s">
        <v>3731</v>
      </c>
      <c r="H12023" s="10" t="s">
        <v>34</v>
      </c>
      <c r="I12023" s="10">
        <v>0</v>
      </c>
    </row>
    <row r="12024" spans="1:9" hidden="1" x14ac:dyDescent="0.25">
      <c r="A12024" s="10">
        <v>194</v>
      </c>
      <c r="B12024" s="10" t="s">
        <v>1899</v>
      </c>
      <c r="C12024" s="10" t="s">
        <v>1900</v>
      </c>
      <c r="D12024" s="10" t="s">
        <v>1906</v>
      </c>
      <c r="E12024" s="10" t="s">
        <v>1667</v>
      </c>
      <c r="F12024" s="10" t="s">
        <v>1433</v>
      </c>
      <c r="G12024" s="10" t="s">
        <v>3734</v>
      </c>
      <c r="H12024" s="10" t="s">
        <v>34</v>
      </c>
      <c r="I12024" s="10">
        <v>0</v>
      </c>
    </row>
    <row r="12025" spans="1:9" hidden="1" x14ac:dyDescent="0.25">
      <c r="A12025" s="10">
        <v>194</v>
      </c>
      <c r="B12025" s="10" t="s">
        <v>1899</v>
      </c>
      <c r="C12025" s="10" t="s">
        <v>1900</v>
      </c>
      <c r="D12025" s="10" t="s">
        <v>1906</v>
      </c>
      <c r="E12025" s="10" t="s">
        <v>1667</v>
      </c>
      <c r="F12025" s="10" t="s">
        <v>1433</v>
      </c>
      <c r="G12025" s="10" t="s">
        <v>3735</v>
      </c>
      <c r="H12025" s="10" t="s">
        <v>57</v>
      </c>
      <c r="I12025" s="10">
        <v>0</v>
      </c>
    </row>
    <row r="12026" spans="1:9" hidden="1" x14ac:dyDescent="0.25">
      <c r="A12026" s="10">
        <v>194</v>
      </c>
      <c r="B12026" s="10" t="s">
        <v>1899</v>
      </c>
      <c r="C12026" s="10" t="s">
        <v>1900</v>
      </c>
      <c r="D12026" s="10" t="s">
        <v>1906</v>
      </c>
      <c r="E12026" s="10" t="s">
        <v>1667</v>
      </c>
      <c r="F12026" s="10" t="s">
        <v>1433</v>
      </c>
      <c r="G12026" s="10" t="s">
        <v>4597</v>
      </c>
      <c r="H12026" s="10" t="s">
        <v>34</v>
      </c>
      <c r="I12026" s="10">
        <v>0</v>
      </c>
    </row>
    <row r="12027" spans="1:9" hidden="1" x14ac:dyDescent="0.25">
      <c r="A12027" s="10">
        <v>194</v>
      </c>
      <c r="B12027" s="10" t="s">
        <v>1899</v>
      </c>
      <c r="C12027" s="10" t="s">
        <v>1900</v>
      </c>
      <c r="D12027" s="10" t="s">
        <v>1906</v>
      </c>
      <c r="E12027" s="10" t="s">
        <v>1667</v>
      </c>
      <c r="F12027" s="10" t="s">
        <v>1433</v>
      </c>
      <c r="G12027" s="10" t="s">
        <v>3736</v>
      </c>
      <c r="H12027" s="10" t="s">
        <v>34</v>
      </c>
      <c r="I12027" s="10">
        <v>0</v>
      </c>
    </row>
    <row r="12028" spans="1:9" hidden="1" x14ac:dyDescent="0.25">
      <c r="A12028" s="10">
        <v>194</v>
      </c>
      <c r="B12028" s="10" t="s">
        <v>1899</v>
      </c>
      <c r="C12028" s="10" t="s">
        <v>1900</v>
      </c>
      <c r="D12028" s="10" t="s">
        <v>1906</v>
      </c>
      <c r="E12028" s="10" t="s">
        <v>1667</v>
      </c>
      <c r="F12028" s="10" t="s">
        <v>1433</v>
      </c>
      <c r="G12028" s="10" t="s">
        <v>3737</v>
      </c>
      <c r="H12028" s="10" t="s">
        <v>34</v>
      </c>
      <c r="I12028" s="10">
        <v>0</v>
      </c>
    </row>
    <row r="12029" spans="1:9" hidden="1" x14ac:dyDescent="0.25">
      <c r="A12029" s="10">
        <v>194</v>
      </c>
      <c r="B12029" s="10" t="s">
        <v>1899</v>
      </c>
      <c r="C12029" s="10" t="s">
        <v>1900</v>
      </c>
      <c r="D12029" s="10" t="s">
        <v>1906</v>
      </c>
      <c r="E12029" s="10" t="s">
        <v>1667</v>
      </c>
      <c r="F12029" s="10" t="s">
        <v>1433</v>
      </c>
      <c r="G12029" s="10" t="s">
        <v>4387</v>
      </c>
      <c r="H12029" s="10" t="s">
        <v>34</v>
      </c>
      <c r="I12029" s="10">
        <v>0</v>
      </c>
    </row>
    <row r="12030" spans="1:9" hidden="1" x14ac:dyDescent="0.25">
      <c r="A12030" s="10">
        <v>194</v>
      </c>
      <c r="B12030" s="10" t="s">
        <v>1899</v>
      </c>
      <c r="C12030" s="10" t="s">
        <v>1900</v>
      </c>
      <c r="D12030" s="10" t="s">
        <v>1906</v>
      </c>
      <c r="E12030" s="10" t="s">
        <v>1667</v>
      </c>
      <c r="F12030" s="10" t="s">
        <v>1433</v>
      </c>
      <c r="G12030" s="10" t="s">
        <v>4388</v>
      </c>
      <c r="H12030" s="10" t="s">
        <v>34</v>
      </c>
      <c r="I12030" s="10">
        <v>0</v>
      </c>
    </row>
    <row r="12031" spans="1:9" hidden="1" x14ac:dyDescent="0.25">
      <c r="A12031" s="10">
        <v>194</v>
      </c>
      <c r="B12031" s="10" t="s">
        <v>1899</v>
      </c>
      <c r="C12031" s="10" t="s">
        <v>1900</v>
      </c>
      <c r="D12031" s="10" t="s">
        <v>1906</v>
      </c>
      <c r="E12031" s="10" t="s">
        <v>1667</v>
      </c>
      <c r="F12031" s="10" t="s">
        <v>1433</v>
      </c>
      <c r="G12031" s="10" t="s">
        <v>3740</v>
      </c>
      <c r="H12031" s="10" t="s">
        <v>34</v>
      </c>
      <c r="I12031" s="10">
        <v>0</v>
      </c>
    </row>
    <row r="12032" spans="1:9" hidden="1" x14ac:dyDescent="0.25">
      <c r="A12032" s="10">
        <v>194</v>
      </c>
      <c r="B12032" s="10" t="s">
        <v>1899</v>
      </c>
      <c r="C12032" s="10" t="s">
        <v>1900</v>
      </c>
      <c r="D12032" s="10" t="s">
        <v>1906</v>
      </c>
      <c r="E12032" s="10" t="s">
        <v>1667</v>
      </c>
      <c r="F12032" s="10" t="s">
        <v>1433</v>
      </c>
      <c r="G12032" s="10" t="s">
        <v>3741</v>
      </c>
      <c r="H12032" s="10" t="s">
        <v>34</v>
      </c>
      <c r="I12032" s="10">
        <v>0</v>
      </c>
    </row>
    <row r="12033" spans="1:11" hidden="1" x14ac:dyDescent="0.25">
      <c r="A12033" s="10">
        <v>194</v>
      </c>
      <c r="B12033" s="10" t="s">
        <v>1899</v>
      </c>
      <c r="C12033" s="10" t="s">
        <v>1900</v>
      </c>
      <c r="D12033" s="10" t="s">
        <v>1906</v>
      </c>
      <c r="E12033" s="10" t="s">
        <v>1667</v>
      </c>
      <c r="F12033" s="10" t="s">
        <v>1433</v>
      </c>
      <c r="G12033" s="10" t="s">
        <v>4324</v>
      </c>
      <c r="H12033" s="10" t="s">
        <v>34</v>
      </c>
      <c r="I12033" s="10">
        <v>0</v>
      </c>
    </row>
    <row r="12034" spans="1:11" hidden="1" x14ac:dyDescent="0.25">
      <c r="A12034" s="10">
        <v>194</v>
      </c>
      <c r="B12034" s="10" t="s">
        <v>1899</v>
      </c>
      <c r="C12034" s="10" t="s">
        <v>1900</v>
      </c>
      <c r="D12034" s="10" t="s">
        <v>1906</v>
      </c>
      <c r="E12034" s="10" t="s">
        <v>1667</v>
      </c>
      <c r="F12034" s="10" t="s">
        <v>1433</v>
      </c>
      <c r="G12034" s="10" t="s">
        <v>3744</v>
      </c>
      <c r="H12034" s="10" t="s">
        <v>4516</v>
      </c>
      <c r="I12034" s="10">
        <v>0</v>
      </c>
    </row>
    <row r="12035" spans="1:11" hidden="1" x14ac:dyDescent="0.25">
      <c r="A12035" s="10">
        <v>194</v>
      </c>
      <c r="B12035" s="10" t="s">
        <v>1899</v>
      </c>
      <c r="C12035" s="10" t="s">
        <v>1900</v>
      </c>
      <c r="D12035" s="10" t="s">
        <v>1906</v>
      </c>
      <c r="E12035" s="10" t="s">
        <v>1667</v>
      </c>
      <c r="F12035" s="10" t="s">
        <v>1433</v>
      </c>
      <c r="G12035" s="10" t="s">
        <v>3746</v>
      </c>
      <c r="H12035" s="10" t="s">
        <v>34</v>
      </c>
      <c r="I12035" s="10">
        <v>0</v>
      </c>
    </row>
    <row r="12036" spans="1:11" hidden="1" x14ac:dyDescent="0.25">
      <c r="A12036" s="10">
        <v>194</v>
      </c>
      <c r="B12036" s="10" t="s">
        <v>1899</v>
      </c>
      <c r="C12036" s="10" t="s">
        <v>1900</v>
      </c>
      <c r="D12036" s="10" t="s">
        <v>1906</v>
      </c>
      <c r="E12036" s="10" t="s">
        <v>1667</v>
      </c>
      <c r="F12036" s="10" t="s">
        <v>1433</v>
      </c>
      <c r="G12036" s="10" t="s">
        <v>4792</v>
      </c>
      <c r="H12036" s="10" t="s">
        <v>5249</v>
      </c>
      <c r="I12036" s="10">
        <v>0</v>
      </c>
    </row>
    <row r="12037" spans="1:11" hidden="1" x14ac:dyDescent="0.25">
      <c r="A12037" s="10">
        <v>194</v>
      </c>
      <c r="B12037" s="10" t="s">
        <v>1899</v>
      </c>
      <c r="C12037" s="10" t="s">
        <v>1900</v>
      </c>
      <c r="D12037" s="10" t="s">
        <v>1906</v>
      </c>
      <c r="E12037" s="10" t="s">
        <v>1667</v>
      </c>
      <c r="F12037" s="10" t="s">
        <v>1433</v>
      </c>
      <c r="G12037" s="21" t="s">
        <v>3747</v>
      </c>
      <c r="H12037" s="21" t="s">
        <v>4756</v>
      </c>
      <c r="I12037" s="21">
        <v>1</v>
      </c>
      <c r="J12037" s="21" t="str">
        <f>H12037</f>
        <v>Потолочная</v>
      </c>
      <c r="K12037" s="21"/>
    </row>
    <row r="12038" spans="1:11" hidden="1" x14ac:dyDescent="0.25">
      <c r="A12038" s="10">
        <v>194</v>
      </c>
      <c r="B12038" s="10" t="s">
        <v>1899</v>
      </c>
      <c r="C12038" s="10" t="s">
        <v>1900</v>
      </c>
      <c r="D12038" s="10" t="s">
        <v>1906</v>
      </c>
      <c r="E12038" s="10" t="s">
        <v>1667</v>
      </c>
      <c r="F12038" s="10" t="s">
        <v>1433</v>
      </c>
      <c r="G12038" s="21" t="s">
        <v>3749</v>
      </c>
      <c r="H12038" s="21" t="s">
        <v>3918</v>
      </c>
      <c r="I12038" s="21">
        <v>1</v>
      </c>
      <c r="J12038" s="21">
        <f>MID(H12038,1,FIND(" ",H12038,1)-1)*1</f>
        <v>50</v>
      </c>
      <c r="K12038" s="21" t="s">
        <v>5264</v>
      </c>
    </row>
    <row r="12039" spans="1:11" hidden="1" x14ac:dyDescent="0.25">
      <c r="A12039" s="10">
        <v>194</v>
      </c>
      <c r="B12039" s="10" t="s">
        <v>1899</v>
      </c>
      <c r="C12039" s="10" t="s">
        <v>1900</v>
      </c>
      <c r="D12039" s="10" t="s">
        <v>1906</v>
      </c>
      <c r="E12039" s="10" t="s">
        <v>1667</v>
      </c>
      <c r="F12039" s="10" t="s">
        <v>1433</v>
      </c>
      <c r="G12039" s="21" t="s">
        <v>3751</v>
      </c>
      <c r="H12039" s="21" t="s">
        <v>3893</v>
      </c>
      <c r="I12039" s="21">
        <v>1</v>
      </c>
      <c r="J12039" s="21">
        <f>MID(H12039,1,FIND(" ",H12039,1)-1)*1</f>
        <v>30</v>
      </c>
      <c r="K12039" s="21" t="s">
        <v>5264</v>
      </c>
    </row>
    <row r="12040" spans="1:11" hidden="1" x14ac:dyDescent="0.25">
      <c r="A12040" s="10">
        <v>194</v>
      </c>
      <c r="B12040" s="10" t="s">
        <v>1899</v>
      </c>
      <c r="C12040" s="10" t="s">
        <v>1900</v>
      </c>
      <c r="D12040" s="10" t="s">
        <v>1906</v>
      </c>
      <c r="E12040" s="10" t="s">
        <v>1667</v>
      </c>
      <c r="F12040" s="10" t="s">
        <v>1433</v>
      </c>
      <c r="G12040" s="21" t="s">
        <v>3753</v>
      </c>
      <c r="H12040" s="21" t="s">
        <v>4994</v>
      </c>
      <c r="I12040" s="21">
        <v>1</v>
      </c>
      <c r="J12040" s="21">
        <f>MID(H12040,1,FIND(" ",H12040,1)-1)*1</f>
        <v>4.68</v>
      </c>
      <c r="K12040" s="21" t="s">
        <v>5258</v>
      </c>
    </row>
    <row r="12041" spans="1:11" hidden="1" x14ac:dyDescent="0.25">
      <c r="A12041" s="10">
        <v>194</v>
      </c>
      <c r="B12041" s="10" t="s">
        <v>1899</v>
      </c>
      <c r="C12041" s="10" t="s">
        <v>1900</v>
      </c>
      <c r="D12041" s="10" t="s">
        <v>1906</v>
      </c>
      <c r="E12041" s="10" t="s">
        <v>1667</v>
      </c>
      <c r="F12041" s="10" t="s">
        <v>1433</v>
      </c>
      <c r="G12041" s="21" t="s">
        <v>3755</v>
      </c>
      <c r="H12041" s="21" t="s">
        <v>4794</v>
      </c>
      <c r="I12041" s="21">
        <v>1</v>
      </c>
      <c r="J12041" s="21" t="s">
        <v>5267</v>
      </c>
      <c r="K12041" s="21" t="s">
        <v>5265</v>
      </c>
    </row>
    <row r="12042" spans="1:11" hidden="1" x14ac:dyDescent="0.25">
      <c r="A12042" s="10">
        <v>194</v>
      </c>
      <c r="B12042" s="10" t="s">
        <v>1899</v>
      </c>
      <c r="C12042" s="10" t="s">
        <v>1900</v>
      </c>
      <c r="D12042" s="10" t="s">
        <v>1906</v>
      </c>
      <c r="E12042" s="10" t="s">
        <v>1667</v>
      </c>
      <c r="F12042" s="10" t="s">
        <v>1433</v>
      </c>
      <c r="G12042" s="10" t="s">
        <v>3757</v>
      </c>
      <c r="H12042" s="10" t="s">
        <v>57</v>
      </c>
      <c r="I12042" s="10">
        <v>0</v>
      </c>
    </row>
    <row r="12043" spans="1:11" hidden="1" x14ac:dyDescent="0.25">
      <c r="A12043" s="10">
        <v>194</v>
      </c>
      <c r="B12043" s="10" t="s">
        <v>1899</v>
      </c>
      <c r="C12043" s="10" t="s">
        <v>1900</v>
      </c>
      <c r="D12043" s="10" t="s">
        <v>1906</v>
      </c>
      <c r="E12043" s="10" t="s">
        <v>1667</v>
      </c>
      <c r="F12043" s="10" t="s">
        <v>1433</v>
      </c>
      <c r="G12043" s="21" t="s">
        <v>3759</v>
      </c>
      <c r="H12043" s="21">
        <v>48000</v>
      </c>
      <c r="I12043" s="21">
        <v>1</v>
      </c>
      <c r="J12043" s="21">
        <f t="shared" ref="J12043:J12044" si="839">TRIM(H12043)*1</f>
        <v>48000</v>
      </c>
      <c r="K12043" s="21" t="s">
        <v>5261</v>
      </c>
    </row>
    <row r="12044" spans="1:11" hidden="1" x14ac:dyDescent="0.25">
      <c r="A12044" s="10">
        <v>194</v>
      </c>
      <c r="B12044" s="10" t="s">
        <v>1899</v>
      </c>
      <c r="C12044" s="10" t="s">
        <v>1900</v>
      </c>
      <c r="D12044" s="10" t="s">
        <v>1906</v>
      </c>
      <c r="E12044" s="10" t="s">
        <v>1667</v>
      </c>
      <c r="F12044" s="10" t="s">
        <v>1433</v>
      </c>
      <c r="G12044" s="21" t="s">
        <v>3764</v>
      </c>
      <c r="H12044" s="21">
        <v>48000</v>
      </c>
      <c r="I12044" s="21">
        <v>1</v>
      </c>
      <c r="J12044" s="21">
        <f t="shared" si="839"/>
        <v>48000</v>
      </c>
      <c r="K12044" s="21" t="s">
        <v>5261</v>
      </c>
    </row>
    <row r="12045" spans="1:11" hidden="1" x14ac:dyDescent="0.25">
      <c r="A12045" s="10">
        <v>194</v>
      </c>
      <c r="B12045" s="10" t="s">
        <v>1899</v>
      </c>
      <c r="C12045" s="10" t="s">
        <v>1900</v>
      </c>
      <c r="D12045" s="10" t="s">
        <v>1906</v>
      </c>
      <c r="E12045" s="10" t="s">
        <v>1667</v>
      </c>
      <c r="F12045" s="10" t="s">
        <v>1433</v>
      </c>
      <c r="G12045" s="10" t="s">
        <v>3765</v>
      </c>
      <c r="H12045" s="10" t="s">
        <v>57</v>
      </c>
      <c r="I12045" s="10">
        <v>0</v>
      </c>
    </row>
    <row r="12046" spans="1:11" hidden="1" x14ac:dyDescent="0.25">
      <c r="A12046" s="10">
        <v>194</v>
      </c>
      <c r="B12046" s="10" t="s">
        <v>1899</v>
      </c>
      <c r="C12046" s="10" t="s">
        <v>1900</v>
      </c>
      <c r="D12046" s="10" t="s">
        <v>1906</v>
      </c>
      <c r="E12046" s="10" t="s">
        <v>1667</v>
      </c>
      <c r="F12046" s="10" t="s">
        <v>1433</v>
      </c>
      <c r="G12046" s="10" t="s">
        <v>3766</v>
      </c>
      <c r="H12046" s="10" t="s">
        <v>34</v>
      </c>
      <c r="I12046" s="10">
        <v>0</v>
      </c>
    </row>
    <row r="12047" spans="1:11" hidden="1" x14ac:dyDescent="0.25">
      <c r="A12047" s="10">
        <v>194</v>
      </c>
      <c r="B12047" s="10" t="s">
        <v>1899</v>
      </c>
      <c r="C12047" s="10" t="s">
        <v>1900</v>
      </c>
      <c r="D12047" s="10" t="s">
        <v>1906</v>
      </c>
      <c r="E12047" s="10" t="s">
        <v>1667</v>
      </c>
      <c r="F12047" s="10" t="s">
        <v>1433</v>
      </c>
      <c r="G12047" s="10" t="s">
        <v>4601</v>
      </c>
      <c r="H12047" s="10" t="s">
        <v>4321</v>
      </c>
      <c r="I12047" s="10">
        <v>0</v>
      </c>
    </row>
    <row r="12048" spans="1:11" hidden="1" x14ac:dyDescent="0.25">
      <c r="A12048" s="10">
        <v>194</v>
      </c>
      <c r="B12048" s="10" t="s">
        <v>1899</v>
      </c>
      <c r="C12048" s="10" t="s">
        <v>1900</v>
      </c>
      <c r="D12048" s="10" t="s">
        <v>1906</v>
      </c>
      <c r="E12048" s="10" t="s">
        <v>1667</v>
      </c>
      <c r="F12048" s="10" t="s">
        <v>1433</v>
      </c>
      <c r="G12048" s="10" t="s">
        <v>4397</v>
      </c>
      <c r="H12048" s="10" t="s">
        <v>34</v>
      </c>
      <c r="I12048" s="10">
        <v>0</v>
      </c>
    </row>
    <row r="12049" spans="1:11" hidden="1" x14ac:dyDescent="0.25">
      <c r="A12049" s="10">
        <v>194</v>
      </c>
      <c r="B12049" s="10" t="s">
        <v>1899</v>
      </c>
      <c r="C12049" s="10" t="s">
        <v>1900</v>
      </c>
      <c r="D12049" s="10" t="s">
        <v>1906</v>
      </c>
      <c r="E12049" s="10" t="s">
        <v>1667</v>
      </c>
      <c r="F12049" s="10" t="s">
        <v>1433</v>
      </c>
      <c r="G12049" s="10" t="s">
        <v>4602</v>
      </c>
      <c r="H12049" s="10" t="s">
        <v>57</v>
      </c>
      <c r="I12049" s="10">
        <v>0</v>
      </c>
    </row>
    <row r="12050" spans="1:11" hidden="1" x14ac:dyDescent="0.25">
      <c r="A12050" s="10">
        <v>194</v>
      </c>
      <c r="B12050" s="10" t="s">
        <v>1899</v>
      </c>
      <c r="C12050" s="10" t="s">
        <v>1900</v>
      </c>
      <c r="D12050" s="10" t="s">
        <v>1906</v>
      </c>
      <c r="E12050" s="10" t="s">
        <v>1667</v>
      </c>
      <c r="F12050" s="10" t="s">
        <v>1433</v>
      </c>
      <c r="G12050" s="10" t="s">
        <v>4603</v>
      </c>
      <c r="H12050" s="10" t="s">
        <v>57</v>
      </c>
      <c r="I12050" s="10">
        <v>0</v>
      </c>
    </row>
    <row r="12051" spans="1:11" hidden="1" x14ac:dyDescent="0.25">
      <c r="A12051" s="10">
        <v>194</v>
      </c>
      <c r="B12051" s="10" t="s">
        <v>1899</v>
      </c>
      <c r="C12051" s="10" t="s">
        <v>1900</v>
      </c>
      <c r="D12051" s="10" t="s">
        <v>1906</v>
      </c>
      <c r="E12051" s="10" t="s">
        <v>1667</v>
      </c>
      <c r="F12051" s="10" t="s">
        <v>1433</v>
      </c>
      <c r="G12051" s="21" t="s">
        <v>3769</v>
      </c>
      <c r="H12051" s="21" t="s">
        <v>4975</v>
      </c>
      <c r="I12051" s="21">
        <v>1</v>
      </c>
      <c r="J12051" s="21">
        <f t="shared" ref="J12051:J12052" si="840">MID(H12051,1,FIND(" ",H12051,1)-1)*1</f>
        <v>95</v>
      </c>
      <c r="K12051" s="21" t="s">
        <v>5255</v>
      </c>
    </row>
    <row r="12052" spans="1:11" hidden="1" x14ac:dyDescent="0.25">
      <c r="A12052" s="10">
        <v>194</v>
      </c>
      <c r="B12052" s="10" t="s">
        <v>1899</v>
      </c>
      <c r="C12052" s="10" t="s">
        <v>1900</v>
      </c>
      <c r="D12052" s="10" t="s">
        <v>1906</v>
      </c>
      <c r="E12052" s="10" t="s">
        <v>1667</v>
      </c>
      <c r="F12052" s="10" t="s">
        <v>1433</v>
      </c>
      <c r="G12052" s="21" t="s">
        <v>3771</v>
      </c>
      <c r="H12052" s="21" t="s">
        <v>4092</v>
      </c>
      <c r="I12052" s="21">
        <v>1</v>
      </c>
      <c r="J12052" s="21">
        <f t="shared" si="840"/>
        <v>28</v>
      </c>
      <c r="K12052" s="21" t="s">
        <v>5255</v>
      </c>
    </row>
    <row r="12053" spans="1:11" hidden="1" x14ac:dyDescent="0.25">
      <c r="A12053" s="10">
        <v>194</v>
      </c>
      <c r="B12053" s="10" t="s">
        <v>1899</v>
      </c>
      <c r="C12053" s="10" t="s">
        <v>1900</v>
      </c>
      <c r="D12053" s="10" t="s">
        <v>1906</v>
      </c>
      <c r="E12053" s="10" t="s">
        <v>1667</v>
      </c>
      <c r="F12053" s="10" t="s">
        <v>1433</v>
      </c>
      <c r="G12053" s="21" t="s">
        <v>3773</v>
      </c>
      <c r="H12053" s="21" t="s">
        <v>4945</v>
      </c>
      <c r="I12053" s="21">
        <v>1</v>
      </c>
      <c r="J12053" s="21">
        <f t="shared" ref="J12053:J12058" si="841">MID(H12053,1,FIND(" ",H12053,1)-1)*1000</f>
        <v>1325</v>
      </c>
      <c r="K12053" s="22" t="s">
        <v>5256</v>
      </c>
    </row>
    <row r="12054" spans="1:11" hidden="1" x14ac:dyDescent="0.25">
      <c r="A12054" s="10">
        <v>194</v>
      </c>
      <c r="B12054" s="10" t="s">
        <v>1899</v>
      </c>
      <c r="C12054" s="10" t="s">
        <v>1900</v>
      </c>
      <c r="D12054" s="10" t="s">
        <v>1906</v>
      </c>
      <c r="E12054" s="10" t="s">
        <v>1667</v>
      </c>
      <c r="F12054" s="10" t="s">
        <v>1433</v>
      </c>
      <c r="G12054" s="21" t="s">
        <v>3775</v>
      </c>
      <c r="H12054" s="21" t="s">
        <v>4058</v>
      </c>
      <c r="I12054" s="21">
        <v>1</v>
      </c>
      <c r="J12054" s="21">
        <f t="shared" si="841"/>
        <v>290</v>
      </c>
      <c r="K12054" s="22" t="s">
        <v>5256</v>
      </c>
    </row>
    <row r="12055" spans="1:11" hidden="1" x14ac:dyDescent="0.25">
      <c r="A12055" s="10">
        <v>194</v>
      </c>
      <c r="B12055" s="10" t="s">
        <v>1899</v>
      </c>
      <c r="C12055" s="10" t="s">
        <v>1900</v>
      </c>
      <c r="D12055" s="10" t="s">
        <v>1906</v>
      </c>
      <c r="E12055" s="10" t="s">
        <v>1667</v>
      </c>
      <c r="F12055" s="10" t="s">
        <v>1433</v>
      </c>
      <c r="G12055" s="21" t="s">
        <v>3777</v>
      </c>
      <c r="H12055" s="21" t="s">
        <v>4946</v>
      </c>
      <c r="I12055" s="21">
        <v>1</v>
      </c>
      <c r="J12055" s="21">
        <f t="shared" si="841"/>
        <v>370</v>
      </c>
      <c r="K12055" s="22" t="s">
        <v>5256</v>
      </c>
    </row>
    <row r="12056" spans="1:11" hidden="1" x14ac:dyDescent="0.25">
      <c r="A12056" s="10">
        <v>194</v>
      </c>
      <c r="B12056" s="10" t="s">
        <v>1899</v>
      </c>
      <c r="C12056" s="10" t="s">
        <v>1900</v>
      </c>
      <c r="D12056" s="10" t="s">
        <v>1906</v>
      </c>
      <c r="E12056" s="10" t="s">
        <v>1667</v>
      </c>
      <c r="F12056" s="10" t="s">
        <v>1433</v>
      </c>
      <c r="G12056" s="21" t="s">
        <v>3779</v>
      </c>
      <c r="H12056" s="21" t="s">
        <v>4924</v>
      </c>
      <c r="I12056" s="21">
        <v>1</v>
      </c>
      <c r="J12056" s="21">
        <f t="shared" si="841"/>
        <v>835</v>
      </c>
      <c r="K12056" s="22" t="s">
        <v>5256</v>
      </c>
    </row>
    <row r="12057" spans="1:11" hidden="1" x14ac:dyDescent="0.25">
      <c r="A12057" s="10">
        <v>194</v>
      </c>
      <c r="B12057" s="10" t="s">
        <v>1899</v>
      </c>
      <c r="C12057" s="10" t="s">
        <v>1900</v>
      </c>
      <c r="D12057" s="10" t="s">
        <v>1906</v>
      </c>
      <c r="E12057" s="10" t="s">
        <v>1667</v>
      </c>
      <c r="F12057" s="10" t="s">
        <v>1433</v>
      </c>
      <c r="G12057" s="21" t="s">
        <v>3781</v>
      </c>
      <c r="H12057" s="21" t="s">
        <v>4098</v>
      </c>
      <c r="I12057" s="21">
        <v>1</v>
      </c>
      <c r="J12057" s="21">
        <f t="shared" si="841"/>
        <v>940</v>
      </c>
      <c r="K12057" s="22" t="s">
        <v>5256</v>
      </c>
    </row>
    <row r="12058" spans="1:11" hidden="1" x14ac:dyDescent="0.25">
      <c r="A12058" s="10">
        <v>194</v>
      </c>
      <c r="B12058" s="10" t="s">
        <v>1899</v>
      </c>
      <c r="C12058" s="10" t="s">
        <v>1900</v>
      </c>
      <c r="D12058" s="10" t="s">
        <v>1906</v>
      </c>
      <c r="E12058" s="10" t="s">
        <v>1667</v>
      </c>
      <c r="F12058" s="10" t="s">
        <v>1433</v>
      </c>
      <c r="G12058" s="21" t="s">
        <v>3783</v>
      </c>
      <c r="H12058" s="21" t="s">
        <v>4924</v>
      </c>
      <c r="I12058" s="21">
        <v>1</v>
      </c>
      <c r="J12058" s="21">
        <f t="shared" si="841"/>
        <v>835</v>
      </c>
      <c r="K12058" s="22" t="s">
        <v>5256</v>
      </c>
    </row>
    <row r="12059" spans="1:11" hidden="1" x14ac:dyDescent="0.25">
      <c r="A12059" s="10">
        <v>194</v>
      </c>
      <c r="B12059" s="10" t="s">
        <v>1899</v>
      </c>
      <c r="C12059" s="10" t="s">
        <v>1900</v>
      </c>
      <c r="D12059" s="10" t="s">
        <v>1906</v>
      </c>
      <c r="E12059" s="10" t="s">
        <v>1667</v>
      </c>
      <c r="F12059" s="10" t="s">
        <v>1433</v>
      </c>
      <c r="G12059" s="21" t="s">
        <v>4760</v>
      </c>
      <c r="H12059" s="21" t="s">
        <v>4925</v>
      </c>
      <c r="I12059" s="21">
        <v>0</v>
      </c>
      <c r="J12059" s="21">
        <f>MID(H12059,1,FIND(" ",H12059,1)-1)*1</f>
        <v>5.3</v>
      </c>
      <c r="K12059" s="21" t="s">
        <v>5255</v>
      </c>
    </row>
    <row r="12060" spans="1:11" hidden="1" x14ac:dyDescent="0.25">
      <c r="A12060" s="10">
        <v>194</v>
      </c>
      <c r="B12060" s="10" t="s">
        <v>1899</v>
      </c>
      <c r="C12060" s="10" t="s">
        <v>1900</v>
      </c>
      <c r="D12060" s="10" t="s">
        <v>1906</v>
      </c>
      <c r="E12060" s="10" t="s">
        <v>1667</v>
      </c>
      <c r="F12060" s="10" t="s">
        <v>1433</v>
      </c>
      <c r="G12060" s="21" t="s">
        <v>4799</v>
      </c>
      <c r="H12060" s="21" t="s">
        <v>4589</v>
      </c>
      <c r="I12060" s="21">
        <v>0</v>
      </c>
      <c r="J12060" s="21">
        <f>MID(H12060,1,FIND(" ",H12060,1)-1)*1</f>
        <v>0.95</v>
      </c>
      <c r="K12060" s="21" t="s">
        <v>5264</v>
      </c>
    </row>
    <row r="12061" spans="1:11" hidden="1" x14ac:dyDescent="0.25">
      <c r="A12061" s="10">
        <v>194</v>
      </c>
      <c r="B12061" s="10" t="s">
        <v>1899</v>
      </c>
      <c r="C12061" s="10" t="s">
        <v>1900</v>
      </c>
      <c r="D12061" s="10" t="s">
        <v>1906</v>
      </c>
      <c r="E12061" s="10" t="s">
        <v>1667</v>
      </c>
      <c r="F12061" s="10" t="s">
        <v>1433</v>
      </c>
      <c r="G12061" s="21" t="s">
        <v>4800</v>
      </c>
      <c r="H12061" s="21" t="s">
        <v>4801</v>
      </c>
      <c r="I12061" s="21">
        <v>0</v>
      </c>
      <c r="J12061" s="21">
        <f t="shared" ref="J12061:J12062" si="842">MID(H12061,1,FIND(" ",H12061,1)-1)*1000</f>
        <v>55</v>
      </c>
      <c r="K12061" s="21" t="s">
        <v>5256</v>
      </c>
    </row>
    <row r="12062" spans="1:11" hidden="1" x14ac:dyDescent="0.25">
      <c r="A12062" s="10">
        <v>194</v>
      </c>
      <c r="B12062" s="10" t="s">
        <v>1899</v>
      </c>
      <c r="C12062" s="10" t="s">
        <v>1900</v>
      </c>
      <c r="D12062" s="10" t="s">
        <v>1906</v>
      </c>
      <c r="E12062" s="10" t="s">
        <v>1667</v>
      </c>
      <c r="F12062" s="10" t="s">
        <v>1433</v>
      </c>
      <c r="G12062" s="21" t="s">
        <v>4762</v>
      </c>
      <c r="H12062" s="21" t="s">
        <v>4589</v>
      </c>
      <c r="I12062" s="21">
        <v>0</v>
      </c>
      <c r="J12062" s="21">
        <f t="shared" si="842"/>
        <v>950</v>
      </c>
      <c r="K12062" s="21" t="s">
        <v>5256</v>
      </c>
    </row>
    <row r="12063" spans="1:11" hidden="1" x14ac:dyDescent="0.25">
      <c r="A12063" s="10">
        <v>194</v>
      </c>
      <c r="B12063" s="10" t="s">
        <v>1899</v>
      </c>
      <c r="C12063" s="10" t="s">
        <v>1900</v>
      </c>
      <c r="D12063" s="10" t="s">
        <v>1906</v>
      </c>
      <c r="E12063" s="10" t="s">
        <v>1667</v>
      </c>
      <c r="F12063" s="10" t="s">
        <v>1433</v>
      </c>
      <c r="G12063" s="10" t="s">
        <v>3787</v>
      </c>
      <c r="H12063" s="10" t="s">
        <v>3788</v>
      </c>
      <c r="I12063" s="10">
        <v>0</v>
      </c>
    </row>
    <row r="12064" spans="1:11" hidden="1" x14ac:dyDescent="0.25">
      <c r="A12064" s="10">
        <v>194</v>
      </c>
      <c r="B12064" s="10" t="s">
        <v>1899</v>
      </c>
      <c r="C12064" s="10" t="s">
        <v>1900</v>
      </c>
      <c r="D12064" s="10" t="s">
        <v>1906</v>
      </c>
      <c r="E12064" s="10" t="s">
        <v>1667</v>
      </c>
      <c r="F12064" s="10" t="s">
        <v>1433</v>
      </c>
      <c r="G12064" s="10" t="s">
        <v>3789</v>
      </c>
      <c r="H12064" s="10" t="s">
        <v>3789</v>
      </c>
      <c r="I12064" s="10">
        <v>0</v>
      </c>
    </row>
    <row r="12065" spans="1:11" hidden="1" x14ac:dyDescent="0.25">
      <c r="A12065" s="10">
        <v>195</v>
      </c>
      <c r="B12065" s="10" t="s">
        <v>1907</v>
      </c>
      <c r="C12065" s="10" t="s">
        <v>1908</v>
      </c>
      <c r="D12065" s="10" t="s">
        <v>1915</v>
      </c>
      <c r="E12065" s="10" t="s">
        <v>1667</v>
      </c>
      <c r="F12065" s="10" t="s">
        <v>1433</v>
      </c>
      <c r="G12065" s="10" t="s">
        <v>3129</v>
      </c>
      <c r="H12065" s="10" t="s">
        <v>4540</v>
      </c>
      <c r="I12065" s="10">
        <v>0</v>
      </c>
    </row>
    <row r="12066" spans="1:11" hidden="1" x14ac:dyDescent="0.25">
      <c r="A12066" s="10">
        <v>195</v>
      </c>
      <c r="B12066" s="10" t="s">
        <v>1907</v>
      </c>
      <c r="C12066" s="10" t="s">
        <v>1908</v>
      </c>
      <c r="D12066" s="10" t="s">
        <v>1915</v>
      </c>
      <c r="E12066" s="10" t="s">
        <v>1667</v>
      </c>
      <c r="F12066" s="10" t="s">
        <v>1433</v>
      </c>
      <c r="G12066" s="21" t="s">
        <v>2160</v>
      </c>
      <c r="H12066" s="21" t="s">
        <v>3699</v>
      </c>
      <c r="I12066" s="21">
        <v>1</v>
      </c>
      <c r="J12066" s="21" t="str">
        <f>H12066</f>
        <v>Кондиционирование</v>
      </c>
      <c r="K12066" s="21"/>
    </row>
    <row r="12067" spans="1:11" hidden="1" x14ac:dyDescent="0.25">
      <c r="A12067" s="10">
        <v>195</v>
      </c>
      <c r="B12067" s="10" t="s">
        <v>1907</v>
      </c>
      <c r="C12067" s="10" t="s">
        <v>1908</v>
      </c>
      <c r="D12067" s="10" t="s">
        <v>1915</v>
      </c>
      <c r="E12067" s="10" t="s">
        <v>1667</v>
      </c>
      <c r="F12067" s="10" t="s">
        <v>1433</v>
      </c>
      <c r="G12067" s="21" t="s">
        <v>3108</v>
      </c>
      <c r="H12067" s="21" t="s">
        <v>3700</v>
      </c>
      <c r="I12067" s="21">
        <v>1</v>
      </c>
      <c r="J12067" s="21">
        <f t="shared" ref="J12067:J12068" si="843">MID(H12067,1,FIND(" ",H12067,1)-1)*1</f>
        <v>53</v>
      </c>
      <c r="K12067" s="21" t="s">
        <v>5260</v>
      </c>
    </row>
    <row r="12068" spans="1:11" hidden="1" x14ac:dyDescent="0.25">
      <c r="A12068" s="10">
        <v>195</v>
      </c>
      <c r="B12068" s="10" t="s">
        <v>1907</v>
      </c>
      <c r="C12068" s="10" t="s">
        <v>1908</v>
      </c>
      <c r="D12068" s="10" t="s">
        <v>1915</v>
      </c>
      <c r="E12068" s="10" t="s">
        <v>1667</v>
      </c>
      <c r="F12068" s="10" t="s">
        <v>1433</v>
      </c>
      <c r="G12068" s="21" t="s">
        <v>3701</v>
      </c>
      <c r="H12068" s="21" t="s">
        <v>4786</v>
      </c>
      <c r="I12068" s="21">
        <v>1</v>
      </c>
      <c r="J12068" s="21">
        <f t="shared" si="843"/>
        <v>46</v>
      </c>
      <c r="K12068" s="21" t="s">
        <v>5260</v>
      </c>
    </row>
    <row r="12069" spans="1:11" hidden="1" x14ac:dyDescent="0.25">
      <c r="A12069" s="10">
        <v>195</v>
      </c>
      <c r="B12069" s="10" t="s">
        <v>1907</v>
      </c>
      <c r="C12069" s="10" t="s">
        <v>1908</v>
      </c>
      <c r="D12069" s="10" t="s">
        <v>1915</v>
      </c>
      <c r="E12069" s="10" t="s">
        <v>1667</v>
      </c>
      <c r="F12069" s="10" t="s">
        <v>1433</v>
      </c>
      <c r="G12069" s="21" t="s">
        <v>3703</v>
      </c>
      <c r="H12069" s="21" t="s">
        <v>4435</v>
      </c>
      <c r="I12069" s="21">
        <v>1</v>
      </c>
      <c r="J12069" s="21">
        <f>MID(H12069,1,FIND(" ",H12069,1)-1)*1</f>
        <v>35</v>
      </c>
      <c r="K12069" s="21" t="s">
        <v>5254</v>
      </c>
    </row>
    <row r="12070" spans="1:11" hidden="1" x14ac:dyDescent="0.25">
      <c r="A12070" s="10">
        <v>195</v>
      </c>
      <c r="B12070" s="10" t="s">
        <v>1907</v>
      </c>
      <c r="C12070" s="10" t="s">
        <v>1908</v>
      </c>
      <c r="D12070" s="10" t="s">
        <v>1915</v>
      </c>
      <c r="E12070" s="10" t="s">
        <v>1667</v>
      </c>
      <c r="F12070" s="10" t="s">
        <v>1433</v>
      </c>
      <c r="G12070" s="21" t="s">
        <v>3705</v>
      </c>
      <c r="H12070" s="21" t="s">
        <v>57</v>
      </c>
      <c r="I12070" s="21">
        <v>1</v>
      </c>
      <c r="J12070" s="21" t="str">
        <f>H12070</f>
        <v>Нет</v>
      </c>
      <c r="K12070" s="21"/>
    </row>
    <row r="12071" spans="1:11" hidden="1" x14ac:dyDescent="0.25">
      <c r="A12071" s="10">
        <v>195</v>
      </c>
      <c r="B12071" s="10" t="s">
        <v>1907</v>
      </c>
      <c r="C12071" s="10" t="s">
        <v>1908</v>
      </c>
      <c r="D12071" s="10" t="s">
        <v>1915</v>
      </c>
      <c r="E12071" s="10" t="s">
        <v>1667</v>
      </c>
      <c r="F12071" s="10" t="s">
        <v>1433</v>
      </c>
      <c r="G12071" s="21" t="s">
        <v>3706</v>
      </c>
      <c r="H12071" s="21" t="s">
        <v>4216</v>
      </c>
      <c r="I12071" s="21">
        <v>1</v>
      </c>
      <c r="J12071" s="21">
        <f t="shared" ref="J12071:J12074" si="844">MID(H12071,1,FIND(" ",H12071,1)-1)*1</f>
        <v>3.81</v>
      </c>
      <c r="K12071" s="21" t="s">
        <v>5258</v>
      </c>
    </row>
    <row r="12072" spans="1:11" hidden="1" x14ac:dyDescent="0.25">
      <c r="A12072" s="10">
        <v>195</v>
      </c>
      <c r="B12072" s="10" t="s">
        <v>1907</v>
      </c>
      <c r="C12072" s="10" t="s">
        <v>1908</v>
      </c>
      <c r="D12072" s="10" t="s">
        <v>1915</v>
      </c>
      <c r="E12072" s="10" t="s">
        <v>1667</v>
      </c>
      <c r="F12072" s="10" t="s">
        <v>1433</v>
      </c>
      <c r="G12072" s="21" t="s">
        <v>3708</v>
      </c>
      <c r="H12072" s="21" t="s">
        <v>4042</v>
      </c>
      <c r="I12072" s="21">
        <v>1</v>
      </c>
      <c r="J12072" s="21">
        <f t="shared" si="844"/>
        <v>3.52</v>
      </c>
      <c r="K12072" s="21" t="s">
        <v>5258</v>
      </c>
    </row>
    <row r="12073" spans="1:11" hidden="1" x14ac:dyDescent="0.25">
      <c r="A12073" s="10">
        <v>195</v>
      </c>
      <c r="B12073" s="10" t="s">
        <v>1907</v>
      </c>
      <c r="C12073" s="10" t="s">
        <v>1908</v>
      </c>
      <c r="D12073" s="10" t="s">
        <v>1915</v>
      </c>
      <c r="E12073" s="10" t="s">
        <v>1667</v>
      </c>
      <c r="F12073" s="10" t="s">
        <v>1433</v>
      </c>
      <c r="G12073" s="21" t="s">
        <v>3709</v>
      </c>
      <c r="H12073" s="21" t="s">
        <v>4216</v>
      </c>
      <c r="I12073" s="21">
        <v>0</v>
      </c>
      <c r="J12073" s="21">
        <f t="shared" si="844"/>
        <v>3.81</v>
      </c>
      <c r="K12073" s="21" t="s">
        <v>5258</v>
      </c>
    </row>
    <row r="12074" spans="1:11" hidden="1" x14ac:dyDescent="0.25">
      <c r="A12074" s="10">
        <v>195</v>
      </c>
      <c r="B12074" s="10" t="s">
        <v>1907</v>
      </c>
      <c r="C12074" s="10" t="s">
        <v>1908</v>
      </c>
      <c r="D12074" s="10" t="s">
        <v>1915</v>
      </c>
      <c r="E12074" s="10" t="s">
        <v>1667</v>
      </c>
      <c r="F12074" s="10" t="s">
        <v>1433</v>
      </c>
      <c r="G12074" s="21" t="s">
        <v>3711</v>
      </c>
      <c r="H12074" s="21" t="s">
        <v>4042</v>
      </c>
      <c r="I12074" s="21">
        <v>0</v>
      </c>
      <c r="J12074" s="21">
        <f t="shared" si="844"/>
        <v>3.52</v>
      </c>
      <c r="K12074" s="21" t="s">
        <v>5258</v>
      </c>
    </row>
    <row r="12075" spans="1:11" hidden="1" x14ac:dyDescent="0.25">
      <c r="A12075" s="10">
        <v>195</v>
      </c>
      <c r="B12075" s="10" t="s">
        <v>1907</v>
      </c>
      <c r="C12075" s="10" t="s">
        <v>1908</v>
      </c>
      <c r="D12075" s="10" t="s">
        <v>1915</v>
      </c>
      <c r="E12075" s="10" t="s">
        <v>1667</v>
      </c>
      <c r="F12075" s="10" t="s">
        <v>1433</v>
      </c>
      <c r="G12075" s="21" t="s">
        <v>4578</v>
      </c>
      <c r="H12075" s="21" t="s">
        <v>4995</v>
      </c>
      <c r="I12075" s="21">
        <v>1</v>
      </c>
      <c r="J12075" s="21" t="str">
        <f>MID(H12075,1,FIND(" ",H12075,1)-1)</f>
        <v>760</v>
      </c>
      <c r="K12075" s="21" t="s">
        <v>5269</v>
      </c>
    </row>
    <row r="12076" spans="1:11" hidden="1" x14ac:dyDescent="0.25">
      <c r="A12076" s="10">
        <v>195</v>
      </c>
      <c r="B12076" s="10" t="s">
        <v>1907</v>
      </c>
      <c r="C12076" s="10" t="s">
        <v>1908</v>
      </c>
      <c r="D12076" s="10" t="s">
        <v>1915</v>
      </c>
      <c r="E12076" s="10" t="s">
        <v>1667</v>
      </c>
      <c r="F12076" s="10" t="s">
        <v>1433</v>
      </c>
      <c r="G12076" s="10" t="s">
        <v>3714</v>
      </c>
      <c r="H12076" s="10" t="s">
        <v>3715</v>
      </c>
      <c r="I12076" s="10">
        <v>0</v>
      </c>
    </row>
    <row r="12077" spans="1:11" hidden="1" x14ac:dyDescent="0.25">
      <c r="A12077" s="10">
        <v>195</v>
      </c>
      <c r="B12077" s="10" t="s">
        <v>1907</v>
      </c>
      <c r="C12077" s="10" t="s">
        <v>1908</v>
      </c>
      <c r="D12077" s="10" t="s">
        <v>1915</v>
      </c>
      <c r="E12077" s="10" t="s">
        <v>1667</v>
      </c>
      <c r="F12077" s="10" t="s">
        <v>1433</v>
      </c>
      <c r="G12077" s="10" t="s">
        <v>3716</v>
      </c>
      <c r="H12077" s="10" t="s">
        <v>34</v>
      </c>
      <c r="I12077" s="10">
        <v>0</v>
      </c>
    </row>
    <row r="12078" spans="1:11" hidden="1" x14ac:dyDescent="0.25">
      <c r="A12078" s="10">
        <v>195</v>
      </c>
      <c r="B12078" s="10" t="s">
        <v>1907</v>
      </c>
      <c r="C12078" s="10" t="s">
        <v>1908</v>
      </c>
      <c r="D12078" s="10" t="s">
        <v>1915</v>
      </c>
      <c r="E12078" s="10" t="s">
        <v>1667</v>
      </c>
      <c r="F12078" s="10" t="s">
        <v>1433</v>
      </c>
      <c r="G12078" s="10" t="s">
        <v>3717</v>
      </c>
      <c r="H12078" s="10" t="s">
        <v>34</v>
      </c>
      <c r="I12078" s="10">
        <v>0</v>
      </c>
    </row>
    <row r="12079" spans="1:11" hidden="1" x14ac:dyDescent="0.25">
      <c r="A12079" s="10">
        <v>195</v>
      </c>
      <c r="B12079" s="10" t="s">
        <v>1907</v>
      </c>
      <c r="C12079" s="10" t="s">
        <v>1908</v>
      </c>
      <c r="D12079" s="10" t="s">
        <v>1915</v>
      </c>
      <c r="E12079" s="10" t="s">
        <v>1667</v>
      </c>
      <c r="F12079" s="10" t="s">
        <v>1433</v>
      </c>
      <c r="G12079" s="10" t="s">
        <v>3718</v>
      </c>
      <c r="H12079" s="10" t="s">
        <v>5168</v>
      </c>
      <c r="I12079" s="10">
        <v>0</v>
      </c>
    </row>
    <row r="12080" spans="1:11" hidden="1" x14ac:dyDescent="0.25">
      <c r="A12080" s="10">
        <v>195</v>
      </c>
      <c r="B12080" s="10" t="s">
        <v>1907</v>
      </c>
      <c r="C12080" s="10" t="s">
        <v>1908</v>
      </c>
      <c r="D12080" s="10" t="s">
        <v>1915</v>
      </c>
      <c r="E12080" s="10" t="s">
        <v>1667</v>
      </c>
      <c r="F12080" s="10" t="s">
        <v>1433</v>
      </c>
      <c r="G12080" s="10" t="s">
        <v>3719</v>
      </c>
      <c r="H12080" s="10" t="s">
        <v>3914</v>
      </c>
      <c r="I12080" s="10">
        <v>0</v>
      </c>
    </row>
    <row r="12081" spans="1:9" hidden="1" x14ac:dyDescent="0.25">
      <c r="A12081" s="10">
        <v>195</v>
      </c>
      <c r="B12081" s="10" t="s">
        <v>1907</v>
      </c>
      <c r="C12081" s="10" t="s">
        <v>1908</v>
      </c>
      <c r="D12081" s="10" t="s">
        <v>1915</v>
      </c>
      <c r="E12081" s="10" t="s">
        <v>1667</v>
      </c>
      <c r="F12081" s="10" t="s">
        <v>1433</v>
      </c>
      <c r="G12081" s="10" t="s">
        <v>3720</v>
      </c>
      <c r="H12081" s="10" t="s">
        <v>34</v>
      </c>
      <c r="I12081" s="10">
        <v>0</v>
      </c>
    </row>
    <row r="12082" spans="1:9" hidden="1" x14ac:dyDescent="0.25">
      <c r="A12082" s="10">
        <v>195</v>
      </c>
      <c r="B12082" s="10" t="s">
        <v>1907</v>
      </c>
      <c r="C12082" s="10" t="s">
        <v>1908</v>
      </c>
      <c r="D12082" s="10" t="s">
        <v>1915</v>
      </c>
      <c r="E12082" s="10" t="s">
        <v>1667</v>
      </c>
      <c r="F12082" s="10" t="s">
        <v>1433</v>
      </c>
      <c r="G12082" s="10" t="s">
        <v>3721</v>
      </c>
      <c r="H12082" s="10" t="s">
        <v>34</v>
      </c>
      <c r="I12082" s="10">
        <v>0</v>
      </c>
    </row>
    <row r="12083" spans="1:9" hidden="1" x14ac:dyDescent="0.25">
      <c r="A12083" s="10">
        <v>195</v>
      </c>
      <c r="B12083" s="10" t="s">
        <v>1907</v>
      </c>
      <c r="C12083" s="10" t="s">
        <v>1908</v>
      </c>
      <c r="D12083" s="10" t="s">
        <v>1915</v>
      </c>
      <c r="E12083" s="10" t="s">
        <v>1667</v>
      </c>
      <c r="F12083" s="10" t="s">
        <v>1433</v>
      </c>
      <c r="G12083" s="10" t="s">
        <v>3722</v>
      </c>
      <c r="H12083" s="10" t="s">
        <v>34</v>
      </c>
      <c r="I12083" s="10">
        <v>0</v>
      </c>
    </row>
    <row r="12084" spans="1:9" hidden="1" x14ac:dyDescent="0.25">
      <c r="A12084" s="10">
        <v>195</v>
      </c>
      <c r="B12084" s="10" t="s">
        <v>1907</v>
      </c>
      <c r="C12084" s="10" t="s">
        <v>1908</v>
      </c>
      <c r="D12084" s="10" t="s">
        <v>1915</v>
      </c>
      <c r="E12084" s="10" t="s">
        <v>1667</v>
      </c>
      <c r="F12084" s="10" t="s">
        <v>1433</v>
      </c>
      <c r="G12084" s="10" t="s">
        <v>3723</v>
      </c>
      <c r="H12084" s="10" t="s">
        <v>34</v>
      </c>
      <c r="I12084" s="10">
        <v>0</v>
      </c>
    </row>
    <row r="12085" spans="1:9" hidden="1" x14ac:dyDescent="0.25">
      <c r="A12085" s="10">
        <v>195</v>
      </c>
      <c r="B12085" s="10" t="s">
        <v>1907</v>
      </c>
      <c r="C12085" s="10" t="s">
        <v>1908</v>
      </c>
      <c r="D12085" s="10" t="s">
        <v>1915</v>
      </c>
      <c r="E12085" s="10" t="s">
        <v>1667</v>
      </c>
      <c r="F12085" s="10" t="s">
        <v>1433</v>
      </c>
      <c r="G12085" s="10" t="s">
        <v>3724</v>
      </c>
      <c r="H12085" s="10" t="s">
        <v>34</v>
      </c>
      <c r="I12085" s="10">
        <v>0</v>
      </c>
    </row>
    <row r="12086" spans="1:9" hidden="1" x14ac:dyDescent="0.25">
      <c r="A12086" s="10">
        <v>195</v>
      </c>
      <c r="B12086" s="10" t="s">
        <v>1907</v>
      </c>
      <c r="C12086" s="10" t="s">
        <v>1908</v>
      </c>
      <c r="D12086" s="10" t="s">
        <v>1915</v>
      </c>
      <c r="E12086" s="10" t="s">
        <v>1667</v>
      </c>
      <c r="F12086" s="10" t="s">
        <v>1433</v>
      </c>
      <c r="G12086" s="10" t="s">
        <v>3725</v>
      </c>
      <c r="H12086" s="10" t="s">
        <v>34</v>
      </c>
      <c r="I12086" s="10">
        <v>0</v>
      </c>
    </row>
    <row r="12087" spans="1:9" hidden="1" x14ac:dyDescent="0.25">
      <c r="A12087" s="10">
        <v>195</v>
      </c>
      <c r="B12087" s="10" t="s">
        <v>1907</v>
      </c>
      <c r="C12087" s="10" t="s">
        <v>1908</v>
      </c>
      <c r="D12087" s="10" t="s">
        <v>1915</v>
      </c>
      <c r="E12087" s="10" t="s">
        <v>1667</v>
      </c>
      <c r="F12087" s="10" t="s">
        <v>1433</v>
      </c>
      <c r="G12087" s="10" t="s">
        <v>3726</v>
      </c>
      <c r="H12087" s="10" t="s">
        <v>34</v>
      </c>
      <c r="I12087" s="10">
        <v>0</v>
      </c>
    </row>
    <row r="12088" spans="1:9" hidden="1" x14ac:dyDescent="0.25">
      <c r="A12088" s="10">
        <v>195</v>
      </c>
      <c r="B12088" s="10" t="s">
        <v>1907</v>
      </c>
      <c r="C12088" s="10" t="s">
        <v>1908</v>
      </c>
      <c r="D12088" s="10" t="s">
        <v>1915</v>
      </c>
      <c r="E12088" s="10" t="s">
        <v>1667</v>
      </c>
      <c r="F12088" s="10" t="s">
        <v>1433</v>
      </c>
      <c r="G12088" s="10" t="s">
        <v>3727</v>
      </c>
      <c r="H12088" s="10" t="s">
        <v>34</v>
      </c>
      <c r="I12088" s="10">
        <v>0</v>
      </c>
    </row>
    <row r="12089" spans="1:9" hidden="1" x14ac:dyDescent="0.25">
      <c r="A12089" s="10">
        <v>195</v>
      </c>
      <c r="B12089" s="10" t="s">
        <v>1907</v>
      </c>
      <c r="C12089" s="10" t="s">
        <v>1908</v>
      </c>
      <c r="D12089" s="10" t="s">
        <v>1915</v>
      </c>
      <c r="E12089" s="10" t="s">
        <v>1667</v>
      </c>
      <c r="F12089" s="10" t="s">
        <v>1433</v>
      </c>
      <c r="G12089" s="10" t="s">
        <v>3729</v>
      </c>
      <c r="H12089" s="10" t="s">
        <v>34</v>
      </c>
      <c r="I12089" s="10">
        <v>0</v>
      </c>
    </row>
    <row r="12090" spans="1:9" hidden="1" x14ac:dyDescent="0.25">
      <c r="A12090" s="10">
        <v>195</v>
      </c>
      <c r="B12090" s="10" t="s">
        <v>1907</v>
      </c>
      <c r="C12090" s="10" t="s">
        <v>1908</v>
      </c>
      <c r="D12090" s="10" t="s">
        <v>1915</v>
      </c>
      <c r="E12090" s="10" t="s">
        <v>1667</v>
      </c>
      <c r="F12090" s="10" t="s">
        <v>1433</v>
      </c>
      <c r="G12090" s="10" t="s">
        <v>3730</v>
      </c>
      <c r="H12090" s="10" t="s">
        <v>34</v>
      </c>
      <c r="I12090" s="10">
        <v>0</v>
      </c>
    </row>
    <row r="12091" spans="1:9" hidden="1" x14ac:dyDescent="0.25">
      <c r="A12091" s="10">
        <v>195</v>
      </c>
      <c r="B12091" s="10" t="s">
        <v>1907</v>
      </c>
      <c r="C12091" s="10" t="s">
        <v>1908</v>
      </c>
      <c r="D12091" s="10" t="s">
        <v>1915</v>
      </c>
      <c r="E12091" s="10" t="s">
        <v>1667</v>
      </c>
      <c r="F12091" s="10" t="s">
        <v>1433</v>
      </c>
      <c r="G12091" s="10" t="s">
        <v>3731</v>
      </c>
      <c r="H12091" s="10" t="s">
        <v>34</v>
      </c>
      <c r="I12091" s="10">
        <v>0</v>
      </c>
    </row>
    <row r="12092" spans="1:9" hidden="1" x14ac:dyDescent="0.25">
      <c r="A12092" s="10">
        <v>195</v>
      </c>
      <c r="B12092" s="10" t="s">
        <v>1907</v>
      </c>
      <c r="C12092" s="10" t="s">
        <v>1908</v>
      </c>
      <c r="D12092" s="10" t="s">
        <v>1915</v>
      </c>
      <c r="E12092" s="10" t="s">
        <v>1667</v>
      </c>
      <c r="F12092" s="10" t="s">
        <v>1433</v>
      </c>
      <c r="G12092" s="10" t="s">
        <v>3734</v>
      </c>
      <c r="H12092" s="10" t="s">
        <v>34</v>
      </c>
      <c r="I12092" s="10">
        <v>0</v>
      </c>
    </row>
    <row r="12093" spans="1:9" hidden="1" x14ac:dyDescent="0.25">
      <c r="A12093" s="10">
        <v>195</v>
      </c>
      <c r="B12093" s="10" t="s">
        <v>1907</v>
      </c>
      <c r="C12093" s="10" t="s">
        <v>1908</v>
      </c>
      <c r="D12093" s="10" t="s">
        <v>1915</v>
      </c>
      <c r="E12093" s="10" t="s">
        <v>1667</v>
      </c>
      <c r="F12093" s="10" t="s">
        <v>1433</v>
      </c>
      <c r="G12093" s="10" t="s">
        <v>3735</v>
      </c>
      <c r="H12093" s="10" t="s">
        <v>57</v>
      </c>
      <c r="I12093" s="10">
        <v>0</v>
      </c>
    </row>
    <row r="12094" spans="1:9" hidden="1" x14ac:dyDescent="0.25">
      <c r="A12094" s="10">
        <v>195</v>
      </c>
      <c r="B12094" s="10" t="s">
        <v>1907</v>
      </c>
      <c r="C12094" s="10" t="s">
        <v>1908</v>
      </c>
      <c r="D12094" s="10" t="s">
        <v>1915</v>
      </c>
      <c r="E12094" s="10" t="s">
        <v>1667</v>
      </c>
      <c r="F12094" s="10" t="s">
        <v>1433</v>
      </c>
      <c r="G12094" s="10" t="s">
        <v>4597</v>
      </c>
      <c r="H12094" s="10" t="s">
        <v>34</v>
      </c>
      <c r="I12094" s="10">
        <v>0</v>
      </c>
    </row>
    <row r="12095" spans="1:9" hidden="1" x14ac:dyDescent="0.25">
      <c r="A12095" s="10">
        <v>195</v>
      </c>
      <c r="B12095" s="10" t="s">
        <v>1907</v>
      </c>
      <c r="C12095" s="10" t="s">
        <v>1908</v>
      </c>
      <c r="D12095" s="10" t="s">
        <v>1915</v>
      </c>
      <c r="E12095" s="10" t="s">
        <v>1667</v>
      </c>
      <c r="F12095" s="10" t="s">
        <v>1433</v>
      </c>
      <c r="G12095" s="10" t="s">
        <v>3736</v>
      </c>
      <c r="H12095" s="10" t="s">
        <v>34</v>
      </c>
      <c r="I12095" s="10">
        <v>0</v>
      </c>
    </row>
    <row r="12096" spans="1:9" hidden="1" x14ac:dyDescent="0.25">
      <c r="A12096" s="10">
        <v>195</v>
      </c>
      <c r="B12096" s="10" t="s">
        <v>1907</v>
      </c>
      <c r="C12096" s="10" t="s">
        <v>1908</v>
      </c>
      <c r="D12096" s="10" t="s">
        <v>1915</v>
      </c>
      <c r="E12096" s="10" t="s">
        <v>1667</v>
      </c>
      <c r="F12096" s="10" t="s">
        <v>1433</v>
      </c>
      <c r="G12096" s="10" t="s">
        <v>3737</v>
      </c>
      <c r="H12096" s="10" t="s">
        <v>34</v>
      </c>
      <c r="I12096" s="10">
        <v>0</v>
      </c>
    </row>
    <row r="12097" spans="1:11" hidden="1" x14ac:dyDescent="0.25">
      <c r="A12097" s="10">
        <v>195</v>
      </c>
      <c r="B12097" s="10" t="s">
        <v>1907</v>
      </c>
      <c r="C12097" s="10" t="s">
        <v>1908</v>
      </c>
      <c r="D12097" s="10" t="s">
        <v>1915</v>
      </c>
      <c r="E12097" s="10" t="s">
        <v>1667</v>
      </c>
      <c r="F12097" s="10" t="s">
        <v>1433</v>
      </c>
      <c r="G12097" s="10" t="s">
        <v>4387</v>
      </c>
      <c r="H12097" s="10" t="s">
        <v>34</v>
      </c>
      <c r="I12097" s="10">
        <v>0</v>
      </c>
    </row>
    <row r="12098" spans="1:11" hidden="1" x14ac:dyDescent="0.25">
      <c r="A12098" s="10">
        <v>195</v>
      </c>
      <c r="B12098" s="10" t="s">
        <v>1907</v>
      </c>
      <c r="C12098" s="10" t="s">
        <v>1908</v>
      </c>
      <c r="D12098" s="10" t="s">
        <v>1915</v>
      </c>
      <c r="E12098" s="10" t="s">
        <v>1667</v>
      </c>
      <c r="F12098" s="10" t="s">
        <v>1433</v>
      </c>
      <c r="G12098" s="10" t="s">
        <v>4388</v>
      </c>
      <c r="H12098" s="10" t="s">
        <v>34</v>
      </c>
      <c r="I12098" s="10">
        <v>0</v>
      </c>
    </row>
    <row r="12099" spans="1:11" hidden="1" x14ac:dyDescent="0.25">
      <c r="A12099" s="10">
        <v>195</v>
      </c>
      <c r="B12099" s="10" t="s">
        <v>1907</v>
      </c>
      <c r="C12099" s="10" t="s">
        <v>1908</v>
      </c>
      <c r="D12099" s="10" t="s">
        <v>1915</v>
      </c>
      <c r="E12099" s="10" t="s">
        <v>1667</v>
      </c>
      <c r="F12099" s="10" t="s">
        <v>1433</v>
      </c>
      <c r="G12099" s="10" t="s">
        <v>3740</v>
      </c>
      <c r="H12099" s="10" t="s">
        <v>34</v>
      </c>
      <c r="I12099" s="10">
        <v>0</v>
      </c>
    </row>
    <row r="12100" spans="1:11" hidden="1" x14ac:dyDescent="0.25">
      <c r="A12100" s="10">
        <v>195</v>
      </c>
      <c r="B12100" s="10" t="s">
        <v>1907</v>
      </c>
      <c r="C12100" s="10" t="s">
        <v>1908</v>
      </c>
      <c r="D12100" s="10" t="s">
        <v>1915</v>
      </c>
      <c r="E12100" s="10" t="s">
        <v>1667</v>
      </c>
      <c r="F12100" s="10" t="s">
        <v>1433</v>
      </c>
      <c r="G12100" s="10" t="s">
        <v>3741</v>
      </c>
      <c r="H12100" s="10" t="s">
        <v>34</v>
      </c>
      <c r="I12100" s="10">
        <v>0</v>
      </c>
    </row>
    <row r="12101" spans="1:11" hidden="1" x14ac:dyDescent="0.25">
      <c r="A12101" s="10">
        <v>195</v>
      </c>
      <c r="B12101" s="10" t="s">
        <v>1907</v>
      </c>
      <c r="C12101" s="10" t="s">
        <v>1908</v>
      </c>
      <c r="D12101" s="10" t="s">
        <v>1915</v>
      </c>
      <c r="E12101" s="10" t="s">
        <v>1667</v>
      </c>
      <c r="F12101" s="10" t="s">
        <v>1433</v>
      </c>
      <c r="G12101" s="10" t="s">
        <v>4324</v>
      </c>
      <c r="H12101" s="10" t="s">
        <v>34</v>
      </c>
      <c r="I12101" s="10">
        <v>0</v>
      </c>
    </row>
    <row r="12102" spans="1:11" hidden="1" x14ac:dyDescent="0.25">
      <c r="A12102" s="10">
        <v>195</v>
      </c>
      <c r="B12102" s="10" t="s">
        <v>1907</v>
      </c>
      <c r="C12102" s="10" t="s">
        <v>1908</v>
      </c>
      <c r="D12102" s="10" t="s">
        <v>1915</v>
      </c>
      <c r="E12102" s="10" t="s">
        <v>1667</v>
      </c>
      <c r="F12102" s="10" t="s">
        <v>1433</v>
      </c>
      <c r="G12102" s="10" t="s">
        <v>3744</v>
      </c>
      <c r="H12102" s="10" t="s">
        <v>4516</v>
      </c>
      <c r="I12102" s="10">
        <v>0</v>
      </c>
    </row>
    <row r="12103" spans="1:11" hidden="1" x14ac:dyDescent="0.25">
      <c r="A12103" s="10">
        <v>195</v>
      </c>
      <c r="B12103" s="10" t="s">
        <v>1907</v>
      </c>
      <c r="C12103" s="10" t="s">
        <v>1908</v>
      </c>
      <c r="D12103" s="10" t="s">
        <v>1915</v>
      </c>
      <c r="E12103" s="10" t="s">
        <v>1667</v>
      </c>
      <c r="F12103" s="10" t="s">
        <v>1433</v>
      </c>
      <c r="G12103" s="10" t="s">
        <v>3746</v>
      </c>
      <c r="H12103" s="10" t="s">
        <v>34</v>
      </c>
      <c r="I12103" s="10">
        <v>0</v>
      </c>
    </row>
    <row r="12104" spans="1:11" hidden="1" x14ac:dyDescent="0.25">
      <c r="A12104" s="10">
        <v>195</v>
      </c>
      <c r="B12104" s="10" t="s">
        <v>1907</v>
      </c>
      <c r="C12104" s="10" t="s">
        <v>1908</v>
      </c>
      <c r="D12104" s="10" t="s">
        <v>1915</v>
      </c>
      <c r="E12104" s="10" t="s">
        <v>1667</v>
      </c>
      <c r="F12104" s="10" t="s">
        <v>1433</v>
      </c>
      <c r="G12104" s="10" t="s">
        <v>4792</v>
      </c>
      <c r="H12104" s="10" t="s">
        <v>5250</v>
      </c>
      <c r="I12104" s="10">
        <v>0</v>
      </c>
    </row>
    <row r="12105" spans="1:11" hidden="1" x14ac:dyDescent="0.25">
      <c r="A12105" s="10">
        <v>195</v>
      </c>
      <c r="B12105" s="10" t="s">
        <v>1907</v>
      </c>
      <c r="C12105" s="10" t="s">
        <v>1908</v>
      </c>
      <c r="D12105" s="10" t="s">
        <v>1915</v>
      </c>
      <c r="E12105" s="10" t="s">
        <v>1667</v>
      </c>
      <c r="F12105" s="10" t="s">
        <v>1433</v>
      </c>
      <c r="G12105" s="21" t="s">
        <v>3747</v>
      </c>
      <c r="H12105" s="21" t="s">
        <v>4756</v>
      </c>
      <c r="I12105" s="21">
        <v>1</v>
      </c>
      <c r="J12105" s="21" t="str">
        <f>H12105</f>
        <v>Потолочная</v>
      </c>
      <c r="K12105" s="21"/>
    </row>
    <row r="12106" spans="1:11" hidden="1" x14ac:dyDescent="0.25">
      <c r="A12106" s="10">
        <v>195</v>
      </c>
      <c r="B12106" s="10" t="s">
        <v>1907</v>
      </c>
      <c r="C12106" s="10" t="s">
        <v>1908</v>
      </c>
      <c r="D12106" s="10" t="s">
        <v>1915</v>
      </c>
      <c r="E12106" s="10" t="s">
        <v>1667</v>
      </c>
      <c r="F12106" s="10" t="s">
        <v>1433</v>
      </c>
      <c r="G12106" s="21" t="s">
        <v>3749</v>
      </c>
      <c r="H12106" s="21" t="s">
        <v>3808</v>
      </c>
      <c r="I12106" s="21">
        <v>1</v>
      </c>
      <c r="J12106" s="21">
        <f>MID(H12106,1,FIND(" ",H12106,1)-1)*1</f>
        <v>20</v>
      </c>
      <c r="K12106" s="21" t="s">
        <v>5264</v>
      </c>
    </row>
    <row r="12107" spans="1:11" hidden="1" x14ac:dyDescent="0.25">
      <c r="A12107" s="10">
        <v>195</v>
      </c>
      <c r="B12107" s="10" t="s">
        <v>1907</v>
      </c>
      <c r="C12107" s="10" t="s">
        <v>1908</v>
      </c>
      <c r="D12107" s="10" t="s">
        <v>1915</v>
      </c>
      <c r="E12107" s="10" t="s">
        <v>1667</v>
      </c>
      <c r="F12107" s="10" t="s">
        <v>1433</v>
      </c>
      <c r="G12107" s="21" t="s">
        <v>3751</v>
      </c>
      <c r="H12107" s="21" t="s">
        <v>3750</v>
      </c>
      <c r="I12107" s="21">
        <v>1</v>
      </c>
      <c r="J12107" s="21">
        <f>MID(H12107,1,FIND(" ",H12107,1)-1)*1</f>
        <v>15</v>
      </c>
      <c r="K12107" s="21" t="s">
        <v>5264</v>
      </c>
    </row>
    <row r="12108" spans="1:11" hidden="1" x14ac:dyDescent="0.25">
      <c r="A12108" s="10">
        <v>195</v>
      </c>
      <c r="B12108" s="10" t="s">
        <v>1907</v>
      </c>
      <c r="C12108" s="10" t="s">
        <v>1908</v>
      </c>
      <c r="D12108" s="10" t="s">
        <v>1915</v>
      </c>
      <c r="E12108" s="10" t="s">
        <v>1667</v>
      </c>
      <c r="F12108" s="10" t="s">
        <v>1433</v>
      </c>
      <c r="G12108" s="21" t="s">
        <v>3753</v>
      </c>
      <c r="H12108" s="21" t="s">
        <v>4996</v>
      </c>
      <c r="I12108" s="21">
        <v>1</v>
      </c>
      <c r="J12108" s="21">
        <f>MID(H12108,1,FIND(" ",H12108,1)-1)*1</f>
        <v>1.22</v>
      </c>
      <c r="K12108" s="21" t="s">
        <v>5258</v>
      </c>
    </row>
    <row r="12109" spans="1:11" hidden="1" x14ac:dyDescent="0.25">
      <c r="A12109" s="10">
        <v>195</v>
      </c>
      <c r="B12109" s="10" t="s">
        <v>1907</v>
      </c>
      <c r="C12109" s="10" t="s">
        <v>1908</v>
      </c>
      <c r="D12109" s="10" t="s">
        <v>1915</v>
      </c>
      <c r="E12109" s="10" t="s">
        <v>1667</v>
      </c>
      <c r="F12109" s="10" t="s">
        <v>1433</v>
      </c>
      <c r="G12109" s="21" t="s">
        <v>3755</v>
      </c>
      <c r="H12109" s="21" t="s">
        <v>3756</v>
      </c>
      <c r="I12109" s="21">
        <v>1</v>
      </c>
      <c r="J12109" s="21" t="s">
        <v>5266</v>
      </c>
      <c r="K12109" s="21" t="s">
        <v>5265</v>
      </c>
    </row>
    <row r="12110" spans="1:11" hidden="1" x14ac:dyDescent="0.25">
      <c r="A12110" s="10">
        <v>195</v>
      </c>
      <c r="B12110" s="10" t="s">
        <v>1907</v>
      </c>
      <c r="C12110" s="10" t="s">
        <v>1908</v>
      </c>
      <c r="D12110" s="10" t="s">
        <v>1915</v>
      </c>
      <c r="E12110" s="10" t="s">
        <v>1667</v>
      </c>
      <c r="F12110" s="10" t="s">
        <v>1433</v>
      </c>
      <c r="G12110" s="10" t="s">
        <v>3757</v>
      </c>
      <c r="H12110" s="10" t="s">
        <v>57</v>
      </c>
      <c r="I12110" s="10">
        <v>0</v>
      </c>
    </row>
    <row r="12111" spans="1:11" hidden="1" x14ac:dyDescent="0.25">
      <c r="A12111" s="10">
        <v>195</v>
      </c>
      <c r="B12111" s="10" t="s">
        <v>1907</v>
      </c>
      <c r="C12111" s="10" t="s">
        <v>1908</v>
      </c>
      <c r="D12111" s="10" t="s">
        <v>1915</v>
      </c>
      <c r="E12111" s="10" t="s">
        <v>1667</v>
      </c>
      <c r="F12111" s="10" t="s">
        <v>1433</v>
      </c>
      <c r="G12111" s="21" t="s">
        <v>3759</v>
      </c>
      <c r="H12111" s="21">
        <v>12000</v>
      </c>
      <c r="I12111" s="21">
        <v>1</v>
      </c>
      <c r="J12111" s="21">
        <f t="shared" ref="J12111:J12112" si="845">TRIM(H12111)*1</f>
        <v>12000</v>
      </c>
      <c r="K12111" s="21" t="s">
        <v>5261</v>
      </c>
    </row>
    <row r="12112" spans="1:11" hidden="1" x14ac:dyDescent="0.25">
      <c r="A12112" s="10">
        <v>195</v>
      </c>
      <c r="B12112" s="10" t="s">
        <v>1907</v>
      </c>
      <c r="C12112" s="10" t="s">
        <v>1908</v>
      </c>
      <c r="D12112" s="10" t="s">
        <v>1915</v>
      </c>
      <c r="E12112" s="10" t="s">
        <v>1667</v>
      </c>
      <c r="F12112" s="10" t="s">
        <v>1433</v>
      </c>
      <c r="G12112" s="21" t="s">
        <v>3764</v>
      </c>
      <c r="H12112" s="21">
        <v>12000</v>
      </c>
      <c r="I12112" s="21">
        <v>1</v>
      </c>
      <c r="J12112" s="21">
        <f t="shared" si="845"/>
        <v>12000</v>
      </c>
      <c r="K12112" s="21" t="s">
        <v>5261</v>
      </c>
    </row>
    <row r="12113" spans="1:11" hidden="1" x14ac:dyDescent="0.25">
      <c r="A12113" s="10">
        <v>195</v>
      </c>
      <c r="B12113" s="10" t="s">
        <v>1907</v>
      </c>
      <c r="C12113" s="10" t="s">
        <v>1908</v>
      </c>
      <c r="D12113" s="10" t="s">
        <v>1915</v>
      </c>
      <c r="E12113" s="10" t="s">
        <v>1667</v>
      </c>
      <c r="F12113" s="10" t="s">
        <v>1433</v>
      </c>
      <c r="G12113" s="10" t="s">
        <v>3765</v>
      </c>
      <c r="H12113" s="10" t="s">
        <v>57</v>
      </c>
      <c r="I12113" s="10">
        <v>0</v>
      </c>
    </row>
    <row r="12114" spans="1:11" hidden="1" x14ac:dyDescent="0.25">
      <c r="A12114" s="10">
        <v>195</v>
      </c>
      <c r="B12114" s="10" t="s">
        <v>1907</v>
      </c>
      <c r="C12114" s="10" t="s">
        <v>1908</v>
      </c>
      <c r="D12114" s="10" t="s">
        <v>1915</v>
      </c>
      <c r="E12114" s="10" t="s">
        <v>1667</v>
      </c>
      <c r="F12114" s="10" t="s">
        <v>1433</v>
      </c>
      <c r="G12114" s="10" t="s">
        <v>3766</v>
      </c>
      <c r="H12114" s="10" t="s">
        <v>34</v>
      </c>
      <c r="I12114" s="10">
        <v>0</v>
      </c>
    </row>
    <row r="12115" spans="1:11" hidden="1" x14ac:dyDescent="0.25">
      <c r="A12115" s="10">
        <v>195</v>
      </c>
      <c r="B12115" s="10" t="s">
        <v>1907</v>
      </c>
      <c r="C12115" s="10" t="s">
        <v>1908</v>
      </c>
      <c r="D12115" s="10" t="s">
        <v>1915</v>
      </c>
      <c r="E12115" s="10" t="s">
        <v>1667</v>
      </c>
      <c r="F12115" s="10" t="s">
        <v>1433</v>
      </c>
      <c r="G12115" s="10" t="s">
        <v>4601</v>
      </c>
      <c r="H12115" s="10" t="s">
        <v>4321</v>
      </c>
      <c r="I12115" s="10">
        <v>0</v>
      </c>
    </row>
    <row r="12116" spans="1:11" hidden="1" x14ac:dyDescent="0.25">
      <c r="A12116" s="10">
        <v>195</v>
      </c>
      <c r="B12116" s="10" t="s">
        <v>1907</v>
      </c>
      <c r="C12116" s="10" t="s">
        <v>1908</v>
      </c>
      <c r="D12116" s="10" t="s">
        <v>1915</v>
      </c>
      <c r="E12116" s="10" t="s">
        <v>1667</v>
      </c>
      <c r="F12116" s="10" t="s">
        <v>1433</v>
      </c>
      <c r="G12116" s="10" t="s">
        <v>4397</v>
      </c>
      <c r="H12116" s="10" t="s">
        <v>34</v>
      </c>
      <c r="I12116" s="10">
        <v>0</v>
      </c>
    </row>
    <row r="12117" spans="1:11" hidden="1" x14ac:dyDescent="0.25">
      <c r="A12117" s="10">
        <v>195</v>
      </c>
      <c r="B12117" s="10" t="s">
        <v>1907</v>
      </c>
      <c r="C12117" s="10" t="s">
        <v>1908</v>
      </c>
      <c r="D12117" s="10" t="s">
        <v>1915</v>
      </c>
      <c r="E12117" s="10" t="s">
        <v>1667</v>
      </c>
      <c r="F12117" s="10" t="s">
        <v>1433</v>
      </c>
      <c r="G12117" s="10" t="s">
        <v>4602</v>
      </c>
      <c r="H12117" s="10" t="s">
        <v>57</v>
      </c>
      <c r="I12117" s="10">
        <v>0</v>
      </c>
    </row>
    <row r="12118" spans="1:11" hidden="1" x14ac:dyDescent="0.25">
      <c r="A12118" s="10">
        <v>195</v>
      </c>
      <c r="B12118" s="10" t="s">
        <v>1907</v>
      </c>
      <c r="C12118" s="10" t="s">
        <v>1908</v>
      </c>
      <c r="D12118" s="10" t="s">
        <v>1915</v>
      </c>
      <c r="E12118" s="10" t="s">
        <v>1667</v>
      </c>
      <c r="F12118" s="10" t="s">
        <v>1433</v>
      </c>
      <c r="G12118" s="10" t="s">
        <v>4603</v>
      </c>
      <c r="H12118" s="10" t="s">
        <v>57</v>
      </c>
      <c r="I12118" s="10">
        <v>0</v>
      </c>
    </row>
    <row r="12119" spans="1:11" hidden="1" x14ac:dyDescent="0.25">
      <c r="A12119" s="10">
        <v>195</v>
      </c>
      <c r="B12119" s="10" t="s">
        <v>1907</v>
      </c>
      <c r="C12119" s="10" t="s">
        <v>1908</v>
      </c>
      <c r="D12119" s="10" t="s">
        <v>1915</v>
      </c>
      <c r="E12119" s="10" t="s">
        <v>1667</v>
      </c>
      <c r="F12119" s="10" t="s">
        <v>1433</v>
      </c>
      <c r="G12119" s="21" t="s">
        <v>3769</v>
      </c>
      <c r="H12119" s="21" t="s">
        <v>4315</v>
      </c>
      <c r="I12119" s="21">
        <v>1</v>
      </c>
      <c r="J12119" s="21">
        <f t="shared" ref="J12119:J12120" si="846">MID(H12119,1,FIND(" ",H12119,1)-1)*1</f>
        <v>34</v>
      </c>
      <c r="K12119" s="21" t="s">
        <v>5255</v>
      </c>
    </row>
    <row r="12120" spans="1:11" hidden="1" x14ac:dyDescent="0.25">
      <c r="A12120" s="10">
        <v>195</v>
      </c>
      <c r="B12120" s="10" t="s">
        <v>1907</v>
      </c>
      <c r="C12120" s="10" t="s">
        <v>1908</v>
      </c>
      <c r="D12120" s="10" t="s">
        <v>1915</v>
      </c>
      <c r="E12120" s="10" t="s">
        <v>1667</v>
      </c>
      <c r="F12120" s="10" t="s">
        <v>1433</v>
      </c>
      <c r="G12120" s="21" t="s">
        <v>3771</v>
      </c>
      <c r="H12120" s="21" t="s">
        <v>4932</v>
      </c>
      <c r="I12120" s="21">
        <v>1</v>
      </c>
      <c r="J12120" s="21">
        <f t="shared" si="846"/>
        <v>17</v>
      </c>
      <c r="K12120" s="21" t="s">
        <v>5255</v>
      </c>
    </row>
    <row r="12121" spans="1:11" hidden="1" x14ac:dyDescent="0.25">
      <c r="A12121" s="10">
        <v>195</v>
      </c>
      <c r="B12121" s="10" t="s">
        <v>1907</v>
      </c>
      <c r="C12121" s="10" t="s">
        <v>1908</v>
      </c>
      <c r="D12121" s="10" t="s">
        <v>1915</v>
      </c>
      <c r="E12121" s="10" t="s">
        <v>1667</v>
      </c>
      <c r="F12121" s="10" t="s">
        <v>1433</v>
      </c>
      <c r="G12121" s="21" t="s">
        <v>3773</v>
      </c>
      <c r="H12121" s="21" t="s">
        <v>4728</v>
      </c>
      <c r="I12121" s="21">
        <v>1</v>
      </c>
      <c r="J12121" s="21">
        <f t="shared" ref="J12121:J12126" si="847">MID(H12121,1,FIND(" ",H12121,1)-1)*1000</f>
        <v>545</v>
      </c>
      <c r="K12121" s="22" t="s">
        <v>5256</v>
      </c>
    </row>
    <row r="12122" spans="1:11" hidden="1" x14ac:dyDescent="0.25">
      <c r="A12122" s="10">
        <v>195</v>
      </c>
      <c r="B12122" s="10" t="s">
        <v>1907</v>
      </c>
      <c r="C12122" s="10" t="s">
        <v>1908</v>
      </c>
      <c r="D12122" s="10" t="s">
        <v>1915</v>
      </c>
      <c r="E12122" s="10" t="s">
        <v>1667</v>
      </c>
      <c r="F12122" s="10" t="s">
        <v>1433</v>
      </c>
      <c r="G12122" s="21" t="s">
        <v>3775</v>
      </c>
      <c r="H12122" s="21" t="s">
        <v>3819</v>
      </c>
      <c r="I12122" s="21">
        <v>1</v>
      </c>
      <c r="J12122" s="21">
        <f t="shared" si="847"/>
        <v>260</v>
      </c>
      <c r="K12122" s="22" t="s">
        <v>5256</v>
      </c>
    </row>
    <row r="12123" spans="1:11" hidden="1" x14ac:dyDescent="0.25">
      <c r="A12123" s="10">
        <v>195</v>
      </c>
      <c r="B12123" s="10" t="s">
        <v>1907</v>
      </c>
      <c r="C12123" s="10" t="s">
        <v>1908</v>
      </c>
      <c r="D12123" s="10" t="s">
        <v>1915</v>
      </c>
      <c r="E12123" s="10" t="s">
        <v>1667</v>
      </c>
      <c r="F12123" s="10" t="s">
        <v>1433</v>
      </c>
      <c r="G12123" s="21" t="s">
        <v>3777</v>
      </c>
      <c r="H12123" s="21" t="s">
        <v>4303</v>
      </c>
      <c r="I12123" s="21">
        <v>1</v>
      </c>
      <c r="J12123" s="21">
        <f t="shared" si="847"/>
        <v>285</v>
      </c>
      <c r="K12123" s="22" t="s">
        <v>5256</v>
      </c>
    </row>
    <row r="12124" spans="1:11" hidden="1" x14ac:dyDescent="0.25">
      <c r="A12124" s="10">
        <v>195</v>
      </c>
      <c r="B12124" s="10" t="s">
        <v>1907</v>
      </c>
      <c r="C12124" s="10" t="s">
        <v>1908</v>
      </c>
      <c r="D12124" s="10" t="s">
        <v>1915</v>
      </c>
      <c r="E12124" s="10" t="s">
        <v>1667</v>
      </c>
      <c r="F12124" s="10" t="s">
        <v>1433</v>
      </c>
      <c r="G12124" s="21" t="s">
        <v>3779</v>
      </c>
      <c r="H12124" s="21" t="s">
        <v>4759</v>
      </c>
      <c r="I12124" s="21">
        <v>1</v>
      </c>
      <c r="J12124" s="21">
        <f t="shared" si="847"/>
        <v>570</v>
      </c>
      <c r="K12124" s="22" t="s">
        <v>5256</v>
      </c>
    </row>
    <row r="12125" spans="1:11" hidden="1" x14ac:dyDescent="0.25">
      <c r="A12125" s="10">
        <v>195</v>
      </c>
      <c r="B12125" s="10" t="s">
        <v>1907</v>
      </c>
      <c r="C12125" s="10" t="s">
        <v>1908</v>
      </c>
      <c r="D12125" s="10" t="s">
        <v>1915</v>
      </c>
      <c r="E12125" s="10" t="s">
        <v>1667</v>
      </c>
      <c r="F12125" s="10" t="s">
        <v>1433</v>
      </c>
      <c r="G12125" s="21" t="s">
        <v>3781</v>
      </c>
      <c r="H12125" s="21" t="s">
        <v>4654</v>
      </c>
      <c r="I12125" s="21">
        <v>1</v>
      </c>
      <c r="J12125" s="21">
        <f t="shared" si="847"/>
        <v>730</v>
      </c>
      <c r="K12125" s="22" t="s">
        <v>5256</v>
      </c>
    </row>
    <row r="12126" spans="1:11" hidden="1" x14ac:dyDescent="0.25">
      <c r="A12126" s="10">
        <v>195</v>
      </c>
      <c r="B12126" s="10" t="s">
        <v>1907</v>
      </c>
      <c r="C12126" s="10" t="s">
        <v>1908</v>
      </c>
      <c r="D12126" s="10" t="s">
        <v>1915</v>
      </c>
      <c r="E12126" s="10" t="s">
        <v>1667</v>
      </c>
      <c r="F12126" s="10" t="s">
        <v>1433</v>
      </c>
      <c r="G12126" s="21" t="s">
        <v>3783</v>
      </c>
      <c r="H12126" s="21" t="s">
        <v>4759</v>
      </c>
      <c r="I12126" s="21">
        <v>1</v>
      </c>
      <c r="J12126" s="21">
        <f t="shared" si="847"/>
        <v>570</v>
      </c>
      <c r="K12126" s="22" t="s">
        <v>5256</v>
      </c>
    </row>
    <row r="12127" spans="1:11" hidden="1" x14ac:dyDescent="0.25">
      <c r="A12127" s="10">
        <v>195</v>
      </c>
      <c r="B12127" s="10" t="s">
        <v>1907</v>
      </c>
      <c r="C12127" s="10" t="s">
        <v>1908</v>
      </c>
      <c r="D12127" s="10" t="s">
        <v>1915</v>
      </c>
      <c r="E12127" s="10" t="s">
        <v>1667</v>
      </c>
      <c r="F12127" s="10" t="s">
        <v>1433</v>
      </c>
      <c r="G12127" s="21" t="s">
        <v>4760</v>
      </c>
      <c r="H12127" s="21" t="s">
        <v>4761</v>
      </c>
      <c r="I12127" s="21">
        <v>0</v>
      </c>
      <c r="J12127" s="21">
        <f>MID(H12127,1,FIND(" ",H12127,1)-1)*1</f>
        <v>2.2000000000000002</v>
      </c>
      <c r="K12127" s="21" t="s">
        <v>5255</v>
      </c>
    </row>
    <row r="12128" spans="1:11" hidden="1" x14ac:dyDescent="0.25">
      <c r="A12128" s="10">
        <v>195</v>
      </c>
      <c r="B12128" s="10" t="s">
        <v>1907</v>
      </c>
      <c r="C12128" s="10" t="s">
        <v>1908</v>
      </c>
      <c r="D12128" s="10" t="s">
        <v>1915</v>
      </c>
      <c r="E12128" s="10" t="s">
        <v>1667</v>
      </c>
      <c r="F12128" s="10" t="s">
        <v>1433</v>
      </c>
      <c r="G12128" s="21" t="s">
        <v>4799</v>
      </c>
      <c r="H12128" s="21" t="s">
        <v>4763</v>
      </c>
      <c r="I12128" s="21">
        <v>0</v>
      </c>
      <c r="J12128" s="21">
        <f>MID(H12128,1,FIND(" ",H12128,1)-1)*1</f>
        <v>0.65</v>
      </c>
      <c r="K12128" s="21" t="s">
        <v>5264</v>
      </c>
    </row>
    <row r="12129" spans="1:11" hidden="1" x14ac:dyDescent="0.25">
      <c r="A12129" s="10">
        <v>195</v>
      </c>
      <c r="B12129" s="10" t="s">
        <v>1907</v>
      </c>
      <c r="C12129" s="10" t="s">
        <v>1908</v>
      </c>
      <c r="D12129" s="10" t="s">
        <v>1915</v>
      </c>
      <c r="E12129" s="10" t="s">
        <v>1667</v>
      </c>
      <c r="F12129" s="10" t="s">
        <v>1433</v>
      </c>
      <c r="G12129" s="21" t="s">
        <v>4800</v>
      </c>
      <c r="H12129" s="21" t="s">
        <v>4801</v>
      </c>
      <c r="I12129" s="21">
        <v>0</v>
      </c>
      <c r="J12129" s="21">
        <f t="shared" ref="J12129:J12130" si="848">MID(H12129,1,FIND(" ",H12129,1)-1)*1000</f>
        <v>55</v>
      </c>
      <c r="K12129" s="21" t="s">
        <v>5256</v>
      </c>
    </row>
    <row r="12130" spans="1:11" hidden="1" x14ac:dyDescent="0.25">
      <c r="A12130" s="10">
        <v>195</v>
      </c>
      <c r="B12130" s="10" t="s">
        <v>1907</v>
      </c>
      <c r="C12130" s="10" t="s">
        <v>1908</v>
      </c>
      <c r="D12130" s="10" t="s">
        <v>1915</v>
      </c>
      <c r="E12130" s="10" t="s">
        <v>1667</v>
      </c>
      <c r="F12130" s="10" t="s">
        <v>1433</v>
      </c>
      <c r="G12130" s="21" t="s">
        <v>4762</v>
      </c>
      <c r="H12130" s="21" t="s">
        <v>4763</v>
      </c>
      <c r="I12130" s="21">
        <v>0</v>
      </c>
      <c r="J12130" s="21">
        <f t="shared" si="848"/>
        <v>650</v>
      </c>
      <c r="K12130" s="21" t="s">
        <v>5256</v>
      </c>
    </row>
    <row r="12131" spans="1:11" hidden="1" x14ac:dyDescent="0.25">
      <c r="A12131" s="10">
        <v>195</v>
      </c>
      <c r="B12131" s="10" t="s">
        <v>1907</v>
      </c>
      <c r="C12131" s="10" t="s">
        <v>1908</v>
      </c>
      <c r="D12131" s="10" t="s">
        <v>1915</v>
      </c>
      <c r="E12131" s="10" t="s">
        <v>1667</v>
      </c>
      <c r="F12131" s="10" t="s">
        <v>1433</v>
      </c>
      <c r="G12131" s="10" t="s">
        <v>3787</v>
      </c>
      <c r="H12131" s="10" t="s">
        <v>3788</v>
      </c>
      <c r="I12131" s="10">
        <v>0</v>
      </c>
    </row>
    <row r="12132" spans="1:11" hidden="1" x14ac:dyDescent="0.25">
      <c r="A12132" s="10">
        <v>195</v>
      </c>
      <c r="B12132" s="10" t="s">
        <v>1907</v>
      </c>
      <c r="C12132" s="10" t="s">
        <v>1908</v>
      </c>
      <c r="D12132" s="10" t="s">
        <v>1915</v>
      </c>
      <c r="E12132" s="10" t="s">
        <v>1667</v>
      </c>
      <c r="F12132" s="10" t="s">
        <v>1433</v>
      </c>
      <c r="G12132" s="10" t="s">
        <v>3789</v>
      </c>
      <c r="H12132" s="10" t="s">
        <v>3789</v>
      </c>
      <c r="I12132" s="10">
        <v>0</v>
      </c>
    </row>
    <row r="12133" spans="1:11" hidden="1" x14ac:dyDescent="0.25">
      <c r="A12133" s="10">
        <v>196</v>
      </c>
      <c r="B12133" s="10" t="s">
        <v>1916</v>
      </c>
      <c r="C12133" s="10" t="s">
        <v>1917</v>
      </c>
      <c r="D12133" s="10" t="s">
        <v>1924</v>
      </c>
      <c r="E12133" s="10" t="s">
        <v>1667</v>
      </c>
      <c r="F12133" s="10" t="s">
        <v>1433</v>
      </c>
      <c r="G12133" s="10" t="s">
        <v>3129</v>
      </c>
      <c r="H12133" s="10" t="s">
        <v>4540</v>
      </c>
      <c r="I12133" s="10">
        <v>0</v>
      </c>
    </row>
    <row r="12134" spans="1:11" hidden="1" x14ac:dyDescent="0.25">
      <c r="A12134" s="10">
        <v>196</v>
      </c>
      <c r="B12134" s="10" t="s">
        <v>1916</v>
      </c>
      <c r="C12134" s="10" t="s">
        <v>1917</v>
      </c>
      <c r="D12134" s="10" t="s">
        <v>1924</v>
      </c>
      <c r="E12134" s="10" t="s">
        <v>1667</v>
      </c>
      <c r="F12134" s="10" t="s">
        <v>1433</v>
      </c>
      <c r="G12134" s="21" t="s">
        <v>2160</v>
      </c>
      <c r="H12134" s="21" t="s">
        <v>3699</v>
      </c>
      <c r="I12134" s="21">
        <v>1</v>
      </c>
      <c r="J12134" s="21" t="str">
        <f>H12134</f>
        <v>Кондиционирование</v>
      </c>
      <c r="K12134" s="21"/>
    </row>
    <row r="12135" spans="1:11" hidden="1" x14ac:dyDescent="0.25">
      <c r="A12135" s="10">
        <v>196</v>
      </c>
      <c r="B12135" s="10" t="s">
        <v>1916</v>
      </c>
      <c r="C12135" s="10" t="s">
        <v>1917</v>
      </c>
      <c r="D12135" s="10" t="s">
        <v>1924</v>
      </c>
      <c r="E12135" s="10" t="s">
        <v>1667</v>
      </c>
      <c r="F12135" s="10" t="s">
        <v>1433</v>
      </c>
      <c r="G12135" s="21" t="s">
        <v>3108</v>
      </c>
      <c r="H12135" s="21" t="s">
        <v>3858</v>
      </c>
      <c r="I12135" s="21">
        <v>1</v>
      </c>
      <c r="J12135" s="21">
        <f t="shared" ref="J12135:J12136" si="849">MID(H12135,1,FIND(" ",H12135,1)-1)*1</f>
        <v>55</v>
      </c>
      <c r="K12135" s="21" t="s">
        <v>5260</v>
      </c>
    </row>
    <row r="12136" spans="1:11" hidden="1" x14ac:dyDescent="0.25">
      <c r="A12136" s="10">
        <v>196</v>
      </c>
      <c r="B12136" s="10" t="s">
        <v>1916</v>
      </c>
      <c r="C12136" s="10" t="s">
        <v>1917</v>
      </c>
      <c r="D12136" s="10" t="s">
        <v>1924</v>
      </c>
      <c r="E12136" s="10" t="s">
        <v>1667</v>
      </c>
      <c r="F12136" s="10" t="s">
        <v>1433</v>
      </c>
      <c r="G12136" s="21" t="s">
        <v>3701</v>
      </c>
      <c r="H12136" s="21" t="s">
        <v>4786</v>
      </c>
      <c r="I12136" s="21">
        <v>1</v>
      </c>
      <c r="J12136" s="21">
        <f t="shared" si="849"/>
        <v>46</v>
      </c>
      <c r="K12136" s="21" t="s">
        <v>5260</v>
      </c>
    </row>
    <row r="12137" spans="1:11" hidden="1" x14ac:dyDescent="0.25">
      <c r="A12137" s="10">
        <v>196</v>
      </c>
      <c r="B12137" s="10" t="s">
        <v>1916</v>
      </c>
      <c r="C12137" s="10" t="s">
        <v>1917</v>
      </c>
      <c r="D12137" s="10" t="s">
        <v>1924</v>
      </c>
      <c r="E12137" s="10" t="s">
        <v>1667</v>
      </c>
      <c r="F12137" s="10" t="s">
        <v>1433</v>
      </c>
      <c r="G12137" s="21" t="s">
        <v>3703</v>
      </c>
      <c r="H12137" s="21" t="s">
        <v>4476</v>
      </c>
      <c r="I12137" s="21">
        <v>1</v>
      </c>
      <c r="J12137" s="21">
        <f>MID(H12137,1,FIND(" ",H12137,1)-1)*1</f>
        <v>55</v>
      </c>
      <c r="K12137" s="21" t="s">
        <v>5254</v>
      </c>
    </row>
    <row r="12138" spans="1:11" hidden="1" x14ac:dyDescent="0.25">
      <c r="A12138" s="10">
        <v>196</v>
      </c>
      <c r="B12138" s="10" t="s">
        <v>1916</v>
      </c>
      <c r="C12138" s="10" t="s">
        <v>1917</v>
      </c>
      <c r="D12138" s="10" t="s">
        <v>1924</v>
      </c>
      <c r="E12138" s="10" t="s">
        <v>1667</v>
      </c>
      <c r="F12138" s="10" t="s">
        <v>1433</v>
      </c>
      <c r="G12138" s="21" t="s">
        <v>3705</v>
      </c>
      <c r="H12138" s="21" t="s">
        <v>57</v>
      </c>
      <c r="I12138" s="21">
        <v>1</v>
      </c>
      <c r="J12138" s="21" t="str">
        <f>H12138</f>
        <v>Нет</v>
      </c>
      <c r="K12138" s="21"/>
    </row>
    <row r="12139" spans="1:11" hidden="1" x14ac:dyDescent="0.25">
      <c r="A12139" s="10">
        <v>196</v>
      </c>
      <c r="B12139" s="10" t="s">
        <v>1916</v>
      </c>
      <c r="C12139" s="10" t="s">
        <v>1917</v>
      </c>
      <c r="D12139" s="10" t="s">
        <v>1924</v>
      </c>
      <c r="E12139" s="10" t="s">
        <v>1667</v>
      </c>
      <c r="F12139" s="10" t="s">
        <v>1433</v>
      </c>
      <c r="G12139" s="21" t="s">
        <v>3706</v>
      </c>
      <c r="H12139" s="21" t="s">
        <v>4086</v>
      </c>
      <c r="I12139" s="21">
        <v>1</v>
      </c>
      <c r="J12139" s="21">
        <f t="shared" ref="J12139:J12142" si="850">MID(H12139,1,FIND(" ",H12139,1)-1)*1</f>
        <v>5.6</v>
      </c>
      <c r="K12139" s="21" t="s">
        <v>5258</v>
      </c>
    </row>
    <row r="12140" spans="1:11" hidden="1" x14ac:dyDescent="0.25">
      <c r="A12140" s="10">
        <v>196</v>
      </c>
      <c r="B12140" s="10" t="s">
        <v>1916</v>
      </c>
      <c r="C12140" s="10" t="s">
        <v>1917</v>
      </c>
      <c r="D12140" s="10" t="s">
        <v>1924</v>
      </c>
      <c r="E12140" s="10" t="s">
        <v>1667</v>
      </c>
      <c r="F12140" s="10" t="s">
        <v>1433</v>
      </c>
      <c r="G12140" s="21" t="s">
        <v>3708</v>
      </c>
      <c r="H12140" s="21" t="s">
        <v>3966</v>
      </c>
      <c r="I12140" s="21">
        <v>1</v>
      </c>
      <c r="J12140" s="21">
        <f t="shared" si="850"/>
        <v>5.28</v>
      </c>
      <c r="K12140" s="21" t="s">
        <v>5258</v>
      </c>
    </row>
    <row r="12141" spans="1:11" hidden="1" x14ac:dyDescent="0.25">
      <c r="A12141" s="10">
        <v>196</v>
      </c>
      <c r="B12141" s="10" t="s">
        <v>1916</v>
      </c>
      <c r="C12141" s="10" t="s">
        <v>1917</v>
      </c>
      <c r="D12141" s="10" t="s">
        <v>1924</v>
      </c>
      <c r="E12141" s="10" t="s">
        <v>1667</v>
      </c>
      <c r="F12141" s="10" t="s">
        <v>1433</v>
      </c>
      <c r="G12141" s="21" t="s">
        <v>3709</v>
      </c>
      <c r="H12141" s="21" t="s">
        <v>4086</v>
      </c>
      <c r="I12141" s="21">
        <v>0</v>
      </c>
      <c r="J12141" s="21">
        <f t="shared" si="850"/>
        <v>5.6</v>
      </c>
      <c r="K12141" s="21" t="s">
        <v>5258</v>
      </c>
    </row>
    <row r="12142" spans="1:11" hidden="1" x14ac:dyDescent="0.25">
      <c r="A12142" s="10">
        <v>196</v>
      </c>
      <c r="B12142" s="10" t="s">
        <v>1916</v>
      </c>
      <c r="C12142" s="10" t="s">
        <v>1917</v>
      </c>
      <c r="D12142" s="10" t="s">
        <v>1924</v>
      </c>
      <c r="E12142" s="10" t="s">
        <v>1667</v>
      </c>
      <c r="F12142" s="10" t="s">
        <v>1433</v>
      </c>
      <c r="G12142" s="21" t="s">
        <v>3711</v>
      </c>
      <c r="H12142" s="21" t="s">
        <v>3966</v>
      </c>
      <c r="I12142" s="21">
        <v>0</v>
      </c>
      <c r="J12142" s="21">
        <f t="shared" si="850"/>
        <v>5.28</v>
      </c>
      <c r="K12142" s="21" t="s">
        <v>5258</v>
      </c>
    </row>
    <row r="12143" spans="1:11" hidden="1" x14ac:dyDescent="0.25">
      <c r="A12143" s="10">
        <v>196</v>
      </c>
      <c r="B12143" s="10" t="s">
        <v>1916</v>
      </c>
      <c r="C12143" s="10" t="s">
        <v>1917</v>
      </c>
      <c r="D12143" s="10" t="s">
        <v>1924</v>
      </c>
      <c r="E12143" s="10" t="s">
        <v>1667</v>
      </c>
      <c r="F12143" s="10" t="s">
        <v>1433</v>
      </c>
      <c r="G12143" s="21" t="s">
        <v>4578</v>
      </c>
      <c r="H12143" s="21" t="s">
        <v>4995</v>
      </c>
      <c r="I12143" s="21">
        <v>1</v>
      </c>
      <c r="J12143" s="21" t="str">
        <f>MID(H12143,1,FIND(" ",H12143,1)-1)</f>
        <v>760</v>
      </c>
      <c r="K12143" s="21" t="s">
        <v>5269</v>
      </c>
    </row>
    <row r="12144" spans="1:11" hidden="1" x14ac:dyDescent="0.25">
      <c r="A12144" s="10">
        <v>196</v>
      </c>
      <c r="B12144" s="10" t="s">
        <v>1916</v>
      </c>
      <c r="C12144" s="10" t="s">
        <v>1917</v>
      </c>
      <c r="D12144" s="10" t="s">
        <v>1924</v>
      </c>
      <c r="E12144" s="10" t="s">
        <v>1667</v>
      </c>
      <c r="F12144" s="10" t="s">
        <v>1433</v>
      </c>
      <c r="G12144" s="10" t="s">
        <v>3714</v>
      </c>
      <c r="H12144" s="10" t="s">
        <v>3715</v>
      </c>
      <c r="I12144" s="10">
        <v>0</v>
      </c>
    </row>
    <row r="12145" spans="1:9" hidden="1" x14ac:dyDescent="0.25">
      <c r="A12145" s="10">
        <v>196</v>
      </c>
      <c r="B12145" s="10" t="s">
        <v>1916</v>
      </c>
      <c r="C12145" s="10" t="s">
        <v>1917</v>
      </c>
      <c r="D12145" s="10" t="s">
        <v>1924</v>
      </c>
      <c r="E12145" s="10" t="s">
        <v>1667</v>
      </c>
      <c r="F12145" s="10" t="s">
        <v>1433</v>
      </c>
      <c r="G12145" s="10" t="s">
        <v>3716</v>
      </c>
      <c r="H12145" s="10" t="s">
        <v>34</v>
      </c>
      <c r="I12145" s="10">
        <v>0</v>
      </c>
    </row>
    <row r="12146" spans="1:9" hidden="1" x14ac:dyDescent="0.25">
      <c r="A12146" s="10">
        <v>196</v>
      </c>
      <c r="B12146" s="10" t="s">
        <v>1916</v>
      </c>
      <c r="C12146" s="10" t="s">
        <v>1917</v>
      </c>
      <c r="D12146" s="10" t="s">
        <v>1924</v>
      </c>
      <c r="E12146" s="10" t="s">
        <v>1667</v>
      </c>
      <c r="F12146" s="10" t="s">
        <v>1433</v>
      </c>
      <c r="G12146" s="10" t="s">
        <v>3717</v>
      </c>
      <c r="H12146" s="10" t="s">
        <v>34</v>
      </c>
      <c r="I12146" s="10">
        <v>0</v>
      </c>
    </row>
    <row r="12147" spans="1:9" hidden="1" x14ac:dyDescent="0.25">
      <c r="A12147" s="10">
        <v>196</v>
      </c>
      <c r="B12147" s="10" t="s">
        <v>1916</v>
      </c>
      <c r="C12147" s="10" t="s">
        <v>1917</v>
      </c>
      <c r="D12147" s="10" t="s">
        <v>1924</v>
      </c>
      <c r="E12147" s="10" t="s">
        <v>1667</v>
      </c>
      <c r="F12147" s="10" t="s">
        <v>1433</v>
      </c>
      <c r="G12147" s="10" t="s">
        <v>3718</v>
      </c>
      <c r="H12147" s="10" t="s">
        <v>5168</v>
      </c>
      <c r="I12147" s="10">
        <v>0</v>
      </c>
    </row>
    <row r="12148" spans="1:9" hidden="1" x14ac:dyDescent="0.25">
      <c r="A12148" s="10">
        <v>196</v>
      </c>
      <c r="B12148" s="10" t="s">
        <v>1916</v>
      </c>
      <c r="C12148" s="10" t="s">
        <v>1917</v>
      </c>
      <c r="D12148" s="10" t="s">
        <v>1924</v>
      </c>
      <c r="E12148" s="10" t="s">
        <v>1667</v>
      </c>
      <c r="F12148" s="10" t="s">
        <v>1433</v>
      </c>
      <c r="G12148" s="10" t="s">
        <v>3719</v>
      </c>
      <c r="H12148" s="10" t="s">
        <v>3914</v>
      </c>
      <c r="I12148" s="10">
        <v>0</v>
      </c>
    </row>
    <row r="12149" spans="1:9" hidden="1" x14ac:dyDescent="0.25">
      <c r="A12149" s="10">
        <v>196</v>
      </c>
      <c r="B12149" s="10" t="s">
        <v>1916</v>
      </c>
      <c r="C12149" s="10" t="s">
        <v>1917</v>
      </c>
      <c r="D12149" s="10" t="s">
        <v>1924</v>
      </c>
      <c r="E12149" s="10" t="s">
        <v>1667</v>
      </c>
      <c r="F12149" s="10" t="s">
        <v>1433</v>
      </c>
      <c r="G12149" s="10" t="s">
        <v>3720</v>
      </c>
      <c r="H12149" s="10" t="s">
        <v>34</v>
      </c>
      <c r="I12149" s="10">
        <v>0</v>
      </c>
    </row>
    <row r="12150" spans="1:9" hidden="1" x14ac:dyDescent="0.25">
      <c r="A12150" s="10">
        <v>196</v>
      </c>
      <c r="B12150" s="10" t="s">
        <v>1916</v>
      </c>
      <c r="C12150" s="10" t="s">
        <v>1917</v>
      </c>
      <c r="D12150" s="10" t="s">
        <v>1924</v>
      </c>
      <c r="E12150" s="10" t="s">
        <v>1667</v>
      </c>
      <c r="F12150" s="10" t="s">
        <v>1433</v>
      </c>
      <c r="G12150" s="10" t="s">
        <v>3721</v>
      </c>
      <c r="H12150" s="10" t="s">
        <v>34</v>
      </c>
      <c r="I12150" s="10">
        <v>0</v>
      </c>
    </row>
    <row r="12151" spans="1:9" hidden="1" x14ac:dyDescent="0.25">
      <c r="A12151" s="10">
        <v>196</v>
      </c>
      <c r="B12151" s="10" t="s">
        <v>1916</v>
      </c>
      <c r="C12151" s="10" t="s">
        <v>1917</v>
      </c>
      <c r="D12151" s="10" t="s">
        <v>1924</v>
      </c>
      <c r="E12151" s="10" t="s">
        <v>1667</v>
      </c>
      <c r="F12151" s="10" t="s">
        <v>1433</v>
      </c>
      <c r="G12151" s="10" t="s">
        <v>3722</v>
      </c>
      <c r="H12151" s="10" t="s">
        <v>34</v>
      </c>
      <c r="I12151" s="10">
        <v>0</v>
      </c>
    </row>
    <row r="12152" spans="1:9" hidden="1" x14ac:dyDescent="0.25">
      <c r="A12152" s="10">
        <v>196</v>
      </c>
      <c r="B12152" s="10" t="s">
        <v>1916</v>
      </c>
      <c r="C12152" s="10" t="s">
        <v>1917</v>
      </c>
      <c r="D12152" s="10" t="s">
        <v>1924</v>
      </c>
      <c r="E12152" s="10" t="s">
        <v>1667</v>
      </c>
      <c r="F12152" s="10" t="s">
        <v>1433</v>
      </c>
      <c r="G12152" s="10" t="s">
        <v>3723</v>
      </c>
      <c r="H12152" s="10" t="s">
        <v>34</v>
      </c>
      <c r="I12152" s="10">
        <v>0</v>
      </c>
    </row>
    <row r="12153" spans="1:9" hidden="1" x14ac:dyDescent="0.25">
      <c r="A12153" s="10">
        <v>196</v>
      </c>
      <c r="B12153" s="10" t="s">
        <v>1916</v>
      </c>
      <c r="C12153" s="10" t="s">
        <v>1917</v>
      </c>
      <c r="D12153" s="10" t="s">
        <v>1924</v>
      </c>
      <c r="E12153" s="10" t="s">
        <v>1667</v>
      </c>
      <c r="F12153" s="10" t="s">
        <v>1433</v>
      </c>
      <c r="G12153" s="10" t="s">
        <v>3724</v>
      </c>
      <c r="H12153" s="10" t="s">
        <v>34</v>
      </c>
      <c r="I12153" s="10">
        <v>0</v>
      </c>
    </row>
    <row r="12154" spans="1:9" hidden="1" x14ac:dyDescent="0.25">
      <c r="A12154" s="10">
        <v>196</v>
      </c>
      <c r="B12154" s="10" t="s">
        <v>1916</v>
      </c>
      <c r="C12154" s="10" t="s">
        <v>1917</v>
      </c>
      <c r="D12154" s="10" t="s">
        <v>1924</v>
      </c>
      <c r="E12154" s="10" t="s">
        <v>1667</v>
      </c>
      <c r="F12154" s="10" t="s">
        <v>1433</v>
      </c>
      <c r="G12154" s="10" t="s">
        <v>3725</v>
      </c>
      <c r="H12154" s="10" t="s">
        <v>34</v>
      </c>
      <c r="I12154" s="10">
        <v>0</v>
      </c>
    </row>
    <row r="12155" spans="1:9" hidden="1" x14ac:dyDescent="0.25">
      <c r="A12155" s="10">
        <v>196</v>
      </c>
      <c r="B12155" s="10" t="s">
        <v>1916</v>
      </c>
      <c r="C12155" s="10" t="s">
        <v>1917</v>
      </c>
      <c r="D12155" s="10" t="s">
        <v>1924</v>
      </c>
      <c r="E12155" s="10" t="s">
        <v>1667</v>
      </c>
      <c r="F12155" s="10" t="s">
        <v>1433</v>
      </c>
      <c r="G12155" s="10" t="s">
        <v>3726</v>
      </c>
      <c r="H12155" s="10" t="s">
        <v>34</v>
      </c>
      <c r="I12155" s="10">
        <v>0</v>
      </c>
    </row>
    <row r="12156" spans="1:9" hidden="1" x14ac:dyDescent="0.25">
      <c r="A12156" s="10">
        <v>196</v>
      </c>
      <c r="B12156" s="10" t="s">
        <v>1916</v>
      </c>
      <c r="C12156" s="10" t="s">
        <v>1917</v>
      </c>
      <c r="D12156" s="10" t="s">
        <v>1924</v>
      </c>
      <c r="E12156" s="10" t="s">
        <v>1667</v>
      </c>
      <c r="F12156" s="10" t="s">
        <v>1433</v>
      </c>
      <c r="G12156" s="10" t="s">
        <v>3727</v>
      </c>
      <c r="H12156" s="10" t="s">
        <v>34</v>
      </c>
      <c r="I12156" s="10">
        <v>0</v>
      </c>
    </row>
    <row r="12157" spans="1:9" hidden="1" x14ac:dyDescent="0.25">
      <c r="A12157" s="10">
        <v>196</v>
      </c>
      <c r="B12157" s="10" t="s">
        <v>1916</v>
      </c>
      <c r="C12157" s="10" t="s">
        <v>1917</v>
      </c>
      <c r="D12157" s="10" t="s">
        <v>1924</v>
      </c>
      <c r="E12157" s="10" t="s">
        <v>1667</v>
      </c>
      <c r="F12157" s="10" t="s">
        <v>1433</v>
      </c>
      <c r="G12157" s="10" t="s">
        <v>3729</v>
      </c>
      <c r="H12157" s="10" t="s">
        <v>34</v>
      </c>
      <c r="I12157" s="10">
        <v>0</v>
      </c>
    </row>
    <row r="12158" spans="1:9" hidden="1" x14ac:dyDescent="0.25">
      <c r="A12158" s="10">
        <v>196</v>
      </c>
      <c r="B12158" s="10" t="s">
        <v>1916</v>
      </c>
      <c r="C12158" s="10" t="s">
        <v>1917</v>
      </c>
      <c r="D12158" s="10" t="s">
        <v>1924</v>
      </c>
      <c r="E12158" s="10" t="s">
        <v>1667</v>
      </c>
      <c r="F12158" s="10" t="s">
        <v>1433</v>
      </c>
      <c r="G12158" s="10" t="s">
        <v>3730</v>
      </c>
      <c r="H12158" s="10" t="s">
        <v>34</v>
      </c>
      <c r="I12158" s="10">
        <v>0</v>
      </c>
    </row>
    <row r="12159" spans="1:9" hidden="1" x14ac:dyDescent="0.25">
      <c r="A12159" s="10">
        <v>196</v>
      </c>
      <c r="B12159" s="10" t="s">
        <v>1916</v>
      </c>
      <c r="C12159" s="10" t="s">
        <v>1917</v>
      </c>
      <c r="D12159" s="10" t="s">
        <v>1924</v>
      </c>
      <c r="E12159" s="10" t="s">
        <v>1667</v>
      </c>
      <c r="F12159" s="10" t="s">
        <v>1433</v>
      </c>
      <c r="G12159" s="10" t="s">
        <v>3731</v>
      </c>
      <c r="H12159" s="10" t="s">
        <v>34</v>
      </c>
      <c r="I12159" s="10">
        <v>0</v>
      </c>
    </row>
    <row r="12160" spans="1:9" hidden="1" x14ac:dyDescent="0.25">
      <c r="A12160" s="10">
        <v>196</v>
      </c>
      <c r="B12160" s="10" t="s">
        <v>1916</v>
      </c>
      <c r="C12160" s="10" t="s">
        <v>1917</v>
      </c>
      <c r="D12160" s="10" t="s">
        <v>1924</v>
      </c>
      <c r="E12160" s="10" t="s">
        <v>1667</v>
      </c>
      <c r="F12160" s="10" t="s">
        <v>1433</v>
      </c>
      <c r="G12160" s="10" t="s">
        <v>3734</v>
      </c>
      <c r="H12160" s="10" t="s">
        <v>34</v>
      </c>
      <c r="I12160" s="10">
        <v>0</v>
      </c>
    </row>
    <row r="12161" spans="1:11" hidden="1" x14ac:dyDescent="0.25">
      <c r="A12161" s="10">
        <v>196</v>
      </c>
      <c r="B12161" s="10" t="s">
        <v>1916</v>
      </c>
      <c r="C12161" s="10" t="s">
        <v>1917</v>
      </c>
      <c r="D12161" s="10" t="s">
        <v>1924</v>
      </c>
      <c r="E12161" s="10" t="s">
        <v>1667</v>
      </c>
      <c r="F12161" s="10" t="s">
        <v>1433</v>
      </c>
      <c r="G12161" s="10" t="s">
        <v>3735</v>
      </c>
      <c r="H12161" s="10" t="s">
        <v>57</v>
      </c>
      <c r="I12161" s="10">
        <v>0</v>
      </c>
    </row>
    <row r="12162" spans="1:11" hidden="1" x14ac:dyDescent="0.25">
      <c r="A12162" s="10">
        <v>196</v>
      </c>
      <c r="B12162" s="10" t="s">
        <v>1916</v>
      </c>
      <c r="C12162" s="10" t="s">
        <v>1917</v>
      </c>
      <c r="D12162" s="10" t="s">
        <v>1924</v>
      </c>
      <c r="E12162" s="10" t="s">
        <v>1667</v>
      </c>
      <c r="F12162" s="10" t="s">
        <v>1433</v>
      </c>
      <c r="G12162" s="10" t="s">
        <v>4597</v>
      </c>
      <c r="H12162" s="10" t="s">
        <v>34</v>
      </c>
      <c r="I12162" s="10">
        <v>0</v>
      </c>
    </row>
    <row r="12163" spans="1:11" hidden="1" x14ac:dyDescent="0.25">
      <c r="A12163" s="10">
        <v>196</v>
      </c>
      <c r="B12163" s="10" t="s">
        <v>1916</v>
      </c>
      <c r="C12163" s="10" t="s">
        <v>1917</v>
      </c>
      <c r="D12163" s="10" t="s">
        <v>1924</v>
      </c>
      <c r="E12163" s="10" t="s">
        <v>1667</v>
      </c>
      <c r="F12163" s="10" t="s">
        <v>1433</v>
      </c>
      <c r="G12163" s="10" t="s">
        <v>3736</v>
      </c>
      <c r="H12163" s="10" t="s">
        <v>34</v>
      </c>
      <c r="I12163" s="10">
        <v>0</v>
      </c>
    </row>
    <row r="12164" spans="1:11" hidden="1" x14ac:dyDescent="0.25">
      <c r="A12164" s="10">
        <v>196</v>
      </c>
      <c r="B12164" s="10" t="s">
        <v>1916</v>
      </c>
      <c r="C12164" s="10" t="s">
        <v>1917</v>
      </c>
      <c r="D12164" s="10" t="s">
        <v>1924</v>
      </c>
      <c r="E12164" s="10" t="s">
        <v>1667</v>
      </c>
      <c r="F12164" s="10" t="s">
        <v>1433</v>
      </c>
      <c r="G12164" s="10" t="s">
        <v>3737</v>
      </c>
      <c r="H12164" s="10" t="s">
        <v>34</v>
      </c>
      <c r="I12164" s="10">
        <v>0</v>
      </c>
    </row>
    <row r="12165" spans="1:11" hidden="1" x14ac:dyDescent="0.25">
      <c r="A12165" s="10">
        <v>196</v>
      </c>
      <c r="B12165" s="10" t="s">
        <v>1916</v>
      </c>
      <c r="C12165" s="10" t="s">
        <v>1917</v>
      </c>
      <c r="D12165" s="10" t="s">
        <v>1924</v>
      </c>
      <c r="E12165" s="10" t="s">
        <v>1667</v>
      </c>
      <c r="F12165" s="10" t="s">
        <v>1433</v>
      </c>
      <c r="G12165" s="10" t="s">
        <v>4387</v>
      </c>
      <c r="H12165" s="10" t="s">
        <v>34</v>
      </c>
      <c r="I12165" s="10">
        <v>0</v>
      </c>
    </row>
    <row r="12166" spans="1:11" hidden="1" x14ac:dyDescent="0.25">
      <c r="A12166" s="10">
        <v>196</v>
      </c>
      <c r="B12166" s="10" t="s">
        <v>1916</v>
      </c>
      <c r="C12166" s="10" t="s">
        <v>1917</v>
      </c>
      <c r="D12166" s="10" t="s">
        <v>1924</v>
      </c>
      <c r="E12166" s="10" t="s">
        <v>1667</v>
      </c>
      <c r="F12166" s="10" t="s">
        <v>1433</v>
      </c>
      <c r="G12166" s="10" t="s">
        <v>4388</v>
      </c>
      <c r="H12166" s="10" t="s">
        <v>34</v>
      </c>
      <c r="I12166" s="10">
        <v>0</v>
      </c>
    </row>
    <row r="12167" spans="1:11" hidden="1" x14ac:dyDescent="0.25">
      <c r="A12167" s="10">
        <v>196</v>
      </c>
      <c r="B12167" s="10" t="s">
        <v>1916</v>
      </c>
      <c r="C12167" s="10" t="s">
        <v>1917</v>
      </c>
      <c r="D12167" s="10" t="s">
        <v>1924</v>
      </c>
      <c r="E12167" s="10" t="s">
        <v>1667</v>
      </c>
      <c r="F12167" s="10" t="s">
        <v>1433</v>
      </c>
      <c r="G12167" s="10" t="s">
        <v>3740</v>
      </c>
      <c r="H12167" s="10" t="s">
        <v>34</v>
      </c>
      <c r="I12167" s="10">
        <v>0</v>
      </c>
    </row>
    <row r="12168" spans="1:11" hidden="1" x14ac:dyDescent="0.25">
      <c r="A12168" s="10">
        <v>196</v>
      </c>
      <c r="B12168" s="10" t="s">
        <v>1916</v>
      </c>
      <c r="C12168" s="10" t="s">
        <v>1917</v>
      </c>
      <c r="D12168" s="10" t="s">
        <v>1924</v>
      </c>
      <c r="E12168" s="10" t="s">
        <v>1667</v>
      </c>
      <c r="F12168" s="10" t="s">
        <v>1433</v>
      </c>
      <c r="G12168" s="10" t="s">
        <v>3741</v>
      </c>
      <c r="H12168" s="10" t="s">
        <v>34</v>
      </c>
      <c r="I12168" s="10">
        <v>0</v>
      </c>
    </row>
    <row r="12169" spans="1:11" hidden="1" x14ac:dyDescent="0.25">
      <c r="A12169" s="10">
        <v>196</v>
      </c>
      <c r="B12169" s="10" t="s">
        <v>1916</v>
      </c>
      <c r="C12169" s="10" t="s">
        <v>1917</v>
      </c>
      <c r="D12169" s="10" t="s">
        <v>1924</v>
      </c>
      <c r="E12169" s="10" t="s">
        <v>1667</v>
      </c>
      <c r="F12169" s="10" t="s">
        <v>1433</v>
      </c>
      <c r="G12169" s="10" t="s">
        <v>4324</v>
      </c>
      <c r="H12169" s="10" t="s">
        <v>34</v>
      </c>
      <c r="I12169" s="10">
        <v>0</v>
      </c>
    </row>
    <row r="12170" spans="1:11" hidden="1" x14ac:dyDescent="0.25">
      <c r="A12170" s="10">
        <v>196</v>
      </c>
      <c r="B12170" s="10" t="s">
        <v>1916</v>
      </c>
      <c r="C12170" s="10" t="s">
        <v>1917</v>
      </c>
      <c r="D12170" s="10" t="s">
        <v>1924</v>
      </c>
      <c r="E12170" s="10" t="s">
        <v>1667</v>
      </c>
      <c r="F12170" s="10" t="s">
        <v>1433</v>
      </c>
      <c r="G12170" s="10" t="s">
        <v>3744</v>
      </c>
      <c r="H12170" s="10" t="s">
        <v>4516</v>
      </c>
      <c r="I12170" s="10">
        <v>0</v>
      </c>
    </row>
    <row r="12171" spans="1:11" hidden="1" x14ac:dyDescent="0.25">
      <c r="A12171" s="10">
        <v>196</v>
      </c>
      <c r="B12171" s="10" t="s">
        <v>1916</v>
      </c>
      <c r="C12171" s="10" t="s">
        <v>1917</v>
      </c>
      <c r="D12171" s="10" t="s">
        <v>1924</v>
      </c>
      <c r="E12171" s="10" t="s">
        <v>1667</v>
      </c>
      <c r="F12171" s="10" t="s">
        <v>1433</v>
      </c>
      <c r="G12171" s="10" t="s">
        <v>3746</v>
      </c>
      <c r="H12171" s="10" t="s">
        <v>34</v>
      </c>
      <c r="I12171" s="10">
        <v>0</v>
      </c>
    </row>
    <row r="12172" spans="1:11" hidden="1" x14ac:dyDescent="0.25">
      <c r="A12172" s="10">
        <v>196</v>
      </c>
      <c r="B12172" s="10" t="s">
        <v>1916</v>
      </c>
      <c r="C12172" s="10" t="s">
        <v>1917</v>
      </c>
      <c r="D12172" s="10" t="s">
        <v>1924</v>
      </c>
      <c r="E12172" s="10" t="s">
        <v>1667</v>
      </c>
      <c r="F12172" s="10" t="s">
        <v>1433</v>
      </c>
      <c r="G12172" s="10" t="s">
        <v>4792</v>
      </c>
      <c r="H12172" s="10" t="s">
        <v>5251</v>
      </c>
      <c r="I12172" s="10">
        <v>0</v>
      </c>
    </row>
    <row r="12173" spans="1:11" hidden="1" x14ac:dyDescent="0.25">
      <c r="A12173" s="10">
        <v>196</v>
      </c>
      <c r="B12173" s="10" t="s">
        <v>1916</v>
      </c>
      <c r="C12173" s="10" t="s">
        <v>1917</v>
      </c>
      <c r="D12173" s="10" t="s">
        <v>1924</v>
      </c>
      <c r="E12173" s="10" t="s">
        <v>1667</v>
      </c>
      <c r="F12173" s="10" t="s">
        <v>1433</v>
      </c>
      <c r="G12173" s="21" t="s">
        <v>3747</v>
      </c>
      <c r="H12173" s="21" t="s">
        <v>4756</v>
      </c>
      <c r="I12173" s="21">
        <v>1</v>
      </c>
      <c r="J12173" s="21" t="str">
        <f>H12173</f>
        <v>Потолочная</v>
      </c>
      <c r="K12173" s="21"/>
    </row>
    <row r="12174" spans="1:11" hidden="1" x14ac:dyDescent="0.25">
      <c r="A12174" s="10">
        <v>196</v>
      </c>
      <c r="B12174" s="10" t="s">
        <v>1916</v>
      </c>
      <c r="C12174" s="10" t="s">
        <v>1917</v>
      </c>
      <c r="D12174" s="10" t="s">
        <v>1924</v>
      </c>
      <c r="E12174" s="10" t="s">
        <v>1667</v>
      </c>
      <c r="F12174" s="10" t="s">
        <v>1433</v>
      </c>
      <c r="G12174" s="21" t="s">
        <v>3749</v>
      </c>
      <c r="H12174" s="21" t="s">
        <v>3808</v>
      </c>
      <c r="I12174" s="21">
        <v>1</v>
      </c>
      <c r="J12174" s="21">
        <f>MID(H12174,1,FIND(" ",H12174,1)-1)*1</f>
        <v>20</v>
      </c>
      <c r="K12174" s="21" t="s">
        <v>5264</v>
      </c>
    </row>
    <row r="12175" spans="1:11" hidden="1" x14ac:dyDescent="0.25">
      <c r="A12175" s="10">
        <v>196</v>
      </c>
      <c r="B12175" s="10" t="s">
        <v>1916</v>
      </c>
      <c r="C12175" s="10" t="s">
        <v>1917</v>
      </c>
      <c r="D12175" s="10" t="s">
        <v>1924</v>
      </c>
      <c r="E12175" s="10" t="s">
        <v>1667</v>
      </c>
      <c r="F12175" s="10" t="s">
        <v>1433</v>
      </c>
      <c r="G12175" s="21" t="s">
        <v>3751</v>
      </c>
      <c r="H12175" s="21" t="s">
        <v>3750</v>
      </c>
      <c r="I12175" s="21">
        <v>1</v>
      </c>
      <c r="J12175" s="21">
        <f>MID(H12175,1,FIND(" ",H12175,1)-1)*1</f>
        <v>15</v>
      </c>
      <c r="K12175" s="21" t="s">
        <v>5264</v>
      </c>
    </row>
    <row r="12176" spans="1:11" hidden="1" x14ac:dyDescent="0.25">
      <c r="A12176" s="10">
        <v>196</v>
      </c>
      <c r="B12176" s="10" t="s">
        <v>1916</v>
      </c>
      <c r="C12176" s="10" t="s">
        <v>1917</v>
      </c>
      <c r="D12176" s="10" t="s">
        <v>1924</v>
      </c>
      <c r="E12176" s="10" t="s">
        <v>1667</v>
      </c>
      <c r="F12176" s="10" t="s">
        <v>1433</v>
      </c>
      <c r="G12176" s="21" t="s">
        <v>3753</v>
      </c>
      <c r="H12176" s="21" t="s">
        <v>4997</v>
      </c>
      <c r="I12176" s="21">
        <v>1</v>
      </c>
      <c r="J12176" s="21">
        <f>MID(H12176,1,FIND(" ",H12176,1)-1)*1</f>
        <v>1.7</v>
      </c>
      <c r="K12176" s="21" t="s">
        <v>5258</v>
      </c>
    </row>
    <row r="12177" spans="1:11" hidden="1" x14ac:dyDescent="0.25">
      <c r="A12177" s="10">
        <v>196</v>
      </c>
      <c r="B12177" s="10" t="s">
        <v>1916</v>
      </c>
      <c r="C12177" s="10" t="s">
        <v>1917</v>
      </c>
      <c r="D12177" s="10" t="s">
        <v>1924</v>
      </c>
      <c r="E12177" s="10" t="s">
        <v>1667</v>
      </c>
      <c r="F12177" s="10" t="s">
        <v>1433</v>
      </c>
      <c r="G12177" s="21" t="s">
        <v>3755</v>
      </c>
      <c r="H12177" s="21" t="s">
        <v>3756</v>
      </c>
      <c r="I12177" s="21">
        <v>1</v>
      </c>
      <c r="J12177" s="21" t="s">
        <v>5266</v>
      </c>
      <c r="K12177" s="21" t="s">
        <v>5265</v>
      </c>
    </row>
    <row r="12178" spans="1:11" hidden="1" x14ac:dyDescent="0.25">
      <c r="A12178" s="10">
        <v>196</v>
      </c>
      <c r="B12178" s="10" t="s">
        <v>1916</v>
      </c>
      <c r="C12178" s="10" t="s">
        <v>1917</v>
      </c>
      <c r="D12178" s="10" t="s">
        <v>1924</v>
      </c>
      <c r="E12178" s="10" t="s">
        <v>1667</v>
      </c>
      <c r="F12178" s="10" t="s">
        <v>1433</v>
      </c>
      <c r="G12178" s="10" t="s">
        <v>3757</v>
      </c>
      <c r="H12178" s="10" t="s">
        <v>57</v>
      </c>
      <c r="I12178" s="10">
        <v>0</v>
      </c>
    </row>
    <row r="12179" spans="1:11" hidden="1" x14ac:dyDescent="0.25">
      <c r="A12179" s="10">
        <v>196</v>
      </c>
      <c r="B12179" s="10" t="s">
        <v>1916</v>
      </c>
      <c r="C12179" s="10" t="s">
        <v>1917</v>
      </c>
      <c r="D12179" s="10" t="s">
        <v>1924</v>
      </c>
      <c r="E12179" s="10" t="s">
        <v>1667</v>
      </c>
      <c r="F12179" s="10" t="s">
        <v>1433</v>
      </c>
      <c r="G12179" s="21" t="s">
        <v>3759</v>
      </c>
      <c r="H12179" s="21">
        <v>18000</v>
      </c>
      <c r="I12179" s="21">
        <v>1</v>
      </c>
      <c r="J12179" s="21">
        <f t="shared" ref="J12179:J12180" si="851">TRIM(H12179)*1</f>
        <v>18000</v>
      </c>
      <c r="K12179" s="21" t="s">
        <v>5261</v>
      </c>
    </row>
    <row r="12180" spans="1:11" hidden="1" x14ac:dyDescent="0.25">
      <c r="A12180" s="10">
        <v>196</v>
      </c>
      <c r="B12180" s="10" t="s">
        <v>1916</v>
      </c>
      <c r="C12180" s="10" t="s">
        <v>1917</v>
      </c>
      <c r="D12180" s="10" t="s">
        <v>1924</v>
      </c>
      <c r="E12180" s="10" t="s">
        <v>1667</v>
      </c>
      <c r="F12180" s="10" t="s">
        <v>1433</v>
      </c>
      <c r="G12180" s="21" t="s">
        <v>3764</v>
      </c>
      <c r="H12180" s="21">
        <v>18000</v>
      </c>
      <c r="I12180" s="21">
        <v>1</v>
      </c>
      <c r="J12180" s="21">
        <f t="shared" si="851"/>
        <v>18000</v>
      </c>
      <c r="K12180" s="21" t="s">
        <v>5261</v>
      </c>
    </row>
    <row r="12181" spans="1:11" hidden="1" x14ac:dyDescent="0.25">
      <c r="A12181" s="10">
        <v>196</v>
      </c>
      <c r="B12181" s="10" t="s">
        <v>1916</v>
      </c>
      <c r="C12181" s="10" t="s">
        <v>1917</v>
      </c>
      <c r="D12181" s="10" t="s">
        <v>1924</v>
      </c>
      <c r="E12181" s="10" t="s">
        <v>1667</v>
      </c>
      <c r="F12181" s="10" t="s">
        <v>1433</v>
      </c>
      <c r="G12181" s="10" t="s">
        <v>3765</v>
      </c>
      <c r="H12181" s="10" t="s">
        <v>57</v>
      </c>
      <c r="I12181" s="10">
        <v>0</v>
      </c>
    </row>
    <row r="12182" spans="1:11" hidden="1" x14ac:dyDescent="0.25">
      <c r="A12182" s="10">
        <v>196</v>
      </c>
      <c r="B12182" s="10" t="s">
        <v>1916</v>
      </c>
      <c r="C12182" s="10" t="s">
        <v>1917</v>
      </c>
      <c r="D12182" s="10" t="s">
        <v>1924</v>
      </c>
      <c r="E12182" s="10" t="s">
        <v>1667</v>
      </c>
      <c r="F12182" s="10" t="s">
        <v>1433</v>
      </c>
      <c r="G12182" s="10" t="s">
        <v>3766</v>
      </c>
      <c r="H12182" s="10" t="s">
        <v>34</v>
      </c>
      <c r="I12182" s="10">
        <v>0</v>
      </c>
    </row>
    <row r="12183" spans="1:11" hidden="1" x14ac:dyDescent="0.25">
      <c r="A12183" s="10">
        <v>196</v>
      </c>
      <c r="B12183" s="10" t="s">
        <v>1916</v>
      </c>
      <c r="C12183" s="10" t="s">
        <v>1917</v>
      </c>
      <c r="D12183" s="10" t="s">
        <v>1924</v>
      </c>
      <c r="E12183" s="10" t="s">
        <v>1667</v>
      </c>
      <c r="F12183" s="10" t="s">
        <v>1433</v>
      </c>
      <c r="G12183" s="10" t="s">
        <v>4601</v>
      </c>
      <c r="H12183" s="10" t="s">
        <v>4321</v>
      </c>
      <c r="I12183" s="10">
        <v>0</v>
      </c>
    </row>
    <row r="12184" spans="1:11" hidden="1" x14ac:dyDescent="0.25">
      <c r="A12184" s="10">
        <v>196</v>
      </c>
      <c r="B12184" s="10" t="s">
        <v>1916</v>
      </c>
      <c r="C12184" s="10" t="s">
        <v>1917</v>
      </c>
      <c r="D12184" s="10" t="s">
        <v>1924</v>
      </c>
      <c r="E12184" s="10" t="s">
        <v>1667</v>
      </c>
      <c r="F12184" s="10" t="s">
        <v>1433</v>
      </c>
      <c r="G12184" s="10" t="s">
        <v>4397</v>
      </c>
      <c r="H12184" s="10" t="s">
        <v>34</v>
      </c>
      <c r="I12184" s="10">
        <v>0</v>
      </c>
    </row>
    <row r="12185" spans="1:11" hidden="1" x14ac:dyDescent="0.25">
      <c r="A12185" s="10">
        <v>196</v>
      </c>
      <c r="B12185" s="10" t="s">
        <v>1916</v>
      </c>
      <c r="C12185" s="10" t="s">
        <v>1917</v>
      </c>
      <c r="D12185" s="10" t="s">
        <v>1924</v>
      </c>
      <c r="E12185" s="10" t="s">
        <v>1667</v>
      </c>
      <c r="F12185" s="10" t="s">
        <v>1433</v>
      </c>
      <c r="G12185" s="10" t="s">
        <v>4602</v>
      </c>
      <c r="H12185" s="10" t="s">
        <v>57</v>
      </c>
      <c r="I12185" s="10">
        <v>0</v>
      </c>
    </row>
    <row r="12186" spans="1:11" hidden="1" x14ac:dyDescent="0.25">
      <c r="A12186" s="10">
        <v>196</v>
      </c>
      <c r="B12186" s="10" t="s">
        <v>1916</v>
      </c>
      <c r="C12186" s="10" t="s">
        <v>1917</v>
      </c>
      <c r="D12186" s="10" t="s">
        <v>1924</v>
      </c>
      <c r="E12186" s="10" t="s">
        <v>1667</v>
      </c>
      <c r="F12186" s="10" t="s">
        <v>1433</v>
      </c>
      <c r="G12186" s="10" t="s">
        <v>4603</v>
      </c>
      <c r="H12186" s="10" t="s">
        <v>57</v>
      </c>
      <c r="I12186" s="10">
        <v>0</v>
      </c>
    </row>
    <row r="12187" spans="1:11" hidden="1" x14ac:dyDescent="0.25">
      <c r="A12187" s="10">
        <v>196</v>
      </c>
      <c r="B12187" s="10" t="s">
        <v>1916</v>
      </c>
      <c r="C12187" s="10" t="s">
        <v>1917</v>
      </c>
      <c r="D12187" s="10" t="s">
        <v>1924</v>
      </c>
      <c r="E12187" s="10" t="s">
        <v>1667</v>
      </c>
      <c r="F12187" s="10" t="s">
        <v>1433</v>
      </c>
      <c r="G12187" s="21" t="s">
        <v>3769</v>
      </c>
      <c r="H12187" s="21" t="s">
        <v>4078</v>
      </c>
      <c r="I12187" s="21">
        <v>1</v>
      </c>
      <c r="J12187" s="21">
        <f t="shared" ref="J12187:J12188" si="852">MID(H12187,1,FIND(" ",H12187,1)-1)*1</f>
        <v>36</v>
      </c>
      <c r="K12187" s="21" t="s">
        <v>5255</v>
      </c>
    </row>
    <row r="12188" spans="1:11" hidden="1" x14ac:dyDescent="0.25">
      <c r="A12188" s="10">
        <v>196</v>
      </c>
      <c r="B12188" s="10" t="s">
        <v>1916</v>
      </c>
      <c r="C12188" s="10" t="s">
        <v>1917</v>
      </c>
      <c r="D12188" s="10" t="s">
        <v>1924</v>
      </c>
      <c r="E12188" s="10" t="s">
        <v>1667</v>
      </c>
      <c r="F12188" s="10" t="s">
        <v>1433</v>
      </c>
      <c r="G12188" s="21" t="s">
        <v>3771</v>
      </c>
      <c r="H12188" s="21" t="s">
        <v>4932</v>
      </c>
      <c r="I12188" s="21">
        <v>1</v>
      </c>
      <c r="J12188" s="21">
        <f t="shared" si="852"/>
        <v>17</v>
      </c>
      <c r="K12188" s="21" t="s">
        <v>5255</v>
      </c>
    </row>
    <row r="12189" spans="1:11" hidden="1" x14ac:dyDescent="0.25">
      <c r="A12189" s="10">
        <v>196</v>
      </c>
      <c r="B12189" s="10" t="s">
        <v>1916</v>
      </c>
      <c r="C12189" s="10" t="s">
        <v>1917</v>
      </c>
      <c r="D12189" s="10" t="s">
        <v>1924</v>
      </c>
      <c r="E12189" s="10" t="s">
        <v>1667</v>
      </c>
      <c r="F12189" s="10" t="s">
        <v>1433</v>
      </c>
      <c r="G12189" s="21" t="s">
        <v>3773</v>
      </c>
      <c r="H12189" s="21" t="s">
        <v>4728</v>
      </c>
      <c r="I12189" s="21">
        <v>1</v>
      </c>
      <c r="J12189" s="21">
        <f t="shared" ref="J12189:J12194" si="853">MID(H12189,1,FIND(" ",H12189,1)-1)*1000</f>
        <v>545</v>
      </c>
      <c r="K12189" s="22" t="s">
        <v>5256</v>
      </c>
    </row>
    <row r="12190" spans="1:11" hidden="1" x14ac:dyDescent="0.25">
      <c r="A12190" s="10">
        <v>196</v>
      </c>
      <c r="B12190" s="10" t="s">
        <v>1916</v>
      </c>
      <c r="C12190" s="10" t="s">
        <v>1917</v>
      </c>
      <c r="D12190" s="10" t="s">
        <v>1924</v>
      </c>
      <c r="E12190" s="10" t="s">
        <v>1667</v>
      </c>
      <c r="F12190" s="10" t="s">
        <v>1433</v>
      </c>
      <c r="G12190" s="21" t="s">
        <v>3775</v>
      </c>
      <c r="H12190" s="21" t="s">
        <v>3819</v>
      </c>
      <c r="I12190" s="21">
        <v>1</v>
      </c>
      <c r="J12190" s="21">
        <f t="shared" si="853"/>
        <v>260</v>
      </c>
      <c r="K12190" s="22" t="s">
        <v>5256</v>
      </c>
    </row>
    <row r="12191" spans="1:11" hidden="1" x14ac:dyDescent="0.25">
      <c r="A12191" s="10">
        <v>196</v>
      </c>
      <c r="B12191" s="10" t="s">
        <v>1916</v>
      </c>
      <c r="C12191" s="10" t="s">
        <v>1917</v>
      </c>
      <c r="D12191" s="10" t="s">
        <v>1924</v>
      </c>
      <c r="E12191" s="10" t="s">
        <v>1667</v>
      </c>
      <c r="F12191" s="10" t="s">
        <v>1433</v>
      </c>
      <c r="G12191" s="21" t="s">
        <v>3777</v>
      </c>
      <c r="H12191" s="21" t="s">
        <v>3852</v>
      </c>
      <c r="I12191" s="21">
        <v>1</v>
      </c>
      <c r="J12191" s="21">
        <f t="shared" si="853"/>
        <v>315</v>
      </c>
      <c r="K12191" s="22" t="s">
        <v>5256</v>
      </c>
    </row>
    <row r="12192" spans="1:11" hidden="1" x14ac:dyDescent="0.25">
      <c r="A12192" s="10">
        <v>196</v>
      </c>
      <c r="B12192" s="10" t="s">
        <v>1916</v>
      </c>
      <c r="C12192" s="10" t="s">
        <v>1917</v>
      </c>
      <c r="D12192" s="10" t="s">
        <v>1924</v>
      </c>
      <c r="E12192" s="10" t="s">
        <v>1667</v>
      </c>
      <c r="F12192" s="10" t="s">
        <v>1433</v>
      </c>
      <c r="G12192" s="21" t="s">
        <v>3779</v>
      </c>
      <c r="H12192" s="21" t="s">
        <v>4759</v>
      </c>
      <c r="I12192" s="21">
        <v>1</v>
      </c>
      <c r="J12192" s="21">
        <f t="shared" si="853"/>
        <v>570</v>
      </c>
      <c r="K12192" s="22" t="s">
        <v>5256</v>
      </c>
    </row>
    <row r="12193" spans="1:11" hidden="1" x14ac:dyDescent="0.25">
      <c r="A12193" s="10">
        <v>196</v>
      </c>
      <c r="B12193" s="10" t="s">
        <v>1916</v>
      </c>
      <c r="C12193" s="10" t="s">
        <v>1917</v>
      </c>
      <c r="D12193" s="10" t="s">
        <v>1924</v>
      </c>
      <c r="E12193" s="10" t="s">
        <v>1667</v>
      </c>
      <c r="F12193" s="10" t="s">
        <v>1433</v>
      </c>
      <c r="G12193" s="21" t="s">
        <v>3781</v>
      </c>
      <c r="H12193" s="21" t="s">
        <v>4729</v>
      </c>
      <c r="I12193" s="21">
        <v>1</v>
      </c>
      <c r="J12193" s="21">
        <f t="shared" si="853"/>
        <v>800</v>
      </c>
      <c r="K12193" s="22" t="s">
        <v>5256</v>
      </c>
    </row>
    <row r="12194" spans="1:11" hidden="1" x14ac:dyDescent="0.25">
      <c r="A12194" s="10">
        <v>196</v>
      </c>
      <c r="B12194" s="10" t="s">
        <v>1916</v>
      </c>
      <c r="C12194" s="10" t="s">
        <v>1917</v>
      </c>
      <c r="D12194" s="10" t="s">
        <v>1924</v>
      </c>
      <c r="E12194" s="10" t="s">
        <v>1667</v>
      </c>
      <c r="F12194" s="10" t="s">
        <v>1433</v>
      </c>
      <c r="G12194" s="21" t="s">
        <v>3783</v>
      </c>
      <c r="H12194" s="21" t="s">
        <v>4759</v>
      </c>
      <c r="I12194" s="21">
        <v>1</v>
      </c>
      <c r="J12194" s="21">
        <f t="shared" si="853"/>
        <v>570</v>
      </c>
      <c r="K12194" s="22" t="s">
        <v>5256</v>
      </c>
    </row>
    <row r="12195" spans="1:11" hidden="1" x14ac:dyDescent="0.25">
      <c r="A12195" s="10">
        <v>196</v>
      </c>
      <c r="B12195" s="10" t="s">
        <v>1916</v>
      </c>
      <c r="C12195" s="10" t="s">
        <v>1917</v>
      </c>
      <c r="D12195" s="10" t="s">
        <v>1924</v>
      </c>
      <c r="E12195" s="10" t="s">
        <v>1667</v>
      </c>
      <c r="F12195" s="10" t="s">
        <v>1433</v>
      </c>
      <c r="G12195" s="21" t="s">
        <v>4760</v>
      </c>
      <c r="H12195" s="21" t="s">
        <v>4761</v>
      </c>
      <c r="I12195" s="21">
        <v>0</v>
      </c>
      <c r="J12195" s="21">
        <f>MID(H12195,1,FIND(" ",H12195,1)-1)*1</f>
        <v>2.2000000000000002</v>
      </c>
      <c r="K12195" s="21" t="s">
        <v>5255</v>
      </c>
    </row>
    <row r="12196" spans="1:11" hidden="1" x14ac:dyDescent="0.25">
      <c r="A12196" s="10">
        <v>196</v>
      </c>
      <c r="B12196" s="10" t="s">
        <v>1916</v>
      </c>
      <c r="C12196" s="10" t="s">
        <v>1917</v>
      </c>
      <c r="D12196" s="10" t="s">
        <v>1924</v>
      </c>
      <c r="E12196" s="10" t="s">
        <v>1667</v>
      </c>
      <c r="F12196" s="10" t="s">
        <v>1433</v>
      </c>
      <c r="G12196" s="21" t="s">
        <v>4799</v>
      </c>
      <c r="H12196" s="21" t="s">
        <v>4763</v>
      </c>
      <c r="I12196" s="21">
        <v>0</v>
      </c>
      <c r="J12196" s="21">
        <f>MID(H12196,1,FIND(" ",H12196,1)-1)*1</f>
        <v>0.65</v>
      </c>
      <c r="K12196" s="21" t="s">
        <v>5264</v>
      </c>
    </row>
    <row r="12197" spans="1:11" hidden="1" x14ac:dyDescent="0.25">
      <c r="A12197" s="10">
        <v>196</v>
      </c>
      <c r="B12197" s="10" t="s">
        <v>1916</v>
      </c>
      <c r="C12197" s="10" t="s">
        <v>1917</v>
      </c>
      <c r="D12197" s="10" t="s">
        <v>1924</v>
      </c>
      <c r="E12197" s="10" t="s">
        <v>1667</v>
      </c>
      <c r="F12197" s="10" t="s">
        <v>1433</v>
      </c>
      <c r="G12197" s="21" t="s">
        <v>4800</v>
      </c>
      <c r="H12197" s="21" t="s">
        <v>4801</v>
      </c>
      <c r="I12197" s="21">
        <v>0</v>
      </c>
      <c r="J12197" s="21">
        <f t="shared" ref="J12197:J12198" si="854">MID(H12197,1,FIND(" ",H12197,1)-1)*1000</f>
        <v>55</v>
      </c>
      <c r="K12197" s="21" t="s">
        <v>5256</v>
      </c>
    </row>
    <row r="12198" spans="1:11" hidden="1" x14ac:dyDescent="0.25">
      <c r="A12198" s="10">
        <v>196</v>
      </c>
      <c r="B12198" s="10" t="s">
        <v>1916</v>
      </c>
      <c r="C12198" s="10" t="s">
        <v>1917</v>
      </c>
      <c r="D12198" s="10" t="s">
        <v>1924</v>
      </c>
      <c r="E12198" s="10" t="s">
        <v>1667</v>
      </c>
      <c r="F12198" s="10" t="s">
        <v>1433</v>
      </c>
      <c r="G12198" s="21" t="s">
        <v>4762</v>
      </c>
      <c r="H12198" s="21" t="s">
        <v>4763</v>
      </c>
      <c r="I12198" s="21">
        <v>0</v>
      </c>
      <c r="J12198" s="21">
        <f t="shared" si="854"/>
        <v>650</v>
      </c>
      <c r="K12198" s="21" t="s">
        <v>5256</v>
      </c>
    </row>
    <row r="12199" spans="1:11" hidden="1" x14ac:dyDescent="0.25">
      <c r="A12199" s="10">
        <v>196</v>
      </c>
      <c r="B12199" s="10" t="s">
        <v>1916</v>
      </c>
      <c r="C12199" s="10" t="s">
        <v>1917</v>
      </c>
      <c r="D12199" s="10" t="s">
        <v>1924</v>
      </c>
      <c r="E12199" s="10" t="s">
        <v>1667</v>
      </c>
      <c r="F12199" s="10" t="s">
        <v>1433</v>
      </c>
      <c r="G12199" s="10" t="s">
        <v>3787</v>
      </c>
      <c r="H12199" s="10" t="s">
        <v>3788</v>
      </c>
      <c r="I12199" s="10">
        <v>0</v>
      </c>
    </row>
    <row r="12200" spans="1:11" hidden="1" x14ac:dyDescent="0.25">
      <c r="A12200" s="10">
        <v>196</v>
      </c>
      <c r="B12200" s="10" t="s">
        <v>1916</v>
      </c>
      <c r="C12200" s="10" t="s">
        <v>1917</v>
      </c>
      <c r="D12200" s="10" t="s">
        <v>1924</v>
      </c>
      <c r="E12200" s="10" t="s">
        <v>1667</v>
      </c>
      <c r="F12200" s="10" t="s">
        <v>1433</v>
      </c>
      <c r="G12200" s="10" t="s">
        <v>3789</v>
      </c>
      <c r="H12200" s="10" t="s">
        <v>3789</v>
      </c>
      <c r="I12200" s="10">
        <v>0</v>
      </c>
    </row>
    <row r="12201" spans="1:11" hidden="1" x14ac:dyDescent="0.25">
      <c r="A12201" s="10">
        <v>197</v>
      </c>
      <c r="B12201" s="10" t="s">
        <v>1925</v>
      </c>
      <c r="C12201" s="10" t="s">
        <v>1926</v>
      </c>
      <c r="D12201" s="10" t="s">
        <v>1932</v>
      </c>
      <c r="E12201" s="10" t="s">
        <v>1667</v>
      </c>
      <c r="F12201" s="10" t="s">
        <v>1433</v>
      </c>
      <c r="G12201" s="10" t="s">
        <v>3129</v>
      </c>
      <c r="H12201" s="10" t="s">
        <v>4540</v>
      </c>
      <c r="I12201" s="10">
        <v>0</v>
      </c>
    </row>
    <row r="12202" spans="1:11" hidden="1" x14ac:dyDescent="0.25">
      <c r="A12202" s="10">
        <v>197</v>
      </c>
      <c r="B12202" s="10" t="s">
        <v>1925</v>
      </c>
      <c r="C12202" s="10" t="s">
        <v>1926</v>
      </c>
      <c r="D12202" s="10" t="s">
        <v>1932</v>
      </c>
      <c r="E12202" s="10" t="s">
        <v>1667</v>
      </c>
      <c r="F12202" s="10" t="s">
        <v>1433</v>
      </c>
      <c r="G12202" s="21" t="s">
        <v>2160</v>
      </c>
      <c r="H12202" s="21" t="s">
        <v>3699</v>
      </c>
      <c r="I12202" s="21">
        <v>1</v>
      </c>
      <c r="J12202" s="21" t="str">
        <f>H12202</f>
        <v>Кондиционирование</v>
      </c>
      <c r="K12202" s="21"/>
    </row>
    <row r="12203" spans="1:11" hidden="1" x14ac:dyDescent="0.25">
      <c r="A12203" s="10">
        <v>197</v>
      </c>
      <c r="B12203" s="10" t="s">
        <v>1925</v>
      </c>
      <c r="C12203" s="10" t="s">
        <v>1926</v>
      </c>
      <c r="D12203" s="10" t="s">
        <v>1932</v>
      </c>
      <c r="E12203" s="10" t="s">
        <v>1667</v>
      </c>
      <c r="F12203" s="10" t="s">
        <v>1433</v>
      </c>
      <c r="G12203" s="21" t="s">
        <v>3108</v>
      </c>
      <c r="H12203" s="21" t="s">
        <v>3906</v>
      </c>
      <c r="I12203" s="21">
        <v>1</v>
      </c>
      <c r="J12203" s="21">
        <f t="shared" ref="J12203:J12204" si="855">MID(H12203,1,FIND(" ",H12203,1)-1)*1</f>
        <v>60</v>
      </c>
      <c r="K12203" s="21" t="s">
        <v>5260</v>
      </c>
    </row>
    <row r="12204" spans="1:11" hidden="1" x14ac:dyDescent="0.25">
      <c r="A12204" s="10">
        <v>197</v>
      </c>
      <c r="B12204" s="10" t="s">
        <v>1925</v>
      </c>
      <c r="C12204" s="10" t="s">
        <v>1926</v>
      </c>
      <c r="D12204" s="10" t="s">
        <v>1932</v>
      </c>
      <c r="E12204" s="10" t="s">
        <v>1667</v>
      </c>
      <c r="F12204" s="10" t="s">
        <v>1433</v>
      </c>
      <c r="G12204" s="21" t="s">
        <v>3701</v>
      </c>
      <c r="H12204" s="21" t="s">
        <v>4938</v>
      </c>
      <c r="I12204" s="21">
        <v>1</v>
      </c>
      <c r="J12204" s="21">
        <f t="shared" si="855"/>
        <v>47</v>
      </c>
      <c r="K12204" s="21" t="s">
        <v>5260</v>
      </c>
    </row>
    <row r="12205" spans="1:11" hidden="1" x14ac:dyDescent="0.25">
      <c r="A12205" s="10">
        <v>197</v>
      </c>
      <c r="B12205" s="10" t="s">
        <v>1925</v>
      </c>
      <c r="C12205" s="10" t="s">
        <v>1926</v>
      </c>
      <c r="D12205" s="10" t="s">
        <v>1932</v>
      </c>
      <c r="E12205" s="10" t="s">
        <v>1667</v>
      </c>
      <c r="F12205" s="10" t="s">
        <v>1433</v>
      </c>
      <c r="G12205" s="21" t="s">
        <v>3703</v>
      </c>
      <c r="H12205" s="21" t="s">
        <v>4787</v>
      </c>
      <c r="I12205" s="21">
        <v>1</v>
      </c>
      <c r="J12205" s="21">
        <f>MID(H12205,1,FIND(" ",H12205,1)-1)*1</f>
        <v>160</v>
      </c>
      <c r="K12205" s="21" t="s">
        <v>5254</v>
      </c>
    </row>
    <row r="12206" spans="1:11" hidden="1" x14ac:dyDescent="0.25">
      <c r="A12206" s="10">
        <v>197</v>
      </c>
      <c r="B12206" s="10" t="s">
        <v>1925</v>
      </c>
      <c r="C12206" s="10" t="s">
        <v>1926</v>
      </c>
      <c r="D12206" s="10" t="s">
        <v>1932</v>
      </c>
      <c r="E12206" s="10" t="s">
        <v>1667</v>
      </c>
      <c r="F12206" s="10" t="s">
        <v>1433</v>
      </c>
      <c r="G12206" s="21" t="s">
        <v>3705</v>
      </c>
      <c r="H12206" s="21" t="s">
        <v>57</v>
      </c>
      <c r="I12206" s="21">
        <v>1</v>
      </c>
      <c r="J12206" s="21" t="str">
        <f>H12206</f>
        <v>Нет</v>
      </c>
      <c r="K12206" s="21"/>
    </row>
    <row r="12207" spans="1:11" hidden="1" x14ac:dyDescent="0.25">
      <c r="A12207" s="10">
        <v>197</v>
      </c>
      <c r="B12207" s="10" t="s">
        <v>1925</v>
      </c>
      <c r="C12207" s="10" t="s">
        <v>1926</v>
      </c>
      <c r="D12207" s="10" t="s">
        <v>1932</v>
      </c>
      <c r="E12207" s="10" t="s">
        <v>1667</v>
      </c>
      <c r="F12207" s="10" t="s">
        <v>1433</v>
      </c>
      <c r="G12207" s="21" t="s">
        <v>3706</v>
      </c>
      <c r="H12207" s="21" t="s">
        <v>4955</v>
      </c>
      <c r="I12207" s="21">
        <v>1</v>
      </c>
      <c r="J12207" s="21">
        <f t="shared" ref="J12207:J12210" si="856">MID(H12207,1,FIND(" ",H12207,1)-1)*1</f>
        <v>17.600000000000001</v>
      </c>
      <c r="K12207" s="21" t="s">
        <v>5258</v>
      </c>
    </row>
    <row r="12208" spans="1:11" hidden="1" x14ac:dyDescent="0.25">
      <c r="A12208" s="10">
        <v>197</v>
      </c>
      <c r="B12208" s="10" t="s">
        <v>1925</v>
      </c>
      <c r="C12208" s="10" t="s">
        <v>1926</v>
      </c>
      <c r="D12208" s="10" t="s">
        <v>1932</v>
      </c>
      <c r="E12208" s="10" t="s">
        <v>1667</v>
      </c>
      <c r="F12208" s="10" t="s">
        <v>1433</v>
      </c>
      <c r="G12208" s="21" t="s">
        <v>3708</v>
      </c>
      <c r="H12208" s="21" t="s">
        <v>4788</v>
      </c>
      <c r="I12208" s="21">
        <v>1</v>
      </c>
      <c r="J12208" s="21">
        <f t="shared" si="856"/>
        <v>16.12</v>
      </c>
      <c r="K12208" s="21" t="s">
        <v>5258</v>
      </c>
    </row>
    <row r="12209" spans="1:11" hidden="1" x14ac:dyDescent="0.25">
      <c r="A12209" s="10">
        <v>197</v>
      </c>
      <c r="B12209" s="10" t="s">
        <v>1925</v>
      </c>
      <c r="C12209" s="10" t="s">
        <v>1926</v>
      </c>
      <c r="D12209" s="10" t="s">
        <v>1932</v>
      </c>
      <c r="E12209" s="10" t="s">
        <v>1667</v>
      </c>
      <c r="F12209" s="10" t="s">
        <v>1433</v>
      </c>
      <c r="G12209" s="21" t="s">
        <v>3709</v>
      </c>
      <c r="H12209" s="21" t="s">
        <v>4955</v>
      </c>
      <c r="I12209" s="21">
        <v>0</v>
      </c>
      <c r="J12209" s="21">
        <f t="shared" si="856"/>
        <v>17.600000000000001</v>
      </c>
      <c r="K12209" s="21" t="s">
        <v>5258</v>
      </c>
    </row>
    <row r="12210" spans="1:11" hidden="1" x14ac:dyDescent="0.25">
      <c r="A12210" s="10">
        <v>197</v>
      </c>
      <c r="B12210" s="10" t="s">
        <v>1925</v>
      </c>
      <c r="C12210" s="10" t="s">
        <v>1926</v>
      </c>
      <c r="D12210" s="10" t="s">
        <v>1932</v>
      </c>
      <c r="E12210" s="10" t="s">
        <v>1667</v>
      </c>
      <c r="F12210" s="10" t="s">
        <v>1433</v>
      </c>
      <c r="G12210" s="21" t="s">
        <v>3711</v>
      </c>
      <c r="H12210" s="21" t="s">
        <v>4788</v>
      </c>
      <c r="I12210" s="21">
        <v>0</v>
      </c>
      <c r="J12210" s="21">
        <f t="shared" si="856"/>
        <v>16.12</v>
      </c>
      <c r="K12210" s="21" t="s">
        <v>5258</v>
      </c>
    </row>
    <row r="12211" spans="1:11" hidden="1" x14ac:dyDescent="0.25">
      <c r="A12211" s="10">
        <v>197</v>
      </c>
      <c r="B12211" s="10" t="s">
        <v>1925</v>
      </c>
      <c r="C12211" s="10" t="s">
        <v>1926</v>
      </c>
      <c r="D12211" s="10" t="s">
        <v>1932</v>
      </c>
      <c r="E12211" s="10" t="s">
        <v>1667</v>
      </c>
      <c r="F12211" s="10" t="s">
        <v>1433</v>
      </c>
      <c r="G12211" s="21" t="s">
        <v>4578</v>
      </c>
      <c r="H12211" s="21" t="s">
        <v>4960</v>
      </c>
      <c r="I12211" s="21">
        <v>1</v>
      </c>
      <c r="J12211" s="21" t="str">
        <f>MID(H12211,1,FIND(" ",H12211,1)-1)</f>
        <v>1800</v>
      </c>
      <c r="K12211" s="21" t="s">
        <v>5269</v>
      </c>
    </row>
    <row r="12212" spans="1:11" hidden="1" x14ac:dyDescent="0.25">
      <c r="A12212" s="10">
        <v>197</v>
      </c>
      <c r="B12212" s="10" t="s">
        <v>1925</v>
      </c>
      <c r="C12212" s="10" t="s">
        <v>1926</v>
      </c>
      <c r="D12212" s="10" t="s">
        <v>1932</v>
      </c>
      <c r="E12212" s="10" t="s">
        <v>1667</v>
      </c>
      <c r="F12212" s="10" t="s">
        <v>1433</v>
      </c>
      <c r="G12212" s="10" t="s">
        <v>3714</v>
      </c>
      <c r="H12212" s="10" t="s">
        <v>3715</v>
      </c>
      <c r="I12212" s="10">
        <v>0</v>
      </c>
    </row>
    <row r="12213" spans="1:11" hidden="1" x14ac:dyDescent="0.25">
      <c r="A12213" s="10">
        <v>197</v>
      </c>
      <c r="B12213" s="10" t="s">
        <v>1925</v>
      </c>
      <c r="C12213" s="10" t="s">
        <v>1926</v>
      </c>
      <c r="D12213" s="10" t="s">
        <v>1932</v>
      </c>
      <c r="E12213" s="10" t="s">
        <v>1667</v>
      </c>
      <c r="F12213" s="10" t="s">
        <v>1433</v>
      </c>
      <c r="G12213" s="10" t="s">
        <v>3716</v>
      </c>
      <c r="H12213" s="10" t="s">
        <v>34</v>
      </c>
      <c r="I12213" s="10">
        <v>0</v>
      </c>
    </row>
    <row r="12214" spans="1:11" hidden="1" x14ac:dyDescent="0.25">
      <c r="A12214" s="10">
        <v>197</v>
      </c>
      <c r="B12214" s="10" t="s">
        <v>1925</v>
      </c>
      <c r="C12214" s="10" t="s">
        <v>1926</v>
      </c>
      <c r="D12214" s="10" t="s">
        <v>1932</v>
      </c>
      <c r="E12214" s="10" t="s">
        <v>1667</v>
      </c>
      <c r="F12214" s="10" t="s">
        <v>1433</v>
      </c>
      <c r="G12214" s="10" t="s">
        <v>3717</v>
      </c>
      <c r="H12214" s="10" t="s">
        <v>34</v>
      </c>
      <c r="I12214" s="10">
        <v>0</v>
      </c>
    </row>
    <row r="12215" spans="1:11" hidden="1" x14ac:dyDescent="0.25">
      <c r="A12215" s="10">
        <v>197</v>
      </c>
      <c r="B12215" s="10" t="s">
        <v>1925</v>
      </c>
      <c r="C12215" s="10" t="s">
        <v>1926</v>
      </c>
      <c r="D12215" s="10" t="s">
        <v>1932</v>
      </c>
      <c r="E12215" s="10" t="s">
        <v>1667</v>
      </c>
      <c r="F12215" s="10" t="s">
        <v>1433</v>
      </c>
      <c r="G12215" s="10" t="s">
        <v>3718</v>
      </c>
      <c r="H12215" s="10" t="s">
        <v>5168</v>
      </c>
      <c r="I12215" s="10">
        <v>0</v>
      </c>
    </row>
    <row r="12216" spans="1:11" hidden="1" x14ac:dyDescent="0.25">
      <c r="A12216" s="10">
        <v>197</v>
      </c>
      <c r="B12216" s="10" t="s">
        <v>1925</v>
      </c>
      <c r="C12216" s="10" t="s">
        <v>1926</v>
      </c>
      <c r="D12216" s="10" t="s">
        <v>1932</v>
      </c>
      <c r="E12216" s="10" t="s">
        <v>1667</v>
      </c>
      <c r="F12216" s="10" t="s">
        <v>1433</v>
      </c>
      <c r="G12216" s="10" t="s">
        <v>3719</v>
      </c>
      <c r="H12216" s="10" t="s">
        <v>3914</v>
      </c>
      <c r="I12216" s="10">
        <v>0</v>
      </c>
    </row>
    <row r="12217" spans="1:11" hidden="1" x14ac:dyDescent="0.25">
      <c r="A12217" s="10">
        <v>197</v>
      </c>
      <c r="B12217" s="10" t="s">
        <v>1925</v>
      </c>
      <c r="C12217" s="10" t="s">
        <v>1926</v>
      </c>
      <c r="D12217" s="10" t="s">
        <v>1932</v>
      </c>
      <c r="E12217" s="10" t="s">
        <v>1667</v>
      </c>
      <c r="F12217" s="10" t="s">
        <v>1433</v>
      </c>
      <c r="G12217" s="10" t="s">
        <v>3720</v>
      </c>
      <c r="H12217" s="10" t="s">
        <v>34</v>
      </c>
      <c r="I12217" s="10">
        <v>0</v>
      </c>
    </row>
    <row r="12218" spans="1:11" hidden="1" x14ac:dyDescent="0.25">
      <c r="A12218" s="10">
        <v>197</v>
      </c>
      <c r="B12218" s="10" t="s">
        <v>1925</v>
      </c>
      <c r="C12218" s="10" t="s">
        <v>1926</v>
      </c>
      <c r="D12218" s="10" t="s">
        <v>1932</v>
      </c>
      <c r="E12218" s="10" t="s">
        <v>1667</v>
      </c>
      <c r="F12218" s="10" t="s">
        <v>1433</v>
      </c>
      <c r="G12218" s="10" t="s">
        <v>3721</v>
      </c>
      <c r="H12218" s="10" t="s">
        <v>34</v>
      </c>
      <c r="I12218" s="10">
        <v>0</v>
      </c>
    </row>
    <row r="12219" spans="1:11" hidden="1" x14ac:dyDescent="0.25">
      <c r="A12219" s="10">
        <v>197</v>
      </c>
      <c r="B12219" s="10" t="s">
        <v>1925</v>
      </c>
      <c r="C12219" s="10" t="s">
        <v>1926</v>
      </c>
      <c r="D12219" s="10" t="s">
        <v>1932</v>
      </c>
      <c r="E12219" s="10" t="s">
        <v>1667</v>
      </c>
      <c r="F12219" s="10" t="s">
        <v>1433</v>
      </c>
      <c r="G12219" s="10" t="s">
        <v>3722</v>
      </c>
      <c r="H12219" s="10" t="s">
        <v>34</v>
      </c>
      <c r="I12219" s="10">
        <v>0</v>
      </c>
    </row>
    <row r="12220" spans="1:11" hidden="1" x14ac:dyDescent="0.25">
      <c r="A12220" s="10">
        <v>197</v>
      </c>
      <c r="B12220" s="10" t="s">
        <v>1925</v>
      </c>
      <c r="C12220" s="10" t="s">
        <v>1926</v>
      </c>
      <c r="D12220" s="10" t="s">
        <v>1932</v>
      </c>
      <c r="E12220" s="10" t="s">
        <v>1667</v>
      </c>
      <c r="F12220" s="10" t="s">
        <v>1433</v>
      </c>
      <c r="G12220" s="10" t="s">
        <v>3723</v>
      </c>
      <c r="H12220" s="10" t="s">
        <v>34</v>
      </c>
      <c r="I12220" s="10">
        <v>0</v>
      </c>
    </row>
    <row r="12221" spans="1:11" hidden="1" x14ac:dyDescent="0.25">
      <c r="A12221" s="10">
        <v>197</v>
      </c>
      <c r="B12221" s="10" t="s">
        <v>1925</v>
      </c>
      <c r="C12221" s="10" t="s">
        <v>1926</v>
      </c>
      <c r="D12221" s="10" t="s">
        <v>1932</v>
      </c>
      <c r="E12221" s="10" t="s">
        <v>1667</v>
      </c>
      <c r="F12221" s="10" t="s">
        <v>1433</v>
      </c>
      <c r="G12221" s="10" t="s">
        <v>3724</v>
      </c>
      <c r="H12221" s="10" t="s">
        <v>34</v>
      </c>
      <c r="I12221" s="10">
        <v>0</v>
      </c>
    </row>
    <row r="12222" spans="1:11" hidden="1" x14ac:dyDescent="0.25">
      <c r="A12222" s="10">
        <v>197</v>
      </c>
      <c r="B12222" s="10" t="s">
        <v>1925</v>
      </c>
      <c r="C12222" s="10" t="s">
        <v>1926</v>
      </c>
      <c r="D12222" s="10" t="s">
        <v>1932</v>
      </c>
      <c r="E12222" s="10" t="s">
        <v>1667</v>
      </c>
      <c r="F12222" s="10" t="s">
        <v>1433</v>
      </c>
      <c r="G12222" s="10" t="s">
        <v>3725</v>
      </c>
      <c r="H12222" s="10" t="s">
        <v>34</v>
      </c>
      <c r="I12222" s="10">
        <v>0</v>
      </c>
    </row>
    <row r="12223" spans="1:11" hidden="1" x14ac:dyDescent="0.25">
      <c r="A12223" s="10">
        <v>197</v>
      </c>
      <c r="B12223" s="10" t="s">
        <v>1925</v>
      </c>
      <c r="C12223" s="10" t="s">
        <v>1926</v>
      </c>
      <c r="D12223" s="10" t="s">
        <v>1932</v>
      </c>
      <c r="E12223" s="10" t="s">
        <v>1667</v>
      </c>
      <c r="F12223" s="10" t="s">
        <v>1433</v>
      </c>
      <c r="G12223" s="10" t="s">
        <v>3726</v>
      </c>
      <c r="H12223" s="10" t="s">
        <v>34</v>
      </c>
      <c r="I12223" s="10">
        <v>0</v>
      </c>
    </row>
    <row r="12224" spans="1:11" hidden="1" x14ac:dyDescent="0.25">
      <c r="A12224" s="10">
        <v>197</v>
      </c>
      <c r="B12224" s="10" t="s">
        <v>1925</v>
      </c>
      <c r="C12224" s="10" t="s">
        <v>1926</v>
      </c>
      <c r="D12224" s="10" t="s">
        <v>1932</v>
      </c>
      <c r="E12224" s="10" t="s">
        <v>1667</v>
      </c>
      <c r="F12224" s="10" t="s">
        <v>1433</v>
      </c>
      <c r="G12224" s="10" t="s">
        <v>3727</v>
      </c>
      <c r="H12224" s="10" t="s">
        <v>34</v>
      </c>
      <c r="I12224" s="10">
        <v>0</v>
      </c>
    </row>
    <row r="12225" spans="1:9" hidden="1" x14ac:dyDescent="0.25">
      <c r="A12225" s="10">
        <v>197</v>
      </c>
      <c r="B12225" s="10" t="s">
        <v>1925</v>
      </c>
      <c r="C12225" s="10" t="s">
        <v>1926</v>
      </c>
      <c r="D12225" s="10" t="s">
        <v>1932</v>
      </c>
      <c r="E12225" s="10" t="s">
        <v>1667</v>
      </c>
      <c r="F12225" s="10" t="s">
        <v>1433</v>
      </c>
      <c r="G12225" s="10" t="s">
        <v>3729</v>
      </c>
      <c r="H12225" s="10" t="s">
        <v>34</v>
      </c>
      <c r="I12225" s="10">
        <v>0</v>
      </c>
    </row>
    <row r="12226" spans="1:9" hidden="1" x14ac:dyDescent="0.25">
      <c r="A12226" s="10">
        <v>197</v>
      </c>
      <c r="B12226" s="10" t="s">
        <v>1925</v>
      </c>
      <c r="C12226" s="10" t="s">
        <v>1926</v>
      </c>
      <c r="D12226" s="10" t="s">
        <v>1932</v>
      </c>
      <c r="E12226" s="10" t="s">
        <v>1667</v>
      </c>
      <c r="F12226" s="10" t="s">
        <v>1433</v>
      </c>
      <c r="G12226" s="10" t="s">
        <v>3730</v>
      </c>
      <c r="H12226" s="10" t="s">
        <v>34</v>
      </c>
      <c r="I12226" s="10">
        <v>0</v>
      </c>
    </row>
    <row r="12227" spans="1:9" hidden="1" x14ac:dyDescent="0.25">
      <c r="A12227" s="10">
        <v>197</v>
      </c>
      <c r="B12227" s="10" t="s">
        <v>1925</v>
      </c>
      <c r="C12227" s="10" t="s">
        <v>1926</v>
      </c>
      <c r="D12227" s="10" t="s">
        <v>1932</v>
      </c>
      <c r="E12227" s="10" t="s">
        <v>1667</v>
      </c>
      <c r="F12227" s="10" t="s">
        <v>1433</v>
      </c>
      <c r="G12227" s="10" t="s">
        <v>3731</v>
      </c>
      <c r="H12227" s="10" t="s">
        <v>34</v>
      </c>
      <c r="I12227" s="10">
        <v>0</v>
      </c>
    </row>
    <row r="12228" spans="1:9" hidden="1" x14ac:dyDescent="0.25">
      <c r="A12228" s="10">
        <v>197</v>
      </c>
      <c r="B12228" s="10" t="s">
        <v>1925</v>
      </c>
      <c r="C12228" s="10" t="s">
        <v>1926</v>
      </c>
      <c r="D12228" s="10" t="s">
        <v>1932</v>
      </c>
      <c r="E12228" s="10" t="s">
        <v>1667</v>
      </c>
      <c r="F12228" s="10" t="s">
        <v>1433</v>
      </c>
      <c r="G12228" s="10" t="s">
        <v>3734</v>
      </c>
      <c r="H12228" s="10" t="s">
        <v>34</v>
      </c>
      <c r="I12228" s="10">
        <v>0</v>
      </c>
    </row>
    <row r="12229" spans="1:9" hidden="1" x14ac:dyDescent="0.25">
      <c r="A12229" s="10">
        <v>197</v>
      </c>
      <c r="B12229" s="10" t="s">
        <v>1925</v>
      </c>
      <c r="C12229" s="10" t="s">
        <v>1926</v>
      </c>
      <c r="D12229" s="10" t="s">
        <v>1932</v>
      </c>
      <c r="E12229" s="10" t="s">
        <v>1667</v>
      </c>
      <c r="F12229" s="10" t="s">
        <v>1433</v>
      </c>
      <c r="G12229" s="10" t="s">
        <v>3735</v>
      </c>
      <c r="H12229" s="10" t="s">
        <v>57</v>
      </c>
      <c r="I12229" s="10">
        <v>0</v>
      </c>
    </row>
    <row r="12230" spans="1:9" hidden="1" x14ac:dyDescent="0.25">
      <c r="A12230" s="10">
        <v>197</v>
      </c>
      <c r="B12230" s="10" t="s">
        <v>1925</v>
      </c>
      <c r="C12230" s="10" t="s">
        <v>1926</v>
      </c>
      <c r="D12230" s="10" t="s">
        <v>1932</v>
      </c>
      <c r="E12230" s="10" t="s">
        <v>1667</v>
      </c>
      <c r="F12230" s="10" t="s">
        <v>1433</v>
      </c>
      <c r="G12230" s="10" t="s">
        <v>4597</v>
      </c>
      <c r="H12230" s="10" t="s">
        <v>34</v>
      </c>
      <c r="I12230" s="10">
        <v>0</v>
      </c>
    </row>
    <row r="12231" spans="1:9" hidden="1" x14ac:dyDescent="0.25">
      <c r="A12231" s="10">
        <v>197</v>
      </c>
      <c r="B12231" s="10" t="s">
        <v>1925</v>
      </c>
      <c r="C12231" s="10" t="s">
        <v>1926</v>
      </c>
      <c r="D12231" s="10" t="s">
        <v>1932</v>
      </c>
      <c r="E12231" s="10" t="s">
        <v>1667</v>
      </c>
      <c r="F12231" s="10" t="s">
        <v>1433</v>
      </c>
      <c r="G12231" s="10" t="s">
        <v>3736</v>
      </c>
      <c r="H12231" s="10" t="s">
        <v>34</v>
      </c>
      <c r="I12231" s="10">
        <v>0</v>
      </c>
    </row>
    <row r="12232" spans="1:9" hidden="1" x14ac:dyDescent="0.25">
      <c r="A12232" s="10">
        <v>197</v>
      </c>
      <c r="B12232" s="10" t="s">
        <v>1925</v>
      </c>
      <c r="C12232" s="10" t="s">
        <v>1926</v>
      </c>
      <c r="D12232" s="10" t="s">
        <v>1932</v>
      </c>
      <c r="E12232" s="10" t="s">
        <v>1667</v>
      </c>
      <c r="F12232" s="10" t="s">
        <v>1433</v>
      </c>
      <c r="G12232" s="10" t="s">
        <v>3737</v>
      </c>
      <c r="H12232" s="10" t="s">
        <v>34</v>
      </c>
      <c r="I12232" s="10">
        <v>0</v>
      </c>
    </row>
    <row r="12233" spans="1:9" hidden="1" x14ac:dyDescent="0.25">
      <c r="A12233" s="10">
        <v>197</v>
      </c>
      <c r="B12233" s="10" t="s">
        <v>1925</v>
      </c>
      <c r="C12233" s="10" t="s">
        <v>1926</v>
      </c>
      <c r="D12233" s="10" t="s">
        <v>1932</v>
      </c>
      <c r="E12233" s="10" t="s">
        <v>1667</v>
      </c>
      <c r="F12233" s="10" t="s">
        <v>1433</v>
      </c>
      <c r="G12233" s="10" t="s">
        <v>4387</v>
      </c>
      <c r="H12233" s="10" t="s">
        <v>34</v>
      </c>
      <c r="I12233" s="10">
        <v>0</v>
      </c>
    </row>
    <row r="12234" spans="1:9" hidden="1" x14ac:dyDescent="0.25">
      <c r="A12234" s="10">
        <v>197</v>
      </c>
      <c r="B12234" s="10" t="s">
        <v>1925</v>
      </c>
      <c r="C12234" s="10" t="s">
        <v>1926</v>
      </c>
      <c r="D12234" s="10" t="s">
        <v>1932</v>
      </c>
      <c r="E12234" s="10" t="s">
        <v>1667</v>
      </c>
      <c r="F12234" s="10" t="s">
        <v>1433</v>
      </c>
      <c r="G12234" s="10" t="s">
        <v>4388</v>
      </c>
      <c r="H12234" s="10" t="s">
        <v>34</v>
      </c>
      <c r="I12234" s="10">
        <v>0</v>
      </c>
    </row>
    <row r="12235" spans="1:9" hidden="1" x14ac:dyDescent="0.25">
      <c r="A12235" s="10">
        <v>197</v>
      </c>
      <c r="B12235" s="10" t="s">
        <v>1925</v>
      </c>
      <c r="C12235" s="10" t="s">
        <v>1926</v>
      </c>
      <c r="D12235" s="10" t="s">
        <v>1932</v>
      </c>
      <c r="E12235" s="10" t="s">
        <v>1667</v>
      </c>
      <c r="F12235" s="10" t="s">
        <v>1433</v>
      </c>
      <c r="G12235" s="10" t="s">
        <v>3740</v>
      </c>
      <c r="H12235" s="10" t="s">
        <v>34</v>
      </c>
      <c r="I12235" s="10">
        <v>0</v>
      </c>
    </row>
    <row r="12236" spans="1:9" hidden="1" x14ac:dyDescent="0.25">
      <c r="A12236" s="10">
        <v>197</v>
      </c>
      <c r="B12236" s="10" t="s">
        <v>1925</v>
      </c>
      <c r="C12236" s="10" t="s">
        <v>1926</v>
      </c>
      <c r="D12236" s="10" t="s">
        <v>1932</v>
      </c>
      <c r="E12236" s="10" t="s">
        <v>1667</v>
      </c>
      <c r="F12236" s="10" t="s">
        <v>1433</v>
      </c>
      <c r="G12236" s="10" t="s">
        <v>3741</v>
      </c>
      <c r="H12236" s="10" t="s">
        <v>34</v>
      </c>
      <c r="I12236" s="10">
        <v>0</v>
      </c>
    </row>
    <row r="12237" spans="1:9" hidden="1" x14ac:dyDescent="0.25">
      <c r="A12237" s="10">
        <v>197</v>
      </c>
      <c r="B12237" s="10" t="s">
        <v>1925</v>
      </c>
      <c r="C12237" s="10" t="s">
        <v>1926</v>
      </c>
      <c r="D12237" s="10" t="s">
        <v>1932</v>
      </c>
      <c r="E12237" s="10" t="s">
        <v>1667</v>
      </c>
      <c r="F12237" s="10" t="s">
        <v>1433</v>
      </c>
      <c r="G12237" s="10" t="s">
        <v>4324</v>
      </c>
      <c r="H12237" s="10" t="s">
        <v>34</v>
      </c>
      <c r="I12237" s="10">
        <v>0</v>
      </c>
    </row>
    <row r="12238" spans="1:9" hidden="1" x14ac:dyDescent="0.25">
      <c r="A12238" s="10">
        <v>197</v>
      </c>
      <c r="B12238" s="10" t="s">
        <v>1925</v>
      </c>
      <c r="C12238" s="10" t="s">
        <v>1926</v>
      </c>
      <c r="D12238" s="10" t="s">
        <v>1932</v>
      </c>
      <c r="E12238" s="10" t="s">
        <v>1667</v>
      </c>
      <c r="F12238" s="10" t="s">
        <v>1433</v>
      </c>
      <c r="G12238" s="10" t="s">
        <v>3744</v>
      </c>
      <c r="H12238" s="10" t="s">
        <v>3807</v>
      </c>
      <c r="I12238" s="10">
        <v>0</v>
      </c>
    </row>
    <row r="12239" spans="1:9" hidden="1" x14ac:dyDescent="0.25">
      <c r="A12239" s="10">
        <v>197</v>
      </c>
      <c r="B12239" s="10" t="s">
        <v>1925</v>
      </c>
      <c r="C12239" s="10" t="s">
        <v>1926</v>
      </c>
      <c r="D12239" s="10" t="s">
        <v>1932</v>
      </c>
      <c r="E12239" s="10" t="s">
        <v>1667</v>
      </c>
      <c r="F12239" s="10" t="s">
        <v>1433</v>
      </c>
      <c r="G12239" s="10" t="s">
        <v>3746</v>
      </c>
      <c r="H12239" s="10" t="s">
        <v>34</v>
      </c>
      <c r="I12239" s="10">
        <v>0</v>
      </c>
    </row>
    <row r="12240" spans="1:9" hidden="1" x14ac:dyDescent="0.25">
      <c r="A12240" s="10">
        <v>197</v>
      </c>
      <c r="B12240" s="10" t="s">
        <v>1925</v>
      </c>
      <c r="C12240" s="10" t="s">
        <v>1926</v>
      </c>
      <c r="D12240" s="10" t="s">
        <v>1932</v>
      </c>
      <c r="E12240" s="10" t="s">
        <v>1667</v>
      </c>
      <c r="F12240" s="10" t="s">
        <v>1433</v>
      </c>
      <c r="G12240" s="10" t="s">
        <v>4792</v>
      </c>
      <c r="H12240" s="10" t="s">
        <v>5252</v>
      </c>
      <c r="I12240" s="10">
        <v>0</v>
      </c>
    </row>
    <row r="12241" spans="1:11" hidden="1" x14ac:dyDescent="0.25">
      <c r="A12241" s="10">
        <v>197</v>
      </c>
      <c r="B12241" s="10" t="s">
        <v>1925</v>
      </c>
      <c r="C12241" s="10" t="s">
        <v>1926</v>
      </c>
      <c r="D12241" s="10" t="s">
        <v>1932</v>
      </c>
      <c r="E12241" s="10" t="s">
        <v>1667</v>
      </c>
      <c r="F12241" s="10" t="s">
        <v>1433</v>
      </c>
      <c r="G12241" s="21" t="s">
        <v>3747</v>
      </c>
      <c r="H12241" s="21" t="s">
        <v>4756</v>
      </c>
      <c r="I12241" s="21">
        <v>1</v>
      </c>
      <c r="J12241" s="21" t="str">
        <f>H12241</f>
        <v>Потолочная</v>
      </c>
      <c r="K12241" s="21"/>
    </row>
    <row r="12242" spans="1:11" hidden="1" x14ac:dyDescent="0.25">
      <c r="A12242" s="10">
        <v>197</v>
      </c>
      <c r="B12242" s="10" t="s">
        <v>1925</v>
      </c>
      <c r="C12242" s="10" t="s">
        <v>1926</v>
      </c>
      <c r="D12242" s="10" t="s">
        <v>1932</v>
      </c>
      <c r="E12242" s="10" t="s">
        <v>1667</v>
      </c>
      <c r="F12242" s="10" t="s">
        <v>1433</v>
      </c>
      <c r="G12242" s="21" t="s">
        <v>3749</v>
      </c>
      <c r="H12242" s="21" t="s">
        <v>3918</v>
      </c>
      <c r="I12242" s="21">
        <v>1</v>
      </c>
      <c r="J12242" s="21">
        <f>MID(H12242,1,FIND(" ",H12242,1)-1)*1</f>
        <v>50</v>
      </c>
      <c r="K12242" s="21" t="s">
        <v>5264</v>
      </c>
    </row>
    <row r="12243" spans="1:11" hidden="1" x14ac:dyDescent="0.25">
      <c r="A12243" s="10">
        <v>197</v>
      </c>
      <c r="B12243" s="10" t="s">
        <v>1925</v>
      </c>
      <c r="C12243" s="10" t="s">
        <v>1926</v>
      </c>
      <c r="D12243" s="10" t="s">
        <v>1932</v>
      </c>
      <c r="E12243" s="10" t="s">
        <v>1667</v>
      </c>
      <c r="F12243" s="10" t="s">
        <v>1433</v>
      </c>
      <c r="G12243" s="21" t="s">
        <v>3751</v>
      </c>
      <c r="H12243" s="21" t="s">
        <v>3893</v>
      </c>
      <c r="I12243" s="21">
        <v>1</v>
      </c>
      <c r="J12243" s="21">
        <f>MID(H12243,1,FIND(" ",H12243,1)-1)*1</f>
        <v>30</v>
      </c>
      <c r="K12243" s="21" t="s">
        <v>5264</v>
      </c>
    </row>
    <row r="12244" spans="1:11" hidden="1" x14ac:dyDescent="0.25">
      <c r="A12244" s="10">
        <v>197</v>
      </c>
      <c r="B12244" s="10" t="s">
        <v>1925</v>
      </c>
      <c r="C12244" s="10" t="s">
        <v>1926</v>
      </c>
      <c r="D12244" s="10" t="s">
        <v>1932</v>
      </c>
      <c r="E12244" s="10" t="s">
        <v>1667</v>
      </c>
      <c r="F12244" s="10" t="s">
        <v>1433</v>
      </c>
      <c r="G12244" s="21" t="s">
        <v>3753</v>
      </c>
      <c r="H12244" s="21" t="s">
        <v>3965</v>
      </c>
      <c r="I12244" s="21">
        <v>1</v>
      </c>
      <c r="J12244" s="21">
        <f>MID(H12244,1,FIND(" ",H12244,1)-1)*1</f>
        <v>5.57</v>
      </c>
      <c r="K12244" s="21" t="s">
        <v>5258</v>
      </c>
    </row>
    <row r="12245" spans="1:11" hidden="1" x14ac:dyDescent="0.25">
      <c r="A12245" s="10">
        <v>197</v>
      </c>
      <c r="B12245" s="10" t="s">
        <v>1925</v>
      </c>
      <c r="C12245" s="10" t="s">
        <v>1926</v>
      </c>
      <c r="D12245" s="10" t="s">
        <v>1932</v>
      </c>
      <c r="E12245" s="10" t="s">
        <v>1667</v>
      </c>
      <c r="F12245" s="10" t="s">
        <v>1433</v>
      </c>
      <c r="G12245" s="21" t="s">
        <v>3755</v>
      </c>
      <c r="H12245" s="21" t="s">
        <v>4794</v>
      </c>
      <c r="I12245" s="21">
        <v>1</v>
      </c>
      <c r="J12245" s="21" t="s">
        <v>5267</v>
      </c>
      <c r="K12245" s="21" t="s">
        <v>5265</v>
      </c>
    </row>
    <row r="12246" spans="1:11" hidden="1" x14ac:dyDescent="0.25">
      <c r="A12246" s="10">
        <v>197</v>
      </c>
      <c r="B12246" s="10" t="s">
        <v>1925</v>
      </c>
      <c r="C12246" s="10" t="s">
        <v>1926</v>
      </c>
      <c r="D12246" s="10" t="s">
        <v>1932</v>
      </c>
      <c r="E12246" s="10" t="s">
        <v>1667</v>
      </c>
      <c r="F12246" s="10" t="s">
        <v>1433</v>
      </c>
      <c r="G12246" s="10" t="s">
        <v>3757</v>
      </c>
      <c r="H12246" s="10" t="s">
        <v>57</v>
      </c>
      <c r="I12246" s="10">
        <v>0</v>
      </c>
    </row>
    <row r="12247" spans="1:11" hidden="1" x14ac:dyDescent="0.25">
      <c r="A12247" s="10">
        <v>197</v>
      </c>
      <c r="B12247" s="10" t="s">
        <v>1925</v>
      </c>
      <c r="C12247" s="10" t="s">
        <v>1926</v>
      </c>
      <c r="D12247" s="10" t="s">
        <v>1932</v>
      </c>
      <c r="E12247" s="10" t="s">
        <v>1667</v>
      </c>
      <c r="F12247" s="10" t="s">
        <v>1433</v>
      </c>
      <c r="G12247" s="21" t="s">
        <v>3759</v>
      </c>
      <c r="H12247" s="21">
        <v>56000</v>
      </c>
      <c r="I12247" s="21">
        <v>1</v>
      </c>
      <c r="J12247" s="21">
        <f t="shared" ref="J12247:J12248" si="857">TRIM(H12247)*1</f>
        <v>56000</v>
      </c>
      <c r="K12247" s="21" t="s">
        <v>5261</v>
      </c>
    </row>
    <row r="12248" spans="1:11" hidden="1" x14ac:dyDescent="0.25">
      <c r="A12248" s="10">
        <v>197</v>
      </c>
      <c r="B12248" s="10" t="s">
        <v>1925</v>
      </c>
      <c r="C12248" s="10" t="s">
        <v>1926</v>
      </c>
      <c r="D12248" s="10" t="s">
        <v>1932</v>
      </c>
      <c r="E12248" s="10" t="s">
        <v>1667</v>
      </c>
      <c r="F12248" s="10" t="s">
        <v>1433</v>
      </c>
      <c r="G12248" s="21" t="s">
        <v>3764</v>
      </c>
      <c r="H12248" s="21">
        <v>56000</v>
      </c>
      <c r="I12248" s="21">
        <v>1</v>
      </c>
      <c r="J12248" s="21">
        <f t="shared" si="857"/>
        <v>56000</v>
      </c>
      <c r="K12248" s="21" t="s">
        <v>5261</v>
      </c>
    </row>
    <row r="12249" spans="1:11" hidden="1" x14ac:dyDescent="0.25">
      <c r="A12249" s="10">
        <v>197</v>
      </c>
      <c r="B12249" s="10" t="s">
        <v>1925</v>
      </c>
      <c r="C12249" s="10" t="s">
        <v>1926</v>
      </c>
      <c r="D12249" s="10" t="s">
        <v>1932</v>
      </c>
      <c r="E12249" s="10" t="s">
        <v>1667</v>
      </c>
      <c r="F12249" s="10" t="s">
        <v>1433</v>
      </c>
      <c r="G12249" s="10" t="s">
        <v>3765</v>
      </c>
      <c r="H12249" s="10" t="s">
        <v>57</v>
      </c>
      <c r="I12249" s="10">
        <v>0</v>
      </c>
    </row>
    <row r="12250" spans="1:11" hidden="1" x14ac:dyDescent="0.25">
      <c r="A12250" s="10">
        <v>197</v>
      </c>
      <c r="B12250" s="10" t="s">
        <v>1925</v>
      </c>
      <c r="C12250" s="10" t="s">
        <v>1926</v>
      </c>
      <c r="D12250" s="10" t="s">
        <v>1932</v>
      </c>
      <c r="E12250" s="10" t="s">
        <v>1667</v>
      </c>
      <c r="F12250" s="10" t="s">
        <v>1433</v>
      </c>
      <c r="G12250" s="10" t="s">
        <v>3766</v>
      </c>
      <c r="H12250" s="10" t="s">
        <v>34</v>
      </c>
      <c r="I12250" s="10">
        <v>0</v>
      </c>
    </row>
    <row r="12251" spans="1:11" hidden="1" x14ac:dyDescent="0.25">
      <c r="A12251" s="10">
        <v>197</v>
      </c>
      <c r="B12251" s="10" t="s">
        <v>1925</v>
      </c>
      <c r="C12251" s="10" t="s">
        <v>1926</v>
      </c>
      <c r="D12251" s="10" t="s">
        <v>1932</v>
      </c>
      <c r="E12251" s="10" t="s">
        <v>1667</v>
      </c>
      <c r="F12251" s="10" t="s">
        <v>1433</v>
      </c>
      <c r="G12251" s="10" t="s">
        <v>4601</v>
      </c>
      <c r="H12251" s="10" t="s">
        <v>4321</v>
      </c>
      <c r="I12251" s="10">
        <v>0</v>
      </c>
    </row>
    <row r="12252" spans="1:11" hidden="1" x14ac:dyDescent="0.25">
      <c r="A12252" s="10">
        <v>197</v>
      </c>
      <c r="B12252" s="10" t="s">
        <v>1925</v>
      </c>
      <c r="C12252" s="10" t="s">
        <v>1926</v>
      </c>
      <c r="D12252" s="10" t="s">
        <v>1932</v>
      </c>
      <c r="E12252" s="10" t="s">
        <v>1667</v>
      </c>
      <c r="F12252" s="10" t="s">
        <v>1433</v>
      </c>
      <c r="G12252" s="10" t="s">
        <v>4397</v>
      </c>
      <c r="H12252" s="10" t="s">
        <v>34</v>
      </c>
      <c r="I12252" s="10">
        <v>0</v>
      </c>
    </row>
    <row r="12253" spans="1:11" hidden="1" x14ac:dyDescent="0.25">
      <c r="A12253" s="10">
        <v>197</v>
      </c>
      <c r="B12253" s="10" t="s">
        <v>1925</v>
      </c>
      <c r="C12253" s="10" t="s">
        <v>1926</v>
      </c>
      <c r="D12253" s="10" t="s">
        <v>1932</v>
      </c>
      <c r="E12253" s="10" t="s">
        <v>1667</v>
      </c>
      <c r="F12253" s="10" t="s">
        <v>1433</v>
      </c>
      <c r="G12253" s="10" t="s">
        <v>4602</v>
      </c>
      <c r="H12253" s="10" t="s">
        <v>57</v>
      </c>
      <c r="I12253" s="10">
        <v>0</v>
      </c>
    </row>
    <row r="12254" spans="1:11" hidden="1" x14ac:dyDescent="0.25">
      <c r="A12254" s="10">
        <v>197</v>
      </c>
      <c r="B12254" s="10" t="s">
        <v>1925</v>
      </c>
      <c r="C12254" s="10" t="s">
        <v>1926</v>
      </c>
      <c r="D12254" s="10" t="s">
        <v>1932</v>
      </c>
      <c r="E12254" s="10" t="s">
        <v>1667</v>
      </c>
      <c r="F12254" s="10" t="s">
        <v>1433</v>
      </c>
      <c r="G12254" s="10" t="s">
        <v>4603</v>
      </c>
      <c r="H12254" s="10" t="s">
        <v>57</v>
      </c>
      <c r="I12254" s="10">
        <v>0</v>
      </c>
    </row>
    <row r="12255" spans="1:11" hidden="1" x14ac:dyDescent="0.25">
      <c r="A12255" s="10">
        <v>197</v>
      </c>
      <c r="B12255" s="10" t="s">
        <v>1925</v>
      </c>
      <c r="C12255" s="10" t="s">
        <v>1926</v>
      </c>
      <c r="D12255" s="10" t="s">
        <v>1932</v>
      </c>
      <c r="E12255" s="10" t="s">
        <v>1667</v>
      </c>
      <c r="F12255" s="10" t="s">
        <v>1433</v>
      </c>
      <c r="G12255" s="21" t="s">
        <v>3769</v>
      </c>
      <c r="H12255" s="21" t="s">
        <v>4972</v>
      </c>
      <c r="I12255" s="21">
        <v>1</v>
      </c>
      <c r="J12255" s="21">
        <f t="shared" ref="J12255:J12256" si="858">MID(H12255,1,FIND(" ",H12255,1)-1)*1</f>
        <v>99</v>
      </c>
      <c r="K12255" s="21" t="s">
        <v>5255</v>
      </c>
    </row>
    <row r="12256" spans="1:11" hidden="1" x14ac:dyDescent="0.25">
      <c r="A12256" s="10">
        <v>197</v>
      </c>
      <c r="B12256" s="10" t="s">
        <v>1925</v>
      </c>
      <c r="C12256" s="10" t="s">
        <v>1926</v>
      </c>
      <c r="D12256" s="10" t="s">
        <v>1932</v>
      </c>
      <c r="E12256" s="10" t="s">
        <v>1667</v>
      </c>
      <c r="F12256" s="10" t="s">
        <v>1433</v>
      </c>
      <c r="G12256" s="21" t="s">
        <v>3771</v>
      </c>
      <c r="H12256" s="21" t="s">
        <v>4092</v>
      </c>
      <c r="I12256" s="21">
        <v>1</v>
      </c>
      <c r="J12256" s="21">
        <f t="shared" si="858"/>
        <v>28</v>
      </c>
      <c r="K12256" s="21" t="s">
        <v>5255</v>
      </c>
    </row>
    <row r="12257" spans="1:11" hidden="1" x14ac:dyDescent="0.25">
      <c r="A12257" s="10">
        <v>197</v>
      </c>
      <c r="B12257" s="10" t="s">
        <v>1925</v>
      </c>
      <c r="C12257" s="10" t="s">
        <v>1926</v>
      </c>
      <c r="D12257" s="10" t="s">
        <v>1932</v>
      </c>
      <c r="E12257" s="10" t="s">
        <v>1667</v>
      </c>
      <c r="F12257" s="10" t="s">
        <v>1433</v>
      </c>
      <c r="G12257" s="21" t="s">
        <v>3773</v>
      </c>
      <c r="H12257" s="21" t="s">
        <v>4945</v>
      </c>
      <c r="I12257" s="21">
        <v>1</v>
      </c>
      <c r="J12257" s="21">
        <f t="shared" ref="J12257:J12262" si="859">MID(H12257,1,FIND(" ",H12257,1)-1)*1000</f>
        <v>1325</v>
      </c>
      <c r="K12257" s="22" t="s">
        <v>5256</v>
      </c>
    </row>
    <row r="12258" spans="1:11" hidden="1" x14ac:dyDescent="0.25">
      <c r="A12258" s="10">
        <v>197</v>
      </c>
      <c r="B12258" s="10" t="s">
        <v>1925</v>
      </c>
      <c r="C12258" s="10" t="s">
        <v>1926</v>
      </c>
      <c r="D12258" s="10" t="s">
        <v>1932</v>
      </c>
      <c r="E12258" s="10" t="s">
        <v>1667</v>
      </c>
      <c r="F12258" s="10" t="s">
        <v>1433</v>
      </c>
      <c r="G12258" s="21" t="s">
        <v>3775</v>
      </c>
      <c r="H12258" s="21" t="s">
        <v>4058</v>
      </c>
      <c r="I12258" s="21">
        <v>1</v>
      </c>
      <c r="J12258" s="21">
        <f t="shared" si="859"/>
        <v>290</v>
      </c>
      <c r="K12258" s="22" t="s">
        <v>5256</v>
      </c>
    </row>
    <row r="12259" spans="1:11" hidden="1" x14ac:dyDescent="0.25">
      <c r="A12259" s="10">
        <v>197</v>
      </c>
      <c r="B12259" s="10" t="s">
        <v>1925</v>
      </c>
      <c r="C12259" s="10" t="s">
        <v>1926</v>
      </c>
      <c r="D12259" s="10" t="s">
        <v>1932</v>
      </c>
      <c r="E12259" s="10" t="s">
        <v>1667</v>
      </c>
      <c r="F12259" s="10" t="s">
        <v>1433</v>
      </c>
      <c r="G12259" s="21" t="s">
        <v>3777</v>
      </c>
      <c r="H12259" s="21" t="s">
        <v>4946</v>
      </c>
      <c r="I12259" s="21">
        <v>1</v>
      </c>
      <c r="J12259" s="21">
        <f t="shared" si="859"/>
        <v>370</v>
      </c>
      <c r="K12259" s="22" t="s">
        <v>5256</v>
      </c>
    </row>
    <row r="12260" spans="1:11" hidden="1" x14ac:dyDescent="0.25">
      <c r="A12260" s="10">
        <v>197</v>
      </c>
      <c r="B12260" s="10" t="s">
        <v>1925</v>
      </c>
      <c r="C12260" s="10" t="s">
        <v>1926</v>
      </c>
      <c r="D12260" s="10" t="s">
        <v>1932</v>
      </c>
      <c r="E12260" s="10" t="s">
        <v>1667</v>
      </c>
      <c r="F12260" s="10" t="s">
        <v>1433</v>
      </c>
      <c r="G12260" s="21" t="s">
        <v>3779</v>
      </c>
      <c r="H12260" s="21" t="s">
        <v>4924</v>
      </c>
      <c r="I12260" s="21">
        <v>1</v>
      </c>
      <c r="J12260" s="21">
        <f t="shared" si="859"/>
        <v>835</v>
      </c>
      <c r="K12260" s="22" t="s">
        <v>5256</v>
      </c>
    </row>
    <row r="12261" spans="1:11" hidden="1" x14ac:dyDescent="0.25">
      <c r="A12261" s="10">
        <v>197</v>
      </c>
      <c r="B12261" s="10" t="s">
        <v>1925</v>
      </c>
      <c r="C12261" s="10" t="s">
        <v>1926</v>
      </c>
      <c r="D12261" s="10" t="s">
        <v>1932</v>
      </c>
      <c r="E12261" s="10" t="s">
        <v>1667</v>
      </c>
      <c r="F12261" s="10" t="s">
        <v>1433</v>
      </c>
      <c r="G12261" s="21" t="s">
        <v>3781</v>
      </c>
      <c r="H12261" s="21" t="s">
        <v>4098</v>
      </c>
      <c r="I12261" s="21">
        <v>1</v>
      </c>
      <c r="J12261" s="21">
        <f t="shared" si="859"/>
        <v>940</v>
      </c>
      <c r="K12261" s="22" t="s">
        <v>5256</v>
      </c>
    </row>
    <row r="12262" spans="1:11" hidden="1" x14ac:dyDescent="0.25">
      <c r="A12262" s="10">
        <v>197</v>
      </c>
      <c r="B12262" s="10" t="s">
        <v>1925</v>
      </c>
      <c r="C12262" s="10" t="s">
        <v>1926</v>
      </c>
      <c r="D12262" s="10" t="s">
        <v>1932</v>
      </c>
      <c r="E12262" s="10" t="s">
        <v>1667</v>
      </c>
      <c r="F12262" s="10" t="s">
        <v>1433</v>
      </c>
      <c r="G12262" s="21" t="s">
        <v>3783</v>
      </c>
      <c r="H12262" s="21" t="s">
        <v>4924</v>
      </c>
      <c r="I12262" s="21">
        <v>1</v>
      </c>
      <c r="J12262" s="21">
        <f t="shared" si="859"/>
        <v>835</v>
      </c>
      <c r="K12262" s="22" t="s">
        <v>5256</v>
      </c>
    </row>
    <row r="12263" spans="1:11" hidden="1" x14ac:dyDescent="0.25">
      <c r="A12263" s="10">
        <v>197</v>
      </c>
      <c r="B12263" s="10" t="s">
        <v>1925</v>
      </c>
      <c r="C12263" s="10" t="s">
        <v>1926</v>
      </c>
      <c r="D12263" s="10" t="s">
        <v>1932</v>
      </c>
      <c r="E12263" s="10" t="s">
        <v>1667</v>
      </c>
      <c r="F12263" s="10" t="s">
        <v>1433</v>
      </c>
      <c r="G12263" s="21" t="s">
        <v>4760</v>
      </c>
      <c r="H12263" s="21" t="s">
        <v>4925</v>
      </c>
      <c r="I12263" s="21">
        <v>0</v>
      </c>
      <c r="J12263" s="21">
        <f>MID(H12263,1,FIND(" ",H12263,1)-1)*1</f>
        <v>5.3</v>
      </c>
      <c r="K12263" s="21" t="s">
        <v>5255</v>
      </c>
    </row>
    <row r="12264" spans="1:11" hidden="1" x14ac:dyDescent="0.25">
      <c r="A12264" s="10">
        <v>197</v>
      </c>
      <c r="B12264" s="10" t="s">
        <v>1925</v>
      </c>
      <c r="C12264" s="10" t="s">
        <v>1926</v>
      </c>
      <c r="D12264" s="10" t="s">
        <v>1932</v>
      </c>
      <c r="E12264" s="10" t="s">
        <v>1667</v>
      </c>
      <c r="F12264" s="10" t="s">
        <v>1433</v>
      </c>
      <c r="G12264" s="21" t="s">
        <v>4799</v>
      </c>
      <c r="H12264" s="21" t="s">
        <v>4589</v>
      </c>
      <c r="I12264" s="21">
        <v>0</v>
      </c>
      <c r="J12264" s="21">
        <f>MID(H12264,1,FIND(" ",H12264,1)-1)*1</f>
        <v>0.95</v>
      </c>
      <c r="K12264" s="21" t="s">
        <v>5264</v>
      </c>
    </row>
    <row r="12265" spans="1:11" hidden="1" x14ac:dyDescent="0.25">
      <c r="A12265" s="10">
        <v>197</v>
      </c>
      <c r="B12265" s="10" t="s">
        <v>1925</v>
      </c>
      <c r="C12265" s="10" t="s">
        <v>1926</v>
      </c>
      <c r="D12265" s="10" t="s">
        <v>1932</v>
      </c>
      <c r="E12265" s="10" t="s">
        <v>1667</v>
      </c>
      <c r="F12265" s="10" t="s">
        <v>1433</v>
      </c>
      <c r="G12265" s="21" t="s">
        <v>4800</v>
      </c>
      <c r="H12265" s="21" t="s">
        <v>4801</v>
      </c>
      <c r="I12265" s="21">
        <v>0</v>
      </c>
      <c r="J12265" s="21">
        <f t="shared" ref="J12265:J12266" si="860">MID(H12265,1,FIND(" ",H12265,1)-1)*1000</f>
        <v>55</v>
      </c>
      <c r="K12265" s="21" t="s">
        <v>5256</v>
      </c>
    </row>
    <row r="12266" spans="1:11" hidden="1" x14ac:dyDescent="0.25">
      <c r="A12266" s="10">
        <v>197</v>
      </c>
      <c r="B12266" s="10" t="s">
        <v>1925</v>
      </c>
      <c r="C12266" s="10" t="s">
        <v>1926</v>
      </c>
      <c r="D12266" s="10" t="s">
        <v>1932</v>
      </c>
      <c r="E12266" s="10" t="s">
        <v>1667</v>
      </c>
      <c r="F12266" s="10" t="s">
        <v>1433</v>
      </c>
      <c r="G12266" s="21" t="s">
        <v>4762</v>
      </c>
      <c r="H12266" s="21" t="s">
        <v>4589</v>
      </c>
      <c r="I12266" s="21">
        <v>0</v>
      </c>
      <c r="J12266" s="21">
        <f t="shared" si="860"/>
        <v>950</v>
      </c>
      <c r="K12266" s="21" t="s">
        <v>5256</v>
      </c>
    </row>
    <row r="12267" spans="1:11" hidden="1" x14ac:dyDescent="0.25">
      <c r="A12267" s="10">
        <v>197</v>
      </c>
      <c r="B12267" s="10" t="s">
        <v>1925</v>
      </c>
      <c r="C12267" s="10" t="s">
        <v>1926</v>
      </c>
      <c r="D12267" s="10" t="s">
        <v>1932</v>
      </c>
      <c r="E12267" s="10" t="s">
        <v>1667</v>
      </c>
      <c r="F12267" s="10" t="s">
        <v>1433</v>
      </c>
      <c r="G12267" s="10" t="s">
        <v>3787</v>
      </c>
      <c r="H12267" s="10" t="s">
        <v>3788</v>
      </c>
      <c r="I12267" s="10">
        <v>0</v>
      </c>
    </row>
    <row r="12268" spans="1:11" hidden="1" x14ac:dyDescent="0.25">
      <c r="A12268" s="10">
        <v>197</v>
      </c>
      <c r="B12268" s="10" t="s">
        <v>1925</v>
      </c>
      <c r="C12268" s="10" t="s">
        <v>1926</v>
      </c>
      <c r="D12268" s="10" t="s">
        <v>1932</v>
      </c>
      <c r="E12268" s="10" t="s">
        <v>1667</v>
      </c>
      <c r="F12268" s="10" t="s">
        <v>1433</v>
      </c>
      <c r="G12268" s="10" t="s">
        <v>3789</v>
      </c>
      <c r="H12268" s="10" t="s">
        <v>3789</v>
      </c>
      <c r="I12268" s="10">
        <v>0</v>
      </c>
    </row>
    <row r="12269" spans="1:11" hidden="1" x14ac:dyDescent="0.25">
      <c r="A12269" s="10">
        <v>198</v>
      </c>
      <c r="B12269" s="10" t="s">
        <v>1933</v>
      </c>
      <c r="C12269" s="10" t="s">
        <v>1934</v>
      </c>
      <c r="D12269" s="10" t="s">
        <v>1941</v>
      </c>
      <c r="E12269" s="10" t="s">
        <v>1667</v>
      </c>
      <c r="F12269" s="10" t="s">
        <v>1433</v>
      </c>
      <c r="G12269" s="10" t="s">
        <v>3129</v>
      </c>
      <c r="H12269" s="10" t="s">
        <v>4540</v>
      </c>
      <c r="I12269" s="10">
        <v>0</v>
      </c>
    </row>
    <row r="12270" spans="1:11" hidden="1" x14ac:dyDescent="0.25">
      <c r="A12270" s="10">
        <v>198</v>
      </c>
      <c r="B12270" s="10" t="s">
        <v>1933</v>
      </c>
      <c r="C12270" s="10" t="s">
        <v>1934</v>
      </c>
      <c r="D12270" s="10" t="s">
        <v>1941</v>
      </c>
      <c r="E12270" s="10" t="s">
        <v>1667</v>
      </c>
      <c r="F12270" s="10" t="s">
        <v>1433</v>
      </c>
      <c r="G12270" s="21" t="s">
        <v>2160</v>
      </c>
      <c r="H12270" s="21" t="s">
        <v>3699</v>
      </c>
      <c r="I12270" s="21">
        <v>1</v>
      </c>
      <c r="J12270" s="21" t="str">
        <f>H12270</f>
        <v>Кондиционирование</v>
      </c>
      <c r="K12270" s="21"/>
    </row>
    <row r="12271" spans="1:11" hidden="1" x14ac:dyDescent="0.25">
      <c r="A12271" s="10">
        <v>198</v>
      </c>
      <c r="B12271" s="10" t="s">
        <v>1933</v>
      </c>
      <c r="C12271" s="10" t="s">
        <v>1934</v>
      </c>
      <c r="D12271" s="10" t="s">
        <v>1941</v>
      </c>
      <c r="E12271" s="10" t="s">
        <v>1667</v>
      </c>
      <c r="F12271" s="10" t="s">
        <v>1433</v>
      </c>
      <c r="G12271" s="21" t="s">
        <v>3108</v>
      </c>
      <c r="H12271" s="21" t="s">
        <v>3906</v>
      </c>
      <c r="I12271" s="21">
        <v>1</v>
      </c>
      <c r="J12271" s="21">
        <f t="shared" ref="J12271:J12272" si="861">MID(H12271,1,FIND(" ",H12271,1)-1)*1</f>
        <v>60</v>
      </c>
      <c r="K12271" s="21" t="s">
        <v>5260</v>
      </c>
    </row>
    <row r="12272" spans="1:11" hidden="1" x14ac:dyDescent="0.25">
      <c r="A12272" s="10">
        <v>198</v>
      </c>
      <c r="B12272" s="10" t="s">
        <v>1933</v>
      </c>
      <c r="C12272" s="10" t="s">
        <v>1934</v>
      </c>
      <c r="D12272" s="10" t="s">
        <v>1941</v>
      </c>
      <c r="E12272" s="10" t="s">
        <v>1667</v>
      </c>
      <c r="F12272" s="10" t="s">
        <v>1433</v>
      </c>
      <c r="G12272" s="21" t="s">
        <v>3701</v>
      </c>
      <c r="H12272" s="21" t="s">
        <v>3802</v>
      </c>
      <c r="I12272" s="21">
        <v>1</v>
      </c>
      <c r="J12272" s="21">
        <f t="shared" si="861"/>
        <v>45</v>
      </c>
      <c r="K12272" s="21" t="s">
        <v>5260</v>
      </c>
    </row>
    <row r="12273" spans="1:11" hidden="1" x14ac:dyDescent="0.25">
      <c r="A12273" s="10">
        <v>198</v>
      </c>
      <c r="B12273" s="10" t="s">
        <v>1933</v>
      </c>
      <c r="C12273" s="10" t="s">
        <v>1934</v>
      </c>
      <c r="D12273" s="10" t="s">
        <v>1941</v>
      </c>
      <c r="E12273" s="10" t="s">
        <v>1667</v>
      </c>
      <c r="F12273" s="10" t="s">
        <v>1433</v>
      </c>
      <c r="G12273" s="21" t="s">
        <v>3703</v>
      </c>
      <c r="H12273" s="21" t="s">
        <v>4787</v>
      </c>
      <c r="I12273" s="21">
        <v>1</v>
      </c>
      <c r="J12273" s="21">
        <f>MID(H12273,1,FIND(" ",H12273,1)-1)*1</f>
        <v>160</v>
      </c>
      <c r="K12273" s="21" t="s">
        <v>5254</v>
      </c>
    </row>
    <row r="12274" spans="1:11" hidden="1" x14ac:dyDescent="0.25">
      <c r="A12274" s="10">
        <v>198</v>
      </c>
      <c r="B12274" s="10" t="s">
        <v>1933</v>
      </c>
      <c r="C12274" s="10" t="s">
        <v>1934</v>
      </c>
      <c r="D12274" s="10" t="s">
        <v>1941</v>
      </c>
      <c r="E12274" s="10" t="s">
        <v>1667</v>
      </c>
      <c r="F12274" s="10" t="s">
        <v>1433</v>
      </c>
      <c r="G12274" s="21" t="s">
        <v>3705</v>
      </c>
      <c r="H12274" s="21" t="s">
        <v>57</v>
      </c>
      <c r="I12274" s="21">
        <v>1</v>
      </c>
      <c r="J12274" s="21" t="str">
        <f>H12274</f>
        <v>Нет</v>
      </c>
      <c r="K12274" s="21"/>
    </row>
    <row r="12275" spans="1:11" hidden="1" x14ac:dyDescent="0.25">
      <c r="A12275" s="10">
        <v>198</v>
      </c>
      <c r="B12275" s="10" t="s">
        <v>1933</v>
      </c>
      <c r="C12275" s="10" t="s">
        <v>1934</v>
      </c>
      <c r="D12275" s="10" t="s">
        <v>1941</v>
      </c>
      <c r="E12275" s="10" t="s">
        <v>1667</v>
      </c>
      <c r="F12275" s="10" t="s">
        <v>1433</v>
      </c>
      <c r="G12275" s="21" t="s">
        <v>3706</v>
      </c>
      <c r="H12275" s="21" t="s">
        <v>4998</v>
      </c>
      <c r="I12275" s="21">
        <v>1</v>
      </c>
      <c r="J12275" s="21">
        <f t="shared" ref="J12275:J12278" si="862">MID(H12275,1,FIND(" ",H12275,1)-1)*1</f>
        <v>17.579999999999998</v>
      </c>
      <c r="K12275" s="21" t="s">
        <v>5258</v>
      </c>
    </row>
    <row r="12276" spans="1:11" hidden="1" x14ac:dyDescent="0.25">
      <c r="A12276" s="10">
        <v>198</v>
      </c>
      <c r="B12276" s="10" t="s">
        <v>1933</v>
      </c>
      <c r="C12276" s="10" t="s">
        <v>1934</v>
      </c>
      <c r="D12276" s="10" t="s">
        <v>1941</v>
      </c>
      <c r="E12276" s="10" t="s">
        <v>1667</v>
      </c>
      <c r="F12276" s="10" t="s">
        <v>1433</v>
      </c>
      <c r="G12276" s="21" t="s">
        <v>3708</v>
      </c>
      <c r="H12276" s="21" t="s">
        <v>4788</v>
      </c>
      <c r="I12276" s="21">
        <v>1</v>
      </c>
      <c r="J12276" s="21">
        <f t="shared" si="862"/>
        <v>16.12</v>
      </c>
      <c r="K12276" s="21" t="s">
        <v>5258</v>
      </c>
    </row>
    <row r="12277" spans="1:11" hidden="1" x14ac:dyDescent="0.25">
      <c r="A12277" s="10">
        <v>198</v>
      </c>
      <c r="B12277" s="10" t="s">
        <v>1933</v>
      </c>
      <c r="C12277" s="10" t="s">
        <v>1934</v>
      </c>
      <c r="D12277" s="10" t="s">
        <v>1941</v>
      </c>
      <c r="E12277" s="10" t="s">
        <v>1667</v>
      </c>
      <c r="F12277" s="10" t="s">
        <v>1433</v>
      </c>
      <c r="G12277" s="21" t="s">
        <v>3709</v>
      </c>
      <c r="H12277" s="21" t="s">
        <v>4998</v>
      </c>
      <c r="I12277" s="21">
        <v>0</v>
      </c>
      <c r="J12277" s="21">
        <f t="shared" si="862"/>
        <v>17.579999999999998</v>
      </c>
      <c r="K12277" s="21" t="s">
        <v>5258</v>
      </c>
    </row>
    <row r="12278" spans="1:11" hidden="1" x14ac:dyDescent="0.25">
      <c r="A12278" s="10">
        <v>198</v>
      </c>
      <c r="B12278" s="10" t="s">
        <v>1933</v>
      </c>
      <c r="C12278" s="10" t="s">
        <v>1934</v>
      </c>
      <c r="D12278" s="10" t="s">
        <v>1941</v>
      </c>
      <c r="E12278" s="10" t="s">
        <v>1667</v>
      </c>
      <c r="F12278" s="10" t="s">
        <v>1433</v>
      </c>
      <c r="G12278" s="21" t="s">
        <v>3711</v>
      </c>
      <c r="H12278" s="21" t="s">
        <v>4788</v>
      </c>
      <c r="I12278" s="21">
        <v>0</v>
      </c>
      <c r="J12278" s="21">
        <f t="shared" si="862"/>
        <v>16.12</v>
      </c>
      <c r="K12278" s="21" t="s">
        <v>5258</v>
      </c>
    </row>
    <row r="12279" spans="1:11" hidden="1" x14ac:dyDescent="0.25">
      <c r="A12279" s="10">
        <v>198</v>
      </c>
      <c r="B12279" s="10" t="s">
        <v>1933</v>
      </c>
      <c r="C12279" s="10" t="s">
        <v>1934</v>
      </c>
      <c r="D12279" s="10" t="s">
        <v>1941</v>
      </c>
      <c r="E12279" s="10" t="s">
        <v>1667</v>
      </c>
      <c r="F12279" s="10" t="s">
        <v>1433</v>
      </c>
      <c r="G12279" s="21" t="s">
        <v>4578</v>
      </c>
      <c r="H12279" s="21" t="s">
        <v>4999</v>
      </c>
      <c r="I12279" s="21">
        <v>1</v>
      </c>
      <c r="J12279" s="21" t="str">
        <f>MID(H12279,1,FIND(" ",H12279,1)-1)</f>
        <v>2600</v>
      </c>
      <c r="K12279" s="21" t="s">
        <v>5269</v>
      </c>
    </row>
    <row r="12280" spans="1:11" hidden="1" x14ac:dyDescent="0.25">
      <c r="A12280" s="10">
        <v>198</v>
      </c>
      <c r="B12280" s="10" t="s">
        <v>1933</v>
      </c>
      <c r="C12280" s="10" t="s">
        <v>1934</v>
      </c>
      <c r="D12280" s="10" t="s">
        <v>1941</v>
      </c>
      <c r="E12280" s="10" t="s">
        <v>1667</v>
      </c>
      <c r="F12280" s="10" t="s">
        <v>1433</v>
      </c>
      <c r="G12280" s="10" t="s">
        <v>3714</v>
      </c>
      <c r="H12280" s="10" t="s">
        <v>4623</v>
      </c>
      <c r="I12280" s="10">
        <v>0</v>
      </c>
    </row>
    <row r="12281" spans="1:11" hidden="1" x14ac:dyDescent="0.25">
      <c r="A12281" s="10">
        <v>198</v>
      </c>
      <c r="B12281" s="10" t="s">
        <v>1933</v>
      </c>
      <c r="C12281" s="10" t="s">
        <v>1934</v>
      </c>
      <c r="D12281" s="10" t="s">
        <v>1941</v>
      </c>
      <c r="E12281" s="10" t="s">
        <v>1667</v>
      </c>
      <c r="F12281" s="10" t="s">
        <v>1433</v>
      </c>
      <c r="G12281" s="10" t="s">
        <v>3716</v>
      </c>
      <c r="H12281" s="10" t="s">
        <v>34</v>
      </c>
      <c r="I12281" s="10">
        <v>0</v>
      </c>
    </row>
    <row r="12282" spans="1:11" hidden="1" x14ac:dyDescent="0.25">
      <c r="A12282" s="10">
        <v>198</v>
      </c>
      <c r="B12282" s="10" t="s">
        <v>1933</v>
      </c>
      <c r="C12282" s="10" t="s">
        <v>1934</v>
      </c>
      <c r="D12282" s="10" t="s">
        <v>1941</v>
      </c>
      <c r="E12282" s="10" t="s">
        <v>1667</v>
      </c>
      <c r="F12282" s="10" t="s">
        <v>1433</v>
      </c>
      <c r="G12282" s="10" t="s">
        <v>3717</v>
      </c>
      <c r="H12282" s="10" t="s">
        <v>34</v>
      </c>
      <c r="I12282" s="10">
        <v>0</v>
      </c>
    </row>
    <row r="12283" spans="1:11" hidden="1" x14ac:dyDescent="0.25">
      <c r="A12283" s="10">
        <v>198</v>
      </c>
      <c r="B12283" s="10" t="s">
        <v>1933</v>
      </c>
      <c r="C12283" s="10" t="s">
        <v>1934</v>
      </c>
      <c r="D12283" s="10" t="s">
        <v>1941</v>
      </c>
      <c r="E12283" s="10" t="s">
        <v>1667</v>
      </c>
      <c r="F12283" s="10" t="s">
        <v>1433</v>
      </c>
      <c r="G12283" s="10" t="s">
        <v>3718</v>
      </c>
      <c r="H12283" s="10" t="s">
        <v>5168</v>
      </c>
      <c r="I12283" s="10">
        <v>0</v>
      </c>
    </row>
    <row r="12284" spans="1:11" hidden="1" x14ac:dyDescent="0.25">
      <c r="A12284" s="10">
        <v>198</v>
      </c>
      <c r="B12284" s="10" t="s">
        <v>1933</v>
      </c>
      <c r="C12284" s="10" t="s">
        <v>1934</v>
      </c>
      <c r="D12284" s="10" t="s">
        <v>1941</v>
      </c>
      <c r="E12284" s="10" t="s">
        <v>1667</v>
      </c>
      <c r="F12284" s="10" t="s">
        <v>1433</v>
      </c>
      <c r="G12284" s="10" t="s">
        <v>3719</v>
      </c>
      <c r="H12284" s="10" t="s">
        <v>3914</v>
      </c>
      <c r="I12284" s="10">
        <v>0</v>
      </c>
    </row>
    <row r="12285" spans="1:11" hidden="1" x14ac:dyDescent="0.25">
      <c r="A12285" s="10">
        <v>198</v>
      </c>
      <c r="B12285" s="10" t="s">
        <v>1933</v>
      </c>
      <c r="C12285" s="10" t="s">
        <v>1934</v>
      </c>
      <c r="D12285" s="10" t="s">
        <v>1941</v>
      </c>
      <c r="E12285" s="10" t="s">
        <v>1667</v>
      </c>
      <c r="F12285" s="10" t="s">
        <v>1433</v>
      </c>
      <c r="G12285" s="10" t="s">
        <v>3720</v>
      </c>
      <c r="H12285" s="10" t="s">
        <v>34</v>
      </c>
      <c r="I12285" s="10">
        <v>0</v>
      </c>
    </row>
    <row r="12286" spans="1:11" hidden="1" x14ac:dyDescent="0.25">
      <c r="A12286" s="10">
        <v>198</v>
      </c>
      <c r="B12286" s="10" t="s">
        <v>1933</v>
      </c>
      <c r="C12286" s="10" t="s">
        <v>1934</v>
      </c>
      <c r="D12286" s="10" t="s">
        <v>1941</v>
      </c>
      <c r="E12286" s="10" t="s">
        <v>1667</v>
      </c>
      <c r="F12286" s="10" t="s">
        <v>1433</v>
      </c>
      <c r="G12286" s="10" t="s">
        <v>3721</v>
      </c>
      <c r="H12286" s="10" t="s">
        <v>34</v>
      </c>
      <c r="I12286" s="10">
        <v>0</v>
      </c>
    </row>
    <row r="12287" spans="1:11" hidden="1" x14ac:dyDescent="0.25">
      <c r="A12287" s="10">
        <v>198</v>
      </c>
      <c r="B12287" s="10" t="s">
        <v>1933</v>
      </c>
      <c r="C12287" s="10" t="s">
        <v>1934</v>
      </c>
      <c r="D12287" s="10" t="s">
        <v>1941</v>
      </c>
      <c r="E12287" s="10" t="s">
        <v>1667</v>
      </c>
      <c r="F12287" s="10" t="s">
        <v>1433</v>
      </c>
      <c r="G12287" s="10" t="s">
        <v>3723</v>
      </c>
      <c r="H12287" s="10" t="s">
        <v>34</v>
      </c>
      <c r="I12287" s="10">
        <v>0</v>
      </c>
    </row>
    <row r="12288" spans="1:11" hidden="1" x14ac:dyDescent="0.25">
      <c r="A12288" s="10">
        <v>198</v>
      </c>
      <c r="B12288" s="10" t="s">
        <v>1933</v>
      </c>
      <c r="C12288" s="10" t="s">
        <v>1934</v>
      </c>
      <c r="D12288" s="10" t="s">
        <v>1941</v>
      </c>
      <c r="E12288" s="10" t="s">
        <v>1667</v>
      </c>
      <c r="F12288" s="10" t="s">
        <v>1433</v>
      </c>
      <c r="G12288" s="10" t="s">
        <v>3724</v>
      </c>
      <c r="H12288" s="10" t="s">
        <v>34</v>
      </c>
      <c r="I12288" s="10">
        <v>0</v>
      </c>
    </row>
    <row r="12289" spans="1:9" hidden="1" x14ac:dyDescent="0.25">
      <c r="A12289" s="10">
        <v>198</v>
      </c>
      <c r="B12289" s="10" t="s">
        <v>1933</v>
      </c>
      <c r="C12289" s="10" t="s">
        <v>1934</v>
      </c>
      <c r="D12289" s="10" t="s">
        <v>1941</v>
      </c>
      <c r="E12289" s="10" t="s">
        <v>1667</v>
      </c>
      <c r="F12289" s="10" t="s">
        <v>1433</v>
      </c>
      <c r="G12289" s="10" t="s">
        <v>3725</v>
      </c>
      <c r="H12289" s="10" t="s">
        <v>34</v>
      </c>
      <c r="I12289" s="10">
        <v>0</v>
      </c>
    </row>
    <row r="12290" spans="1:9" hidden="1" x14ac:dyDescent="0.25">
      <c r="A12290" s="10">
        <v>198</v>
      </c>
      <c r="B12290" s="10" t="s">
        <v>1933</v>
      </c>
      <c r="C12290" s="10" t="s">
        <v>1934</v>
      </c>
      <c r="D12290" s="10" t="s">
        <v>1941</v>
      </c>
      <c r="E12290" s="10" t="s">
        <v>1667</v>
      </c>
      <c r="F12290" s="10" t="s">
        <v>1433</v>
      </c>
      <c r="G12290" s="10" t="s">
        <v>3726</v>
      </c>
      <c r="H12290" s="10" t="s">
        <v>34</v>
      </c>
      <c r="I12290" s="10">
        <v>0</v>
      </c>
    </row>
    <row r="12291" spans="1:9" hidden="1" x14ac:dyDescent="0.25">
      <c r="A12291" s="10">
        <v>198</v>
      </c>
      <c r="B12291" s="10" t="s">
        <v>1933</v>
      </c>
      <c r="C12291" s="10" t="s">
        <v>1934</v>
      </c>
      <c r="D12291" s="10" t="s">
        <v>1941</v>
      </c>
      <c r="E12291" s="10" t="s">
        <v>1667</v>
      </c>
      <c r="F12291" s="10" t="s">
        <v>1433</v>
      </c>
      <c r="G12291" s="10" t="s">
        <v>3727</v>
      </c>
      <c r="H12291" s="10" t="s">
        <v>34</v>
      </c>
      <c r="I12291" s="10">
        <v>0</v>
      </c>
    </row>
    <row r="12292" spans="1:9" hidden="1" x14ac:dyDescent="0.25">
      <c r="A12292" s="10">
        <v>198</v>
      </c>
      <c r="B12292" s="10" t="s">
        <v>1933</v>
      </c>
      <c r="C12292" s="10" t="s">
        <v>1934</v>
      </c>
      <c r="D12292" s="10" t="s">
        <v>1941</v>
      </c>
      <c r="E12292" s="10" t="s">
        <v>1667</v>
      </c>
      <c r="F12292" s="10" t="s">
        <v>1433</v>
      </c>
      <c r="G12292" s="10" t="s">
        <v>3729</v>
      </c>
      <c r="H12292" s="10" t="s">
        <v>34</v>
      </c>
      <c r="I12292" s="10">
        <v>0</v>
      </c>
    </row>
    <row r="12293" spans="1:9" hidden="1" x14ac:dyDescent="0.25">
      <c r="A12293" s="10">
        <v>198</v>
      </c>
      <c r="B12293" s="10" t="s">
        <v>1933</v>
      </c>
      <c r="C12293" s="10" t="s">
        <v>1934</v>
      </c>
      <c r="D12293" s="10" t="s">
        <v>1941</v>
      </c>
      <c r="E12293" s="10" t="s">
        <v>1667</v>
      </c>
      <c r="F12293" s="10" t="s">
        <v>1433</v>
      </c>
      <c r="G12293" s="10" t="s">
        <v>3730</v>
      </c>
      <c r="H12293" s="10" t="s">
        <v>34</v>
      </c>
      <c r="I12293" s="10">
        <v>0</v>
      </c>
    </row>
    <row r="12294" spans="1:9" hidden="1" x14ac:dyDescent="0.25">
      <c r="A12294" s="10">
        <v>198</v>
      </c>
      <c r="B12294" s="10" t="s">
        <v>1933</v>
      </c>
      <c r="C12294" s="10" t="s">
        <v>1934</v>
      </c>
      <c r="D12294" s="10" t="s">
        <v>1941</v>
      </c>
      <c r="E12294" s="10" t="s">
        <v>1667</v>
      </c>
      <c r="F12294" s="10" t="s">
        <v>1433</v>
      </c>
      <c r="G12294" s="10" t="s">
        <v>3731</v>
      </c>
      <c r="H12294" s="10" t="s">
        <v>34</v>
      </c>
      <c r="I12294" s="10">
        <v>0</v>
      </c>
    </row>
    <row r="12295" spans="1:9" hidden="1" x14ac:dyDescent="0.25">
      <c r="A12295" s="10">
        <v>198</v>
      </c>
      <c r="B12295" s="10" t="s">
        <v>1933</v>
      </c>
      <c r="C12295" s="10" t="s">
        <v>1934</v>
      </c>
      <c r="D12295" s="10" t="s">
        <v>1941</v>
      </c>
      <c r="E12295" s="10" t="s">
        <v>1667</v>
      </c>
      <c r="F12295" s="10" t="s">
        <v>1433</v>
      </c>
      <c r="G12295" s="10" t="s">
        <v>3734</v>
      </c>
      <c r="H12295" s="10" t="s">
        <v>34</v>
      </c>
      <c r="I12295" s="10">
        <v>0</v>
      </c>
    </row>
    <row r="12296" spans="1:9" hidden="1" x14ac:dyDescent="0.25">
      <c r="A12296" s="10">
        <v>198</v>
      </c>
      <c r="B12296" s="10" t="s">
        <v>1933</v>
      </c>
      <c r="C12296" s="10" t="s">
        <v>1934</v>
      </c>
      <c r="D12296" s="10" t="s">
        <v>1941</v>
      </c>
      <c r="E12296" s="10" t="s">
        <v>1667</v>
      </c>
      <c r="F12296" s="10" t="s">
        <v>1433</v>
      </c>
      <c r="G12296" s="10" t="s">
        <v>3735</v>
      </c>
      <c r="H12296" s="10" t="s">
        <v>57</v>
      </c>
      <c r="I12296" s="10">
        <v>0</v>
      </c>
    </row>
    <row r="12297" spans="1:9" hidden="1" x14ac:dyDescent="0.25">
      <c r="A12297" s="10">
        <v>198</v>
      </c>
      <c r="B12297" s="10" t="s">
        <v>1933</v>
      </c>
      <c r="C12297" s="10" t="s">
        <v>1934</v>
      </c>
      <c r="D12297" s="10" t="s">
        <v>1941</v>
      </c>
      <c r="E12297" s="10" t="s">
        <v>1667</v>
      </c>
      <c r="F12297" s="10" t="s">
        <v>1433</v>
      </c>
      <c r="G12297" s="10" t="s">
        <v>4597</v>
      </c>
      <c r="H12297" s="10" t="s">
        <v>34</v>
      </c>
      <c r="I12297" s="10">
        <v>0</v>
      </c>
    </row>
    <row r="12298" spans="1:9" hidden="1" x14ac:dyDescent="0.25">
      <c r="A12298" s="10">
        <v>198</v>
      </c>
      <c r="B12298" s="10" t="s">
        <v>1933</v>
      </c>
      <c r="C12298" s="10" t="s">
        <v>1934</v>
      </c>
      <c r="D12298" s="10" t="s">
        <v>1941</v>
      </c>
      <c r="E12298" s="10" t="s">
        <v>1667</v>
      </c>
      <c r="F12298" s="10" t="s">
        <v>1433</v>
      </c>
      <c r="G12298" s="10" t="s">
        <v>3736</v>
      </c>
      <c r="H12298" s="10" t="s">
        <v>34</v>
      </c>
      <c r="I12298" s="10">
        <v>0</v>
      </c>
    </row>
    <row r="12299" spans="1:9" hidden="1" x14ac:dyDescent="0.25">
      <c r="A12299" s="10">
        <v>198</v>
      </c>
      <c r="B12299" s="10" t="s">
        <v>1933</v>
      </c>
      <c r="C12299" s="10" t="s">
        <v>1934</v>
      </c>
      <c r="D12299" s="10" t="s">
        <v>1941</v>
      </c>
      <c r="E12299" s="10" t="s">
        <v>1667</v>
      </c>
      <c r="F12299" s="10" t="s">
        <v>1433</v>
      </c>
      <c r="G12299" s="10" t="s">
        <v>3737</v>
      </c>
      <c r="H12299" s="10" t="s">
        <v>34</v>
      </c>
      <c r="I12299" s="10">
        <v>0</v>
      </c>
    </row>
    <row r="12300" spans="1:9" hidden="1" x14ac:dyDescent="0.25">
      <c r="A12300" s="10">
        <v>198</v>
      </c>
      <c r="B12300" s="10" t="s">
        <v>1933</v>
      </c>
      <c r="C12300" s="10" t="s">
        <v>1934</v>
      </c>
      <c r="D12300" s="10" t="s">
        <v>1941</v>
      </c>
      <c r="E12300" s="10" t="s">
        <v>1667</v>
      </c>
      <c r="F12300" s="10" t="s">
        <v>1433</v>
      </c>
      <c r="G12300" s="10" t="s">
        <v>4387</v>
      </c>
      <c r="H12300" s="10" t="s">
        <v>57</v>
      </c>
      <c r="I12300" s="10">
        <v>0</v>
      </c>
    </row>
    <row r="12301" spans="1:9" hidden="1" x14ac:dyDescent="0.25">
      <c r="A12301" s="10">
        <v>198</v>
      </c>
      <c r="B12301" s="10" t="s">
        <v>1933</v>
      </c>
      <c r="C12301" s="10" t="s">
        <v>1934</v>
      </c>
      <c r="D12301" s="10" t="s">
        <v>1941</v>
      </c>
      <c r="E12301" s="10" t="s">
        <v>1667</v>
      </c>
      <c r="F12301" s="10" t="s">
        <v>1433</v>
      </c>
      <c r="G12301" s="10" t="s">
        <v>4388</v>
      </c>
      <c r="H12301" s="10" t="s">
        <v>34</v>
      </c>
      <c r="I12301" s="10">
        <v>0</v>
      </c>
    </row>
    <row r="12302" spans="1:9" hidden="1" x14ac:dyDescent="0.25">
      <c r="A12302" s="10">
        <v>198</v>
      </c>
      <c r="B12302" s="10" t="s">
        <v>1933</v>
      </c>
      <c r="C12302" s="10" t="s">
        <v>1934</v>
      </c>
      <c r="D12302" s="10" t="s">
        <v>1941</v>
      </c>
      <c r="E12302" s="10" t="s">
        <v>1667</v>
      </c>
      <c r="F12302" s="10" t="s">
        <v>1433</v>
      </c>
      <c r="G12302" s="10" t="s">
        <v>3740</v>
      </c>
      <c r="H12302" s="10" t="s">
        <v>34</v>
      </c>
      <c r="I12302" s="10">
        <v>0</v>
      </c>
    </row>
    <row r="12303" spans="1:9" hidden="1" x14ac:dyDescent="0.25">
      <c r="A12303" s="10">
        <v>198</v>
      </c>
      <c r="B12303" s="10" t="s">
        <v>1933</v>
      </c>
      <c r="C12303" s="10" t="s">
        <v>1934</v>
      </c>
      <c r="D12303" s="10" t="s">
        <v>1941</v>
      </c>
      <c r="E12303" s="10" t="s">
        <v>1667</v>
      </c>
      <c r="F12303" s="10" t="s">
        <v>1433</v>
      </c>
      <c r="G12303" s="10" t="s">
        <v>3741</v>
      </c>
      <c r="H12303" s="10" t="s">
        <v>4850</v>
      </c>
      <c r="I12303" s="10">
        <v>0</v>
      </c>
    </row>
    <row r="12304" spans="1:9" hidden="1" x14ac:dyDescent="0.25">
      <c r="A12304" s="10">
        <v>198</v>
      </c>
      <c r="B12304" s="10" t="s">
        <v>1933</v>
      </c>
      <c r="C12304" s="10" t="s">
        <v>1934</v>
      </c>
      <c r="D12304" s="10" t="s">
        <v>1941</v>
      </c>
      <c r="E12304" s="10" t="s">
        <v>1667</v>
      </c>
      <c r="F12304" s="10" t="s">
        <v>1433</v>
      </c>
      <c r="G12304" s="10" t="s">
        <v>3744</v>
      </c>
      <c r="H12304" s="10" t="s">
        <v>3807</v>
      </c>
      <c r="I12304" s="10">
        <v>0</v>
      </c>
    </row>
    <row r="12305" spans="1:11" hidden="1" x14ac:dyDescent="0.25">
      <c r="A12305" s="10">
        <v>198</v>
      </c>
      <c r="B12305" s="10" t="s">
        <v>1933</v>
      </c>
      <c r="C12305" s="10" t="s">
        <v>1934</v>
      </c>
      <c r="D12305" s="10" t="s">
        <v>1941</v>
      </c>
      <c r="E12305" s="10" t="s">
        <v>1667</v>
      </c>
      <c r="F12305" s="10" t="s">
        <v>1433</v>
      </c>
      <c r="G12305" s="10" t="s">
        <v>3746</v>
      </c>
      <c r="H12305" s="10" t="s">
        <v>34</v>
      </c>
      <c r="I12305" s="10">
        <v>0</v>
      </c>
    </row>
    <row r="12306" spans="1:11" hidden="1" x14ac:dyDescent="0.25">
      <c r="A12306" s="10">
        <v>198</v>
      </c>
      <c r="B12306" s="10" t="s">
        <v>1933</v>
      </c>
      <c r="C12306" s="10" t="s">
        <v>1934</v>
      </c>
      <c r="D12306" s="10" t="s">
        <v>1941</v>
      </c>
      <c r="E12306" s="10" t="s">
        <v>1667</v>
      </c>
      <c r="F12306" s="10" t="s">
        <v>1433</v>
      </c>
      <c r="G12306" s="10" t="s">
        <v>4792</v>
      </c>
      <c r="H12306" s="10" t="s">
        <v>5234</v>
      </c>
      <c r="I12306" s="10">
        <v>0</v>
      </c>
    </row>
    <row r="12307" spans="1:11" hidden="1" x14ac:dyDescent="0.25">
      <c r="A12307" s="10">
        <v>198</v>
      </c>
      <c r="B12307" s="10" t="s">
        <v>1933</v>
      </c>
      <c r="C12307" s="10" t="s">
        <v>1934</v>
      </c>
      <c r="D12307" s="10" t="s">
        <v>1941</v>
      </c>
      <c r="E12307" s="10" t="s">
        <v>1667</v>
      </c>
      <c r="F12307" s="10" t="s">
        <v>1433</v>
      </c>
      <c r="G12307" s="21" t="s">
        <v>3747</v>
      </c>
      <c r="H12307" s="21" t="s">
        <v>4756</v>
      </c>
      <c r="I12307" s="21">
        <v>1</v>
      </c>
      <c r="J12307" s="21" t="str">
        <f>H12307</f>
        <v>Потолочная</v>
      </c>
      <c r="K12307" s="21"/>
    </row>
    <row r="12308" spans="1:11" hidden="1" x14ac:dyDescent="0.25">
      <c r="A12308" s="10">
        <v>198</v>
      </c>
      <c r="B12308" s="10" t="s">
        <v>1933</v>
      </c>
      <c r="C12308" s="10" t="s">
        <v>1934</v>
      </c>
      <c r="D12308" s="10" t="s">
        <v>1941</v>
      </c>
      <c r="E12308" s="10" t="s">
        <v>1667</v>
      </c>
      <c r="F12308" s="10" t="s">
        <v>1433</v>
      </c>
      <c r="G12308" s="21" t="s">
        <v>3749</v>
      </c>
      <c r="H12308" s="21" t="s">
        <v>3918</v>
      </c>
      <c r="I12308" s="21">
        <v>1</v>
      </c>
      <c r="J12308" s="21">
        <f>MID(H12308,1,FIND(" ",H12308,1)-1)*1</f>
        <v>50</v>
      </c>
      <c r="K12308" s="21" t="s">
        <v>5264</v>
      </c>
    </row>
    <row r="12309" spans="1:11" hidden="1" x14ac:dyDescent="0.25">
      <c r="A12309" s="10">
        <v>198</v>
      </c>
      <c r="B12309" s="10" t="s">
        <v>1933</v>
      </c>
      <c r="C12309" s="10" t="s">
        <v>1934</v>
      </c>
      <c r="D12309" s="10" t="s">
        <v>1941</v>
      </c>
      <c r="E12309" s="10" t="s">
        <v>1667</v>
      </c>
      <c r="F12309" s="10" t="s">
        <v>1433</v>
      </c>
      <c r="G12309" s="21" t="s">
        <v>3751</v>
      </c>
      <c r="H12309" s="21" t="s">
        <v>3893</v>
      </c>
      <c r="I12309" s="21">
        <v>1</v>
      </c>
      <c r="J12309" s="21">
        <f>MID(H12309,1,FIND(" ",H12309,1)-1)*1</f>
        <v>30</v>
      </c>
      <c r="K12309" s="21" t="s">
        <v>5264</v>
      </c>
    </row>
    <row r="12310" spans="1:11" hidden="1" x14ac:dyDescent="0.25">
      <c r="A12310" s="10">
        <v>198</v>
      </c>
      <c r="B12310" s="10" t="s">
        <v>1933</v>
      </c>
      <c r="C12310" s="10" t="s">
        <v>1934</v>
      </c>
      <c r="D12310" s="10" t="s">
        <v>1941</v>
      </c>
      <c r="E12310" s="10" t="s">
        <v>1667</v>
      </c>
      <c r="F12310" s="10" t="s">
        <v>1433</v>
      </c>
      <c r="G12310" s="21" t="s">
        <v>3753</v>
      </c>
      <c r="H12310" s="21" t="s">
        <v>4005</v>
      </c>
      <c r="I12310" s="21">
        <v>1</v>
      </c>
      <c r="J12310" s="21">
        <f>MID(H12310,1,FIND(" ",H12310,1)-1)*1</f>
        <v>5.55</v>
      </c>
      <c r="K12310" s="21" t="s">
        <v>5258</v>
      </c>
    </row>
    <row r="12311" spans="1:11" hidden="1" x14ac:dyDescent="0.25">
      <c r="A12311" s="10">
        <v>198</v>
      </c>
      <c r="B12311" s="10" t="s">
        <v>1933</v>
      </c>
      <c r="C12311" s="10" t="s">
        <v>1934</v>
      </c>
      <c r="D12311" s="10" t="s">
        <v>1941</v>
      </c>
      <c r="E12311" s="10" t="s">
        <v>1667</v>
      </c>
      <c r="F12311" s="10" t="s">
        <v>1433</v>
      </c>
      <c r="G12311" s="21" t="s">
        <v>3755</v>
      </c>
      <c r="H12311" s="21" t="s">
        <v>4794</v>
      </c>
      <c r="I12311" s="21">
        <v>1</v>
      </c>
      <c r="J12311" s="21" t="s">
        <v>5267</v>
      </c>
      <c r="K12311" s="21" t="s">
        <v>5265</v>
      </c>
    </row>
    <row r="12312" spans="1:11" hidden="1" x14ac:dyDescent="0.25">
      <c r="A12312" s="10">
        <v>198</v>
      </c>
      <c r="B12312" s="10" t="s">
        <v>1933</v>
      </c>
      <c r="C12312" s="10" t="s">
        <v>1934</v>
      </c>
      <c r="D12312" s="10" t="s">
        <v>1941</v>
      </c>
      <c r="E12312" s="10" t="s">
        <v>1667</v>
      </c>
      <c r="F12312" s="10" t="s">
        <v>1433</v>
      </c>
      <c r="G12312" s="10" t="s">
        <v>3757</v>
      </c>
      <c r="H12312" s="10" t="s">
        <v>57</v>
      </c>
      <c r="I12312" s="10">
        <v>0</v>
      </c>
    </row>
    <row r="12313" spans="1:11" hidden="1" x14ac:dyDescent="0.25">
      <c r="A12313" s="10">
        <v>198</v>
      </c>
      <c r="B12313" s="10" t="s">
        <v>1933</v>
      </c>
      <c r="C12313" s="10" t="s">
        <v>1934</v>
      </c>
      <c r="D12313" s="10" t="s">
        <v>1941</v>
      </c>
      <c r="E12313" s="10" t="s">
        <v>1667</v>
      </c>
      <c r="F12313" s="10" t="s">
        <v>1433</v>
      </c>
      <c r="G12313" s="10" t="s">
        <v>4627</v>
      </c>
      <c r="H12313" s="10" t="s">
        <v>5000</v>
      </c>
      <c r="I12313" s="10">
        <v>0</v>
      </c>
    </row>
    <row r="12314" spans="1:11" hidden="1" x14ac:dyDescent="0.25">
      <c r="A12314" s="10">
        <v>198</v>
      </c>
      <c r="B12314" s="10" t="s">
        <v>1933</v>
      </c>
      <c r="C12314" s="10" t="s">
        <v>1934</v>
      </c>
      <c r="D12314" s="10" t="s">
        <v>1941</v>
      </c>
      <c r="E12314" s="10" t="s">
        <v>1667</v>
      </c>
      <c r="F12314" s="10" t="s">
        <v>1433</v>
      </c>
      <c r="G12314" s="21" t="s">
        <v>3759</v>
      </c>
      <c r="H12314" s="21">
        <v>60000</v>
      </c>
      <c r="I12314" s="21">
        <v>1</v>
      </c>
      <c r="J12314" s="21">
        <f t="shared" ref="J12314:J12315" si="863">TRIM(H12314)*1</f>
        <v>60000</v>
      </c>
      <c r="K12314" s="21" t="s">
        <v>5261</v>
      </c>
    </row>
    <row r="12315" spans="1:11" hidden="1" x14ac:dyDescent="0.25">
      <c r="A12315" s="10">
        <v>198</v>
      </c>
      <c r="B12315" s="10" t="s">
        <v>1933</v>
      </c>
      <c r="C12315" s="10" t="s">
        <v>1934</v>
      </c>
      <c r="D12315" s="10" t="s">
        <v>1941</v>
      </c>
      <c r="E12315" s="10" t="s">
        <v>1667</v>
      </c>
      <c r="F12315" s="10" t="s">
        <v>1433</v>
      </c>
      <c r="G12315" s="21" t="s">
        <v>3764</v>
      </c>
      <c r="H12315" s="21">
        <v>60000</v>
      </c>
      <c r="I12315" s="21">
        <v>1</v>
      </c>
      <c r="J12315" s="21">
        <f t="shared" si="863"/>
        <v>60000</v>
      </c>
      <c r="K12315" s="21" t="s">
        <v>5261</v>
      </c>
    </row>
    <row r="12316" spans="1:11" hidden="1" x14ac:dyDescent="0.25">
      <c r="A12316" s="10">
        <v>198</v>
      </c>
      <c r="B12316" s="10" t="s">
        <v>1933</v>
      </c>
      <c r="C12316" s="10" t="s">
        <v>1934</v>
      </c>
      <c r="D12316" s="10" t="s">
        <v>1941</v>
      </c>
      <c r="E12316" s="10" t="s">
        <v>1667</v>
      </c>
      <c r="F12316" s="10" t="s">
        <v>1433</v>
      </c>
      <c r="G12316" s="10" t="s">
        <v>3765</v>
      </c>
      <c r="H12316" s="10" t="s">
        <v>57</v>
      </c>
      <c r="I12316" s="10">
        <v>0</v>
      </c>
    </row>
    <row r="12317" spans="1:11" hidden="1" x14ac:dyDescent="0.25">
      <c r="A12317" s="10">
        <v>198</v>
      </c>
      <c r="B12317" s="10" t="s">
        <v>1933</v>
      </c>
      <c r="C12317" s="10" t="s">
        <v>1934</v>
      </c>
      <c r="D12317" s="10" t="s">
        <v>1941</v>
      </c>
      <c r="E12317" s="10" t="s">
        <v>1667</v>
      </c>
      <c r="F12317" s="10" t="s">
        <v>1433</v>
      </c>
      <c r="G12317" s="10" t="s">
        <v>3766</v>
      </c>
      <c r="H12317" s="10" t="s">
        <v>34</v>
      </c>
      <c r="I12317" s="10">
        <v>0</v>
      </c>
    </row>
    <row r="12318" spans="1:11" hidden="1" x14ac:dyDescent="0.25">
      <c r="A12318" s="10">
        <v>198</v>
      </c>
      <c r="B12318" s="10" t="s">
        <v>1933</v>
      </c>
      <c r="C12318" s="10" t="s">
        <v>1934</v>
      </c>
      <c r="D12318" s="10" t="s">
        <v>1941</v>
      </c>
      <c r="E12318" s="10" t="s">
        <v>1667</v>
      </c>
      <c r="F12318" s="10" t="s">
        <v>1433</v>
      </c>
      <c r="G12318" s="10" t="s">
        <v>4601</v>
      </c>
      <c r="H12318" s="10" t="s">
        <v>4321</v>
      </c>
      <c r="I12318" s="10">
        <v>0</v>
      </c>
    </row>
    <row r="12319" spans="1:11" hidden="1" x14ac:dyDescent="0.25">
      <c r="A12319" s="10">
        <v>198</v>
      </c>
      <c r="B12319" s="10" t="s">
        <v>1933</v>
      </c>
      <c r="C12319" s="10" t="s">
        <v>1934</v>
      </c>
      <c r="D12319" s="10" t="s">
        <v>1941</v>
      </c>
      <c r="E12319" s="10" t="s">
        <v>1667</v>
      </c>
      <c r="F12319" s="10" t="s">
        <v>1433</v>
      </c>
      <c r="G12319" s="10" t="s">
        <v>4397</v>
      </c>
      <c r="H12319" s="10" t="s">
        <v>34</v>
      </c>
      <c r="I12319" s="10">
        <v>0</v>
      </c>
    </row>
    <row r="12320" spans="1:11" hidden="1" x14ac:dyDescent="0.25">
      <c r="A12320" s="10">
        <v>198</v>
      </c>
      <c r="B12320" s="10" t="s">
        <v>1933</v>
      </c>
      <c r="C12320" s="10" t="s">
        <v>1934</v>
      </c>
      <c r="D12320" s="10" t="s">
        <v>1941</v>
      </c>
      <c r="E12320" s="10" t="s">
        <v>1667</v>
      </c>
      <c r="F12320" s="10" t="s">
        <v>1433</v>
      </c>
      <c r="G12320" s="10" t="s">
        <v>4602</v>
      </c>
      <c r="H12320" s="10" t="s">
        <v>57</v>
      </c>
      <c r="I12320" s="10">
        <v>0</v>
      </c>
    </row>
    <row r="12321" spans="1:11" hidden="1" x14ac:dyDescent="0.25">
      <c r="A12321" s="10">
        <v>198</v>
      </c>
      <c r="B12321" s="10" t="s">
        <v>1933</v>
      </c>
      <c r="C12321" s="10" t="s">
        <v>1934</v>
      </c>
      <c r="D12321" s="10" t="s">
        <v>1941</v>
      </c>
      <c r="E12321" s="10" t="s">
        <v>1667</v>
      </c>
      <c r="F12321" s="10" t="s">
        <v>1433</v>
      </c>
      <c r="G12321" s="10" t="s">
        <v>4603</v>
      </c>
      <c r="H12321" s="10" t="s">
        <v>57</v>
      </c>
      <c r="I12321" s="10">
        <v>0</v>
      </c>
    </row>
    <row r="12322" spans="1:11" hidden="1" x14ac:dyDescent="0.25">
      <c r="A12322" s="10">
        <v>198</v>
      </c>
      <c r="B12322" s="10" t="s">
        <v>1933</v>
      </c>
      <c r="C12322" s="10" t="s">
        <v>1934</v>
      </c>
      <c r="D12322" s="10" t="s">
        <v>1941</v>
      </c>
      <c r="E12322" s="10" t="s">
        <v>1667</v>
      </c>
      <c r="F12322" s="10" t="s">
        <v>1433</v>
      </c>
      <c r="G12322" s="21" t="s">
        <v>3769</v>
      </c>
      <c r="H12322" s="21" t="s">
        <v>4972</v>
      </c>
      <c r="I12322" s="21">
        <v>1</v>
      </c>
      <c r="J12322" s="21">
        <f t="shared" ref="J12322:J12323" si="864">MID(H12322,1,FIND(" ",H12322,1)-1)*1</f>
        <v>99</v>
      </c>
      <c r="K12322" s="21" t="s">
        <v>5255</v>
      </c>
    </row>
    <row r="12323" spans="1:11" hidden="1" x14ac:dyDescent="0.25">
      <c r="A12323" s="10">
        <v>198</v>
      </c>
      <c r="B12323" s="10" t="s">
        <v>1933</v>
      </c>
      <c r="C12323" s="10" t="s">
        <v>1934</v>
      </c>
      <c r="D12323" s="10" t="s">
        <v>1941</v>
      </c>
      <c r="E12323" s="10" t="s">
        <v>1667</v>
      </c>
      <c r="F12323" s="10" t="s">
        <v>1433</v>
      </c>
      <c r="G12323" s="21" t="s">
        <v>3771</v>
      </c>
      <c r="H12323" s="21" t="s">
        <v>5001</v>
      </c>
      <c r="I12323" s="21">
        <v>1</v>
      </c>
      <c r="J12323" s="21">
        <f t="shared" si="864"/>
        <v>50</v>
      </c>
      <c r="K12323" s="21" t="s">
        <v>5255</v>
      </c>
    </row>
    <row r="12324" spans="1:11" hidden="1" x14ac:dyDescent="0.25">
      <c r="A12324" s="10">
        <v>198</v>
      </c>
      <c r="B12324" s="10" t="s">
        <v>1933</v>
      </c>
      <c r="C12324" s="10" t="s">
        <v>1934</v>
      </c>
      <c r="D12324" s="10" t="s">
        <v>1941</v>
      </c>
      <c r="E12324" s="10" t="s">
        <v>1667</v>
      </c>
      <c r="F12324" s="10" t="s">
        <v>1433</v>
      </c>
      <c r="G12324" s="21" t="s">
        <v>3773</v>
      </c>
      <c r="H12324" s="21" t="s">
        <v>4945</v>
      </c>
      <c r="I12324" s="21">
        <v>1</v>
      </c>
      <c r="J12324" s="21">
        <f t="shared" ref="J12324:J12329" si="865">MID(H12324,1,FIND(" ",H12324,1)-1)*1000</f>
        <v>1325</v>
      </c>
      <c r="K12324" s="22" t="s">
        <v>5256</v>
      </c>
    </row>
    <row r="12325" spans="1:11" hidden="1" x14ac:dyDescent="0.25">
      <c r="A12325" s="10">
        <v>198</v>
      </c>
      <c r="B12325" s="10" t="s">
        <v>1933</v>
      </c>
      <c r="C12325" s="10" t="s">
        <v>1934</v>
      </c>
      <c r="D12325" s="10" t="s">
        <v>1941</v>
      </c>
      <c r="E12325" s="10" t="s">
        <v>1667</v>
      </c>
      <c r="F12325" s="10" t="s">
        <v>1433</v>
      </c>
      <c r="G12325" s="21" t="s">
        <v>3775</v>
      </c>
      <c r="H12325" s="21" t="s">
        <v>3973</v>
      </c>
      <c r="I12325" s="21">
        <v>1</v>
      </c>
      <c r="J12325" s="21">
        <f t="shared" si="865"/>
        <v>320</v>
      </c>
      <c r="K12325" s="22" t="s">
        <v>5256</v>
      </c>
    </row>
    <row r="12326" spans="1:11" hidden="1" x14ac:dyDescent="0.25">
      <c r="A12326" s="10">
        <v>198</v>
      </c>
      <c r="B12326" s="10" t="s">
        <v>1933</v>
      </c>
      <c r="C12326" s="10" t="s">
        <v>1934</v>
      </c>
      <c r="D12326" s="10" t="s">
        <v>1941</v>
      </c>
      <c r="E12326" s="10" t="s">
        <v>1667</v>
      </c>
      <c r="F12326" s="10" t="s">
        <v>1433</v>
      </c>
      <c r="G12326" s="21" t="s">
        <v>3777</v>
      </c>
      <c r="H12326" s="21" t="s">
        <v>4946</v>
      </c>
      <c r="I12326" s="21">
        <v>1</v>
      </c>
      <c r="J12326" s="21">
        <f t="shared" si="865"/>
        <v>370</v>
      </c>
      <c r="K12326" s="22" t="s">
        <v>5256</v>
      </c>
    </row>
    <row r="12327" spans="1:11" hidden="1" x14ac:dyDescent="0.25">
      <c r="A12327" s="10">
        <v>198</v>
      </c>
      <c r="B12327" s="10" t="s">
        <v>1933</v>
      </c>
      <c r="C12327" s="10" t="s">
        <v>1934</v>
      </c>
      <c r="D12327" s="10" t="s">
        <v>1941</v>
      </c>
      <c r="E12327" s="10" t="s">
        <v>1667</v>
      </c>
      <c r="F12327" s="10" t="s">
        <v>1433</v>
      </c>
      <c r="G12327" s="21" t="s">
        <v>3779</v>
      </c>
      <c r="H12327" s="21" t="s">
        <v>5002</v>
      </c>
      <c r="I12327" s="21">
        <v>1</v>
      </c>
      <c r="J12327" s="21">
        <f t="shared" si="865"/>
        <v>735</v>
      </c>
      <c r="K12327" s="22" t="s">
        <v>5256</v>
      </c>
    </row>
    <row r="12328" spans="1:11" hidden="1" x14ac:dyDescent="0.25">
      <c r="A12328" s="10">
        <v>198</v>
      </c>
      <c r="B12328" s="10" t="s">
        <v>1933</v>
      </c>
      <c r="C12328" s="10" t="s">
        <v>1934</v>
      </c>
      <c r="D12328" s="10" t="s">
        <v>1941</v>
      </c>
      <c r="E12328" s="10" t="s">
        <v>1667</v>
      </c>
      <c r="F12328" s="10" t="s">
        <v>1433</v>
      </c>
      <c r="G12328" s="21" t="s">
        <v>3781</v>
      </c>
      <c r="H12328" s="21" t="s">
        <v>4098</v>
      </c>
      <c r="I12328" s="21">
        <v>1</v>
      </c>
      <c r="J12328" s="21">
        <f t="shared" si="865"/>
        <v>940</v>
      </c>
      <c r="K12328" s="22" t="s">
        <v>5256</v>
      </c>
    </row>
    <row r="12329" spans="1:11" hidden="1" x14ac:dyDescent="0.25">
      <c r="A12329" s="10">
        <v>198</v>
      </c>
      <c r="B12329" s="10" t="s">
        <v>1933</v>
      </c>
      <c r="C12329" s="10" t="s">
        <v>1934</v>
      </c>
      <c r="D12329" s="10" t="s">
        <v>1941</v>
      </c>
      <c r="E12329" s="10" t="s">
        <v>1667</v>
      </c>
      <c r="F12329" s="10" t="s">
        <v>1433</v>
      </c>
      <c r="G12329" s="21" t="s">
        <v>3783</v>
      </c>
      <c r="H12329" s="21" t="s">
        <v>5003</v>
      </c>
      <c r="I12329" s="21">
        <v>1</v>
      </c>
      <c r="J12329" s="21">
        <f t="shared" si="865"/>
        <v>1250</v>
      </c>
      <c r="K12329" s="22" t="s">
        <v>5256</v>
      </c>
    </row>
    <row r="12330" spans="1:11" hidden="1" x14ac:dyDescent="0.25">
      <c r="A12330" s="10">
        <v>198</v>
      </c>
      <c r="B12330" s="10" t="s">
        <v>1933</v>
      </c>
      <c r="C12330" s="10" t="s">
        <v>1934</v>
      </c>
      <c r="D12330" s="10" t="s">
        <v>1941</v>
      </c>
      <c r="E12330" s="10" t="s">
        <v>1667</v>
      </c>
      <c r="F12330" s="10" t="s">
        <v>1433</v>
      </c>
      <c r="G12330" s="10" t="s">
        <v>3787</v>
      </c>
      <c r="H12330" s="10" t="s">
        <v>3788</v>
      </c>
      <c r="I12330" s="10">
        <v>0</v>
      </c>
    </row>
    <row r="12331" spans="1:11" hidden="1" x14ac:dyDescent="0.25">
      <c r="A12331" s="10">
        <v>198</v>
      </c>
      <c r="B12331" s="10" t="s">
        <v>1933</v>
      </c>
      <c r="C12331" s="10" t="s">
        <v>1934</v>
      </c>
      <c r="D12331" s="10" t="s">
        <v>1941</v>
      </c>
      <c r="E12331" s="10" t="s">
        <v>1667</v>
      </c>
      <c r="F12331" s="10" t="s">
        <v>1433</v>
      </c>
      <c r="G12331" s="10" t="s">
        <v>3789</v>
      </c>
      <c r="H12331" s="10" t="s">
        <v>3789</v>
      </c>
      <c r="I12331" s="10">
        <v>0</v>
      </c>
    </row>
    <row r="12332" spans="1:11" hidden="1" x14ac:dyDescent="0.25">
      <c r="A12332" s="10">
        <v>199</v>
      </c>
      <c r="B12332" s="10" t="s">
        <v>1942</v>
      </c>
      <c r="C12332" s="10" t="s">
        <v>1943</v>
      </c>
      <c r="D12332" s="10" t="s">
        <v>1950</v>
      </c>
      <c r="E12332" s="10" t="s">
        <v>1667</v>
      </c>
      <c r="F12332" s="10" t="s">
        <v>1433</v>
      </c>
      <c r="G12332" s="10" t="s">
        <v>3129</v>
      </c>
      <c r="H12332" s="10" t="s">
        <v>4540</v>
      </c>
      <c r="I12332" s="10">
        <v>0</v>
      </c>
    </row>
    <row r="12333" spans="1:11" hidden="1" x14ac:dyDescent="0.25">
      <c r="A12333" s="10">
        <v>199</v>
      </c>
      <c r="B12333" s="10" t="s">
        <v>1942</v>
      </c>
      <c r="C12333" s="10" t="s">
        <v>1943</v>
      </c>
      <c r="D12333" s="10" t="s">
        <v>1950</v>
      </c>
      <c r="E12333" s="10" t="s">
        <v>1667</v>
      </c>
      <c r="F12333" s="10" t="s">
        <v>1433</v>
      </c>
      <c r="G12333" s="21" t="s">
        <v>2160</v>
      </c>
      <c r="H12333" s="21" t="s">
        <v>3699</v>
      </c>
      <c r="I12333" s="21">
        <v>1</v>
      </c>
      <c r="J12333" s="21" t="str">
        <f>H12333</f>
        <v>Кондиционирование</v>
      </c>
      <c r="K12333" s="21"/>
    </row>
    <row r="12334" spans="1:11" hidden="1" x14ac:dyDescent="0.25">
      <c r="A12334" s="10">
        <v>199</v>
      </c>
      <c r="B12334" s="10" t="s">
        <v>1942</v>
      </c>
      <c r="C12334" s="10" t="s">
        <v>1943</v>
      </c>
      <c r="D12334" s="10" t="s">
        <v>1950</v>
      </c>
      <c r="E12334" s="10" t="s">
        <v>1667</v>
      </c>
      <c r="F12334" s="10" t="s">
        <v>1433</v>
      </c>
      <c r="G12334" s="21" t="s">
        <v>3108</v>
      </c>
      <c r="H12334" s="21" t="s">
        <v>4733</v>
      </c>
      <c r="I12334" s="21">
        <v>1</v>
      </c>
      <c r="J12334" s="21">
        <f t="shared" ref="J12334:J12335" si="866">MID(H12334,1,FIND(" ",H12334,1)-1)*1</f>
        <v>58</v>
      </c>
      <c r="K12334" s="21" t="s">
        <v>5260</v>
      </c>
    </row>
    <row r="12335" spans="1:11" hidden="1" x14ac:dyDescent="0.25">
      <c r="A12335" s="10">
        <v>199</v>
      </c>
      <c r="B12335" s="10" t="s">
        <v>1942</v>
      </c>
      <c r="C12335" s="10" t="s">
        <v>1943</v>
      </c>
      <c r="D12335" s="10" t="s">
        <v>1950</v>
      </c>
      <c r="E12335" s="10" t="s">
        <v>1667</v>
      </c>
      <c r="F12335" s="10" t="s">
        <v>1433</v>
      </c>
      <c r="G12335" s="21" t="s">
        <v>3701</v>
      </c>
      <c r="H12335" s="21" t="s">
        <v>4459</v>
      </c>
      <c r="I12335" s="21">
        <v>1</v>
      </c>
      <c r="J12335" s="21">
        <f t="shared" si="866"/>
        <v>43</v>
      </c>
      <c r="K12335" s="21" t="s">
        <v>5260</v>
      </c>
    </row>
    <row r="12336" spans="1:11" hidden="1" x14ac:dyDescent="0.25">
      <c r="A12336" s="10">
        <v>199</v>
      </c>
      <c r="B12336" s="10" t="s">
        <v>1942</v>
      </c>
      <c r="C12336" s="10" t="s">
        <v>1943</v>
      </c>
      <c r="D12336" s="10" t="s">
        <v>1950</v>
      </c>
      <c r="E12336" s="10" t="s">
        <v>1667</v>
      </c>
      <c r="F12336" s="10" t="s">
        <v>1433</v>
      </c>
      <c r="G12336" s="21" t="s">
        <v>3703</v>
      </c>
      <c r="H12336" s="21" t="s">
        <v>4702</v>
      </c>
      <c r="I12336" s="21">
        <v>1</v>
      </c>
      <c r="J12336" s="21">
        <f>MID(H12336,1,FIND(" ",H12336,1)-1)*1</f>
        <v>105</v>
      </c>
      <c r="K12336" s="21" t="s">
        <v>5254</v>
      </c>
    </row>
    <row r="12337" spans="1:11" hidden="1" x14ac:dyDescent="0.25">
      <c r="A12337" s="10">
        <v>199</v>
      </c>
      <c r="B12337" s="10" t="s">
        <v>1942</v>
      </c>
      <c r="C12337" s="10" t="s">
        <v>1943</v>
      </c>
      <c r="D12337" s="10" t="s">
        <v>1950</v>
      </c>
      <c r="E12337" s="10" t="s">
        <v>1667</v>
      </c>
      <c r="F12337" s="10" t="s">
        <v>1433</v>
      </c>
      <c r="G12337" s="21" t="s">
        <v>3705</v>
      </c>
      <c r="H12337" s="21" t="s">
        <v>57</v>
      </c>
      <c r="I12337" s="21">
        <v>1</v>
      </c>
      <c r="J12337" s="21" t="str">
        <f>H12337</f>
        <v>Нет</v>
      </c>
      <c r="K12337" s="21"/>
    </row>
    <row r="12338" spans="1:11" hidden="1" x14ac:dyDescent="0.25">
      <c r="A12338" s="10">
        <v>199</v>
      </c>
      <c r="B12338" s="10" t="s">
        <v>1942</v>
      </c>
      <c r="C12338" s="10" t="s">
        <v>1943</v>
      </c>
      <c r="D12338" s="10" t="s">
        <v>1950</v>
      </c>
      <c r="E12338" s="10" t="s">
        <v>1667</v>
      </c>
      <c r="F12338" s="10" t="s">
        <v>1433</v>
      </c>
      <c r="G12338" s="21" t="s">
        <v>3706</v>
      </c>
      <c r="H12338" s="21" t="s">
        <v>4977</v>
      </c>
      <c r="I12338" s="21">
        <v>1</v>
      </c>
      <c r="J12338" s="21">
        <f t="shared" ref="J12338:J12341" si="867">MID(H12338,1,FIND(" ",H12338,1)-1)*1</f>
        <v>11.7</v>
      </c>
      <c r="K12338" s="21" t="s">
        <v>5258</v>
      </c>
    </row>
    <row r="12339" spans="1:11" hidden="1" x14ac:dyDescent="0.25">
      <c r="A12339" s="10">
        <v>199</v>
      </c>
      <c r="B12339" s="10" t="s">
        <v>1942</v>
      </c>
      <c r="C12339" s="10" t="s">
        <v>1943</v>
      </c>
      <c r="D12339" s="10" t="s">
        <v>1950</v>
      </c>
      <c r="E12339" s="10" t="s">
        <v>1667</v>
      </c>
      <c r="F12339" s="10" t="s">
        <v>1433</v>
      </c>
      <c r="G12339" s="21" t="s">
        <v>3708</v>
      </c>
      <c r="H12339" s="21" t="s">
        <v>4812</v>
      </c>
      <c r="I12339" s="21">
        <v>1</v>
      </c>
      <c r="J12339" s="21">
        <f t="shared" si="867"/>
        <v>10.55</v>
      </c>
      <c r="K12339" s="21" t="s">
        <v>5258</v>
      </c>
    </row>
    <row r="12340" spans="1:11" hidden="1" x14ac:dyDescent="0.25">
      <c r="A12340" s="10">
        <v>199</v>
      </c>
      <c r="B12340" s="10" t="s">
        <v>1942</v>
      </c>
      <c r="C12340" s="10" t="s">
        <v>1943</v>
      </c>
      <c r="D12340" s="10" t="s">
        <v>1950</v>
      </c>
      <c r="E12340" s="10" t="s">
        <v>1667</v>
      </c>
      <c r="F12340" s="10" t="s">
        <v>1433</v>
      </c>
      <c r="G12340" s="21" t="s">
        <v>3709</v>
      </c>
      <c r="H12340" s="21" t="s">
        <v>4977</v>
      </c>
      <c r="I12340" s="21">
        <v>0</v>
      </c>
      <c r="J12340" s="21">
        <f t="shared" si="867"/>
        <v>11.7</v>
      </c>
      <c r="K12340" s="21" t="s">
        <v>5258</v>
      </c>
    </row>
    <row r="12341" spans="1:11" hidden="1" x14ac:dyDescent="0.25">
      <c r="A12341" s="10">
        <v>199</v>
      </c>
      <c r="B12341" s="10" t="s">
        <v>1942</v>
      </c>
      <c r="C12341" s="10" t="s">
        <v>1943</v>
      </c>
      <c r="D12341" s="10" t="s">
        <v>1950</v>
      </c>
      <c r="E12341" s="10" t="s">
        <v>1667</v>
      </c>
      <c r="F12341" s="10" t="s">
        <v>1433</v>
      </c>
      <c r="G12341" s="21" t="s">
        <v>3711</v>
      </c>
      <c r="H12341" s="21" t="s">
        <v>4812</v>
      </c>
      <c r="I12341" s="21">
        <v>0</v>
      </c>
      <c r="J12341" s="21">
        <f t="shared" si="867"/>
        <v>10.55</v>
      </c>
      <c r="K12341" s="21" t="s">
        <v>5258</v>
      </c>
    </row>
    <row r="12342" spans="1:11" hidden="1" x14ac:dyDescent="0.25">
      <c r="A12342" s="10">
        <v>199</v>
      </c>
      <c r="B12342" s="10" t="s">
        <v>1942</v>
      </c>
      <c r="C12342" s="10" t="s">
        <v>1943</v>
      </c>
      <c r="D12342" s="10" t="s">
        <v>1950</v>
      </c>
      <c r="E12342" s="10" t="s">
        <v>1667</v>
      </c>
      <c r="F12342" s="10" t="s">
        <v>1433</v>
      </c>
      <c r="G12342" s="21" t="s">
        <v>4578</v>
      </c>
      <c r="H12342" s="21" t="s">
        <v>4981</v>
      </c>
      <c r="I12342" s="21">
        <v>1</v>
      </c>
      <c r="J12342" s="21" t="str">
        <f>MID(H12342,1,FIND(" ",H12342,1)-1)</f>
        <v>1650</v>
      </c>
      <c r="K12342" s="21" t="s">
        <v>5269</v>
      </c>
    </row>
    <row r="12343" spans="1:11" hidden="1" x14ac:dyDescent="0.25">
      <c r="A12343" s="10">
        <v>199</v>
      </c>
      <c r="B12343" s="10" t="s">
        <v>1942</v>
      </c>
      <c r="C12343" s="10" t="s">
        <v>1943</v>
      </c>
      <c r="D12343" s="10" t="s">
        <v>1950</v>
      </c>
      <c r="E12343" s="10" t="s">
        <v>1667</v>
      </c>
      <c r="F12343" s="10" t="s">
        <v>1433</v>
      </c>
      <c r="G12343" s="10" t="s">
        <v>3714</v>
      </c>
      <c r="H12343" s="10" t="s">
        <v>4623</v>
      </c>
      <c r="I12343" s="10">
        <v>0</v>
      </c>
    </row>
    <row r="12344" spans="1:11" hidden="1" x14ac:dyDescent="0.25">
      <c r="A12344" s="10">
        <v>199</v>
      </c>
      <c r="B12344" s="10" t="s">
        <v>1942</v>
      </c>
      <c r="C12344" s="10" t="s">
        <v>1943</v>
      </c>
      <c r="D12344" s="10" t="s">
        <v>1950</v>
      </c>
      <c r="E12344" s="10" t="s">
        <v>1667</v>
      </c>
      <c r="F12344" s="10" t="s">
        <v>1433</v>
      </c>
      <c r="G12344" s="10" t="s">
        <v>3716</v>
      </c>
      <c r="H12344" s="10" t="s">
        <v>34</v>
      </c>
      <c r="I12344" s="10">
        <v>0</v>
      </c>
    </row>
    <row r="12345" spans="1:11" hidden="1" x14ac:dyDescent="0.25">
      <c r="A12345" s="10">
        <v>199</v>
      </c>
      <c r="B12345" s="10" t="s">
        <v>1942</v>
      </c>
      <c r="C12345" s="10" t="s">
        <v>1943</v>
      </c>
      <c r="D12345" s="10" t="s">
        <v>1950</v>
      </c>
      <c r="E12345" s="10" t="s">
        <v>1667</v>
      </c>
      <c r="F12345" s="10" t="s">
        <v>1433</v>
      </c>
      <c r="G12345" s="10" t="s">
        <v>3717</v>
      </c>
      <c r="H12345" s="10" t="s">
        <v>34</v>
      </c>
      <c r="I12345" s="10">
        <v>0</v>
      </c>
    </row>
    <row r="12346" spans="1:11" hidden="1" x14ac:dyDescent="0.25">
      <c r="A12346" s="10">
        <v>199</v>
      </c>
      <c r="B12346" s="10" t="s">
        <v>1942</v>
      </c>
      <c r="C12346" s="10" t="s">
        <v>1943</v>
      </c>
      <c r="D12346" s="10" t="s">
        <v>1950</v>
      </c>
      <c r="E12346" s="10" t="s">
        <v>1667</v>
      </c>
      <c r="F12346" s="10" t="s">
        <v>1433</v>
      </c>
      <c r="G12346" s="10" t="s">
        <v>3718</v>
      </c>
      <c r="H12346" s="10" t="s">
        <v>5168</v>
      </c>
      <c r="I12346" s="10">
        <v>0</v>
      </c>
    </row>
    <row r="12347" spans="1:11" hidden="1" x14ac:dyDescent="0.25">
      <c r="A12347" s="10">
        <v>199</v>
      </c>
      <c r="B12347" s="10" t="s">
        <v>1942</v>
      </c>
      <c r="C12347" s="10" t="s">
        <v>1943</v>
      </c>
      <c r="D12347" s="10" t="s">
        <v>1950</v>
      </c>
      <c r="E12347" s="10" t="s">
        <v>1667</v>
      </c>
      <c r="F12347" s="10" t="s">
        <v>1433</v>
      </c>
      <c r="G12347" s="10" t="s">
        <v>3719</v>
      </c>
      <c r="H12347" s="10" t="s">
        <v>3914</v>
      </c>
      <c r="I12347" s="10">
        <v>0</v>
      </c>
    </row>
    <row r="12348" spans="1:11" hidden="1" x14ac:dyDescent="0.25">
      <c r="A12348" s="10">
        <v>199</v>
      </c>
      <c r="B12348" s="10" t="s">
        <v>1942</v>
      </c>
      <c r="C12348" s="10" t="s">
        <v>1943</v>
      </c>
      <c r="D12348" s="10" t="s">
        <v>1950</v>
      </c>
      <c r="E12348" s="10" t="s">
        <v>1667</v>
      </c>
      <c r="F12348" s="10" t="s">
        <v>1433</v>
      </c>
      <c r="G12348" s="10" t="s">
        <v>3720</v>
      </c>
      <c r="H12348" s="10" t="s">
        <v>34</v>
      </c>
      <c r="I12348" s="10">
        <v>0</v>
      </c>
    </row>
    <row r="12349" spans="1:11" hidden="1" x14ac:dyDescent="0.25">
      <c r="A12349" s="10">
        <v>199</v>
      </c>
      <c r="B12349" s="10" t="s">
        <v>1942</v>
      </c>
      <c r="C12349" s="10" t="s">
        <v>1943</v>
      </c>
      <c r="D12349" s="10" t="s">
        <v>1950</v>
      </c>
      <c r="E12349" s="10" t="s">
        <v>1667</v>
      </c>
      <c r="F12349" s="10" t="s">
        <v>1433</v>
      </c>
      <c r="G12349" s="10" t="s">
        <v>3721</v>
      </c>
      <c r="H12349" s="10" t="s">
        <v>34</v>
      </c>
      <c r="I12349" s="10">
        <v>0</v>
      </c>
    </row>
    <row r="12350" spans="1:11" hidden="1" x14ac:dyDescent="0.25">
      <c r="A12350" s="10">
        <v>199</v>
      </c>
      <c r="B12350" s="10" t="s">
        <v>1942</v>
      </c>
      <c r="C12350" s="10" t="s">
        <v>1943</v>
      </c>
      <c r="D12350" s="10" t="s">
        <v>1950</v>
      </c>
      <c r="E12350" s="10" t="s">
        <v>1667</v>
      </c>
      <c r="F12350" s="10" t="s">
        <v>1433</v>
      </c>
      <c r="G12350" s="10" t="s">
        <v>3723</v>
      </c>
      <c r="H12350" s="10" t="s">
        <v>34</v>
      </c>
      <c r="I12350" s="10">
        <v>0</v>
      </c>
    </row>
    <row r="12351" spans="1:11" hidden="1" x14ac:dyDescent="0.25">
      <c r="A12351" s="10">
        <v>199</v>
      </c>
      <c r="B12351" s="10" t="s">
        <v>1942</v>
      </c>
      <c r="C12351" s="10" t="s">
        <v>1943</v>
      </c>
      <c r="D12351" s="10" t="s">
        <v>1950</v>
      </c>
      <c r="E12351" s="10" t="s">
        <v>1667</v>
      </c>
      <c r="F12351" s="10" t="s">
        <v>1433</v>
      </c>
      <c r="G12351" s="10" t="s">
        <v>3724</v>
      </c>
      <c r="H12351" s="10" t="s">
        <v>34</v>
      </c>
      <c r="I12351" s="10">
        <v>0</v>
      </c>
    </row>
    <row r="12352" spans="1:11" hidden="1" x14ac:dyDescent="0.25">
      <c r="A12352" s="10">
        <v>199</v>
      </c>
      <c r="B12352" s="10" t="s">
        <v>1942</v>
      </c>
      <c r="C12352" s="10" t="s">
        <v>1943</v>
      </c>
      <c r="D12352" s="10" t="s">
        <v>1950</v>
      </c>
      <c r="E12352" s="10" t="s">
        <v>1667</v>
      </c>
      <c r="F12352" s="10" t="s">
        <v>1433</v>
      </c>
      <c r="G12352" s="10" t="s">
        <v>3725</v>
      </c>
      <c r="H12352" s="10" t="s">
        <v>34</v>
      </c>
      <c r="I12352" s="10">
        <v>0</v>
      </c>
    </row>
    <row r="12353" spans="1:9" hidden="1" x14ac:dyDescent="0.25">
      <c r="A12353" s="10">
        <v>199</v>
      </c>
      <c r="B12353" s="10" t="s">
        <v>1942</v>
      </c>
      <c r="C12353" s="10" t="s">
        <v>1943</v>
      </c>
      <c r="D12353" s="10" t="s">
        <v>1950</v>
      </c>
      <c r="E12353" s="10" t="s">
        <v>1667</v>
      </c>
      <c r="F12353" s="10" t="s">
        <v>1433</v>
      </c>
      <c r="G12353" s="10" t="s">
        <v>3726</v>
      </c>
      <c r="H12353" s="10" t="s">
        <v>34</v>
      </c>
      <c r="I12353" s="10">
        <v>0</v>
      </c>
    </row>
    <row r="12354" spans="1:9" hidden="1" x14ac:dyDescent="0.25">
      <c r="A12354" s="10">
        <v>199</v>
      </c>
      <c r="B12354" s="10" t="s">
        <v>1942</v>
      </c>
      <c r="C12354" s="10" t="s">
        <v>1943</v>
      </c>
      <c r="D12354" s="10" t="s">
        <v>1950</v>
      </c>
      <c r="E12354" s="10" t="s">
        <v>1667</v>
      </c>
      <c r="F12354" s="10" t="s">
        <v>1433</v>
      </c>
      <c r="G12354" s="10" t="s">
        <v>3727</v>
      </c>
      <c r="H12354" s="10" t="s">
        <v>34</v>
      </c>
      <c r="I12354" s="10">
        <v>0</v>
      </c>
    </row>
    <row r="12355" spans="1:9" hidden="1" x14ac:dyDescent="0.25">
      <c r="A12355" s="10">
        <v>199</v>
      </c>
      <c r="B12355" s="10" t="s">
        <v>1942</v>
      </c>
      <c r="C12355" s="10" t="s">
        <v>1943</v>
      </c>
      <c r="D12355" s="10" t="s">
        <v>1950</v>
      </c>
      <c r="E12355" s="10" t="s">
        <v>1667</v>
      </c>
      <c r="F12355" s="10" t="s">
        <v>1433</v>
      </c>
      <c r="G12355" s="10" t="s">
        <v>3729</v>
      </c>
      <c r="H12355" s="10" t="s">
        <v>34</v>
      </c>
      <c r="I12355" s="10">
        <v>0</v>
      </c>
    </row>
    <row r="12356" spans="1:9" hidden="1" x14ac:dyDescent="0.25">
      <c r="A12356" s="10">
        <v>199</v>
      </c>
      <c r="B12356" s="10" t="s">
        <v>1942</v>
      </c>
      <c r="C12356" s="10" t="s">
        <v>1943</v>
      </c>
      <c r="D12356" s="10" t="s">
        <v>1950</v>
      </c>
      <c r="E12356" s="10" t="s">
        <v>1667</v>
      </c>
      <c r="F12356" s="10" t="s">
        <v>1433</v>
      </c>
      <c r="G12356" s="10" t="s">
        <v>3730</v>
      </c>
      <c r="H12356" s="10" t="s">
        <v>34</v>
      </c>
      <c r="I12356" s="10">
        <v>0</v>
      </c>
    </row>
    <row r="12357" spans="1:9" hidden="1" x14ac:dyDescent="0.25">
      <c r="A12357" s="10">
        <v>199</v>
      </c>
      <c r="B12357" s="10" t="s">
        <v>1942</v>
      </c>
      <c r="C12357" s="10" t="s">
        <v>1943</v>
      </c>
      <c r="D12357" s="10" t="s">
        <v>1950</v>
      </c>
      <c r="E12357" s="10" t="s">
        <v>1667</v>
      </c>
      <c r="F12357" s="10" t="s">
        <v>1433</v>
      </c>
      <c r="G12357" s="10" t="s">
        <v>3731</v>
      </c>
      <c r="H12357" s="10" t="s">
        <v>34</v>
      </c>
      <c r="I12357" s="10">
        <v>0</v>
      </c>
    </row>
    <row r="12358" spans="1:9" hidden="1" x14ac:dyDescent="0.25">
      <c r="A12358" s="10">
        <v>199</v>
      </c>
      <c r="B12358" s="10" t="s">
        <v>1942</v>
      </c>
      <c r="C12358" s="10" t="s">
        <v>1943</v>
      </c>
      <c r="D12358" s="10" t="s">
        <v>1950</v>
      </c>
      <c r="E12358" s="10" t="s">
        <v>1667</v>
      </c>
      <c r="F12358" s="10" t="s">
        <v>1433</v>
      </c>
      <c r="G12358" s="10" t="s">
        <v>3734</v>
      </c>
      <c r="H12358" s="10" t="s">
        <v>34</v>
      </c>
      <c r="I12358" s="10">
        <v>0</v>
      </c>
    </row>
    <row r="12359" spans="1:9" hidden="1" x14ac:dyDescent="0.25">
      <c r="A12359" s="10">
        <v>199</v>
      </c>
      <c r="B12359" s="10" t="s">
        <v>1942</v>
      </c>
      <c r="C12359" s="10" t="s">
        <v>1943</v>
      </c>
      <c r="D12359" s="10" t="s">
        <v>1950</v>
      </c>
      <c r="E12359" s="10" t="s">
        <v>1667</v>
      </c>
      <c r="F12359" s="10" t="s">
        <v>1433</v>
      </c>
      <c r="G12359" s="10" t="s">
        <v>3735</v>
      </c>
      <c r="H12359" s="10" t="s">
        <v>57</v>
      </c>
      <c r="I12359" s="10">
        <v>0</v>
      </c>
    </row>
    <row r="12360" spans="1:9" hidden="1" x14ac:dyDescent="0.25">
      <c r="A12360" s="10">
        <v>199</v>
      </c>
      <c r="B12360" s="10" t="s">
        <v>1942</v>
      </c>
      <c r="C12360" s="10" t="s">
        <v>1943</v>
      </c>
      <c r="D12360" s="10" t="s">
        <v>1950</v>
      </c>
      <c r="E12360" s="10" t="s">
        <v>1667</v>
      </c>
      <c r="F12360" s="10" t="s">
        <v>1433</v>
      </c>
      <c r="G12360" s="10" t="s">
        <v>4597</v>
      </c>
      <c r="H12360" s="10" t="s">
        <v>34</v>
      </c>
      <c r="I12360" s="10">
        <v>0</v>
      </c>
    </row>
    <row r="12361" spans="1:9" hidden="1" x14ac:dyDescent="0.25">
      <c r="A12361" s="10">
        <v>199</v>
      </c>
      <c r="B12361" s="10" t="s">
        <v>1942</v>
      </c>
      <c r="C12361" s="10" t="s">
        <v>1943</v>
      </c>
      <c r="D12361" s="10" t="s">
        <v>1950</v>
      </c>
      <c r="E12361" s="10" t="s">
        <v>1667</v>
      </c>
      <c r="F12361" s="10" t="s">
        <v>1433</v>
      </c>
      <c r="G12361" s="10" t="s">
        <v>3736</v>
      </c>
      <c r="H12361" s="10" t="s">
        <v>34</v>
      </c>
      <c r="I12361" s="10">
        <v>0</v>
      </c>
    </row>
    <row r="12362" spans="1:9" hidden="1" x14ac:dyDescent="0.25">
      <c r="A12362" s="10">
        <v>199</v>
      </c>
      <c r="B12362" s="10" t="s">
        <v>1942</v>
      </c>
      <c r="C12362" s="10" t="s">
        <v>1943</v>
      </c>
      <c r="D12362" s="10" t="s">
        <v>1950</v>
      </c>
      <c r="E12362" s="10" t="s">
        <v>1667</v>
      </c>
      <c r="F12362" s="10" t="s">
        <v>1433</v>
      </c>
      <c r="G12362" s="10" t="s">
        <v>3737</v>
      </c>
      <c r="H12362" s="10" t="s">
        <v>34</v>
      </c>
      <c r="I12362" s="10">
        <v>0</v>
      </c>
    </row>
    <row r="12363" spans="1:9" hidden="1" x14ac:dyDescent="0.25">
      <c r="A12363" s="10">
        <v>199</v>
      </c>
      <c r="B12363" s="10" t="s">
        <v>1942</v>
      </c>
      <c r="C12363" s="10" t="s">
        <v>1943</v>
      </c>
      <c r="D12363" s="10" t="s">
        <v>1950</v>
      </c>
      <c r="E12363" s="10" t="s">
        <v>1667</v>
      </c>
      <c r="F12363" s="10" t="s">
        <v>1433</v>
      </c>
      <c r="G12363" s="10" t="s">
        <v>4387</v>
      </c>
      <c r="H12363" s="10" t="s">
        <v>57</v>
      </c>
      <c r="I12363" s="10">
        <v>0</v>
      </c>
    </row>
    <row r="12364" spans="1:9" hidden="1" x14ac:dyDescent="0.25">
      <c r="A12364" s="10">
        <v>199</v>
      </c>
      <c r="B12364" s="10" t="s">
        <v>1942</v>
      </c>
      <c r="C12364" s="10" t="s">
        <v>1943</v>
      </c>
      <c r="D12364" s="10" t="s">
        <v>1950</v>
      </c>
      <c r="E12364" s="10" t="s">
        <v>1667</v>
      </c>
      <c r="F12364" s="10" t="s">
        <v>1433</v>
      </c>
      <c r="G12364" s="10" t="s">
        <v>4388</v>
      </c>
      <c r="H12364" s="10" t="s">
        <v>34</v>
      </c>
      <c r="I12364" s="10">
        <v>0</v>
      </c>
    </row>
    <row r="12365" spans="1:9" hidden="1" x14ac:dyDescent="0.25">
      <c r="A12365" s="10">
        <v>199</v>
      </c>
      <c r="B12365" s="10" t="s">
        <v>1942</v>
      </c>
      <c r="C12365" s="10" t="s">
        <v>1943</v>
      </c>
      <c r="D12365" s="10" t="s">
        <v>1950</v>
      </c>
      <c r="E12365" s="10" t="s">
        <v>1667</v>
      </c>
      <c r="F12365" s="10" t="s">
        <v>1433</v>
      </c>
      <c r="G12365" s="10" t="s">
        <v>3740</v>
      </c>
      <c r="H12365" s="10" t="s">
        <v>34</v>
      </c>
      <c r="I12365" s="10">
        <v>0</v>
      </c>
    </row>
    <row r="12366" spans="1:9" hidden="1" x14ac:dyDescent="0.25">
      <c r="A12366" s="10">
        <v>199</v>
      </c>
      <c r="B12366" s="10" t="s">
        <v>1942</v>
      </c>
      <c r="C12366" s="10" t="s">
        <v>1943</v>
      </c>
      <c r="D12366" s="10" t="s">
        <v>1950</v>
      </c>
      <c r="E12366" s="10" t="s">
        <v>1667</v>
      </c>
      <c r="F12366" s="10" t="s">
        <v>1433</v>
      </c>
      <c r="G12366" s="10" t="s">
        <v>3741</v>
      </c>
      <c r="H12366" s="10" t="s">
        <v>4850</v>
      </c>
      <c r="I12366" s="10">
        <v>0</v>
      </c>
    </row>
    <row r="12367" spans="1:9" hidden="1" x14ac:dyDescent="0.25">
      <c r="A12367" s="10">
        <v>199</v>
      </c>
      <c r="B12367" s="10" t="s">
        <v>1942</v>
      </c>
      <c r="C12367" s="10" t="s">
        <v>1943</v>
      </c>
      <c r="D12367" s="10" t="s">
        <v>1950</v>
      </c>
      <c r="E12367" s="10" t="s">
        <v>1667</v>
      </c>
      <c r="F12367" s="10" t="s">
        <v>1433</v>
      </c>
      <c r="G12367" s="10" t="s">
        <v>3744</v>
      </c>
      <c r="H12367" s="10" t="s">
        <v>4516</v>
      </c>
      <c r="I12367" s="10">
        <v>0</v>
      </c>
    </row>
    <row r="12368" spans="1:9" hidden="1" x14ac:dyDescent="0.25">
      <c r="A12368" s="10">
        <v>199</v>
      </c>
      <c r="B12368" s="10" t="s">
        <v>1942</v>
      </c>
      <c r="C12368" s="10" t="s">
        <v>1943</v>
      </c>
      <c r="D12368" s="10" t="s">
        <v>1950</v>
      </c>
      <c r="E12368" s="10" t="s">
        <v>1667</v>
      </c>
      <c r="F12368" s="10" t="s">
        <v>1433</v>
      </c>
      <c r="G12368" s="10" t="s">
        <v>3746</v>
      </c>
      <c r="H12368" s="10" t="s">
        <v>34</v>
      </c>
      <c r="I12368" s="10">
        <v>0</v>
      </c>
    </row>
    <row r="12369" spans="1:11" hidden="1" x14ac:dyDescent="0.25">
      <c r="A12369" s="10">
        <v>199</v>
      </c>
      <c r="B12369" s="10" t="s">
        <v>1942</v>
      </c>
      <c r="C12369" s="10" t="s">
        <v>1943</v>
      </c>
      <c r="D12369" s="10" t="s">
        <v>1950</v>
      </c>
      <c r="E12369" s="10" t="s">
        <v>1667</v>
      </c>
      <c r="F12369" s="10" t="s">
        <v>1433</v>
      </c>
      <c r="G12369" s="10" t="s">
        <v>4792</v>
      </c>
      <c r="H12369" s="10" t="s">
        <v>5245</v>
      </c>
      <c r="I12369" s="10">
        <v>0</v>
      </c>
    </row>
    <row r="12370" spans="1:11" hidden="1" x14ac:dyDescent="0.25">
      <c r="A12370" s="10">
        <v>199</v>
      </c>
      <c r="B12370" s="10" t="s">
        <v>1942</v>
      </c>
      <c r="C12370" s="10" t="s">
        <v>1943</v>
      </c>
      <c r="D12370" s="10" t="s">
        <v>1950</v>
      </c>
      <c r="E12370" s="10" t="s">
        <v>1667</v>
      </c>
      <c r="F12370" s="10" t="s">
        <v>1433</v>
      </c>
      <c r="G12370" s="21" t="s">
        <v>3747</v>
      </c>
      <c r="H12370" s="21" t="s">
        <v>4756</v>
      </c>
      <c r="I12370" s="21">
        <v>1</v>
      </c>
      <c r="J12370" s="21" t="str">
        <f>H12370</f>
        <v>Потолочная</v>
      </c>
      <c r="K12370" s="21"/>
    </row>
    <row r="12371" spans="1:11" hidden="1" x14ac:dyDescent="0.25">
      <c r="A12371" s="10">
        <v>199</v>
      </c>
      <c r="B12371" s="10" t="s">
        <v>1942</v>
      </c>
      <c r="C12371" s="10" t="s">
        <v>1943</v>
      </c>
      <c r="D12371" s="10" t="s">
        <v>1950</v>
      </c>
      <c r="E12371" s="10" t="s">
        <v>1667</v>
      </c>
      <c r="F12371" s="10" t="s">
        <v>1433</v>
      </c>
      <c r="G12371" s="21" t="s">
        <v>3749</v>
      </c>
      <c r="H12371" s="21" t="s">
        <v>3893</v>
      </c>
      <c r="I12371" s="21">
        <v>1</v>
      </c>
      <c r="J12371" s="21">
        <f>MID(H12371,1,FIND(" ",H12371,1)-1)*1</f>
        <v>30</v>
      </c>
      <c r="K12371" s="21" t="s">
        <v>5264</v>
      </c>
    </row>
    <row r="12372" spans="1:11" hidden="1" x14ac:dyDescent="0.25">
      <c r="A12372" s="10">
        <v>199</v>
      </c>
      <c r="B12372" s="10" t="s">
        <v>1942</v>
      </c>
      <c r="C12372" s="10" t="s">
        <v>1943</v>
      </c>
      <c r="D12372" s="10" t="s">
        <v>1950</v>
      </c>
      <c r="E12372" s="10" t="s">
        <v>1667</v>
      </c>
      <c r="F12372" s="10" t="s">
        <v>1433</v>
      </c>
      <c r="G12372" s="21" t="s">
        <v>3751</v>
      </c>
      <c r="H12372" s="21" t="s">
        <v>3808</v>
      </c>
      <c r="I12372" s="21">
        <v>1</v>
      </c>
      <c r="J12372" s="21">
        <f>MID(H12372,1,FIND(" ",H12372,1)-1)*1</f>
        <v>20</v>
      </c>
      <c r="K12372" s="21" t="s">
        <v>5264</v>
      </c>
    </row>
    <row r="12373" spans="1:11" hidden="1" x14ac:dyDescent="0.25">
      <c r="A12373" s="10">
        <v>199</v>
      </c>
      <c r="B12373" s="10" t="s">
        <v>1942</v>
      </c>
      <c r="C12373" s="10" t="s">
        <v>1943</v>
      </c>
      <c r="D12373" s="10" t="s">
        <v>1950</v>
      </c>
      <c r="E12373" s="10" t="s">
        <v>1667</v>
      </c>
      <c r="F12373" s="10" t="s">
        <v>1433</v>
      </c>
      <c r="G12373" s="21" t="s">
        <v>3753</v>
      </c>
      <c r="H12373" s="21" t="s">
        <v>3794</v>
      </c>
      <c r="I12373" s="21">
        <v>1</v>
      </c>
      <c r="J12373" s="21">
        <f>MID(H12373,1,FIND(" ",H12373,1)-1)*1</f>
        <v>3.5</v>
      </c>
      <c r="K12373" s="21" t="s">
        <v>5258</v>
      </c>
    </row>
    <row r="12374" spans="1:11" hidden="1" x14ac:dyDescent="0.25">
      <c r="A12374" s="10">
        <v>199</v>
      </c>
      <c r="B12374" s="10" t="s">
        <v>1942</v>
      </c>
      <c r="C12374" s="10" t="s">
        <v>1943</v>
      </c>
      <c r="D12374" s="10" t="s">
        <v>1950</v>
      </c>
      <c r="E12374" s="10" t="s">
        <v>1667</v>
      </c>
      <c r="F12374" s="10" t="s">
        <v>1433</v>
      </c>
      <c r="G12374" s="21" t="s">
        <v>3755</v>
      </c>
      <c r="H12374" s="21" t="s">
        <v>4794</v>
      </c>
      <c r="I12374" s="21">
        <v>1</v>
      </c>
      <c r="J12374" s="21" t="s">
        <v>5267</v>
      </c>
      <c r="K12374" s="21" t="s">
        <v>5265</v>
      </c>
    </row>
    <row r="12375" spans="1:11" hidden="1" x14ac:dyDescent="0.25">
      <c r="A12375" s="10">
        <v>199</v>
      </c>
      <c r="B12375" s="10" t="s">
        <v>1942</v>
      </c>
      <c r="C12375" s="10" t="s">
        <v>1943</v>
      </c>
      <c r="D12375" s="10" t="s">
        <v>1950</v>
      </c>
      <c r="E12375" s="10" t="s">
        <v>1667</v>
      </c>
      <c r="F12375" s="10" t="s">
        <v>1433</v>
      </c>
      <c r="G12375" s="10" t="s">
        <v>3757</v>
      </c>
      <c r="H12375" s="10" t="s">
        <v>57</v>
      </c>
      <c r="I12375" s="10">
        <v>0</v>
      </c>
    </row>
    <row r="12376" spans="1:11" hidden="1" x14ac:dyDescent="0.25">
      <c r="A12376" s="10">
        <v>199</v>
      </c>
      <c r="B12376" s="10" t="s">
        <v>1942</v>
      </c>
      <c r="C12376" s="10" t="s">
        <v>1943</v>
      </c>
      <c r="D12376" s="10" t="s">
        <v>1950</v>
      </c>
      <c r="E12376" s="10" t="s">
        <v>1667</v>
      </c>
      <c r="F12376" s="10" t="s">
        <v>1433</v>
      </c>
      <c r="G12376" s="10" t="s">
        <v>4627</v>
      </c>
      <c r="H12376" s="10" t="s">
        <v>5004</v>
      </c>
      <c r="I12376" s="10">
        <v>0</v>
      </c>
    </row>
    <row r="12377" spans="1:11" hidden="1" x14ac:dyDescent="0.25">
      <c r="A12377" s="10">
        <v>199</v>
      </c>
      <c r="B12377" s="10" t="s">
        <v>1942</v>
      </c>
      <c r="C12377" s="10" t="s">
        <v>1943</v>
      </c>
      <c r="D12377" s="10" t="s">
        <v>1950</v>
      </c>
      <c r="E12377" s="10" t="s">
        <v>1667</v>
      </c>
      <c r="F12377" s="10" t="s">
        <v>1433</v>
      </c>
      <c r="G12377" s="21" t="s">
        <v>3759</v>
      </c>
      <c r="H12377" s="21">
        <v>36000</v>
      </c>
      <c r="I12377" s="21">
        <v>1</v>
      </c>
      <c r="J12377" s="21">
        <f t="shared" ref="J12377:J12378" si="868">TRIM(H12377)*1</f>
        <v>36000</v>
      </c>
      <c r="K12377" s="21" t="s">
        <v>5261</v>
      </c>
    </row>
    <row r="12378" spans="1:11" hidden="1" x14ac:dyDescent="0.25">
      <c r="A12378" s="10">
        <v>199</v>
      </c>
      <c r="B12378" s="10" t="s">
        <v>1942</v>
      </c>
      <c r="C12378" s="10" t="s">
        <v>1943</v>
      </c>
      <c r="D12378" s="10" t="s">
        <v>1950</v>
      </c>
      <c r="E12378" s="10" t="s">
        <v>1667</v>
      </c>
      <c r="F12378" s="10" t="s">
        <v>1433</v>
      </c>
      <c r="G12378" s="21" t="s">
        <v>3764</v>
      </c>
      <c r="H12378" s="21">
        <v>36000</v>
      </c>
      <c r="I12378" s="21">
        <v>1</v>
      </c>
      <c r="J12378" s="21">
        <f t="shared" si="868"/>
        <v>36000</v>
      </c>
      <c r="K12378" s="21" t="s">
        <v>5261</v>
      </c>
    </row>
    <row r="12379" spans="1:11" hidden="1" x14ac:dyDescent="0.25">
      <c r="A12379" s="10">
        <v>199</v>
      </c>
      <c r="B12379" s="10" t="s">
        <v>1942</v>
      </c>
      <c r="C12379" s="10" t="s">
        <v>1943</v>
      </c>
      <c r="D12379" s="10" t="s">
        <v>1950</v>
      </c>
      <c r="E12379" s="10" t="s">
        <v>1667</v>
      </c>
      <c r="F12379" s="10" t="s">
        <v>1433</v>
      </c>
      <c r="G12379" s="10" t="s">
        <v>3765</v>
      </c>
      <c r="H12379" s="10" t="s">
        <v>57</v>
      </c>
      <c r="I12379" s="10">
        <v>0</v>
      </c>
    </row>
    <row r="12380" spans="1:11" hidden="1" x14ac:dyDescent="0.25">
      <c r="A12380" s="10">
        <v>199</v>
      </c>
      <c r="B12380" s="10" t="s">
        <v>1942</v>
      </c>
      <c r="C12380" s="10" t="s">
        <v>1943</v>
      </c>
      <c r="D12380" s="10" t="s">
        <v>1950</v>
      </c>
      <c r="E12380" s="10" t="s">
        <v>1667</v>
      </c>
      <c r="F12380" s="10" t="s">
        <v>1433</v>
      </c>
      <c r="G12380" s="10" t="s">
        <v>3766</v>
      </c>
      <c r="H12380" s="10" t="s">
        <v>34</v>
      </c>
      <c r="I12380" s="10">
        <v>0</v>
      </c>
    </row>
    <row r="12381" spans="1:11" hidden="1" x14ac:dyDescent="0.25">
      <c r="A12381" s="10">
        <v>199</v>
      </c>
      <c r="B12381" s="10" t="s">
        <v>1942</v>
      </c>
      <c r="C12381" s="10" t="s">
        <v>1943</v>
      </c>
      <c r="D12381" s="10" t="s">
        <v>1950</v>
      </c>
      <c r="E12381" s="10" t="s">
        <v>1667</v>
      </c>
      <c r="F12381" s="10" t="s">
        <v>1433</v>
      </c>
      <c r="G12381" s="10" t="s">
        <v>4601</v>
      </c>
      <c r="H12381" s="10" t="s">
        <v>4321</v>
      </c>
      <c r="I12381" s="10">
        <v>0</v>
      </c>
    </row>
    <row r="12382" spans="1:11" hidden="1" x14ac:dyDescent="0.25">
      <c r="A12382" s="10">
        <v>199</v>
      </c>
      <c r="B12382" s="10" t="s">
        <v>1942</v>
      </c>
      <c r="C12382" s="10" t="s">
        <v>1943</v>
      </c>
      <c r="D12382" s="10" t="s">
        <v>1950</v>
      </c>
      <c r="E12382" s="10" t="s">
        <v>1667</v>
      </c>
      <c r="F12382" s="10" t="s">
        <v>1433</v>
      </c>
      <c r="G12382" s="10" t="s">
        <v>4397</v>
      </c>
      <c r="H12382" s="10" t="s">
        <v>34</v>
      </c>
      <c r="I12382" s="10">
        <v>0</v>
      </c>
    </row>
    <row r="12383" spans="1:11" hidden="1" x14ac:dyDescent="0.25">
      <c r="A12383" s="10">
        <v>199</v>
      </c>
      <c r="B12383" s="10" t="s">
        <v>1942</v>
      </c>
      <c r="C12383" s="10" t="s">
        <v>1943</v>
      </c>
      <c r="D12383" s="10" t="s">
        <v>1950</v>
      </c>
      <c r="E12383" s="10" t="s">
        <v>1667</v>
      </c>
      <c r="F12383" s="10" t="s">
        <v>1433</v>
      </c>
      <c r="G12383" s="10" t="s">
        <v>4602</v>
      </c>
      <c r="H12383" s="10" t="s">
        <v>57</v>
      </c>
      <c r="I12383" s="10">
        <v>0</v>
      </c>
    </row>
    <row r="12384" spans="1:11" hidden="1" x14ac:dyDescent="0.25">
      <c r="A12384" s="10">
        <v>199</v>
      </c>
      <c r="B12384" s="10" t="s">
        <v>1942</v>
      </c>
      <c r="C12384" s="10" t="s">
        <v>1943</v>
      </c>
      <c r="D12384" s="10" t="s">
        <v>1950</v>
      </c>
      <c r="E12384" s="10" t="s">
        <v>1667</v>
      </c>
      <c r="F12384" s="10" t="s">
        <v>1433</v>
      </c>
      <c r="G12384" s="10" t="s">
        <v>4603</v>
      </c>
      <c r="H12384" s="10" t="s">
        <v>57</v>
      </c>
      <c r="I12384" s="10">
        <v>0</v>
      </c>
    </row>
    <row r="12385" spans="1:11" hidden="1" x14ac:dyDescent="0.25">
      <c r="A12385" s="10">
        <v>199</v>
      </c>
      <c r="B12385" s="10" t="s">
        <v>1942</v>
      </c>
      <c r="C12385" s="10" t="s">
        <v>1943</v>
      </c>
      <c r="D12385" s="10" t="s">
        <v>1950</v>
      </c>
      <c r="E12385" s="10" t="s">
        <v>1667</v>
      </c>
      <c r="F12385" s="10" t="s">
        <v>1433</v>
      </c>
      <c r="G12385" s="21" t="s">
        <v>3769</v>
      </c>
      <c r="H12385" s="21" t="s">
        <v>4993</v>
      </c>
      <c r="I12385" s="21">
        <v>1</v>
      </c>
      <c r="J12385" s="21">
        <f t="shared" ref="J12385:J12386" si="869">MID(H12385,1,FIND(" ",H12385,1)-1)*1</f>
        <v>64</v>
      </c>
      <c r="K12385" s="21" t="s">
        <v>5255</v>
      </c>
    </row>
    <row r="12386" spans="1:11" hidden="1" x14ac:dyDescent="0.25">
      <c r="A12386" s="10">
        <v>199</v>
      </c>
      <c r="B12386" s="10" t="s">
        <v>1942</v>
      </c>
      <c r="C12386" s="10" t="s">
        <v>1943</v>
      </c>
      <c r="D12386" s="10" t="s">
        <v>1950</v>
      </c>
      <c r="E12386" s="10" t="s">
        <v>1667</v>
      </c>
      <c r="F12386" s="10" t="s">
        <v>1433</v>
      </c>
      <c r="G12386" s="21" t="s">
        <v>3771</v>
      </c>
      <c r="H12386" s="21" t="s">
        <v>3838</v>
      </c>
      <c r="I12386" s="21">
        <v>1</v>
      </c>
      <c r="J12386" s="21">
        <f t="shared" si="869"/>
        <v>35</v>
      </c>
      <c r="K12386" s="21" t="s">
        <v>5255</v>
      </c>
    </row>
    <row r="12387" spans="1:11" hidden="1" x14ac:dyDescent="0.25">
      <c r="A12387" s="10">
        <v>199</v>
      </c>
      <c r="B12387" s="10" t="s">
        <v>1942</v>
      </c>
      <c r="C12387" s="10" t="s">
        <v>1943</v>
      </c>
      <c r="D12387" s="10" t="s">
        <v>1950</v>
      </c>
      <c r="E12387" s="10" t="s">
        <v>1667</v>
      </c>
      <c r="F12387" s="10" t="s">
        <v>1433</v>
      </c>
      <c r="G12387" s="21" t="s">
        <v>3773</v>
      </c>
      <c r="H12387" s="21" t="s">
        <v>4167</v>
      </c>
      <c r="I12387" s="21">
        <v>1</v>
      </c>
      <c r="J12387" s="21">
        <f t="shared" ref="J12387:J12392" si="870">MID(H12387,1,FIND(" ",H12387,1)-1)*1000</f>
        <v>805</v>
      </c>
      <c r="K12387" s="22" t="s">
        <v>5256</v>
      </c>
    </row>
    <row r="12388" spans="1:11" hidden="1" x14ac:dyDescent="0.25">
      <c r="A12388" s="10">
        <v>199</v>
      </c>
      <c r="B12388" s="10" t="s">
        <v>1942</v>
      </c>
      <c r="C12388" s="10" t="s">
        <v>1943</v>
      </c>
      <c r="D12388" s="10" t="s">
        <v>1950</v>
      </c>
      <c r="E12388" s="10" t="s">
        <v>1667</v>
      </c>
      <c r="F12388" s="10" t="s">
        <v>1433</v>
      </c>
      <c r="G12388" s="21" t="s">
        <v>3775</v>
      </c>
      <c r="H12388" s="21" t="s">
        <v>4058</v>
      </c>
      <c r="I12388" s="21">
        <v>1</v>
      </c>
      <c r="J12388" s="21">
        <f t="shared" si="870"/>
        <v>290</v>
      </c>
      <c r="K12388" s="22" t="s">
        <v>5256</v>
      </c>
    </row>
    <row r="12389" spans="1:11" hidden="1" x14ac:dyDescent="0.25">
      <c r="A12389" s="10">
        <v>199</v>
      </c>
      <c r="B12389" s="10" t="s">
        <v>1942</v>
      </c>
      <c r="C12389" s="10" t="s">
        <v>1943</v>
      </c>
      <c r="D12389" s="10" t="s">
        <v>1950</v>
      </c>
      <c r="E12389" s="10" t="s">
        <v>1667</v>
      </c>
      <c r="F12389" s="10" t="s">
        <v>1433</v>
      </c>
      <c r="G12389" s="21" t="s">
        <v>3777</v>
      </c>
      <c r="H12389" s="21" t="s">
        <v>4695</v>
      </c>
      <c r="I12389" s="21">
        <v>1</v>
      </c>
      <c r="J12389" s="21">
        <f t="shared" si="870"/>
        <v>395</v>
      </c>
      <c r="K12389" s="22" t="s">
        <v>5256</v>
      </c>
    </row>
    <row r="12390" spans="1:11" hidden="1" x14ac:dyDescent="0.25">
      <c r="A12390" s="10">
        <v>199</v>
      </c>
      <c r="B12390" s="10" t="s">
        <v>1942</v>
      </c>
      <c r="C12390" s="10" t="s">
        <v>1943</v>
      </c>
      <c r="D12390" s="10" t="s">
        <v>1950</v>
      </c>
      <c r="E12390" s="10" t="s">
        <v>1667</v>
      </c>
      <c r="F12390" s="10" t="s">
        <v>1433</v>
      </c>
      <c r="G12390" s="21" t="s">
        <v>3779</v>
      </c>
      <c r="H12390" s="21" t="s">
        <v>5002</v>
      </c>
      <c r="I12390" s="21">
        <v>1</v>
      </c>
      <c r="J12390" s="21">
        <f t="shared" si="870"/>
        <v>735</v>
      </c>
      <c r="K12390" s="22" t="s">
        <v>5256</v>
      </c>
    </row>
    <row r="12391" spans="1:11" hidden="1" x14ac:dyDescent="0.25">
      <c r="A12391" s="10">
        <v>199</v>
      </c>
      <c r="B12391" s="10" t="s">
        <v>1942</v>
      </c>
      <c r="C12391" s="10" t="s">
        <v>1943</v>
      </c>
      <c r="D12391" s="10" t="s">
        <v>1950</v>
      </c>
      <c r="E12391" s="10" t="s">
        <v>1667</v>
      </c>
      <c r="F12391" s="10" t="s">
        <v>1433</v>
      </c>
      <c r="G12391" s="21" t="s">
        <v>3781</v>
      </c>
      <c r="H12391" s="21" t="s">
        <v>4953</v>
      </c>
      <c r="I12391" s="21">
        <v>1</v>
      </c>
      <c r="J12391" s="21">
        <f t="shared" si="870"/>
        <v>970</v>
      </c>
      <c r="K12391" s="22" t="s">
        <v>5256</v>
      </c>
    </row>
    <row r="12392" spans="1:11" hidden="1" x14ac:dyDescent="0.25">
      <c r="A12392" s="10">
        <v>199</v>
      </c>
      <c r="B12392" s="10" t="s">
        <v>1942</v>
      </c>
      <c r="C12392" s="10" t="s">
        <v>1943</v>
      </c>
      <c r="D12392" s="10" t="s">
        <v>1950</v>
      </c>
      <c r="E12392" s="10" t="s">
        <v>1667</v>
      </c>
      <c r="F12392" s="10" t="s">
        <v>1433</v>
      </c>
      <c r="G12392" s="21" t="s">
        <v>3783</v>
      </c>
      <c r="H12392" s="21" t="s">
        <v>4069</v>
      </c>
      <c r="I12392" s="21">
        <v>1</v>
      </c>
      <c r="J12392" s="21">
        <f t="shared" si="870"/>
        <v>890</v>
      </c>
      <c r="K12392" s="22" t="s">
        <v>5256</v>
      </c>
    </row>
    <row r="12393" spans="1:11" hidden="1" x14ac:dyDescent="0.25">
      <c r="A12393" s="10">
        <v>199</v>
      </c>
      <c r="B12393" s="10" t="s">
        <v>1942</v>
      </c>
      <c r="C12393" s="10" t="s">
        <v>1943</v>
      </c>
      <c r="D12393" s="10" t="s">
        <v>1950</v>
      </c>
      <c r="E12393" s="10" t="s">
        <v>1667</v>
      </c>
      <c r="F12393" s="10" t="s">
        <v>1433</v>
      </c>
      <c r="G12393" s="10" t="s">
        <v>3787</v>
      </c>
      <c r="H12393" s="10" t="s">
        <v>3788</v>
      </c>
      <c r="I12393" s="10">
        <v>0</v>
      </c>
    </row>
    <row r="12394" spans="1:11" hidden="1" x14ac:dyDescent="0.25">
      <c r="A12394" s="10">
        <v>199</v>
      </c>
      <c r="B12394" s="10" t="s">
        <v>1942</v>
      </c>
      <c r="C12394" s="10" t="s">
        <v>1943</v>
      </c>
      <c r="D12394" s="10" t="s">
        <v>1950</v>
      </c>
      <c r="E12394" s="10" t="s">
        <v>1667</v>
      </c>
      <c r="F12394" s="10" t="s">
        <v>1433</v>
      </c>
      <c r="G12394" s="10" t="s">
        <v>3789</v>
      </c>
      <c r="H12394" s="10" t="s">
        <v>3789</v>
      </c>
      <c r="I12394" s="10">
        <v>0</v>
      </c>
    </row>
    <row r="12395" spans="1:11" hidden="1" x14ac:dyDescent="0.25">
      <c r="A12395" s="10">
        <v>200</v>
      </c>
      <c r="B12395" s="10" t="s">
        <v>1951</v>
      </c>
      <c r="C12395" s="10" t="s">
        <v>1952</v>
      </c>
      <c r="D12395" s="10" t="s">
        <v>1958</v>
      </c>
      <c r="E12395" s="10" t="s">
        <v>1667</v>
      </c>
      <c r="F12395" s="10" t="s">
        <v>1433</v>
      </c>
      <c r="G12395" s="10" t="s">
        <v>3129</v>
      </c>
      <c r="H12395" s="10" t="s">
        <v>4540</v>
      </c>
      <c r="I12395" s="10">
        <v>0</v>
      </c>
    </row>
    <row r="12396" spans="1:11" hidden="1" x14ac:dyDescent="0.25">
      <c r="A12396" s="10">
        <v>200</v>
      </c>
      <c r="B12396" s="10" t="s">
        <v>1951</v>
      </c>
      <c r="C12396" s="10" t="s">
        <v>1952</v>
      </c>
      <c r="D12396" s="10" t="s">
        <v>1958</v>
      </c>
      <c r="E12396" s="10" t="s">
        <v>1667</v>
      </c>
      <c r="F12396" s="10" t="s">
        <v>1433</v>
      </c>
      <c r="G12396" s="21" t="s">
        <v>2160</v>
      </c>
      <c r="H12396" s="21" t="s">
        <v>3699</v>
      </c>
      <c r="I12396" s="21">
        <v>1</v>
      </c>
      <c r="J12396" s="21" t="str">
        <f>H12396</f>
        <v>Кондиционирование</v>
      </c>
      <c r="K12396" s="21"/>
    </row>
    <row r="12397" spans="1:11" hidden="1" x14ac:dyDescent="0.25">
      <c r="A12397" s="10">
        <v>200</v>
      </c>
      <c r="B12397" s="10" t="s">
        <v>1951</v>
      </c>
      <c r="C12397" s="10" t="s">
        <v>1952</v>
      </c>
      <c r="D12397" s="10" t="s">
        <v>1958</v>
      </c>
      <c r="E12397" s="10" t="s">
        <v>1667</v>
      </c>
      <c r="F12397" s="10" t="s">
        <v>1433</v>
      </c>
      <c r="G12397" s="21" t="s">
        <v>3108</v>
      </c>
      <c r="H12397" s="21" t="s">
        <v>4733</v>
      </c>
      <c r="I12397" s="21">
        <v>1</v>
      </c>
      <c r="J12397" s="21">
        <f t="shared" ref="J12397:J12398" si="871">MID(H12397,1,FIND(" ",H12397,1)-1)*1</f>
        <v>58</v>
      </c>
      <c r="K12397" s="21" t="s">
        <v>5260</v>
      </c>
    </row>
    <row r="12398" spans="1:11" hidden="1" x14ac:dyDescent="0.25">
      <c r="A12398" s="10">
        <v>200</v>
      </c>
      <c r="B12398" s="10" t="s">
        <v>1951</v>
      </c>
      <c r="C12398" s="10" t="s">
        <v>1952</v>
      </c>
      <c r="D12398" s="10" t="s">
        <v>1958</v>
      </c>
      <c r="E12398" s="10" t="s">
        <v>1667</v>
      </c>
      <c r="F12398" s="10" t="s">
        <v>1433</v>
      </c>
      <c r="G12398" s="21" t="s">
        <v>3701</v>
      </c>
      <c r="H12398" s="21" t="s">
        <v>4820</v>
      </c>
      <c r="I12398" s="21">
        <v>1</v>
      </c>
      <c r="J12398" s="21">
        <f t="shared" si="871"/>
        <v>44</v>
      </c>
      <c r="K12398" s="21" t="s">
        <v>5260</v>
      </c>
    </row>
    <row r="12399" spans="1:11" hidden="1" x14ac:dyDescent="0.25">
      <c r="A12399" s="10">
        <v>200</v>
      </c>
      <c r="B12399" s="10" t="s">
        <v>1951</v>
      </c>
      <c r="C12399" s="10" t="s">
        <v>1952</v>
      </c>
      <c r="D12399" s="10" t="s">
        <v>1958</v>
      </c>
      <c r="E12399" s="10" t="s">
        <v>1667</v>
      </c>
      <c r="F12399" s="10" t="s">
        <v>1433</v>
      </c>
      <c r="G12399" s="21" t="s">
        <v>3703</v>
      </c>
      <c r="H12399" s="21" t="s">
        <v>4802</v>
      </c>
      <c r="I12399" s="21">
        <v>1</v>
      </c>
      <c r="J12399" s="21">
        <f>MID(H12399,1,FIND(" ",H12399,1)-1)*1</f>
        <v>140</v>
      </c>
      <c r="K12399" s="21" t="s">
        <v>5254</v>
      </c>
    </row>
    <row r="12400" spans="1:11" hidden="1" x14ac:dyDescent="0.25">
      <c r="A12400" s="10">
        <v>200</v>
      </c>
      <c r="B12400" s="10" t="s">
        <v>1951</v>
      </c>
      <c r="C12400" s="10" t="s">
        <v>1952</v>
      </c>
      <c r="D12400" s="10" t="s">
        <v>1958</v>
      </c>
      <c r="E12400" s="10" t="s">
        <v>1667</v>
      </c>
      <c r="F12400" s="10" t="s">
        <v>1433</v>
      </c>
      <c r="G12400" s="21" t="s">
        <v>3705</v>
      </c>
      <c r="H12400" s="21" t="s">
        <v>57</v>
      </c>
      <c r="I12400" s="21">
        <v>1</v>
      </c>
      <c r="J12400" s="21" t="str">
        <f>H12400</f>
        <v>Нет</v>
      </c>
      <c r="K12400" s="21"/>
    </row>
    <row r="12401" spans="1:11" hidden="1" x14ac:dyDescent="0.25">
      <c r="A12401" s="10">
        <v>200</v>
      </c>
      <c r="B12401" s="10" t="s">
        <v>1951</v>
      </c>
      <c r="C12401" s="10" t="s">
        <v>1952</v>
      </c>
      <c r="D12401" s="10" t="s">
        <v>1958</v>
      </c>
      <c r="E12401" s="10" t="s">
        <v>1667</v>
      </c>
      <c r="F12401" s="10" t="s">
        <v>1433</v>
      </c>
      <c r="G12401" s="21" t="s">
        <v>3706</v>
      </c>
      <c r="H12401" s="21" t="s">
        <v>4845</v>
      </c>
      <c r="I12401" s="21">
        <v>1</v>
      </c>
      <c r="J12401" s="21">
        <f t="shared" ref="J12401:J12404" si="872">MID(H12401,1,FIND(" ",H12401,1)-1)*1</f>
        <v>15.24</v>
      </c>
      <c r="K12401" s="21" t="s">
        <v>5258</v>
      </c>
    </row>
    <row r="12402" spans="1:11" hidden="1" x14ac:dyDescent="0.25">
      <c r="A12402" s="10">
        <v>200</v>
      </c>
      <c r="B12402" s="10" t="s">
        <v>1951</v>
      </c>
      <c r="C12402" s="10" t="s">
        <v>1952</v>
      </c>
      <c r="D12402" s="10" t="s">
        <v>1958</v>
      </c>
      <c r="E12402" s="10" t="s">
        <v>1667</v>
      </c>
      <c r="F12402" s="10" t="s">
        <v>1433</v>
      </c>
      <c r="G12402" s="21" t="s">
        <v>3708</v>
      </c>
      <c r="H12402" s="21" t="s">
        <v>4803</v>
      </c>
      <c r="I12402" s="21">
        <v>1</v>
      </c>
      <c r="J12402" s="21">
        <f t="shared" si="872"/>
        <v>14.07</v>
      </c>
      <c r="K12402" s="21" t="s">
        <v>5258</v>
      </c>
    </row>
    <row r="12403" spans="1:11" hidden="1" x14ac:dyDescent="0.25">
      <c r="A12403" s="10">
        <v>200</v>
      </c>
      <c r="B12403" s="10" t="s">
        <v>1951</v>
      </c>
      <c r="C12403" s="10" t="s">
        <v>1952</v>
      </c>
      <c r="D12403" s="10" t="s">
        <v>1958</v>
      </c>
      <c r="E12403" s="10" t="s">
        <v>1667</v>
      </c>
      <c r="F12403" s="10" t="s">
        <v>1433</v>
      </c>
      <c r="G12403" s="21" t="s">
        <v>3709</v>
      </c>
      <c r="H12403" s="21" t="s">
        <v>4845</v>
      </c>
      <c r="I12403" s="21">
        <v>0</v>
      </c>
      <c r="J12403" s="21">
        <f t="shared" si="872"/>
        <v>15.24</v>
      </c>
      <c r="K12403" s="21" t="s">
        <v>5258</v>
      </c>
    </row>
    <row r="12404" spans="1:11" hidden="1" x14ac:dyDescent="0.25">
      <c r="A12404" s="10">
        <v>200</v>
      </c>
      <c r="B12404" s="10" t="s">
        <v>1951</v>
      </c>
      <c r="C12404" s="10" t="s">
        <v>1952</v>
      </c>
      <c r="D12404" s="10" t="s">
        <v>1958</v>
      </c>
      <c r="E12404" s="10" t="s">
        <v>1667</v>
      </c>
      <c r="F12404" s="10" t="s">
        <v>1433</v>
      </c>
      <c r="G12404" s="21" t="s">
        <v>3711</v>
      </c>
      <c r="H12404" s="21" t="s">
        <v>4803</v>
      </c>
      <c r="I12404" s="21">
        <v>0</v>
      </c>
      <c r="J12404" s="21">
        <f t="shared" si="872"/>
        <v>14.07</v>
      </c>
      <c r="K12404" s="21" t="s">
        <v>5258</v>
      </c>
    </row>
    <row r="12405" spans="1:11" hidden="1" x14ac:dyDescent="0.25">
      <c r="A12405" s="10">
        <v>200</v>
      </c>
      <c r="B12405" s="10" t="s">
        <v>1951</v>
      </c>
      <c r="C12405" s="10" t="s">
        <v>1952</v>
      </c>
      <c r="D12405" s="10" t="s">
        <v>1958</v>
      </c>
      <c r="E12405" s="10" t="s">
        <v>1667</v>
      </c>
      <c r="F12405" s="10" t="s">
        <v>1433</v>
      </c>
      <c r="G12405" s="21" t="s">
        <v>4578</v>
      </c>
      <c r="H12405" s="21" t="s">
        <v>4869</v>
      </c>
      <c r="I12405" s="21">
        <v>1</v>
      </c>
      <c r="J12405" s="21" t="str">
        <f>MID(H12405,1,FIND(" ",H12405,1)-1)</f>
        <v>2400</v>
      </c>
      <c r="K12405" s="21" t="s">
        <v>5269</v>
      </c>
    </row>
    <row r="12406" spans="1:11" hidden="1" x14ac:dyDescent="0.25">
      <c r="A12406" s="10">
        <v>200</v>
      </c>
      <c r="B12406" s="10" t="s">
        <v>1951</v>
      </c>
      <c r="C12406" s="10" t="s">
        <v>1952</v>
      </c>
      <c r="D12406" s="10" t="s">
        <v>1958</v>
      </c>
      <c r="E12406" s="10" t="s">
        <v>1667</v>
      </c>
      <c r="F12406" s="10" t="s">
        <v>1433</v>
      </c>
      <c r="G12406" s="10" t="s">
        <v>3714</v>
      </c>
      <c r="H12406" s="10" t="s">
        <v>4623</v>
      </c>
      <c r="I12406" s="10">
        <v>0</v>
      </c>
    </row>
    <row r="12407" spans="1:11" hidden="1" x14ac:dyDescent="0.25">
      <c r="A12407" s="10">
        <v>200</v>
      </c>
      <c r="B12407" s="10" t="s">
        <v>1951</v>
      </c>
      <c r="C12407" s="10" t="s">
        <v>1952</v>
      </c>
      <c r="D12407" s="10" t="s">
        <v>1958</v>
      </c>
      <c r="E12407" s="10" t="s">
        <v>1667</v>
      </c>
      <c r="F12407" s="10" t="s">
        <v>1433</v>
      </c>
      <c r="G12407" s="10" t="s">
        <v>3716</v>
      </c>
      <c r="H12407" s="10" t="s">
        <v>34</v>
      </c>
      <c r="I12407" s="10">
        <v>0</v>
      </c>
    </row>
    <row r="12408" spans="1:11" hidden="1" x14ac:dyDescent="0.25">
      <c r="A12408" s="10">
        <v>200</v>
      </c>
      <c r="B12408" s="10" t="s">
        <v>1951</v>
      </c>
      <c r="C12408" s="10" t="s">
        <v>1952</v>
      </c>
      <c r="D12408" s="10" t="s">
        <v>1958</v>
      </c>
      <c r="E12408" s="10" t="s">
        <v>1667</v>
      </c>
      <c r="F12408" s="10" t="s">
        <v>1433</v>
      </c>
      <c r="G12408" s="10" t="s">
        <v>3717</v>
      </c>
      <c r="H12408" s="10" t="s">
        <v>34</v>
      </c>
      <c r="I12408" s="10">
        <v>0</v>
      </c>
    </row>
    <row r="12409" spans="1:11" hidden="1" x14ac:dyDescent="0.25">
      <c r="A12409" s="10">
        <v>200</v>
      </c>
      <c r="B12409" s="10" t="s">
        <v>1951</v>
      </c>
      <c r="C12409" s="10" t="s">
        <v>1952</v>
      </c>
      <c r="D12409" s="10" t="s">
        <v>1958</v>
      </c>
      <c r="E12409" s="10" t="s">
        <v>1667</v>
      </c>
      <c r="F12409" s="10" t="s">
        <v>1433</v>
      </c>
      <c r="G12409" s="10" t="s">
        <v>3718</v>
      </c>
      <c r="H12409" s="10" t="s">
        <v>5168</v>
      </c>
      <c r="I12409" s="10">
        <v>0</v>
      </c>
    </row>
    <row r="12410" spans="1:11" hidden="1" x14ac:dyDescent="0.25">
      <c r="A12410" s="10">
        <v>200</v>
      </c>
      <c r="B12410" s="10" t="s">
        <v>1951</v>
      </c>
      <c r="C12410" s="10" t="s">
        <v>1952</v>
      </c>
      <c r="D12410" s="10" t="s">
        <v>1958</v>
      </c>
      <c r="E12410" s="10" t="s">
        <v>1667</v>
      </c>
      <c r="F12410" s="10" t="s">
        <v>1433</v>
      </c>
      <c r="G12410" s="10" t="s">
        <v>3719</v>
      </c>
      <c r="H12410" s="10" t="s">
        <v>3914</v>
      </c>
      <c r="I12410" s="10">
        <v>0</v>
      </c>
    </row>
    <row r="12411" spans="1:11" hidden="1" x14ac:dyDescent="0.25">
      <c r="A12411" s="10">
        <v>200</v>
      </c>
      <c r="B12411" s="10" t="s">
        <v>1951</v>
      </c>
      <c r="C12411" s="10" t="s">
        <v>1952</v>
      </c>
      <c r="D12411" s="10" t="s">
        <v>1958</v>
      </c>
      <c r="E12411" s="10" t="s">
        <v>1667</v>
      </c>
      <c r="F12411" s="10" t="s">
        <v>1433</v>
      </c>
      <c r="G12411" s="10" t="s">
        <v>3720</v>
      </c>
      <c r="H12411" s="10" t="s">
        <v>34</v>
      </c>
      <c r="I12411" s="10">
        <v>0</v>
      </c>
    </row>
    <row r="12412" spans="1:11" hidden="1" x14ac:dyDescent="0.25">
      <c r="A12412" s="10">
        <v>200</v>
      </c>
      <c r="B12412" s="10" t="s">
        <v>1951</v>
      </c>
      <c r="C12412" s="10" t="s">
        <v>1952</v>
      </c>
      <c r="D12412" s="10" t="s">
        <v>1958</v>
      </c>
      <c r="E12412" s="10" t="s">
        <v>1667</v>
      </c>
      <c r="F12412" s="10" t="s">
        <v>1433</v>
      </c>
      <c r="G12412" s="10" t="s">
        <v>3721</v>
      </c>
      <c r="H12412" s="10" t="s">
        <v>34</v>
      </c>
      <c r="I12412" s="10">
        <v>0</v>
      </c>
    </row>
    <row r="12413" spans="1:11" hidden="1" x14ac:dyDescent="0.25">
      <c r="A12413" s="10">
        <v>200</v>
      </c>
      <c r="B12413" s="10" t="s">
        <v>1951</v>
      </c>
      <c r="C12413" s="10" t="s">
        <v>1952</v>
      </c>
      <c r="D12413" s="10" t="s">
        <v>1958</v>
      </c>
      <c r="E12413" s="10" t="s">
        <v>1667</v>
      </c>
      <c r="F12413" s="10" t="s">
        <v>1433</v>
      </c>
      <c r="G12413" s="10" t="s">
        <v>3723</v>
      </c>
      <c r="H12413" s="10" t="s">
        <v>34</v>
      </c>
      <c r="I12413" s="10">
        <v>0</v>
      </c>
    </row>
    <row r="12414" spans="1:11" hidden="1" x14ac:dyDescent="0.25">
      <c r="A12414" s="10">
        <v>200</v>
      </c>
      <c r="B12414" s="10" t="s">
        <v>1951</v>
      </c>
      <c r="C12414" s="10" t="s">
        <v>1952</v>
      </c>
      <c r="D12414" s="10" t="s">
        <v>1958</v>
      </c>
      <c r="E12414" s="10" t="s">
        <v>1667</v>
      </c>
      <c r="F12414" s="10" t="s">
        <v>1433</v>
      </c>
      <c r="G12414" s="10" t="s">
        <v>3724</v>
      </c>
      <c r="H12414" s="10" t="s">
        <v>34</v>
      </c>
      <c r="I12414" s="10">
        <v>0</v>
      </c>
    </row>
    <row r="12415" spans="1:11" hidden="1" x14ac:dyDescent="0.25">
      <c r="A12415" s="10">
        <v>200</v>
      </c>
      <c r="B12415" s="10" t="s">
        <v>1951</v>
      </c>
      <c r="C12415" s="10" t="s">
        <v>1952</v>
      </c>
      <c r="D12415" s="10" t="s">
        <v>1958</v>
      </c>
      <c r="E12415" s="10" t="s">
        <v>1667</v>
      </c>
      <c r="F12415" s="10" t="s">
        <v>1433</v>
      </c>
      <c r="G12415" s="10" t="s">
        <v>3725</v>
      </c>
      <c r="H12415" s="10" t="s">
        <v>34</v>
      </c>
      <c r="I12415" s="10">
        <v>0</v>
      </c>
    </row>
    <row r="12416" spans="1:11" hidden="1" x14ac:dyDescent="0.25">
      <c r="A12416" s="10">
        <v>200</v>
      </c>
      <c r="B12416" s="10" t="s">
        <v>1951</v>
      </c>
      <c r="C12416" s="10" t="s">
        <v>1952</v>
      </c>
      <c r="D12416" s="10" t="s">
        <v>1958</v>
      </c>
      <c r="E12416" s="10" t="s">
        <v>1667</v>
      </c>
      <c r="F12416" s="10" t="s">
        <v>1433</v>
      </c>
      <c r="G12416" s="10" t="s">
        <v>3726</v>
      </c>
      <c r="H12416" s="10" t="s">
        <v>34</v>
      </c>
      <c r="I12416" s="10">
        <v>0</v>
      </c>
    </row>
    <row r="12417" spans="1:9" hidden="1" x14ac:dyDescent="0.25">
      <c r="A12417" s="10">
        <v>200</v>
      </c>
      <c r="B12417" s="10" t="s">
        <v>1951</v>
      </c>
      <c r="C12417" s="10" t="s">
        <v>1952</v>
      </c>
      <c r="D12417" s="10" t="s">
        <v>1958</v>
      </c>
      <c r="E12417" s="10" t="s">
        <v>1667</v>
      </c>
      <c r="F12417" s="10" t="s">
        <v>1433</v>
      </c>
      <c r="G12417" s="10" t="s">
        <v>3727</v>
      </c>
      <c r="H12417" s="10" t="s">
        <v>34</v>
      </c>
      <c r="I12417" s="10">
        <v>0</v>
      </c>
    </row>
    <row r="12418" spans="1:9" hidden="1" x14ac:dyDescent="0.25">
      <c r="A12418" s="10">
        <v>200</v>
      </c>
      <c r="B12418" s="10" t="s">
        <v>1951</v>
      </c>
      <c r="C12418" s="10" t="s">
        <v>1952</v>
      </c>
      <c r="D12418" s="10" t="s">
        <v>1958</v>
      </c>
      <c r="E12418" s="10" t="s">
        <v>1667</v>
      </c>
      <c r="F12418" s="10" t="s">
        <v>1433</v>
      </c>
      <c r="G12418" s="10" t="s">
        <v>3729</v>
      </c>
      <c r="H12418" s="10" t="s">
        <v>34</v>
      </c>
      <c r="I12418" s="10">
        <v>0</v>
      </c>
    </row>
    <row r="12419" spans="1:9" hidden="1" x14ac:dyDescent="0.25">
      <c r="A12419" s="10">
        <v>200</v>
      </c>
      <c r="B12419" s="10" t="s">
        <v>1951</v>
      </c>
      <c r="C12419" s="10" t="s">
        <v>1952</v>
      </c>
      <c r="D12419" s="10" t="s">
        <v>1958</v>
      </c>
      <c r="E12419" s="10" t="s">
        <v>1667</v>
      </c>
      <c r="F12419" s="10" t="s">
        <v>1433</v>
      </c>
      <c r="G12419" s="10" t="s">
        <v>3730</v>
      </c>
      <c r="H12419" s="10" t="s">
        <v>34</v>
      </c>
      <c r="I12419" s="10">
        <v>0</v>
      </c>
    </row>
    <row r="12420" spans="1:9" hidden="1" x14ac:dyDescent="0.25">
      <c r="A12420" s="10">
        <v>200</v>
      </c>
      <c r="B12420" s="10" t="s">
        <v>1951</v>
      </c>
      <c r="C12420" s="10" t="s">
        <v>1952</v>
      </c>
      <c r="D12420" s="10" t="s">
        <v>1958</v>
      </c>
      <c r="E12420" s="10" t="s">
        <v>1667</v>
      </c>
      <c r="F12420" s="10" t="s">
        <v>1433</v>
      </c>
      <c r="G12420" s="10" t="s">
        <v>3731</v>
      </c>
      <c r="H12420" s="10" t="s">
        <v>34</v>
      </c>
      <c r="I12420" s="10">
        <v>0</v>
      </c>
    </row>
    <row r="12421" spans="1:9" hidden="1" x14ac:dyDescent="0.25">
      <c r="A12421" s="10">
        <v>200</v>
      </c>
      <c r="B12421" s="10" t="s">
        <v>1951</v>
      </c>
      <c r="C12421" s="10" t="s">
        <v>1952</v>
      </c>
      <c r="D12421" s="10" t="s">
        <v>1958</v>
      </c>
      <c r="E12421" s="10" t="s">
        <v>1667</v>
      </c>
      <c r="F12421" s="10" t="s">
        <v>1433</v>
      </c>
      <c r="G12421" s="10" t="s">
        <v>3734</v>
      </c>
      <c r="H12421" s="10" t="s">
        <v>34</v>
      </c>
      <c r="I12421" s="10">
        <v>0</v>
      </c>
    </row>
    <row r="12422" spans="1:9" hidden="1" x14ac:dyDescent="0.25">
      <c r="A12422" s="10">
        <v>200</v>
      </c>
      <c r="B12422" s="10" t="s">
        <v>1951</v>
      </c>
      <c r="C12422" s="10" t="s">
        <v>1952</v>
      </c>
      <c r="D12422" s="10" t="s">
        <v>1958</v>
      </c>
      <c r="E12422" s="10" t="s">
        <v>1667</v>
      </c>
      <c r="F12422" s="10" t="s">
        <v>1433</v>
      </c>
      <c r="G12422" s="10" t="s">
        <v>3735</v>
      </c>
      <c r="H12422" s="10" t="s">
        <v>57</v>
      </c>
      <c r="I12422" s="10">
        <v>0</v>
      </c>
    </row>
    <row r="12423" spans="1:9" hidden="1" x14ac:dyDescent="0.25">
      <c r="A12423" s="10">
        <v>200</v>
      </c>
      <c r="B12423" s="10" t="s">
        <v>1951</v>
      </c>
      <c r="C12423" s="10" t="s">
        <v>1952</v>
      </c>
      <c r="D12423" s="10" t="s">
        <v>1958</v>
      </c>
      <c r="E12423" s="10" t="s">
        <v>1667</v>
      </c>
      <c r="F12423" s="10" t="s">
        <v>1433</v>
      </c>
      <c r="G12423" s="10" t="s">
        <v>4597</v>
      </c>
      <c r="H12423" s="10" t="s">
        <v>34</v>
      </c>
      <c r="I12423" s="10">
        <v>0</v>
      </c>
    </row>
    <row r="12424" spans="1:9" hidden="1" x14ac:dyDescent="0.25">
      <c r="A12424" s="10">
        <v>200</v>
      </c>
      <c r="B12424" s="10" t="s">
        <v>1951</v>
      </c>
      <c r="C12424" s="10" t="s">
        <v>1952</v>
      </c>
      <c r="D12424" s="10" t="s">
        <v>1958</v>
      </c>
      <c r="E12424" s="10" t="s">
        <v>1667</v>
      </c>
      <c r="F12424" s="10" t="s">
        <v>1433</v>
      </c>
      <c r="G12424" s="10" t="s">
        <v>3736</v>
      </c>
      <c r="H12424" s="10" t="s">
        <v>34</v>
      </c>
      <c r="I12424" s="10">
        <v>0</v>
      </c>
    </row>
    <row r="12425" spans="1:9" hidden="1" x14ac:dyDescent="0.25">
      <c r="A12425" s="10">
        <v>200</v>
      </c>
      <c r="B12425" s="10" t="s">
        <v>1951</v>
      </c>
      <c r="C12425" s="10" t="s">
        <v>1952</v>
      </c>
      <c r="D12425" s="10" t="s">
        <v>1958</v>
      </c>
      <c r="E12425" s="10" t="s">
        <v>1667</v>
      </c>
      <c r="F12425" s="10" t="s">
        <v>1433</v>
      </c>
      <c r="G12425" s="10" t="s">
        <v>3737</v>
      </c>
      <c r="H12425" s="10" t="s">
        <v>34</v>
      </c>
      <c r="I12425" s="10">
        <v>0</v>
      </c>
    </row>
    <row r="12426" spans="1:9" hidden="1" x14ac:dyDescent="0.25">
      <c r="A12426" s="10">
        <v>200</v>
      </c>
      <c r="B12426" s="10" t="s">
        <v>1951</v>
      </c>
      <c r="C12426" s="10" t="s">
        <v>1952</v>
      </c>
      <c r="D12426" s="10" t="s">
        <v>1958</v>
      </c>
      <c r="E12426" s="10" t="s">
        <v>1667</v>
      </c>
      <c r="F12426" s="10" t="s">
        <v>1433</v>
      </c>
      <c r="G12426" s="10" t="s">
        <v>4387</v>
      </c>
      <c r="H12426" s="10" t="s">
        <v>57</v>
      </c>
      <c r="I12426" s="10">
        <v>0</v>
      </c>
    </row>
    <row r="12427" spans="1:9" hidden="1" x14ac:dyDescent="0.25">
      <c r="A12427" s="10">
        <v>200</v>
      </c>
      <c r="B12427" s="10" t="s">
        <v>1951</v>
      </c>
      <c r="C12427" s="10" t="s">
        <v>1952</v>
      </c>
      <c r="D12427" s="10" t="s">
        <v>1958</v>
      </c>
      <c r="E12427" s="10" t="s">
        <v>1667</v>
      </c>
      <c r="F12427" s="10" t="s">
        <v>1433</v>
      </c>
      <c r="G12427" s="10" t="s">
        <v>4388</v>
      </c>
      <c r="H12427" s="10" t="s">
        <v>34</v>
      </c>
      <c r="I12427" s="10">
        <v>0</v>
      </c>
    </row>
    <row r="12428" spans="1:9" hidden="1" x14ac:dyDescent="0.25">
      <c r="A12428" s="10">
        <v>200</v>
      </c>
      <c r="B12428" s="10" t="s">
        <v>1951</v>
      </c>
      <c r="C12428" s="10" t="s">
        <v>1952</v>
      </c>
      <c r="D12428" s="10" t="s">
        <v>1958</v>
      </c>
      <c r="E12428" s="10" t="s">
        <v>1667</v>
      </c>
      <c r="F12428" s="10" t="s">
        <v>1433</v>
      </c>
      <c r="G12428" s="10" t="s">
        <v>3740</v>
      </c>
      <c r="H12428" s="10" t="s">
        <v>34</v>
      </c>
      <c r="I12428" s="10">
        <v>0</v>
      </c>
    </row>
    <row r="12429" spans="1:9" hidden="1" x14ac:dyDescent="0.25">
      <c r="A12429" s="10">
        <v>200</v>
      </c>
      <c r="B12429" s="10" t="s">
        <v>1951</v>
      </c>
      <c r="C12429" s="10" t="s">
        <v>1952</v>
      </c>
      <c r="D12429" s="10" t="s">
        <v>1958</v>
      </c>
      <c r="E12429" s="10" t="s">
        <v>1667</v>
      </c>
      <c r="F12429" s="10" t="s">
        <v>1433</v>
      </c>
      <c r="G12429" s="10" t="s">
        <v>3741</v>
      </c>
      <c r="H12429" s="10" t="s">
        <v>4850</v>
      </c>
      <c r="I12429" s="10">
        <v>0</v>
      </c>
    </row>
    <row r="12430" spans="1:9" hidden="1" x14ac:dyDescent="0.25">
      <c r="A12430" s="10">
        <v>200</v>
      </c>
      <c r="B12430" s="10" t="s">
        <v>1951</v>
      </c>
      <c r="C12430" s="10" t="s">
        <v>1952</v>
      </c>
      <c r="D12430" s="10" t="s">
        <v>1958</v>
      </c>
      <c r="E12430" s="10" t="s">
        <v>1667</v>
      </c>
      <c r="F12430" s="10" t="s">
        <v>1433</v>
      </c>
      <c r="G12430" s="10" t="s">
        <v>3744</v>
      </c>
      <c r="H12430" s="10" t="s">
        <v>4516</v>
      </c>
      <c r="I12430" s="10">
        <v>0</v>
      </c>
    </row>
    <row r="12431" spans="1:9" hidden="1" x14ac:dyDescent="0.25">
      <c r="A12431" s="10">
        <v>200</v>
      </c>
      <c r="B12431" s="10" t="s">
        <v>1951</v>
      </c>
      <c r="C12431" s="10" t="s">
        <v>1952</v>
      </c>
      <c r="D12431" s="10" t="s">
        <v>1958</v>
      </c>
      <c r="E12431" s="10" t="s">
        <v>1667</v>
      </c>
      <c r="F12431" s="10" t="s">
        <v>1433</v>
      </c>
      <c r="G12431" s="10" t="s">
        <v>3746</v>
      </c>
      <c r="H12431" s="10" t="s">
        <v>34</v>
      </c>
      <c r="I12431" s="10">
        <v>0</v>
      </c>
    </row>
    <row r="12432" spans="1:9" hidden="1" x14ac:dyDescent="0.25">
      <c r="A12432" s="10">
        <v>200</v>
      </c>
      <c r="B12432" s="10" t="s">
        <v>1951</v>
      </c>
      <c r="C12432" s="10" t="s">
        <v>1952</v>
      </c>
      <c r="D12432" s="10" t="s">
        <v>1958</v>
      </c>
      <c r="E12432" s="10" t="s">
        <v>1667</v>
      </c>
      <c r="F12432" s="10" t="s">
        <v>1433</v>
      </c>
      <c r="G12432" s="10" t="s">
        <v>4792</v>
      </c>
      <c r="H12432" s="10" t="s">
        <v>5243</v>
      </c>
      <c r="I12432" s="10">
        <v>0</v>
      </c>
    </row>
    <row r="12433" spans="1:11" hidden="1" x14ac:dyDescent="0.25">
      <c r="A12433" s="10">
        <v>200</v>
      </c>
      <c r="B12433" s="10" t="s">
        <v>1951</v>
      </c>
      <c r="C12433" s="10" t="s">
        <v>1952</v>
      </c>
      <c r="D12433" s="10" t="s">
        <v>1958</v>
      </c>
      <c r="E12433" s="10" t="s">
        <v>1667</v>
      </c>
      <c r="F12433" s="10" t="s">
        <v>1433</v>
      </c>
      <c r="G12433" s="21" t="s">
        <v>3747</v>
      </c>
      <c r="H12433" s="21" t="s">
        <v>4756</v>
      </c>
      <c r="I12433" s="21">
        <v>1</v>
      </c>
      <c r="J12433" s="21" t="str">
        <f>H12433</f>
        <v>Потолочная</v>
      </c>
      <c r="K12433" s="21"/>
    </row>
    <row r="12434" spans="1:11" hidden="1" x14ac:dyDescent="0.25">
      <c r="A12434" s="10">
        <v>200</v>
      </c>
      <c r="B12434" s="10" t="s">
        <v>1951</v>
      </c>
      <c r="C12434" s="10" t="s">
        <v>1952</v>
      </c>
      <c r="D12434" s="10" t="s">
        <v>1958</v>
      </c>
      <c r="E12434" s="10" t="s">
        <v>1667</v>
      </c>
      <c r="F12434" s="10" t="s">
        <v>1433</v>
      </c>
      <c r="G12434" s="21" t="s">
        <v>3749</v>
      </c>
      <c r="H12434" s="21" t="s">
        <v>3918</v>
      </c>
      <c r="I12434" s="21">
        <v>1</v>
      </c>
      <c r="J12434" s="21">
        <f>MID(H12434,1,FIND(" ",H12434,1)-1)*1</f>
        <v>50</v>
      </c>
      <c r="K12434" s="21" t="s">
        <v>5264</v>
      </c>
    </row>
    <row r="12435" spans="1:11" hidden="1" x14ac:dyDescent="0.25">
      <c r="A12435" s="10">
        <v>200</v>
      </c>
      <c r="B12435" s="10" t="s">
        <v>1951</v>
      </c>
      <c r="C12435" s="10" t="s">
        <v>1952</v>
      </c>
      <c r="D12435" s="10" t="s">
        <v>1958</v>
      </c>
      <c r="E12435" s="10" t="s">
        <v>1667</v>
      </c>
      <c r="F12435" s="10" t="s">
        <v>1433</v>
      </c>
      <c r="G12435" s="21" t="s">
        <v>3751</v>
      </c>
      <c r="H12435" s="21" t="s">
        <v>3893</v>
      </c>
      <c r="I12435" s="21">
        <v>1</v>
      </c>
      <c r="J12435" s="21">
        <f>MID(H12435,1,FIND(" ",H12435,1)-1)*1</f>
        <v>30</v>
      </c>
      <c r="K12435" s="21" t="s">
        <v>5264</v>
      </c>
    </row>
    <row r="12436" spans="1:11" hidden="1" x14ac:dyDescent="0.25">
      <c r="A12436" s="10">
        <v>200</v>
      </c>
      <c r="B12436" s="10" t="s">
        <v>1951</v>
      </c>
      <c r="C12436" s="10" t="s">
        <v>1952</v>
      </c>
      <c r="D12436" s="10" t="s">
        <v>1958</v>
      </c>
      <c r="E12436" s="10" t="s">
        <v>1667</v>
      </c>
      <c r="F12436" s="10" t="s">
        <v>1433</v>
      </c>
      <c r="G12436" s="21" t="s">
        <v>3753</v>
      </c>
      <c r="H12436" s="21" t="s">
        <v>4994</v>
      </c>
      <c r="I12436" s="21">
        <v>1</v>
      </c>
      <c r="J12436" s="21">
        <f>MID(H12436,1,FIND(" ",H12436,1)-1)*1</f>
        <v>4.68</v>
      </c>
      <c r="K12436" s="21" t="s">
        <v>5258</v>
      </c>
    </row>
    <row r="12437" spans="1:11" hidden="1" x14ac:dyDescent="0.25">
      <c r="A12437" s="10">
        <v>200</v>
      </c>
      <c r="B12437" s="10" t="s">
        <v>1951</v>
      </c>
      <c r="C12437" s="10" t="s">
        <v>1952</v>
      </c>
      <c r="D12437" s="10" t="s">
        <v>1958</v>
      </c>
      <c r="E12437" s="10" t="s">
        <v>1667</v>
      </c>
      <c r="F12437" s="10" t="s">
        <v>1433</v>
      </c>
      <c r="G12437" s="21" t="s">
        <v>3755</v>
      </c>
      <c r="H12437" s="21" t="s">
        <v>4794</v>
      </c>
      <c r="I12437" s="21">
        <v>1</v>
      </c>
      <c r="J12437" s="21" t="s">
        <v>5267</v>
      </c>
      <c r="K12437" s="21" t="s">
        <v>5265</v>
      </c>
    </row>
    <row r="12438" spans="1:11" hidden="1" x14ac:dyDescent="0.25">
      <c r="A12438" s="10">
        <v>200</v>
      </c>
      <c r="B12438" s="10" t="s">
        <v>1951</v>
      </c>
      <c r="C12438" s="10" t="s">
        <v>1952</v>
      </c>
      <c r="D12438" s="10" t="s">
        <v>1958</v>
      </c>
      <c r="E12438" s="10" t="s">
        <v>1667</v>
      </c>
      <c r="F12438" s="10" t="s">
        <v>1433</v>
      </c>
      <c r="G12438" s="10" t="s">
        <v>3757</v>
      </c>
      <c r="H12438" s="10" t="s">
        <v>57</v>
      </c>
      <c r="I12438" s="10">
        <v>0</v>
      </c>
    </row>
    <row r="12439" spans="1:11" hidden="1" x14ac:dyDescent="0.25">
      <c r="A12439" s="10">
        <v>200</v>
      </c>
      <c r="B12439" s="10" t="s">
        <v>1951</v>
      </c>
      <c r="C12439" s="10" t="s">
        <v>1952</v>
      </c>
      <c r="D12439" s="10" t="s">
        <v>1958</v>
      </c>
      <c r="E12439" s="10" t="s">
        <v>1667</v>
      </c>
      <c r="F12439" s="10" t="s">
        <v>1433</v>
      </c>
      <c r="G12439" s="10" t="s">
        <v>4627</v>
      </c>
      <c r="H12439" s="10" t="s">
        <v>5000</v>
      </c>
      <c r="I12439" s="10">
        <v>0</v>
      </c>
    </row>
    <row r="12440" spans="1:11" hidden="1" x14ac:dyDescent="0.25">
      <c r="A12440" s="10">
        <v>200</v>
      </c>
      <c r="B12440" s="10" t="s">
        <v>1951</v>
      </c>
      <c r="C12440" s="10" t="s">
        <v>1952</v>
      </c>
      <c r="D12440" s="10" t="s">
        <v>1958</v>
      </c>
      <c r="E12440" s="10" t="s">
        <v>1667</v>
      </c>
      <c r="F12440" s="10" t="s">
        <v>1433</v>
      </c>
      <c r="G12440" s="21" t="s">
        <v>3759</v>
      </c>
      <c r="H12440" s="21">
        <v>48000</v>
      </c>
      <c r="I12440" s="21">
        <v>1</v>
      </c>
      <c r="J12440" s="21">
        <f t="shared" ref="J12440:J12441" si="873">TRIM(H12440)*1</f>
        <v>48000</v>
      </c>
      <c r="K12440" s="21" t="s">
        <v>5261</v>
      </c>
    </row>
    <row r="12441" spans="1:11" hidden="1" x14ac:dyDescent="0.25">
      <c r="A12441" s="10">
        <v>200</v>
      </c>
      <c r="B12441" s="10" t="s">
        <v>1951</v>
      </c>
      <c r="C12441" s="10" t="s">
        <v>1952</v>
      </c>
      <c r="D12441" s="10" t="s">
        <v>1958</v>
      </c>
      <c r="E12441" s="10" t="s">
        <v>1667</v>
      </c>
      <c r="F12441" s="10" t="s">
        <v>1433</v>
      </c>
      <c r="G12441" s="21" t="s">
        <v>3764</v>
      </c>
      <c r="H12441" s="21">
        <v>48000</v>
      </c>
      <c r="I12441" s="21">
        <v>1</v>
      </c>
      <c r="J12441" s="21">
        <f t="shared" si="873"/>
        <v>48000</v>
      </c>
      <c r="K12441" s="21" t="s">
        <v>5261</v>
      </c>
    </row>
    <row r="12442" spans="1:11" hidden="1" x14ac:dyDescent="0.25">
      <c r="A12442" s="10">
        <v>200</v>
      </c>
      <c r="B12442" s="10" t="s">
        <v>1951</v>
      </c>
      <c r="C12442" s="10" t="s">
        <v>1952</v>
      </c>
      <c r="D12442" s="10" t="s">
        <v>1958</v>
      </c>
      <c r="E12442" s="10" t="s">
        <v>1667</v>
      </c>
      <c r="F12442" s="10" t="s">
        <v>1433</v>
      </c>
      <c r="G12442" s="10" t="s">
        <v>3765</v>
      </c>
      <c r="H12442" s="10" t="s">
        <v>57</v>
      </c>
      <c r="I12442" s="10">
        <v>0</v>
      </c>
    </row>
    <row r="12443" spans="1:11" hidden="1" x14ac:dyDescent="0.25">
      <c r="A12443" s="10">
        <v>200</v>
      </c>
      <c r="B12443" s="10" t="s">
        <v>1951</v>
      </c>
      <c r="C12443" s="10" t="s">
        <v>1952</v>
      </c>
      <c r="D12443" s="10" t="s">
        <v>1958</v>
      </c>
      <c r="E12443" s="10" t="s">
        <v>1667</v>
      </c>
      <c r="F12443" s="10" t="s">
        <v>1433</v>
      </c>
      <c r="G12443" s="10" t="s">
        <v>3766</v>
      </c>
      <c r="H12443" s="10" t="s">
        <v>34</v>
      </c>
      <c r="I12443" s="10">
        <v>0</v>
      </c>
    </row>
    <row r="12444" spans="1:11" hidden="1" x14ac:dyDescent="0.25">
      <c r="A12444" s="10">
        <v>200</v>
      </c>
      <c r="B12444" s="10" t="s">
        <v>1951</v>
      </c>
      <c r="C12444" s="10" t="s">
        <v>1952</v>
      </c>
      <c r="D12444" s="10" t="s">
        <v>1958</v>
      </c>
      <c r="E12444" s="10" t="s">
        <v>1667</v>
      </c>
      <c r="F12444" s="10" t="s">
        <v>1433</v>
      </c>
      <c r="G12444" s="10" t="s">
        <v>4601</v>
      </c>
      <c r="H12444" s="10" t="s">
        <v>4321</v>
      </c>
      <c r="I12444" s="10">
        <v>0</v>
      </c>
    </row>
    <row r="12445" spans="1:11" hidden="1" x14ac:dyDescent="0.25">
      <c r="A12445" s="10">
        <v>200</v>
      </c>
      <c r="B12445" s="10" t="s">
        <v>1951</v>
      </c>
      <c r="C12445" s="10" t="s">
        <v>1952</v>
      </c>
      <c r="D12445" s="10" t="s">
        <v>1958</v>
      </c>
      <c r="E12445" s="10" t="s">
        <v>1667</v>
      </c>
      <c r="F12445" s="10" t="s">
        <v>1433</v>
      </c>
      <c r="G12445" s="10" t="s">
        <v>4397</v>
      </c>
      <c r="H12445" s="10" t="s">
        <v>34</v>
      </c>
      <c r="I12445" s="10">
        <v>0</v>
      </c>
    </row>
    <row r="12446" spans="1:11" hidden="1" x14ac:dyDescent="0.25">
      <c r="A12446" s="10">
        <v>200</v>
      </c>
      <c r="B12446" s="10" t="s">
        <v>1951</v>
      </c>
      <c r="C12446" s="10" t="s">
        <v>1952</v>
      </c>
      <c r="D12446" s="10" t="s">
        <v>1958</v>
      </c>
      <c r="E12446" s="10" t="s">
        <v>1667</v>
      </c>
      <c r="F12446" s="10" t="s">
        <v>1433</v>
      </c>
      <c r="G12446" s="10" t="s">
        <v>4602</v>
      </c>
      <c r="H12446" s="10" t="s">
        <v>57</v>
      </c>
      <c r="I12446" s="10">
        <v>0</v>
      </c>
    </row>
    <row r="12447" spans="1:11" hidden="1" x14ac:dyDescent="0.25">
      <c r="A12447" s="10">
        <v>200</v>
      </c>
      <c r="B12447" s="10" t="s">
        <v>1951</v>
      </c>
      <c r="C12447" s="10" t="s">
        <v>1952</v>
      </c>
      <c r="D12447" s="10" t="s">
        <v>1958</v>
      </c>
      <c r="E12447" s="10" t="s">
        <v>1667</v>
      </c>
      <c r="F12447" s="10" t="s">
        <v>1433</v>
      </c>
      <c r="G12447" s="10" t="s">
        <v>4603</v>
      </c>
      <c r="H12447" s="10" t="s">
        <v>57</v>
      </c>
      <c r="I12447" s="10">
        <v>0</v>
      </c>
    </row>
    <row r="12448" spans="1:11" hidden="1" x14ac:dyDescent="0.25">
      <c r="A12448" s="10">
        <v>200</v>
      </c>
      <c r="B12448" s="10" t="s">
        <v>1951</v>
      </c>
      <c r="C12448" s="10" t="s">
        <v>1952</v>
      </c>
      <c r="D12448" s="10" t="s">
        <v>1958</v>
      </c>
      <c r="E12448" s="10" t="s">
        <v>1667</v>
      </c>
      <c r="F12448" s="10" t="s">
        <v>1433</v>
      </c>
      <c r="G12448" s="21" t="s">
        <v>3769</v>
      </c>
      <c r="H12448" s="21" t="s">
        <v>4975</v>
      </c>
      <c r="I12448" s="21">
        <v>1</v>
      </c>
      <c r="J12448" s="21">
        <f t="shared" ref="J12448:J12449" si="874">MID(H12448,1,FIND(" ",H12448,1)-1)*1</f>
        <v>95</v>
      </c>
      <c r="K12448" s="21" t="s">
        <v>5255</v>
      </c>
    </row>
    <row r="12449" spans="1:11" hidden="1" x14ac:dyDescent="0.25">
      <c r="A12449" s="10">
        <v>200</v>
      </c>
      <c r="B12449" s="10" t="s">
        <v>1951</v>
      </c>
      <c r="C12449" s="10" t="s">
        <v>1952</v>
      </c>
      <c r="D12449" s="10" t="s">
        <v>1958</v>
      </c>
      <c r="E12449" s="10" t="s">
        <v>1667</v>
      </c>
      <c r="F12449" s="10" t="s">
        <v>1433</v>
      </c>
      <c r="G12449" s="21" t="s">
        <v>3771</v>
      </c>
      <c r="H12449" s="21" t="s">
        <v>3849</v>
      </c>
      <c r="I12449" s="21">
        <v>1</v>
      </c>
      <c r="J12449" s="21">
        <f t="shared" si="874"/>
        <v>45</v>
      </c>
      <c r="K12449" s="21" t="s">
        <v>5255</v>
      </c>
    </row>
    <row r="12450" spans="1:11" hidden="1" x14ac:dyDescent="0.25">
      <c r="A12450" s="10">
        <v>200</v>
      </c>
      <c r="B12450" s="10" t="s">
        <v>1951</v>
      </c>
      <c r="C12450" s="10" t="s">
        <v>1952</v>
      </c>
      <c r="D12450" s="10" t="s">
        <v>1958</v>
      </c>
      <c r="E12450" s="10" t="s">
        <v>1667</v>
      </c>
      <c r="F12450" s="10" t="s">
        <v>1433</v>
      </c>
      <c r="G12450" s="21" t="s">
        <v>3773</v>
      </c>
      <c r="H12450" s="21" t="s">
        <v>4945</v>
      </c>
      <c r="I12450" s="21">
        <v>1</v>
      </c>
      <c r="J12450" s="21">
        <f t="shared" ref="J12450:J12455" si="875">MID(H12450,1,FIND(" ",H12450,1)-1)*1000</f>
        <v>1325</v>
      </c>
      <c r="K12450" s="22" t="s">
        <v>5256</v>
      </c>
    </row>
    <row r="12451" spans="1:11" hidden="1" x14ac:dyDescent="0.25">
      <c r="A12451" s="10">
        <v>200</v>
      </c>
      <c r="B12451" s="10" t="s">
        <v>1951</v>
      </c>
      <c r="C12451" s="10" t="s">
        <v>1952</v>
      </c>
      <c r="D12451" s="10" t="s">
        <v>1958</v>
      </c>
      <c r="E12451" s="10" t="s">
        <v>1667</v>
      </c>
      <c r="F12451" s="10" t="s">
        <v>1433</v>
      </c>
      <c r="G12451" s="21" t="s">
        <v>3775</v>
      </c>
      <c r="H12451" s="21" t="s">
        <v>4058</v>
      </c>
      <c r="I12451" s="21">
        <v>1</v>
      </c>
      <c r="J12451" s="21">
        <f t="shared" si="875"/>
        <v>290</v>
      </c>
      <c r="K12451" s="22" t="s">
        <v>5256</v>
      </c>
    </row>
    <row r="12452" spans="1:11" hidden="1" x14ac:dyDescent="0.25">
      <c r="A12452" s="10">
        <v>200</v>
      </c>
      <c r="B12452" s="10" t="s">
        <v>1951</v>
      </c>
      <c r="C12452" s="10" t="s">
        <v>1952</v>
      </c>
      <c r="D12452" s="10" t="s">
        <v>1958</v>
      </c>
      <c r="E12452" s="10" t="s">
        <v>1667</v>
      </c>
      <c r="F12452" s="10" t="s">
        <v>1433</v>
      </c>
      <c r="G12452" s="21" t="s">
        <v>3777</v>
      </c>
      <c r="H12452" s="21" t="s">
        <v>4946</v>
      </c>
      <c r="I12452" s="21">
        <v>1</v>
      </c>
      <c r="J12452" s="21">
        <f t="shared" si="875"/>
        <v>370</v>
      </c>
      <c r="K12452" s="22" t="s">
        <v>5256</v>
      </c>
    </row>
    <row r="12453" spans="1:11" hidden="1" x14ac:dyDescent="0.25">
      <c r="A12453" s="10">
        <v>200</v>
      </c>
      <c r="B12453" s="10" t="s">
        <v>1951</v>
      </c>
      <c r="C12453" s="10" t="s">
        <v>1952</v>
      </c>
      <c r="D12453" s="10" t="s">
        <v>1958</v>
      </c>
      <c r="E12453" s="10" t="s">
        <v>1667</v>
      </c>
      <c r="F12453" s="10" t="s">
        <v>1433</v>
      </c>
      <c r="G12453" s="21" t="s">
        <v>3779</v>
      </c>
      <c r="H12453" s="21" t="s">
        <v>5002</v>
      </c>
      <c r="I12453" s="21">
        <v>1</v>
      </c>
      <c r="J12453" s="21">
        <f t="shared" si="875"/>
        <v>735</v>
      </c>
      <c r="K12453" s="22" t="s">
        <v>5256</v>
      </c>
    </row>
    <row r="12454" spans="1:11" hidden="1" x14ac:dyDescent="0.25">
      <c r="A12454" s="10">
        <v>200</v>
      </c>
      <c r="B12454" s="10" t="s">
        <v>1951</v>
      </c>
      <c r="C12454" s="10" t="s">
        <v>1952</v>
      </c>
      <c r="D12454" s="10" t="s">
        <v>1958</v>
      </c>
      <c r="E12454" s="10" t="s">
        <v>1667</v>
      </c>
      <c r="F12454" s="10" t="s">
        <v>1433</v>
      </c>
      <c r="G12454" s="21" t="s">
        <v>3781</v>
      </c>
      <c r="H12454" s="21" t="s">
        <v>4098</v>
      </c>
      <c r="I12454" s="21">
        <v>1</v>
      </c>
      <c r="J12454" s="21">
        <f t="shared" si="875"/>
        <v>940</v>
      </c>
      <c r="K12454" s="22" t="s">
        <v>5256</v>
      </c>
    </row>
    <row r="12455" spans="1:11" hidden="1" x14ac:dyDescent="0.25">
      <c r="A12455" s="10">
        <v>200</v>
      </c>
      <c r="B12455" s="10" t="s">
        <v>1951</v>
      </c>
      <c r="C12455" s="10" t="s">
        <v>1952</v>
      </c>
      <c r="D12455" s="10" t="s">
        <v>1958</v>
      </c>
      <c r="E12455" s="10" t="s">
        <v>1667</v>
      </c>
      <c r="F12455" s="10" t="s">
        <v>1433</v>
      </c>
      <c r="G12455" s="21" t="s">
        <v>3783</v>
      </c>
      <c r="H12455" s="21" t="s">
        <v>5003</v>
      </c>
      <c r="I12455" s="21">
        <v>1</v>
      </c>
      <c r="J12455" s="21">
        <f t="shared" si="875"/>
        <v>1250</v>
      </c>
      <c r="K12455" s="22" t="s">
        <v>5256</v>
      </c>
    </row>
    <row r="12456" spans="1:11" hidden="1" x14ac:dyDescent="0.25">
      <c r="A12456" s="10">
        <v>200</v>
      </c>
      <c r="B12456" s="10" t="s">
        <v>1951</v>
      </c>
      <c r="C12456" s="10" t="s">
        <v>1952</v>
      </c>
      <c r="D12456" s="10" t="s">
        <v>1958</v>
      </c>
      <c r="E12456" s="10" t="s">
        <v>1667</v>
      </c>
      <c r="F12456" s="10" t="s">
        <v>1433</v>
      </c>
      <c r="G12456" s="10" t="s">
        <v>3787</v>
      </c>
      <c r="H12456" s="10" t="s">
        <v>3788</v>
      </c>
      <c r="I12456" s="10">
        <v>0</v>
      </c>
    </row>
    <row r="12457" spans="1:11" hidden="1" x14ac:dyDescent="0.25">
      <c r="A12457" s="10">
        <v>200</v>
      </c>
      <c r="B12457" s="10" t="s">
        <v>1951</v>
      </c>
      <c r="C12457" s="10" t="s">
        <v>1952</v>
      </c>
      <c r="D12457" s="10" t="s">
        <v>1958</v>
      </c>
      <c r="E12457" s="10" t="s">
        <v>1667</v>
      </c>
      <c r="F12457" s="10" t="s">
        <v>1433</v>
      </c>
      <c r="G12457" s="10" t="s">
        <v>3789</v>
      </c>
      <c r="H12457" s="10" t="s">
        <v>3789</v>
      </c>
      <c r="I12457" s="10">
        <v>0</v>
      </c>
    </row>
    <row r="12458" spans="1:11" hidden="1" x14ac:dyDescent="0.25">
      <c r="A12458" s="10">
        <v>201</v>
      </c>
      <c r="B12458" s="10" t="s">
        <v>1959</v>
      </c>
      <c r="C12458" s="10" t="s">
        <v>1960</v>
      </c>
      <c r="D12458" s="10" t="s">
        <v>1967</v>
      </c>
      <c r="E12458" s="10" t="s">
        <v>1667</v>
      </c>
      <c r="F12458" s="10" t="s">
        <v>1433</v>
      </c>
      <c r="G12458" s="10" t="s">
        <v>3129</v>
      </c>
      <c r="H12458" s="10" t="s">
        <v>4540</v>
      </c>
      <c r="I12458" s="10">
        <v>0</v>
      </c>
    </row>
    <row r="12459" spans="1:11" hidden="1" x14ac:dyDescent="0.25">
      <c r="A12459" s="10">
        <v>201</v>
      </c>
      <c r="B12459" s="10" t="s">
        <v>1959</v>
      </c>
      <c r="C12459" s="10" t="s">
        <v>1960</v>
      </c>
      <c r="D12459" s="10" t="s">
        <v>1967</v>
      </c>
      <c r="E12459" s="10" t="s">
        <v>1667</v>
      </c>
      <c r="F12459" s="10" t="s">
        <v>1433</v>
      </c>
      <c r="G12459" s="21" t="s">
        <v>2160</v>
      </c>
      <c r="H12459" s="21" t="s">
        <v>3699</v>
      </c>
      <c r="I12459" s="21">
        <v>1</v>
      </c>
      <c r="J12459" s="21" t="str">
        <f>H12459</f>
        <v>Кондиционирование</v>
      </c>
      <c r="K12459" s="21"/>
    </row>
    <row r="12460" spans="1:11" hidden="1" x14ac:dyDescent="0.25">
      <c r="A12460" s="10">
        <v>201</v>
      </c>
      <c r="B12460" s="10" t="s">
        <v>1959</v>
      </c>
      <c r="C12460" s="10" t="s">
        <v>1960</v>
      </c>
      <c r="D12460" s="10" t="s">
        <v>1967</v>
      </c>
      <c r="E12460" s="10" t="s">
        <v>1667</v>
      </c>
      <c r="F12460" s="10" t="s">
        <v>1433</v>
      </c>
      <c r="G12460" s="21" t="s">
        <v>3108</v>
      </c>
      <c r="H12460" s="21" t="s">
        <v>3887</v>
      </c>
      <c r="I12460" s="21">
        <v>1</v>
      </c>
      <c r="J12460" s="21">
        <f t="shared" ref="J12460:J12461" si="876">MID(H12460,1,FIND(" ",H12460,1)-1)*1</f>
        <v>57</v>
      </c>
      <c r="K12460" s="21" t="s">
        <v>5260</v>
      </c>
    </row>
    <row r="12461" spans="1:11" hidden="1" x14ac:dyDescent="0.25">
      <c r="A12461" s="10">
        <v>201</v>
      </c>
      <c r="B12461" s="10" t="s">
        <v>1959</v>
      </c>
      <c r="C12461" s="10" t="s">
        <v>1960</v>
      </c>
      <c r="D12461" s="10" t="s">
        <v>1967</v>
      </c>
      <c r="E12461" s="10" t="s">
        <v>1667</v>
      </c>
      <c r="F12461" s="10" t="s">
        <v>1433</v>
      </c>
      <c r="G12461" s="21" t="s">
        <v>3701</v>
      </c>
      <c r="H12461" s="21" t="s">
        <v>4319</v>
      </c>
      <c r="I12461" s="21">
        <v>1</v>
      </c>
      <c r="J12461" s="21">
        <f t="shared" si="876"/>
        <v>42</v>
      </c>
      <c r="K12461" s="21" t="s">
        <v>5260</v>
      </c>
    </row>
    <row r="12462" spans="1:11" hidden="1" x14ac:dyDescent="0.25">
      <c r="A12462" s="10">
        <v>201</v>
      </c>
      <c r="B12462" s="10" t="s">
        <v>1959</v>
      </c>
      <c r="C12462" s="10" t="s">
        <v>1960</v>
      </c>
      <c r="D12462" s="10" t="s">
        <v>1967</v>
      </c>
      <c r="E12462" s="10" t="s">
        <v>1667</v>
      </c>
      <c r="F12462" s="10" t="s">
        <v>1433</v>
      </c>
      <c r="G12462" s="21" t="s">
        <v>3703</v>
      </c>
      <c r="H12462" s="21" t="s">
        <v>4525</v>
      </c>
      <c r="I12462" s="21">
        <v>1</v>
      </c>
      <c r="J12462" s="21">
        <f>MID(H12462,1,FIND(" ",H12462,1)-1)*1</f>
        <v>70</v>
      </c>
      <c r="K12462" s="21" t="s">
        <v>5254</v>
      </c>
    </row>
    <row r="12463" spans="1:11" hidden="1" x14ac:dyDescent="0.25">
      <c r="A12463" s="10">
        <v>201</v>
      </c>
      <c r="B12463" s="10" t="s">
        <v>1959</v>
      </c>
      <c r="C12463" s="10" t="s">
        <v>1960</v>
      </c>
      <c r="D12463" s="10" t="s">
        <v>1967</v>
      </c>
      <c r="E12463" s="10" t="s">
        <v>1667</v>
      </c>
      <c r="F12463" s="10" t="s">
        <v>1433</v>
      </c>
      <c r="G12463" s="21" t="s">
        <v>3705</v>
      </c>
      <c r="H12463" s="21" t="s">
        <v>57</v>
      </c>
      <c r="I12463" s="21">
        <v>1</v>
      </c>
      <c r="J12463" s="21" t="str">
        <f>H12463</f>
        <v>Нет</v>
      </c>
      <c r="K12463" s="21"/>
    </row>
    <row r="12464" spans="1:11" hidden="1" x14ac:dyDescent="0.25">
      <c r="A12464" s="10">
        <v>201</v>
      </c>
      <c r="B12464" s="10" t="s">
        <v>1959</v>
      </c>
      <c r="C12464" s="10" t="s">
        <v>1960</v>
      </c>
      <c r="D12464" s="10" t="s">
        <v>1967</v>
      </c>
      <c r="E12464" s="10" t="s">
        <v>1667</v>
      </c>
      <c r="F12464" s="10" t="s">
        <v>1433</v>
      </c>
      <c r="G12464" s="21" t="s">
        <v>3706</v>
      </c>
      <c r="H12464" s="21" t="s">
        <v>4103</v>
      </c>
      <c r="I12464" s="21">
        <v>1</v>
      </c>
      <c r="J12464" s="21">
        <f t="shared" ref="J12464:J12467" si="877">MID(H12464,1,FIND(" ",H12464,1)-1)*1</f>
        <v>7.4</v>
      </c>
      <c r="K12464" s="21" t="s">
        <v>5258</v>
      </c>
    </row>
    <row r="12465" spans="1:11" hidden="1" x14ac:dyDescent="0.25">
      <c r="A12465" s="10">
        <v>201</v>
      </c>
      <c r="B12465" s="10" t="s">
        <v>1959</v>
      </c>
      <c r="C12465" s="10" t="s">
        <v>1960</v>
      </c>
      <c r="D12465" s="10" t="s">
        <v>1967</v>
      </c>
      <c r="E12465" s="10" t="s">
        <v>1667</v>
      </c>
      <c r="F12465" s="10" t="s">
        <v>1433</v>
      </c>
      <c r="G12465" s="21" t="s">
        <v>3708</v>
      </c>
      <c r="H12465" s="21" t="s">
        <v>3912</v>
      </c>
      <c r="I12465" s="21">
        <v>1</v>
      </c>
      <c r="J12465" s="21">
        <f t="shared" si="877"/>
        <v>7.03</v>
      </c>
      <c r="K12465" s="21" t="s">
        <v>5258</v>
      </c>
    </row>
    <row r="12466" spans="1:11" hidden="1" x14ac:dyDescent="0.25">
      <c r="A12466" s="10">
        <v>201</v>
      </c>
      <c r="B12466" s="10" t="s">
        <v>1959</v>
      </c>
      <c r="C12466" s="10" t="s">
        <v>1960</v>
      </c>
      <c r="D12466" s="10" t="s">
        <v>1967</v>
      </c>
      <c r="E12466" s="10" t="s">
        <v>1667</v>
      </c>
      <c r="F12466" s="10" t="s">
        <v>1433</v>
      </c>
      <c r="G12466" s="21" t="s">
        <v>3709</v>
      </c>
      <c r="H12466" s="21" t="s">
        <v>4103</v>
      </c>
      <c r="I12466" s="21">
        <v>0</v>
      </c>
      <c r="J12466" s="21">
        <f t="shared" si="877"/>
        <v>7.4</v>
      </c>
      <c r="K12466" s="21" t="s">
        <v>5258</v>
      </c>
    </row>
    <row r="12467" spans="1:11" hidden="1" x14ac:dyDescent="0.25">
      <c r="A12467" s="10">
        <v>201</v>
      </c>
      <c r="B12467" s="10" t="s">
        <v>1959</v>
      </c>
      <c r="C12467" s="10" t="s">
        <v>1960</v>
      </c>
      <c r="D12467" s="10" t="s">
        <v>1967</v>
      </c>
      <c r="E12467" s="10" t="s">
        <v>1667</v>
      </c>
      <c r="F12467" s="10" t="s">
        <v>1433</v>
      </c>
      <c r="G12467" s="21" t="s">
        <v>3711</v>
      </c>
      <c r="H12467" s="21" t="s">
        <v>3912</v>
      </c>
      <c r="I12467" s="21">
        <v>0</v>
      </c>
      <c r="J12467" s="21">
        <f t="shared" si="877"/>
        <v>7.03</v>
      </c>
      <c r="K12467" s="21" t="s">
        <v>5258</v>
      </c>
    </row>
    <row r="12468" spans="1:11" hidden="1" x14ac:dyDescent="0.25">
      <c r="A12468" s="10">
        <v>201</v>
      </c>
      <c r="B12468" s="10" t="s">
        <v>1959</v>
      </c>
      <c r="C12468" s="10" t="s">
        <v>1960</v>
      </c>
      <c r="D12468" s="10" t="s">
        <v>1967</v>
      </c>
      <c r="E12468" s="10" t="s">
        <v>1667</v>
      </c>
      <c r="F12468" s="10" t="s">
        <v>1433</v>
      </c>
      <c r="G12468" s="21" t="s">
        <v>4578</v>
      </c>
      <c r="H12468" s="21" t="s">
        <v>4958</v>
      </c>
      <c r="I12468" s="21">
        <v>1</v>
      </c>
      <c r="J12468" s="21" t="str">
        <f>MID(H12468,1,FIND(" ",H12468,1)-1)</f>
        <v>1400</v>
      </c>
      <c r="K12468" s="21" t="s">
        <v>5269</v>
      </c>
    </row>
    <row r="12469" spans="1:11" hidden="1" x14ac:dyDescent="0.25">
      <c r="A12469" s="10">
        <v>201</v>
      </c>
      <c r="B12469" s="10" t="s">
        <v>1959</v>
      </c>
      <c r="C12469" s="10" t="s">
        <v>1960</v>
      </c>
      <c r="D12469" s="10" t="s">
        <v>1967</v>
      </c>
      <c r="E12469" s="10" t="s">
        <v>1667</v>
      </c>
      <c r="F12469" s="10" t="s">
        <v>1433</v>
      </c>
      <c r="G12469" s="10" t="s">
        <v>3714</v>
      </c>
      <c r="H12469" s="10" t="s">
        <v>4623</v>
      </c>
      <c r="I12469" s="10">
        <v>0</v>
      </c>
    </row>
    <row r="12470" spans="1:11" hidden="1" x14ac:dyDescent="0.25">
      <c r="A12470" s="10">
        <v>201</v>
      </c>
      <c r="B12470" s="10" t="s">
        <v>1959</v>
      </c>
      <c r="C12470" s="10" t="s">
        <v>1960</v>
      </c>
      <c r="D12470" s="10" t="s">
        <v>1967</v>
      </c>
      <c r="E12470" s="10" t="s">
        <v>1667</v>
      </c>
      <c r="F12470" s="10" t="s">
        <v>1433</v>
      </c>
      <c r="G12470" s="10" t="s">
        <v>3716</v>
      </c>
      <c r="H12470" s="10" t="s">
        <v>34</v>
      </c>
      <c r="I12470" s="10">
        <v>0</v>
      </c>
    </row>
    <row r="12471" spans="1:11" hidden="1" x14ac:dyDescent="0.25">
      <c r="A12471" s="10">
        <v>201</v>
      </c>
      <c r="B12471" s="10" t="s">
        <v>1959</v>
      </c>
      <c r="C12471" s="10" t="s">
        <v>1960</v>
      </c>
      <c r="D12471" s="10" t="s">
        <v>1967</v>
      </c>
      <c r="E12471" s="10" t="s">
        <v>1667</v>
      </c>
      <c r="F12471" s="10" t="s">
        <v>1433</v>
      </c>
      <c r="G12471" s="10" t="s">
        <v>3717</v>
      </c>
      <c r="H12471" s="10" t="s">
        <v>34</v>
      </c>
      <c r="I12471" s="10">
        <v>0</v>
      </c>
    </row>
    <row r="12472" spans="1:11" hidden="1" x14ac:dyDescent="0.25">
      <c r="A12472" s="10">
        <v>201</v>
      </c>
      <c r="B12472" s="10" t="s">
        <v>1959</v>
      </c>
      <c r="C12472" s="10" t="s">
        <v>1960</v>
      </c>
      <c r="D12472" s="10" t="s">
        <v>1967</v>
      </c>
      <c r="E12472" s="10" t="s">
        <v>1667</v>
      </c>
      <c r="F12472" s="10" t="s">
        <v>1433</v>
      </c>
      <c r="G12472" s="10" t="s">
        <v>3718</v>
      </c>
      <c r="H12472" s="10" t="s">
        <v>5168</v>
      </c>
      <c r="I12472" s="10">
        <v>0</v>
      </c>
    </row>
    <row r="12473" spans="1:11" hidden="1" x14ac:dyDescent="0.25">
      <c r="A12473" s="10">
        <v>201</v>
      </c>
      <c r="B12473" s="10" t="s">
        <v>1959</v>
      </c>
      <c r="C12473" s="10" t="s">
        <v>1960</v>
      </c>
      <c r="D12473" s="10" t="s">
        <v>1967</v>
      </c>
      <c r="E12473" s="10" t="s">
        <v>1667</v>
      </c>
      <c r="F12473" s="10" t="s">
        <v>1433</v>
      </c>
      <c r="G12473" s="10" t="s">
        <v>3719</v>
      </c>
      <c r="H12473" s="10" t="s">
        <v>3914</v>
      </c>
      <c r="I12473" s="10">
        <v>0</v>
      </c>
    </row>
    <row r="12474" spans="1:11" hidden="1" x14ac:dyDescent="0.25">
      <c r="A12474" s="10">
        <v>201</v>
      </c>
      <c r="B12474" s="10" t="s">
        <v>1959</v>
      </c>
      <c r="C12474" s="10" t="s">
        <v>1960</v>
      </c>
      <c r="D12474" s="10" t="s">
        <v>1967</v>
      </c>
      <c r="E12474" s="10" t="s">
        <v>1667</v>
      </c>
      <c r="F12474" s="10" t="s">
        <v>1433</v>
      </c>
      <c r="G12474" s="10" t="s">
        <v>3720</v>
      </c>
      <c r="H12474" s="10" t="s">
        <v>34</v>
      </c>
      <c r="I12474" s="10">
        <v>0</v>
      </c>
    </row>
    <row r="12475" spans="1:11" hidden="1" x14ac:dyDescent="0.25">
      <c r="A12475" s="10">
        <v>201</v>
      </c>
      <c r="B12475" s="10" t="s">
        <v>1959</v>
      </c>
      <c r="C12475" s="10" t="s">
        <v>1960</v>
      </c>
      <c r="D12475" s="10" t="s">
        <v>1967</v>
      </c>
      <c r="E12475" s="10" t="s">
        <v>1667</v>
      </c>
      <c r="F12475" s="10" t="s">
        <v>1433</v>
      </c>
      <c r="G12475" s="10" t="s">
        <v>3721</v>
      </c>
      <c r="H12475" s="10" t="s">
        <v>34</v>
      </c>
      <c r="I12475" s="10">
        <v>0</v>
      </c>
    </row>
    <row r="12476" spans="1:11" hidden="1" x14ac:dyDescent="0.25">
      <c r="A12476" s="10">
        <v>201</v>
      </c>
      <c r="B12476" s="10" t="s">
        <v>1959</v>
      </c>
      <c r="C12476" s="10" t="s">
        <v>1960</v>
      </c>
      <c r="D12476" s="10" t="s">
        <v>1967</v>
      </c>
      <c r="E12476" s="10" t="s">
        <v>1667</v>
      </c>
      <c r="F12476" s="10" t="s">
        <v>1433</v>
      </c>
      <c r="G12476" s="10" t="s">
        <v>3723</v>
      </c>
      <c r="H12476" s="10" t="s">
        <v>34</v>
      </c>
      <c r="I12476" s="10">
        <v>0</v>
      </c>
    </row>
    <row r="12477" spans="1:11" hidden="1" x14ac:dyDescent="0.25">
      <c r="A12477" s="10">
        <v>201</v>
      </c>
      <c r="B12477" s="10" t="s">
        <v>1959</v>
      </c>
      <c r="C12477" s="10" t="s">
        <v>1960</v>
      </c>
      <c r="D12477" s="10" t="s">
        <v>1967</v>
      </c>
      <c r="E12477" s="10" t="s">
        <v>1667</v>
      </c>
      <c r="F12477" s="10" t="s">
        <v>1433</v>
      </c>
      <c r="G12477" s="10" t="s">
        <v>3724</v>
      </c>
      <c r="H12477" s="10" t="s">
        <v>34</v>
      </c>
      <c r="I12477" s="10">
        <v>0</v>
      </c>
    </row>
    <row r="12478" spans="1:11" hidden="1" x14ac:dyDescent="0.25">
      <c r="A12478" s="10">
        <v>201</v>
      </c>
      <c r="B12478" s="10" t="s">
        <v>1959</v>
      </c>
      <c r="C12478" s="10" t="s">
        <v>1960</v>
      </c>
      <c r="D12478" s="10" t="s">
        <v>1967</v>
      </c>
      <c r="E12478" s="10" t="s">
        <v>1667</v>
      </c>
      <c r="F12478" s="10" t="s">
        <v>1433</v>
      </c>
      <c r="G12478" s="10" t="s">
        <v>3725</v>
      </c>
      <c r="H12478" s="10" t="s">
        <v>34</v>
      </c>
      <c r="I12478" s="10">
        <v>0</v>
      </c>
    </row>
    <row r="12479" spans="1:11" hidden="1" x14ac:dyDescent="0.25">
      <c r="A12479" s="10">
        <v>201</v>
      </c>
      <c r="B12479" s="10" t="s">
        <v>1959</v>
      </c>
      <c r="C12479" s="10" t="s">
        <v>1960</v>
      </c>
      <c r="D12479" s="10" t="s">
        <v>1967</v>
      </c>
      <c r="E12479" s="10" t="s">
        <v>1667</v>
      </c>
      <c r="F12479" s="10" t="s">
        <v>1433</v>
      </c>
      <c r="G12479" s="10" t="s">
        <v>3726</v>
      </c>
      <c r="H12479" s="10" t="s">
        <v>34</v>
      </c>
      <c r="I12479" s="10">
        <v>0</v>
      </c>
    </row>
    <row r="12480" spans="1:11" hidden="1" x14ac:dyDescent="0.25">
      <c r="A12480" s="10">
        <v>201</v>
      </c>
      <c r="B12480" s="10" t="s">
        <v>1959</v>
      </c>
      <c r="C12480" s="10" t="s">
        <v>1960</v>
      </c>
      <c r="D12480" s="10" t="s">
        <v>1967</v>
      </c>
      <c r="E12480" s="10" t="s">
        <v>1667</v>
      </c>
      <c r="F12480" s="10" t="s">
        <v>1433</v>
      </c>
      <c r="G12480" s="10" t="s">
        <v>3727</v>
      </c>
      <c r="H12480" s="10" t="s">
        <v>34</v>
      </c>
      <c r="I12480" s="10">
        <v>0</v>
      </c>
    </row>
    <row r="12481" spans="1:11" hidden="1" x14ac:dyDescent="0.25">
      <c r="A12481" s="10">
        <v>201</v>
      </c>
      <c r="B12481" s="10" t="s">
        <v>1959</v>
      </c>
      <c r="C12481" s="10" t="s">
        <v>1960</v>
      </c>
      <c r="D12481" s="10" t="s">
        <v>1967</v>
      </c>
      <c r="E12481" s="10" t="s">
        <v>1667</v>
      </c>
      <c r="F12481" s="10" t="s">
        <v>1433</v>
      </c>
      <c r="G12481" s="10" t="s">
        <v>3729</v>
      </c>
      <c r="H12481" s="10" t="s">
        <v>34</v>
      </c>
      <c r="I12481" s="10">
        <v>0</v>
      </c>
    </row>
    <row r="12482" spans="1:11" hidden="1" x14ac:dyDescent="0.25">
      <c r="A12482" s="10">
        <v>201</v>
      </c>
      <c r="B12482" s="10" t="s">
        <v>1959</v>
      </c>
      <c r="C12482" s="10" t="s">
        <v>1960</v>
      </c>
      <c r="D12482" s="10" t="s">
        <v>1967</v>
      </c>
      <c r="E12482" s="10" t="s">
        <v>1667</v>
      </c>
      <c r="F12482" s="10" t="s">
        <v>1433</v>
      </c>
      <c r="G12482" s="10" t="s">
        <v>3730</v>
      </c>
      <c r="H12482" s="10" t="s">
        <v>34</v>
      </c>
      <c r="I12482" s="10">
        <v>0</v>
      </c>
    </row>
    <row r="12483" spans="1:11" hidden="1" x14ac:dyDescent="0.25">
      <c r="A12483" s="10">
        <v>201</v>
      </c>
      <c r="B12483" s="10" t="s">
        <v>1959</v>
      </c>
      <c r="C12483" s="10" t="s">
        <v>1960</v>
      </c>
      <c r="D12483" s="10" t="s">
        <v>1967</v>
      </c>
      <c r="E12483" s="10" t="s">
        <v>1667</v>
      </c>
      <c r="F12483" s="10" t="s">
        <v>1433</v>
      </c>
      <c r="G12483" s="10" t="s">
        <v>3731</v>
      </c>
      <c r="H12483" s="10" t="s">
        <v>34</v>
      </c>
      <c r="I12483" s="10">
        <v>0</v>
      </c>
    </row>
    <row r="12484" spans="1:11" hidden="1" x14ac:dyDescent="0.25">
      <c r="A12484" s="10">
        <v>201</v>
      </c>
      <c r="B12484" s="10" t="s">
        <v>1959</v>
      </c>
      <c r="C12484" s="10" t="s">
        <v>1960</v>
      </c>
      <c r="D12484" s="10" t="s">
        <v>1967</v>
      </c>
      <c r="E12484" s="10" t="s">
        <v>1667</v>
      </c>
      <c r="F12484" s="10" t="s">
        <v>1433</v>
      </c>
      <c r="G12484" s="10" t="s">
        <v>3734</v>
      </c>
      <c r="H12484" s="10" t="s">
        <v>34</v>
      </c>
      <c r="I12484" s="10">
        <v>0</v>
      </c>
    </row>
    <row r="12485" spans="1:11" hidden="1" x14ac:dyDescent="0.25">
      <c r="A12485" s="10">
        <v>201</v>
      </c>
      <c r="B12485" s="10" t="s">
        <v>1959</v>
      </c>
      <c r="C12485" s="10" t="s">
        <v>1960</v>
      </c>
      <c r="D12485" s="10" t="s">
        <v>1967</v>
      </c>
      <c r="E12485" s="10" t="s">
        <v>1667</v>
      </c>
      <c r="F12485" s="10" t="s">
        <v>1433</v>
      </c>
      <c r="G12485" s="10" t="s">
        <v>3735</v>
      </c>
      <c r="H12485" s="10" t="s">
        <v>57</v>
      </c>
      <c r="I12485" s="10">
        <v>0</v>
      </c>
    </row>
    <row r="12486" spans="1:11" hidden="1" x14ac:dyDescent="0.25">
      <c r="A12486" s="10">
        <v>201</v>
      </c>
      <c r="B12486" s="10" t="s">
        <v>1959</v>
      </c>
      <c r="C12486" s="10" t="s">
        <v>1960</v>
      </c>
      <c r="D12486" s="10" t="s">
        <v>1967</v>
      </c>
      <c r="E12486" s="10" t="s">
        <v>1667</v>
      </c>
      <c r="F12486" s="10" t="s">
        <v>1433</v>
      </c>
      <c r="G12486" s="10" t="s">
        <v>4597</v>
      </c>
      <c r="H12486" s="10" t="s">
        <v>34</v>
      </c>
      <c r="I12486" s="10">
        <v>0</v>
      </c>
    </row>
    <row r="12487" spans="1:11" hidden="1" x14ac:dyDescent="0.25">
      <c r="A12487" s="10">
        <v>201</v>
      </c>
      <c r="B12487" s="10" t="s">
        <v>1959</v>
      </c>
      <c r="C12487" s="10" t="s">
        <v>1960</v>
      </c>
      <c r="D12487" s="10" t="s">
        <v>1967</v>
      </c>
      <c r="E12487" s="10" t="s">
        <v>1667</v>
      </c>
      <c r="F12487" s="10" t="s">
        <v>1433</v>
      </c>
      <c r="G12487" s="10" t="s">
        <v>3736</v>
      </c>
      <c r="H12487" s="10" t="s">
        <v>34</v>
      </c>
      <c r="I12487" s="10">
        <v>0</v>
      </c>
    </row>
    <row r="12488" spans="1:11" hidden="1" x14ac:dyDescent="0.25">
      <c r="A12488" s="10">
        <v>201</v>
      </c>
      <c r="B12488" s="10" t="s">
        <v>1959</v>
      </c>
      <c r="C12488" s="10" t="s">
        <v>1960</v>
      </c>
      <c r="D12488" s="10" t="s">
        <v>1967</v>
      </c>
      <c r="E12488" s="10" t="s">
        <v>1667</v>
      </c>
      <c r="F12488" s="10" t="s">
        <v>1433</v>
      </c>
      <c r="G12488" s="10" t="s">
        <v>3737</v>
      </c>
      <c r="H12488" s="10" t="s">
        <v>34</v>
      </c>
      <c r="I12488" s="10">
        <v>0</v>
      </c>
    </row>
    <row r="12489" spans="1:11" hidden="1" x14ac:dyDescent="0.25">
      <c r="A12489" s="10">
        <v>201</v>
      </c>
      <c r="B12489" s="10" t="s">
        <v>1959</v>
      </c>
      <c r="C12489" s="10" t="s">
        <v>1960</v>
      </c>
      <c r="D12489" s="10" t="s">
        <v>1967</v>
      </c>
      <c r="E12489" s="10" t="s">
        <v>1667</v>
      </c>
      <c r="F12489" s="10" t="s">
        <v>1433</v>
      </c>
      <c r="G12489" s="10" t="s">
        <v>4387</v>
      </c>
      <c r="H12489" s="10" t="s">
        <v>57</v>
      </c>
      <c r="I12489" s="10">
        <v>0</v>
      </c>
    </row>
    <row r="12490" spans="1:11" hidden="1" x14ac:dyDescent="0.25">
      <c r="A12490" s="10">
        <v>201</v>
      </c>
      <c r="B12490" s="10" t="s">
        <v>1959</v>
      </c>
      <c r="C12490" s="10" t="s">
        <v>1960</v>
      </c>
      <c r="D12490" s="10" t="s">
        <v>1967</v>
      </c>
      <c r="E12490" s="10" t="s">
        <v>1667</v>
      </c>
      <c r="F12490" s="10" t="s">
        <v>1433</v>
      </c>
      <c r="G12490" s="10" t="s">
        <v>4388</v>
      </c>
      <c r="H12490" s="10" t="s">
        <v>34</v>
      </c>
      <c r="I12490" s="10">
        <v>0</v>
      </c>
    </row>
    <row r="12491" spans="1:11" hidden="1" x14ac:dyDescent="0.25">
      <c r="A12491" s="10">
        <v>201</v>
      </c>
      <c r="B12491" s="10" t="s">
        <v>1959</v>
      </c>
      <c r="C12491" s="10" t="s">
        <v>1960</v>
      </c>
      <c r="D12491" s="10" t="s">
        <v>1967</v>
      </c>
      <c r="E12491" s="10" t="s">
        <v>1667</v>
      </c>
      <c r="F12491" s="10" t="s">
        <v>1433</v>
      </c>
      <c r="G12491" s="10" t="s">
        <v>3740</v>
      </c>
      <c r="H12491" s="10" t="s">
        <v>34</v>
      </c>
      <c r="I12491" s="10">
        <v>0</v>
      </c>
    </row>
    <row r="12492" spans="1:11" hidden="1" x14ac:dyDescent="0.25">
      <c r="A12492" s="10">
        <v>201</v>
      </c>
      <c r="B12492" s="10" t="s">
        <v>1959</v>
      </c>
      <c r="C12492" s="10" t="s">
        <v>1960</v>
      </c>
      <c r="D12492" s="10" t="s">
        <v>1967</v>
      </c>
      <c r="E12492" s="10" t="s">
        <v>1667</v>
      </c>
      <c r="F12492" s="10" t="s">
        <v>1433</v>
      </c>
      <c r="G12492" s="10" t="s">
        <v>3741</v>
      </c>
      <c r="H12492" s="10" t="s">
        <v>4850</v>
      </c>
      <c r="I12492" s="10">
        <v>0</v>
      </c>
    </row>
    <row r="12493" spans="1:11" hidden="1" x14ac:dyDescent="0.25">
      <c r="A12493" s="10">
        <v>201</v>
      </c>
      <c r="B12493" s="10" t="s">
        <v>1959</v>
      </c>
      <c r="C12493" s="10" t="s">
        <v>1960</v>
      </c>
      <c r="D12493" s="10" t="s">
        <v>1967</v>
      </c>
      <c r="E12493" s="10" t="s">
        <v>1667</v>
      </c>
      <c r="F12493" s="10" t="s">
        <v>1433</v>
      </c>
      <c r="G12493" s="10" t="s">
        <v>3744</v>
      </c>
      <c r="H12493" s="10" t="s">
        <v>3830</v>
      </c>
      <c r="I12493" s="10">
        <v>0</v>
      </c>
    </row>
    <row r="12494" spans="1:11" hidden="1" x14ac:dyDescent="0.25">
      <c r="A12494" s="10">
        <v>201</v>
      </c>
      <c r="B12494" s="10" t="s">
        <v>1959</v>
      </c>
      <c r="C12494" s="10" t="s">
        <v>1960</v>
      </c>
      <c r="D12494" s="10" t="s">
        <v>1967</v>
      </c>
      <c r="E12494" s="10" t="s">
        <v>1667</v>
      </c>
      <c r="F12494" s="10" t="s">
        <v>1433</v>
      </c>
      <c r="G12494" s="10" t="s">
        <v>3746</v>
      </c>
      <c r="H12494" s="10" t="s">
        <v>34</v>
      </c>
      <c r="I12494" s="10">
        <v>0</v>
      </c>
    </row>
    <row r="12495" spans="1:11" hidden="1" x14ac:dyDescent="0.25">
      <c r="A12495" s="10">
        <v>201</v>
      </c>
      <c r="B12495" s="10" t="s">
        <v>1959</v>
      </c>
      <c r="C12495" s="10" t="s">
        <v>1960</v>
      </c>
      <c r="D12495" s="10" t="s">
        <v>1967</v>
      </c>
      <c r="E12495" s="10" t="s">
        <v>1667</v>
      </c>
      <c r="F12495" s="10" t="s">
        <v>1433</v>
      </c>
      <c r="G12495" s="10" t="s">
        <v>4792</v>
      </c>
      <c r="H12495" s="10" t="s">
        <v>5241</v>
      </c>
      <c r="I12495" s="10">
        <v>0</v>
      </c>
    </row>
    <row r="12496" spans="1:11" hidden="1" x14ac:dyDescent="0.25">
      <c r="A12496" s="10">
        <v>201</v>
      </c>
      <c r="B12496" s="10" t="s">
        <v>1959</v>
      </c>
      <c r="C12496" s="10" t="s">
        <v>1960</v>
      </c>
      <c r="D12496" s="10" t="s">
        <v>1967</v>
      </c>
      <c r="E12496" s="10" t="s">
        <v>1667</v>
      </c>
      <c r="F12496" s="10" t="s">
        <v>1433</v>
      </c>
      <c r="G12496" s="21" t="s">
        <v>3747</v>
      </c>
      <c r="H12496" s="21" t="s">
        <v>4756</v>
      </c>
      <c r="I12496" s="21">
        <v>1</v>
      </c>
      <c r="J12496" s="21" t="str">
        <f>H12496</f>
        <v>Потолочная</v>
      </c>
      <c r="K12496" s="21"/>
    </row>
    <row r="12497" spans="1:11" hidden="1" x14ac:dyDescent="0.25">
      <c r="A12497" s="10">
        <v>201</v>
      </c>
      <c r="B12497" s="10" t="s">
        <v>1959</v>
      </c>
      <c r="C12497" s="10" t="s">
        <v>1960</v>
      </c>
      <c r="D12497" s="10" t="s">
        <v>1967</v>
      </c>
      <c r="E12497" s="10" t="s">
        <v>1667</v>
      </c>
      <c r="F12497" s="10" t="s">
        <v>1433</v>
      </c>
      <c r="G12497" s="21" t="s">
        <v>3749</v>
      </c>
      <c r="H12497" s="21" t="s">
        <v>3808</v>
      </c>
      <c r="I12497" s="21">
        <v>1</v>
      </c>
      <c r="J12497" s="21">
        <f>MID(H12497,1,FIND(" ",H12497,1)-1)*1</f>
        <v>20</v>
      </c>
      <c r="K12497" s="21" t="s">
        <v>5264</v>
      </c>
    </row>
    <row r="12498" spans="1:11" hidden="1" x14ac:dyDescent="0.25">
      <c r="A12498" s="10">
        <v>201</v>
      </c>
      <c r="B12498" s="10" t="s">
        <v>1959</v>
      </c>
      <c r="C12498" s="10" t="s">
        <v>1960</v>
      </c>
      <c r="D12498" s="10" t="s">
        <v>1967</v>
      </c>
      <c r="E12498" s="10" t="s">
        <v>1667</v>
      </c>
      <c r="F12498" s="10" t="s">
        <v>1433</v>
      </c>
      <c r="G12498" s="21" t="s">
        <v>3751</v>
      </c>
      <c r="H12498" s="21" t="s">
        <v>3750</v>
      </c>
      <c r="I12498" s="21">
        <v>1</v>
      </c>
      <c r="J12498" s="21">
        <f>MID(H12498,1,FIND(" ",H12498,1)-1)*1</f>
        <v>15</v>
      </c>
      <c r="K12498" s="21" t="s">
        <v>5264</v>
      </c>
    </row>
    <row r="12499" spans="1:11" hidden="1" x14ac:dyDescent="0.25">
      <c r="A12499" s="10">
        <v>201</v>
      </c>
      <c r="B12499" s="10" t="s">
        <v>1959</v>
      </c>
      <c r="C12499" s="10" t="s">
        <v>1960</v>
      </c>
      <c r="D12499" s="10" t="s">
        <v>1967</v>
      </c>
      <c r="E12499" s="10" t="s">
        <v>1667</v>
      </c>
      <c r="F12499" s="10" t="s">
        <v>1433</v>
      </c>
      <c r="G12499" s="21" t="s">
        <v>3753</v>
      </c>
      <c r="H12499" s="21" t="s">
        <v>3979</v>
      </c>
      <c r="I12499" s="21">
        <v>1</v>
      </c>
      <c r="J12499" s="21">
        <f>MID(H12499,1,FIND(" ",H12499,1)-1)*1</f>
        <v>2.15</v>
      </c>
      <c r="K12499" s="21" t="s">
        <v>5258</v>
      </c>
    </row>
    <row r="12500" spans="1:11" hidden="1" x14ac:dyDescent="0.25">
      <c r="A12500" s="10">
        <v>201</v>
      </c>
      <c r="B12500" s="10" t="s">
        <v>1959</v>
      </c>
      <c r="C12500" s="10" t="s">
        <v>1960</v>
      </c>
      <c r="D12500" s="10" t="s">
        <v>1967</v>
      </c>
      <c r="E12500" s="10" t="s">
        <v>1667</v>
      </c>
      <c r="F12500" s="10" t="s">
        <v>1433</v>
      </c>
      <c r="G12500" s="21" t="s">
        <v>3755</v>
      </c>
      <c r="H12500" s="21" t="s">
        <v>3756</v>
      </c>
      <c r="I12500" s="21">
        <v>1</v>
      </c>
      <c r="J12500" s="21" t="s">
        <v>5266</v>
      </c>
      <c r="K12500" s="21" t="s">
        <v>5265</v>
      </c>
    </row>
    <row r="12501" spans="1:11" hidden="1" x14ac:dyDescent="0.25">
      <c r="A12501" s="10">
        <v>201</v>
      </c>
      <c r="B12501" s="10" t="s">
        <v>1959</v>
      </c>
      <c r="C12501" s="10" t="s">
        <v>1960</v>
      </c>
      <c r="D12501" s="10" t="s">
        <v>1967</v>
      </c>
      <c r="E12501" s="10" t="s">
        <v>1667</v>
      </c>
      <c r="F12501" s="10" t="s">
        <v>1433</v>
      </c>
      <c r="G12501" s="10" t="s">
        <v>3757</v>
      </c>
      <c r="H12501" s="10" t="s">
        <v>57</v>
      </c>
      <c r="I12501" s="10">
        <v>0</v>
      </c>
    </row>
    <row r="12502" spans="1:11" hidden="1" x14ac:dyDescent="0.25">
      <c r="A12502" s="10">
        <v>201</v>
      </c>
      <c r="B12502" s="10" t="s">
        <v>1959</v>
      </c>
      <c r="C12502" s="10" t="s">
        <v>1960</v>
      </c>
      <c r="D12502" s="10" t="s">
        <v>1967</v>
      </c>
      <c r="E12502" s="10" t="s">
        <v>1667</v>
      </c>
      <c r="F12502" s="10" t="s">
        <v>1433</v>
      </c>
      <c r="G12502" s="10" t="s">
        <v>4627</v>
      </c>
      <c r="H12502" s="10" t="s">
        <v>5004</v>
      </c>
      <c r="I12502" s="10">
        <v>0</v>
      </c>
    </row>
    <row r="12503" spans="1:11" hidden="1" x14ac:dyDescent="0.25">
      <c r="A12503" s="10">
        <v>201</v>
      </c>
      <c r="B12503" s="10" t="s">
        <v>1959</v>
      </c>
      <c r="C12503" s="10" t="s">
        <v>1960</v>
      </c>
      <c r="D12503" s="10" t="s">
        <v>1967</v>
      </c>
      <c r="E12503" s="10" t="s">
        <v>1667</v>
      </c>
      <c r="F12503" s="10" t="s">
        <v>1433</v>
      </c>
      <c r="G12503" s="21" t="s">
        <v>3759</v>
      </c>
      <c r="H12503" s="21">
        <v>24000</v>
      </c>
      <c r="I12503" s="21">
        <v>1</v>
      </c>
      <c r="J12503" s="21">
        <f t="shared" ref="J12503:J12504" si="878">TRIM(H12503)*1</f>
        <v>24000</v>
      </c>
      <c r="K12503" s="21" t="s">
        <v>5261</v>
      </c>
    </row>
    <row r="12504" spans="1:11" hidden="1" x14ac:dyDescent="0.25">
      <c r="A12504" s="10">
        <v>201</v>
      </c>
      <c r="B12504" s="10" t="s">
        <v>1959</v>
      </c>
      <c r="C12504" s="10" t="s">
        <v>1960</v>
      </c>
      <c r="D12504" s="10" t="s">
        <v>1967</v>
      </c>
      <c r="E12504" s="10" t="s">
        <v>1667</v>
      </c>
      <c r="F12504" s="10" t="s">
        <v>1433</v>
      </c>
      <c r="G12504" s="21" t="s">
        <v>3764</v>
      </c>
      <c r="H12504" s="21">
        <v>24000</v>
      </c>
      <c r="I12504" s="21">
        <v>1</v>
      </c>
      <c r="J12504" s="21">
        <f t="shared" si="878"/>
        <v>24000</v>
      </c>
      <c r="K12504" s="21" t="s">
        <v>5261</v>
      </c>
    </row>
    <row r="12505" spans="1:11" hidden="1" x14ac:dyDescent="0.25">
      <c r="A12505" s="10">
        <v>201</v>
      </c>
      <c r="B12505" s="10" t="s">
        <v>1959</v>
      </c>
      <c r="C12505" s="10" t="s">
        <v>1960</v>
      </c>
      <c r="D12505" s="10" t="s">
        <v>1967</v>
      </c>
      <c r="E12505" s="10" t="s">
        <v>1667</v>
      </c>
      <c r="F12505" s="10" t="s">
        <v>1433</v>
      </c>
      <c r="G12505" s="10" t="s">
        <v>3765</v>
      </c>
      <c r="H12505" s="10" t="s">
        <v>57</v>
      </c>
      <c r="I12505" s="10">
        <v>0</v>
      </c>
    </row>
    <row r="12506" spans="1:11" hidden="1" x14ac:dyDescent="0.25">
      <c r="A12506" s="10">
        <v>201</v>
      </c>
      <c r="B12506" s="10" t="s">
        <v>1959</v>
      </c>
      <c r="C12506" s="10" t="s">
        <v>1960</v>
      </c>
      <c r="D12506" s="10" t="s">
        <v>1967</v>
      </c>
      <c r="E12506" s="10" t="s">
        <v>1667</v>
      </c>
      <c r="F12506" s="10" t="s">
        <v>1433</v>
      </c>
      <c r="G12506" s="10" t="s">
        <v>3766</v>
      </c>
      <c r="H12506" s="10" t="s">
        <v>34</v>
      </c>
      <c r="I12506" s="10">
        <v>0</v>
      </c>
    </row>
    <row r="12507" spans="1:11" hidden="1" x14ac:dyDescent="0.25">
      <c r="A12507" s="10">
        <v>201</v>
      </c>
      <c r="B12507" s="10" t="s">
        <v>1959</v>
      </c>
      <c r="C12507" s="10" t="s">
        <v>1960</v>
      </c>
      <c r="D12507" s="10" t="s">
        <v>1967</v>
      </c>
      <c r="E12507" s="10" t="s">
        <v>1667</v>
      </c>
      <c r="F12507" s="10" t="s">
        <v>1433</v>
      </c>
      <c r="G12507" s="10" t="s">
        <v>4601</v>
      </c>
      <c r="H12507" s="10" t="s">
        <v>4321</v>
      </c>
      <c r="I12507" s="10">
        <v>0</v>
      </c>
    </row>
    <row r="12508" spans="1:11" hidden="1" x14ac:dyDescent="0.25">
      <c r="A12508" s="10">
        <v>201</v>
      </c>
      <c r="B12508" s="10" t="s">
        <v>1959</v>
      </c>
      <c r="C12508" s="10" t="s">
        <v>1960</v>
      </c>
      <c r="D12508" s="10" t="s">
        <v>1967</v>
      </c>
      <c r="E12508" s="10" t="s">
        <v>1667</v>
      </c>
      <c r="F12508" s="10" t="s">
        <v>1433</v>
      </c>
      <c r="G12508" s="10" t="s">
        <v>4397</v>
      </c>
      <c r="H12508" s="10" t="s">
        <v>34</v>
      </c>
      <c r="I12508" s="10">
        <v>0</v>
      </c>
    </row>
    <row r="12509" spans="1:11" hidden="1" x14ac:dyDescent="0.25">
      <c r="A12509" s="10">
        <v>201</v>
      </c>
      <c r="B12509" s="10" t="s">
        <v>1959</v>
      </c>
      <c r="C12509" s="10" t="s">
        <v>1960</v>
      </c>
      <c r="D12509" s="10" t="s">
        <v>1967</v>
      </c>
      <c r="E12509" s="10" t="s">
        <v>1667</v>
      </c>
      <c r="F12509" s="10" t="s">
        <v>1433</v>
      </c>
      <c r="G12509" s="10" t="s">
        <v>4602</v>
      </c>
      <c r="H12509" s="10" t="s">
        <v>57</v>
      </c>
      <c r="I12509" s="10">
        <v>0</v>
      </c>
    </row>
    <row r="12510" spans="1:11" hidden="1" x14ac:dyDescent="0.25">
      <c r="A12510" s="10">
        <v>201</v>
      </c>
      <c r="B12510" s="10" t="s">
        <v>1959</v>
      </c>
      <c r="C12510" s="10" t="s">
        <v>1960</v>
      </c>
      <c r="D12510" s="10" t="s">
        <v>1967</v>
      </c>
      <c r="E12510" s="10" t="s">
        <v>1667</v>
      </c>
      <c r="F12510" s="10" t="s">
        <v>1433</v>
      </c>
      <c r="G12510" s="10" t="s">
        <v>4603</v>
      </c>
      <c r="H12510" s="10" t="s">
        <v>57</v>
      </c>
      <c r="I12510" s="10">
        <v>0</v>
      </c>
    </row>
    <row r="12511" spans="1:11" hidden="1" x14ac:dyDescent="0.25">
      <c r="A12511" s="10">
        <v>201</v>
      </c>
      <c r="B12511" s="10" t="s">
        <v>1959</v>
      </c>
      <c r="C12511" s="10" t="s">
        <v>1960</v>
      </c>
      <c r="D12511" s="10" t="s">
        <v>1967</v>
      </c>
      <c r="E12511" s="10" t="s">
        <v>1667</v>
      </c>
      <c r="F12511" s="10" t="s">
        <v>1433</v>
      </c>
      <c r="G12511" s="21" t="s">
        <v>3769</v>
      </c>
      <c r="H12511" s="21" t="s">
        <v>4014</v>
      </c>
      <c r="I12511" s="21">
        <v>1</v>
      </c>
      <c r="J12511" s="21">
        <f t="shared" ref="J12511:J12512" si="879">MID(H12511,1,FIND(" ",H12511,1)-1)*1</f>
        <v>48</v>
      </c>
      <c r="K12511" s="21" t="s">
        <v>5255</v>
      </c>
    </row>
    <row r="12512" spans="1:11" hidden="1" x14ac:dyDescent="0.25">
      <c r="A12512" s="10">
        <v>201</v>
      </c>
      <c r="B12512" s="10" t="s">
        <v>1959</v>
      </c>
      <c r="C12512" s="10" t="s">
        <v>1960</v>
      </c>
      <c r="D12512" s="10" t="s">
        <v>1967</v>
      </c>
      <c r="E12512" s="10" t="s">
        <v>1667</v>
      </c>
      <c r="F12512" s="10" t="s">
        <v>1433</v>
      </c>
      <c r="G12512" s="21" t="s">
        <v>3771</v>
      </c>
      <c r="H12512" s="21" t="s">
        <v>4195</v>
      </c>
      <c r="I12512" s="21">
        <v>1</v>
      </c>
      <c r="J12512" s="21">
        <f t="shared" si="879"/>
        <v>33</v>
      </c>
      <c r="K12512" s="21" t="s">
        <v>5255</v>
      </c>
    </row>
    <row r="12513" spans="1:11" hidden="1" x14ac:dyDescent="0.25">
      <c r="A12513" s="10">
        <v>201</v>
      </c>
      <c r="B12513" s="10" t="s">
        <v>1959</v>
      </c>
      <c r="C12513" s="10" t="s">
        <v>1960</v>
      </c>
      <c r="D12513" s="10" t="s">
        <v>1967</v>
      </c>
      <c r="E12513" s="10" t="s">
        <v>1667</v>
      </c>
      <c r="F12513" s="10" t="s">
        <v>1433</v>
      </c>
      <c r="G12513" s="21" t="s">
        <v>3773</v>
      </c>
      <c r="H12513" s="21" t="s">
        <v>4291</v>
      </c>
      <c r="I12513" s="21">
        <v>1</v>
      </c>
      <c r="J12513" s="21">
        <f t="shared" ref="J12513:J12518" si="880">MID(H12513,1,FIND(" ",H12513,1)-1)*1000</f>
        <v>655</v>
      </c>
      <c r="K12513" s="22" t="s">
        <v>5256</v>
      </c>
    </row>
    <row r="12514" spans="1:11" hidden="1" x14ac:dyDescent="0.25">
      <c r="A12514" s="10">
        <v>201</v>
      </c>
      <c r="B12514" s="10" t="s">
        <v>1959</v>
      </c>
      <c r="C12514" s="10" t="s">
        <v>1960</v>
      </c>
      <c r="D12514" s="10" t="s">
        <v>1967</v>
      </c>
      <c r="E12514" s="10" t="s">
        <v>1667</v>
      </c>
      <c r="F12514" s="10" t="s">
        <v>1433</v>
      </c>
      <c r="G12514" s="21" t="s">
        <v>3775</v>
      </c>
      <c r="H12514" s="21" t="s">
        <v>4058</v>
      </c>
      <c r="I12514" s="21">
        <v>1</v>
      </c>
      <c r="J12514" s="21">
        <f t="shared" si="880"/>
        <v>290</v>
      </c>
      <c r="K12514" s="22" t="s">
        <v>5256</v>
      </c>
    </row>
    <row r="12515" spans="1:11" hidden="1" x14ac:dyDescent="0.25">
      <c r="A12515" s="10">
        <v>201</v>
      </c>
      <c r="B12515" s="10" t="s">
        <v>1959</v>
      </c>
      <c r="C12515" s="10" t="s">
        <v>1960</v>
      </c>
      <c r="D12515" s="10" t="s">
        <v>1967</v>
      </c>
      <c r="E12515" s="10" t="s">
        <v>1667</v>
      </c>
      <c r="F12515" s="10" t="s">
        <v>1433</v>
      </c>
      <c r="G12515" s="21" t="s">
        <v>3777</v>
      </c>
      <c r="H12515" s="21" t="s">
        <v>3853</v>
      </c>
      <c r="I12515" s="21">
        <v>1</v>
      </c>
      <c r="J12515" s="21">
        <f t="shared" si="880"/>
        <v>310</v>
      </c>
      <c r="K12515" s="22" t="s">
        <v>5256</v>
      </c>
    </row>
    <row r="12516" spans="1:11" hidden="1" x14ac:dyDescent="0.25">
      <c r="A12516" s="10">
        <v>201</v>
      </c>
      <c r="B12516" s="10" t="s">
        <v>1959</v>
      </c>
      <c r="C12516" s="10" t="s">
        <v>1960</v>
      </c>
      <c r="D12516" s="10" t="s">
        <v>1967</v>
      </c>
      <c r="E12516" s="10" t="s">
        <v>1667</v>
      </c>
      <c r="F12516" s="10" t="s">
        <v>1433</v>
      </c>
      <c r="G12516" s="21" t="s">
        <v>3779</v>
      </c>
      <c r="H12516" s="21" t="s">
        <v>5002</v>
      </c>
      <c r="I12516" s="21">
        <v>1</v>
      </c>
      <c r="J12516" s="21">
        <f t="shared" si="880"/>
        <v>735</v>
      </c>
      <c r="K12516" s="22" t="s">
        <v>5256</v>
      </c>
    </row>
    <row r="12517" spans="1:11" hidden="1" x14ac:dyDescent="0.25">
      <c r="A12517" s="10">
        <v>201</v>
      </c>
      <c r="B12517" s="10" t="s">
        <v>1959</v>
      </c>
      <c r="C12517" s="10" t="s">
        <v>1960</v>
      </c>
      <c r="D12517" s="10" t="s">
        <v>1967</v>
      </c>
      <c r="E12517" s="10" t="s">
        <v>1667</v>
      </c>
      <c r="F12517" s="10" t="s">
        <v>1433</v>
      </c>
      <c r="G12517" s="21" t="s">
        <v>3781</v>
      </c>
      <c r="H12517" s="21" t="s">
        <v>4214</v>
      </c>
      <c r="I12517" s="21">
        <v>1</v>
      </c>
      <c r="J12517" s="21">
        <f t="shared" si="880"/>
        <v>825</v>
      </c>
      <c r="K12517" s="22" t="s">
        <v>5256</v>
      </c>
    </row>
    <row r="12518" spans="1:11" hidden="1" x14ac:dyDescent="0.25">
      <c r="A12518" s="10">
        <v>201</v>
      </c>
      <c r="B12518" s="10" t="s">
        <v>1959</v>
      </c>
      <c r="C12518" s="10" t="s">
        <v>1960</v>
      </c>
      <c r="D12518" s="10" t="s">
        <v>1967</v>
      </c>
      <c r="E12518" s="10" t="s">
        <v>1667</v>
      </c>
      <c r="F12518" s="10" t="s">
        <v>1433</v>
      </c>
      <c r="G12518" s="21" t="s">
        <v>3783</v>
      </c>
      <c r="H12518" s="21" t="s">
        <v>4069</v>
      </c>
      <c r="I12518" s="21">
        <v>1</v>
      </c>
      <c r="J12518" s="21">
        <f t="shared" si="880"/>
        <v>890</v>
      </c>
      <c r="K12518" s="22" t="s">
        <v>5256</v>
      </c>
    </row>
    <row r="12519" spans="1:11" hidden="1" x14ac:dyDescent="0.25">
      <c r="A12519" s="10">
        <v>201</v>
      </c>
      <c r="B12519" s="10" t="s">
        <v>1959</v>
      </c>
      <c r="C12519" s="10" t="s">
        <v>1960</v>
      </c>
      <c r="D12519" s="10" t="s">
        <v>1967</v>
      </c>
      <c r="E12519" s="10" t="s">
        <v>1667</v>
      </c>
      <c r="F12519" s="10" t="s">
        <v>1433</v>
      </c>
      <c r="G12519" s="10" t="s">
        <v>3787</v>
      </c>
      <c r="H12519" s="10" t="s">
        <v>3788</v>
      </c>
      <c r="I12519" s="10">
        <v>0</v>
      </c>
    </row>
    <row r="12520" spans="1:11" hidden="1" x14ac:dyDescent="0.25">
      <c r="A12520" s="10">
        <v>201</v>
      </c>
      <c r="B12520" s="10" t="s">
        <v>1959</v>
      </c>
      <c r="C12520" s="10" t="s">
        <v>1960</v>
      </c>
      <c r="D12520" s="10" t="s">
        <v>1967</v>
      </c>
      <c r="E12520" s="10" t="s">
        <v>1667</v>
      </c>
      <c r="F12520" s="10" t="s">
        <v>1433</v>
      </c>
      <c r="G12520" s="10" t="s">
        <v>3789</v>
      </c>
      <c r="H12520" s="10" t="s">
        <v>3789</v>
      </c>
      <c r="I12520" s="10">
        <v>0</v>
      </c>
    </row>
    <row r="12521" spans="1:11" hidden="1" x14ac:dyDescent="0.25">
      <c r="A12521" s="10">
        <v>202</v>
      </c>
      <c r="B12521" s="10" t="s">
        <v>1968</v>
      </c>
      <c r="C12521" s="10" t="s">
        <v>1969</v>
      </c>
      <c r="D12521" s="10" t="s">
        <v>1976</v>
      </c>
      <c r="E12521" s="10" t="s">
        <v>1667</v>
      </c>
      <c r="F12521" s="10" t="s">
        <v>1433</v>
      </c>
      <c r="G12521" s="10" t="s">
        <v>3129</v>
      </c>
      <c r="H12521" s="10" t="s">
        <v>4540</v>
      </c>
      <c r="I12521" s="10">
        <v>0</v>
      </c>
    </row>
    <row r="12522" spans="1:11" hidden="1" x14ac:dyDescent="0.25">
      <c r="A12522" s="10">
        <v>202</v>
      </c>
      <c r="B12522" s="10" t="s">
        <v>1968</v>
      </c>
      <c r="C12522" s="10" t="s">
        <v>1969</v>
      </c>
      <c r="D12522" s="10" t="s">
        <v>1976</v>
      </c>
      <c r="E12522" s="10" t="s">
        <v>1667</v>
      </c>
      <c r="F12522" s="10" t="s">
        <v>1433</v>
      </c>
      <c r="G12522" s="21" t="s">
        <v>2160</v>
      </c>
      <c r="H12522" s="21" t="s">
        <v>3699</v>
      </c>
      <c r="I12522" s="21">
        <v>1</v>
      </c>
      <c r="J12522" s="21" t="str">
        <f>H12522</f>
        <v>Кондиционирование</v>
      </c>
      <c r="K12522" s="21"/>
    </row>
    <row r="12523" spans="1:11" hidden="1" x14ac:dyDescent="0.25">
      <c r="A12523" s="10">
        <v>202</v>
      </c>
      <c r="B12523" s="10" t="s">
        <v>1968</v>
      </c>
      <c r="C12523" s="10" t="s">
        <v>1969</v>
      </c>
      <c r="D12523" s="10" t="s">
        <v>1976</v>
      </c>
      <c r="E12523" s="10" t="s">
        <v>1667</v>
      </c>
      <c r="F12523" s="10" t="s">
        <v>1433</v>
      </c>
      <c r="G12523" s="21" t="s">
        <v>3108</v>
      </c>
      <c r="H12523" s="21" t="s">
        <v>3858</v>
      </c>
      <c r="I12523" s="21">
        <v>1</v>
      </c>
      <c r="J12523" s="21">
        <f t="shared" ref="J12523:J12524" si="881">MID(H12523,1,FIND(" ",H12523,1)-1)*1</f>
        <v>55</v>
      </c>
      <c r="K12523" s="21" t="s">
        <v>5260</v>
      </c>
    </row>
    <row r="12524" spans="1:11" hidden="1" x14ac:dyDescent="0.25">
      <c r="A12524" s="10">
        <v>202</v>
      </c>
      <c r="B12524" s="10" t="s">
        <v>1968</v>
      </c>
      <c r="C12524" s="10" t="s">
        <v>1969</v>
      </c>
      <c r="D12524" s="10" t="s">
        <v>1976</v>
      </c>
      <c r="E12524" s="10" t="s">
        <v>1667</v>
      </c>
      <c r="F12524" s="10" t="s">
        <v>1433</v>
      </c>
      <c r="G12524" s="21" t="s">
        <v>3701</v>
      </c>
      <c r="H12524" s="21" t="s">
        <v>4205</v>
      </c>
      <c r="I12524" s="21">
        <v>1</v>
      </c>
      <c r="J12524" s="21">
        <f t="shared" si="881"/>
        <v>32</v>
      </c>
      <c r="K12524" s="21" t="s">
        <v>5260</v>
      </c>
    </row>
    <row r="12525" spans="1:11" hidden="1" x14ac:dyDescent="0.25">
      <c r="A12525" s="10">
        <v>202</v>
      </c>
      <c r="B12525" s="10" t="s">
        <v>1968</v>
      </c>
      <c r="C12525" s="10" t="s">
        <v>1969</v>
      </c>
      <c r="D12525" s="10" t="s">
        <v>1976</v>
      </c>
      <c r="E12525" s="10" t="s">
        <v>1667</v>
      </c>
      <c r="F12525" s="10" t="s">
        <v>1433</v>
      </c>
      <c r="G12525" s="21" t="s">
        <v>3703</v>
      </c>
      <c r="H12525" s="21" t="s">
        <v>4476</v>
      </c>
      <c r="I12525" s="21">
        <v>1</v>
      </c>
      <c r="J12525" s="21">
        <f>MID(H12525,1,FIND(" ",H12525,1)-1)*1</f>
        <v>55</v>
      </c>
      <c r="K12525" s="21" t="s">
        <v>5254</v>
      </c>
    </row>
    <row r="12526" spans="1:11" hidden="1" x14ac:dyDescent="0.25">
      <c r="A12526" s="10">
        <v>202</v>
      </c>
      <c r="B12526" s="10" t="s">
        <v>1968</v>
      </c>
      <c r="C12526" s="10" t="s">
        <v>1969</v>
      </c>
      <c r="D12526" s="10" t="s">
        <v>1976</v>
      </c>
      <c r="E12526" s="10" t="s">
        <v>1667</v>
      </c>
      <c r="F12526" s="10" t="s">
        <v>1433</v>
      </c>
      <c r="G12526" s="21" t="s">
        <v>3705</v>
      </c>
      <c r="H12526" s="21" t="s">
        <v>57</v>
      </c>
      <c r="I12526" s="21">
        <v>1</v>
      </c>
      <c r="J12526" s="21" t="str">
        <f>H12526</f>
        <v>Нет</v>
      </c>
      <c r="K12526" s="21"/>
    </row>
    <row r="12527" spans="1:11" hidden="1" x14ac:dyDescent="0.25">
      <c r="A12527" s="10">
        <v>202</v>
      </c>
      <c r="B12527" s="10" t="s">
        <v>1968</v>
      </c>
      <c r="C12527" s="10" t="s">
        <v>1969</v>
      </c>
      <c r="D12527" s="10" t="s">
        <v>1976</v>
      </c>
      <c r="E12527" s="10" t="s">
        <v>1667</v>
      </c>
      <c r="F12527" s="10" t="s">
        <v>1433</v>
      </c>
      <c r="G12527" s="21" t="s">
        <v>3706</v>
      </c>
      <c r="H12527" s="21" t="s">
        <v>4086</v>
      </c>
      <c r="I12527" s="21">
        <v>1</v>
      </c>
      <c r="J12527" s="21">
        <f t="shared" ref="J12527:J12530" si="882">MID(H12527,1,FIND(" ",H12527,1)-1)*1</f>
        <v>5.6</v>
      </c>
      <c r="K12527" s="21" t="s">
        <v>5258</v>
      </c>
    </row>
    <row r="12528" spans="1:11" hidden="1" x14ac:dyDescent="0.25">
      <c r="A12528" s="10">
        <v>202</v>
      </c>
      <c r="B12528" s="10" t="s">
        <v>1968</v>
      </c>
      <c r="C12528" s="10" t="s">
        <v>1969</v>
      </c>
      <c r="D12528" s="10" t="s">
        <v>1976</v>
      </c>
      <c r="E12528" s="10" t="s">
        <v>1667</v>
      </c>
      <c r="F12528" s="10" t="s">
        <v>1433</v>
      </c>
      <c r="G12528" s="21" t="s">
        <v>3708</v>
      </c>
      <c r="H12528" s="21" t="s">
        <v>3966</v>
      </c>
      <c r="I12528" s="21">
        <v>1</v>
      </c>
      <c r="J12528" s="21">
        <f t="shared" si="882"/>
        <v>5.28</v>
      </c>
      <c r="K12528" s="21" t="s">
        <v>5258</v>
      </c>
    </row>
    <row r="12529" spans="1:11" hidden="1" x14ac:dyDescent="0.25">
      <c r="A12529" s="10">
        <v>202</v>
      </c>
      <c r="B12529" s="10" t="s">
        <v>1968</v>
      </c>
      <c r="C12529" s="10" t="s">
        <v>1969</v>
      </c>
      <c r="D12529" s="10" t="s">
        <v>1976</v>
      </c>
      <c r="E12529" s="10" t="s">
        <v>1667</v>
      </c>
      <c r="F12529" s="10" t="s">
        <v>1433</v>
      </c>
      <c r="G12529" s="21" t="s">
        <v>3709</v>
      </c>
      <c r="H12529" s="21" t="s">
        <v>4086</v>
      </c>
      <c r="I12529" s="21">
        <v>0</v>
      </c>
      <c r="J12529" s="21">
        <f t="shared" si="882"/>
        <v>5.6</v>
      </c>
      <c r="K12529" s="21" t="s">
        <v>5258</v>
      </c>
    </row>
    <row r="12530" spans="1:11" hidden="1" x14ac:dyDescent="0.25">
      <c r="A12530" s="10">
        <v>202</v>
      </c>
      <c r="B12530" s="10" t="s">
        <v>1968</v>
      </c>
      <c r="C12530" s="10" t="s">
        <v>1969</v>
      </c>
      <c r="D12530" s="10" t="s">
        <v>1976</v>
      </c>
      <c r="E12530" s="10" t="s">
        <v>1667</v>
      </c>
      <c r="F12530" s="10" t="s">
        <v>1433</v>
      </c>
      <c r="G12530" s="21" t="s">
        <v>3711</v>
      </c>
      <c r="H12530" s="21" t="s">
        <v>3966</v>
      </c>
      <c r="I12530" s="21">
        <v>0</v>
      </c>
      <c r="J12530" s="21">
        <f t="shared" si="882"/>
        <v>5.28</v>
      </c>
      <c r="K12530" s="21" t="s">
        <v>5258</v>
      </c>
    </row>
    <row r="12531" spans="1:11" hidden="1" x14ac:dyDescent="0.25">
      <c r="A12531" s="10">
        <v>202</v>
      </c>
      <c r="B12531" s="10" t="s">
        <v>1968</v>
      </c>
      <c r="C12531" s="10" t="s">
        <v>1969</v>
      </c>
      <c r="D12531" s="10" t="s">
        <v>1976</v>
      </c>
      <c r="E12531" s="10" t="s">
        <v>1667</v>
      </c>
      <c r="F12531" s="10" t="s">
        <v>1433</v>
      </c>
      <c r="G12531" s="21" t="s">
        <v>4578</v>
      </c>
      <c r="H12531" s="21" t="s">
        <v>4006</v>
      </c>
      <c r="I12531" s="21">
        <v>1</v>
      </c>
      <c r="J12531" s="21" t="str">
        <f>MID(H12531,1,FIND(" ",H12531,1)-1)</f>
        <v>1000</v>
      </c>
      <c r="K12531" s="21" t="s">
        <v>5269</v>
      </c>
    </row>
    <row r="12532" spans="1:11" hidden="1" x14ac:dyDescent="0.25">
      <c r="A12532" s="10">
        <v>202</v>
      </c>
      <c r="B12532" s="10" t="s">
        <v>1968</v>
      </c>
      <c r="C12532" s="10" t="s">
        <v>1969</v>
      </c>
      <c r="D12532" s="10" t="s">
        <v>1976</v>
      </c>
      <c r="E12532" s="10" t="s">
        <v>1667</v>
      </c>
      <c r="F12532" s="10" t="s">
        <v>1433</v>
      </c>
      <c r="G12532" s="10" t="s">
        <v>3714</v>
      </c>
      <c r="H12532" s="10" t="s">
        <v>4623</v>
      </c>
      <c r="I12532" s="10">
        <v>0</v>
      </c>
    </row>
    <row r="12533" spans="1:11" hidden="1" x14ac:dyDescent="0.25">
      <c r="A12533" s="10">
        <v>202</v>
      </c>
      <c r="B12533" s="10" t="s">
        <v>1968</v>
      </c>
      <c r="C12533" s="10" t="s">
        <v>1969</v>
      </c>
      <c r="D12533" s="10" t="s">
        <v>1976</v>
      </c>
      <c r="E12533" s="10" t="s">
        <v>1667</v>
      </c>
      <c r="F12533" s="10" t="s">
        <v>1433</v>
      </c>
      <c r="G12533" s="10" t="s">
        <v>3716</v>
      </c>
      <c r="H12533" s="10" t="s">
        <v>34</v>
      </c>
      <c r="I12533" s="10">
        <v>0</v>
      </c>
    </row>
    <row r="12534" spans="1:11" hidden="1" x14ac:dyDescent="0.25">
      <c r="A12534" s="10">
        <v>202</v>
      </c>
      <c r="B12534" s="10" t="s">
        <v>1968</v>
      </c>
      <c r="C12534" s="10" t="s">
        <v>1969</v>
      </c>
      <c r="D12534" s="10" t="s">
        <v>1976</v>
      </c>
      <c r="E12534" s="10" t="s">
        <v>1667</v>
      </c>
      <c r="F12534" s="10" t="s">
        <v>1433</v>
      </c>
      <c r="G12534" s="10" t="s">
        <v>3717</v>
      </c>
      <c r="H12534" s="10" t="s">
        <v>34</v>
      </c>
      <c r="I12534" s="10">
        <v>0</v>
      </c>
    </row>
    <row r="12535" spans="1:11" hidden="1" x14ac:dyDescent="0.25">
      <c r="A12535" s="10">
        <v>202</v>
      </c>
      <c r="B12535" s="10" t="s">
        <v>1968</v>
      </c>
      <c r="C12535" s="10" t="s">
        <v>1969</v>
      </c>
      <c r="D12535" s="10" t="s">
        <v>1976</v>
      </c>
      <c r="E12535" s="10" t="s">
        <v>1667</v>
      </c>
      <c r="F12535" s="10" t="s">
        <v>1433</v>
      </c>
      <c r="G12535" s="10" t="s">
        <v>3718</v>
      </c>
      <c r="H12535" s="10" t="s">
        <v>5168</v>
      </c>
      <c r="I12535" s="10">
        <v>0</v>
      </c>
    </row>
    <row r="12536" spans="1:11" hidden="1" x14ac:dyDescent="0.25">
      <c r="A12536" s="10">
        <v>202</v>
      </c>
      <c r="B12536" s="10" t="s">
        <v>1968</v>
      </c>
      <c r="C12536" s="10" t="s">
        <v>1969</v>
      </c>
      <c r="D12536" s="10" t="s">
        <v>1976</v>
      </c>
      <c r="E12536" s="10" t="s">
        <v>1667</v>
      </c>
      <c r="F12536" s="10" t="s">
        <v>1433</v>
      </c>
      <c r="G12536" s="10" t="s">
        <v>3719</v>
      </c>
      <c r="H12536" s="10" t="s">
        <v>3914</v>
      </c>
      <c r="I12536" s="10">
        <v>0</v>
      </c>
    </row>
    <row r="12537" spans="1:11" hidden="1" x14ac:dyDescent="0.25">
      <c r="A12537" s="10">
        <v>202</v>
      </c>
      <c r="B12537" s="10" t="s">
        <v>1968</v>
      </c>
      <c r="C12537" s="10" t="s">
        <v>1969</v>
      </c>
      <c r="D12537" s="10" t="s">
        <v>1976</v>
      </c>
      <c r="E12537" s="10" t="s">
        <v>1667</v>
      </c>
      <c r="F12537" s="10" t="s">
        <v>1433</v>
      </c>
      <c r="G12537" s="10" t="s">
        <v>3720</v>
      </c>
      <c r="H12537" s="10" t="s">
        <v>34</v>
      </c>
      <c r="I12537" s="10">
        <v>0</v>
      </c>
    </row>
    <row r="12538" spans="1:11" hidden="1" x14ac:dyDescent="0.25">
      <c r="A12538" s="10">
        <v>202</v>
      </c>
      <c r="B12538" s="10" t="s">
        <v>1968</v>
      </c>
      <c r="C12538" s="10" t="s">
        <v>1969</v>
      </c>
      <c r="D12538" s="10" t="s">
        <v>1976</v>
      </c>
      <c r="E12538" s="10" t="s">
        <v>1667</v>
      </c>
      <c r="F12538" s="10" t="s">
        <v>1433</v>
      </c>
      <c r="G12538" s="10" t="s">
        <v>3721</v>
      </c>
      <c r="H12538" s="10" t="s">
        <v>34</v>
      </c>
      <c r="I12538" s="10">
        <v>0</v>
      </c>
    </row>
    <row r="12539" spans="1:11" hidden="1" x14ac:dyDescent="0.25">
      <c r="A12539" s="10">
        <v>202</v>
      </c>
      <c r="B12539" s="10" t="s">
        <v>1968</v>
      </c>
      <c r="C12539" s="10" t="s">
        <v>1969</v>
      </c>
      <c r="D12539" s="10" t="s">
        <v>1976</v>
      </c>
      <c r="E12539" s="10" t="s">
        <v>1667</v>
      </c>
      <c r="F12539" s="10" t="s">
        <v>1433</v>
      </c>
      <c r="G12539" s="10" t="s">
        <v>3723</v>
      </c>
      <c r="H12539" s="10" t="s">
        <v>34</v>
      </c>
      <c r="I12539" s="10">
        <v>0</v>
      </c>
    </row>
    <row r="12540" spans="1:11" hidden="1" x14ac:dyDescent="0.25">
      <c r="A12540" s="10">
        <v>202</v>
      </c>
      <c r="B12540" s="10" t="s">
        <v>1968</v>
      </c>
      <c r="C12540" s="10" t="s">
        <v>1969</v>
      </c>
      <c r="D12540" s="10" t="s">
        <v>1976</v>
      </c>
      <c r="E12540" s="10" t="s">
        <v>1667</v>
      </c>
      <c r="F12540" s="10" t="s">
        <v>1433</v>
      </c>
      <c r="G12540" s="10" t="s">
        <v>3724</v>
      </c>
      <c r="H12540" s="10" t="s">
        <v>34</v>
      </c>
      <c r="I12540" s="10">
        <v>0</v>
      </c>
    </row>
    <row r="12541" spans="1:11" hidden="1" x14ac:dyDescent="0.25">
      <c r="A12541" s="10">
        <v>202</v>
      </c>
      <c r="B12541" s="10" t="s">
        <v>1968</v>
      </c>
      <c r="C12541" s="10" t="s">
        <v>1969</v>
      </c>
      <c r="D12541" s="10" t="s">
        <v>1976</v>
      </c>
      <c r="E12541" s="10" t="s">
        <v>1667</v>
      </c>
      <c r="F12541" s="10" t="s">
        <v>1433</v>
      </c>
      <c r="G12541" s="10" t="s">
        <v>3725</v>
      </c>
      <c r="H12541" s="10" t="s">
        <v>34</v>
      </c>
      <c r="I12541" s="10">
        <v>0</v>
      </c>
    </row>
    <row r="12542" spans="1:11" hidden="1" x14ac:dyDescent="0.25">
      <c r="A12542" s="10">
        <v>202</v>
      </c>
      <c r="B12542" s="10" t="s">
        <v>1968</v>
      </c>
      <c r="C12542" s="10" t="s">
        <v>1969</v>
      </c>
      <c r="D12542" s="10" t="s">
        <v>1976</v>
      </c>
      <c r="E12542" s="10" t="s">
        <v>1667</v>
      </c>
      <c r="F12542" s="10" t="s">
        <v>1433</v>
      </c>
      <c r="G12542" s="10" t="s">
        <v>3726</v>
      </c>
      <c r="H12542" s="10" t="s">
        <v>34</v>
      </c>
      <c r="I12542" s="10">
        <v>0</v>
      </c>
    </row>
    <row r="12543" spans="1:11" hidden="1" x14ac:dyDescent="0.25">
      <c r="A12543" s="10">
        <v>202</v>
      </c>
      <c r="B12543" s="10" t="s">
        <v>1968</v>
      </c>
      <c r="C12543" s="10" t="s">
        <v>1969</v>
      </c>
      <c r="D12543" s="10" t="s">
        <v>1976</v>
      </c>
      <c r="E12543" s="10" t="s">
        <v>1667</v>
      </c>
      <c r="F12543" s="10" t="s">
        <v>1433</v>
      </c>
      <c r="G12543" s="10" t="s">
        <v>3727</v>
      </c>
      <c r="H12543" s="10" t="s">
        <v>34</v>
      </c>
      <c r="I12543" s="10">
        <v>0</v>
      </c>
    </row>
    <row r="12544" spans="1:11" hidden="1" x14ac:dyDescent="0.25">
      <c r="A12544" s="10">
        <v>202</v>
      </c>
      <c r="B12544" s="10" t="s">
        <v>1968</v>
      </c>
      <c r="C12544" s="10" t="s">
        <v>1969</v>
      </c>
      <c r="D12544" s="10" t="s">
        <v>1976</v>
      </c>
      <c r="E12544" s="10" t="s">
        <v>1667</v>
      </c>
      <c r="F12544" s="10" t="s">
        <v>1433</v>
      </c>
      <c r="G12544" s="10" t="s">
        <v>3729</v>
      </c>
      <c r="H12544" s="10" t="s">
        <v>34</v>
      </c>
      <c r="I12544" s="10">
        <v>0</v>
      </c>
    </row>
    <row r="12545" spans="1:11" hidden="1" x14ac:dyDescent="0.25">
      <c r="A12545" s="10">
        <v>202</v>
      </c>
      <c r="B12545" s="10" t="s">
        <v>1968</v>
      </c>
      <c r="C12545" s="10" t="s">
        <v>1969</v>
      </c>
      <c r="D12545" s="10" t="s">
        <v>1976</v>
      </c>
      <c r="E12545" s="10" t="s">
        <v>1667</v>
      </c>
      <c r="F12545" s="10" t="s">
        <v>1433</v>
      </c>
      <c r="G12545" s="10" t="s">
        <v>3730</v>
      </c>
      <c r="H12545" s="10" t="s">
        <v>34</v>
      </c>
      <c r="I12545" s="10">
        <v>0</v>
      </c>
    </row>
    <row r="12546" spans="1:11" hidden="1" x14ac:dyDescent="0.25">
      <c r="A12546" s="10">
        <v>202</v>
      </c>
      <c r="B12546" s="10" t="s">
        <v>1968</v>
      </c>
      <c r="C12546" s="10" t="s">
        <v>1969</v>
      </c>
      <c r="D12546" s="10" t="s">
        <v>1976</v>
      </c>
      <c r="E12546" s="10" t="s">
        <v>1667</v>
      </c>
      <c r="F12546" s="10" t="s">
        <v>1433</v>
      </c>
      <c r="G12546" s="10" t="s">
        <v>3731</v>
      </c>
      <c r="H12546" s="10" t="s">
        <v>34</v>
      </c>
      <c r="I12546" s="10">
        <v>0</v>
      </c>
    </row>
    <row r="12547" spans="1:11" hidden="1" x14ac:dyDescent="0.25">
      <c r="A12547" s="10">
        <v>202</v>
      </c>
      <c r="B12547" s="10" t="s">
        <v>1968</v>
      </c>
      <c r="C12547" s="10" t="s">
        <v>1969</v>
      </c>
      <c r="D12547" s="10" t="s">
        <v>1976</v>
      </c>
      <c r="E12547" s="10" t="s">
        <v>1667</v>
      </c>
      <c r="F12547" s="10" t="s">
        <v>1433</v>
      </c>
      <c r="G12547" s="10" t="s">
        <v>3734</v>
      </c>
      <c r="H12547" s="10" t="s">
        <v>34</v>
      </c>
      <c r="I12547" s="10">
        <v>0</v>
      </c>
    </row>
    <row r="12548" spans="1:11" hidden="1" x14ac:dyDescent="0.25">
      <c r="A12548" s="10">
        <v>202</v>
      </c>
      <c r="B12548" s="10" t="s">
        <v>1968</v>
      </c>
      <c r="C12548" s="10" t="s">
        <v>1969</v>
      </c>
      <c r="D12548" s="10" t="s">
        <v>1976</v>
      </c>
      <c r="E12548" s="10" t="s">
        <v>1667</v>
      </c>
      <c r="F12548" s="10" t="s">
        <v>1433</v>
      </c>
      <c r="G12548" s="10" t="s">
        <v>3735</v>
      </c>
      <c r="H12548" s="10" t="s">
        <v>57</v>
      </c>
      <c r="I12548" s="10">
        <v>0</v>
      </c>
    </row>
    <row r="12549" spans="1:11" hidden="1" x14ac:dyDescent="0.25">
      <c r="A12549" s="10">
        <v>202</v>
      </c>
      <c r="B12549" s="10" t="s">
        <v>1968</v>
      </c>
      <c r="C12549" s="10" t="s">
        <v>1969</v>
      </c>
      <c r="D12549" s="10" t="s">
        <v>1976</v>
      </c>
      <c r="E12549" s="10" t="s">
        <v>1667</v>
      </c>
      <c r="F12549" s="10" t="s">
        <v>1433</v>
      </c>
      <c r="G12549" s="10" t="s">
        <v>4597</v>
      </c>
      <c r="H12549" s="10" t="s">
        <v>34</v>
      </c>
      <c r="I12549" s="10">
        <v>0</v>
      </c>
    </row>
    <row r="12550" spans="1:11" hidden="1" x14ac:dyDescent="0.25">
      <c r="A12550" s="10">
        <v>202</v>
      </c>
      <c r="B12550" s="10" t="s">
        <v>1968</v>
      </c>
      <c r="C12550" s="10" t="s">
        <v>1969</v>
      </c>
      <c r="D12550" s="10" t="s">
        <v>1976</v>
      </c>
      <c r="E12550" s="10" t="s">
        <v>1667</v>
      </c>
      <c r="F12550" s="10" t="s">
        <v>1433</v>
      </c>
      <c r="G12550" s="10" t="s">
        <v>3736</v>
      </c>
      <c r="H12550" s="10" t="s">
        <v>34</v>
      </c>
      <c r="I12550" s="10">
        <v>0</v>
      </c>
    </row>
    <row r="12551" spans="1:11" hidden="1" x14ac:dyDescent="0.25">
      <c r="A12551" s="10">
        <v>202</v>
      </c>
      <c r="B12551" s="10" t="s">
        <v>1968</v>
      </c>
      <c r="C12551" s="10" t="s">
        <v>1969</v>
      </c>
      <c r="D12551" s="10" t="s">
        <v>1976</v>
      </c>
      <c r="E12551" s="10" t="s">
        <v>1667</v>
      </c>
      <c r="F12551" s="10" t="s">
        <v>1433</v>
      </c>
      <c r="G12551" s="10" t="s">
        <v>3737</v>
      </c>
      <c r="H12551" s="10" t="s">
        <v>34</v>
      </c>
      <c r="I12551" s="10">
        <v>0</v>
      </c>
    </row>
    <row r="12552" spans="1:11" hidden="1" x14ac:dyDescent="0.25">
      <c r="A12552" s="10">
        <v>202</v>
      </c>
      <c r="B12552" s="10" t="s">
        <v>1968</v>
      </c>
      <c r="C12552" s="10" t="s">
        <v>1969</v>
      </c>
      <c r="D12552" s="10" t="s">
        <v>1976</v>
      </c>
      <c r="E12552" s="10" t="s">
        <v>1667</v>
      </c>
      <c r="F12552" s="10" t="s">
        <v>1433</v>
      </c>
      <c r="G12552" s="10" t="s">
        <v>4387</v>
      </c>
      <c r="H12552" s="10" t="s">
        <v>57</v>
      </c>
      <c r="I12552" s="10">
        <v>0</v>
      </c>
    </row>
    <row r="12553" spans="1:11" hidden="1" x14ac:dyDescent="0.25">
      <c r="A12553" s="10">
        <v>202</v>
      </c>
      <c r="B12553" s="10" t="s">
        <v>1968</v>
      </c>
      <c r="C12553" s="10" t="s">
        <v>1969</v>
      </c>
      <c r="D12553" s="10" t="s">
        <v>1976</v>
      </c>
      <c r="E12553" s="10" t="s">
        <v>1667</v>
      </c>
      <c r="F12553" s="10" t="s">
        <v>1433</v>
      </c>
      <c r="G12553" s="10" t="s">
        <v>4388</v>
      </c>
      <c r="H12553" s="10" t="s">
        <v>34</v>
      </c>
      <c r="I12553" s="10">
        <v>0</v>
      </c>
    </row>
    <row r="12554" spans="1:11" hidden="1" x14ac:dyDescent="0.25">
      <c r="A12554" s="10">
        <v>202</v>
      </c>
      <c r="B12554" s="10" t="s">
        <v>1968</v>
      </c>
      <c r="C12554" s="10" t="s">
        <v>1969</v>
      </c>
      <c r="D12554" s="10" t="s">
        <v>1976</v>
      </c>
      <c r="E12554" s="10" t="s">
        <v>1667</v>
      </c>
      <c r="F12554" s="10" t="s">
        <v>1433</v>
      </c>
      <c r="G12554" s="10" t="s">
        <v>3740</v>
      </c>
      <c r="H12554" s="10" t="s">
        <v>34</v>
      </c>
      <c r="I12554" s="10">
        <v>0</v>
      </c>
    </row>
    <row r="12555" spans="1:11" hidden="1" x14ac:dyDescent="0.25">
      <c r="A12555" s="10">
        <v>202</v>
      </c>
      <c r="B12555" s="10" t="s">
        <v>1968</v>
      </c>
      <c r="C12555" s="10" t="s">
        <v>1969</v>
      </c>
      <c r="D12555" s="10" t="s">
        <v>1976</v>
      </c>
      <c r="E12555" s="10" t="s">
        <v>1667</v>
      </c>
      <c r="F12555" s="10" t="s">
        <v>1433</v>
      </c>
      <c r="G12555" s="10" t="s">
        <v>3741</v>
      </c>
      <c r="H12555" s="10" t="s">
        <v>4850</v>
      </c>
      <c r="I12555" s="10">
        <v>0</v>
      </c>
    </row>
    <row r="12556" spans="1:11" hidden="1" x14ac:dyDescent="0.25">
      <c r="A12556" s="10">
        <v>202</v>
      </c>
      <c r="B12556" s="10" t="s">
        <v>1968</v>
      </c>
      <c r="C12556" s="10" t="s">
        <v>1969</v>
      </c>
      <c r="D12556" s="10" t="s">
        <v>1976</v>
      </c>
      <c r="E12556" s="10" t="s">
        <v>1667</v>
      </c>
      <c r="F12556" s="10" t="s">
        <v>1433</v>
      </c>
      <c r="G12556" s="10" t="s">
        <v>3744</v>
      </c>
      <c r="H12556" s="10" t="s">
        <v>4516</v>
      </c>
      <c r="I12556" s="10">
        <v>0</v>
      </c>
    </row>
    <row r="12557" spans="1:11" hidden="1" x14ac:dyDescent="0.25">
      <c r="A12557" s="10">
        <v>202</v>
      </c>
      <c r="B12557" s="10" t="s">
        <v>1968</v>
      </c>
      <c r="C12557" s="10" t="s">
        <v>1969</v>
      </c>
      <c r="D12557" s="10" t="s">
        <v>1976</v>
      </c>
      <c r="E12557" s="10" t="s">
        <v>1667</v>
      </c>
      <c r="F12557" s="10" t="s">
        <v>1433</v>
      </c>
      <c r="G12557" s="10" t="s">
        <v>3746</v>
      </c>
      <c r="H12557" s="10" t="s">
        <v>34</v>
      </c>
      <c r="I12557" s="10">
        <v>0</v>
      </c>
    </row>
    <row r="12558" spans="1:11" hidden="1" x14ac:dyDescent="0.25">
      <c r="A12558" s="10">
        <v>202</v>
      </c>
      <c r="B12558" s="10" t="s">
        <v>1968</v>
      </c>
      <c r="C12558" s="10" t="s">
        <v>1969</v>
      </c>
      <c r="D12558" s="10" t="s">
        <v>1976</v>
      </c>
      <c r="E12558" s="10" t="s">
        <v>1667</v>
      </c>
      <c r="F12558" s="10" t="s">
        <v>1433</v>
      </c>
      <c r="G12558" s="10" t="s">
        <v>4792</v>
      </c>
      <c r="H12558" s="10" t="s">
        <v>5253</v>
      </c>
      <c r="I12558" s="10">
        <v>0</v>
      </c>
    </row>
    <row r="12559" spans="1:11" hidden="1" x14ac:dyDescent="0.25">
      <c r="A12559" s="10">
        <v>202</v>
      </c>
      <c r="B12559" s="10" t="s">
        <v>1968</v>
      </c>
      <c r="C12559" s="10" t="s">
        <v>1969</v>
      </c>
      <c r="D12559" s="10" t="s">
        <v>1976</v>
      </c>
      <c r="E12559" s="10" t="s">
        <v>1667</v>
      </c>
      <c r="F12559" s="10" t="s">
        <v>1433</v>
      </c>
      <c r="G12559" s="21" t="s">
        <v>3747</v>
      </c>
      <c r="H12559" s="21" t="s">
        <v>4756</v>
      </c>
      <c r="I12559" s="21">
        <v>1</v>
      </c>
      <c r="J12559" s="21" t="str">
        <f>H12559</f>
        <v>Потолочная</v>
      </c>
      <c r="K12559" s="21"/>
    </row>
    <row r="12560" spans="1:11" hidden="1" x14ac:dyDescent="0.25">
      <c r="A12560" s="10">
        <v>202</v>
      </c>
      <c r="B12560" s="10" t="s">
        <v>1968</v>
      </c>
      <c r="C12560" s="10" t="s">
        <v>1969</v>
      </c>
      <c r="D12560" s="10" t="s">
        <v>1976</v>
      </c>
      <c r="E12560" s="10" t="s">
        <v>1667</v>
      </c>
      <c r="F12560" s="10" t="s">
        <v>1433</v>
      </c>
      <c r="G12560" s="21" t="s">
        <v>3749</v>
      </c>
      <c r="H12560" s="21" t="s">
        <v>3808</v>
      </c>
      <c r="I12560" s="21">
        <v>1</v>
      </c>
      <c r="J12560" s="21">
        <f>MID(H12560,1,FIND(" ",H12560,1)-1)*1</f>
        <v>20</v>
      </c>
      <c r="K12560" s="21" t="s">
        <v>5264</v>
      </c>
    </row>
    <row r="12561" spans="1:11" hidden="1" x14ac:dyDescent="0.25">
      <c r="A12561" s="10">
        <v>202</v>
      </c>
      <c r="B12561" s="10" t="s">
        <v>1968</v>
      </c>
      <c r="C12561" s="10" t="s">
        <v>1969</v>
      </c>
      <c r="D12561" s="10" t="s">
        <v>1976</v>
      </c>
      <c r="E12561" s="10" t="s">
        <v>1667</v>
      </c>
      <c r="F12561" s="10" t="s">
        <v>1433</v>
      </c>
      <c r="G12561" s="21" t="s">
        <v>3751</v>
      </c>
      <c r="H12561" s="21" t="s">
        <v>3750</v>
      </c>
      <c r="I12561" s="21">
        <v>1</v>
      </c>
      <c r="J12561" s="21">
        <f>MID(H12561,1,FIND(" ",H12561,1)-1)*1</f>
        <v>15</v>
      </c>
      <c r="K12561" s="21" t="s">
        <v>5264</v>
      </c>
    </row>
    <row r="12562" spans="1:11" hidden="1" x14ac:dyDescent="0.25">
      <c r="A12562" s="10">
        <v>202</v>
      </c>
      <c r="B12562" s="10" t="s">
        <v>1968</v>
      </c>
      <c r="C12562" s="10" t="s">
        <v>1969</v>
      </c>
      <c r="D12562" s="10" t="s">
        <v>1976</v>
      </c>
      <c r="E12562" s="10" t="s">
        <v>1667</v>
      </c>
      <c r="F12562" s="10" t="s">
        <v>1433</v>
      </c>
      <c r="G12562" s="21" t="s">
        <v>3753</v>
      </c>
      <c r="H12562" s="21" t="s">
        <v>5005</v>
      </c>
      <c r="I12562" s="21">
        <v>1</v>
      </c>
      <c r="J12562" s="21">
        <f>MID(H12562,1,FIND(" ",H12562,1)-1)*1</f>
        <v>1.73</v>
      </c>
      <c r="K12562" s="21" t="s">
        <v>5258</v>
      </c>
    </row>
    <row r="12563" spans="1:11" hidden="1" x14ac:dyDescent="0.25">
      <c r="A12563" s="10">
        <v>202</v>
      </c>
      <c r="B12563" s="10" t="s">
        <v>1968</v>
      </c>
      <c r="C12563" s="10" t="s">
        <v>1969</v>
      </c>
      <c r="D12563" s="10" t="s">
        <v>1976</v>
      </c>
      <c r="E12563" s="10" t="s">
        <v>1667</v>
      </c>
      <c r="F12563" s="10" t="s">
        <v>1433</v>
      </c>
      <c r="G12563" s="21" t="s">
        <v>3755</v>
      </c>
      <c r="H12563" s="21" t="s">
        <v>3756</v>
      </c>
      <c r="I12563" s="21">
        <v>1</v>
      </c>
      <c r="J12563" s="21" t="s">
        <v>5266</v>
      </c>
      <c r="K12563" s="21" t="s">
        <v>5265</v>
      </c>
    </row>
    <row r="12564" spans="1:11" hidden="1" x14ac:dyDescent="0.25">
      <c r="A12564" s="10">
        <v>202</v>
      </c>
      <c r="B12564" s="10" t="s">
        <v>1968</v>
      </c>
      <c r="C12564" s="10" t="s">
        <v>1969</v>
      </c>
      <c r="D12564" s="10" t="s">
        <v>1976</v>
      </c>
      <c r="E12564" s="10" t="s">
        <v>1667</v>
      </c>
      <c r="F12564" s="10" t="s">
        <v>1433</v>
      </c>
      <c r="G12564" s="10" t="s">
        <v>3757</v>
      </c>
      <c r="H12564" s="10" t="s">
        <v>57</v>
      </c>
      <c r="I12564" s="10">
        <v>0</v>
      </c>
    </row>
    <row r="12565" spans="1:11" hidden="1" x14ac:dyDescent="0.25">
      <c r="A12565" s="10">
        <v>202</v>
      </c>
      <c r="B12565" s="10" t="s">
        <v>1968</v>
      </c>
      <c r="C12565" s="10" t="s">
        <v>1969</v>
      </c>
      <c r="D12565" s="10" t="s">
        <v>1976</v>
      </c>
      <c r="E12565" s="10" t="s">
        <v>1667</v>
      </c>
      <c r="F12565" s="10" t="s">
        <v>1433</v>
      </c>
      <c r="G12565" s="10" t="s">
        <v>4627</v>
      </c>
      <c r="H12565" s="10" t="s">
        <v>5004</v>
      </c>
      <c r="I12565" s="10">
        <v>0</v>
      </c>
    </row>
    <row r="12566" spans="1:11" hidden="1" x14ac:dyDescent="0.25">
      <c r="A12566" s="10">
        <v>202</v>
      </c>
      <c r="B12566" s="10" t="s">
        <v>1968</v>
      </c>
      <c r="C12566" s="10" t="s">
        <v>1969</v>
      </c>
      <c r="D12566" s="10" t="s">
        <v>1976</v>
      </c>
      <c r="E12566" s="10" t="s">
        <v>1667</v>
      </c>
      <c r="F12566" s="10" t="s">
        <v>1433</v>
      </c>
      <c r="G12566" s="21" t="s">
        <v>3759</v>
      </c>
      <c r="H12566" s="21">
        <v>18000</v>
      </c>
      <c r="I12566" s="21">
        <v>1</v>
      </c>
      <c r="J12566" s="21">
        <f t="shared" ref="J12566:J12567" si="883">TRIM(H12566)*1</f>
        <v>18000</v>
      </c>
      <c r="K12566" s="21" t="s">
        <v>5261</v>
      </c>
    </row>
    <row r="12567" spans="1:11" hidden="1" x14ac:dyDescent="0.25">
      <c r="A12567" s="10">
        <v>202</v>
      </c>
      <c r="B12567" s="10" t="s">
        <v>1968</v>
      </c>
      <c r="C12567" s="10" t="s">
        <v>1969</v>
      </c>
      <c r="D12567" s="10" t="s">
        <v>1976</v>
      </c>
      <c r="E12567" s="10" t="s">
        <v>1667</v>
      </c>
      <c r="F12567" s="10" t="s">
        <v>1433</v>
      </c>
      <c r="G12567" s="21" t="s">
        <v>3764</v>
      </c>
      <c r="H12567" s="21">
        <v>18000</v>
      </c>
      <c r="I12567" s="21">
        <v>1</v>
      </c>
      <c r="J12567" s="21">
        <f t="shared" si="883"/>
        <v>18000</v>
      </c>
      <c r="K12567" s="21" t="s">
        <v>5261</v>
      </c>
    </row>
    <row r="12568" spans="1:11" hidden="1" x14ac:dyDescent="0.25">
      <c r="A12568" s="10">
        <v>202</v>
      </c>
      <c r="B12568" s="10" t="s">
        <v>1968</v>
      </c>
      <c r="C12568" s="10" t="s">
        <v>1969</v>
      </c>
      <c r="D12568" s="10" t="s">
        <v>1976</v>
      </c>
      <c r="E12568" s="10" t="s">
        <v>1667</v>
      </c>
      <c r="F12568" s="10" t="s">
        <v>1433</v>
      </c>
      <c r="G12568" s="10" t="s">
        <v>3765</v>
      </c>
      <c r="H12568" s="10" t="s">
        <v>57</v>
      </c>
      <c r="I12568" s="10">
        <v>0</v>
      </c>
    </row>
    <row r="12569" spans="1:11" hidden="1" x14ac:dyDescent="0.25">
      <c r="A12569" s="10">
        <v>202</v>
      </c>
      <c r="B12569" s="10" t="s">
        <v>1968</v>
      </c>
      <c r="C12569" s="10" t="s">
        <v>1969</v>
      </c>
      <c r="D12569" s="10" t="s">
        <v>1976</v>
      </c>
      <c r="E12569" s="10" t="s">
        <v>1667</v>
      </c>
      <c r="F12569" s="10" t="s">
        <v>1433</v>
      </c>
      <c r="G12569" s="10" t="s">
        <v>3766</v>
      </c>
      <c r="H12569" s="10" t="s">
        <v>34</v>
      </c>
      <c r="I12569" s="10">
        <v>0</v>
      </c>
    </row>
    <row r="12570" spans="1:11" hidden="1" x14ac:dyDescent="0.25">
      <c r="A12570" s="10">
        <v>202</v>
      </c>
      <c r="B12570" s="10" t="s">
        <v>1968</v>
      </c>
      <c r="C12570" s="10" t="s">
        <v>1969</v>
      </c>
      <c r="D12570" s="10" t="s">
        <v>1976</v>
      </c>
      <c r="E12570" s="10" t="s">
        <v>1667</v>
      </c>
      <c r="F12570" s="10" t="s">
        <v>1433</v>
      </c>
      <c r="G12570" s="10" t="s">
        <v>4601</v>
      </c>
      <c r="H12570" s="10" t="s">
        <v>4321</v>
      </c>
      <c r="I12570" s="10">
        <v>0</v>
      </c>
    </row>
    <row r="12571" spans="1:11" hidden="1" x14ac:dyDescent="0.25">
      <c r="A12571" s="10">
        <v>202</v>
      </c>
      <c r="B12571" s="10" t="s">
        <v>1968</v>
      </c>
      <c r="C12571" s="10" t="s">
        <v>1969</v>
      </c>
      <c r="D12571" s="10" t="s">
        <v>1976</v>
      </c>
      <c r="E12571" s="10" t="s">
        <v>1667</v>
      </c>
      <c r="F12571" s="10" t="s">
        <v>1433</v>
      </c>
      <c r="G12571" s="10" t="s">
        <v>4397</v>
      </c>
      <c r="H12571" s="10" t="s">
        <v>34</v>
      </c>
      <c r="I12571" s="10">
        <v>0</v>
      </c>
    </row>
    <row r="12572" spans="1:11" hidden="1" x14ac:dyDescent="0.25">
      <c r="A12572" s="10">
        <v>202</v>
      </c>
      <c r="B12572" s="10" t="s">
        <v>1968</v>
      </c>
      <c r="C12572" s="10" t="s">
        <v>1969</v>
      </c>
      <c r="D12572" s="10" t="s">
        <v>1976</v>
      </c>
      <c r="E12572" s="10" t="s">
        <v>1667</v>
      </c>
      <c r="F12572" s="10" t="s">
        <v>1433</v>
      </c>
      <c r="G12572" s="10" t="s">
        <v>4602</v>
      </c>
      <c r="H12572" s="10" t="s">
        <v>57</v>
      </c>
      <c r="I12572" s="10">
        <v>0</v>
      </c>
    </row>
    <row r="12573" spans="1:11" hidden="1" x14ac:dyDescent="0.25">
      <c r="A12573" s="10">
        <v>202</v>
      </c>
      <c r="B12573" s="10" t="s">
        <v>1968</v>
      </c>
      <c r="C12573" s="10" t="s">
        <v>1969</v>
      </c>
      <c r="D12573" s="10" t="s">
        <v>1976</v>
      </c>
      <c r="E12573" s="10" t="s">
        <v>1667</v>
      </c>
      <c r="F12573" s="10" t="s">
        <v>1433</v>
      </c>
      <c r="G12573" s="10" t="s">
        <v>4603</v>
      </c>
      <c r="H12573" s="10" t="s">
        <v>57</v>
      </c>
      <c r="I12573" s="10">
        <v>0</v>
      </c>
    </row>
    <row r="12574" spans="1:11" hidden="1" x14ac:dyDescent="0.25">
      <c r="A12574" s="10">
        <v>202</v>
      </c>
      <c r="B12574" s="10" t="s">
        <v>1968</v>
      </c>
      <c r="C12574" s="10" t="s">
        <v>1969</v>
      </c>
      <c r="D12574" s="10" t="s">
        <v>1976</v>
      </c>
      <c r="E12574" s="10" t="s">
        <v>1667</v>
      </c>
      <c r="F12574" s="10" t="s">
        <v>1433</v>
      </c>
      <c r="G12574" s="21" t="s">
        <v>3769</v>
      </c>
      <c r="H12574" s="21" t="s">
        <v>4078</v>
      </c>
      <c r="I12574" s="21">
        <v>1</v>
      </c>
      <c r="J12574" s="21">
        <f t="shared" ref="J12574:J12575" si="884">MID(H12574,1,FIND(" ",H12574,1)-1)*1</f>
        <v>36</v>
      </c>
      <c r="K12574" s="21" t="s">
        <v>5255</v>
      </c>
    </row>
    <row r="12575" spans="1:11" hidden="1" x14ac:dyDescent="0.25">
      <c r="A12575" s="10">
        <v>202</v>
      </c>
      <c r="B12575" s="10" t="s">
        <v>1968</v>
      </c>
      <c r="C12575" s="10" t="s">
        <v>1969</v>
      </c>
      <c r="D12575" s="10" t="s">
        <v>1976</v>
      </c>
      <c r="E12575" s="10" t="s">
        <v>1667</v>
      </c>
      <c r="F12575" s="10" t="s">
        <v>1433</v>
      </c>
      <c r="G12575" s="21" t="s">
        <v>3771</v>
      </c>
      <c r="H12575" s="21" t="s">
        <v>4244</v>
      </c>
      <c r="I12575" s="21">
        <v>1</v>
      </c>
      <c r="J12575" s="21">
        <f t="shared" si="884"/>
        <v>32</v>
      </c>
      <c r="K12575" s="21" t="s">
        <v>5255</v>
      </c>
    </row>
    <row r="12576" spans="1:11" hidden="1" x14ac:dyDescent="0.25">
      <c r="A12576" s="10">
        <v>202</v>
      </c>
      <c r="B12576" s="10" t="s">
        <v>1968</v>
      </c>
      <c r="C12576" s="10" t="s">
        <v>1969</v>
      </c>
      <c r="D12576" s="10" t="s">
        <v>1976</v>
      </c>
      <c r="E12576" s="10" t="s">
        <v>1667</v>
      </c>
      <c r="F12576" s="10" t="s">
        <v>1433</v>
      </c>
      <c r="G12576" s="21" t="s">
        <v>3773</v>
      </c>
      <c r="H12576" s="21" t="s">
        <v>4728</v>
      </c>
      <c r="I12576" s="21">
        <v>1</v>
      </c>
      <c r="J12576" s="21">
        <f t="shared" ref="J12576:J12581" si="885">MID(H12576,1,FIND(" ",H12576,1)-1)*1000</f>
        <v>545</v>
      </c>
      <c r="K12576" s="22" t="s">
        <v>5256</v>
      </c>
    </row>
    <row r="12577" spans="1:11" hidden="1" x14ac:dyDescent="0.25">
      <c r="A12577" s="10">
        <v>202</v>
      </c>
      <c r="B12577" s="10" t="s">
        <v>1968</v>
      </c>
      <c r="C12577" s="10" t="s">
        <v>1969</v>
      </c>
      <c r="D12577" s="10" t="s">
        <v>1976</v>
      </c>
      <c r="E12577" s="10" t="s">
        <v>1667</v>
      </c>
      <c r="F12577" s="10" t="s">
        <v>1433</v>
      </c>
      <c r="G12577" s="21" t="s">
        <v>3775</v>
      </c>
      <c r="H12577" s="21" t="s">
        <v>4058</v>
      </c>
      <c r="I12577" s="21">
        <v>1</v>
      </c>
      <c r="J12577" s="21">
        <f t="shared" si="885"/>
        <v>290</v>
      </c>
      <c r="K12577" s="22" t="s">
        <v>5256</v>
      </c>
    </row>
    <row r="12578" spans="1:11" hidden="1" x14ac:dyDescent="0.25">
      <c r="A12578" s="10">
        <v>202</v>
      </c>
      <c r="B12578" s="10" t="s">
        <v>1968</v>
      </c>
      <c r="C12578" s="10" t="s">
        <v>1969</v>
      </c>
      <c r="D12578" s="10" t="s">
        <v>1976</v>
      </c>
      <c r="E12578" s="10" t="s">
        <v>1667</v>
      </c>
      <c r="F12578" s="10" t="s">
        <v>1433</v>
      </c>
      <c r="G12578" s="21" t="s">
        <v>3777</v>
      </c>
      <c r="H12578" s="21" t="s">
        <v>3852</v>
      </c>
      <c r="I12578" s="21">
        <v>1</v>
      </c>
      <c r="J12578" s="21">
        <f t="shared" si="885"/>
        <v>315</v>
      </c>
      <c r="K12578" s="22" t="s">
        <v>5256</v>
      </c>
    </row>
    <row r="12579" spans="1:11" hidden="1" x14ac:dyDescent="0.25">
      <c r="A12579" s="10">
        <v>202</v>
      </c>
      <c r="B12579" s="10" t="s">
        <v>1968</v>
      </c>
      <c r="C12579" s="10" t="s">
        <v>1969</v>
      </c>
      <c r="D12579" s="10" t="s">
        <v>1976</v>
      </c>
      <c r="E12579" s="10" t="s">
        <v>1667</v>
      </c>
      <c r="F12579" s="10" t="s">
        <v>1433</v>
      </c>
      <c r="G12579" s="21" t="s">
        <v>3779</v>
      </c>
      <c r="H12579" s="21" t="s">
        <v>5002</v>
      </c>
      <c r="I12579" s="21">
        <v>1</v>
      </c>
      <c r="J12579" s="21">
        <f t="shared" si="885"/>
        <v>735</v>
      </c>
      <c r="K12579" s="22" t="s">
        <v>5256</v>
      </c>
    </row>
    <row r="12580" spans="1:11" hidden="1" x14ac:dyDescent="0.25">
      <c r="A12580" s="10">
        <v>202</v>
      </c>
      <c r="B12580" s="10" t="s">
        <v>1968</v>
      </c>
      <c r="C12580" s="10" t="s">
        <v>1969</v>
      </c>
      <c r="D12580" s="10" t="s">
        <v>1976</v>
      </c>
      <c r="E12580" s="10" t="s">
        <v>1667</v>
      </c>
      <c r="F12580" s="10" t="s">
        <v>1433</v>
      </c>
      <c r="G12580" s="21" t="s">
        <v>3781</v>
      </c>
      <c r="H12580" s="21" t="s">
        <v>4729</v>
      </c>
      <c r="I12580" s="21">
        <v>1</v>
      </c>
      <c r="J12580" s="21">
        <f t="shared" si="885"/>
        <v>800</v>
      </c>
      <c r="K12580" s="22" t="s">
        <v>5256</v>
      </c>
    </row>
    <row r="12581" spans="1:11" hidden="1" x14ac:dyDescent="0.25">
      <c r="A12581" s="10">
        <v>202</v>
      </c>
      <c r="B12581" s="10" t="s">
        <v>1968</v>
      </c>
      <c r="C12581" s="10" t="s">
        <v>1969</v>
      </c>
      <c r="D12581" s="10" t="s">
        <v>1976</v>
      </c>
      <c r="E12581" s="10" t="s">
        <v>1667</v>
      </c>
      <c r="F12581" s="10" t="s">
        <v>1433</v>
      </c>
      <c r="G12581" s="21" t="s">
        <v>3783</v>
      </c>
      <c r="H12581" s="21" t="s">
        <v>4069</v>
      </c>
      <c r="I12581" s="21">
        <v>1</v>
      </c>
      <c r="J12581" s="21">
        <f t="shared" si="885"/>
        <v>890</v>
      </c>
      <c r="K12581" s="22" t="s">
        <v>5256</v>
      </c>
    </row>
    <row r="12582" spans="1:11" hidden="1" x14ac:dyDescent="0.25">
      <c r="A12582" s="10">
        <v>202</v>
      </c>
      <c r="B12582" s="10" t="s">
        <v>1968</v>
      </c>
      <c r="C12582" s="10" t="s">
        <v>1969</v>
      </c>
      <c r="D12582" s="10" t="s">
        <v>1976</v>
      </c>
      <c r="E12582" s="10" t="s">
        <v>1667</v>
      </c>
      <c r="F12582" s="10" t="s">
        <v>1433</v>
      </c>
      <c r="G12582" s="10" t="s">
        <v>3787</v>
      </c>
      <c r="H12582" s="10" t="s">
        <v>3788</v>
      </c>
      <c r="I12582" s="10">
        <v>0</v>
      </c>
    </row>
    <row r="12583" spans="1:11" hidden="1" x14ac:dyDescent="0.25">
      <c r="A12583" s="10">
        <v>202</v>
      </c>
      <c r="B12583" s="10" t="s">
        <v>1968</v>
      </c>
      <c r="C12583" s="10" t="s">
        <v>1969</v>
      </c>
      <c r="D12583" s="10" t="s">
        <v>1976</v>
      </c>
      <c r="E12583" s="10" t="s">
        <v>1667</v>
      </c>
      <c r="F12583" s="10" t="s">
        <v>1433</v>
      </c>
      <c r="G12583" s="10" t="s">
        <v>3789</v>
      </c>
      <c r="H12583" s="10" t="s">
        <v>3789</v>
      </c>
      <c r="I12583" s="10">
        <v>0</v>
      </c>
    </row>
    <row r="12584" spans="1:11" hidden="1" x14ac:dyDescent="0.25">
      <c r="A12584" s="10">
        <v>203</v>
      </c>
      <c r="B12584" s="10" t="s">
        <v>1977</v>
      </c>
      <c r="C12584" s="10" t="s">
        <v>1978</v>
      </c>
      <c r="D12584" s="10" t="s">
        <v>1986</v>
      </c>
      <c r="E12584" s="10" t="s">
        <v>1667</v>
      </c>
      <c r="F12584" s="10" t="s">
        <v>1433</v>
      </c>
      <c r="G12584" s="10" t="s">
        <v>3129</v>
      </c>
      <c r="H12584" s="10" t="s">
        <v>4540</v>
      </c>
      <c r="I12584" s="10">
        <v>0</v>
      </c>
    </row>
    <row r="12585" spans="1:11" hidden="1" x14ac:dyDescent="0.25">
      <c r="A12585" s="10">
        <v>203</v>
      </c>
      <c r="B12585" s="10" t="s">
        <v>1977</v>
      </c>
      <c r="C12585" s="10" t="s">
        <v>1978</v>
      </c>
      <c r="D12585" s="10" t="s">
        <v>1986</v>
      </c>
      <c r="E12585" s="10" t="s">
        <v>1667</v>
      </c>
      <c r="F12585" s="10" t="s">
        <v>1433</v>
      </c>
      <c r="G12585" s="21" t="s">
        <v>2160</v>
      </c>
      <c r="H12585" s="21" t="s">
        <v>3699</v>
      </c>
      <c r="I12585" s="21">
        <v>1</v>
      </c>
      <c r="J12585" s="21" t="str">
        <f>H12585</f>
        <v>Кондиционирование</v>
      </c>
      <c r="K12585" s="21"/>
    </row>
    <row r="12586" spans="1:11" hidden="1" x14ac:dyDescent="0.25">
      <c r="A12586" s="10">
        <v>203</v>
      </c>
      <c r="B12586" s="10" t="s">
        <v>1977</v>
      </c>
      <c r="C12586" s="10" t="s">
        <v>1978</v>
      </c>
      <c r="D12586" s="10" t="s">
        <v>1986</v>
      </c>
      <c r="E12586" s="10" t="s">
        <v>1667</v>
      </c>
      <c r="F12586" s="10" t="s">
        <v>1433</v>
      </c>
      <c r="G12586" s="21" t="s">
        <v>3108</v>
      </c>
      <c r="H12586" s="21" t="s">
        <v>4079</v>
      </c>
      <c r="I12586" s="21">
        <v>1</v>
      </c>
      <c r="J12586" s="21">
        <f t="shared" ref="J12586:J12587" si="886">MID(H12586,1,FIND(" ",H12586,1)-1)*1</f>
        <v>54</v>
      </c>
      <c r="K12586" s="21" t="s">
        <v>5260</v>
      </c>
    </row>
    <row r="12587" spans="1:11" hidden="1" x14ac:dyDescent="0.25">
      <c r="A12587" s="10">
        <v>203</v>
      </c>
      <c r="B12587" s="10" t="s">
        <v>1977</v>
      </c>
      <c r="C12587" s="10" t="s">
        <v>1978</v>
      </c>
      <c r="D12587" s="10" t="s">
        <v>1986</v>
      </c>
      <c r="E12587" s="10" t="s">
        <v>1667</v>
      </c>
      <c r="F12587" s="10" t="s">
        <v>1433</v>
      </c>
      <c r="G12587" s="21" t="s">
        <v>3701</v>
      </c>
      <c r="H12587" s="21" t="s">
        <v>3840</v>
      </c>
      <c r="I12587" s="21">
        <v>1</v>
      </c>
      <c r="J12587" s="21">
        <f t="shared" si="886"/>
        <v>35</v>
      </c>
      <c r="K12587" s="21" t="s">
        <v>5260</v>
      </c>
    </row>
    <row r="12588" spans="1:11" hidden="1" x14ac:dyDescent="0.25">
      <c r="A12588" s="10">
        <v>203</v>
      </c>
      <c r="B12588" s="10" t="s">
        <v>1977</v>
      </c>
      <c r="C12588" s="10" t="s">
        <v>1978</v>
      </c>
      <c r="D12588" s="10" t="s">
        <v>1986</v>
      </c>
      <c r="E12588" s="10" t="s">
        <v>1667</v>
      </c>
      <c r="F12588" s="10" t="s">
        <v>1433</v>
      </c>
      <c r="G12588" s="21" t="s">
        <v>3703</v>
      </c>
      <c r="H12588" s="21" t="s">
        <v>4435</v>
      </c>
      <c r="I12588" s="21">
        <v>1</v>
      </c>
      <c r="J12588" s="21">
        <f>MID(H12588,1,FIND(" ",H12588,1)-1)*1</f>
        <v>35</v>
      </c>
      <c r="K12588" s="21" t="s">
        <v>5254</v>
      </c>
    </row>
    <row r="12589" spans="1:11" hidden="1" x14ac:dyDescent="0.25">
      <c r="A12589" s="10">
        <v>203</v>
      </c>
      <c r="B12589" s="10" t="s">
        <v>1977</v>
      </c>
      <c r="C12589" s="10" t="s">
        <v>1978</v>
      </c>
      <c r="D12589" s="10" t="s">
        <v>1986</v>
      </c>
      <c r="E12589" s="10" t="s">
        <v>1667</v>
      </c>
      <c r="F12589" s="10" t="s">
        <v>1433</v>
      </c>
      <c r="G12589" s="21" t="s">
        <v>3705</v>
      </c>
      <c r="H12589" s="21" t="s">
        <v>34</v>
      </c>
      <c r="I12589" s="21">
        <v>1</v>
      </c>
      <c r="J12589" s="21" t="str">
        <f>H12589</f>
        <v>Да</v>
      </c>
      <c r="K12589" s="21"/>
    </row>
    <row r="12590" spans="1:11" hidden="1" x14ac:dyDescent="0.25">
      <c r="A12590" s="10">
        <v>203</v>
      </c>
      <c r="B12590" s="10" t="s">
        <v>1977</v>
      </c>
      <c r="C12590" s="10" t="s">
        <v>1978</v>
      </c>
      <c r="D12590" s="10" t="s">
        <v>1986</v>
      </c>
      <c r="E12590" s="10" t="s">
        <v>1667</v>
      </c>
      <c r="F12590" s="10" t="s">
        <v>1433</v>
      </c>
      <c r="G12590" s="21" t="s">
        <v>3706</v>
      </c>
      <c r="H12590" s="21" t="s">
        <v>4087</v>
      </c>
      <c r="I12590" s="21">
        <v>1</v>
      </c>
      <c r="J12590" s="21">
        <f t="shared" ref="J12590:J12593" si="887">MID(H12590,1,FIND(" ",H12590,1)-1)*1</f>
        <v>5.3</v>
      </c>
      <c r="K12590" s="21" t="s">
        <v>5258</v>
      </c>
    </row>
    <row r="12591" spans="1:11" hidden="1" x14ac:dyDescent="0.25">
      <c r="A12591" s="10">
        <v>203</v>
      </c>
      <c r="B12591" s="10" t="s">
        <v>1977</v>
      </c>
      <c r="C12591" s="10" t="s">
        <v>1978</v>
      </c>
      <c r="D12591" s="10" t="s">
        <v>1986</v>
      </c>
      <c r="E12591" s="10" t="s">
        <v>1667</v>
      </c>
      <c r="F12591" s="10" t="s">
        <v>1433</v>
      </c>
      <c r="G12591" s="21" t="s">
        <v>3708</v>
      </c>
      <c r="H12591" s="21" t="s">
        <v>4934</v>
      </c>
      <c r="I12591" s="21">
        <v>1</v>
      </c>
      <c r="J12591" s="21">
        <f t="shared" si="887"/>
        <v>4.4000000000000004</v>
      </c>
      <c r="K12591" s="21" t="s">
        <v>5258</v>
      </c>
    </row>
    <row r="12592" spans="1:11" hidden="1" x14ac:dyDescent="0.25">
      <c r="A12592" s="10">
        <v>203</v>
      </c>
      <c r="B12592" s="10" t="s">
        <v>1977</v>
      </c>
      <c r="C12592" s="10" t="s">
        <v>1978</v>
      </c>
      <c r="D12592" s="10" t="s">
        <v>1986</v>
      </c>
      <c r="E12592" s="10" t="s">
        <v>1667</v>
      </c>
      <c r="F12592" s="10" t="s">
        <v>1433</v>
      </c>
      <c r="G12592" s="21" t="s">
        <v>3709</v>
      </c>
      <c r="H12592" s="21" t="s">
        <v>4216</v>
      </c>
      <c r="I12592" s="21">
        <v>0</v>
      </c>
      <c r="J12592" s="21">
        <f t="shared" si="887"/>
        <v>3.81</v>
      </c>
      <c r="K12592" s="21" t="s">
        <v>5258</v>
      </c>
    </row>
    <row r="12593" spans="1:11" hidden="1" x14ac:dyDescent="0.25">
      <c r="A12593" s="10">
        <v>203</v>
      </c>
      <c r="B12593" s="10" t="s">
        <v>1977</v>
      </c>
      <c r="C12593" s="10" t="s">
        <v>1978</v>
      </c>
      <c r="D12593" s="10" t="s">
        <v>1986</v>
      </c>
      <c r="E12593" s="10" t="s">
        <v>1667</v>
      </c>
      <c r="F12593" s="10" t="s">
        <v>1433</v>
      </c>
      <c r="G12593" s="21" t="s">
        <v>3711</v>
      </c>
      <c r="H12593" s="21" t="s">
        <v>4042</v>
      </c>
      <c r="I12593" s="21">
        <v>0</v>
      </c>
      <c r="J12593" s="21">
        <f t="shared" si="887"/>
        <v>3.52</v>
      </c>
      <c r="K12593" s="21" t="s">
        <v>5258</v>
      </c>
    </row>
    <row r="12594" spans="1:11" hidden="1" x14ac:dyDescent="0.25">
      <c r="A12594" s="10">
        <v>203</v>
      </c>
      <c r="B12594" s="10" t="s">
        <v>1977</v>
      </c>
      <c r="C12594" s="10" t="s">
        <v>1978</v>
      </c>
      <c r="D12594" s="10" t="s">
        <v>1986</v>
      </c>
      <c r="E12594" s="10" t="s">
        <v>1667</v>
      </c>
      <c r="F12594" s="10" t="s">
        <v>1433</v>
      </c>
      <c r="G12594" s="21" t="s">
        <v>4578</v>
      </c>
      <c r="H12594" s="21" t="s">
        <v>4268</v>
      </c>
      <c r="I12594" s="21">
        <v>1</v>
      </c>
      <c r="J12594" s="21" t="str">
        <f>MID(H12594,1,FIND(" ",H12594,1)-1)</f>
        <v>700</v>
      </c>
      <c r="K12594" s="21" t="s">
        <v>5269</v>
      </c>
    </row>
    <row r="12595" spans="1:11" hidden="1" x14ac:dyDescent="0.25">
      <c r="A12595" s="10">
        <v>203</v>
      </c>
      <c r="B12595" s="10" t="s">
        <v>1977</v>
      </c>
      <c r="C12595" s="10" t="s">
        <v>1978</v>
      </c>
      <c r="D12595" s="10" t="s">
        <v>1986</v>
      </c>
      <c r="E12595" s="10" t="s">
        <v>1667</v>
      </c>
      <c r="F12595" s="10" t="s">
        <v>1433</v>
      </c>
      <c r="G12595" s="10" t="s">
        <v>3714</v>
      </c>
      <c r="H12595" s="10" t="s">
        <v>3715</v>
      </c>
      <c r="I12595" s="10">
        <v>0</v>
      </c>
    </row>
    <row r="12596" spans="1:11" hidden="1" x14ac:dyDescent="0.25">
      <c r="A12596" s="10">
        <v>203</v>
      </c>
      <c r="B12596" s="10" t="s">
        <v>1977</v>
      </c>
      <c r="C12596" s="10" t="s">
        <v>1978</v>
      </c>
      <c r="D12596" s="10" t="s">
        <v>1986</v>
      </c>
      <c r="E12596" s="10" t="s">
        <v>1667</v>
      </c>
      <c r="F12596" s="10" t="s">
        <v>1433</v>
      </c>
      <c r="G12596" s="10" t="s">
        <v>3716</v>
      </c>
      <c r="H12596" s="10" t="s">
        <v>34</v>
      </c>
      <c r="I12596" s="10">
        <v>0</v>
      </c>
    </row>
    <row r="12597" spans="1:11" hidden="1" x14ac:dyDescent="0.25">
      <c r="A12597" s="10">
        <v>203</v>
      </c>
      <c r="B12597" s="10" t="s">
        <v>1977</v>
      </c>
      <c r="C12597" s="10" t="s">
        <v>1978</v>
      </c>
      <c r="D12597" s="10" t="s">
        <v>1986</v>
      </c>
      <c r="E12597" s="10" t="s">
        <v>1667</v>
      </c>
      <c r="F12597" s="10" t="s">
        <v>1433</v>
      </c>
      <c r="G12597" s="10" t="s">
        <v>3717</v>
      </c>
      <c r="H12597" s="10" t="s">
        <v>34</v>
      </c>
      <c r="I12597" s="10">
        <v>0</v>
      </c>
    </row>
    <row r="12598" spans="1:11" hidden="1" x14ac:dyDescent="0.25">
      <c r="A12598" s="10">
        <v>203</v>
      </c>
      <c r="B12598" s="10" t="s">
        <v>1977</v>
      </c>
      <c r="C12598" s="10" t="s">
        <v>1978</v>
      </c>
      <c r="D12598" s="10" t="s">
        <v>1986</v>
      </c>
      <c r="E12598" s="10" t="s">
        <v>1667</v>
      </c>
      <c r="F12598" s="10" t="s">
        <v>1433</v>
      </c>
      <c r="G12598" s="10" t="s">
        <v>3718</v>
      </c>
      <c r="H12598" s="10" t="s">
        <v>5168</v>
      </c>
      <c r="I12598" s="10">
        <v>0</v>
      </c>
    </row>
    <row r="12599" spans="1:11" hidden="1" x14ac:dyDescent="0.25">
      <c r="A12599" s="10">
        <v>203</v>
      </c>
      <c r="B12599" s="10" t="s">
        <v>1977</v>
      </c>
      <c r="C12599" s="10" t="s">
        <v>1978</v>
      </c>
      <c r="D12599" s="10" t="s">
        <v>1986</v>
      </c>
      <c r="E12599" s="10" t="s">
        <v>1667</v>
      </c>
      <c r="F12599" s="10" t="s">
        <v>1433</v>
      </c>
      <c r="G12599" s="10" t="s">
        <v>3719</v>
      </c>
      <c r="H12599" s="10" t="s">
        <v>57</v>
      </c>
      <c r="I12599" s="10">
        <v>0</v>
      </c>
    </row>
    <row r="12600" spans="1:11" hidden="1" x14ac:dyDescent="0.25">
      <c r="A12600" s="10">
        <v>203</v>
      </c>
      <c r="B12600" s="10" t="s">
        <v>1977</v>
      </c>
      <c r="C12600" s="10" t="s">
        <v>1978</v>
      </c>
      <c r="D12600" s="10" t="s">
        <v>1986</v>
      </c>
      <c r="E12600" s="10" t="s">
        <v>1667</v>
      </c>
      <c r="F12600" s="10" t="s">
        <v>1433</v>
      </c>
      <c r="G12600" s="10" t="s">
        <v>3720</v>
      </c>
      <c r="H12600" s="10" t="s">
        <v>34</v>
      </c>
      <c r="I12600" s="10">
        <v>0</v>
      </c>
    </row>
    <row r="12601" spans="1:11" hidden="1" x14ac:dyDescent="0.25">
      <c r="A12601" s="10">
        <v>203</v>
      </c>
      <c r="B12601" s="10" t="s">
        <v>1977</v>
      </c>
      <c r="C12601" s="10" t="s">
        <v>1978</v>
      </c>
      <c r="D12601" s="10" t="s">
        <v>1986</v>
      </c>
      <c r="E12601" s="10" t="s">
        <v>1667</v>
      </c>
      <c r="F12601" s="10" t="s">
        <v>1433</v>
      </c>
      <c r="G12601" s="10" t="s">
        <v>3721</v>
      </c>
      <c r="H12601" s="10" t="s">
        <v>34</v>
      </c>
      <c r="I12601" s="10">
        <v>0</v>
      </c>
    </row>
    <row r="12602" spans="1:11" hidden="1" x14ac:dyDescent="0.25">
      <c r="A12602" s="10">
        <v>203</v>
      </c>
      <c r="B12602" s="10" t="s">
        <v>1977</v>
      </c>
      <c r="C12602" s="10" t="s">
        <v>1978</v>
      </c>
      <c r="D12602" s="10" t="s">
        <v>1986</v>
      </c>
      <c r="E12602" s="10" t="s">
        <v>1667</v>
      </c>
      <c r="F12602" s="10" t="s">
        <v>1433</v>
      </c>
      <c r="G12602" s="10" t="s">
        <v>3722</v>
      </c>
      <c r="H12602" s="10" t="s">
        <v>34</v>
      </c>
      <c r="I12602" s="10">
        <v>0</v>
      </c>
    </row>
    <row r="12603" spans="1:11" hidden="1" x14ac:dyDescent="0.25">
      <c r="A12603" s="10">
        <v>203</v>
      </c>
      <c r="B12603" s="10" t="s">
        <v>1977</v>
      </c>
      <c r="C12603" s="10" t="s">
        <v>1978</v>
      </c>
      <c r="D12603" s="10" t="s">
        <v>1986</v>
      </c>
      <c r="E12603" s="10" t="s">
        <v>1667</v>
      </c>
      <c r="F12603" s="10" t="s">
        <v>1433</v>
      </c>
      <c r="G12603" s="10" t="s">
        <v>3723</v>
      </c>
      <c r="H12603" s="10" t="s">
        <v>34</v>
      </c>
      <c r="I12603" s="10">
        <v>0</v>
      </c>
    </row>
    <row r="12604" spans="1:11" hidden="1" x14ac:dyDescent="0.25">
      <c r="A12604" s="10">
        <v>203</v>
      </c>
      <c r="B12604" s="10" t="s">
        <v>1977</v>
      </c>
      <c r="C12604" s="10" t="s">
        <v>1978</v>
      </c>
      <c r="D12604" s="10" t="s">
        <v>1986</v>
      </c>
      <c r="E12604" s="10" t="s">
        <v>1667</v>
      </c>
      <c r="F12604" s="10" t="s">
        <v>1433</v>
      </c>
      <c r="G12604" s="10" t="s">
        <v>3724</v>
      </c>
      <c r="H12604" s="10" t="s">
        <v>34</v>
      </c>
      <c r="I12604" s="10">
        <v>0</v>
      </c>
    </row>
    <row r="12605" spans="1:11" hidden="1" x14ac:dyDescent="0.25">
      <c r="A12605" s="10">
        <v>203</v>
      </c>
      <c r="B12605" s="10" t="s">
        <v>1977</v>
      </c>
      <c r="C12605" s="10" t="s">
        <v>1978</v>
      </c>
      <c r="D12605" s="10" t="s">
        <v>1986</v>
      </c>
      <c r="E12605" s="10" t="s">
        <v>1667</v>
      </c>
      <c r="F12605" s="10" t="s">
        <v>1433</v>
      </c>
      <c r="G12605" s="10" t="s">
        <v>3725</v>
      </c>
      <c r="H12605" s="10" t="s">
        <v>34</v>
      </c>
      <c r="I12605" s="10">
        <v>0</v>
      </c>
    </row>
    <row r="12606" spans="1:11" hidden="1" x14ac:dyDescent="0.25">
      <c r="A12606" s="10">
        <v>203</v>
      </c>
      <c r="B12606" s="10" t="s">
        <v>1977</v>
      </c>
      <c r="C12606" s="10" t="s">
        <v>1978</v>
      </c>
      <c r="D12606" s="10" t="s">
        <v>1986</v>
      </c>
      <c r="E12606" s="10" t="s">
        <v>1667</v>
      </c>
      <c r="F12606" s="10" t="s">
        <v>1433</v>
      </c>
      <c r="G12606" s="10" t="s">
        <v>3726</v>
      </c>
      <c r="H12606" s="10" t="s">
        <v>34</v>
      </c>
      <c r="I12606" s="10">
        <v>0</v>
      </c>
    </row>
    <row r="12607" spans="1:11" hidden="1" x14ac:dyDescent="0.25">
      <c r="A12607" s="10">
        <v>203</v>
      </c>
      <c r="B12607" s="10" t="s">
        <v>1977</v>
      </c>
      <c r="C12607" s="10" t="s">
        <v>1978</v>
      </c>
      <c r="D12607" s="10" t="s">
        <v>1986</v>
      </c>
      <c r="E12607" s="10" t="s">
        <v>1667</v>
      </c>
      <c r="F12607" s="10" t="s">
        <v>1433</v>
      </c>
      <c r="G12607" s="10" t="s">
        <v>3727</v>
      </c>
      <c r="H12607" s="10" t="s">
        <v>34</v>
      </c>
      <c r="I12607" s="10">
        <v>0</v>
      </c>
    </row>
    <row r="12608" spans="1:11" hidden="1" x14ac:dyDescent="0.25">
      <c r="A12608" s="10">
        <v>203</v>
      </c>
      <c r="B12608" s="10" t="s">
        <v>1977</v>
      </c>
      <c r="C12608" s="10" t="s">
        <v>1978</v>
      </c>
      <c r="D12608" s="10" t="s">
        <v>1986</v>
      </c>
      <c r="E12608" s="10" t="s">
        <v>1667</v>
      </c>
      <c r="F12608" s="10" t="s">
        <v>1433</v>
      </c>
      <c r="G12608" s="10" t="s">
        <v>3730</v>
      </c>
      <c r="H12608" s="10" t="s">
        <v>34</v>
      </c>
      <c r="I12608" s="10">
        <v>0</v>
      </c>
    </row>
    <row r="12609" spans="1:11" hidden="1" x14ac:dyDescent="0.25">
      <c r="A12609" s="10">
        <v>203</v>
      </c>
      <c r="B12609" s="10" t="s">
        <v>1977</v>
      </c>
      <c r="C12609" s="10" t="s">
        <v>1978</v>
      </c>
      <c r="D12609" s="10" t="s">
        <v>1986</v>
      </c>
      <c r="E12609" s="10" t="s">
        <v>1667</v>
      </c>
      <c r="F12609" s="10" t="s">
        <v>1433</v>
      </c>
      <c r="G12609" s="10" t="s">
        <v>3731</v>
      </c>
      <c r="H12609" s="10" t="s">
        <v>34</v>
      </c>
      <c r="I12609" s="10">
        <v>0</v>
      </c>
    </row>
    <row r="12610" spans="1:11" hidden="1" x14ac:dyDescent="0.25">
      <c r="A12610" s="10">
        <v>203</v>
      </c>
      <c r="B12610" s="10" t="s">
        <v>1977</v>
      </c>
      <c r="C12610" s="10" t="s">
        <v>1978</v>
      </c>
      <c r="D12610" s="10" t="s">
        <v>1986</v>
      </c>
      <c r="E12610" s="10" t="s">
        <v>1667</v>
      </c>
      <c r="F12610" s="10" t="s">
        <v>1433</v>
      </c>
      <c r="G12610" s="10" t="s">
        <v>3734</v>
      </c>
      <c r="H12610" s="10" t="s">
        <v>34</v>
      </c>
      <c r="I12610" s="10">
        <v>0</v>
      </c>
    </row>
    <row r="12611" spans="1:11" hidden="1" x14ac:dyDescent="0.25">
      <c r="A12611" s="10">
        <v>203</v>
      </c>
      <c r="B12611" s="10" t="s">
        <v>1977</v>
      </c>
      <c r="C12611" s="10" t="s">
        <v>1978</v>
      </c>
      <c r="D12611" s="10" t="s">
        <v>1986</v>
      </c>
      <c r="E12611" s="10" t="s">
        <v>1667</v>
      </c>
      <c r="F12611" s="10" t="s">
        <v>1433</v>
      </c>
      <c r="G12611" s="10" t="s">
        <v>3735</v>
      </c>
      <c r="H12611" s="10" t="s">
        <v>57</v>
      </c>
      <c r="I12611" s="10">
        <v>0</v>
      </c>
    </row>
    <row r="12612" spans="1:11" hidden="1" x14ac:dyDescent="0.25">
      <c r="A12612" s="10">
        <v>203</v>
      </c>
      <c r="B12612" s="10" t="s">
        <v>1977</v>
      </c>
      <c r="C12612" s="10" t="s">
        <v>1978</v>
      </c>
      <c r="D12612" s="10" t="s">
        <v>1986</v>
      </c>
      <c r="E12612" s="10" t="s">
        <v>1667</v>
      </c>
      <c r="F12612" s="10" t="s">
        <v>1433</v>
      </c>
      <c r="G12612" s="10" t="s">
        <v>4597</v>
      </c>
      <c r="H12612" s="10" t="s">
        <v>34</v>
      </c>
      <c r="I12612" s="10">
        <v>0</v>
      </c>
    </row>
    <row r="12613" spans="1:11" hidden="1" x14ac:dyDescent="0.25">
      <c r="A12613" s="10">
        <v>203</v>
      </c>
      <c r="B12613" s="10" t="s">
        <v>1977</v>
      </c>
      <c r="C12613" s="10" t="s">
        <v>1978</v>
      </c>
      <c r="D12613" s="10" t="s">
        <v>1986</v>
      </c>
      <c r="E12613" s="10" t="s">
        <v>1667</v>
      </c>
      <c r="F12613" s="10" t="s">
        <v>1433</v>
      </c>
      <c r="G12613" s="10" t="s">
        <v>3736</v>
      </c>
      <c r="H12613" s="10" t="s">
        <v>34</v>
      </c>
      <c r="I12613" s="10">
        <v>0</v>
      </c>
    </row>
    <row r="12614" spans="1:11" hidden="1" x14ac:dyDescent="0.25">
      <c r="A12614" s="10">
        <v>203</v>
      </c>
      <c r="B12614" s="10" t="s">
        <v>1977</v>
      </c>
      <c r="C12614" s="10" t="s">
        <v>1978</v>
      </c>
      <c r="D12614" s="10" t="s">
        <v>1986</v>
      </c>
      <c r="E12614" s="10" t="s">
        <v>1667</v>
      </c>
      <c r="F12614" s="10" t="s">
        <v>1433</v>
      </c>
      <c r="G12614" s="10" t="s">
        <v>3737</v>
      </c>
      <c r="H12614" s="10" t="s">
        <v>34</v>
      </c>
      <c r="I12614" s="10">
        <v>0</v>
      </c>
    </row>
    <row r="12615" spans="1:11" hidden="1" x14ac:dyDescent="0.25">
      <c r="A12615" s="10">
        <v>203</v>
      </c>
      <c r="B12615" s="10" t="s">
        <v>1977</v>
      </c>
      <c r="C12615" s="10" t="s">
        <v>1978</v>
      </c>
      <c r="D12615" s="10" t="s">
        <v>1986</v>
      </c>
      <c r="E12615" s="10" t="s">
        <v>1667</v>
      </c>
      <c r="F12615" s="10" t="s">
        <v>1433</v>
      </c>
      <c r="G12615" s="10" t="s">
        <v>4387</v>
      </c>
      <c r="H12615" s="10" t="s">
        <v>34</v>
      </c>
      <c r="I12615" s="10">
        <v>0</v>
      </c>
    </row>
    <row r="12616" spans="1:11" hidden="1" x14ac:dyDescent="0.25">
      <c r="A12616" s="10">
        <v>203</v>
      </c>
      <c r="B12616" s="10" t="s">
        <v>1977</v>
      </c>
      <c r="C12616" s="10" t="s">
        <v>1978</v>
      </c>
      <c r="D12616" s="10" t="s">
        <v>1986</v>
      </c>
      <c r="E12616" s="10" t="s">
        <v>1667</v>
      </c>
      <c r="F12616" s="10" t="s">
        <v>1433</v>
      </c>
      <c r="G12616" s="10" t="s">
        <v>4388</v>
      </c>
      <c r="H12616" s="10" t="s">
        <v>34</v>
      </c>
      <c r="I12616" s="10">
        <v>0</v>
      </c>
    </row>
    <row r="12617" spans="1:11" hidden="1" x14ac:dyDescent="0.25">
      <c r="A12617" s="10">
        <v>203</v>
      </c>
      <c r="B12617" s="10" t="s">
        <v>1977</v>
      </c>
      <c r="C12617" s="10" t="s">
        <v>1978</v>
      </c>
      <c r="D12617" s="10" t="s">
        <v>1986</v>
      </c>
      <c r="E12617" s="10" t="s">
        <v>1667</v>
      </c>
      <c r="F12617" s="10" t="s">
        <v>1433</v>
      </c>
      <c r="G12617" s="10" t="s">
        <v>3740</v>
      </c>
      <c r="H12617" s="10" t="s">
        <v>34</v>
      </c>
      <c r="I12617" s="10">
        <v>0</v>
      </c>
    </row>
    <row r="12618" spans="1:11" hidden="1" x14ac:dyDescent="0.25">
      <c r="A12618" s="10">
        <v>203</v>
      </c>
      <c r="B12618" s="10" t="s">
        <v>1977</v>
      </c>
      <c r="C12618" s="10" t="s">
        <v>1978</v>
      </c>
      <c r="D12618" s="10" t="s">
        <v>1986</v>
      </c>
      <c r="E12618" s="10" t="s">
        <v>1667</v>
      </c>
      <c r="F12618" s="10" t="s">
        <v>1433</v>
      </c>
      <c r="G12618" s="10" t="s">
        <v>3741</v>
      </c>
      <c r="H12618" s="10" t="s">
        <v>34</v>
      </c>
      <c r="I12618" s="10">
        <v>0</v>
      </c>
    </row>
    <row r="12619" spans="1:11" hidden="1" x14ac:dyDescent="0.25">
      <c r="A12619" s="10">
        <v>203</v>
      </c>
      <c r="B12619" s="10" t="s">
        <v>1977</v>
      </c>
      <c r="C12619" s="10" t="s">
        <v>1978</v>
      </c>
      <c r="D12619" s="10" t="s">
        <v>1986</v>
      </c>
      <c r="E12619" s="10" t="s">
        <v>1667</v>
      </c>
      <c r="F12619" s="10" t="s">
        <v>1433</v>
      </c>
      <c r="G12619" s="10" t="s">
        <v>4324</v>
      </c>
      <c r="H12619" s="10" t="s">
        <v>34</v>
      </c>
      <c r="I12619" s="10">
        <v>0</v>
      </c>
    </row>
    <row r="12620" spans="1:11" hidden="1" x14ac:dyDescent="0.25">
      <c r="A12620" s="10">
        <v>203</v>
      </c>
      <c r="B12620" s="10" t="s">
        <v>1977</v>
      </c>
      <c r="C12620" s="10" t="s">
        <v>1978</v>
      </c>
      <c r="D12620" s="10" t="s">
        <v>1986</v>
      </c>
      <c r="E12620" s="10" t="s">
        <v>1667</v>
      </c>
      <c r="F12620" s="10" t="s">
        <v>1433</v>
      </c>
      <c r="G12620" s="10" t="s">
        <v>3743</v>
      </c>
      <c r="H12620" s="10" t="s">
        <v>34</v>
      </c>
      <c r="I12620" s="10">
        <v>0</v>
      </c>
    </row>
    <row r="12621" spans="1:11" hidden="1" x14ac:dyDescent="0.25">
      <c r="A12621" s="10">
        <v>203</v>
      </c>
      <c r="B12621" s="10" t="s">
        <v>1977</v>
      </c>
      <c r="C12621" s="10" t="s">
        <v>1978</v>
      </c>
      <c r="D12621" s="10" t="s">
        <v>1986</v>
      </c>
      <c r="E12621" s="10" t="s">
        <v>1667</v>
      </c>
      <c r="F12621" s="10" t="s">
        <v>1433</v>
      </c>
      <c r="G12621" s="10" t="s">
        <v>3744</v>
      </c>
      <c r="H12621" s="10" t="s">
        <v>3917</v>
      </c>
      <c r="I12621" s="10">
        <v>0</v>
      </c>
    </row>
    <row r="12622" spans="1:11" hidden="1" x14ac:dyDescent="0.25">
      <c r="A12622" s="10">
        <v>203</v>
      </c>
      <c r="B12622" s="10" t="s">
        <v>1977</v>
      </c>
      <c r="C12622" s="10" t="s">
        <v>1978</v>
      </c>
      <c r="D12622" s="10" t="s">
        <v>1986</v>
      </c>
      <c r="E12622" s="10" t="s">
        <v>1667</v>
      </c>
      <c r="F12622" s="10" t="s">
        <v>1433</v>
      </c>
      <c r="G12622" s="10" t="s">
        <v>3746</v>
      </c>
      <c r="H12622" s="10" t="s">
        <v>34</v>
      </c>
      <c r="I12622" s="10">
        <v>0</v>
      </c>
    </row>
    <row r="12623" spans="1:11" hidden="1" x14ac:dyDescent="0.25">
      <c r="A12623" s="10">
        <v>203</v>
      </c>
      <c r="B12623" s="10" t="s">
        <v>1977</v>
      </c>
      <c r="C12623" s="10" t="s">
        <v>1978</v>
      </c>
      <c r="D12623" s="10" t="s">
        <v>1986</v>
      </c>
      <c r="E12623" s="10" t="s">
        <v>1667</v>
      </c>
      <c r="F12623" s="10" t="s">
        <v>1433</v>
      </c>
      <c r="G12623" s="21" t="s">
        <v>3747</v>
      </c>
      <c r="H12623" s="21" t="s">
        <v>4756</v>
      </c>
      <c r="I12623" s="21">
        <v>1</v>
      </c>
      <c r="J12623" s="21" t="str">
        <f>H12623</f>
        <v>Потолочная</v>
      </c>
      <c r="K12623" s="21"/>
    </row>
    <row r="12624" spans="1:11" hidden="1" x14ac:dyDescent="0.25">
      <c r="A12624" s="10">
        <v>203</v>
      </c>
      <c r="B12624" s="10" t="s">
        <v>1977</v>
      </c>
      <c r="C12624" s="10" t="s">
        <v>1978</v>
      </c>
      <c r="D12624" s="10" t="s">
        <v>1986</v>
      </c>
      <c r="E12624" s="10" t="s">
        <v>1667</v>
      </c>
      <c r="F12624" s="10" t="s">
        <v>1433</v>
      </c>
      <c r="G12624" s="21" t="s">
        <v>3749</v>
      </c>
      <c r="H12624" s="21" t="s">
        <v>3919</v>
      </c>
      <c r="I12624" s="21">
        <v>1</v>
      </c>
      <c r="J12624" s="21">
        <f>MID(H12624,1,FIND(" ",H12624,1)-1)*1</f>
        <v>25</v>
      </c>
      <c r="K12624" s="21" t="s">
        <v>5264</v>
      </c>
    </row>
    <row r="12625" spans="1:11" hidden="1" x14ac:dyDescent="0.25">
      <c r="A12625" s="10">
        <v>203</v>
      </c>
      <c r="B12625" s="10" t="s">
        <v>1977</v>
      </c>
      <c r="C12625" s="10" t="s">
        <v>1978</v>
      </c>
      <c r="D12625" s="10" t="s">
        <v>1986</v>
      </c>
      <c r="E12625" s="10" t="s">
        <v>1667</v>
      </c>
      <c r="F12625" s="10" t="s">
        <v>1433</v>
      </c>
      <c r="G12625" s="21" t="s">
        <v>3751</v>
      </c>
      <c r="H12625" s="21" t="s">
        <v>3809</v>
      </c>
      <c r="I12625" s="21">
        <v>1</v>
      </c>
      <c r="J12625" s="21">
        <f>MID(H12625,1,FIND(" ",H12625,1)-1)*1</f>
        <v>10</v>
      </c>
      <c r="K12625" s="21" t="s">
        <v>5264</v>
      </c>
    </row>
    <row r="12626" spans="1:11" hidden="1" x14ac:dyDescent="0.25">
      <c r="A12626" s="10">
        <v>203</v>
      </c>
      <c r="B12626" s="10" t="s">
        <v>1977</v>
      </c>
      <c r="C12626" s="10" t="s">
        <v>1978</v>
      </c>
      <c r="D12626" s="10" t="s">
        <v>1986</v>
      </c>
      <c r="E12626" s="10" t="s">
        <v>1667</v>
      </c>
      <c r="F12626" s="10" t="s">
        <v>1433</v>
      </c>
      <c r="G12626" s="21" t="s">
        <v>3753</v>
      </c>
      <c r="H12626" s="21" t="s">
        <v>4134</v>
      </c>
      <c r="I12626" s="21">
        <v>1</v>
      </c>
      <c r="J12626" s="21">
        <f>MID(H12626,1,FIND(" ",H12626,1)-1)*1</f>
        <v>1.6</v>
      </c>
      <c r="K12626" s="21" t="s">
        <v>5258</v>
      </c>
    </row>
    <row r="12627" spans="1:11" hidden="1" x14ac:dyDescent="0.25">
      <c r="A12627" s="10">
        <v>203</v>
      </c>
      <c r="B12627" s="10" t="s">
        <v>1977</v>
      </c>
      <c r="C12627" s="10" t="s">
        <v>1978</v>
      </c>
      <c r="D12627" s="10" t="s">
        <v>1986</v>
      </c>
      <c r="E12627" s="10" t="s">
        <v>1667</v>
      </c>
      <c r="F12627" s="10" t="s">
        <v>1433</v>
      </c>
      <c r="G12627" s="21" t="s">
        <v>3755</v>
      </c>
      <c r="H12627" s="21" t="s">
        <v>3756</v>
      </c>
      <c r="I12627" s="21">
        <v>1</v>
      </c>
      <c r="J12627" s="21" t="s">
        <v>5266</v>
      </c>
      <c r="K12627" s="21" t="s">
        <v>5265</v>
      </c>
    </row>
    <row r="12628" spans="1:11" hidden="1" x14ac:dyDescent="0.25">
      <c r="A12628" s="10">
        <v>203</v>
      </c>
      <c r="B12628" s="10" t="s">
        <v>1977</v>
      </c>
      <c r="C12628" s="10" t="s">
        <v>1978</v>
      </c>
      <c r="D12628" s="10" t="s">
        <v>1986</v>
      </c>
      <c r="E12628" s="10" t="s">
        <v>1667</v>
      </c>
      <c r="F12628" s="10" t="s">
        <v>1433</v>
      </c>
      <c r="G12628" s="21" t="s">
        <v>3759</v>
      </c>
      <c r="H12628" s="21">
        <v>12000</v>
      </c>
      <c r="I12628" s="21">
        <v>1</v>
      </c>
      <c r="J12628" s="21">
        <f>TRIM(H12628)*1</f>
        <v>12000</v>
      </c>
      <c r="K12628" s="21" t="s">
        <v>5261</v>
      </c>
    </row>
    <row r="12629" spans="1:11" x14ac:dyDescent="0.25">
      <c r="A12629" s="10">
        <v>203</v>
      </c>
      <c r="B12629" s="10" t="s">
        <v>1977</v>
      </c>
      <c r="C12629" s="10" t="s">
        <v>1978</v>
      </c>
      <c r="D12629" s="10" t="s">
        <v>1986</v>
      </c>
      <c r="E12629" s="10" t="s">
        <v>1667</v>
      </c>
      <c r="F12629" s="10" t="s">
        <v>1433</v>
      </c>
      <c r="G12629" s="21" t="s">
        <v>3760</v>
      </c>
      <c r="H12629" s="21" t="s">
        <v>5006</v>
      </c>
      <c r="I12629" s="21">
        <v>1</v>
      </c>
      <c r="J12629" s="21">
        <f t="shared" ref="J12629:J12630" si="888">MID(H12629,1,FIND(" ",H12629,1)-1)*1</f>
        <v>1.02</v>
      </c>
      <c r="K12629" s="21" t="s">
        <v>5259</v>
      </c>
    </row>
    <row r="12630" spans="1:11" x14ac:dyDescent="0.25">
      <c r="A12630" s="10">
        <v>203</v>
      </c>
      <c r="B12630" s="10" t="s">
        <v>1977</v>
      </c>
      <c r="C12630" s="10" t="s">
        <v>1978</v>
      </c>
      <c r="D12630" s="10" t="s">
        <v>1986</v>
      </c>
      <c r="E12630" s="10" t="s">
        <v>1667</v>
      </c>
      <c r="F12630" s="10" t="s">
        <v>1433</v>
      </c>
      <c r="G12630" s="21" t="s">
        <v>3762</v>
      </c>
      <c r="H12630" s="21" t="s">
        <v>5007</v>
      </c>
      <c r="I12630" s="21">
        <v>1</v>
      </c>
      <c r="J12630" s="21">
        <f t="shared" si="888"/>
        <v>3.52</v>
      </c>
      <c r="K12630" s="21" t="s">
        <v>5259</v>
      </c>
    </row>
    <row r="12631" spans="1:11" hidden="1" x14ac:dyDescent="0.25">
      <c r="A12631" s="10">
        <v>203</v>
      </c>
      <c r="B12631" s="10" t="s">
        <v>1977</v>
      </c>
      <c r="C12631" s="10" t="s">
        <v>1978</v>
      </c>
      <c r="D12631" s="10" t="s">
        <v>1986</v>
      </c>
      <c r="E12631" s="10" t="s">
        <v>1667</v>
      </c>
      <c r="F12631" s="10" t="s">
        <v>1433</v>
      </c>
      <c r="G12631" s="21" t="s">
        <v>3764</v>
      </c>
      <c r="H12631" s="21">
        <v>12000</v>
      </c>
      <c r="I12631" s="21">
        <v>1</v>
      </c>
      <c r="J12631" s="21">
        <f>TRIM(H12631)*1</f>
        <v>12000</v>
      </c>
      <c r="K12631" s="21" t="s">
        <v>5261</v>
      </c>
    </row>
    <row r="12632" spans="1:11" hidden="1" x14ac:dyDescent="0.25">
      <c r="A12632" s="10">
        <v>203</v>
      </c>
      <c r="B12632" s="10" t="s">
        <v>1977</v>
      </c>
      <c r="C12632" s="10" t="s">
        <v>1978</v>
      </c>
      <c r="D12632" s="10" t="s">
        <v>1986</v>
      </c>
      <c r="E12632" s="10" t="s">
        <v>1667</v>
      </c>
      <c r="F12632" s="10" t="s">
        <v>1433</v>
      </c>
      <c r="G12632" s="10" t="s">
        <v>3765</v>
      </c>
      <c r="H12632" s="10" t="s">
        <v>57</v>
      </c>
      <c r="I12632" s="10">
        <v>0</v>
      </c>
    </row>
    <row r="12633" spans="1:11" hidden="1" x14ac:dyDescent="0.25">
      <c r="A12633" s="10">
        <v>203</v>
      </c>
      <c r="B12633" s="10" t="s">
        <v>1977</v>
      </c>
      <c r="C12633" s="10" t="s">
        <v>1978</v>
      </c>
      <c r="D12633" s="10" t="s">
        <v>1986</v>
      </c>
      <c r="E12633" s="10" t="s">
        <v>1667</v>
      </c>
      <c r="F12633" s="10" t="s">
        <v>1433</v>
      </c>
      <c r="G12633" s="10" t="s">
        <v>3766</v>
      </c>
      <c r="H12633" s="10" t="s">
        <v>34</v>
      </c>
      <c r="I12633" s="10">
        <v>0</v>
      </c>
    </row>
    <row r="12634" spans="1:11" hidden="1" x14ac:dyDescent="0.25">
      <c r="A12634" s="10">
        <v>203</v>
      </c>
      <c r="B12634" s="10" t="s">
        <v>1977</v>
      </c>
      <c r="C12634" s="10" t="s">
        <v>1978</v>
      </c>
      <c r="D12634" s="10" t="s">
        <v>1986</v>
      </c>
      <c r="E12634" s="10" t="s">
        <v>1667</v>
      </c>
      <c r="F12634" s="10" t="s">
        <v>1433</v>
      </c>
      <c r="G12634" s="10" t="s">
        <v>4601</v>
      </c>
      <c r="H12634" s="10" t="s">
        <v>4321</v>
      </c>
      <c r="I12634" s="10">
        <v>0</v>
      </c>
    </row>
    <row r="12635" spans="1:11" hidden="1" x14ac:dyDescent="0.25">
      <c r="A12635" s="10">
        <v>203</v>
      </c>
      <c r="B12635" s="10" t="s">
        <v>1977</v>
      </c>
      <c r="C12635" s="10" t="s">
        <v>1978</v>
      </c>
      <c r="D12635" s="10" t="s">
        <v>1986</v>
      </c>
      <c r="E12635" s="10" t="s">
        <v>1667</v>
      </c>
      <c r="F12635" s="10" t="s">
        <v>1433</v>
      </c>
      <c r="G12635" s="10" t="s">
        <v>4397</v>
      </c>
      <c r="H12635" s="10" t="s">
        <v>34</v>
      </c>
      <c r="I12635" s="10">
        <v>0</v>
      </c>
    </row>
    <row r="12636" spans="1:11" hidden="1" x14ac:dyDescent="0.25">
      <c r="A12636" s="10">
        <v>203</v>
      </c>
      <c r="B12636" s="10" t="s">
        <v>1977</v>
      </c>
      <c r="C12636" s="10" t="s">
        <v>1978</v>
      </c>
      <c r="D12636" s="10" t="s">
        <v>1986</v>
      </c>
      <c r="E12636" s="10" t="s">
        <v>1667</v>
      </c>
      <c r="F12636" s="10" t="s">
        <v>1433</v>
      </c>
      <c r="G12636" s="10" t="s">
        <v>4603</v>
      </c>
      <c r="H12636" s="10" t="s">
        <v>57</v>
      </c>
      <c r="I12636" s="10">
        <v>0</v>
      </c>
    </row>
    <row r="12637" spans="1:11" hidden="1" x14ac:dyDescent="0.25">
      <c r="A12637" s="10">
        <v>203</v>
      </c>
      <c r="B12637" s="10" t="s">
        <v>1977</v>
      </c>
      <c r="C12637" s="10" t="s">
        <v>1978</v>
      </c>
      <c r="D12637" s="10" t="s">
        <v>1986</v>
      </c>
      <c r="E12637" s="10" t="s">
        <v>1667</v>
      </c>
      <c r="F12637" s="10" t="s">
        <v>1433</v>
      </c>
      <c r="G12637" s="21" t="s">
        <v>3769</v>
      </c>
      <c r="H12637" s="21" t="s">
        <v>3799</v>
      </c>
      <c r="I12637" s="21">
        <v>1</v>
      </c>
      <c r="J12637" s="21">
        <f t="shared" ref="J12637:J12638" si="889">MID(H12637,1,FIND(" ",H12637,1)-1)*1</f>
        <v>23</v>
      </c>
      <c r="K12637" s="21" t="s">
        <v>5255</v>
      </c>
    </row>
    <row r="12638" spans="1:11" hidden="1" x14ac:dyDescent="0.25">
      <c r="A12638" s="10">
        <v>203</v>
      </c>
      <c r="B12638" s="10" t="s">
        <v>1977</v>
      </c>
      <c r="C12638" s="10" t="s">
        <v>1978</v>
      </c>
      <c r="D12638" s="10" t="s">
        <v>1986</v>
      </c>
      <c r="E12638" s="10" t="s">
        <v>1667</v>
      </c>
      <c r="F12638" s="10" t="s">
        <v>1433</v>
      </c>
      <c r="G12638" s="21" t="s">
        <v>3771</v>
      </c>
      <c r="H12638" s="21" t="s">
        <v>5008</v>
      </c>
      <c r="I12638" s="21">
        <v>1</v>
      </c>
      <c r="J12638" s="21">
        <f t="shared" si="889"/>
        <v>15.5</v>
      </c>
      <c r="K12638" s="21" t="s">
        <v>5255</v>
      </c>
    </row>
    <row r="12639" spans="1:11" hidden="1" x14ac:dyDescent="0.25">
      <c r="A12639" s="10">
        <v>203</v>
      </c>
      <c r="B12639" s="10" t="s">
        <v>1977</v>
      </c>
      <c r="C12639" s="10" t="s">
        <v>1978</v>
      </c>
      <c r="D12639" s="10" t="s">
        <v>1986</v>
      </c>
      <c r="E12639" s="10" t="s">
        <v>1667</v>
      </c>
      <c r="F12639" s="10" t="s">
        <v>1433</v>
      </c>
      <c r="G12639" s="21" t="s">
        <v>3773</v>
      </c>
      <c r="H12639" s="21" t="s">
        <v>4653</v>
      </c>
      <c r="I12639" s="21">
        <v>1</v>
      </c>
      <c r="J12639" s="21">
        <f t="shared" ref="J12639:J12644" si="890">MID(H12639,1,FIND(" ",H12639,1)-1)*1000</f>
        <v>536</v>
      </c>
      <c r="K12639" s="22" t="s">
        <v>5256</v>
      </c>
    </row>
    <row r="12640" spans="1:11" hidden="1" x14ac:dyDescent="0.25">
      <c r="A12640" s="10">
        <v>203</v>
      </c>
      <c r="B12640" s="10" t="s">
        <v>1977</v>
      </c>
      <c r="C12640" s="10" t="s">
        <v>1978</v>
      </c>
      <c r="D12640" s="10" t="s">
        <v>1986</v>
      </c>
      <c r="E12640" s="10" t="s">
        <v>1667</v>
      </c>
      <c r="F12640" s="10" t="s">
        <v>1433</v>
      </c>
      <c r="G12640" s="21" t="s">
        <v>3775</v>
      </c>
      <c r="H12640" s="21" t="s">
        <v>3819</v>
      </c>
      <c r="I12640" s="21">
        <v>1</v>
      </c>
      <c r="J12640" s="21">
        <f t="shared" si="890"/>
        <v>260</v>
      </c>
      <c r="K12640" s="22" t="s">
        <v>5256</v>
      </c>
    </row>
    <row r="12641" spans="1:11" hidden="1" x14ac:dyDescent="0.25">
      <c r="A12641" s="10">
        <v>203</v>
      </c>
      <c r="B12641" s="10" t="s">
        <v>1977</v>
      </c>
      <c r="C12641" s="10" t="s">
        <v>1978</v>
      </c>
      <c r="D12641" s="10" t="s">
        <v>1986</v>
      </c>
      <c r="E12641" s="10" t="s">
        <v>1667</v>
      </c>
      <c r="F12641" s="10" t="s">
        <v>1433</v>
      </c>
      <c r="G12641" s="21" t="s">
        <v>3777</v>
      </c>
      <c r="H12641" s="21" t="s">
        <v>4140</v>
      </c>
      <c r="I12641" s="21">
        <v>1</v>
      </c>
      <c r="J12641" s="21">
        <f t="shared" si="890"/>
        <v>280</v>
      </c>
      <c r="K12641" s="22" t="s">
        <v>5256</v>
      </c>
    </row>
    <row r="12642" spans="1:11" hidden="1" x14ac:dyDescent="0.25">
      <c r="A12642" s="10">
        <v>203</v>
      </c>
      <c r="B12642" s="10" t="s">
        <v>1977</v>
      </c>
      <c r="C12642" s="10" t="s">
        <v>1978</v>
      </c>
      <c r="D12642" s="10" t="s">
        <v>1986</v>
      </c>
      <c r="E12642" s="10" t="s">
        <v>1667</v>
      </c>
      <c r="F12642" s="10" t="s">
        <v>1433</v>
      </c>
      <c r="G12642" s="21" t="s">
        <v>3779</v>
      </c>
      <c r="H12642" s="21" t="s">
        <v>4759</v>
      </c>
      <c r="I12642" s="21">
        <v>1</v>
      </c>
      <c r="J12642" s="21">
        <f t="shared" si="890"/>
        <v>570</v>
      </c>
      <c r="K12642" s="22" t="s">
        <v>5256</v>
      </c>
    </row>
    <row r="12643" spans="1:11" hidden="1" x14ac:dyDescent="0.25">
      <c r="A12643" s="10">
        <v>203</v>
      </c>
      <c r="B12643" s="10" t="s">
        <v>1977</v>
      </c>
      <c r="C12643" s="10" t="s">
        <v>1978</v>
      </c>
      <c r="D12643" s="10" t="s">
        <v>1986</v>
      </c>
      <c r="E12643" s="10" t="s">
        <v>1667</v>
      </c>
      <c r="F12643" s="10" t="s">
        <v>1433</v>
      </c>
      <c r="G12643" s="21" t="s">
        <v>3781</v>
      </c>
      <c r="H12643" s="21" t="s">
        <v>5009</v>
      </c>
      <c r="I12643" s="21">
        <v>1</v>
      </c>
      <c r="J12643" s="21">
        <f t="shared" si="890"/>
        <v>709</v>
      </c>
      <c r="K12643" s="22" t="s">
        <v>5256</v>
      </c>
    </row>
    <row r="12644" spans="1:11" hidden="1" x14ac:dyDescent="0.25">
      <c r="A12644" s="10">
        <v>203</v>
      </c>
      <c r="B12644" s="10" t="s">
        <v>1977</v>
      </c>
      <c r="C12644" s="10" t="s">
        <v>1978</v>
      </c>
      <c r="D12644" s="10" t="s">
        <v>1986</v>
      </c>
      <c r="E12644" s="10" t="s">
        <v>1667</v>
      </c>
      <c r="F12644" s="10" t="s">
        <v>1433</v>
      </c>
      <c r="G12644" s="21" t="s">
        <v>3783</v>
      </c>
      <c r="H12644" s="21" t="s">
        <v>4759</v>
      </c>
      <c r="I12644" s="21">
        <v>1</v>
      </c>
      <c r="J12644" s="21">
        <f t="shared" si="890"/>
        <v>570</v>
      </c>
      <c r="K12644" s="22" t="s">
        <v>5256</v>
      </c>
    </row>
    <row r="12645" spans="1:11" hidden="1" x14ac:dyDescent="0.25">
      <c r="A12645" s="10">
        <v>203</v>
      </c>
      <c r="B12645" s="10" t="s">
        <v>1977</v>
      </c>
      <c r="C12645" s="10" t="s">
        <v>1978</v>
      </c>
      <c r="D12645" s="10" t="s">
        <v>1986</v>
      </c>
      <c r="E12645" s="10" t="s">
        <v>1667</v>
      </c>
      <c r="F12645" s="10" t="s">
        <v>1433</v>
      </c>
      <c r="G12645" s="21" t="s">
        <v>4760</v>
      </c>
      <c r="H12645" s="21" t="s">
        <v>4761</v>
      </c>
      <c r="I12645" s="21">
        <v>0</v>
      </c>
      <c r="J12645" s="21">
        <f>MID(H12645,1,FIND(" ",H12645,1)-1)*1</f>
        <v>2.2000000000000002</v>
      </c>
      <c r="K12645" s="21" t="s">
        <v>5255</v>
      </c>
    </row>
    <row r="12646" spans="1:11" hidden="1" x14ac:dyDescent="0.25">
      <c r="A12646" s="10">
        <v>203</v>
      </c>
      <c r="B12646" s="10" t="s">
        <v>1977</v>
      </c>
      <c r="C12646" s="10" t="s">
        <v>1978</v>
      </c>
      <c r="D12646" s="10" t="s">
        <v>1986</v>
      </c>
      <c r="E12646" s="10" t="s">
        <v>1667</v>
      </c>
      <c r="F12646" s="10" t="s">
        <v>1433</v>
      </c>
      <c r="G12646" s="21" t="s">
        <v>4799</v>
      </c>
      <c r="H12646" s="21" t="s">
        <v>4763</v>
      </c>
      <c r="I12646" s="21">
        <v>0</v>
      </c>
      <c r="J12646" s="21">
        <f>MID(H12646,1,FIND(" ",H12646,1)-1)*1</f>
        <v>0.65</v>
      </c>
      <c r="K12646" s="21" t="s">
        <v>5264</v>
      </c>
    </row>
    <row r="12647" spans="1:11" hidden="1" x14ac:dyDescent="0.25">
      <c r="A12647" s="10">
        <v>203</v>
      </c>
      <c r="B12647" s="10" t="s">
        <v>1977</v>
      </c>
      <c r="C12647" s="10" t="s">
        <v>1978</v>
      </c>
      <c r="D12647" s="10" t="s">
        <v>1986</v>
      </c>
      <c r="E12647" s="10" t="s">
        <v>1667</v>
      </c>
      <c r="F12647" s="10" t="s">
        <v>1433</v>
      </c>
      <c r="G12647" s="21" t="s">
        <v>4800</v>
      </c>
      <c r="H12647" s="21" t="s">
        <v>4763</v>
      </c>
      <c r="I12647" s="21">
        <v>0</v>
      </c>
      <c r="J12647" s="21">
        <f t="shared" ref="J12647:J12648" si="891">MID(H12647,1,FIND(" ",H12647,1)-1)*1000</f>
        <v>650</v>
      </c>
      <c r="K12647" s="21" t="s">
        <v>5256</v>
      </c>
    </row>
    <row r="12648" spans="1:11" hidden="1" x14ac:dyDescent="0.25">
      <c r="A12648" s="10">
        <v>203</v>
      </c>
      <c r="B12648" s="10" t="s">
        <v>1977</v>
      </c>
      <c r="C12648" s="10" t="s">
        <v>1978</v>
      </c>
      <c r="D12648" s="10" t="s">
        <v>1986</v>
      </c>
      <c r="E12648" s="10" t="s">
        <v>1667</v>
      </c>
      <c r="F12648" s="10" t="s">
        <v>1433</v>
      </c>
      <c r="G12648" s="21" t="s">
        <v>4762</v>
      </c>
      <c r="H12648" s="21" t="s">
        <v>4763</v>
      </c>
      <c r="I12648" s="21">
        <v>0</v>
      </c>
      <c r="J12648" s="21">
        <f t="shared" si="891"/>
        <v>650</v>
      </c>
      <c r="K12648" s="21" t="s">
        <v>5256</v>
      </c>
    </row>
    <row r="12649" spans="1:11" hidden="1" x14ac:dyDescent="0.25">
      <c r="A12649" s="10">
        <v>203</v>
      </c>
      <c r="B12649" s="10" t="s">
        <v>1977</v>
      </c>
      <c r="C12649" s="10" t="s">
        <v>1978</v>
      </c>
      <c r="D12649" s="10" t="s">
        <v>1986</v>
      </c>
      <c r="E12649" s="10" t="s">
        <v>1667</v>
      </c>
      <c r="F12649" s="10" t="s">
        <v>1433</v>
      </c>
      <c r="G12649" s="10" t="s">
        <v>3787</v>
      </c>
      <c r="H12649" s="10" t="s">
        <v>3788</v>
      </c>
      <c r="I12649" s="10">
        <v>0</v>
      </c>
    </row>
    <row r="12650" spans="1:11" hidden="1" x14ac:dyDescent="0.25">
      <c r="A12650" s="10">
        <v>203</v>
      </c>
      <c r="B12650" s="10" t="s">
        <v>1977</v>
      </c>
      <c r="C12650" s="10" t="s">
        <v>1978</v>
      </c>
      <c r="D12650" s="10" t="s">
        <v>1986</v>
      </c>
      <c r="E12650" s="10" t="s">
        <v>1667</v>
      </c>
      <c r="F12650" s="10" t="s">
        <v>1433</v>
      </c>
      <c r="G12650" s="10" t="s">
        <v>3789</v>
      </c>
      <c r="H12650" s="10" t="s">
        <v>3789</v>
      </c>
      <c r="I12650" s="10">
        <v>0</v>
      </c>
    </row>
    <row r="12651" spans="1:11" hidden="1" x14ac:dyDescent="0.25">
      <c r="A12651" s="10">
        <v>204</v>
      </c>
      <c r="B12651" s="10" t="s">
        <v>1987</v>
      </c>
      <c r="C12651" s="10" t="s">
        <v>1988</v>
      </c>
      <c r="D12651" s="10" t="s">
        <v>1995</v>
      </c>
      <c r="E12651" s="10" t="s">
        <v>1667</v>
      </c>
      <c r="F12651" s="10" t="s">
        <v>1433</v>
      </c>
      <c r="G12651" s="10" t="s">
        <v>3129</v>
      </c>
      <c r="H12651" s="10" t="s">
        <v>4540</v>
      </c>
      <c r="I12651" s="10">
        <v>0</v>
      </c>
    </row>
    <row r="12652" spans="1:11" hidden="1" x14ac:dyDescent="0.25">
      <c r="A12652" s="10">
        <v>204</v>
      </c>
      <c r="B12652" s="10" t="s">
        <v>1987</v>
      </c>
      <c r="C12652" s="10" t="s">
        <v>1988</v>
      </c>
      <c r="D12652" s="10" t="s">
        <v>1995</v>
      </c>
      <c r="E12652" s="10" t="s">
        <v>1667</v>
      </c>
      <c r="F12652" s="10" t="s">
        <v>1433</v>
      </c>
      <c r="G12652" s="21" t="s">
        <v>2160</v>
      </c>
      <c r="H12652" s="21" t="s">
        <v>3699</v>
      </c>
      <c r="I12652" s="21">
        <v>1</v>
      </c>
      <c r="J12652" s="21" t="str">
        <f>H12652</f>
        <v>Кондиционирование</v>
      </c>
      <c r="K12652" s="21"/>
    </row>
    <row r="12653" spans="1:11" hidden="1" x14ac:dyDescent="0.25">
      <c r="A12653" s="10">
        <v>204</v>
      </c>
      <c r="B12653" s="10" t="s">
        <v>1987</v>
      </c>
      <c r="C12653" s="10" t="s">
        <v>1988</v>
      </c>
      <c r="D12653" s="10" t="s">
        <v>1995</v>
      </c>
      <c r="E12653" s="10" t="s">
        <v>1667</v>
      </c>
      <c r="F12653" s="10" t="s">
        <v>1433</v>
      </c>
      <c r="G12653" s="21" t="s">
        <v>3108</v>
      </c>
      <c r="H12653" s="21" t="s">
        <v>3906</v>
      </c>
      <c r="I12653" s="21">
        <v>1</v>
      </c>
      <c r="J12653" s="21">
        <f t="shared" ref="J12653:J12654" si="892">MID(H12653,1,FIND(" ",H12653,1)-1)*1</f>
        <v>60</v>
      </c>
      <c r="K12653" s="21" t="s">
        <v>5260</v>
      </c>
    </row>
    <row r="12654" spans="1:11" hidden="1" x14ac:dyDescent="0.25">
      <c r="A12654" s="10">
        <v>204</v>
      </c>
      <c r="B12654" s="10" t="s">
        <v>1987</v>
      </c>
      <c r="C12654" s="10" t="s">
        <v>1988</v>
      </c>
      <c r="D12654" s="10" t="s">
        <v>1995</v>
      </c>
      <c r="E12654" s="10" t="s">
        <v>1667</v>
      </c>
      <c r="F12654" s="10" t="s">
        <v>1433</v>
      </c>
      <c r="G12654" s="21" t="s">
        <v>3701</v>
      </c>
      <c r="H12654" s="21" t="s">
        <v>4381</v>
      </c>
      <c r="I12654" s="21">
        <v>1</v>
      </c>
      <c r="J12654" s="21">
        <f t="shared" si="892"/>
        <v>48</v>
      </c>
      <c r="K12654" s="21" t="s">
        <v>5260</v>
      </c>
    </row>
    <row r="12655" spans="1:11" hidden="1" x14ac:dyDescent="0.25">
      <c r="A12655" s="10">
        <v>204</v>
      </c>
      <c r="B12655" s="10" t="s">
        <v>1987</v>
      </c>
      <c r="C12655" s="10" t="s">
        <v>1988</v>
      </c>
      <c r="D12655" s="10" t="s">
        <v>1995</v>
      </c>
      <c r="E12655" s="10" t="s">
        <v>1667</v>
      </c>
      <c r="F12655" s="10" t="s">
        <v>1433</v>
      </c>
      <c r="G12655" s="21" t="s">
        <v>3703</v>
      </c>
      <c r="H12655" s="21" t="s">
        <v>4802</v>
      </c>
      <c r="I12655" s="21">
        <v>1</v>
      </c>
      <c r="J12655" s="21">
        <f>MID(H12655,1,FIND(" ",H12655,1)-1)*1</f>
        <v>140</v>
      </c>
      <c r="K12655" s="21" t="s">
        <v>5254</v>
      </c>
    </row>
    <row r="12656" spans="1:11" hidden="1" x14ac:dyDescent="0.25">
      <c r="A12656" s="10">
        <v>204</v>
      </c>
      <c r="B12656" s="10" t="s">
        <v>1987</v>
      </c>
      <c r="C12656" s="10" t="s">
        <v>1988</v>
      </c>
      <c r="D12656" s="10" t="s">
        <v>1995</v>
      </c>
      <c r="E12656" s="10" t="s">
        <v>1667</v>
      </c>
      <c r="F12656" s="10" t="s">
        <v>1433</v>
      </c>
      <c r="G12656" s="21" t="s">
        <v>3705</v>
      </c>
      <c r="H12656" s="21" t="s">
        <v>34</v>
      </c>
      <c r="I12656" s="21">
        <v>1</v>
      </c>
      <c r="J12656" s="21" t="str">
        <f>H12656</f>
        <v>Да</v>
      </c>
      <c r="K12656" s="21"/>
    </row>
    <row r="12657" spans="1:11" hidden="1" x14ac:dyDescent="0.25">
      <c r="A12657" s="10">
        <v>204</v>
      </c>
      <c r="B12657" s="10" t="s">
        <v>1987</v>
      </c>
      <c r="C12657" s="10" t="s">
        <v>1988</v>
      </c>
      <c r="D12657" s="10" t="s">
        <v>1995</v>
      </c>
      <c r="E12657" s="10" t="s">
        <v>1667</v>
      </c>
      <c r="F12657" s="10" t="s">
        <v>1433</v>
      </c>
      <c r="G12657" s="21" t="s">
        <v>3706</v>
      </c>
      <c r="H12657" s="21" t="s">
        <v>4966</v>
      </c>
      <c r="I12657" s="21">
        <v>1</v>
      </c>
      <c r="J12657" s="21">
        <f t="shared" ref="J12657:J12660" si="893">MID(H12657,1,FIND(" ",H12657,1)-1)*1</f>
        <v>16.149999999999999</v>
      </c>
      <c r="K12657" s="21" t="s">
        <v>5258</v>
      </c>
    </row>
    <row r="12658" spans="1:11" hidden="1" x14ac:dyDescent="0.25">
      <c r="A12658" s="10">
        <v>204</v>
      </c>
      <c r="B12658" s="10" t="s">
        <v>1987</v>
      </c>
      <c r="C12658" s="10" t="s">
        <v>1988</v>
      </c>
      <c r="D12658" s="10" t="s">
        <v>1995</v>
      </c>
      <c r="E12658" s="10" t="s">
        <v>1667</v>
      </c>
      <c r="F12658" s="10" t="s">
        <v>1433</v>
      </c>
      <c r="G12658" s="21" t="s">
        <v>3708</v>
      </c>
      <c r="H12658" s="21" t="s">
        <v>4962</v>
      </c>
      <c r="I12658" s="21">
        <v>1</v>
      </c>
      <c r="J12658" s="21">
        <f t="shared" si="893"/>
        <v>16.5</v>
      </c>
      <c r="K12658" s="21" t="s">
        <v>5258</v>
      </c>
    </row>
    <row r="12659" spans="1:11" hidden="1" x14ac:dyDescent="0.25">
      <c r="A12659" s="10">
        <v>204</v>
      </c>
      <c r="B12659" s="10" t="s">
        <v>1987</v>
      </c>
      <c r="C12659" s="10" t="s">
        <v>1988</v>
      </c>
      <c r="D12659" s="10" t="s">
        <v>1995</v>
      </c>
      <c r="E12659" s="10" t="s">
        <v>1667</v>
      </c>
      <c r="F12659" s="10" t="s">
        <v>1433</v>
      </c>
      <c r="G12659" s="21" t="s">
        <v>3709</v>
      </c>
      <c r="H12659" s="21" t="s">
        <v>4879</v>
      </c>
      <c r="I12659" s="21">
        <v>0</v>
      </c>
      <c r="J12659" s="21">
        <f t="shared" si="893"/>
        <v>16</v>
      </c>
      <c r="K12659" s="21" t="s">
        <v>5258</v>
      </c>
    </row>
    <row r="12660" spans="1:11" hidden="1" x14ac:dyDescent="0.25">
      <c r="A12660" s="10">
        <v>204</v>
      </c>
      <c r="B12660" s="10" t="s">
        <v>1987</v>
      </c>
      <c r="C12660" s="10" t="s">
        <v>1988</v>
      </c>
      <c r="D12660" s="10" t="s">
        <v>1995</v>
      </c>
      <c r="E12660" s="10" t="s">
        <v>1667</v>
      </c>
      <c r="F12660" s="10" t="s">
        <v>1433</v>
      </c>
      <c r="G12660" s="21" t="s">
        <v>3711</v>
      </c>
      <c r="H12660" s="21" t="s">
        <v>4912</v>
      </c>
      <c r="I12660" s="21">
        <v>0</v>
      </c>
      <c r="J12660" s="21">
        <f t="shared" si="893"/>
        <v>14</v>
      </c>
      <c r="K12660" s="21" t="s">
        <v>5258</v>
      </c>
    </row>
    <row r="12661" spans="1:11" hidden="1" x14ac:dyDescent="0.25">
      <c r="A12661" s="10">
        <v>204</v>
      </c>
      <c r="B12661" s="10" t="s">
        <v>1987</v>
      </c>
      <c r="C12661" s="10" t="s">
        <v>1988</v>
      </c>
      <c r="D12661" s="10" t="s">
        <v>1995</v>
      </c>
      <c r="E12661" s="10" t="s">
        <v>1667</v>
      </c>
      <c r="F12661" s="10" t="s">
        <v>1433</v>
      </c>
      <c r="G12661" s="21" t="s">
        <v>4578</v>
      </c>
      <c r="H12661" s="21" t="s">
        <v>4880</v>
      </c>
      <c r="I12661" s="21">
        <v>1</v>
      </c>
      <c r="J12661" s="21" t="str">
        <f>MID(H12661,1,FIND(" ",H12661,1)-1)</f>
        <v>2000</v>
      </c>
      <c r="K12661" s="21" t="s">
        <v>5269</v>
      </c>
    </row>
    <row r="12662" spans="1:11" hidden="1" x14ac:dyDescent="0.25">
      <c r="A12662" s="10">
        <v>204</v>
      </c>
      <c r="B12662" s="10" t="s">
        <v>1987</v>
      </c>
      <c r="C12662" s="10" t="s">
        <v>1988</v>
      </c>
      <c r="D12662" s="10" t="s">
        <v>1995</v>
      </c>
      <c r="E12662" s="10" t="s">
        <v>1667</v>
      </c>
      <c r="F12662" s="10" t="s">
        <v>1433</v>
      </c>
      <c r="G12662" s="10" t="s">
        <v>3714</v>
      </c>
      <c r="H12662" s="10" t="s">
        <v>3715</v>
      </c>
      <c r="I12662" s="10">
        <v>0</v>
      </c>
    </row>
    <row r="12663" spans="1:11" hidden="1" x14ac:dyDescent="0.25">
      <c r="A12663" s="10">
        <v>204</v>
      </c>
      <c r="B12663" s="10" t="s">
        <v>1987</v>
      </c>
      <c r="C12663" s="10" t="s">
        <v>1988</v>
      </c>
      <c r="D12663" s="10" t="s">
        <v>1995</v>
      </c>
      <c r="E12663" s="10" t="s">
        <v>1667</v>
      </c>
      <c r="F12663" s="10" t="s">
        <v>1433</v>
      </c>
      <c r="G12663" s="10" t="s">
        <v>3716</v>
      </c>
      <c r="H12663" s="10" t="s">
        <v>34</v>
      </c>
      <c r="I12663" s="10">
        <v>0</v>
      </c>
    </row>
    <row r="12664" spans="1:11" hidden="1" x14ac:dyDescent="0.25">
      <c r="A12664" s="10">
        <v>204</v>
      </c>
      <c r="B12664" s="10" t="s">
        <v>1987</v>
      </c>
      <c r="C12664" s="10" t="s">
        <v>1988</v>
      </c>
      <c r="D12664" s="10" t="s">
        <v>1995</v>
      </c>
      <c r="E12664" s="10" t="s">
        <v>1667</v>
      </c>
      <c r="F12664" s="10" t="s">
        <v>1433</v>
      </c>
      <c r="G12664" s="10" t="s">
        <v>3717</v>
      </c>
      <c r="H12664" s="10" t="s">
        <v>34</v>
      </c>
      <c r="I12664" s="10">
        <v>0</v>
      </c>
    </row>
    <row r="12665" spans="1:11" hidden="1" x14ac:dyDescent="0.25">
      <c r="A12665" s="10">
        <v>204</v>
      </c>
      <c r="B12665" s="10" t="s">
        <v>1987</v>
      </c>
      <c r="C12665" s="10" t="s">
        <v>1988</v>
      </c>
      <c r="D12665" s="10" t="s">
        <v>1995</v>
      </c>
      <c r="E12665" s="10" t="s">
        <v>1667</v>
      </c>
      <c r="F12665" s="10" t="s">
        <v>1433</v>
      </c>
      <c r="G12665" s="10" t="s">
        <v>3718</v>
      </c>
      <c r="H12665" s="10" t="s">
        <v>5168</v>
      </c>
      <c r="I12665" s="10">
        <v>0</v>
      </c>
    </row>
    <row r="12666" spans="1:11" hidden="1" x14ac:dyDescent="0.25">
      <c r="A12666" s="10">
        <v>204</v>
      </c>
      <c r="B12666" s="10" t="s">
        <v>1987</v>
      </c>
      <c r="C12666" s="10" t="s">
        <v>1988</v>
      </c>
      <c r="D12666" s="10" t="s">
        <v>1995</v>
      </c>
      <c r="E12666" s="10" t="s">
        <v>1667</v>
      </c>
      <c r="F12666" s="10" t="s">
        <v>1433</v>
      </c>
      <c r="G12666" s="10" t="s">
        <v>3719</v>
      </c>
      <c r="H12666" s="10" t="s">
        <v>57</v>
      </c>
      <c r="I12666" s="10">
        <v>0</v>
      </c>
    </row>
    <row r="12667" spans="1:11" hidden="1" x14ac:dyDescent="0.25">
      <c r="A12667" s="10">
        <v>204</v>
      </c>
      <c r="B12667" s="10" t="s">
        <v>1987</v>
      </c>
      <c r="C12667" s="10" t="s">
        <v>1988</v>
      </c>
      <c r="D12667" s="10" t="s">
        <v>1995</v>
      </c>
      <c r="E12667" s="10" t="s">
        <v>1667</v>
      </c>
      <c r="F12667" s="10" t="s">
        <v>1433</v>
      </c>
      <c r="G12667" s="10" t="s">
        <v>3720</v>
      </c>
      <c r="H12667" s="10" t="s">
        <v>34</v>
      </c>
      <c r="I12667" s="10">
        <v>0</v>
      </c>
    </row>
    <row r="12668" spans="1:11" hidden="1" x14ac:dyDescent="0.25">
      <c r="A12668" s="10">
        <v>204</v>
      </c>
      <c r="B12668" s="10" t="s">
        <v>1987</v>
      </c>
      <c r="C12668" s="10" t="s">
        <v>1988</v>
      </c>
      <c r="D12668" s="10" t="s">
        <v>1995</v>
      </c>
      <c r="E12668" s="10" t="s">
        <v>1667</v>
      </c>
      <c r="F12668" s="10" t="s">
        <v>1433</v>
      </c>
      <c r="G12668" s="10" t="s">
        <v>3721</v>
      </c>
      <c r="H12668" s="10" t="s">
        <v>34</v>
      </c>
      <c r="I12668" s="10">
        <v>0</v>
      </c>
    </row>
    <row r="12669" spans="1:11" hidden="1" x14ac:dyDescent="0.25">
      <c r="A12669" s="10">
        <v>204</v>
      </c>
      <c r="B12669" s="10" t="s">
        <v>1987</v>
      </c>
      <c r="C12669" s="10" t="s">
        <v>1988</v>
      </c>
      <c r="D12669" s="10" t="s">
        <v>1995</v>
      </c>
      <c r="E12669" s="10" t="s">
        <v>1667</v>
      </c>
      <c r="F12669" s="10" t="s">
        <v>1433</v>
      </c>
      <c r="G12669" s="10" t="s">
        <v>3722</v>
      </c>
      <c r="H12669" s="10" t="s">
        <v>34</v>
      </c>
      <c r="I12669" s="10">
        <v>0</v>
      </c>
    </row>
    <row r="12670" spans="1:11" hidden="1" x14ac:dyDescent="0.25">
      <c r="A12670" s="10">
        <v>204</v>
      </c>
      <c r="B12670" s="10" t="s">
        <v>1987</v>
      </c>
      <c r="C12670" s="10" t="s">
        <v>1988</v>
      </c>
      <c r="D12670" s="10" t="s">
        <v>1995</v>
      </c>
      <c r="E12670" s="10" t="s">
        <v>1667</v>
      </c>
      <c r="F12670" s="10" t="s">
        <v>1433</v>
      </c>
      <c r="G12670" s="10" t="s">
        <v>3723</v>
      </c>
      <c r="H12670" s="10" t="s">
        <v>34</v>
      </c>
      <c r="I12670" s="10">
        <v>0</v>
      </c>
    </row>
    <row r="12671" spans="1:11" hidden="1" x14ac:dyDescent="0.25">
      <c r="A12671" s="10">
        <v>204</v>
      </c>
      <c r="B12671" s="10" t="s">
        <v>1987</v>
      </c>
      <c r="C12671" s="10" t="s">
        <v>1988</v>
      </c>
      <c r="D12671" s="10" t="s">
        <v>1995</v>
      </c>
      <c r="E12671" s="10" t="s">
        <v>1667</v>
      </c>
      <c r="F12671" s="10" t="s">
        <v>1433</v>
      </c>
      <c r="G12671" s="10" t="s">
        <v>3724</v>
      </c>
      <c r="H12671" s="10" t="s">
        <v>34</v>
      </c>
      <c r="I12671" s="10">
        <v>0</v>
      </c>
    </row>
    <row r="12672" spans="1:11" hidden="1" x14ac:dyDescent="0.25">
      <c r="A12672" s="10">
        <v>204</v>
      </c>
      <c r="B12672" s="10" t="s">
        <v>1987</v>
      </c>
      <c r="C12672" s="10" t="s">
        <v>1988</v>
      </c>
      <c r="D12672" s="10" t="s">
        <v>1995</v>
      </c>
      <c r="E12672" s="10" t="s">
        <v>1667</v>
      </c>
      <c r="F12672" s="10" t="s">
        <v>1433</v>
      </c>
      <c r="G12672" s="10" t="s">
        <v>3725</v>
      </c>
      <c r="H12672" s="10" t="s">
        <v>34</v>
      </c>
      <c r="I12672" s="10">
        <v>0</v>
      </c>
    </row>
    <row r="12673" spans="1:9" hidden="1" x14ac:dyDescent="0.25">
      <c r="A12673" s="10">
        <v>204</v>
      </c>
      <c r="B12673" s="10" t="s">
        <v>1987</v>
      </c>
      <c r="C12673" s="10" t="s">
        <v>1988</v>
      </c>
      <c r="D12673" s="10" t="s">
        <v>1995</v>
      </c>
      <c r="E12673" s="10" t="s">
        <v>1667</v>
      </c>
      <c r="F12673" s="10" t="s">
        <v>1433</v>
      </c>
      <c r="G12673" s="10" t="s">
        <v>3726</v>
      </c>
      <c r="H12673" s="10" t="s">
        <v>34</v>
      </c>
      <c r="I12673" s="10">
        <v>0</v>
      </c>
    </row>
    <row r="12674" spans="1:9" hidden="1" x14ac:dyDescent="0.25">
      <c r="A12674" s="10">
        <v>204</v>
      </c>
      <c r="B12674" s="10" t="s">
        <v>1987</v>
      </c>
      <c r="C12674" s="10" t="s">
        <v>1988</v>
      </c>
      <c r="D12674" s="10" t="s">
        <v>1995</v>
      </c>
      <c r="E12674" s="10" t="s">
        <v>1667</v>
      </c>
      <c r="F12674" s="10" t="s">
        <v>1433</v>
      </c>
      <c r="G12674" s="10" t="s">
        <v>3727</v>
      </c>
      <c r="H12674" s="10" t="s">
        <v>34</v>
      </c>
      <c r="I12674" s="10">
        <v>0</v>
      </c>
    </row>
    <row r="12675" spans="1:9" hidden="1" x14ac:dyDescent="0.25">
      <c r="A12675" s="10">
        <v>204</v>
      </c>
      <c r="B12675" s="10" t="s">
        <v>1987</v>
      </c>
      <c r="C12675" s="10" t="s">
        <v>1988</v>
      </c>
      <c r="D12675" s="10" t="s">
        <v>1995</v>
      </c>
      <c r="E12675" s="10" t="s">
        <v>1667</v>
      </c>
      <c r="F12675" s="10" t="s">
        <v>1433</v>
      </c>
      <c r="G12675" s="10" t="s">
        <v>3730</v>
      </c>
      <c r="H12675" s="10" t="s">
        <v>34</v>
      </c>
      <c r="I12675" s="10">
        <v>0</v>
      </c>
    </row>
    <row r="12676" spans="1:9" hidden="1" x14ac:dyDescent="0.25">
      <c r="A12676" s="10">
        <v>204</v>
      </c>
      <c r="B12676" s="10" t="s">
        <v>1987</v>
      </c>
      <c r="C12676" s="10" t="s">
        <v>1988</v>
      </c>
      <c r="D12676" s="10" t="s">
        <v>1995</v>
      </c>
      <c r="E12676" s="10" t="s">
        <v>1667</v>
      </c>
      <c r="F12676" s="10" t="s">
        <v>1433</v>
      </c>
      <c r="G12676" s="10" t="s">
        <v>3731</v>
      </c>
      <c r="H12676" s="10" t="s">
        <v>34</v>
      </c>
      <c r="I12676" s="10">
        <v>0</v>
      </c>
    </row>
    <row r="12677" spans="1:9" hidden="1" x14ac:dyDescent="0.25">
      <c r="A12677" s="10">
        <v>204</v>
      </c>
      <c r="B12677" s="10" t="s">
        <v>1987</v>
      </c>
      <c r="C12677" s="10" t="s">
        <v>1988</v>
      </c>
      <c r="D12677" s="10" t="s">
        <v>1995</v>
      </c>
      <c r="E12677" s="10" t="s">
        <v>1667</v>
      </c>
      <c r="F12677" s="10" t="s">
        <v>1433</v>
      </c>
      <c r="G12677" s="10" t="s">
        <v>3734</v>
      </c>
      <c r="H12677" s="10" t="s">
        <v>34</v>
      </c>
      <c r="I12677" s="10">
        <v>0</v>
      </c>
    </row>
    <row r="12678" spans="1:9" hidden="1" x14ac:dyDescent="0.25">
      <c r="A12678" s="10">
        <v>204</v>
      </c>
      <c r="B12678" s="10" t="s">
        <v>1987</v>
      </c>
      <c r="C12678" s="10" t="s">
        <v>1988</v>
      </c>
      <c r="D12678" s="10" t="s">
        <v>1995</v>
      </c>
      <c r="E12678" s="10" t="s">
        <v>1667</v>
      </c>
      <c r="F12678" s="10" t="s">
        <v>1433</v>
      </c>
      <c r="G12678" s="10" t="s">
        <v>3735</v>
      </c>
      <c r="H12678" s="10" t="s">
        <v>57</v>
      </c>
      <c r="I12678" s="10">
        <v>0</v>
      </c>
    </row>
    <row r="12679" spans="1:9" hidden="1" x14ac:dyDescent="0.25">
      <c r="A12679" s="10">
        <v>204</v>
      </c>
      <c r="B12679" s="10" t="s">
        <v>1987</v>
      </c>
      <c r="C12679" s="10" t="s">
        <v>1988</v>
      </c>
      <c r="D12679" s="10" t="s">
        <v>1995</v>
      </c>
      <c r="E12679" s="10" t="s">
        <v>1667</v>
      </c>
      <c r="F12679" s="10" t="s">
        <v>1433</v>
      </c>
      <c r="G12679" s="10" t="s">
        <v>4597</v>
      </c>
      <c r="H12679" s="10" t="s">
        <v>34</v>
      </c>
      <c r="I12679" s="10">
        <v>0</v>
      </c>
    </row>
    <row r="12680" spans="1:9" hidden="1" x14ac:dyDescent="0.25">
      <c r="A12680" s="10">
        <v>204</v>
      </c>
      <c r="B12680" s="10" t="s">
        <v>1987</v>
      </c>
      <c r="C12680" s="10" t="s">
        <v>1988</v>
      </c>
      <c r="D12680" s="10" t="s">
        <v>1995</v>
      </c>
      <c r="E12680" s="10" t="s">
        <v>1667</v>
      </c>
      <c r="F12680" s="10" t="s">
        <v>1433</v>
      </c>
      <c r="G12680" s="10" t="s">
        <v>3736</v>
      </c>
      <c r="H12680" s="10" t="s">
        <v>34</v>
      </c>
      <c r="I12680" s="10">
        <v>0</v>
      </c>
    </row>
    <row r="12681" spans="1:9" hidden="1" x14ac:dyDescent="0.25">
      <c r="A12681" s="10">
        <v>204</v>
      </c>
      <c r="B12681" s="10" t="s">
        <v>1987</v>
      </c>
      <c r="C12681" s="10" t="s">
        <v>1988</v>
      </c>
      <c r="D12681" s="10" t="s">
        <v>1995</v>
      </c>
      <c r="E12681" s="10" t="s">
        <v>1667</v>
      </c>
      <c r="F12681" s="10" t="s">
        <v>1433</v>
      </c>
      <c r="G12681" s="10" t="s">
        <v>3737</v>
      </c>
      <c r="H12681" s="10" t="s">
        <v>34</v>
      </c>
      <c r="I12681" s="10">
        <v>0</v>
      </c>
    </row>
    <row r="12682" spans="1:9" hidden="1" x14ac:dyDescent="0.25">
      <c r="A12682" s="10">
        <v>204</v>
      </c>
      <c r="B12682" s="10" t="s">
        <v>1987</v>
      </c>
      <c r="C12682" s="10" t="s">
        <v>1988</v>
      </c>
      <c r="D12682" s="10" t="s">
        <v>1995</v>
      </c>
      <c r="E12682" s="10" t="s">
        <v>1667</v>
      </c>
      <c r="F12682" s="10" t="s">
        <v>1433</v>
      </c>
      <c r="G12682" s="10" t="s">
        <v>4387</v>
      </c>
      <c r="H12682" s="10" t="s">
        <v>34</v>
      </c>
      <c r="I12682" s="10">
        <v>0</v>
      </c>
    </row>
    <row r="12683" spans="1:9" hidden="1" x14ac:dyDescent="0.25">
      <c r="A12683" s="10">
        <v>204</v>
      </c>
      <c r="B12683" s="10" t="s">
        <v>1987</v>
      </c>
      <c r="C12683" s="10" t="s">
        <v>1988</v>
      </c>
      <c r="D12683" s="10" t="s">
        <v>1995</v>
      </c>
      <c r="E12683" s="10" t="s">
        <v>1667</v>
      </c>
      <c r="F12683" s="10" t="s">
        <v>1433</v>
      </c>
      <c r="G12683" s="10" t="s">
        <v>4388</v>
      </c>
      <c r="H12683" s="10" t="s">
        <v>34</v>
      </c>
      <c r="I12683" s="10">
        <v>0</v>
      </c>
    </row>
    <row r="12684" spans="1:9" hidden="1" x14ac:dyDescent="0.25">
      <c r="A12684" s="10">
        <v>204</v>
      </c>
      <c r="B12684" s="10" t="s">
        <v>1987</v>
      </c>
      <c r="C12684" s="10" t="s">
        <v>1988</v>
      </c>
      <c r="D12684" s="10" t="s">
        <v>1995</v>
      </c>
      <c r="E12684" s="10" t="s">
        <v>1667</v>
      </c>
      <c r="F12684" s="10" t="s">
        <v>1433</v>
      </c>
      <c r="G12684" s="10" t="s">
        <v>3740</v>
      </c>
      <c r="H12684" s="10" t="s">
        <v>34</v>
      </c>
      <c r="I12684" s="10">
        <v>0</v>
      </c>
    </row>
    <row r="12685" spans="1:9" hidden="1" x14ac:dyDescent="0.25">
      <c r="A12685" s="10">
        <v>204</v>
      </c>
      <c r="B12685" s="10" t="s">
        <v>1987</v>
      </c>
      <c r="C12685" s="10" t="s">
        <v>1988</v>
      </c>
      <c r="D12685" s="10" t="s">
        <v>1995</v>
      </c>
      <c r="E12685" s="10" t="s">
        <v>1667</v>
      </c>
      <c r="F12685" s="10" t="s">
        <v>1433</v>
      </c>
      <c r="G12685" s="10" t="s">
        <v>3741</v>
      </c>
      <c r="H12685" s="10" t="s">
        <v>34</v>
      </c>
      <c r="I12685" s="10">
        <v>0</v>
      </c>
    </row>
    <row r="12686" spans="1:9" hidden="1" x14ac:dyDescent="0.25">
      <c r="A12686" s="10">
        <v>204</v>
      </c>
      <c r="B12686" s="10" t="s">
        <v>1987</v>
      </c>
      <c r="C12686" s="10" t="s">
        <v>1988</v>
      </c>
      <c r="D12686" s="10" t="s">
        <v>1995</v>
      </c>
      <c r="E12686" s="10" t="s">
        <v>1667</v>
      </c>
      <c r="F12686" s="10" t="s">
        <v>1433</v>
      </c>
      <c r="G12686" s="10" t="s">
        <v>4324</v>
      </c>
      <c r="H12686" s="10" t="s">
        <v>34</v>
      </c>
      <c r="I12686" s="10">
        <v>0</v>
      </c>
    </row>
    <row r="12687" spans="1:9" hidden="1" x14ac:dyDescent="0.25">
      <c r="A12687" s="10">
        <v>204</v>
      </c>
      <c r="B12687" s="10" t="s">
        <v>1987</v>
      </c>
      <c r="C12687" s="10" t="s">
        <v>1988</v>
      </c>
      <c r="D12687" s="10" t="s">
        <v>1995</v>
      </c>
      <c r="E12687" s="10" t="s">
        <v>1667</v>
      </c>
      <c r="F12687" s="10" t="s">
        <v>1433</v>
      </c>
      <c r="G12687" s="10" t="s">
        <v>3743</v>
      </c>
      <c r="H12687" s="10" t="s">
        <v>34</v>
      </c>
      <c r="I12687" s="10">
        <v>0</v>
      </c>
    </row>
    <row r="12688" spans="1:9" hidden="1" x14ac:dyDescent="0.25">
      <c r="A12688" s="10">
        <v>204</v>
      </c>
      <c r="B12688" s="10" t="s">
        <v>1987</v>
      </c>
      <c r="C12688" s="10" t="s">
        <v>1988</v>
      </c>
      <c r="D12688" s="10" t="s">
        <v>1995</v>
      </c>
      <c r="E12688" s="10" t="s">
        <v>1667</v>
      </c>
      <c r="F12688" s="10" t="s">
        <v>1433</v>
      </c>
      <c r="G12688" s="10" t="s">
        <v>3744</v>
      </c>
      <c r="H12688" s="10" t="s">
        <v>3917</v>
      </c>
      <c r="I12688" s="10">
        <v>0</v>
      </c>
    </row>
    <row r="12689" spans="1:11" hidden="1" x14ac:dyDescent="0.25">
      <c r="A12689" s="10">
        <v>204</v>
      </c>
      <c r="B12689" s="10" t="s">
        <v>1987</v>
      </c>
      <c r="C12689" s="10" t="s">
        <v>1988</v>
      </c>
      <c r="D12689" s="10" t="s">
        <v>1995</v>
      </c>
      <c r="E12689" s="10" t="s">
        <v>1667</v>
      </c>
      <c r="F12689" s="10" t="s">
        <v>1433</v>
      </c>
      <c r="G12689" s="10" t="s">
        <v>3746</v>
      </c>
      <c r="H12689" s="10" t="s">
        <v>34</v>
      </c>
      <c r="I12689" s="10">
        <v>0</v>
      </c>
    </row>
    <row r="12690" spans="1:11" hidden="1" x14ac:dyDescent="0.25">
      <c r="A12690" s="10">
        <v>204</v>
      </c>
      <c r="B12690" s="10" t="s">
        <v>1987</v>
      </c>
      <c r="C12690" s="10" t="s">
        <v>1988</v>
      </c>
      <c r="D12690" s="10" t="s">
        <v>1995</v>
      </c>
      <c r="E12690" s="10" t="s">
        <v>1667</v>
      </c>
      <c r="F12690" s="10" t="s">
        <v>1433</v>
      </c>
      <c r="G12690" s="21" t="s">
        <v>3747</v>
      </c>
      <c r="H12690" s="21" t="s">
        <v>4756</v>
      </c>
      <c r="I12690" s="21">
        <v>1</v>
      </c>
      <c r="J12690" s="21" t="str">
        <f>H12690</f>
        <v>Потолочная</v>
      </c>
      <c r="K12690" s="21"/>
    </row>
    <row r="12691" spans="1:11" hidden="1" x14ac:dyDescent="0.25">
      <c r="A12691" s="10">
        <v>204</v>
      </c>
      <c r="B12691" s="10" t="s">
        <v>1987</v>
      </c>
      <c r="C12691" s="10" t="s">
        <v>1988</v>
      </c>
      <c r="D12691" s="10" t="s">
        <v>1995</v>
      </c>
      <c r="E12691" s="10" t="s">
        <v>1667</v>
      </c>
      <c r="F12691" s="10" t="s">
        <v>1433</v>
      </c>
      <c r="G12691" s="21" t="s">
        <v>3749</v>
      </c>
      <c r="H12691" s="21" t="s">
        <v>4941</v>
      </c>
      <c r="I12691" s="21">
        <v>1</v>
      </c>
      <c r="J12691" s="21">
        <f>MID(H12691,1,FIND(" ",H12691,1)-1)*1</f>
        <v>65</v>
      </c>
      <c r="K12691" s="21" t="s">
        <v>5264</v>
      </c>
    </row>
    <row r="12692" spans="1:11" hidden="1" x14ac:dyDescent="0.25">
      <c r="A12692" s="10">
        <v>204</v>
      </c>
      <c r="B12692" s="10" t="s">
        <v>1987</v>
      </c>
      <c r="C12692" s="10" t="s">
        <v>1988</v>
      </c>
      <c r="D12692" s="10" t="s">
        <v>1995</v>
      </c>
      <c r="E12692" s="10" t="s">
        <v>1667</v>
      </c>
      <c r="F12692" s="10" t="s">
        <v>1433</v>
      </c>
      <c r="G12692" s="21" t="s">
        <v>3751</v>
      </c>
      <c r="H12692" s="21" t="s">
        <v>3893</v>
      </c>
      <c r="I12692" s="21">
        <v>1</v>
      </c>
      <c r="J12692" s="21">
        <f>MID(H12692,1,FIND(" ",H12692,1)-1)*1</f>
        <v>30</v>
      </c>
      <c r="K12692" s="21" t="s">
        <v>5264</v>
      </c>
    </row>
    <row r="12693" spans="1:11" hidden="1" x14ac:dyDescent="0.25">
      <c r="A12693" s="10">
        <v>204</v>
      </c>
      <c r="B12693" s="10" t="s">
        <v>1987</v>
      </c>
      <c r="C12693" s="10" t="s">
        <v>1988</v>
      </c>
      <c r="D12693" s="10" t="s">
        <v>1995</v>
      </c>
      <c r="E12693" s="10" t="s">
        <v>1667</v>
      </c>
      <c r="F12693" s="10" t="s">
        <v>1433</v>
      </c>
      <c r="G12693" s="21" t="s">
        <v>3753</v>
      </c>
      <c r="H12693" s="21" t="s">
        <v>3842</v>
      </c>
      <c r="I12693" s="21">
        <v>1</v>
      </c>
      <c r="J12693" s="21">
        <f>MID(H12693,1,FIND(" ",H12693,1)-1)*1</f>
        <v>6.8</v>
      </c>
      <c r="K12693" s="21" t="s">
        <v>5258</v>
      </c>
    </row>
    <row r="12694" spans="1:11" hidden="1" x14ac:dyDescent="0.25">
      <c r="A12694" s="10">
        <v>204</v>
      </c>
      <c r="B12694" s="10" t="s">
        <v>1987</v>
      </c>
      <c r="C12694" s="10" t="s">
        <v>1988</v>
      </c>
      <c r="D12694" s="10" t="s">
        <v>1995</v>
      </c>
      <c r="E12694" s="10" t="s">
        <v>1667</v>
      </c>
      <c r="F12694" s="10" t="s">
        <v>1433</v>
      </c>
      <c r="G12694" s="21" t="s">
        <v>3755</v>
      </c>
      <c r="H12694" s="21" t="s">
        <v>4794</v>
      </c>
      <c r="I12694" s="21">
        <v>1</v>
      </c>
      <c r="J12694" s="21" t="s">
        <v>5267</v>
      </c>
      <c r="K12694" s="21" t="s">
        <v>5265</v>
      </c>
    </row>
    <row r="12695" spans="1:11" hidden="1" x14ac:dyDescent="0.25">
      <c r="A12695" s="10">
        <v>204</v>
      </c>
      <c r="B12695" s="10" t="s">
        <v>1987</v>
      </c>
      <c r="C12695" s="10" t="s">
        <v>1988</v>
      </c>
      <c r="D12695" s="10" t="s">
        <v>1995</v>
      </c>
      <c r="E12695" s="10" t="s">
        <v>1667</v>
      </c>
      <c r="F12695" s="10" t="s">
        <v>1433</v>
      </c>
      <c r="G12695" s="21" t="s">
        <v>3759</v>
      </c>
      <c r="H12695" s="21">
        <v>48000</v>
      </c>
      <c r="I12695" s="21">
        <v>1</v>
      </c>
      <c r="J12695" s="21">
        <f>TRIM(H12695)*1</f>
        <v>48000</v>
      </c>
      <c r="K12695" s="21" t="s">
        <v>5261</v>
      </c>
    </row>
    <row r="12696" spans="1:11" x14ac:dyDescent="0.25">
      <c r="A12696" s="10">
        <v>204</v>
      </c>
      <c r="B12696" s="10" t="s">
        <v>1987</v>
      </c>
      <c r="C12696" s="10" t="s">
        <v>1988</v>
      </c>
      <c r="D12696" s="10" t="s">
        <v>1995</v>
      </c>
      <c r="E12696" s="10" t="s">
        <v>1667</v>
      </c>
      <c r="F12696" s="10" t="s">
        <v>1433</v>
      </c>
      <c r="G12696" s="21" t="s">
        <v>3760</v>
      </c>
      <c r="H12696" s="21" t="s">
        <v>4963</v>
      </c>
      <c r="I12696" s="21">
        <v>1</v>
      </c>
      <c r="J12696" s="21">
        <f t="shared" ref="J12696:J12697" si="894">MID(H12696,1,FIND(" ",H12696,1)-1)*1</f>
        <v>5.4</v>
      </c>
      <c r="K12696" s="21" t="s">
        <v>5259</v>
      </c>
    </row>
    <row r="12697" spans="1:11" x14ac:dyDescent="0.25">
      <c r="A12697" s="10">
        <v>204</v>
      </c>
      <c r="B12697" s="10" t="s">
        <v>1987</v>
      </c>
      <c r="C12697" s="10" t="s">
        <v>1988</v>
      </c>
      <c r="D12697" s="10" t="s">
        <v>1995</v>
      </c>
      <c r="E12697" s="10" t="s">
        <v>1667</v>
      </c>
      <c r="F12697" s="10" t="s">
        <v>1433</v>
      </c>
      <c r="G12697" s="21" t="s">
        <v>3762</v>
      </c>
      <c r="H12697" s="21" t="s">
        <v>5010</v>
      </c>
      <c r="I12697" s="21">
        <v>1</v>
      </c>
      <c r="J12697" s="21">
        <f t="shared" si="894"/>
        <v>14</v>
      </c>
      <c r="K12697" s="21" t="s">
        <v>5259</v>
      </c>
    </row>
    <row r="12698" spans="1:11" hidden="1" x14ac:dyDescent="0.25">
      <c r="A12698" s="10">
        <v>204</v>
      </c>
      <c r="B12698" s="10" t="s">
        <v>1987</v>
      </c>
      <c r="C12698" s="10" t="s">
        <v>1988</v>
      </c>
      <c r="D12698" s="10" t="s">
        <v>1995</v>
      </c>
      <c r="E12698" s="10" t="s">
        <v>1667</v>
      </c>
      <c r="F12698" s="10" t="s">
        <v>1433</v>
      </c>
      <c r="G12698" s="21" t="s">
        <v>3764</v>
      </c>
      <c r="H12698" s="21">
        <v>48000</v>
      </c>
      <c r="I12698" s="21">
        <v>1</v>
      </c>
      <c r="J12698" s="21">
        <f>TRIM(H12698)*1</f>
        <v>48000</v>
      </c>
      <c r="K12698" s="21" t="s">
        <v>5261</v>
      </c>
    </row>
    <row r="12699" spans="1:11" hidden="1" x14ac:dyDescent="0.25">
      <c r="A12699" s="10">
        <v>204</v>
      </c>
      <c r="B12699" s="10" t="s">
        <v>1987</v>
      </c>
      <c r="C12699" s="10" t="s">
        <v>1988</v>
      </c>
      <c r="D12699" s="10" t="s">
        <v>1995</v>
      </c>
      <c r="E12699" s="10" t="s">
        <v>1667</v>
      </c>
      <c r="F12699" s="10" t="s">
        <v>1433</v>
      </c>
      <c r="G12699" s="10" t="s">
        <v>3765</v>
      </c>
      <c r="H12699" s="10" t="s">
        <v>57</v>
      </c>
      <c r="I12699" s="10">
        <v>0</v>
      </c>
    </row>
    <row r="12700" spans="1:11" hidden="1" x14ac:dyDescent="0.25">
      <c r="A12700" s="10">
        <v>204</v>
      </c>
      <c r="B12700" s="10" t="s">
        <v>1987</v>
      </c>
      <c r="C12700" s="10" t="s">
        <v>1988</v>
      </c>
      <c r="D12700" s="10" t="s">
        <v>1995</v>
      </c>
      <c r="E12700" s="10" t="s">
        <v>1667</v>
      </c>
      <c r="F12700" s="10" t="s">
        <v>1433</v>
      </c>
      <c r="G12700" s="10" t="s">
        <v>3766</v>
      </c>
      <c r="H12700" s="10" t="s">
        <v>34</v>
      </c>
      <c r="I12700" s="10">
        <v>0</v>
      </c>
    </row>
    <row r="12701" spans="1:11" hidden="1" x14ac:dyDescent="0.25">
      <c r="A12701" s="10">
        <v>204</v>
      </c>
      <c r="B12701" s="10" t="s">
        <v>1987</v>
      </c>
      <c r="C12701" s="10" t="s">
        <v>1988</v>
      </c>
      <c r="D12701" s="10" t="s">
        <v>1995</v>
      </c>
      <c r="E12701" s="10" t="s">
        <v>1667</v>
      </c>
      <c r="F12701" s="10" t="s">
        <v>1433</v>
      </c>
      <c r="G12701" s="10" t="s">
        <v>4601</v>
      </c>
      <c r="H12701" s="10" t="s">
        <v>4321</v>
      </c>
      <c r="I12701" s="10">
        <v>0</v>
      </c>
    </row>
    <row r="12702" spans="1:11" hidden="1" x14ac:dyDescent="0.25">
      <c r="A12702" s="10">
        <v>204</v>
      </c>
      <c r="B12702" s="10" t="s">
        <v>1987</v>
      </c>
      <c r="C12702" s="10" t="s">
        <v>1988</v>
      </c>
      <c r="D12702" s="10" t="s">
        <v>1995</v>
      </c>
      <c r="E12702" s="10" t="s">
        <v>1667</v>
      </c>
      <c r="F12702" s="10" t="s">
        <v>1433</v>
      </c>
      <c r="G12702" s="10" t="s">
        <v>4397</v>
      </c>
      <c r="H12702" s="10" t="s">
        <v>34</v>
      </c>
      <c r="I12702" s="10">
        <v>0</v>
      </c>
    </row>
    <row r="12703" spans="1:11" hidden="1" x14ac:dyDescent="0.25">
      <c r="A12703" s="10">
        <v>204</v>
      </c>
      <c r="B12703" s="10" t="s">
        <v>1987</v>
      </c>
      <c r="C12703" s="10" t="s">
        <v>1988</v>
      </c>
      <c r="D12703" s="10" t="s">
        <v>1995</v>
      </c>
      <c r="E12703" s="10" t="s">
        <v>1667</v>
      </c>
      <c r="F12703" s="10" t="s">
        <v>1433</v>
      </c>
      <c r="G12703" s="10" t="s">
        <v>4603</v>
      </c>
      <c r="H12703" s="10" t="s">
        <v>57</v>
      </c>
      <c r="I12703" s="10">
        <v>0</v>
      </c>
    </row>
    <row r="12704" spans="1:11" hidden="1" x14ac:dyDescent="0.25">
      <c r="A12704" s="10">
        <v>204</v>
      </c>
      <c r="B12704" s="10" t="s">
        <v>1987</v>
      </c>
      <c r="C12704" s="10" t="s">
        <v>1988</v>
      </c>
      <c r="D12704" s="10" t="s">
        <v>1995</v>
      </c>
      <c r="E12704" s="10" t="s">
        <v>1667</v>
      </c>
      <c r="F12704" s="10" t="s">
        <v>1433</v>
      </c>
      <c r="G12704" s="21" t="s">
        <v>3769</v>
      </c>
      <c r="H12704" s="21" t="s">
        <v>4944</v>
      </c>
      <c r="I12704" s="21">
        <v>1</v>
      </c>
      <c r="J12704" s="21">
        <f t="shared" ref="J12704:J12705" si="895">MID(H12704,1,FIND(" ",H12704,1)-1)*1</f>
        <v>92</v>
      </c>
      <c r="K12704" s="21" t="s">
        <v>5255</v>
      </c>
    </row>
    <row r="12705" spans="1:11" hidden="1" x14ac:dyDescent="0.25">
      <c r="A12705" s="10">
        <v>204</v>
      </c>
      <c r="B12705" s="10" t="s">
        <v>1987</v>
      </c>
      <c r="C12705" s="10" t="s">
        <v>1988</v>
      </c>
      <c r="D12705" s="10" t="s">
        <v>1995</v>
      </c>
      <c r="E12705" s="10" t="s">
        <v>1667</v>
      </c>
      <c r="F12705" s="10" t="s">
        <v>1433</v>
      </c>
      <c r="G12705" s="21" t="s">
        <v>3771</v>
      </c>
      <c r="H12705" s="21" t="s">
        <v>4404</v>
      </c>
      <c r="I12705" s="21">
        <v>1</v>
      </c>
      <c r="J12705" s="21">
        <f t="shared" si="895"/>
        <v>30</v>
      </c>
      <c r="K12705" s="21" t="s">
        <v>5255</v>
      </c>
    </row>
    <row r="12706" spans="1:11" hidden="1" x14ac:dyDescent="0.25">
      <c r="A12706" s="10">
        <v>204</v>
      </c>
      <c r="B12706" s="10" t="s">
        <v>1987</v>
      </c>
      <c r="C12706" s="10" t="s">
        <v>1988</v>
      </c>
      <c r="D12706" s="10" t="s">
        <v>1995</v>
      </c>
      <c r="E12706" s="10" t="s">
        <v>1667</v>
      </c>
      <c r="F12706" s="10" t="s">
        <v>1433</v>
      </c>
      <c r="G12706" s="21" t="s">
        <v>3773</v>
      </c>
      <c r="H12706" s="21" t="s">
        <v>4945</v>
      </c>
      <c r="I12706" s="21">
        <v>1</v>
      </c>
      <c r="J12706" s="21">
        <f t="shared" ref="J12706:J12711" si="896">MID(H12706,1,FIND(" ",H12706,1)-1)*1000</f>
        <v>1325</v>
      </c>
      <c r="K12706" s="22" t="s">
        <v>5256</v>
      </c>
    </row>
    <row r="12707" spans="1:11" hidden="1" x14ac:dyDescent="0.25">
      <c r="A12707" s="10">
        <v>204</v>
      </c>
      <c r="B12707" s="10" t="s">
        <v>1987</v>
      </c>
      <c r="C12707" s="10" t="s">
        <v>1988</v>
      </c>
      <c r="D12707" s="10" t="s">
        <v>1995</v>
      </c>
      <c r="E12707" s="10" t="s">
        <v>1667</v>
      </c>
      <c r="F12707" s="10" t="s">
        <v>1433</v>
      </c>
      <c r="G12707" s="21" t="s">
        <v>3775</v>
      </c>
      <c r="H12707" s="21" t="s">
        <v>5011</v>
      </c>
      <c r="I12707" s="21">
        <v>1</v>
      </c>
      <c r="J12707" s="21">
        <f t="shared" si="896"/>
        <v>288</v>
      </c>
      <c r="K12707" s="22" t="s">
        <v>5256</v>
      </c>
    </row>
    <row r="12708" spans="1:11" hidden="1" x14ac:dyDescent="0.25">
      <c r="A12708" s="10">
        <v>204</v>
      </c>
      <c r="B12708" s="10" t="s">
        <v>1987</v>
      </c>
      <c r="C12708" s="10" t="s">
        <v>1988</v>
      </c>
      <c r="D12708" s="10" t="s">
        <v>1995</v>
      </c>
      <c r="E12708" s="10" t="s">
        <v>1667</v>
      </c>
      <c r="F12708" s="10" t="s">
        <v>1433</v>
      </c>
      <c r="G12708" s="21" t="s">
        <v>3777</v>
      </c>
      <c r="H12708" s="21" t="s">
        <v>4946</v>
      </c>
      <c r="I12708" s="21">
        <v>1</v>
      </c>
      <c r="J12708" s="21">
        <f t="shared" si="896"/>
        <v>370</v>
      </c>
      <c r="K12708" s="22" t="s">
        <v>5256</v>
      </c>
    </row>
    <row r="12709" spans="1:11" hidden="1" x14ac:dyDescent="0.25">
      <c r="A12709" s="10">
        <v>204</v>
      </c>
      <c r="B12709" s="10" t="s">
        <v>1987</v>
      </c>
      <c r="C12709" s="10" t="s">
        <v>1988</v>
      </c>
      <c r="D12709" s="10" t="s">
        <v>1995</v>
      </c>
      <c r="E12709" s="10" t="s">
        <v>1667</v>
      </c>
      <c r="F12709" s="10" t="s">
        <v>1433</v>
      </c>
      <c r="G12709" s="21" t="s">
        <v>3779</v>
      </c>
      <c r="H12709" s="21" t="s">
        <v>4587</v>
      </c>
      <c r="I12709" s="21">
        <v>1</v>
      </c>
      <c r="J12709" s="21">
        <f t="shared" si="896"/>
        <v>840</v>
      </c>
      <c r="K12709" s="22" t="s">
        <v>5256</v>
      </c>
    </row>
    <row r="12710" spans="1:11" hidden="1" x14ac:dyDescent="0.25">
      <c r="A12710" s="10">
        <v>204</v>
      </c>
      <c r="B12710" s="10" t="s">
        <v>1987</v>
      </c>
      <c r="C12710" s="10" t="s">
        <v>1988</v>
      </c>
      <c r="D12710" s="10" t="s">
        <v>1995</v>
      </c>
      <c r="E12710" s="10" t="s">
        <v>1667</v>
      </c>
      <c r="F12710" s="10" t="s">
        <v>1433</v>
      </c>
      <c r="G12710" s="21" t="s">
        <v>3781</v>
      </c>
      <c r="H12710" s="21" t="s">
        <v>4098</v>
      </c>
      <c r="I12710" s="21">
        <v>1</v>
      </c>
      <c r="J12710" s="21">
        <f t="shared" si="896"/>
        <v>940</v>
      </c>
      <c r="K12710" s="22" t="s">
        <v>5256</v>
      </c>
    </row>
    <row r="12711" spans="1:11" hidden="1" x14ac:dyDescent="0.25">
      <c r="A12711" s="10">
        <v>204</v>
      </c>
      <c r="B12711" s="10" t="s">
        <v>1987</v>
      </c>
      <c r="C12711" s="10" t="s">
        <v>1988</v>
      </c>
      <c r="D12711" s="10" t="s">
        <v>1995</v>
      </c>
      <c r="E12711" s="10" t="s">
        <v>1667</v>
      </c>
      <c r="F12711" s="10" t="s">
        <v>1433</v>
      </c>
      <c r="G12711" s="21" t="s">
        <v>3783</v>
      </c>
      <c r="H12711" s="21" t="s">
        <v>4587</v>
      </c>
      <c r="I12711" s="21">
        <v>1</v>
      </c>
      <c r="J12711" s="21">
        <f t="shared" si="896"/>
        <v>840</v>
      </c>
      <c r="K12711" s="22" t="s">
        <v>5256</v>
      </c>
    </row>
    <row r="12712" spans="1:11" hidden="1" x14ac:dyDescent="0.25">
      <c r="A12712" s="10">
        <v>204</v>
      </c>
      <c r="B12712" s="10" t="s">
        <v>1987</v>
      </c>
      <c r="C12712" s="10" t="s">
        <v>1988</v>
      </c>
      <c r="D12712" s="10" t="s">
        <v>1995</v>
      </c>
      <c r="E12712" s="10" t="s">
        <v>1667</v>
      </c>
      <c r="F12712" s="10" t="s">
        <v>1433</v>
      </c>
      <c r="G12712" s="21" t="s">
        <v>4760</v>
      </c>
      <c r="H12712" s="21" t="s">
        <v>4925</v>
      </c>
      <c r="I12712" s="21">
        <v>0</v>
      </c>
      <c r="J12712" s="21">
        <f>MID(H12712,1,FIND(" ",H12712,1)-1)*1</f>
        <v>5.3</v>
      </c>
      <c r="K12712" s="21" t="s">
        <v>5255</v>
      </c>
    </row>
    <row r="12713" spans="1:11" hidden="1" x14ac:dyDescent="0.25">
      <c r="A12713" s="10">
        <v>204</v>
      </c>
      <c r="B12713" s="10" t="s">
        <v>1987</v>
      </c>
      <c r="C12713" s="10" t="s">
        <v>1988</v>
      </c>
      <c r="D12713" s="10" t="s">
        <v>1995</v>
      </c>
      <c r="E12713" s="10" t="s">
        <v>1667</v>
      </c>
      <c r="F12713" s="10" t="s">
        <v>1433</v>
      </c>
      <c r="G12713" s="21" t="s">
        <v>4799</v>
      </c>
      <c r="H12713" s="21" t="s">
        <v>4589</v>
      </c>
      <c r="I12713" s="21">
        <v>0</v>
      </c>
      <c r="J12713" s="21">
        <f>MID(H12713,1,FIND(" ",H12713,1)-1)*1</f>
        <v>0.95</v>
      </c>
      <c r="K12713" s="21" t="s">
        <v>5264</v>
      </c>
    </row>
    <row r="12714" spans="1:11" hidden="1" x14ac:dyDescent="0.25">
      <c r="A12714" s="10">
        <v>204</v>
      </c>
      <c r="B12714" s="10" t="s">
        <v>1987</v>
      </c>
      <c r="C12714" s="10" t="s">
        <v>1988</v>
      </c>
      <c r="D12714" s="10" t="s">
        <v>1995</v>
      </c>
      <c r="E12714" s="10" t="s">
        <v>1667</v>
      </c>
      <c r="F12714" s="10" t="s">
        <v>1433</v>
      </c>
      <c r="G12714" s="21" t="s">
        <v>4800</v>
      </c>
      <c r="H12714" s="21" t="s">
        <v>4589</v>
      </c>
      <c r="I12714" s="21">
        <v>0</v>
      </c>
      <c r="J12714" s="21">
        <f t="shared" ref="J12714:J12715" si="897">MID(H12714,1,FIND(" ",H12714,1)-1)*1000</f>
        <v>950</v>
      </c>
      <c r="K12714" s="21" t="s">
        <v>5256</v>
      </c>
    </row>
    <row r="12715" spans="1:11" hidden="1" x14ac:dyDescent="0.25">
      <c r="A12715" s="10">
        <v>204</v>
      </c>
      <c r="B12715" s="10" t="s">
        <v>1987</v>
      </c>
      <c r="C12715" s="10" t="s">
        <v>1988</v>
      </c>
      <c r="D12715" s="10" t="s">
        <v>1995</v>
      </c>
      <c r="E12715" s="10" t="s">
        <v>1667</v>
      </c>
      <c r="F12715" s="10" t="s">
        <v>1433</v>
      </c>
      <c r="G12715" s="21" t="s">
        <v>4762</v>
      </c>
      <c r="H12715" s="21" t="s">
        <v>4589</v>
      </c>
      <c r="I12715" s="21">
        <v>0</v>
      </c>
      <c r="J12715" s="21">
        <f t="shared" si="897"/>
        <v>950</v>
      </c>
      <c r="K12715" s="21" t="s">
        <v>5256</v>
      </c>
    </row>
    <row r="12716" spans="1:11" hidden="1" x14ac:dyDescent="0.25">
      <c r="A12716" s="10">
        <v>204</v>
      </c>
      <c r="B12716" s="10" t="s">
        <v>1987</v>
      </c>
      <c r="C12716" s="10" t="s">
        <v>1988</v>
      </c>
      <c r="D12716" s="10" t="s">
        <v>1995</v>
      </c>
      <c r="E12716" s="10" t="s">
        <v>1667</v>
      </c>
      <c r="F12716" s="10" t="s">
        <v>1433</v>
      </c>
      <c r="G12716" s="10" t="s">
        <v>3787</v>
      </c>
      <c r="H12716" s="10" t="s">
        <v>3788</v>
      </c>
      <c r="I12716" s="10">
        <v>0</v>
      </c>
    </row>
    <row r="12717" spans="1:11" hidden="1" x14ac:dyDescent="0.25">
      <c r="A12717" s="10">
        <v>204</v>
      </c>
      <c r="B12717" s="10" t="s">
        <v>1987</v>
      </c>
      <c r="C12717" s="10" t="s">
        <v>1988</v>
      </c>
      <c r="D12717" s="10" t="s">
        <v>1995</v>
      </c>
      <c r="E12717" s="10" t="s">
        <v>1667</v>
      </c>
      <c r="F12717" s="10" t="s">
        <v>1433</v>
      </c>
      <c r="G12717" s="10" t="s">
        <v>3789</v>
      </c>
      <c r="H12717" s="10" t="s">
        <v>3789</v>
      </c>
      <c r="I12717" s="10">
        <v>0</v>
      </c>
    </row>
    <row r="12718" spans="1:11" hidden="1" x14ac:dyDescent="0.25">
      <c r="A12718" s="10">
        <v>205</v>
      </c>
      <c r="B12718" s="10" t="s">
        <v>1996</v>
      </c>
      <c r="C12718" s="10" t="s">
        <v>1997</v>
      </c>
      <c r="D12718" s="10" t="s">
        <v>2005</v>
      </c>
      <c r="E12718" s="10" t="s">
        <v>1667</v>
      </c>
      <c r="F12718" s="10" t="s">
        <v>1433</v>
      </c>
      <c r="G12718" s="10" t="s">
        <v>3129</v>
      </c>
      <c r="H12718" s="10" t="s">
        <v>4540</v>
      </c>
      <c r="I12718" s="10">
        <v>0</v>
      </c>
    </row>
    <row r="12719" spans="1:11" hidden="1" x14ac:dyDescent="0.25">
      <c r="A12719" s="10">
        <v>205</v>
      </c>
      <c r="B12719" s="10" t="s">
        <v>1996</v>
      </c>
      <c r="C12719" s="10" t="s">
        <v>1997</v>
      </c>
      <c r="D12719" s="10" t="s">
        <v>2005</v>
      </c>
      <c r="E12719" s="10" t="s">
        <v>1667</v>
      </c>
      <c r="F12719" s="10" t="s">
        <v>1433</v>
      </c>
      <c r="G12719" s="21" t="s">
        <v>2160</v>
      </c>
      <c r="H12719" s="21" t="s">
        <v>3699</v>
      </c>
      <c r="I12719" s="21">
        <v>1</v>
      </c>
      <c r="J12719" s="21" t="str">
        <f>H12719</f>
        <v>Кондиционирование</v>
      </c>
      <c r="K12719" s="21"/>
    </row>
    <row r="12720" spans="1:11" hidden="1" x14ac:dyDescent="0.25">
      <c r="A12720" s="10">
        <v>205</v>
      </c>
      <c r="B12720" s="10" t="s">
        <v>1996</v>
      </c>
      <c r="C12720" s="10" t="s">
        <v>1997</v>
      </c>
      <c r="D12720" s="10" t="s">
        <v>2005</v>
      </c>
      <c r="E12720" s="10" t="s">
        <v>1667</v>
      </c>
      <c r="F12720" s="10" t="s">
        <v>1433</v>
      </c>
      <c r="G12720" s="21" t="s">
        <v>3108</v>
      </c>
      <c r="H12720" s="21" t="s">
        <v>3906</v>
      </c>
      <c r="I12720" s="21">
        <v>1</v>
      </c>
      <c r="J12720" s="21">
        <f t="shared" ref="J12720:J12721" si="898">MID(H12720,1,FIND(" ",H12720,1)-1)*1</f>
        <v>60</v>
      </c>
      <c r="K12720" s="21" t="s">
        <v>5260</v>
      </c>
    </row>
    <row r="12721" spans="1:11" hidden="1" x14ac:dyDescent="0.25">
      <c r="A12721" s="10">
        <v>205</v>
      </c>
      <c r="B12721" s="10" t="s">
        <v>1996</v>
      </c>
      <c r="C12721" s="10" t="s">
        <v>1997</v>
      </c>
      <c r="D12721" s="10" t="s">
        <v>2005</v>
      </c>
      <c r="E12721" s="10" t="s">
        <v>1667</v>
      </c>
      <c r="F12721" s="10" t="s">
        <v>1433</v>
      </c>
      <c r="G12721" s="21" t="s">
        <v>3701</v>
      </c>
      <c r="H12721" s="21" t="s">
        <v>4459</v>
      </c>
      <c r="I12721" s="21">
        <v>1</v>
      </c>
      <c r="J12721" s="21">
        <f t="shared" si="898"/>
        <v>43</v>
      </c>
      <c r="K12721" s="21" t="s">
        <v>5260</v>
      </c>
    </row>
    <row r="12722" spans="1:11" hidden="1" x14ac:dyDescent="0.25">
      <c r="A12722" s="10">
        <v>205</v>
      </c>
      <c r="B12722" s="10" t="s">
        <v>1996</v>
      </c>
      <c r="C12722" s="10" t="s">
        <v>1997</v>
      </c>
      <c r="D12722" s="10" t="s">
        <v>2005</v>
      </c>
      <c r="E12722" s="10" t="s">
        <v>1667</v>
      </c>
      <c r="F12722" s="10" t="s">
        <v>1433</v>
      </c>
      <c r="G12722" s="21" t="s">
        <v>3703</v>
      </c>
      <c r="H12722" s="21" t="s">
        <v>4802</v>
      </c>
      <c r="I12722" s="21">
        <v>1</v>
      </c>
      <c r="J12722" s="21">
        <f>MID(H12722,1,FIND(" ",H12722,1)-1)*1</f>
        <v>140</v>
      </c>
      <c r="K12722" s="21" t="s">
        <v>5254</v>
      </c>
    </row>
    <row r="12723" spans="1:11" hidden="1" x14ac:dyDescent="0.25">
      <c r="A12723" s="10">
        <v>205</v>
      </c>
      <c r="B12723" s="10" t="s">
        <v>1996</v>
      </c>
      <c r="C12723" s="10" t="s">
        <v>1997</v>
      </c>
      <c r="D12723" s="10" t="s">
        <v>2005</v>
      </c>
      <c r="E12723" s="10" t="s">
        <v>1667</v>
      </c>
      <c r="F12723" s="10" t="s">
        <v>1433</v>
      </c>
      <c r="G12723" s="21" t="s">
        <v>3705</v>
      </c>
      <c r="H12723" s="21" t="s">
        <v>34</v>
      </c>
      <c r="I12723" s="21">
        <v>1</v>
      </c>
      <c r="J12723" s="21" t="str">
        <f>H12723</f>
        <v>Да</v>
      </c>
      <c r="K12723" s="21"/>
    </row>
    <row r="12724" spans="1:11" hidden="1" x14ac:dyDescent="0.25">
      <c r="A12724" s="10">
        <v>205</v>
      </c>
      <c r="B12724" s="10" t="s">
        <v>1996</v>
      </c>
      <c r="C12724" s="10" t="s">
        <v>1997</v>
      </c>
      <c r="D12724" s="10" t="s">
        <v>2005</v>
      </c>
      <c r="E12724" s="10" t="s">
        <v>1667</v>
      </c>
      <c r="F12724" s="10" t="s">
        <v>1433</v>
      </c>
      <c r="G12724" s="21" t="s">
        <v>3706</v>
      </c>
      <c r="H12724" s="21" t="s">
        <v>4878</v>
      </c>
      <c r="I12724" s="21">
        <v>1</v>
      </c>
      <c r="J12724" s="21">
        <f t="shared" ref="J12724:J12727" si="899">MID(H12724,1,FIND(" ",H12724,1)-1)*1</f>
        <v>17</v>
      </c>
      <c r="K12724" s="21" t="s">
        <v>5258</v>
      </c>
    </row>
    <row r="12725" spans="1:11" hidden="1" x14ac:dyDescent="0.25">
      <c r="A12725" s="10">
        <v>205</v>
      </c>
      <c r="B12725" s="10" t="s">
        <v>1996</v>
      </c>
      <c r="C12725" s="10" t="s">
        <v>1997</v>
      </c>
      <c r="D12725" s="10" t="s">
        <v>2005</v>
      </c>
      <c r="E12725" s="10" t="s">
        <v>1667</v>
      </c>
      <c r="F12725" s="10" t="s">
        <v>1433</v>
      </c>
      <c r="G12725" s="21" t="s">
        <v>3708</v>
      </c>
      <c r="H12725" s="21" t="s">
        <v>4613</v>
      </c>
      <c r="I12725" s="21">
        <v>1</v>
      </c>
      <c r="J12725" s="21">
        <f t="shared" si="899"/>
        <v>14.5</v>
      </c>
      <c r="K12725" s="21" t="s">
        <v>5258</v>
      </c>
    </row>
    <row r="12726" spans="1:11" hidden="1" x14ac:dyDescent="0.25">
      <c r="A12726" s="10">
        <v>205</v>
      </c>
      <c r="B12726" s="10" t="s">
        <v>1996</v>
      </c>
      <c r="C12726" s="10" t="s">
        <v>1997</v>
      </c>
      <c r="D12726" s="10" t="s">
        <v>2005</v>
      </c>
      <c r="E12726" s="10" t="s">
        <v>1667</v>
      </c>
      <c r="F12726" s="10" t="s">
        <v>1433</v>
      </c>
      <c r="G12726" s="21" t="s">
        <v>3709</v>
      </c>
      <c r="H12726" s="21" t="s">
        <v>4879</v>
      </c>
      <c r="I12726" s="21">
        <v>0</v>
      </c>
      <c r="J12726" s="21">
        <f t="shared" si="899"/>
        <v>16</v>
      </c>
      <c r="K12726" s="21" t="s">
        <v>5258</v>
      </c>
    </row>
    <row r="12727" spans="1:11" hidden="1" x14ac:dyDescent="0.25">
      <c r="A12727" s="10">
        <v>205</v>
      </c>
      <c r="B12727" s="10" t="s">
        <v>1996</v>
      </c>
      <c r="C12727" s="10" t="s">
        <v>1997</v>
      </c>
      <c r="D12727" s="10" t="s">
        <v>2005</v>
      </c>
      <c r="E12727" s="10" t="s">
        <v>1667</v>
      </c>
      <c r="F12727" s="10" t="s">
        <v>1433</v>
      </c>
      <c r="G12727" s="21" t="s">
        <v>3711</v>
      </c>
      <c r="H12727" s="21" t="s">
        <v>4912</v>
      </c>
      <c r="I12727" s="21">
        <v>0</v>
      </c>
      <c r="J12727" s="21">
        <f t="shared" si="899"/>
        <v>14</v>
      </c>
      <c r="K12727" s="21" t="s">
        <v>5258</v>
      </c>
    </row>
    <row r="12728" spans="1:11" hidden="1" x14ac:dyDescent="0.25">
      <c r="A12728" s="10">
        <v>205</v>
      </c>
      <c r="B12728" s="10" t="s">
        <v>1996</v>
      </c>
      <c r="C12728" s="10" t="s">
        <v>1997</v>
      </c>
      <c r="D12728" s="10" t="s">
        <v>2005</v>
      </c>
      <c r="E12728" s="10" t="s">
        <v>1667</v>
      </c>
      <c r="F12728" s="10" t="s">
        <v>1433</v>
      </c>
      <c r="G12728" s="21" t="s">
        <v>4578</v>
      </c>
      <c r="H12728" s="21" t="s">
        <v>4984</v>
      </c>
      <c r="I12728" s="21">
        <v>1</v>
      </c>
      <c r="J12728" s="21" t="str">
        <f>MID(H12728,1,FIND(" ",H12728,1)-1)</f>
        <v>2040</v>
      </c>
      <c r="K12728" s="21" t="s">
        <v>5269</v>
      </c>
    </row>
    <row r="12729" spans="1:11" hidden="1" x14ac:dyDescent="0.25">
      <c r="A12729" s="10">
        <v>205</v>
      </c>
      <c r="B12729" s="10" t="s">
        <v>1996</v>
      </c>
      <c r="C12729" s="10" t="s">
        <v>1997</v>
      </c>
      <c r="D12729" s="10" t="s">
        <v>2005</v>
      </c>
      <c r="E12729" s="10" t="s">
        <v>1667</v>
      </c>
      <c r="F12729" s="10" t="s">
        <v>1433</v>
      </c>
      <c r="G12729" s="10" t="s">
        <v>3714</v>
      </c>
      <c r="H12729" s="10" t="s">
        <v>3715</v>
      </c>
      <c r="I12729" s="10">
        <v>0</v>
      </c>
    </row>
    <row r="12730" spans="1:11" hidden="1" x14ac:dyDescent="0.25">
      <c r="A12730" s="10">
        <v>205</v>
      </c>
      <c r="B12730" s="10" t="s">
        <v>1996</v>
      </c>
      <c r="C12730" s="10" t="s">
        <v>1997</v>
      </c>
      <c r="D12730" s="10" t="s">
        <v>2005</v>
      </c>
      <c r="E12730" s="10" t="s">
        <v>1667</v>
      </c>
      <c r="F12730" s="10" t="s">
        <v>1433</v>
      </c>
      <c r="G12730" s="10" t="s">
        <v>3716</v>
      </c>
      <c r="H12730" s="10" t="s">
        <v>34</v>
      </c>
      <c r="I12730" s="10">
        <v>0</v>
      </c>
    </row>
    <row r="12731" spans="1:11" hidden="1" x14ac:dyDescent="0.25">
      <c r="A12731" s="10">
        <v>205</v>
      </c>
      <c r="B12731" s="10" t="s">
        <v>1996</v>
      </c>
      <c r="C12731" s="10" t="s">
        <v>1997</v>
      </c>
      <c r="D12731" s="10" t="s">
        <v>2005</v>
      </c>
      <c r="E12731" s="10" t="s">
        <v>1667</v>
      </c>
      <c r="F12731" s="10" t="s">
        <v>1433</v>
      </c>
      <c r="G12731" s="10" t="s">
        <v>3717</v>
      </c>
      <c r="H12731" s="10" t="s">
        <v>34</v>
      </c>
      <c r="I12731" s="10">
        <v>0</v>
      </c>
    </row>
    <row r="12732" spans="1:11" hidden="1" x14ac:dyDescent="0.25">
      <c r="A12732" s="10">
        <v>205</v>
      </c>
      <c r="B12732" s="10" t="s">
        <v>1996</v>
      </c>
      <c r="C12732" s="10" t="s">
        <v>1997</v>
      </c>
      <c r="D12732" s="10" t="s">
        <v>2005</v>
      </c>
      <c r="E12732" s="10" t="s">
        <v>1667</v>
      </c>
      <c r="F12732" s="10" t="s">
        <v>1433</v>
      </c>
      <c r="G12732" s="10" t="s">
        <v>3718</v>
      </c>
      <c r="H12732" s="10" t="s">
        <v>5168</v>
      </c>
      <c r="I12732" s="10">
        <v>0</v>
      </c>
    </row>
    <row r="12733" spans="1:11" hidden="1" x14ac:dyDescent="0.25">
      <c r="A12733" s="10">
        <v>205</v>
      </c>
      <c r="B12733" s="10" t="s">
        <v>1996</v>
      </c>
      <c r="C12733" s="10" t="s">
        <v>1997</v>
      </c>
      <c r="D12733" s="10" t="s">
        <v>2005</v>
      </c>
      <c r="E12733" s="10" t="s">
        <v>1667</v>
      </c>
      <c r="F12733" s="10" t="s">
        <v>1433</v>
      </c>
      <c r="G12733" s="10" t="s">
        <v>3719</v>
      </c>
      <c r="H12733" s="10" t="s">
        <v>57</v>
      </c>
      <c r="I12733" s="10">
        <v>0</v>
      </c>
    </row>
    <row r="12734" spans="1:11" hidden="1" x14ac:dyDescent="0.25">
      <c r="A12734" s="10">
        <v>205</v>
      </c>
      <c r="B12734" s="10" t="s">
        <v>1996</v>
      </c>
      <c r="C12734" s="10" t="s">
        <v>1997</v>
      </c>
      <c r="D12734" s="10" t="s">
        <v>2005</v>
      </c>
      <c r="E12734" s="10" t="s">
        <v>1667</v>
      </c>
      <c r="F12734" s="10" t="s">
        <v>1433</v>
      </c>
      <c r="G12734" s="10" t="s">
        <v>3720</v>
      </c>
      <c r="H12734" s="10" t="s">
        <v>34</v>
      </c>
      <c r="I12734" s="10">
        <v>0</v>
      </c>
    </row>
    <row r="12735" spans="1:11" hidden="1" x14ac:dyDescent="0.25">
      <c r="A12735" s="10">
        <v>205</v>
      </c>
      <c r="B12735" s="10" t="s">
        <v>1996</v>
      </c>
      <c r="C12735" s="10" t="s">
        <v>1997</v>
      </c>
      <c r="D12735" s="10" t="s">
        <v>2005</v>
      </c>
      <c r="E12735" s="10" t="s">
        <v>1667</v>
      </c>
      <c r="F12735" s="10" t="s">
        <v>1433</v>
      </c>
      <c r="G12735" s="10" t="s">
        <v>3721</v>
      </c>
      <c r="H12735" s="10" t="s">
        <v>34</v>
      </c>
      <c r="I12735" s="10">
        <v>0</v>
      </c>
    </row>
    <row r="12736" spans="1:11" hidden="1" x14ac:dyDescent="0.25">
      <c r="A12736" s="10">
        <v>205</v>
      </c>
      <c r="B12736" s="10" t="s">
        <v>1996</v>
      </c>
      <c r="C12736" s="10" t="s">
        <v>1997</v>
      </c>
      <c r="D12736" s="10" t="s">
        <v>2005</v>
      </c>
      <c r="E12736" s="10" t="s">
        <v>1667</v>
      </c>
      <c r="F12736" s="10" t="s">
        <v>1433</v>
      </c>
      <c r="G12736" s="10" t="s">
        <v>3722</v>
      </c>
      <c r="H12736" s="10" t="s">
        <v>34</v>
      </c>
      <c r="I12736" s="10">
        <v>0</v>
      </c>
    </row>
    <row r="12737" spans="1:9" hidden="1" x14ac:dyDescent="0.25">
      <c r="A12737" s="10">
        <v>205</v>
      </c>
      <c r="B12737" s="10" t="s">
        <v>1996</v>
      </c>
      <c r="C12737" s="10" t="s">
        <v>1997</v>
      </c>
      <c r="D12737" s="10" t="s">
        <v>2005</v>
      </c>
      <c r="E12737" s="10" t="s">
        <v>1667</v>
      </c>
      <c r="F12737" s="10" t="s">
        <v>1433</v>
      </c>
      <c r="G12737" s="10" t="s">
        <v>3723</v>
      </c>
      <c r="H12737" s="10" t="s">
        <v>34</v>
      </c>
      <c r="I12737" s="10">
        <v>0</v>
      </c>
    </row>
    <row r="12738" spans="1:9" hidden="1" x14ac:dyDescent="0.25">
      <c r="A12738" s="10">
        <v>205</v>
      </c>
      <c r="B12738" s="10" t="s">
        <v>1996</v>
      </c>
      <c r="C12738" s="10" t="s">
        <v>1997</v>
      </c>
      <c r="D12738" s="10" t="s">
        <v>2005</v>
      </c>
      <c r="E12738" s="10" t="s">
        <v>1667</v>
      </c>
      <c r="F12738" s="10" t="s">
        <v>1433</v>
      </c>
      <c r="G12738" s="10" t="s">
        <v>3724</v>
      </c>
      <c r="H12738" s="10" t="s">
        <v>34</v>
      </c>
      <c r="I12738" s="10">
        <v>0</v>
      </c>
    </row>
    <row r="12739" spans="1:9" hidden="1" x14ac:dyDescent="0.25">
      <c r="A12739" s="10">
        <v>205</v>
      </c>
      <c r="B12739" s="10" t="s">
        <v>1996</v>
      </c>
      <c r="C12739" s="10" t="s">
        <v>1997</v>
      </c>
      <c r="D12739" s="10" t="s">
        <v>2005</v>
      </c>
      <c r="E12739" s="10" t="s">
        <v>1667</v>
      </c>
      <c r="F12739" s="10" t="s">
        <v>1433</v>
      </c>
      <c r="G12739" s="10" t="s">
        <v>3725</v>
      </c>
      <c r="H12739" s="10" t="s">
        <v>34</v>
      </c>
      <c r="I12739" s="10">
        <v>0</v>
      </c>
    </row>
    <row r="12740" spans="1:9" hidden="1" x14ac:dyDescent="0.25">
      <c r="A12740" s="10">
        <v>205</v>
      </c>
      <c r="B12740" s="10" t="s">
        <v>1996</v>
      </c>
      <c r="C12740" s="10" t="s">
        <v>1997</v>
      </c>
      <c r="D12740" s="10" t="s">
        <v>2005</v>
      </c>
      <c r="E12740" s="10" t="s">
        <v>1667</v>
      </c>
      <c r="F12740" s="10" t="s">
        <v>1433</v>
      </c>
      <c r="G12740" s="10" t="s">
        <v>3726</v>
      </c>
      <c r="H12740" s="10" t="s">
        <v>34</v>
      </c>
      <c r="I12740" s="10">
        <v>0</v>
      </c>
    </row>
    <row r="12741" spans="1:9" hidden="1" x14ac:dyDescent="0.25">
      <c r="A12741" s="10">
        <v>205</v>
      </c>
      <c r="B12741" s="10" t="s">
        <v>1996</v>
      </c>
      <c r="C12741" s="10" t="s">
        <v>1997</v>
      </c>
      <c r="D12741" s="10" t="s">
        <v>2005</v>
      </c>
      <c r="E12741" s="10" t="s">
        <v>1667</v>
      </c>
      <c r="F12741" s="10" t="s">
        <v>1433</v>
      </c>
      <c r="G12741" s="10" t="s">
        <v>3727</v>
      </c>
      <c r="H12741" s="10" t="s">
        <v>34</v>
      </c>
      <c r="I12741" s="10">
        <v>0</v>
      </c>
    </row>
    <row r="12742" spans="1:9" hidden="1" x14ac:dyDescent="0.25">
      <c r="A12742" s="10">
        <v>205</v>
      </c>
      <c r="B12742" s="10" t="s">
        <v>1996</v>
      </c>
      <c r="C12742" s="10" t="s">
        <v>1997</v>
      </c>
      <c r="D12742" s="10" t="s">
        <v>2005</v>
      </c>
      <c r="E12742" s="10" t="s">
        <v>1667</v>
      </c>
      <c r="F12742" s="10" t="s">
        <v>1433</v>
      </c>
      <c r="G12742" s="10" t="s">
        <v>3730</v>
      </c>
      <c r="H12742" s="10" t="s">
        <v>34</v>
      </c>
      <c r="I12742" s="10">
        <v>0</v>
      </c>
    </row>
    <row r="12743" spans="1:9" hidden="1" x14ac:dyDescent="0.25">
      <c r="A12743" s="10">
        <v>205</v>
      </c>
      <c r="B12743" s="10" t="s">
        <v>1996</v>
      </c>
      <c r="C12743" s="10" t="s">
        <v>1997</v>
      </c>
      <c r="D12743" s="10" t="s">
        <v>2005</v>
      </c>
      <c r="E12743" s="10" t="s">
        <v>1667</v>
      </c>
      <c r="F12743" s="10" t="s">
        <v>1433</v>
      </c>
      <c r="G12743" s="10" t="s">
        <v>3731</v>
      </c>
      <c r="H12743" s="10" t="s">
        <v>34</v>
      </c>
      <c r="I12743" s="10">
        <v>0</v>
      </c>
    </row>
    <row r="12744" spans="1:9" hidden="1" x14ac:dyDescent="0.25">
      <c r="A12744" s="10">
        <v>205</v>
      </c>
      <c r="B12744" s="10" t="s">
        <v>1996</v>
      </c>
      <c r="C12744" s="10" t="s">
        <v>1997</v>
      </c>
      <c r="D12744" s="10" t="s">
        <v>2005</v>
      </c>
      <c r="E12744" s="10" t="s">
        <v>1667</v>
      </c>
      <c r="F12744" s="10" t="s">
        <v>1433</v>
      </c>
      <c r="G12744" s="10" t="s">
        <v>3734</v>
      </c>
      <c r="H12744" s="10" t="s">
        <v>34</v>
      </c>
      <c r="I12744" s="10">
        <v>0</v>
      </c>
    </row>
    <row r="12745" spans="1:9" hidden="1" x14ac:dyDescent="0.25">
      <c r="A12745" s="10">
        <v>205</v>
      </c>
      <c r="B12745" s="10" t="s">
        <v>1996</v>
      </c>
      <c r="C12745" s="10" t="s">
        <v>1997</v>
      </c>
      <c r="D12745" s="10" t="s">
        <v>2005</v>
      </c>
      <c r="E12745" s="10" t="s">
        <v>1667</v>
      </c>
      <c r="F12745" s="10" t="s">
        <v>1433</v>
      </c>
      <c r="G12745" s="10" t="s">
        <v>3735</v>
      </c>
      <c r="H12745" s="10" t="s">
        <v>57</v>
      </c>
      <c r="I12745" s="10">
        <v>0</v>
      </c>
    </row>
    <row r="12746" spans="1:9" hidden="1" x14ac:dyDescent="0.25">
      <c r="A12746" s="10">
        <v>205</v>
      </c>
      <c r="B12746" s="10" t="s">
        <v>1996</v>
      </c>
      <c r="C12746" s="10" t="s">
        <v>1997</v>
      </c>
      <c r="D12746" s="10" t="s">
        <v>2005</v>
      </c>
      <c r="E12746" s="10" t="s">
        <v>1667</v>
      </c>
      <c r="F12746" s="10" t="s">
        <v>1433</v>
      </c>
      <c r="G12746" s="10" t="s">
        <v>4597</v>
      </c>
      <c r="H12746" s="10" t="s">
        <v>34</v>
      </c>
      <c r="I12746" s="10">
        <v>0</v>
      </c>
    </row>
    <row r="12747" spans="1:9" hidden="1" x14ac:dyDescent="0.25">
      <c r="A12747" s="10">
        <v>205</v>
      </c>
      <c r="B12747" s="10" t="s">
        <v>1996</v>
      </c>
      <c r="C12747" s="10" t="s">
        <v>1997</v>
      </c>
      <c r="D12747" s="10" t="s">
        <v>2005</v>
      </c>
      <c r="E12747" s="10" t="s">
        <v>1667</v>
      </c>
      <c r="F12747" s="10" t="s">
        <v>1433</v>
      </c>
      <c r="G12747" s="10" t="s">
        <v>3736</v>
      </c>
      <c r="H12747" s="10" t="s">
        <v>34</v>
      </c>
      <c r="I12747" s="10">
        <v>0</v>
      </c>
    </row>
    <row r="12748" spans="1:9" hidden="1" x14ac:dyDescent="0.25">
      <c r="A12748" s="10">
        <v>205</v>
      </c>
      <c r="B12748" s="10" t="s">
        <v>1996</v>
      </c>
      <c r="C12748" s="10" t="s">
        <v>1997</v>
      </c>
      <c r="D12748" s="10" t="s">
        <v>2005</v>
      </c>
      <c r="E12748" s="10" t="s">
        <v>1667</v>
      </c>
      <c r="F12748" s="10" t="s">
        <v>1433</v>
      </c>
      <c r="G12748" s="10" t="s">
        <v>3737</v>
      </c>
      <c r="H12748" s="10" t="s">
        <v>34</v>
      </c>
      <c r="I12748" s="10">
        <v>0</v>
      </c>
    </row>
    <row r="12749" spans="1:9" hidden="1" x14ac:dyDescent="0.25">
      <c r="A12749" s="10">
        <v>205</v>
      </c>
      <c r="B12749" s="10" t="s">
        <v>1996</v>
      </c>
      <c r="C12749" s="10" t="s">
        <v>1997</v>
      </c>
      <c r="D12749" s="10" t="s">
        <v>2005</v>
      </c>
      <c r="E12749" s="10" t="s">
        <v>1667</v>
      </c>
      <c r="F12749" s="10" t="s">
        <v>1433</v>
      </c>
      <c r="G12749" s="10" t="s">
        <v>4387</v>
      </c>
      <c r="H12749" s="10" t="s">
        <v>34</v>
      </c>
      <c r="I12749" s="10">
        <v>0</v>
      </c>
    </row>
    <row r="12750" spans="1:9" hidden="1" x14ac:dyDescent="0.25">
      <c r="A12750" s="10">
        <v>205</v>
      </c>
      <c r="B12750" s="10" t="s">
        <v>1996</v>
      </c>
      <c r="C12750" s="10" t="s">
        <v>1997</v>
      </c>
      <c r="D12750" s="10" t="s">
        <v>2005</v>
      </c>
      <c r="E12750" s="10" t="s">
        <v>1667</v>
      </c>
      <c r="F12750" s="10" t="s">
        <v>1433</v>
      </c>
      <c r="G12750" s="10" t="s">
        <v>4388</v>
      </c>
      <c r="H12750" s="10" t="s">
        <v>34</v>
      </c>
      <c r="I12750" s="10">
        <v>0</v>
      </c>
    </row>
    <row r="12751" spans="1:9" hidden="1" x14ac:dyDescent="0.25">
      <c r="A12751" s="10">
        <v>205</v>
      </c>
      <c r="B12751" s="10" t="s">
        <v>1996</v>
      </c>
      <c r="C12751" s="10" t="s">
        <v>1997</v>
      </c>
      <c r="D12751" s="10" t="s">
        <v>2005</v>
      </c>
      <c r="E12751" s="10" t="s">
        <v>1667</v>
      </c>
      <c r="F12751" s="10" t="s">
        <v>1433</v>
      </c>
      <c r="G12751" s="10" t="s">
        <v>3740</v>
      </c>
      <c r="H12751" s="10" t="s">
        <v>34</v>
      </c>
      <c r="I12751" s="10">
        <v>0</v>
      </c>
    </row>
    <row r="12752" spans="1:9" hidden="1" x14ac:dyDescent="0.25">
      <c r="A12752" s="10">
        <v>205</v>
      </c>
      <c r="B12752" s="10" t="s">
        <v>1996</v>
      </c>
      <c r="C12752" s="10" t="s">
        <v>1997</v>
      </c>
      <c r="D12752" s="10" t="s">
        <v>2005</v>
      </c>
      <c r="E12752" s="10" t="s">
        <v>1667</v>
      </c>
      <c r="F12752" s="10" t="s">
        <v>1433</v>
      </c>
      <c r="G12752" s="10" t="s">
        <v>3741</v>
      </c>
      <c r="H12752" s="10" t="s">
        <v>34</v>
      </c>
      <c r="I12752" s="10">
        <v>0</v>
      </c>
    </row>
    <row r="12753" spans="1:11" hidden="1" x14ac:dyDescent="0.25">
      <c r="A12753" s="10">
        <v>205</v>
      </c>
      <c r="B12753" s="10" t="s">
        <v>1996</v>
      </c>
      <c r="C12753" s="10" t="s">
        <v>1997</v>
      </c>
      <c r="D12753" s="10" t="s">
        <v>2005</v>
      </c>
      <c r="E12753" s="10" t="s">
        <v>1667</v>
      </c>
      <c r="F12753" s="10" t="s">
        <v>1433</v>
      </c>
      <c r="G12753" s="10" t="s">
        <v>4324</v>
      </c>
      <c r="H12753" s="10" t="s">
        <v>34</v>
      </c>
      <c r="I12753" s="10">
        <v>0</v>
      </c>
    </row>
    <row r="12754" spans="1:11" hidden="1" x14ac:dyDescent="0.25">
      <c r="A12754" s="10">
        <v>205</v>
      </c>
      <c r="B12754" s="10" t="s">
        <v>1996</v>
      </c>
      <c r="C12754" s="10" t="s">
        <v>1997</v>
      </c>
      <c r="D12754" s="10" t="s">
        <v>2005</v>
      </c>
      <c r="E12754" s="10" t="s">
        <v>1667</v>
      </c>
      <c r="F12754" s="10" t="s">
        <v>1433</v>
      </c>
      <c r="G12754" s="10" t="s">
        <v>3743</v>
      </c>
      <c r="H12754" s="10" t="s">
        <v>34</v>
      </c>
      <c r="I12754" s="10">
        <v>0</v>
      </c>
    </row>
    <row r="12755" spans="1:11" hidden="1" x14ac:dyDescent="0.25">
      <c r="A12755" s="10">
        <v>205</v>
      </c>
      <c r="B12755" s="10" t="s">
        <v>1996</v>
      </c>
      <c r="C12755" s="10" t="s">
        <v>1997</v>
      </c>
      <c r="D12755" s="10" t="s">
        <v>2005</v>
      </c>
      <c r="E12755" s="10" t="s">
        <v>1667</v>
      </c>
      <c r="F12755" s="10" t="s">
        <v>1433</v>
      </c>
      <c r="G12755" s="10" t="s">
        <v>3744</v>
      </c>
      <c r="H12755" s="10" t="s">
        <v>3917</v>
      </c>
      <c r="I12755" s="10">
        <v>0</v>
      </c>
    </row>
    <row r="12756" spans="1:11" hidden="1" x14ac:dyDescent="0.25">
      <c r="A12756" s="10">
        <v>205</v>
      </c>
      <c r="B12756" s="10" t="s">
        <v>1996</v>
      </c>
      <c r="C12756" s="10" t="s">
        <v>1997</v>
      </c>
      <c r="D12756" s="10" t="s">
        <v>2005</v>
      </c>
      <c r="E12756" s="10" t="s">
        <v>1667</v>
      </c>
      <c r="F12756" s="10" t="s">
        <v>1433</v>
      </c>
      <c r="G12756" s="10" t="s">
        <v>3746</v>
      </c>
      <c r="H12756" s="10" t="s">
        <v>34</v>
      </c>
      <c r="I12756" s="10">
        <v>0</v>
      </c>
    </row>
    <row r="12757" spans="1:11" hidden="1" x14ac:dyDescent="0.25">
      <c r="A12757" s="10">
        <v>205</v>
      </c>
      <c r="B12757" s="10" t="s">
        <v>1996</v>
      </c>
      <c r="C12757" s="10" t="s">
        <v>1997</v>
      </c>
      <c r="D12757" s="10" t="s">
        <v>2005</v>
      </c>
      <c r="E12757" s="10" t="s">
        <v>1667</v>
      </c>
      <c r="F12757" s="10" t="s">
        <v>1433</v>
      </c>
      <c r="G12757" s="21" t="s">
        <v>3747</v>
      </c>
      <c r="H12757" s="21" t="s">
        <v>4805</v>
      </c>
      <c r="I12757" s="21">
        <v>1</v>
      </c>
      <c r="J12757" s="21" t="str">
        <f>H12757</f>
        <v>Напольно-потолочная</v>
      </c>
      <c r="K12757" s="21"/>
    </row>
    <row r="12758" spans="1:11" hidden="1" x14ac:dyDescent="0.25">
      <c r="A12758" s="10">
        <v>205</v>
      </c>
      <c r="B12758" s="10" t="s">
        <v>1996</v>
      </c>
      <c r="C12758" s="10" t="s">
        <v>1997</v>
      </c>
      <c r="D12758" s="10" t="s">
        <v>2005</v>
      </c>
      <c r="E12758" s="10" t="s">
        <v>1667</v>
      </c>
      <c r="F12758" s="10" t="s">
        <v>1433</v>
      </c>
      <c r="G12758" s="21" t="s">
        <v>3749</v>
      </c>
      <c r="H12758" s="21" t="s">
        <v>4941</v>
      </c>
      <c r="I12758" s="21">
        <v>1</v>
      </c>
      <c r="J12758" s="21">
        <f>MID(H12758,1,FIND(" ",H12758,1)-1)*1</f>
        <v>65</v>
      </c>
      <c r="K12758" s="21" t="s">
        <v>5264</v>
      </c>
    </row>
    <row r="12759" spans="1:11" hidden="1" x14ac:dyDescent="0.25">
      <c r="A12759" s="10">
        <v>205</v>
      </c>
      <c r="B12759" s="10" t="s">
        <v>1996</v>
      </c>
      <c r="C12759" s="10" t="s">
        <v>1997</v>
      </c>
      <c r="D12759" s="10" t="s">
        <v>2005</v>
      </c>
      <c r="E12759" s="10" t="s">
        <v>1667</v>
      </c>
      <c r="F12759" s="10" t="s">
        <v>1433</v>
      </c>
      <c r="G12759" s="21" t="s">
        <v>3751</v>
      </c>
      <c r="H12759" s="21" t="s">
        <v>3893</v>
      </c>
      <c r="I12759" s="21">
        <v>1</v>
      </c>
      <c r="J12759" s="21">
        <f>MID(H12759,1,FIND(" ",H12759,1)-1)*1</f>
        <v>30</v>
      </c>
      <c r="K12759" s="21" t="s">
        <v>5264</v>
      </c>
    </row>
    <row r="12760" spans="1:11" hidden="1" x14ac:dyDescent="0.25">
      <c r="A12760" s="10">
        <v>205</v>
      </c>
      <c r="B12760" s="10" t="s">
        <v>1996</v>
      </c>
      <c r="C12760" s="10" t="s">
        <v>1997</v>
      </c>
      <c r="D12760" s="10" t="s">
        <v>2005</v>
      </c>
      <c r="E12760" s="10" t="s">
        <v>1667</v>
      </c>
      <c r="F12760" s="10" t="s">
        <v>1433</v>
      </c>
      <c r="G12760" s="21" t="s">
        <v>3753</v>
      </c>
      <c r="H12760" s="21" t="s">
        <v>4016</v>
      </c>
      <c r="I12760" s="21">
        <v>1</v>
      </c>
      <c r="J12760" s="21">
        <f>MID(H12760,1,FIND(" ",H12760,1)-1)*1</f>
        <v>6.9</v>
      </c>
      <c r="K12760" s="21" t="s">
        <v>5258</v>
      </c>
    </row>
    <row r="12761" spans="1:11" hidden="1" x14ac:dyDescent="0.25">
      <c r="A12761" s="10">
        <v>205</v>
      </c>
      <c r="B12761" s="10" t="s">
        <v>1996</v>
      </c>
      <c r="C12761" s="10" t="s">
        <v>1997</v>
      </c>
      <c r="D12761" s="10" t="s">
        <v>2005</v>
      </c>
      <c r="E12761" s="10" t="s">
        <v>1667</v>
      </c>
      <c r="F12761" s="10" t="s">
        <v>1433</v>
      </c>
      <c r="G12761" s="21" t="s">
        <v>3755</v>
      </c>
      <c r="H12761" s="21" t="s">
        <v>4794</v>
      </c>
      <c r="I12761" s="21">
        <v>1</v>
      </c>
      <c r="J12761" s="21" t="s">
        <v>5267</v>
      </c>
      <c r="K12761" s="21" t="s">
        <v>5265</v>
      </c>
    </row>
    <row r="12762" spans="1:11" hidden="1" x14ac:dyDescent="0.25">
      <c r="A12762" s="10">
        <v>205</v>
      </c>
      <c r="B12762" s="10" t="s">
        <v>1996</v>
      </c>
      <c r="C12762" s="10" t="s">
        <v>1997</v>
      </c>
      <c r="D12762" s="10" t="s">
        <v>2005</v>
      </c>
      <c r="E12762" s="10" t="s">
        <v>1667</v>
      </c>
      <c r="F12762" s="10" t="s">
        <v>1433</v>
      </c>
      <c r="G12762" s="21" t="s">
        <v>3759</v>
      </c>
      <c r="H12762" s="21">
        <v>48000</v>
      </c>
      <c r="I12762" s="21">
        <v>1</v>
      </c>
      <c r="J12762" s="21">
        <f>TRIM(H12762)*1</f>
        <v>48000</v>
      </c>
      <c r="K12762" s="21" t="s">
        <v>5261</v>
      </c>
    </row>
    <row r="12763" spans="1:11" x14ac:dyDescent="0.25">
      <c r="A12763" s="10">
        <v>205</v>
      </c>
      <c r="B12763" s="10" t="s">
        <v>1996</v>
      </c>
      <c r="C12763" s="10" t="s">
        <v>1997</v>
      </c>
      <c r="D12763" s="10" t="s">
        <v>2005</v>
      </c>
      <c r="E12763" s="10" t="s">
        <v>1667</v>
      </c>
      <c r="F12763" s="10" t="s">
        <v>1433</v>
      </c>
      <c r="G12763" s="21" t="s">
        <v>3760</v>
      </c>
      <c r="H12763" s="21" t="s">
        <v>5012</v>
      </c>
      <c r="I12763" s="21">
        <v>1</v>
      </c>
      <c r="J12763" s="21">
        <f t="shared" ref="J12763:J12764" si="900">MID(H12763,1,FIND(" ",H12763,1)-1)*1</f>
        <v>16</v>
      </c>
      <c r="K12763" s="21" t="s">
        <v>5259</v>
      </c>
    </row>
    <row r="12764" spans="1:11" x14ac:dyDescent="0.25">
      <c r="A12764" s="10">
        <v>205</v>
      </c>
      <c r="B12764" s="10" t="s">
        <v>1996</v>
      </c>
      <c r="C12764" s="10" t="s">
        <v>1997</v>
      </c>
      <c r="D12764" s="10" t="s">
        <v>2005</v>
      </c>
      <c r="E12764" s="10" t="s">
        <v>1667</v>
      </c>
      <c r="F12764" s="10" t="s">
        <v>1433</v>
      </c>
      <c r="G12764" s="21" t="s">
        <v>3762</v>
      </c>
      <c r="H12764" s="21" t="s">
        <v>5010</v>
      </c>
      <c r="I12764" s="21">
        <v>1</v>
      </c>
      <c r="J12764" s="21">
        <f t="shared" si="900"/>
        <v>14</v>
      </c>
      <c r="K12764" s="21" t="s">
        <v>5259</v>
      </c>
    </row>
    <row r="12765" spans="1:11" hidden="1" x14ac:dyDescent="0.25">
      <c r="A12765" s="10">
        <v>205</v>
      </c>
      <c r="B12765" s="10" t="s">
        <v>1996</v>
      </c>
      <c r="C12765" s="10" t="s">
        <v>1997</v>
      </c>
      <c r="D12765" s="10" t="s">
        <v>2005</v>
      </c>
      <c r="E12765" s="10" t="s">
        <v>1667</v>
      </c>
      <c r="F12765" s="10" t="s">
        <v>1433</v>
      </c>
      <c r="G12765" s="21" t="s">
        <v>3764</v>
      </c>
      <c r="H12765" s="21">
        <v>48000</v>
      </c>
      <c r="I12765" s="21">
        <v>1</v>
      </c>
      <c r="J12765" s="21">
        <f>TRIM(H12765)*1</f>
        <v>48000</v>
      </c>
      <c r="K12765" s="21" t="s">
        <v>5261</v>
      </c>
    </row>
    <row r="12766" spans="1:11" hidden="1" x14ac:dyDescent="0.25">
      <c r="A12766" s="10">
        <v>205</v>
      </c>
      <c r="B12766" s="10" t="s">
        <v>1996</v>
      </c>
      <c r="C12766" s="10" t="s">
        <v>1997</v>
      </c>
      <c r="D12766" s="10" t="s">
        <v>2005</v>
      </c>
      <c r="E12766" s="10" t="s">
        <v>1667</v>
      </c>
      <c r="F12766" s="10" t="s">
        <v>1433</v>
      </c>
      <c r="G12766" s="10" t="s">
        <v>3765</v>
      </c>
      <c r="H12766" s="10" t="s">
        <v>57</v>
      </c>
      <c r="I12766" s="10">
        <v>0</v>
      </c>
    </row>
    <row r="12767" spans="1:11" hidden="1" x14ac:dyDescent="0.25">
      <c r="A12767" s="10">
        <v>205</v>
      </c>
      <c r="B12767" s="10" t="s">
        <v>1996</v>
      </c>
      <c r="C12767" s="10" t="s">
        <v>1997</v>
      </c>
      <c r="D12767" s="10" t="s">
        <v>2005</v>
      </c>
      <c r="E12767" s="10" t="s">
        <v>1667</v>
      </c>
      <c r="F12767" s="10" t="s">
        <v>1433</v>
      </c>
      <c r="G12767" s="10" t="s">
        <v>3766</v>
      </c>
      <c r="H12767" s="10" t="s">
        <v>34</v>
      </c>
      <c r="I12767" s="10">
        <v>0</v>
      </c>
    </row>
    <row r="12768" spans="1:11" hidden="1" x14ac:dyDescent="0.25">
      <c r="A12768" s="10">
        <v>205</v>
      </c>
      <c r="B12768" s="10" t="s">
        <v>1996</v>
      </c>
      <c r="C12768" s="10" t="s">
        <v>1997</v>
      </c>
      <c r="D12768" s="10" t="s">
        <v>2005</v>
      </c>
      <c r="E12768" s="10" t="s">
        <v>1667</v>
      </c>
      <c r="F12768" s="10" t="s">
        <v>1433</v>
      </c>
      <c r="G12768" s="10" t="s">
        <v>4601</v>
      </c>
      <c r="H12768" s="10" t="s">
        <v>4321</v>
      </c>
      <c r="I12768" s="10">
        <v>0</v>
      </c>
    </row>
    <row r="12769" spans="1:11" hidden="1" x14ac:dyDescent="0.25">
      <c r="A12769" s="10">
        <v>205</v>
      </c>
      <c r="B12769" s="10" t="s">
        <v>1996</v>
      </c>
      <c r="C12769" s="10" t="s">
        <v>1997</v>
      </c>
      <c r="D12769" s="10" t="s">
        <v>2005</v>
      </c>
      <c r="E12769" s="10" t="s">
        <v>1667</v>
      </c>
      <c r="F12769" s="10" t="s">
        <v>1433</v>
      </c>
      <c r="G12769" s="10" t="s">
        <v>4397</v>
      </c>
      <c r="H12769" s="10" t="s">
        <v>34</v>
      </c>
      <c r="I12769" s="10">
        <v>0</v>
      </c>
    </row>
    <row r="12770" spans="1:11" hidden="1" x14ac:dyDescent="0.25">
      <c r="A12770" s="10">
        <v>205</v>
      </c>
      <c r="B12770" s="10" t="s">
        <v>1996</v>
      </c>
      <c r="C12770" s="10" t="s">
        <v>1997</v>
      </c>
      <c r="D12770" s="10" t="s">
        <v>2005</v>
      </c>
      <c r="E12770" s="10" t="s">
        <v>1667</v>
      </c>
      <c r="F12770" s="10" t="s">
        <v>1433</v>
      </c>
      <c r="G12770" s="10" t="s">
        <v>4603</v>
      </c>
      <c r="H12770" s="10" t="s">
        <v>57</v>
      </c>
      <c r="I12770" s="10">
        <v>0</v>
      </c>
    </row>
    <row r="12771" spans="1:11" hidden="1" x14ac:dyDescent="0.25">
      <c r="A12771" s="10">
        <v>205</v>
      </c>
      <c r="B12771" s="10" t="s">
        <v>1996</v>
      </c>
      <c r="C12771" s="10" t="s">
        <v>1997</v>
      </c>
      <c r="D12771" s="10" t="s">
        <v>2005</v>
      </c>
      <c r="E12771" s="10" t="s">
        <v>1667</v>
      </c>
      <c r="F12771" s="10" t="s">
        <v>1433</v>
      </c>
      <c r="G12771" s="21" t="s">
        <v>3769</v>
      </c>
      <c r="H12771" s="21" t="s">
        <v>4944</v>
      </c>
      <c r="I12771" s="21">
        <v>1</v>
      </c>
      <c r="J12771" s="21">
        <f t="shared" ref="J12771:J12772" si="901">MID(H12771,1,FIND(" ",H12771,1)-1)*1</f>
        <v>92</v>
      </c>
      <c r="K12771" s="21" t="s">
        <v>5255</v>
      </c>
    </row>
    <row r="12772" spans="1:11" hidden="1" x14ac:dyDescent="0.25">
      <c r="A12772" s="10">
        <v>205</v>
      </c>
      <c r="B12772" s="10" t="s">
        <v>1996</v>
      </c>
      <c r="C12772" s="10" t="s">
        <v>1997</v>
      </c>
      <c r="D12772" s="10" t="s">
        <v>2005</v>
      </c>
      <c r="E12772" s="10" t="s">
        <v>1667</v>
      </c>
      <c r="F12772" s="10" t="s">
        <v>1433</v>
      </c>
      <c r="G12772" s="21" t="s">
        <v>3771</v>
      </c>
      <c r="H12772" s="21" t="s">
        <v>4983</v>
      </c>
      <c r="I12772" s="21">
        <v>1</v>
      </c>
      <c r="J12772" s="21">
        <f t="shared" si="901"/>
        <v>41</v>
      </c>
      <c r="K12772" s="21" t="s">
        <v>5255</v>
      </c>
    </row>
    <row r="12773" spans="1:11" hidden="1" x14ac:dyDescent="0.25">
      <c r="A12773" s="10">
        <v>205</v>
      </c>
      <c r="B12773" s="10" t="s">
        <v>1996</v>
      </c>
      <c r="C12773" s="10" t="s">
        <v>1997</v>
      </c>
      <c r="D12773" s="10" t="s">
        <v>2005</v>
      </c>
      <c r="E12773" s="10" t="s">
        <v>1667</v>
      </c>
      <c r="F12773" s="10" t="s">
        <v>1433</v>
      </c>
      <c r="G12773" s="21" t="s">
        <v>3773</v>
      </c>
      <c r="H12773" s="21" t="s">
        <v>4945</v>
      </c>
      <c r="I12773" s="21">
        <v>1</v>
      </c>
      <c r="J12773" s="21">
        <f t="shared" ref="J12773:J12778" si="902">MID(H12773,1,FIND(" ",H12773,1)-1)*1000</f>
        <v>1325</v>
      </c>
      <c r="K12773" s="22" t="s">
        <v>5256</v>
      </c>
    </row>
    <row r="12774" spans="1:11" hidden="1" x14ac:dyDescent="0.25">
      <c r="A12774" s="10">
        <v>205</v>
      </c>
      <c r="B12774" s="10" t="s">
        <v>1996</v>
      </c>
      <c r="C12774" s="10" t="s">
        <v>1997</v>
      </c>
      <c r="D12774" s="10" t="s">
        <v>2005</v>
      </c>
      <c r="E12774" s="10" t="s">
        <v>1667</v>
      </c>
      <c r="F12774" s="10" t="s">
        <v>1433</v>
      </c>
      <c r="G12774" s="21" t="s">
        <v>3775</v>
      </c>
      <c r="H12774" s="21" t="s">
        <v>4971</v>
      </c>
      <c r="I12774" s="21">
        <v>1</v>
      </c>
      <c r="J12774" s="21">
        <f t="shared" si="902"/>
        <v>690</v>
      </c>
      <c r="K12774" s="22" t="s">
        <v>5256</v>
      </c>
    </row>
    <row r="12775" spans="1:11" hidden="1" x14ac:dyDescent="0.25">
      <c r="A12775" s="10">
        <v>205</v>
      </c>
      <c r="B12775" s="10" t="s">
        <v>1996</v>
      </c>
      <c r="C12775" s="10" t="s">
        <v>1997</v>
      </c>
      <c r="D12775" s="10" t="s">
        <v>2005</v>
      </c>
      <c r="E12775" s="10" t="s">
        <v>1667</v>
      </c>
      <c r="F12775" s="10" t="s">
        <v>1433</v>
      </c>
      <c r="G12775" s="21" t="s">
        <v>3777</v>
      </c>
      <c r="H12775" s="21" t="s">
        <v>4946</v>
      </c>
      <c r="I12775" s="21">
        <v>1</v>
      </c>
      <c r="J12775" s="21">
        <f t="shared" si="902"/>
        <v>370</v>
      </c>
      <c r="K12775" s="22" t="s">
        <v>5256</v>
      </c>
    </row>
    <row r="12776" spans="1:11" hidden="1" x14ac:dyDescent="0.25">
      <c r="A12776" s="10">
        <v>205</v>
      </c>
      <c r="B12776" s="10" t="s">
        <v>1996</v>
      </c>
      <c r="C12776" s="10" t="s">
        <v>1997</v>
      </c>
      <c r="D12776" s="10" t="s">
        <v>2005</v>
      </c>
      <c r="E12776" s="10" t="s">
        <v>1667</v>
      </c>
      <c r="F12776" s="10" t="s">
        <v>1433</v>
      </c>
      <c r="G12776" s="21" t="s">
        <v>3779</v>
      </c>
      <c r="H12776" s="21" t="s">
        <v>4807</v>
      </c>
      <c r="I12776" s="21">
        <v>1</v>
      </c>
      <c r="J12776" s="21">
        <f t="shared" si="902"/>
        <v>235</v>
      </c>
      <c r="K12776" s="22" t="s">
        <v>5256</v>
      </c>
    </row>
    <row r="12777" spans="1:11" hidden="1" x14ac:dyDescent="0.25">
      <c r="A12777" s="10">
        <v>205</v>
      </c>
      <c r="B12777" s="10" t="s">
        <v>1996</v>
      </c>
      <c r="C12777" s="10" t="s">
        <v>1997</v>
      </c>
      <c r="D12777" s="10" t="s">
        <v>2005</v>
      </c>
      <c r="E12777" s="10" t="s">
        <v>1667</v>
      </c>
      <c r="F12777" s="10" t="s">
        <v>1433</v>
      </c>
      <c r="G12777" s="21" t="s">
        <v>3781</v>
      </c>
      <c r="H12777" s="21" t="s">
        <v>4098</v>
      </c>
      <c r="I12777" s="21">
        <v>1</v>
      </c>
      <c r="J12777" s="21">
        <f t="shared" si="902"/>
        <v>940</v>
      </c>
      <c r="K12777" s="22" t="s">
        <v>5256</v>
      </c>
    </row>
    <row r="12778" spans="1:11" hidden="1" x14ac:dyDescent="0.25">
      <c r="A12778" s="10">
        <v>205</v>
      </c>
      <c r="B12778" s="10" t="s">
        <v>1996</v>
      </c>
      <c r="C12778" s="10" t="s">
        <v>1997</v>
      </c>
      <c r="D12778" s="10" t="s">
        <v>2005</v>
      </c>
      <c r="E12778" s="10" t="s">
        <v>1667</v>
      </c>
      <c r="F12778" s="10" t="s">
        <v>1433</v>
      </c>
      <c r="G12778" s="21" t="s">
        <v>3783</v>
      </c>
      <c r="H12778" s="21" t="s">
        <v>4973</v>
      </c>
      <c r="I12778" s="21">
        <v>1</v>
      </c>
      <c r="J12778" s="21">
        <f t="shared" si="902"/>
        <v>1600</v>
      </c>
      <c r="K12778" s="22" t="s">
        <v>5256</v>
      </c>
    </row>
    <row r="12779" spans="1:11" hidden="1" x14ac:dyDescent="0.25">
      <c r="A12779" s="10">
        <v>205</v>
      </c>
      <c r="B12779" s="10" t="s">
        <v>1996</v>
      </c>
      <c r="C12779" s="10" t="s">
        <v>1997</v>
      </c>
      <c r="D12779" s="10" t="s">
        <v>2005</v>
      </c>
      <c r="E12779" s="10" t="s">
        <v>1667</v>
      </c>
      <c r="F12779" s="10" t="s">
        <v>1433</v>
      </c>
      <c r="G12779" s="10" t="s">
        <v>3787</v>
      </c>
      <c r="H12779" s="10" t="s">
        <v>3788</v>
      </c>
      <c r="I12779" s="10">
        <v>0</v>
      </c>
    </row>
    <row r="12780" spans="1:11" hidden="1" x14ac:dyDescent="0.25">
      <c r="A12780" s="10">
        <v>205</v>
      </c>
      <c r="B12780" s="10" t="s">
        <v>1996</v>
      </c>
      <c r="C12780" s="10" t="s">
        <v>1997</v>
      </c>
      <c r="D12780" s="10" t="s">
        <v>2005</v>
      </c>
      <c r="E12780" s="10" t="s">
        <v>1667</v>
      </c>
      <c r="F12780" s="10" t="s">
        <v>1433</v>
      </c>
      <c r="G12780" s="10" t="s">
        <v>3789</v>
      </c>
      <c r="H12780" s="10" t="s">
        <v>3789</v>
      </c>
      <c r="I12780" s="10">
        <v>0</v>
      </c>
    </row>
    <row r="12781" spans="1:11" hidden="1" x14ac:dyDescent="0.25">
      <c r="A12781" s="10">
        <v>206</v>
      </c>
      <c r="B12781" s="10" t="s">
        <v>2006</v>
      </c>
      <c r="C12781" s="10" t="s">
        <v>2007</v>
      </c>
      <c r="D12781" s="10" t="s">
        <v>2016</v>
      </c>
      <c r="E12781" s="10" t="s">
        <v>1667</v>
      </c>
      <c r="F12781" s="10" t="s">
        <v>1433</v>
      </c>
      <c r="G12781" s="10" t="s">
        <v>3129</v>
      </c>
      <c r="H12781" s="10" t="s">
        <v>4540</v>
      </c>
      <c r="I12781" s="10">
        <v>0</v>
      </c>
    </row>
    <row r="12782" spans="1:11" hidden="1" x14ac:dyDescent="0.25">
      <c r="A12782" s="10">
        <v>206</v>
      </c>
      <c r="B12782" s="10" t="s">
        <v>2006</v>
      </c>
      <c r="C12782" s="10" t="s">
        <v>2007</v>
      </c>
      <c r="D12782" s="10" t="s">
        <v>2016</v>
      </c>
      <c r="E12782" s="10" t="s">
        <v>1667</v>
      </c>
      <c r="F12782" s="10" t="s">
        <v>1433</v>
      </c>
      <c r="G12782" s="21" t="s">
        <v>2160</v>
      </c>
      <c r="H12782" s="21" t="s">
        <v>3699</v>
      </c>
      <c r="I12782" s="21">
        <v>1</v>
      </c>
      <c r="J12782" s="21" t="str">
        <f>H12782</f>
        <v>Кондиционирование</v>
      </c>
      <c r="K12782" s="21"/>
    </row>
    <row r="12783" spans="1:11" hidden="1" x14ac:dyDescent="0.25">
      <c r="A12783" s="10">
        <v>206</v>
      </c>
      <c r="B12783" s="10" t="s">
        <v>2006</v>
      </c>
      <c r="C12783" s="10" t="s">
        <v>2007</v>
      </c>
      <c r="D12783" s="10" t="s">
        <v>2016</v>
      </c>
      <c r="E12783" s="10" t="s">
        <v>1667</v>
      </c>
      <c r="F12783" s="10" t="s">
        <v>1433</v>
      </c>
      <c r="G12783" s="21" t="s">
        <v>3108</v>
      </c>
      <c r="H12783" s="21" t="s">
        <v>3906</v>
      </c>
      <c r="I12783" s="21">
        <v>1</v>
      </c>
      <c r="J12783" s="21">
        <f t="shared" ref="J12783:J12784" si="903">MID(H12783,1,FIND(" ",H12783,1)-1)*1</f>
        <v>60</v>
      </c>
      <c r="K12783" s="21" t="s">
        <v>5260</v>
      </c>
    </row>
    <row r="12784" spans="1:11" hidden="1" x14ac:dyDescent="0.25">
      <c r="A12784" s="10">
        <v>206</v>
      </c>
      <c r="B12784" s="10" t="s">
        <v>2006</v>
      </c>
      <c r="C12784" s="10" t="s">
        <v>2007</v>
      </c>
      <c r="D12784" s="10" t="s">
        <v>2016</v>
      </c>
      <c r="E12784" s="10" t="s">
        <v>1667</v>
      </c>
      <c r="F12784" s="10" t="s">
        <v>1433</v>
      </c>
      <c r="G12784" s="21" t="s">
        <v>3701</v>
      </c>
      <c r="H12784" s="21" t="s">
        <v>4938</v>
      </c>
      <c r="I12784" s="21">
        <v>1</v>
      </c>
      <c r="J12784" s="21">
        <f t="shared" si="903"/>
        <v>47</v>
      </c>
      <c r="K12784" s="21" t="s">
        <v>5260</v>
      </c>
    </row>
    <row r="12785" spans="1:11" hidden="1" x14ac:dyDescent="0.25">
      <c r="A12785" s="10">
        <v>206</v>
      </c>
      <c r="B12785" s="10" t="s">
        <v>2006</v>
      </c>
      <c r="C12785" s="10" t="s">
        <v>2007</v>
      </c>
      <c r="D12785" s="10" t="s">
        <v>2016</v>
      </c>
      <c r="E12785" s="10" t="s">
        <v>1667</v>
      </c>
      <c r="F12785" s="10" t="s">
        <v>1433</v>
      </c>
      <c r="G12785" s="21" t="s">
        <v>3703</v>
      </c>
      <c r="H12785" s="21" t="s">
        <v>4939</v>
      </c>
      <c r="I12785" s="21">
        <v>1</v>
      </c>
      <c r="J12785" s="21">
        <f>MID(H12785,1,FIND(" ",H12785,1)-1)*1</f>
        <v>175</v>
      </c>
      <c r="K12785" s="21" t="s">
        <v>5254</v>
      </c>
    </row>
    <row r="12786" spans="1:11" hidden="1" x14ac:dyDescent="0.25">
      <c r="A12786" s="10">
        <v>206</v>
      </c>
      <c r="B12786" s="10" t="s">
        <v>2006</v>
      </c>
      <c r="C12786" s="10" t="s">
        <v>2007</v>
      </c>
      <c r="D12786" s="10" t="s">
        <v>2016</v>
      </c>
      <c r="E12786" s="10" t="s">
        <v>1667</v>
      </c>
      <c r="F12786" s="10" t="s">
        <v>1433</v>
      </c>
      <c r="G12786" s="21" t="s">
        <v>3705</v>
      </c>
      <c r="H12786" s="21" t="s">
        <v>34</v>
      </c>
      <c r="I12786" s="21">
        <v>1</v>
      </c>
      <c r="J12786" s="21" t="str">
        <f>H12786</f>
        <v>Да</v>
      </c>
      <c r="K12786" s="21"/>
    </row>
    <row r="12787" spans="1:11" hidden="1" x14ac:dyDescent="0.25">
      <c r="A12787" s="10">
        <v>206</v>
      </c>
      <c r="B12787" s="10" t="s">
        <v>2006</v>
      </c>
      <c r="C12787" s="10" t="s">
        <v>2007</v>
      </c>
      <c r="D12787" s="10" t="s">
        <v>2016</v>
      </c>
      <c r="E12787" s="10" t="s">
        <v>1667</v>
      </c>
      <c r="F12787" s="10" t="s">
        <v>1433</v>
      </c>
      <c r="G12787" s="21" t="s">
        <v>3706</v>
      </c>
      <c r="H12787" s="21" t="s">
        <v>4954</v>
      </c>
      <c r="I12787" s="21">
        <v>1</v>
      </c>
      <c r="J12787" s="21">
        <f t="shared" ref="J12787:J12790" si="904">MID(H12787,1,FIND(" ",H12787,1)-1)*1</f>
        <v>18.5</v>
      </c>
      <c r="K12787" s="21" t="s">
        <v>5258</v>
      </c>
    </row>
    <row r="12788" spans="1:11" hidden="1" x14ac:dyDescent="0.25">
      <c r="A12788" s="10">
        <v>206</v>
      </c>
      <c r="B12788" s="10" t="s">
        <v>2006</v>
      </c>
      <c r="C12788" s="10" t="s">
        <v>2007</v>
      </c>
      <c r="D12788" s="10" t="s">
        <v>2016</v>
      </c>
      <c r="E12788" s="10" t="s">
        <v>1667</v>
      </c>
      <c r="F12788" s="10" t="s">
        <v>1433</v>
      </c>
      <c r="G12788" s="21" t="s">
        <v>3708</v>
      </c>
      <c r="H12788" s="21" t="s">
        <v>4940</v>
      </c>
      <c r="I12788" s="21">
        <v>1</v>
      </c>
      <c r="J12788" s="21">
        <f t="shared" si="904"/>
        <v>17.5</v>
      </c>
      <c r="K12788" s="21" t="s">
        <v>5258</v>
      </c>
    </row>
    <row r="12789" spans="1:11" hidden="1" x14ac:dyDescent="0.25">
      <c r="A12789" s="10">
        <v>206</v>
      </c>
      <c r="B12789" s="10" t="s">
        <v>2006</v>
      </c>
      <c r="C12789" s="10" t="s">
        <v>2007</v>
      </c>
      <c r="D12789" s="10" t="s">
        <v>2016</v>
      </c>
      <c r="E12789" s="10" t="s">
        <v>1667</v>
      </c>
      <c r="F12789" s="10" t="s">
        <v>1433</v>
      </c>
      <c r="G12789" s="21" t="s">
        <v>3709</v>
      </c>
      <c r="H12789" s="21" t="s">
        <v>4878</v>
      </c>
      <c r="I12789" s="21">
        <v>0</v>
      </c>
      <c r="J12789" s="21">
        <f t="shared" si="904"/>
        <v>17</v>
      </c>
      <c r="K12789" s="21" t="s">
        <v>5258</v>
      </c>
    </row>
    <row r="12790" spans="1:11" hidden="1" x14ac:dyDescent="0.25">
      <c r="A12790" s="10">
        <v>206</v>
      </c>
      <c r="B12790" s="10" t="s">
        <v>2006</v>
      </c>
      <c r="C12790" s="10" t="s">
        <v>2007</v>
      </c>
      <c r="D12790" s="10" t="s">
        <v>2016</v>
      </c>
      <c r="E12790" s="10" t="s">
        <v>1667</v>
      </c>
      <c r="F12790" s="10" t="s">
        <v>1433</v>
      </c>
      <c r="G12790" s="21" t="s">
        <v>3711</v>
      </c>
      <c r="H12790" s="21" t="s">
        <v>5013</v>
      </c>
      <c r="I12790" s="21">
        <v>0</v>
      </c>
      <c r="J12790" s="21">
        <f t="shared" si="904"/>
        <v>5.88</v>
      </c>
      <c r="K12790" s="21" t="s">
        <v>5258</v>
      </c>
    </row>
    <row r="12791" spans="1:11" hidden="1" x14ac:dyDescent="0.25">
      <c r="A12791" s="10">
        <v>206</v>
      </c>
      <c r="B12791" s="10" t="s">
        <v>2006</v>
      </c>
      <c r="C12791" s="10" t="s">
        <v>2007</v>
      </c>
      <c r="D12791" s="10" t="s">
        <v>2016</v>
      </c>
      <c r="E12791" s="10" t="s">
        <v>1667</v>
      </c>
      <c r="F12791" s="10" t="s">
        <v>1433</v>
      </c>
      <c r="G12791" s="21" t="s">
        <v>4578</v>
      </c>
      <c r="H12791" s="21" t="s">
        <v>4725</v>
      </c>
      <c r="I12791" s="21">
        <v>1</v>
      </c>
      <c r="J12791" s="21" t="str">
        <f>MID(H12791,1,FIND(" ",H12791,1)-1)</f>
        <v>2300</v>
      </c>
      <c r="K12791" s="21" t="s">
        <v>5269</v>
      </c>
    </row>
    <row r="12792" spans="1:11" hidden="1" x14ac:dyDescent="0.25">
      <c r="A12792" s="10">
        <v>206</v>
      </c>
      <c r="B12792" s="10" t="s">
        <v>2006</v>
      </c>
      <c r="C12792" s="10" t="s">
        <v>2007</v>
      </c>
      <c r="D12792" s="10" t="s">
        <v>2016</v>
      </c>
      <c r="E12792" s="10" t="s">
        <v>1667</v>
      </c>
      <c r="F12792" s="10" t="s">
        <v>1433</v>
      </c>
      <c r="G12792" s="10" t="s">
        <v>3714</v>
      </c>
      <c r="H12792" s="10" t="s">
        <v>4623</v>
      </c>
      <c r="I12792" s="10">
        <v>0</v>
      </c>
    </row>
    <row r="12793" spans="1:11" hidden="1" x14ac:dyDescent="0.25">
      <c r="A12793" s="10">
        <v>206</v>
      </c>
      <c r="B12793" s="10" t="s">
        <v>2006</v>
      </c>
      <c r="C12793" s="10" t="s">
        <v>2007</v>
      </c>
      <c r="D12793" s="10" t="s">
        <v>2016</v>
      </c>
      <c r="E12793" s="10" t="s">
        <v>1667</v>
      </c>
      <c r="F12793" s="10" t="s">
        <v>1433</v>
      </c>
      <c r="G12793" s="10" t="s">
        <v>3716</v>
      </c>
      <c r="H12793" s="10" t="s">
        <v>34</v>
      </c>
      <c r="I12793" s="10">
        <v>0</v>
      </c>
    </row>
    <row r="12794" spans="1:11" hidden="1" x14ac:dyDescent="0.25">
      <c r="A12794" s="10">
        <v>206</v>
      </c>
      <c r="B12794" s="10" t="s">
        <v>2006</v>
      </c>
      <c r="C12794" s="10" t="s">
        <v>2007</v>
      </c>
      <c r="D12794" s="10" t="s">
        <v>2016</v>
      </c>
      <c r="E12794" s="10" t="s">
        <v>1667</v>
      </c>
      <c r="F12794" s="10" t="s">
        <v>1433</v>
      </c>
      <c r="G12794" s="10" t="s">
        <v>3717</v>
      </c>
      <c r="H12794" s="10" t="s">
        <v>34</v>
      </c>
      <c r="I12794" s="10">
        <v>0</v>
      </c>
    </row>
    <row r="12795" spans="1:11" hidden="1" x14ac:dyDescent="0.25">
      <c r="A12795" s="10">
        <v>206</v>
      </c>
      <c r="B12795" s="10" t="s">
        <v>2006</v>
      </c>
      <c r="C12795" s="10" t="s">
        <v>2007</v>
      </c>
      <c r="D12795" s="10" t="s">
        <v>2016</v>
      </c>
      <c r="E12795" s="10" t="s">
        <v>1667</v>
      </c>
      <c r="F12795" s="10" t="s">
        <v>1433</v>
      </c>
      <c r="G12795" s="10" t="s">
        <v>3718</v>
      </c>
      <c r="H12795" s="10" t="s">
        <v>5168</v>
      </c>
      <c r="I12795" s="10">
        <v>0</v>
      </c>
    </row>
    <row r="12796" spans="1:11" hidden="1" x14ac:dyDescent="0.25">
      <c r="A12796" s="10">
        <v>206</v>
      </c>
      <c r="B12796" s="10" t="s">
        <v>2006</v>
      </c>
      <c r="C12796" s="10" t="s">
        <v>2007</v>
      </c>
      <c r="D12796" s="10" t="s">
        <v>2016</v>
      </c>
      <c r="E12796" s="10" t="s">
        <v>1667</v>
      </c>
      <c r="F12796" s="10" t="s">
        <v>1433</v>
      </c>
      <c r="G12796" s="10" t="s">
        <v>3719</v>
      </c>
      <c r="H12796" s="10" t="s">
        <v>57</v>
      </c>
      <c r="I12796" s="10">
        <v>0</v>
      </c>
    </row>
    <row r="12797" spans="1:11" hidden="1" x14ac:dyDescent="0.25">
      <c r="A12797" s="10">
        <v>206</v>
      </c>
      <c r="B12797" s="10" t="s">
        <v>2006</v>
      </c>
      <c r="C12797" s="10" t="s">
        <v>2007</v>
      </c>
      <c r="D12797" s="10" t="s">
        <v>2016</v>
      </c>
      <c r="E12797" s="10" t="s">
        <v>1667</v>
      </c>
      <c r="F12797" s="10" t="s">
        <v>1433</v>
      </c>
      <c r="G12797" s="10" t="s">
        <v>3720</v>
      </c>
      <c r="H12797" s="10" t="s">
        <v>34</v>
      </c>
      <c r="I12797" s="10">
        <v>0</v>
      </c>
    </row>
    <row r="12798" spans="1:11" hidden="1" x14ac:dyDescent="0.25">
      <c r="A12798" s="10">
        <v>206</v>
      </c>
      <c r="B12798" s="10" t="s">
        <v>2006</v>
      </c>
      <c r="C12798" s="10" t="s">
        <v>2007</v>
      </c>
      <c r="D12798" s="10" t="s">
        <v>2016</v>
      </c>
      <c r="E12798" s="10" t="s">
        <v>1667</v>
      </c>
      <c r="F12798" s="10" t="s">
        <v>1433</v>
      </c>
      <c r="G12798" s="10" t="s">
        <v>3721</v>
      </c>
      <c r="H12798" s="10" t="s">
        <v>34</v>
      </c>
      <c r="I12798" s="10">
        <v>0</v>
      </c>
    </row>
    <row r="12799" spans="1:11" hidden="1" x14ac:dyDescent="0.25">
      <c r="A12799" s="10">
        <v>206</v>
      </c>
      <c r="B12799" s="10" t="s">
        <v>2006</v>
      </c>
      <c r="C12799" s="10" t="s">
        <v>2007</v>
      </c>
      <c r="D12799" s="10" t="s">
        <v>2016</v>
      </c>
      <c r="E12799" s="10" t="s">
        <v>1667</v>
      </c>
      <c r="F12799" s="10" t="s">
        <v>1433</v>
      </c>
      <c r="G12799" s="10" t="s">
        <v>3723</v>
      </c>
      <c r="H12799" s="10" t="s">
        <v>34</v>
      </c>
      <c r="I12799" s="10">
        <v>0</v>
      </c>
    </row>
    <row r="12800" spans="1:11" hidden="1" x14ac:dyDescent="0.25">
      <c r="A12800" s="10">
        <v>206</v>
      </c>
      <c r="B12800" s="10" t="s">
        <v>2006</v>
      </c>
      <c r="C12800" s="10" t="s">
        <v>2007</v>
      </c>
      <c r="D12800" s="10" t="s">
        <v>2016</v>
      </c>
      <c r="E12800" s="10" t="s">
        <v>1667</v>
      </c>
      <c r="F12800" s="10" t="s">
        <v>1433</v>
      </c>
      <c r="G12800" s="10" t="s">
        <v>3724</v>
      </c>
      <c r="H12800" s="10" t="s">
        <v>34</v>
      </c>
      <c r="I12800" s="10">
        <v>0</v>
      </c>
    </row>
    <row r="12801" spans="1:9" hidden="1" x14ac:dyDescent="0.25">
      <c r="A12801" s="10">
        <v>206</v>
      </c>
      <c r="B12801" s="10" t="s">
        <v>2006</v>
      </c>
      <c r="C12801" s="10" t="s">
        <v>2007</v>
      </c>
      <c r="D12801" s="10" t="s">
        <v>2016</v>
      </c>
      <c r="E12801" s="10" t="s">
        <v>1667</v>
      </c>
      <c r="F12801" s="10" t="s">
        <v>1433</v>
      </c>
      <c r="G12801" s="10" t="s">
        <v>3725</v>
      </c>
      <c r="H12801" s="10" t="s">
        <v>34</v>
      </c>
      <c r="I12801" s="10">
        <v>0</v>
      </c>
    </row>
    <row r="12802" spans="1:9" hidden="1" x14ac:dyDescent="0.25">
      <c r="A12802" s="10">
        <v>206</v>
      </c>
      <c r="B12802" s="10" t="s">
        <v>2006</v>
      </c>
      <c r="C12802" s="10" t="s">
        <v>2007</v>
      </c>
      <c r="D12802" s="10" t="s">
        <v>2016</v>
      </c>
      <c r="E12802" s="10" t="s">
        <v>1667</v>
      </c>
      <c r="F12802" s="10" t="s">
        <v>1433</v>
      </c>
      <c r="G12802" s="10" t="s">
        <v>3726</v>
      </c>
      <c r="H12802" s="10" t="s">
        <v>34</v>
      </c>
      <c r="I12802" s="10">
        <v>0</v>
      </c>
    </row>
    <row r="12803" spans="1:9" hidden="1" x14ac:dyDescent="0.25">
      <c r="A12803" s="10">
        <v>206</v>
      </c>
      <c r="B12803" s="10" t="s">
        <v>2006</v>
      </c>
      <c r="C12803" s="10" t="s">
        <v>2007</v>
      </c>
      <c r="D12803" s="10" t="s">
        <v>2016</v>
      </c>
      <c r="E12803" s="10" t="s">
        <v>1667</v>
      </c>
      <c r="F12803" s="10" t="s">
        <v>1433</v>
      </c>
      <c r="G12803" s="10" t="s">
        <v>3727</v>
      </c>
      <c r="H12803" s="10" t="s">
        <v>34</v>
      </c>
      <c r="I12803" s="10">
        <v>0</v>
      </c>
    </row>
    <row r="12804" spans="1:9" hidden="1" x14ac:dyDescent="0.25">
      <c r="A12804" s="10">
        <v>206</v>
      </c>
      <c r="B12804" s="10" t="s">
        <v>2006</v>
      </c>
      <c r="C12804" s="10" t="s">
        <v>2007</v>
      </c>
      <c r="D12804" s="10" t="s">
        <v>2016</v>
      </c>
      <c r="E12804" s="10" t="s">
        <v>1667</v>
      </c>
      <c r="F12804" s="10" t="s">
        <v>1433</v>
      </c>
      <c r="G12804" s="10" t="s">
        <v>3730</v>
      </c>
      <c r="H12804" s="10" t="s">
        <v>34</v>
      </c>
      <c r="I12804" s="10">
        <v>0</v>
      </c>
    </row>
    <row r="12805" spans="1:9" hidden="1" x14ac:dyDescent="0.25">
      <c r="A12805" s="10">
        <v>206</v>
      </c>
      <c r="B12805" s="10" t="s">
        <v>2006</v>
      </c>
      <c r="C12805" s="10" t="s">
        <v>2007</v>
      </c>
      <c r="D12805" s="10" t="s">
        <v>2016</v>
      </c>
      <c r="E12805" s="10" t="s">
        <v>1667</v>
      </c>
      <c r="F12805" s="10" t="s">
        <v>1433</v>
      </c>
      <c r="G12805" s="10" t="s">
        <v>3731</v>
      </c>
      <c r="H12805" s="10" t="s">
        <v>34</v>
      </c>
      <c r="I12805" s="10">
        <v>0</v>
      </c>
    </row>
    <row r="12806" spans="1:9" hidden="1" x14ac:dyDescent="0.25">
      <c r="A12806" s="10">
        <v>206</v>
      </c>
      <c r="B12806" s="10" t="s">
        <v>2006</v>
      </c>
      <c r="C12806" s="10" t="s">
        <v>2007</v>
      </c>
      <c r="D12806" s="10" t="s">
        <v>2016</v>
      </c>
      <c r="E12806" s="10" t="s">
        <v>1667</v>
      </c>
      <c r="F12806" s="10" t="s">
        <v>1433</v>
      </c>
      <c r="G12806" s="10" t="s">
        <v>3734</v>
      </c>
      <c r="H12806" s="10" t="s">
        <v>34</v>
      </c>
      <c r="I12806" s="10">
        <v>0</v>
      </c>
    </row>
    <row r="12807" spans="1:9" hidden="1" x14ac:dyDescent="0.25">
      <c r="A12807" s="10">
        <v>206</v>
      </c>
      <c r="B12807" s="10" t="s">
        <v>2006</v>
      </c>
      <c r="C12807" s="10" t="s">
        <v>2007</v>
      </c>
      <c r="D12807" s="10" t="s">
        <v>2016</v>
      </c>
      <c r="E12807" s="10" t="s">
        <v>1667</v>
      </c>
      <c r="F12807" s="10" t="s">
        <v>1433</v>
      </c>
      <c r="G12807" s="10" t="s">
        <v>3735</v>
      </c>
      <c r="H12807" s="10" t="s">
        <v>57</v>
      </c>
      <c r="I12807" s="10">
        <v>0</v>
      </c>
    </row>
    <row r="12808" spans="1:9" hidden="1" x14ac:dyDescent="0.25">
      <c r="A12808" s="10">
        <v>206</v>
      </c>
      <c r="B12808" s="10" t="s">
        <v>2006</v>
      </c>
      <c r="C12808" s="10" t="s">
        <v>2007</v>
      </c>
      <c r="D12808" s="10" t="s">
        <v>2016</v>
      </c>
      <c r="E12808" s="10" t="s">
        <v>1667</v>
      </c>
      <c r="F12808" s="10" t="s">
        <v>1433</v>
      </c>
      <c r="G12808" s="10" t="s">
        <v>4597</v>
      </c>
      <c r="H12808" s="10" t="s">
        <v>34</v>
      </c>
      <c r="I12808" s="10">
        <v>0</v>
      </c>
    </row>
    <row r="12809" spans="1:9" hidden="1" x14ac:dyDescent="0.25">
      <c r="A12809" s="10">
        <v>206</v>
      </c>
      <c r="B12809" s="10" t="s">
        <v>2006</v>
      </c>
      <c r="C12809" s="10" t="s">
        <v>2007</v>
      </c>
      <c r="D12809" s="10" t="s">
        <v>2016</v>
      </c>
      <c r="E12809" s="10" t="s">
        <v>1667</v>
      </c>
      <c r="F12809" s="10" t="s">
        <v>1433</v>
      </c>
      <c r="G12809" s="10" t="s">
        <v>3736</v>
      </c>
      <c r="H12809" s="10" t="s">
        <v>34</v>
      </c>
      <c r="I12809" s="10">
        <v>0</v>
      </c>
    </row>
    <row r="12810" spans="1:9" hidden="1" x14ac:dyDescent="0.25">
      <c r="A12810" s="10">
        <v>206</v>
      </c>
      <c r="B12810" s="10" t="s">
        <v>2006</v>
      </c>
      <c r="C12810" s="10" t="s">
        <v>2007</v>
      </c>
      <c r="D12810" s="10" t="s">
        <v>2016</v>
      </c>
      <c r="E12810" s="10" t="s">
        <v>1667</v>
      </c>
      <c r="F12810" s="10" t="s">
        <v>1433</v>
      </c>
      <c r="G12810" s="10" t="s">
        <v>3737</v>
      </c>
      <c r="H12810" s="10" t="s">
        <v>34</v>
      </c>
      <c r="I12810" s="10">
        <v>0</v>
      </c>
    </row>
    <row r="12811" spans="1:9" hidden="1" x14ac:dyDescent="0.25">
      <c r="A12811" s="10">
        <v>206</v>
      </c>
      <c r="B12811" s="10" t="s">
        <v>2006</v>
      </c>
      <c r="C12811" s="10" t="s">
        <v>2007</v>
      </c>
      <c r="D12811" s="10" t="s">
        <v>2016</v>
      </c>
      <c r="E12811" s="10" t="s">
        <v>1667</v>
      </c>
      <c r="F12811" s="10" t="s">
        <v>1433</v>
      </c>
      <c r="G12811" s="10" t="s">
        <v>4387</v>
      </c>
      <c r="H12811" s="10" t="s">
        <v>57</v>
      </c>
      <c r="I12811" s="10">
        <v>0</v>
      </c>
    </row>
    <row r="12812" spans="1:9" hidden="1" x14ac:dyDescent="0.25">
      <c r="A12812" s="10">
        <v>206</v>
      </c>
      <c r="B12812" s="10" t="s">
        <v>2006</v>
      </c>
      <c r="C12812" s="10" t="s">
        <v>2007</v>
      </c>
      <c r="D12812" s="10" t="s">
        <v>2016</v>
      </c>
      <c r="E12812" s="10" t="s">
        <v>1667</v>
      </c>
      <c r="F12812" s="10" t="s">
        <v>1433</v>
      </c>
      <c r="G12812" s="10" t="s">
        <v>4388</v>
      </c>
      <c r="H12812" s="10" t="s">
        <v>34</v>
      </c>
      <c r="I12812" s="10">
        <v>0</v>
      </c>
    </row>
    <row r="12813" spans="1:9" hidden="1" x14ac:dyDescent="0.25">
      <c r="A12813" s="10">
        <v>206</v>
      </c>
      <c r="B12813" s="10" t="s">
        <v>2006</v>
      </c>
      <c r="C12813" s="10" t="s">
        <v>2007</v>
      </c>
      <c r="D12813" s="10" t="s">
        <v>2016</v>
      </c>
      <c r="E12813" s="10" t="s">
        <v>1667</v>
      </c>
      <c r="F12813" s="10" t="s">
        <v>1433</v>
      </c>
      <c r="G12813" s="10" t="s">
        <v>3741</v>
      </c>
      <c r="H12813" s="10" t="s">
        <v>4850</v>
      </c>
      <c r="I12813" s="10">
        <v>0</v>
      </c>
    </row>
    <row r="12814" spans="1:9" hidden="1" x14ac:dyDescent="0.25">
      <c r="A12814" s="10">
        <v>206</v>
      </c>
      <c r="B12814" s="10" t="s">
        <v>2006</v>
      </c>
      <c r="C12814" s="10" t="s">
        <v>2007</v>
      </c>
      <c r="D12814" s="10" t="s">
        <v>2016</v>
      </c>
      <c r="E12814" s="10" t="s">
        <v>1667</v>
      </c>
      <c r="F12814" s="10" t="s">
        <v>1433</v>
      </c>
      <c r="G12814" s="10" t="s">
        <v>3743</v>
      </c>
      <c r="H12814" s="10" t="s">
        <v>34</v>
      </c>
      <c r="I12814" s="10">
        <v>0</v>
      </c>
    </row>
    <row r="12815" spans="1:9" hidden="1" x14ac:dyDescent="0.25">
      <c r="A12815" s="10">
        <v>206</v>
      </c>
      <c r="B12815" s="10" t="s">
        <v>2006</v>
      </c>
      <c r="C12815" s="10" t="s">
        <v>2007</v>
      </c>
      <c r="D12815" s="10" t="s">
        <v>2016</v>
      </c>
      <c r="E12815" s="10" t="s">
        <v>1667</v>
      </c>
      <c r="F12815" s="10" t="s">
        <v>1433</v>
      </c>
      <c r="G12815" s="10" t="s">
        <v>3744</v>
      </c>
      <c r="H12815" s="10" t="s">
        <v>3917</v>
      </c>
      <c r="I12815" s="10">
        <v>0</v>
      </c>
    </row>
    <row r="12816" spans="1:9" hidden="1" x14ac:dyDescent="0.25">
      <c r="A12816" s="10">
        <v>206</v>
      </c>
      <c r="B12816" s="10" t="s">
        <v>2006</v>
      </c>
      <c r="C12816" s="10" t="s">
        <v>2007</v>
      </c>
      <c r="D12816" s="10" t="s">
        <v>2016</v>
      </c>
      <c r="E12816" s="10" t="s">
        <v>1667</v>
      </c>
      <c r="F12816" s="10" t="s">
        <v>1433</v>
      </c>
      <c r="G12816" s="10" t="s">
        <v>3746</v>
      </c>
      <c r="H12816" s="10" t="s">
        <v>34</v>
      </c>
      <c r="I12816" s="10">
        <v>0</v>
      </c>
    </row>
    <row r="12817" spans="1:11" hidden="1" x14ac:dyDescent="0.25">
      <c r="A12817" s="10">
        <v>206</v>
      </c>
      <c r="B12817" s="10" t="s">
        <v>2006</v>
      </c>
      <c r="C12817" s="10" t="s">
        <v>2007</v>
      </c>
      <c r="D12817" s="10" t="s">
        <v>2016</v>
      </c>
      <c r="E12817" s="10" t="s">
        <v>1667</v>
      </c>
      <c r="F12817" s="10" t="s">
        <v>1433</v>
      </c>
      <c r="G12817" s="21" t="s">
        <v>3747</v>
      </c>
      <c r="H12817" s="21" t="s">
        <v>4625</v>
      </c>
      <c r="I12817" s="21">
        <v>1</v>
      </c>
      <c r="J12817" s="21" t="str">
        <f>H12817</f>
        <v>Монтаж скрытый</v>
      </c>
      <c r="K12817" s="21"/>
    </row>
    <row r="12818" spans="1:11" hidden="1" x14ac:dyDescent="0.25">
      <c r="A12818" s="10">
        <v>206</v>
      </c>
      <c r="B12818" s="10" t="s">
        <v>2006</v>
      </c>
      <c r="C12818" s="10" t="s">
        <v>2007</v>
      </c>
      <c r="D12818" s="10" t="s">
        <v>2016</v>
      </c>
      <c r="E12818" s="10" t="s">
        <v>1667</v>
      </c>
      <c r="F12818" s="10" t="s">
        <v>1433</v>
      </c>
      <c r="G12818" s="21" t="s">
        <v>3749</v>
      </c>
      <c r="H12818" s="21" t="s">
        <v>4941</v>
      </c>
      <c r="I12818" s="21">
        <v>1</v>
      </c>
      <c r="J12818" s="21">
        <f>MID(H12818,1,FIND(" ",H12818,1)-1)*1</f>
        <v>65</v>
      </c>
      <c r="K12818" s="21" t="s">
        <v>5264</v>
      </c>
    </row>
    <row r="12819" spans="1:11" hidden="1" x14ac:dyDescent="0.25">
      <c r="A12819" s="10">
        <v>206</v>
      </c>
      <c r="B12819" s="10" t="s">
        <v>2006</v>
      </c>
      <c r="C12819" s="10" t="s">
        <v>2007</v>
      </c>
      <c r="D12819" s="10" t="s">
        <v>2016</v>
      </c>
      <c r="E12819" s="10" t="s">
        <v>1667</v>
      </c>
      <c r="F12819" s="10" t="s">
        <v>1433</v>
      </c>
      <c r="G12819" s="21" t="s">
        <v>3751</v>
      </c>
      <c r="H12819" s="21" t="s">
        <v>3893</v>
      </c>
      <c r="I12819" s="21">
        <v>1</v>
      </c>
      <c r="J12819" s="21">
        <f>MID(H12819,1,FIND(" ",H12819,1)-1)*1</f>
        <v>30</v>
      </c>
      <c r="K12819" s="21" t="s">
        <v>5264</v>
      </c>
    </row>
    <row r="12820" spans="1:11" hidden="1" x14ac:dyDescent="0.25">
      <c r="A12820" s="10">
        <v>206</v>
      </c>
      <c r="B12820" s="10" t="s">
        <v>2006</v>
      </c>
      <c r="C12820" s="10" t="s">
        <v>2007</v>
      </c>
      <c r="D12820" s="10" t="s">
        <v>2016</v>
      </c>
      <c r="E12820" s="10" t="s">
        <v>1667</v>
      </c>
      <c r="F12820" s="10" t="s">
        <v>1433</v>
      </c>
      <c r="G12820" s="21" t="s">
        <v>3753</v>
      </c>
      <c r="H12820" s="21" t="s">
        <v>3842</v>
      </c>
      <c r="I12820" s="21">
        <v>1</v>
      </c>
      <c r="J12820" s="21">
        <f>MID(H12820,1,FIND(" ",H12820,1)-1)*1</f>
        <v>6.8</v>
      </c>
      <c r="K12820" s="21" t="s">
        <v>5258</v>
      </c>
    </row>
    <row r="12821" spans="1:11" hidden="1" x14ac:dyDescent="0.25">
      <c r="A12821" s="10">
        <v>206</v>
      </c>
      <c r="B12821" s="10" t="s">
        <v>2006</v>
      </c>
      <c r="C12821" s="10" t="s">
        <v>2007</v>
      </c>
      <c r="D12821" s="10" t="s">
        <v>2016</v>
      </c>
      <c r="E12821" s="10" t="s">
        <v>1667</v>
      </c>
      <c r="F12821" s="10" t="s">
        <v>1433</v>
      </c>
      <c r="G12821" s="21" t="s">
        <v>3755</v>
      </c>
      <c r="H12821" s="21" t="s">
        <v>4794</v>
      </c>
      <c r="I12821" s="21">
        <v>1</v>
      </c>
      <c r="J12821" s="21" t="s">
        <v>5267</v>
      </c>
      <c r="K12821" s="21" t="s">
        <v>5265</v>
      </c>
    </row>
    <row r="12822" spans="1:11" hidden="1" x14ac:dyDescent="0.25">
      <c r="A12822" s="10">
        <v>206</v>
      </c>
      <c r="B12822" s="10" t="s">
        <v>2006</v>
      </c>
      <c r="C12822" s="10" t="s">
        <v>2007</v>
      </c>
      <c r="D12822" s="10" t="s">
        <v>2016</v>
      </c>
      <c r="E12822" s="10" t="s">
        <v>1667</v>
      </c>
      <c r="F12822" s="10" t="s">
        <v>1433</v>
      </c>
      <c r="G12822" s="10" t="s">
        <v>4627</v>
      </c>
      <c r="H12822" s="10" t="s">
        <v>4852</v>
      </c>
      <c r="I12822" s="10">
        <v>0</v>
      </c>
    </row>
    <row r="12823" spans="1:11" hidden="1" x14ac:dyDescent="0.25">
      <c r="A12823" s="10">
        <v>206</v>
      </c>
      <c r="B12823" s="10" t="s">
        <v>2006</v>
      </c>
      <c r="C12823" s="10" t="s">
        <v>2007</v>
      </c>
      <c r="D12823" s="10" t="s">
        <v>2016</v>
      </c>
      <c r="E12823" s="10" t="s">
        <v>1667</v>
      </c>
      <c r="F12823" s="10" t="s">
        <v>1433</v>
      </c>
      <c r="G12823" s="21" t="s">
        <v>3759</v>
      </c>
      <c r="H12823" s="21">
        <v>60000</v>
      </c>
      <c r="I12823" s="21">
        <v>1</v>
      </c>
      <c r="J12823" s="21">
        <f>TRIM(H12823)*1</f>
        <v>60000</v>
      </c>
      <c r="K12823" s="21" t="s">
        <v>5261</v>
      </c>
    </row>
    <row r="12824" spans="1:11" x14ac:dyDescent="0.25">
      <c r="A12824" s="10">
        <v>206</v>
      </c>
      <c r="B12824" s="10" t="s">
        <v>2006</v>
      </c>
      <c r="C12824" s="10" t="s">
        <v>2007</v>
      </c>
      <c r="D12824" s="10" t="s">
        <v>2016</v>
      </c>
      <c r="E12824" s="10" t="s">
        <v>1667</v>
      </c>
      <c r="F12824" s="10" t="s">
        <v>1433</v>
      </c>
      <c r="G12824" s="21" t="s">
        <v>3760</v>
      </c>
      <c r="H12824" s="21" t="s">
        <v>5014</v>
      </c>
      <c r="I12824" s="21">
        <v>1</v>
      </c>
      <c r="J12824" s="21">
        <f t="shared" ref="J12824:J12825" si="905">MID(H12824,1,FIND(" ",H12824,1)-1)*1</f>
        <v>17</v>
      </c>
      <c r="K12824" s="21" t="s">
        <v>5259</v>
      </c>
    </row>
    <row r="12825" spans="1:11" x14ac:dyDescent="0.25">
      <c r="A12825" s="10">
        <v>206</v>
      </c>
      <c r="B12825" s="10" t="s">
        <v>2006</v>
      </c>
      <c r="C12825" s="10" t="s">
        <v>2007</v>
      </c>
      <c r="D12825" s="10" t="s">
        <v>2016</v>
      </c>
      <c r="E12825" s="10" t="s">
        <v>1667</v>
      </c>
      <c r="F12825" s="10" t="s">
        <v>1433</v>
      </c>
      <c r="G12825" s="21" t="s">
        <v>3762</v>
      </c>
      <c r="H12825" s="21" t="s">
        <v>5012</v>
      </c>
      <c r="I12825" s="21">
        <v>1</v>
      </c>
      <c r="J12825" s="21">
        <f t="shared" si="905"/>
        <v>16</v>
      </c>
      <c r="K12825" s="21" t="s">
        <v>5259</v>
      </c>
    </row>
    <row r="12826" spans="1:11" hidden="1" x14ac:dyDescent="0.25">
      <c r="A12826" s="10">
        <v>206</v>
      </c>
      <c r="B12826" s="10" t="s">
        <v>2006</v>
      </c>
      <c r="C12826" s="10" t="s">
        <v>2007</v>
      </c>
      <c r="D12826" s="10" t="s">
        <v>2016</v>
      </c>
      <c r="E12826" s="10" t="s">
        <v>1667</v>
      </c>
      <c r="F12826" s="10" t="s">
        <v>1433</v>
      </c>
      <c r="G12826" s="21" t="s">
        <v>3764</v>
      </c>
      <c r="H12826" s="21">
        <v>60000</v>
      </c>
      <c r="I12826" s="21">
        <v>1</v>
      </c>
      <c r="J12826" s="21">
        <f>TRIM(H12826)*1</f>
        <v>60000</v>
      </c>
      <c r="K12826" s="21" t="s">
        <v>5261</v>
      </c>
    </row>
    <row r="12827" spans="1:11" hidden="1" x14ac:dyDescent="0.25">
      <c r="A12827" s="10">
        <v>206</v>
      </c>
      <c r="B12827" s="10" t="s">
        <v>2006</v>
      </c>
      <c r="C12827" s="10" t="s">
        <v>2007</v>
      </c>
      <c r="D12827" s="10" t="s">
        <v>2016</v>
      </c>
      <c r="E12827" s="10" t="s">
        <v>1667</v>
      </c>
      <c r="F12827" s="10" t="s">
        <v>1433</v>
      </c>
      <c r="G12827" s="10" t="s">
        <v>3765</v>
      </c>
      <c r="H12827" s="10" t="s">
        <v>57</v>
      </c>
      <c r="I12827" s="10">
        <v>0</v>
      </c>
    </row>
    <row r="12828" spans="1:11" hidden="1" x14ac:dyDescent="0.25">
      <c r="A12828" s="10">
        <v>206</v>
      </c>
      <c r="B12828" s="10" t="s">
        <v>2006</v>
      </c>
      <c r="C12828" s="10" t="s">
        <v>2007</v>
      </c>
      <c r="D12828" s="10" t="s">
        <v>2016</v>
      </c>
      <c r="E12828" s="10" t="s">
        <v>1667</v>
      </c>
      <c r="F12828" s="10" t="s">
        <v>1433</v>
      </c>
      <c r="G12828" s="10" t="s">
        <v>3766</v>
      </c>
      <c r="H12828" s="10" t="s">
        <v>34</v>
      </c>
      <c r="I12828" s="10">
        <v>0</v>
      </c>
    </row>
    <row r="12829" spans="1:11" hidden="1" x14ac:dyDescent="0.25">
      <c r="A12829" s="10">
        <v>206</v>
      </c>
      <c r="B12829" s="10" t="s">
        <v>2006</v>
      </c>
      <c r="C12829" s="10" t="s">
        <v>2007</v>
      </c>
      <c r="D12829" s="10" t="s">
        <v>2016</v>
      </c>
      <c r="E12829" s="10" t="s">
        <v>1667</v>
      </c>
      <c r="F12829" s="10" t="s">
        <v>1433</v>
      </c>
      <c r="G12829" s="10" t="s">
        <v>4601</v>
      </c>
      <c r="H12829" s="10" t="s">
        <v>4321</v>
      </c>
      <c r="I12829" s="10">
        <v>0</v>
      </c>
    </row>
    <row r="12830" spans="1:11" hidden="1" x14ac:dyDescent="0.25">
      <c r="A12830" s="10">
        <v>206</v>
      </c>
      <c r="B12830" s="10" t="s">
        <v>2006</v>
      </c>
      <c r="C12830" s="10" t="s">
        <v>2007</v>
      </c>
      <c r="D12830" s="10" t="s">
        <v>2016</v>
      </c>
      <c r="E12830" s="10" t="s">
        <v>1667</v>
      </c>
      <c r="F12830" s="10" t="s">
        <v>1433</v>
      </c>
      <c r="G12830" s="10" t="s">
        <v>4397</v>
      </c>
      <c r="H12830" s="10" t="s">
        <v>34</v>
      </c>
      <c r="I12830" s="10">
        <v>0</v>
      </c>
    </row>
    <row r="12831" spans="1:11" hidden="1" x14ac:dyDescent="0.25">
      <c r="A12831" s="10">
        <v>206</v>
      </c>
      <c r="B12831" s="10" t="s">
        <v>2006</v>
      </c>
      <c r="C12831" s="10" t="s">
        <v>2007</v>
      </c>
      <c r="D12831" s="10" t="s">
        <v>2016</v>
      </c>
      <c r="E12831" s="10" t="s">
        <v>1667</v>
      </c>
      <c r="F12831" s="10" t="s">
        <v>1433</v>
      </c>
      <c r="G12831" s="10" t="s">
        <v>4603</v>
      </c>
      <c r="H12831" s="10" t="s">
        <v>57</v>
      </c>
      <c r="I12831" s="10">
        <v>0</v>
      </c>
    </row>
    <row r="12832" spans="1:11" hidden="1" x14ac:dyDescent="0.25">
      <c r="A12832" s="10">
        <v>206</v>
      </c>
      <c r="B12832" s="10" t="s">
        <v>2006</v>
      </c>
      <c r="C12832" s="10" t="s">
        <v>2007</v>
      </c>
      <c r="D12832" s="10" t="s">
        <v>2016</v>
      </c>
      <c r="E12832" s="10" t="s">
        <v>1667</v>
      </c>
      <c r="F12832" s="10" t="s">
        <v>1433</v>
      </c>
      <c r="G12832" s="21" t="s">
        <v>3769</v>
      </c>
      <c r="H12832" s="21" t="s">
        <v>4944</v>
      </c>
      <c r="I12832" s="21">
        <v>1</v>
      </c>
      <c r="J12832" s="21">
        <f t="shared" ref="J12832:J12833" si="906">MID(H12832,1,FIND(" ",H12832,1)-1)*1</f>
        <v>92</v>
      </c>
      <c r="K12832" s="21" t="s">
        <v>5255</v>
      </c>
    </row>
    <row r="12833" spans="1:11" hidden="1" x14ac:dyDescent="0.25">
      <c r="A12833" s="10">
        <v>206</v>
      </c>
      <c r="B12833" s="10" t="s">
        <v>2006</v>
      </c>
      <c r="C12833" s="10" t="s">
        <v>2007</v>
      </c>
      <c r="D12833" s="10" t="s">
        <v>2016</v>
      </c>
      <c r="E12833" s="10" t="s">
        <v>1667</v>
      </c>
      <c r="F12833" s="10" t="s">
        <v>1433</v>
      </c>
      <c r="G12833" s="21" t="s">
        <v>3771</v>
      </c>
      <c r="H12833" s="21" t="s">
        <v>4469</v>
      </c>
      <c r="I12833" s="21">
        <v>1</v>
      </c>
      <c r="J12833" s="21">
        <f t="shared" si="906"/>
        <v>42</v>
      </c>
      <c r="K12833" s="21" t="s">
        <v>5255</v>
      </c>
    </row>
    <row r="12834" spans="1:11" hidden="1" x14ac:dyDescent="0.25">
      <c r="A12834" s="10">
        <v>206</v>
      </c>
      <c r="B12834" s="10" t="s">
        <v>2006</v>
      </c>
      <c r="C12834" s="10" t="s">
        <v>2007</v>
      </c>
      <c r="D12834" s="10" t="s">
        <v>2016</v>
      </c>
      <c r="E12834" s="10" t="s">
        <v>1667</v>
      </c>
      <c r="F12834" s="10" t="s">
        <v>1433</v>
      </c>
      <c r="G12834" s="21" t="s">
        <v>3773</v>
      </c>
      <c r="H12834" s="21" t="s">
        <v>4945</v>
      </c>
      <c r="I12834" s="21">
        <v>1</v>
      </c>
      <c r="J12834" s="21">
        <f t="shared" ref="J12834:J12839" si="907">MID(H12834,1,FIND(" ",H12834,1)-1)*1000</f>
        <v>1325</v>
      </c>
      <c r="K12834" s="22" t="s">
        <v>5256</v>
      </c>
    </row>
    <row r="12835" spans="1:11" hidden="1" x14ac:dyDescent="0.25">
      <c r="A12835" s="10">
        <v>206</v>
      </c>
      <c r="B12835" s="10" t="s">
        <v>2006</v>
      </c>
      <c r="C12835" s="10" t="s">
        <v>2007</v>
      </c>
      <c r="D12835" s="10" t="s">
        <v>2016</v>
      </c>
      <c r="E12835" s="10" t="s">
        <v>1667</v>
      </c>
      <c r="F12835" s="10" t="s">
        <v>1433</v>
      </c>
      <c r="G12835" s="21" t="s">
        <v>3775</v>
      </c>
      <c r="H12835" s="21" t="s">
        <v>4817</v>
      </c>
      <c r="I12835" s="21">
        <v>1</v>
      </c>
      <c r="J12835" s="21">
        <f t="shared" si="907"/>
        <v>245</v>
      </c>
      <c r="K12835" s="22" t="s">
        <v>5256</v>
      </c>
    </row>
    <row r="12836" spans="1:11" hidden="1" x14ac:dyDescent="0.25">
      <c r="A12836" s="10">
        <v>206</v>
      </c>
      <c r="B12836" s="10" t="s">
        <v>2006</v>
      </c>
      <c r="C12836" s="10" t="s">
        <v>2007</v>
      </c>
      <c r="D12836" s="10" t="s">
        <v>2016</v>
      </c>
      <c r="E12836" s="10" t="s">
        <v>1667</v>
      </c>
      <c r="F12836" s="10" t="s">
        <v>1433</v>
      </c>
      <c r="G12836" s="21" t="s">
        <v>3777</v>
      </c>
      <c r="H12836" s="21" t="s">
        <v>4946</v>
      </c>
      <c r="I12836" s="21">
        <v>1</v>
      </c>
      <c r="J12836" s="21">
        <f t="shared" si="907"/>
        <v>370</v>
      </c>
      <c r="K12836" s="22" t="s">
        <v>5256</v>
      </c>
    </row>
    <row r="12837" spans="1:11" hidden="1" x14ac:dyDescent="0.25">
      <c r="A12837" s="10">
        <v>206</v>
      </c>
      <c r="B12837" s="10" t="s">
        <v>2006</v>
      </c>
      <c r="C12837" s="10" t="s">
        <v>2007</v>
      </c>
      <c r="D12837" s="10" t="s">
        <v>2016</v>
      </c>
      <c r="E12837" s="10" t="s">
        <v>1667</v>
      </c>
      <c r="F12837" s="10" t="s">
        <v>1433</v>
      </c>
      <c r="G12837" s="21" t="s">
        <v>3779</v>
      </c>
      <c r="H12837" s="21" t="s">
        <v>3899</v>
      </c>
      <c r="I12837" s="21">
        <v>1</v>
      </c>
      <c r="J12837" s="21">
        <f t="shared" si="907"/>
        <v>700</v>
      </c>
      <c r="K12837" s="22" t="s">
        <v>5256</v>
      </c>
    </row>
    <row r="12838" spans="1:11" hidden="1" x14ac:dyDescent="0.25">
      <c r="A12838" s="10">
        <v>206</v>
      </c>
      <c r="B12838" s="10" t="s">
        <v>2006</v>
      </c>
      <c r="C12838" s="10" t="s">
        <v>2007</v>
      </c>
      <c r="D12838" s="10" t="s">
        <v>2016</v>
      </c>
      <c r="E12838" s="10" t="s">
        <v>1667</v>
      </c>
      <c r="F12838" s="10" t="s">
        <v>1433</v>
      </c>
      <c r="G12838" s="21" t="s">
        <v>3781</v>
      </c>
      <c r="H12838" s="21" t="s">
        <v>4098</v>
      </c>
      <c r="I12838" s="21">
        <v>1</v>
      </c>
      <c r="J12838" s="21">
        <f t="shared" si="907"/>
        <v>940</v>
      </c>
      <c r="K12838" s="22" t="s">
        <v>5256</v>
      </c>
    </row>
    <row r="12839" spans="1:11" hidden="1" x14ac:dyDescent="0.25">
      <c r="A12839" s="10">
        <v>206</v>
      </c>
      <c r="B12839" s="10" t="s">
        <v>2006</v>
      </c>
      <c r="C12839" s="10" t="s">
        <v>2007</v>
      </c>
      <c r="D12839" s="10" t="s">
        <v>2016</v>
      </c>
      <c r="E12839" s="10" t="s">
        <v>1667</v>
      </c>
      <c r="F12839" s="10" t="s">
        <v>1433</v>
      </c>
      <c r="G12839" s="21" t="s">
        <v>3783</v>
      </c>
      <c r="H12839" s="21" t="s">
        <v>4947</v>
      </c>
      <c r="I12839" s="21">
        <v>1</v>
      </c>
      <c r="J12839" s="21">
        <f t="shared" si="907"/>
        <v>1400</v>
      </c>
      <c r="K12839" s="22" t="s">
        <v>5256</v>
      </c>
    </row>
    <row r="12840" spans="1:11" hidden="1" x14ac:dyDescent="0.25">
      <c r="A12840" s="10">
        <v>206</v>
      </c>
      <c r="B12840" s="10" t="s">
        <v>2006</v>
      </c>
      <c r="C12840" s="10" t="s">
        <v>2007</v>
      </c>
      <c r="D12840" s="10" t="s">
        <v>2016</v>
      </c>
      <c r="E12840" s="10" t="s">
        <v>1667</v>
      </c>
      <c r="F12840" s="10" t="s">
        <v>1433</v>
      </c>
      <c r="G12840" s="10" t="s">
        <v>3787</v>
      </c>
      <c r="H12840" s="10" t="s">
        <v>3788</v>
      </c>
      <c r="I12840" s="10">
        <v>0</v>
      </c>
    </row>
    <row r="12841" spans="1:11" hidden="1" x14ac:dyDescent="0.25">
      <c r="A12841" s="10">
        <v>206</v>
      </c>
      <c r="B12841" s="10" t="s">
        <v>2006</v>
      </c>
      <c r="C12841" s="10" t="s">
        <v>2007</v>
      </c>
      <c r="D12841" s="10" t="s">
        <v>2016</v>
      </c>
      <c r="E12841" s="10" t="s">
        <v>1667</v>
      </c>
      <c r="F12841" s="10" t="s">
        <v>1433</v>
      </c>
      <c r="G12841" s="10" t="s">
        <v>3789</v>
      </c>
      <c r="H12841" s="10" t="s">
        <v>3789</v>
      </c>
      <c r="I12841" s="10">
        <v>0</v>
      </c>
    </row>
    <row r="12842" spans="1:11" hidden="1" x14ac:dyDescent="0.25">
      <c r="A12842" s="10">
        <v>207</v>
      </c>
      <c r="B12842" s="10" t="s">
        <v>2017</v>
      </c>
      <c r="C12842" s="10" t="s">
        <v>2018</v>
      </c>
      <c r="D12842" s="10" t="s">
        <v>2026</v>
      </c>
      <c r="E12842" s="10" t="s">
        <v>1667</v>
      </c>
      <c r="F12842" s="10" t="s">
        <v>1433</v>
      </c>
      <c r="G12842" s="10" t="s">
        <v>3129</v>
      </c>
      <c r="H12842" s="10" t="s">
        <v>4540</v>
      </c>
      <c r="I12842" s="10">
        <v>0</v>
      </c>
    </row>
    <row r="12843" spans="1:11" hidden="1" x14ac:dyDescent="0.25">
      <c r="A12843" s="10">
        <v>207</v>
      </c>
      <c r="B12843" s="10" t="s">
        <v>2017</v>
      </c>
      <c r="C12843" s="10" t="s">
        <v>2018</v>
      </c>
      <c r="D12843" s="10" t="s">
        <v>2026</v>
      </c>
      <c r="E12843" s="10" t="s">
        <v>1667</v>
      </c>
      <c r="F12843" s="10" t="s">
        <v>1433</v>
      </c>
      <c r="G12843" s="21" t="s">
        <v>2160</v>
      </c>
      <c r="H12843" s="21" t="s">
        <v>3699</v>
      </c>
      <c r="I12843" s="21">
        <v>1</v>
      </c>
      <c r="J12843" s="21" t="str">
        <f>H12843</f>
        <v>Кондиционирование</v>
      </c>
      <c r="K12843" s="21"/>
    </row>
    <row r="12844" spans="1:11" hidden="1" x14ac:dyDescent="0.25">
      <c r="A12844" s="10">
        <v>207</v>
      </c>
      <c r="B12844" s="10" t="s">
        <v>2017</v>
      </c>
      <c r="C12844" s="10" t="s">
        <v>2018</v>
      </c>
      <c r="D12844" s="10" t="s">
        <v>2026</v>
      </c>
      <c r="E12844" s="10" t="s">
        <v>1667</v>
      </c>
      <c r="F12844" s="10" t="s">
        <v>1433</v>
      </c>
      <c r="G12844" s="21" t="s">
        <v>3108</v>
      </c>
      <c r="H12844" s="21" t="s">
        <v>3906</v>
      </c>
      <c r="I12844" s="21">
        <v>1</v>
      </c>
      <c r="J12844" s="21">
        <f t="shared" ref="J12844:J12845" si="908">MID(H12844,1,FIND(" ",H12844,1)-1)*1</f>
        <v>60</v>
      </c>
      <c r="K12844" s="21" t="s">
        <v>5260</v>
      </c>
    </row>
    <row r="12845" spans="1:11" hidden="1" x14ac:dyDescent="0.25">
      <c r="A12845" s="10">
        <v>207</v>
      </c>
      <c r="B12845" s="10" t="s">
        <v>2017</v>
      </c>
      <c r="C12845" s="10" t="s">
        <v>2018</v>
      </c>
      <c r="D12845" s="10" t="s">
        <v>2026</v>
      </c>
      <c r="E12845" s="10" t="s">
        <v>1667</v>
      </c>
      <c r="F12845" s="10" t="s">
        <v>1433</v>
      </c>
      <c r="G12845" s="21" t="s">
        <v>3701</v>
      </c>
      <c r="H12845" s="21" t="s">
        <v>4938</v>
      </c>
      <c r="I12845" s="21">
        <v>1</v>
      </c>
      <c r="J12845" s="21">
        <f t="shared" si="908"/>
        <v>47</v>
      </c>
      <c r="K12845" s="21" t="s">
        <v>5260</v>
      </c>
    </row>
    <row r="12846" spans="1:11" hidden="1" x14ac:dyDescent="0.25">
      <c r="A12846" s="10">
        <v>207</v>
      </c>
      <c r="B12846" s="10" t="s">
        <v>2017</v>
      </c>
      <c r="C12846" s="10" t="s">
        <v>2018</v>
      </c>
      <c r="D12846" s="10" t="s">
        <v>2026</v>
      </c>
      <c r="E12846" s="10" t="s">
        <v>1667</v>
      </c>
      <c r="F12846" s="10" t="s">
        <v>1433</v>
      </c>
      <c r="G12846" s="21" t="s">
        <v>3703</v>
      </c>
      <c r="H12846" s="21" t="s">
        <v>4802</v>
      </c>
      <c r="I12846" s="21">
        <v>1</v>
      </c>
      <c r="J12846" s="21">
        <f>MID(H12846,1,FIND(" ",H12846,1)-1)*1</f>
        <v>140</v>
      </c>
      <c r="K12846" s="21" t="s">
        <v>5254</v>
      </c>
    </row>
    <row r="12847" spans="1:11" hidden="1" x14ac:dyDescent="0.25">
      <c r="A12847" s="10">
        <v>207</v>
      </c>
      <c r="B12847" s="10" t="s">
        <v>2017</v>
      </c>
      <c r="C12847" s="10" t="s">
        <v>2018</v>
      </c>
      <c r="D12847" s="10" t="s">
        <v>2026</v>
      </c>
      <c r="E12847" s="10" t="s">
        <v>1667</v>
      </c>
      <c r="F12847" s="10" t="s">
        <v>1433</v>
      </c>
      <c r="G12847" s="21" t="s">
        <v>3705</v>
      </c>
      <c r="H12847" s="21" t="s">
        <v>34</v>
      </c>
      <c r="I12847" s="21">
        <v>1</v>
      </c>
      <c r="J12847" s="21" t="str">
        <f>H12847</f>
        <v>Да</v>
      </c>
      <c r="K12847" s="21"/>
    </row>
    <row r="12848" spans="1:11" hidden="1" x14ac:dyDescent="0.25">
      <c r="A12848" s="10">
        <v>207</v>
      </c>
      <c r="B12848" s="10" t="s">
        <v>2017</v>
      </c>
      <c r="C12848" s="10" t="s">
        <v>2018</v>
      </c>
      <c r="D12848" s="10" t="s">
        <v>2026</v>
      </c>
      <c r="E12848" s="10" t="s">
        <v>1667</v>
      </c>
      <c r="F12848" s="10" t="s">
        <v>1433</v>
      </c>
      <c r="G12848" s="21" t="s">
        <v>3706</v>
      </c>
      <c r="H12848" s="21" t="s">
        <v>4966</v>
      </c>
      <c r="I12848" s="21">
        <v>1</v>
      </c>
      <c r="J12848" s="21">
        <f t="shared" ref="J12848:J12851" si="909">MID(H12848,1,FIND(" ",H12848,1)-1)*1</f>
        <v>16.149999999999999</v>
      </c>
      <c r="K12848" s="21" t="s">
        <v>5258</v>
      </c>
    </row>
    <row r="12849" spans="1:11" hidden="1" x14ac:dyDescent="0.25">
      <c r="A12849" s="10">
        <v>207</v>
      </c>
      <c r="B12849" s="10" t="s">
        <v>2017</v>
      </c>
      <c r="C12849" s="10" t="s">
        <v>2018</v>
      </c>
      <c r="D12849" s="10" t="s">
        <v>2026</v>
      </c>
      <c r="E12849" s="10" t="s">
        <v>1667</v>
      </c>
      <c r="F12849" s="10" t="s">
        <v>1433</v>
      </c>
      <c r="G12849" s="21" t="s">
        <v>3708</v>
      </c>
      <c r="H12849" s="21" t="s">
        <v>4962</v>
      </c>
      <c r="I12849" s="21">
        <v>1</v>
      </c>
      <c r="J12849" s="21">
        <f t="shared" si="909"/>
        <v>16.5</v>
      </c>
      <c r="K12849" s="21" t="s">
        <v>5258</v>
      </c>
    </row>
    <row r="12850" spans="1:11" hidden="1" x14ac:dyDescent="0.25">
      <c r="A12850" s="10">
        <v>207</v>
      </c>
      <c r="B12850" s="10" t="s">
        <v>2017</v>
      </c>
      <c r="C12850" s="10" t="s">
        <v>2018</v>
      </c>
      <c r="D12850" s="10" t="s">
        <v>2026</v>
      </c>
      <c r="E12850" s="10" t="s">
        <v>1667</v>
      </c>
      <c r="F12850" s="10" t="s">
        <v>1433</v>
      </c>
      <c r="G12850" s="21" t="s">
        <v>3709</v>
      </c>
      <c r="H12850" s="21" t="s">
        <v>4879</v>
      </c>
      <c r="I12850" s="21">
        <v>0</v>
      </c>
      <c r="J12850" s="21">
        <f t="shared" si="909"/>
        <v>16</v>
      </c>
      <c r="K12850" s="21" t="s">
        <v>5258</v>
      </c>
    </row>
    <row r="12851" spans="1:11" hidden="1" x14ac:dyDescent="0.25">
      <c r="A12851" s="10">
        <v>207</v>
      </c>
      <c r="B12851" s="10" t="s">
        <v>2017</v>
      </c>
      <c r="C12851" s="10" t="s">
        <v>2018</v>
      </c>
      <c r="D12851" s="10" t="s">
        <v>2026</v>
      </c>
      <c r="E12851" s="10" t="s">
        <v>1667</v>
      </c>
      <c r="F12851" s="10" t="s">
        <v>1433</v>
      </c>
      <c r="G12851" s="21" t="s">
        <v>3711</v>
      </c>
      <c r="H12851" s="21" t="s">
        <v>4557</v>
      </c>
      <c r="I12851" s="21">
        <v>0</v>
      </c>
      <c r="J12851" s="21">
        <f t="shared" si="909"/>
        <v>5</v>
      </c>
      <c r="K12851" s="21" t="s">
        <v>5258</v>
      </c>
    </row>
    <row r="12852" spans="1:11" hidden="1" x14ac:dyDescent="0.25">
      <c r="A12852" s="10">
        <v>207</v>
      </c>
      <c r="B12852" s="10" t="s">
        <v>2017</v>
      </c>
      <c r="C12852" s="10" t="s">
        <v>2018</v>
      </c>
      <c r="D12852" s="10" t="s">
        <v>2026</v>
      </c>
      <c r="E12852" s="10" t="s">
        <v>1667</v>
      </c>
      <c r="F12852" s="10" t="s">
        <v>1433</v>
      </c>
      <c r="G12852" s="21" t="s">
        <v>4578</v>
      </c>
      <c r="H12852" s="21" t="s">
        <v>4725</v>
      </c>
      <c r="I12852" s="21">
        <v>1</v>
      </c>
      <c r="J12852" s="21" t="str">
        <f>MID(H12852,1,FIND(" ",H12852,1)-1)</f>
        <v>2300</v>
      </c>
      <c r="K12852" s="21" t="s">
        <v>5269</v>
      </c>
    </row>
    <row r="12853" spans="1:11" hidden="1" x14ac:dyDescent="0.25">
      <c r="A12853" s="10">
        <v>207</v>
      </c>
      <c r="B12853" s="10" t="s">
        <v>2017</v>
      </c>
      <c r="C12853" s="10" t="s">
        <v>2018</v>
      </c>
      <c r="D12853" s="10" t="s">
        <v>2026</v>
      </c>
      <c r="E12853" s="10" t="s">
        <v>1667</v>
      </c>
      <c r="F12853" s="10" t="s">
        <v>1433</v>
      </c>
      <c r="G12853" s="10" t="s">
        <v>3714</v>
      </c>
      <c r="H12853" s="10" t="s">
        <v>4623</v>
      </c>
      <c r="I12853" s="10">
        <v>0</v>
      </c>
    </row>
    <row r="12854" spans="1:11" hidden="1" x14ac:dyDescent="0.25">
      <c r="A12854" s="10">
        <v>207</v>
      </c>
      <c r="B12854" s="10" t="s">
        <v>2017</v>
      </c>
      <c r="C12854" s="10" t="s">
        <v>2018</v>
      </c>
      <c r="D12854" s="10" t="s">
        <v>2026</v>
      </c>
      <c r="E12854" s="10" t="s">
        <v>1667</v>
      </c>
      <c r="F12854" s="10" t="s">
        <v>1433</v>
      </c>
      <c r="G12854" s="10" t="s">
        <v>3716</v>
      </c>
      <c r="H12854" s="10" t="s">
        <v>34</v>
      </c>
      <c r="I12854" s="10">
        <v>0</v>
      </c>
    </row>
    <row r="12855" spans="1:11" hidden="1" x14ac:dyDescent="0.25">
      <c r="A12855" s="10">
        <v>207</v>
      </c>
      <c r="B12855" s="10" t="s">
        <v>2017</v>
      </c>
      <c r="C12855" s="10" t="s">
        <v>2018</v>
      </c>
      <c r="D12855" s="10" t="s">
        <v>2026</v>
      </c>
      <c r="E12855" s="10" t="s">
        <v>1667</v>
      </c>
      <c r="F12855" s="10" t="s">
        <v>1433</v>
      </c>
      <c r="G12855" s="10" t="s">
        <v>3717</v>
      </c>
      <c r="H12855" s="10" t="s">
        <v>34</v>
      </c>
      <c r="I12855" s="10">
        <v>0</v>
      </c>
    </row>
    <row r="12856" spans="1:11" hidden="1" x14ac:dyDescent="0.25">
      <c r="A12856" s="10">
        <v>207</v>
      </c>
      <c r="B12856" s="10" t="s">
        <v>2017</v>
      </c>
      <c r="C12856" s="10" t="s">
        <v>2018</v>
      </c>
      <c r="D12856" s="10" t="s">
        <v>2026</v>
      </c>
      <c r="E12856" s="10" t="s">
        <v>1667</v>
      </c>
      <c r="F12856" s="10" t="s">
        <v>1433</v>
      </c>
      <c r="G12856" s="10" t="s">
        <v>3718</v>
      </c>
      <c r="H12856" s="10" t="s">
        <v>5168</v>
      </c>
      <c r="I12856" s="10">
        <v>0</v>
      </c>
    </row>
    <row r="12857" spans="1:11" hidden="1" x14ac:dyDescent="0.25">
      <c r="A12857" s="10">
        <v>207</v>
      </c>
      <c r="B12857" s="10" t="s">
        <v>2017</v>
      </c>
      <c r="C12857" s="10" t="s">
        <v>2018</v>
      </c>
      <c r="D12857" s="10" t="s">
        <v>2026</v>
      </c>
      <c r="E12857" s="10" t="s">
        <v>1667</v>
      </c>
      <c r="F12857" s="10" t="s">
        <v>1433</v>
      </c>
      <c r="G12857" s="10" t="s">
        <v>3719</v>
      </c>
      <c r="H12857" s="10" t="s">
        <v>57</v>
      </c>
      <c r="I12857" s="10">
        <v>0</v>
      </c>
    </row>
    <row r="12858" spans="1:11" hidden="1" x14ac:dyDescent="0.25">
      <c r="A12858" s="10">
        <v>207</v>
      </c>
      <c r="B12858" s="10" t="s">
        <v>2017</v>
      </c>
      <c r="C12858" s="10" t="s">
        <v>2018</v>
      </c>
      <c r="D12858" s="10" t="s">
        <v>2026</v>
      </c>
      <c r="E12858" s="10" t="s">
        <v>1667</v>
      </c>
      <c r="F12858" s="10" t="s">
        <v>1433</v>
      </c>
      <c r="G12858" s="10" t="s">
        <v>3720</v>
      </c>
      <c r="H12858" s="10" t="s">
        <v>34</v>
      </c>
      <c r="I12858" s="10">
        <v>0</v>
      </c>
    </row>
    <row r="12859" spans="1:11" hidden="1" x14ac:dyDescent="0.25">
      <c r="A12859" s="10">
        <v>207</v>
      </c>
      <c r="B12859" s="10" t="s">
        <v>2017</v>
      </c>
      <c r="C12859" s="10" t="s">
        <v>2018</v>
      </c>
      <c r="D12859" s="10" t="s">
        <v>2026</v>
      </c>
      <c r="E12859" s="10" t="s">
        <v>1667</v>
      </c>
      <c r="F12859" s="10" t="s">
        <v>1433</v>
      </c>
      <c r="G12859" s="10" t="s">
        <v>3721</v>
      </c>
      <c r="H12859" s="10" t="s">
        <v>34</v>
      </c>
      <c r="I12859" s="10">
        <v>0</v>
      </c>
    </row>
    <row r="12860" spans="1:11" hidden="1" x14ac:dyDescent="0.25">
      <c r="A12860" s="10">
        <v>207</v>
      </c>
      <c r="B12860" s="10" t="s">
        <v>2017</v>
      </c>
      <c r="C12860" s="10" t="s">
        <v>2018</v>
      </c>
      <c r="D12860" s="10" t="s">
        <v>2026</v>
      </c>
      <c r="E12860" s="10" t="s">
        <v>1667</v>
      </c>
      <c r="F12860" s="10" t="s">
        <v>1433</v>
      </c>
      <c r="G12860" s="10" t="s">
        <v>3723</v>
      </c>
      <c r="H12860" s="10" t="s">
        <v>34</v>
      </c>
      <c r="I12860" s="10">
        <v>0</v>
      </c>
    </row>
    <row r="12861" spans="1:11" hidden="1" x14ac:dyDescent="0.25">
      <c r="A12861" s="10">
        <v>207</v>
      </c>
      <c r="B12861" s="10" t="s">
        <v>2017</v>
      </c>
      <c r="C12861" s="10" t="s">
        <v>2018</v>
      </c>
      <c r="D12861" s="10" t="s">
        <v>2026</v>
      </c>
      <c r="E12861" s="10" t="s">
        <v>1667</v>
      </c>
      <c r="F12861" s="10" t="s">
        <v>1433</v>
      </c>
      <c r="G12861" s="10" t="s">
        <v>3724</v>
      </c>
      <c r="H12861" s="10" t="s">
        <v>34</v>
      </c>
      <c r="I12861" s="10">
        <v>0</v>
      </c>
    </row>
    <row r="12862" spans="1:11" hidden="1" x14ac:dyDescent="0.25">
      <c r="A12862" s="10">
        <v>207</v>
      </c>
      <c r="B12862" s="10" t="s">
        <v>2017</v>
      </c>
      <c r="C12862" s="10" t="s">
        <v>2018</v>
      </c>
      <c r="D12862" s="10" t="s">
        <v>2026</v>
      </c>
      <c r="E12862" s="10" t="s">
        <v>1667</v>
      </c>
      <c r="F12862" s="10" t="s">
        <v>1433</v>
      </c>
      <c r="G12862" s="10" t="s">
        <v>3725</v>
      </c>
      <c r="H12862" s="10" t="s">
        <v>34</v>
      </c>
      <c r="I12862" s="10">
        <v>0</v>
      </c>
    </row>
    <row r="12863" spans="1:11" hidden="1" x14ac:dyDescent="0.25">
      <c r="A12863" s="10">
        <v>207</v>
      </c>
      <c r="B12863" s="10" t="s">
        <v>2017</v>
      </c>
      <c r="C12863" s="10" t="s">
        <v>2018</v>
      </c>
      <c r="D12863" s="10" t="s">
        <v>2026</v>
      </c>
      <c r="E12863" s="10" t="s">
        <v>1667</v>
      </c>
      <c r="F12863" s="10" t="s">
        <v>1433</v>
      </c>
      <c r="G12863" s="10" t="s">
        <v>3726</v>
      </c>
      <c r="H12863" s="10" t="s">
        <v>34</v>
      </c>
      <c r="I12863" s="10">
        <v>0</v>
      </c>
    </row>
    <row r="12864" spans="1:11" hidden="1" x14ac:dyDescent="0.25">
      <c r="A12864" s="10">
        <v>207</v>
      </c>
      <c r="B12864" s="10" t="s">
        <v>2017</v>
      </c>
      <c r="C12864" s="10" t="s">
        <v>2018</v>
      </c>
      <c r="D12864" s="10" t="s">
        <v>2026</v>
      </c>
      <c r="E12864" s="10" t="s">
        <v>1667</v>
      </c>
      <c r="F12864" s="10" t="s">
        <v>1433</v>
      </c>
      <c r="G12864" s="10" t="s">
        <v>3727</v>
      </c>
      <c r="H12864" s="10" t="s">
        <v>34</v>
      </c>
      <c r="I12864" s="10">
        <v>0</v>
      </c>
    </row>
    <row r="12865" spans="1:11" hidden="1" x14ac:dyDescent="0.25">
      <c r="A12865" s="10">
        <v>207</v>
      </c>
      <c r="B12865" s="10" t="s">
        <v>2017</v>
      </c>
      <c r="C12865" s="10" t="s">
        <v>2018</v>
      </c>
      <c r="D12865" s="10" t="s">
        <v>2026</v>
      </c>
      <c r="E12865" s="10" t="s">
        <v>1667</v>
      </c>
      <c r="F12865" s="10" t="s">
        <v>1433</v>
      </c>
      <c r="G12865" s="10" t="s">
        <v>3730</v>
      </c>
      <c r="H12865" s="10" t="s">
        <v>34</v>
      </c>
      <c r="I12865" s="10">
        <v>0</v>
      </c>
    </row>
    <row r="12866" spans="1:11" hidden="1" x14ac:dyDescent="0.25">
      <c r="A12866" s="10">
        <v>207</v>
      </c>
      <c r="B12866" s="10" t="s">
        <v>2017</v>
      </c>
      <c r="C12866" s="10" t="s">
        <v>2018</v>
      </c>
      <c r="D12866" s="10" t="s">
        <v>2026</v>
      </c>
      <c r="E12866" s="10" t="s">
        <v>1667</v>
      </c>
      <c r="F12866" s="10" t="s">
        <v>1433</v>
      </c>
      <c r="G12866" s="10" t="s">
        <v>3731</v>
      </c>
      <c r="H12866" s="10" t="s">
        <v>34</v>
      </c>
      <c r="I12866" s="10">
        <v>0</v>
      </c>
    </row>
    <row r="12867" spans="1:11" hidden="1" x14ac:dyDescent="0.25">
      <c r="A12867" s="10">
        <v>207</v>
      </c>
      <c r="B12867" s="10" t="s">
        <v>2017</v>
      </c>
      <c r="C12867" s="10" t="s">
        <v>2018</v>
      </c>
      <c r="D12867" s="10" t="s">
        <v>2026</v>
      </c>
      <c r="E12867" s="10" t="s">
        <v>1667</v>
      </c>
      <c r="F12867" s="10" t="s">
        <v>1433</v>
      </c>
      <c r="G12867" s="10" t="s">
        <v>3734</v>
      </c>
      <c r="H12867" s="10" t="s">
        <v>34</v>
      </c>
      <c r="I12867" s="10">
        <v>0</v>
      </c>
    </row>
    <row r="12868" spans="1:11" hidden="1" x14ac:dyDescent="0.25">
      <c r="A12868" s="10">
        <v>207</v>
      </c>
      <c r="B12868" s="10" t="s">
        <v>2017</v>
      </c>
      <c r="C12868" s="10" t="s">
        <v>2018</v>
      </c>
      <c r="D12868" s="10" t="s">
        <v>2026</v>
      </c>
      <c r="E12868" s="10" t="s">
        <v>1667</v>
      </c>
      <c r="F12868" s="10" t="s">
        <v>1433</v>
      </c>
      <c r="G12868" s="10" t="s">
        <v>3735</v>
      </c>
      <c r="H12868" s="10" t="s">
        <v>57</v>
      </c>
      <c r="I12868" s="10">
        <v>0</v>
      </c>
    </row>
    <row r="12869" spans="1:11" hidden="1" x14ac:dyDescent="0.25">
      <c r="A12869" s="10">
        <v>207</v>
      </c>
      <c r="B12869" s="10" t="s">
        <v>2017</v>
      </c>
      <c r="C12869" s="10" t="s">
        <v>2018</v>
      </c>
      <c r="D12869" s="10" t="s">
        <v>2026</v>
      </c>
      <c r="E12869" s="10" t="s">
        <v>1667</v>
      </c>
      <c r="F12869" s="10" t="s">
        <v>1433</v>
      </c>
      <c r="G12869" s="10" t="s">
        <v>4597</v>
      </c>
      <c r="H12869" s="10" t="s">
        <v>34</v>
      </c>
      <c r="I12869" s="10">
        <v>0</v>
      </c>
    </row>
    <row r="12870" spans="1:11" hidden="1" x14ac:dyDescent="0.25">
      <c r="A12870" s="10">
        <v>207</v>
      </c>
      <c r="B12870" s="10" t="s">
        <v>2017</v>
      </c>
      <c r="C12870" s="10" t="s">
        <v>2018</v>
      </c>
      <c r="D12870" s="10" t="s">
        <v>2026</v>
      </c>
      <c r="E12870" s="10" t="s">
        <v>1667</v>
      </c>
      <c r="F12870" s="10" t="s">
        <v>1433</v>
      </c>
      <c r="G12870" s="10" t="s">
        <v>3736</v>
      </c>
      <c r="H12870" s="10" t="s">
        <v>34</v>
      </c>
      <c r="I12870" s="10">
        <v>0</v>
      </c>
    </row>
    <row r="12871" spans="1:11" hidden="1" x14ac:dyDescent="0.25">
      <c r="A12871" s="10">
        <v>207</v>
      </c>
      <c r="B12871" s="10" t="s">
        <v>2017</v>
      </c>
      <c r="C12871" s="10" t="s">
        <v>2018</v>
      </c>
      <c r="D12871" s="10" t="s">
        <v>2026</v>
      </c>
      <c r="E12871" s="10" t="s">
        <v>1667</v>
      </c>
      <c r="F12871" s="10" t="s">
        <v>1433</v>
      </c>
      <c r="G12871" s="10" t="s">
        <v>3737</v>
      </c>
      <c r="H12871" s="10" t="s">
        <v>34</v>
      </c>
      <c r="I12871" s="10">
        <v>0</v>
      </c>
    </row>
    <row r="12872" spans="1:11" hidden="1" x14ac:dyDescent="0.25">
      <c r="A12872" s="10">
        <v>207</v>
      </c>
      <c r="B12872" s="10" t="s">
        <v>2017</v>
      </c>
      <c r="C12872" s="10" t="s">
        <v>2018</v>
      </c>
      <c r="D12872" s="10" t="s">
        <v>2026</v>
      </c>
      <c r="E12872" s="10" t="s">
        <v>1667</v>
      </c>
      <c r="F12872" s="10" t="s">
        <v>1433</v>
      </c>
      <c r="G12872" s="10" t="s">
        <v>4387</v>
      </c>
      <c r="H12872" s="10" t="s">
        <v>57</v>
      </c>
      <c r="I12872" s="10">
        <v>0</v>
      </c>
    </row>
    <row r="12873" spans="1:11" hidden="1" x14ac:dyDescent="0.25">
      <c r="A12873" s="10">
        <v>207</v>
      </c>
      <c r="B12873" s="10" t="s">
        <v>2017</v>
      </c>
      <c r="C12873" s="10" t="s">
        <v>2018</v>
      </c>
      <c r="D12873" s="10" t="s">
        <v>2026</v>
      </c>
      <c r="E12873" s="10" t="s">
        <v>1667</v>
      </c>
      <c r="F12873" s="10" t="s">
        <v>1433</v>
      </c>
      <c r="G12873" s="10" t="s">
        <v>4388</v>
      </c>
      <c r="H12873" s="10" t="s">
        <v>34</v>
      </c>
      <c r="I12873" s="10">
        <v>0</v>
      </c>
    </row>
    <row r="12874" spans="1:11" hidden="1" x14ac:dyDescent="0.25">
      <c r="A12874" s="10">
        <v>207</v>
      </c>
      <c r="B12874" s="10" t="s">
        <v>2017</v>
      </c>
      <c r="C12874" s="10" t="s">
        <v>2018</v>
      </c>
      <c r="D12874" s="10" t="s">
        <v>2026</v>
      </c>
      <c r="E12874" s="10" t="s">
        <v>1667</v>
      </c>
      <c r="F12874" s="10" t="s">
        <v>1433</v>
      </c>
      <c r="G12874" s="10" t="s">
        <v>3741</v>
      </c>
      <c r="H12874" s="10" t="s">
        <v>4850</v>
      </c>
      <c r="I12874" s="10">
        <v>0</v>
      </c>
    </row>
    <row r="12875" spans="1:11" hidden="1" x14ac:dyDescent="0.25">
      <c r="A12875" s="10">
        <v>207</v>
      </c>
      <c r="B12875" s="10" t="s">
        <v>2017</v>
      </c>
      <c r="C12875" s="10" t="s">
        <v>2018</v>
      </c>
      <c r="D12875" s="10" t="s">
        <v>2026</v>
      </c>
      <c r="E12875" s="10" t="s">
        <v>1667</v>
      </c>
      <c r="F12875" s="10" t="s">
        <v>1433</v>
      </c>
      <c r="G12875" s="10" t="s">
        <v>3743</v>
      </c>
      <c r="H12875" s="10" t="s">
        <v>34</v>
      </c>
      <c r="I12875" s="10">
        <v>0</v>
      </c>
    </row>
    <row r="12876" spans="1:11" hidden="1" x14ac:dyDescent="0.25">
      <c r="A12876" s="10">
        <v>207</v>
      </c>
      <c r="B12876" s="10" t="s">
        <v>2017</v>
      </c>
      <c r="C12876" s="10" t="s">
        <v>2018</v>
      </c>
      <c r="D12876" s="10" t="s">
        <v>2026</v>
      </c>
      <c r="E12876" s="10" t="s">
        <v>1667</v>
      </c>
      <c r="F12876" s="10" t="s">
        <v>1433</v>
      </c>
      <c r="G12876" s="10" t="s">
        <v>3744</v>
      </c>
      <c r="H12876" s="10" t="s">
        <v>3917</v>
      </c>
      <c r="I12876" s="10">
        <v>0</v>
      </c>
    </row>
    <row r="12877" spans="1:11" hidden="1" x14ac:dyDescent="0.25">
      <c r="A12877" s="10">
        <v>207</v>
      </c>
      <c r="B12877" s="10" t="s">
        <v>2017</v>
      </c>
      <c r="C12877" s="10" t="s">
        <v>2018</v>
      </c>
      <c r="D12877" s="10" t="s">
        <v>2026</v>
      </c>
      <c r="E12877" s="10" t="s">
        <v>1667</v>
      </c>
      <c r="F12877" s="10" t="s">
        <v>1433</v>
      </c>
      <c r="G12877" s="10" t="s">
        <v>3746</v>
      </c>
      <c r="H12877" s="10" t="s">
        <v>34</v>
      </c>
      <c r="I12877" s="10">
        <v>0</v>
      </c>
    </row>
    <row r="12878" spans="1:11" hidden="1" x14ac:dyDescent="0.25">
      <c r="A12878" s="10">
        <v>207</v>
      </c>
      <c r="B12878" s="10" t="s">
        <v>2017</v>
      </c>
      <c r="C12878" s="10" t="s">
        <v>2018</v>
      </c>
      <c r="D12878" s="10" t="s">
        <v>2026</v>
      </c>
      <c r="E12878" s="10" t="s">
        <v>1667</v>
      </c>
      <c r="F12878" s="10" t="s">
        <v>1433</v>
      </c>
      <c r="G12878" s="21" t="s">
        <v>3747</v>
      </c>
      <c r="H12878" s="21" t="s">
        <v>4625</v>
      </c>
      <c r="I12878" s="21">
        <v>1</v>
      </c>
      <c r="J12878" s="21" t="str">
        <f>H12878</f>
        <v>Монтаж скрытый</v>
      </c>
      <c r="K12878" s="21"/>
    </row>
    <row r="12879" spans="1:11" hidden="1" x14ac:dyDescent="0.25">
      <c r="A12879" s="10">
        <v>207</v>
      </c>
      <c r="B12879" s="10" t="s">
        <v>2017</v>
      </c>
      <c r="C12879" s="10" t="s">
        <v>2018</v>
      </c>
      <c r="D12879" s="10" t="s">
        <v>2026</v>
      </c>
      <c r="E12879" s="10" t="s">
        <v>1667</v>
      </c>
      <c r="F12879" s="10" t="s">
        <v>1433</v>
      </c>
      <c r="G12879" s="21" t="s">
        <v>3749</v>
      </c>
      <c r="H12879" s="21" t="s">
        <v>4941</v>
      </c>
      <c r="I12879" s="21">
        <v>1</v>
      </c>
      <c r="J12879" s="21">
        <f>MID(H12879,1,FIND(" ",H12879,1)-1)*1</f>
        <v>65</v>
      </c>
      <c r="K12879" s="21" t="s">
        <v>5264</v>
      </c>
    </row>
    <row r="12880" spans="1:11" hidden="1" x14ac:dyDescent="0.25">
      <c r="A12880" s="10">
        <v>207</v>
      </c>
      <c r="B12880" s="10" t="s">
        <v>2017</v>
      </c>
      <c r="C12880" s="10" t="s">
        <v>2018</v>
      </c>
      <c r="D12880" s="10" t="s">
        <v>2026</v>
      </c>
      <c r="E12880" s="10" t="s">
        <v>1667</v>
      </c>
      <c r="F12880" s="10" t="s">
        <v>1433</v>
      </c>
      <c r="G12880" s="21" t="s">
        <v>3751</v>
      </c>
      <c r="H12880" s="21" t="s">
        <v>3893</v>
      </c>
      <c r="I12880" s="21">
        <v>1</v>
      </c>
      <c r="J12880" s="21">
        <f>MID(H12880,1,FIND(" ",H12880,1)-1)*1</f>
        <v>30</v>
      </c>
      <c r="K12880" s="21" t="s">
        <v>5264</v>
      </c>
    </row>
    <row r="12881" spans="1:11" hidden="1" x14ac:dyDescent="0.25">
      <c r="A12881" s="10">
        <v>207</v>
      </c>
      <c r="B12881" s="10" t="s">
        <v>2017</v>
      </c>
      <c r="C12881" s="10" t="s">
        <v>2018</v>
      </c>
      <c r="D12881" s="10" t="s">
        <v>2026</v>
      </c>
      <c r="E12881" s="10" t="s">
        <v>1667</v>
      </c>
      <c r="F12881" s="10" t="s">
        <v>1433</v>
      </c>
      <c r="G12881" s="21" t="s">
        <v>3753</v>
      </c>
      <c r="H12881" s="21" t="s">
        <v>4116</v>
      </c>
      <c r="I12881" s="21">
        <v>1</v>
      </c>
      <c r="J12881" s="21">
        <f>MID(H12881,1,FIND(" ",H12881,1)-1)*1</f>
        <v>6.7</v>
      </c>
      <c r="K12881" s="21" t="s">
        <v>5258</v>
      </c>
    </row>
    <row r="12882" spans="1:11" hidden="1" x14ac:dyDescent="0.25">
      <c r="A12882" s="10">
        <v>207</v>
      </c>
      <c r="B12882" s="10" t="s">
        <v>2017</v>
      </c>
      <c r="C12882" s="10" t="s">
        <v>2018</v>
      </c>
      <c r="D12882" s="10" t="s">
        <v>2026</v>
      </c>
      <c r="E12882" s="10" t="s">
        <v>1667</v>
      </c>
      <c r="F12882" s="10" t="s">
        <v>1433</v>
      </c>
      <c r="G12882" s="21" t="s">
        <v>3755</v>
      </c>
      <c r="H12882" s="21" t="s">
        <v>4794</v>
      </c>
      <c r="I12882" s="21">
        <v>1</v>
      </c>
      <c r="J12882" s="21" t="s">
        <v>5267</v>
      </c>
      <c r="K12882" s="21" t="s">
        <v>5265</v>
      </c>
    </row>
    <row r="12883" spans="1:11" hidden="1" x14ac:dyDescent="0.25">
      <c r="A12883" s="10">
        <v>207</v>
      </c>
      <c r="B12883" s="10" t="s">
        <v>2017</v>
      </c>
      <c r="C12883" s="10" t="s">
        <v>2018</v>
      </c>
      <c r="D12883" s="10" t="s">
        <v>2026</v>
      </c>
      <c r="E12883" s="10" t="s">
        <v>1667</v>
      </c>
      <c r="F12883" s="10" t="s">
        <v>1433</v>
      </c>
      <c r="G12883" s="10" t="s">
        <v>4627</v>
      </c>
      <c r="H12883" s="10" t="s">
        <v>4852</v>
      </c>
      <c r="I12883" s="10">
        <v>0</v>
      </c>
    </row>
    <row r="12884" spans="1:11" hidden="1" x14ac:dyDescent="0.25">
      <c r="A12884" s="10">
        <v>207</v>
      </c>
      <c r="B12884" s="10" t="s">
        <v>2017</v>
      </c>
      <c r="C12884" s="10" t="s">
        <v>2018</v>
      </c>
      <c r="D12884" s="10" t="s">
        <v>2026</v>
      </c>
      <c r="E12884" s="10" t="s">
        <v>1667</v>
      </c>
      <c r="F12884" s="10" t="s">
        <v>1433</v>
      </c>
      <c r="G12884" s="21" t="s">
        <v>3759</v>
      </c>
      <c r="H12884" s="21">
        <v>48000</v>
      </c>
      <c r="I12884" s="21">
        <v>1</v>
      </c>
      <c r="J12884" s="21">
        <f>TRIM(H12884)*1</f>
        <v>48000</v>
      </c>
      <c r="K12884" s="21" t="s">
        <v>5261</v>
      </c>
    </row>
    <row r="12885" spans="1:11" x14ac:dyDescent="0.25">
      <c r="A12885" s="10">
        <v>207</v>
      </c>
      <c r="B12885" s="10" t="s">
        <v>2017</v>
      </c>
      <c r="C12885" s="10" t="s">
        <v>2018</v>
      </c>
      <c r="D12885" s="10" t="s">
        <v>2026</v>
      </c>
      <c r="E12885" s="10" t="s">
        <v>1667</v>
      </c>
      <c r="F12885" s="10" t="s">
        <v>1433</v>
      </c>
      <c r="G12885" s="21" t="s">
        <v>3760</v>
      </c>
      <c r="H12885" s="21" t="s">
        <v>5012</v>
      </c>
      <c r="I12885" s="21">
        <v>1</v>
      </c>
      <c r="J12885" s="21">
        <f t="shared" ref="J12885:J12886" si="910">MID(H12885,1,FIND(" ",H12885,1)-1)*1</f>
        <v>16</v>
      </c>
      <c r="K12885" s="21" t="s">
        <v>5259</v>
      </c>
    </row>
    <row r="12886" spans="1:11" x14ac:dyDescent="0.25">
      <c r="A12886" s="10">
        <v>207</v>
      </c>
      <c r="B12886" s="10" t="s">
        <v>2017</v>
      </c>
      <c r="C12886" s="10" t="s">
        <v>2018</v>
      </c>
      <c r="D12886" s="10" t="s">
        <v>2026</v>
      </c>
      <c r="E12886" s="10" t="s">
        <v>1667</v>
      </c>
      <c r="F12886" s="10" t="s">
        <v>1433</v>
      </c>
      <c r="G12886" s="21" t="s">
        <v>3762</v>
      </c>
      <c r="H12886" s="21" t="s">
        <v>5010</v>
      </c>
      <c r="I12886" s="21">
        <v>1</v>
      </c>
      <c r="J12886" s="21">
        <f t="shared" si="910"/>
        <v>14</v>
      </c>
      <c r="K12886" s="21" t="s">
        <v>5259</v>
      </c>
    </row>
    <row r="12887" spans="1:11" hidden="1" x14ac:dyDescent="0.25">
      <c r="A12887" s="10">
        <v>207</v>
      </c>
      <c r="B12887" s="10" t="s">
        <v>2017</v>
      </c>
      <c r="C12887" s="10" t="s">
        <v>2018</v>
      </c>
      <c r="D12887" s="10" t="s">
        <v>2026</v>
      </c>
      <c r="E12887" s="10" t="s">
        <v>1667</v>
      </c>
      <c r="F12887" s="10" t="s">
        <v>1433</v>
      </c>
      <c r="G12887" s="21" t="s">
        <v>3764</v>
      </c>
      <c r="H12887" s="21">
        <v>48000</v>
      </c>
      <c r="I12887" s="21">
        <v>1</v>
      </c>
      <c r="J12887" s="21">
        <f>TRIM(H12887)*1</f>
        <v>48000</v>
      </c>
      <c r="K12887" s="21" t="s">
        <v>5261</v>
      </c>
    </row>
    <row r="12888" spans="1:11" hidden="1" x14ac:dyDescent="0.25">
      <c r="A12888" s="10">
        <v>207</v>
      </c>
      <c r="B12888" s="10" t="s">
        <v>2017</v>
      </c>
      <c r="C12888" s="10" t="s">
        <v>2018</v>
      </c>
      <c r="D12888" s="10" t="s">
        <v>2026</v>
      </c>
      <c r="E12888" s="10" t="s">
        <v>1667</v>
      </c>
      <c r="F12888" s="10" t="s">
        <v>1433</v>
      </c>
      <c r="G12888" s="10" t="s">
        <v>3765</v>
      </c>
      <c r="H12888" s="10" t="s">
        <v>57</v>
      </c>
      <c r="I12888" s="10">
        <v>0</v>
      </c>
    </row>
    <row r="12889" spans="1:11" hidden="1" x14ac:dyDescent="0.25">
      <c r="A12889" s="10">
        <v>207</v>
      </c>
      <c r="B12889" s="10" t="s">
        <v>2017</v>
      </c>
      <c r="C12889" s="10" t="s">
        <v>2018</v>
      </c>
      <c r="D12889" s="10" t="s">
        <v>2026</v>
      </c>
      <c r="E12889" s="10" t="s">
        <v>1667</v>
      </c>
      <c r="F12889" s="10" t="s">
        <v>1433</v>
      </c>
      <c r="G12889" s="10" t="s">
        <v>3766</v>
      </c>
      <c r="H12889" s="10" t="s">
        <v>34</v>
      </c>
      <c r="I12889" s="10">
        <v>0</v>
      </c>
    </row>
    <row r="12890" spans="1:11" hidden="1" x14ac:dyDescent="0.25">
      <c r="A12890" s="10">
        <v>207</v>
      </c>
      <c r="B12890" s="10" t="s">
        <v>2017</v>
      </c>
      <c r="C12890" s="10" t="s">
        <v>2018</v>
      </c>
      <c r="D12890" s="10" t="s">
        <v>2026</v>
      </c>
      <c r="E12890" s="10" t="s">
        <v>1667</v>
      </c>
      <c r="F12890" s="10" t="s">
        <v>1433</v>
      </c>
      <c r="G12890" s="10" t="s">
        <v>4601</v>
      </c>
      <c r="H12890" s="10" t="s">
        <v>4321</v>
      </c>
      <c r="I12890" s="10">
        <v>0</v>
      </c>
    </row>
    <row r="12891" spans="1:11" hidden="1" x14ac:dyDescent="0.25">
      <c r="A12891" s="10">
        <v>207</v>
      </c>
      <c r="B12891" s="10" t="s">
        <v>2017</v>
      </c>
      <c r="C12891" s="10" t="s">
        <v>2018</v>
      </c>
      <c r="D12891" s="10" t="s">
        <v>2026</v>
      </c>
      <c r="E12891" s="10" t="s">
        <v>1667</v>
      </c>
      <c r="F12891" s="10" t="s">
        <v>1433</v>
      </c>
      <c r="G12891" s="10" t="s">
        <v>4397</v>
      </c>
      <c r="H12891" s="10" t="s">
        <v>34</v>
      </c>
      <c r="I12891" s="10">
        <v>0</v>
      </c>
    </row>
    <row r="12892" spans="1:11" hidden="1" x14ac:dyDescent="0.25">
      <c r="A12892" s="10">
        <v>207</v>
      </c>
      <c r="B12892" s="10" t="s">
        <v>2017</v>
      </c>
      <c r="C12892" s="10" t="s">
        <v>2018</v>
      </c>
      <c r="D12892" s="10" t="s">
        <v>2026</v>
      </c>
      <c r="E12892" s="10" t="s">
        <v>1667</v>
      </c>
      <c r="F12892" s="10" t="s">
        <v>1433</v>
      </c>
      <c r="G12892" s="10" t="s">
        <v>4603</v>
      </c>
      <c r="H12892" s="10" t="s">
        <v>57</v>
      </c>
      <c r="I12892" s="10">
        <v>0</v>
      </c>
    </row>
    <row r="12893" spans="1:11" hidden="1" x14ac:dyDescent="0.25">
      <c r="A12893" s="10">
        <v>207</v>
      </c>
      <c r="B12893" s="10" t="s">
        <v>2017</v>
      </c>
      <c r="C12893" s="10" t="s">
        <v>2018</v>
      </c>
      <c r="D12893" s="10" t="s">
        <v>2026</v>
      </c>
      <c r="E12893" s="10" t="s">
        <v>1667</v>
      </c>
      <c r="F12893" s="10" t="s">
        <v>1433</v>
      </c>
      <c r="G12893" s="21" t="s">
        <v>3769</v>
      </c>
      <c r="H12893" s="21" t="s">
        <v>4944</v>
      </c>
      <c r="I12893" s="21">
        <v>1</v>
      </c>
      <c r="J12893" s="21">
        <f t="shared" ref="J12893:J12894" si="911">MID(H12893,1,FIND(" ",H12893,1)-1)*1</f>
        <v>92</v>
      </c>
      <c r="K12893" s="21" t="s">
        <v>5255</v>
      </c>
    </row>
    <row r="12894" spans="1:11" hidden="1" x14ac:dyDescent="0.25">
      <c r="A12894" s="10">
        <v>207</v>
      </c>
      <c r="B12894" s="10" t="s">
        <v>2017</v>
      </c>
      <c r="C12894" s="10" t="s">
        <v>2018</v>
      </c>
      <c r="D12894" s="10" t="s">
        <v>2026</v>
      </c>
      <c r="E12894" s="10" t="s">
        <v>1667</v>
      </c>
      <c r="F12894" s="10" t="s">
        <v>1433</v>
      </c>
      <c r="G12894" s="21" t="s">
        <v>3771</v>
      </c>
      <c r="H12894" s="21" t="s">
        <v>4469</v>
      </c>
      <c r="I12894" s="21">
        <v>1</v>
      </c>
      <c r="J12894" s="21">
        <f t="shared" si="911"/>
        <v>42</v>
      </c>
      <c r="K12894" s="21" t="s">
        <v>5255</v>
      </c>
    </row>
    <row r="12895" spans="1:11" hidden="1" x14ac:dyDescent="0.25">
      <c r="A12895" s="10">
        <v>207</v>
      </c>
      <c r="B12895" s="10" t="s">
        <v>2017</v>
      </c>
      <c r="C12895" s="10" t="s">
        <v>2018</v>
      </c>
      <c r="D12895" s="10" t="s">
        <v>2026</v>
      </c>
      <c r="E12895" s="10" t="s">
        <v>1667</v>
      </c>
      <c r="F12895" s="10" t="s">
        <v>1433</v>
      </c>
      <c r="G12895" s="21" t="s">
        <v>3773</v>
      </c>
      <c r="H12895" s="21" t="s">
        <v>4945</v>
      </c>
      <c r="I12895" s="21">
        <v>1</v>
      </c>
      <c r="J12895" s="21">
        <f t="shared" ref="J12895:J12900" si="912">MID(H12895,1,FIND(" ",H12895,1)-1)*1000</f>
        <v>1325</v>
      </c>
      <c r="K12895" s="22" t="s">
        <v>5256</v>
      </c>
    </row>
    <row r="12896" spans="1:11" hidden="1" x14ac:dyDescent="0.25">
      <c r="A12896" s="10">
        <v>207</v>
      </c>
      <c r="B12896" s="10" t="s">
        <v>2017</v>
      </c>
      <c r="C12896" s="10" t="s">
        <v>2018</v>
      </c>
      <c r="D12896" s="10" t="s">
        <v>2026</v>
      </c>
      <c r="E12896" s="10" t="s">
        <v>1667</v>
      </c>
      <c r="F12896" s="10" t="s">
        <v>1433</v>
      </c>
      <c r="G12896" s="21" t="s">
        <v>3775</v>
      </c>
      <c r="H12896" s="21" t="s">
        <v>4817</v>
      </c>
      <c r="I12896" s="21">
        <v>1</v>
      </c>
      <c r="J12896" s="21">
        <f t="shared" si="912"/>
        <v>245</v>
      </c>
      <c r="K12896" s="22" t="s">
        <v>5256</v>
      </c>
    </row>
    <row r="12897" spans="1:11" hidden="1" x14ac:dyDescent="0.25">
      <c r="A12897" s="10">
        <v>207</v>
      </c>
      <c r="B12897" s="10" t="s">
        <v>2017</v>
      </c>
      <c r="C12897" s="10" t="s">
        <v>2018</v>
      </c>
      <c r="D12897" s="10" t="s">
        <v>2026</v>
      </c>
      <c r="E12897" s="10" t="s">
        <v>1667</v>
      </c>
      <c r="F12897" s="10" t="s">
        <v>1433</v>
      </c>
      <c r="G12897" s="21" t="s">
        <v>3777</v>
      </c>
      <c r="H12897" s="21" t="s">
        <v>4946</v>
      </c>
      <c r="I12897" s="21">
        <v>1</v>
      </c>
      <c r="J12897" s="21">
        <f t="shared" si="912"/>
        <v>370</v>
      </c>
      <c r="K12897" s="22" t="s">
        <v>5256</v>
      </c>
    </row>
    <row r="12898" spans="1:11" hidden="1" x14ac:dyDescent="0.25">
      <c r="A12898" s="10">
        <v>207</v>
      </c>
      <c r="B12898" s="10" t="s">
        <v>2017</v>
      </c>
      <c r="C12898" s="10" t="s">
        <v>2018</v>
      </c>
      <c r="D12898" s="10" t="s">
        <v>2026</v>
      </c>
      <c r="E12898" s="10" t="s">
        <v>1667</v>
      </c>
      <c r="F12898" s="10" t="s">
        <v>1433</v>
      </c>
      <c r="G12898" s="21" t="s">
        <v>3779</v>
      </c>
      <c r="H12898" s="21" t="s">
        <v>3899</v>
      </c>
      <c r="I12898" s="21">
        <v>1</v>
      </c>
      <c r="J12898" s="21">
        <f t="shared" si="912"/>
        <v>700</v>
      </c>
      <c r="K12898" s="22" t="s">
        <v>5256</v>
      </c>
    </row>
    <row r="12899" spans="1:11" hidden="1" x14ac:dyDescent="0.25">
      <c r="A12899" s="10">
        <v>207</v>
      </c>
      <c r="B12899" s="10" t="s">
        <v>2017</v>
      </c>
      <c r="C12899" s="10" t="s">
        <v>2018</v>
      </c>
      <c r="D12899" s="10" t="s">
        <v>2026</v>
      </c>
      <c r="E12899" s="10" t="s">
        <v>1667</v>
      </c>
      <c r="F12899" s="10" t="s">
        <v>1433</v>
      </c>
      <c r="G12899" s="21" t="s">
        <v>3781</v>
      </c>
      <c r="H12899" s="21" t="s">
        <v>4098</v>
      </c>
      <c r="I12899" s="21">
        <v>1</v>
      </c>
      <c r="J12899" s="21">
        <f t="shared" si="912"/>
        <v>940</v>
      </c>
      <c r="K12899" s="22" t="s">
        <v>5256</v>
      </c>
    </row>
    <row r="12900" spans="1:11" hidden="1" x14ac:dyDescent="0.25">
      <c r="A12900" s="10">
        <v>207</v>
      </c>
      <c r="B12900" s="10" t="s">
        <v>2017</v>
      </c>
      <c r="C12900" s="10" t="s">
        <v>2018</v>
      </c>
      <c r="D12900" s="10" t="s">
        <v>2026</v>
      </c>
      <c r="E12900" s="10" t="s">
        <v>1667</v>
      </c>
      <c r="F12900" s="10" t="s">
        <v>1433</v>
      </c>
      <c r="G12900" s="21" t="s">
        <v>3783</v>
      </c>
      <c r="H12900" s="21" t="s">
        <v>4947</v>
      </c>
      <c r="I12900" s="21">
        <v>1</v>
      </c>
      <c r="J12900" s="21">
        <f t="shared" si="912"/>
        <v>1400</v>
      </c>
      <c r="K12900" s="22" t="s">
        <v>5256</v>
      </c>
    </row>
    <row r="12901" spans="1:11" hidden="1" x14ac:dyDescent="0.25">
      <c r="A12901" s="10">
        <v>207</v>
      </c>
      <c r="B12901" s="10" t="s">
        <v>2017</v>
      </c>
      <c r="C12901" s="10" t="s">
        <v>2018</v>
      </c>
      <c r="D12901" s="10" t="s">
        <v>2026</v>
      </c>
      <c r="E12901" s="10" t="s">
        <v>1667</v>
      </c>
      <c r="F12901" s="10" t="s">
        <v>1433</v>
      </c>
      <c r="G12901" s="10" t="s">
        <v>3787</v>
      </c>
      <c r="H12901" s="10" t="s">
        <v>3788</v>
      </c>
      <c r="I12901" s="10">
        <v>0</v>
      </c>
    </row>
    <row r="12902" spans="1:11" hidden="1" x14ac:dyDescent="0.25">
      <c r="A12902" s="10">
        <v>207</v>
      </c>
      <c r="B12902" s="10" t="s">
        <v>2017</v>
      </c>
      <c r="C12902" s="10" t="s">
        <v>2018</v>
      </c>
      <c r="D12902" s="10" t="s">
        <v>2026</v>
      </c>
      <c r="E12902" s="10" t="s">
        <v>1667</v>
      </c>
      <c r="F12902" s="10" t="s">
        <v>1433</v>
      </c>
      <c r="G12902" s="10" t="s">
        <v>3789</v>
      </c>
      <c r="H12902" s="10" t="s">
        <v>3789</v>
      </c>
      <c r="I12902" s="10">
        <v>0</v>
      </c>
    </row>
    <row r="12903" spans="1:11" hidden="1" x14ac:dyDescent="0.25">
      <c r="A12903" s="10">
        <v>208</v>
      </c>
      <c r="B12903" s="10" t="s">
        <v>2027</v>
      </c>
      <c r="C12903" s="10" t="s">
        <v>2028</v>
      </c>
      <c r="D12903" s="10" t="s">
        <v>2035</v>
      </c>
      <c r="E12903" s="10" t="s">
        <v>1667</v>
      </c>
      <c r="F12903" s="10" t="s">
        <v>1433</v>
      </c>
      <c r="G12903" s="10" t="s">
        <v>3129</v>
      </c>
      <c r="H12903" s="10" t="s">
        <v>4540</v>
      </c>
      <c r="I12903" s="10">
        <v>0</v>
      </c>
    </row>
    <row r="12904" spans="1:11" hidden="1" x14ac:dyDescent="0.25">
      <c r="A12904" s="10">
        <v>208</v>
      </c>
      <c r="B12904" s="10" t="s">
        <v>2027</v>
      </c>
      <c r="C12904" s="10" t="s">
        <v>2028</v>
      </c>
      <c r="D12904" s="10" t="s">
        <v>2035</v>
      </c>
      <c r="E12904" s="10" t="s">
        <v>1667</v>
      </c>
      <c r="F12904" s="10" t="s">
        <v>1433</v>
      </c>
      <c r="G12904" s="21" t="s">
        <v>2160</v>
      </c>
      <c r="H12904" s="21" t="s">
        <v>3699</v>
      </c>
      <c r="I12904" s="21">
        <v>1</v>
      </c>
      <c r="J12904" s="21" t="str">
        <f>H12904</f>
        <v>Кондиционирование</v>
      </c>
      <c r="K12904" s="21"/>
    </row>
    <row r="12905" spans="1:11" hidden="1" x14ac:dyDescent="0.25">
      <c r="A12905" s="10">
        <v>208</v>
      </c>
      <c r="B12905" s="10" t="s">
        <v>2027</v>
      </c>
      <c r="C12905" s="10" t="s">
        <v>2028</v>
      </c>
      <c r="D12905" s="10" t="s">
        <v>2035</v>
      </c>
      <c r="E12905" s="10" t="s">
        <v>1667</v>
      </c>
      <c r="F12905" s="10" t="s">
        <v>1433</v>
      </c>
      <c r="G12905" s="21" t="s">
        <v>3108</v>
      </c>
      <c r="H12905" s="21" t="s">
        <v>3858</v>
      </c>
      <c r="I12905" s="21">
        <v>1</v>
      </c>
      <c r="J12905" s="21">
        <f t="shared" ref="J12905:J12906" si="913">MID(H12905,1,FIND(" ",H12905,1)-1)*1</f>
        <v>55</v>
      </c>
      <c r="K12905" s="21" t="s">
        <v>5260</v>
      </c>
    </row>
    <row r="12906" spans="1:11" hidden="1" x14ac:dyDescent="0.25">
      <c r="A12906" s="10">
        <v>208</v>
      </c>
      <c r="B12906" s="10" t="s">
        <v>2027</v>
      </c>
      <c r="C12906" s="10" t="s">
        <v>2028</v>
      </c>
      <c r="D12906" s="10" t="s">
        <v>2035</v>
      </c>
      <c r="E12906" s="10" t="s">
        <v>1667</v>
      </c>
      <c r="F12906" s="10" t="s">
        <v>1433</v>
      </c>
      <c r="G12906" s="21" t="s">
        <v>3701</v>
      </c>
      <c r="H12906" s="21" t="s">
        <v>4860</v>
      </c>
      <c r="I12906" s="21">
        <v>1</v>
      </c>
      <c r="J12906" s="21">
        <f t="shared" si="913"/>
        <v>38</v>
      </c>
      <c r="K12906" s="21" t="s">
        <v>5260</v>
      </c>
    </row>
    <row r="12907" spans="1:11" hidden="1" x14ac:dyDescent="0.25">
      <c r="A12907" s="10">
        <v>208</v>
      </c>
      <c r="B12907" s="10" t="s">
        <v>2027</v>
      </c>
      <c r="C12907" s="10" t="s">
        <v>2028</v>
      </c>
      <c r="D12907" s="10" t="s">
        <v>2035</v>
      </c>
      <c r="E12907" s="10" t="s">
        <v>1667</v>
      </c>
      <c r="F12907" s="10" t="s">
        <v>1433</v>
      </c>
      <c r="G12907" s="21" t="s">
        <v>3703</v>
      </c>
      <c r="H12907" s="21" t="s">
        <v>4465</v>
      </c>
      <c r="I12907" s="21">
        <v>1</v>
      </c>
      <c r="J12907" s="21">
        <f>MID(H12907,1,FIND(" ",H12907,1)-1)*1</f>
        <v>50</v>
      </c>
      <c r="K12907" s="21" t="s">
        <v>5254</v>
      </c>
    </row>
    <row r="12908" spans="1:11" hidden="1" x14ac:dyDescent="0.25">
      <c r="A12908" s="10">
        <v>208</v>
      </c>
      <c r="B12908" s="10" t="s">
        <v>2027</v>
      </c>
      <c r="C12908" s="10" t="s">
        <v>2028</v>
      </c>
      <c r="D12908" s="10" t="s">
        <v>2035</v>
      </c>
      <c r="E12908" s="10" t="s">
        <v>1667</v>
      </c>
      <c r="F12908" s="10" t="s">
        <v>1433</v>
      </c>
      <c r="G12908" s="21" t="s">
        <v>3705</v>
      </c>
      <c r="H12908" s="21" t="s">
        <v>34</v>
      </c>
      <c r="I12908" s="21">
        <v>1</v>
      </c>
      <c r="J12908" s="21" t="str">
        <f>H12908</f>
        <v>Да</v>
      </c>
      <c r="K12908" s="21"/>
    </row>
    <row r="12909" spans="1:11" hidden="1" x14ac:dyDescent="0.25">
      <c r="A12909" s="10">
        <v>208</v>
      </c>
      <c r="B12909" s="10" t="s">
        <v>2027</v>
      </c>
      <c r="C12909" s="10" t="s">
        <v>2028</v>
      </c>
      <c r="D12909" s="10" t="s">
        <v>2035</v>
      </c>
      <c r="E12909" s="10" t="s">
        <v>1667</v>
      </c>
      <c r="F12909" s="10" t="s">
        <v>1433</v>
      </c>
      <c r="G12909" s="21" t="s">
        <v>3706</v>
      </c>
      <c r="H12909" s="21" t="s">
        <v>4713</v>
      </c>
      <c r="I12909" s="21">
        <v>1</v>
      </c>
      <c r="J12909" s="21">
        <f t="shared" ref="J12909:J12912" si="914">MID(H12909,1,FIND(" ",H12909,1)-1)*1</f>
        <v>6.2</v>
      </c>
      <c r="K12909" s="21" t="s">
        <v>5258</v>
      </c>
    </row>
    <row r="12910" spans="1:11" hidden="1" x14ac:dyDescent="0.25">
      <c r="A12910" s="10">
        <v>208</v>
      </c>
      <c r="B12910" s="10" t="s">
        <v>2027</v>
      </c>
      <c r="C12910" s="10" t="s">
        <v>2028</v>
      </c>
      <c r="D12910" s="10" t="s">
        <v>2035</v>
      </c>
      <c r="E12910" s="10" t="s">
        <v>1667</v>
      </c>
      <c r="F12910" s="10" t="s">
        <v>1433</v>
      </c>
      <c r="G12910" s="21" t="s">
        <v>3708</v>
      </c>
      <c r="H12910" s="21" t="s">
        <v>4086</v>
      </c>
      <c r="I12910" s="21">
        <v>1</v>
      </c>
      <c r="J12910" s="21">
        <f t="shared" si="914"/>
        <v>5.6</v>
      </c>
      <c r="K12910" s="21" t="s">
        <v>5258</v>
      </c>
    </row>
    <row r="12911" spans="1:11" hidden="1" x14ac:dyDescent="0.25">
      <c r="A12911" s="10">
        <v>208</v>
      </c>
      <c r="B12911" s="10" t="s">
        <v>2027</v>
      </c>
      <c r="C12911" s="10" t="s">
        <v>2028</v>
      </c>
      <c r="D12911" s="10" t="s">
        <v>2035</v>
      </c>
      <c r="E12911" s="10" t="s">
        <v>1667</v>
      </c>
      <c r="F12911" s="10" t="s">
        <v>1433</v>
      </c>
      <c r="G12911" s="21" t="s">
        <v>3709</v>
      </c>
      <c r="H12911" s="21" t="s">
        <v>4086</v>
      </c>
      <c r="I12911" s="21">
        <v>0</v>
      </c>
      <c r="J12911" s="21">
        <f t="shared" si="914"/>
        <v>5.6</v>
      </c>
      <c r="K12911" s="21" t="s">
        <v>5258</v>
      </c>
    </row>
    <row r="12912" spans="1:11" hidden="1" x14ac:dyDescent="0.25">
      <c r="A12912" s="10">
        <v>208</v>
      </c>
      <c r="B12912" s="10" t="s">
        <v>2027</v>
      </c>
      <c r="C12912" s="10" t="s">
        <v>2028</v>
      </c>
      <c r="D12912" s="10" t="s">
        <v>2035</v>
      </c>
      <c r="E12912" s="10" t="s">
        <v>1667</v>
      </c>
      <c r="F12912" s="10" t="s">
        <v>1433</v>
      </c>
      <c r="G12912" s="21" t="s">
        <v>3711</v>
      </c>
      <c r="H12912" s="21" t="s">
        <v>3966</v>
      </c>
      <c r="I12912" s="21">
        <v>0</v>
      </c>
      <c r="J12912" s="21">
        <f t="shared" si="914"/>
        <v>5.28</v>
      </c>
      <c r="K12912" s="21" t="s">
        <v>5258</v>
      </c>
    </row>
    <row r="12913" spans="1:11" hidden="1" x14ac:dyDescent="0.25">
      <c r="A12913" s="10">
        <v>208</v>
      </c>
      <c r="B12913" s="10" t="s">
        <v>2027</v>
      </c>
      <c r="C12913" s="10" t="s">
        <v>2028</v>
      </c>
      <c r="D12913" s="10" t="s">
        <v>2035</v>
      </c>
      <c r="E12913" s="10" t="s">
        <v>1667</v>
      </c>
      <c r="F12913" s="10" t="s">
        <v>1433</v>
      </c>
      <c r="G12913" s="21" t="s">
        <v>4578</v>
      </c>
      <c r="H12913" s="21" t="s">
        <v>4995</v>
      </c>
      <c r="I12913" s="21">
        <v>1</v>
      </c>
      <c r="J12913" s="21" t="str">
        <f>MID(H12913,1,FIND(" ",H12913,1)-1)</f>
        <v>760</v>
      </c>
      <c r="K12913" s="21" t="s">
        <v>5269</v>
      </c>
    </row>
    <row r="12914" spans="1:11" hidden="1" x14ac:dyDescent="0.25">
      <c r="A12914" s="10">
        <v>208</v>
      </c>
      <c r="B12914" s="10" t="s">
        <v>2027</v>
      </c>
      <c r="C12914" s="10" t="s">
        <v>2028</v>
      </c>
      <c r="D12914" s="10" t="s">
        <v>2035</v>
      </c>
      <c r="E12914" s="10" t="s">
        <v>1667</v>
      </c>
      <c r="F12914" s="10" t="s">
        <v>1433</v>
      </c>
      <c r="G12914" s="10" t="s">
        <v>3714</v>
      </c>
      <c r="H12914" s="10" t="s">
        <v>3715</v>
      </c>
      <c r="I12914" s="10">
        <v>0</v>
      </c>
    </row>
    <row r="12915" spans="1:11" hidden="1" x14ac:dyDescent="0.25">
      <c r="A12915" s="10">
        <v>208</v>
      </c>
      <c r="B12915" s="10" t="s">
        <v>2027</v>
      </c>
      <c r="C12915" s="10" t="s">
        <v>2028</v>
      </c>
      <c r="D12915" s="10" t="s">
        <v>2035</v>
      </c>
      <c r="E12915" s="10" t="s">
        <v>1667</v>
      </c>
      <c r="F12915" s="10" t="s">
        <v>1433</v>
      </c>
      <c r="G12915" s="10" t="s">
        <v>3716</v>
      </c>
      <c r="H12915" s="10" t="s">
        <v>34</v>
      </c>
      <c r="I12915" s="10">
        <v>0</v>
      </c>
    </row>
    <row r="12916" spans="1:11" hidden="1" x14ac:dyDescent="0.25">
      <c r="A12916" s="10">
        <v>208</v>
      </c>
      <c r="B12916" s="10" t="s">
        <v>2027</v>
      </c>
      <c r="C12916" s="10" t="s">
        <v>2028</v>
      </c>
      <c r="D12916" s="10" t="s">
        <v>2035</v>
      </c>
      <c r="E12916" s="10" t="s">
        <v>1667</v>
      </c>
      <c r="F12916" s="10" t="s">
        <v>1433</v>
      </c>
      <c r="G12916" s="10" t="s">
        <v>3717</v>
      </c>
      <c r="H12916" s="10" t="s">
        <v>34</v>
      </c>
      <c r="I12916" s="10">
        <v>0</v>
      </c>
    </row>
    <row r="12917" spans="1:11" hidden="1" x14ac:dyDescent="0.25">
      <c r="A12917" s="10">
        <v>208</v>
      </c>
      <c r="B12917" s="10" t="s">
        <v>2027</v>
      </c>
      <c r="C12917" s="10" t="s">
        <v>2028</v>
      </c>
      <c r="D12917" s="10" t="s">
        <v>2035</v>
      </c>
      <c r="E12917" s="10" t="s">
        <v>1667</v>
      </c>
      <c r="F12917" s="10" t="s">
        <v>1433</v>
      </c>
      <c r="G12917" s="10" t="s">
        <v>3718</v>
      </c>
      <c r="H12917" s="10" t="s">
        <v>5168</v>
      </c>
      <c r="I12917" s="10">
        <v>0</v>
      </c>
    </row>
    <row r="12918" spans="1:11" hidden="1" x14ac:dyDescent="0.25">
      <c r="A12918" s="10">
        <v>208</v>
      </c>
      <c r="B12918" s="10" t="s">
        <v>2027</v>
      </c>
      <c r="C12918" s="10" t="s">
        <v>2028</v>
      </c>
      <c r="D12918" s="10" t="s">
        <v>2035</v>
      </c>
      <c r="E12918" s="10" t="s">
        <v>1667</v>
      </c>
      <c r="F12918" s="10" t="s">
        <v>1433</v>
      </c>
      <c r="G12918" s="10" t="s">
        <v>3719</v>
      </c>
      <c r="H12918" s="10" t="s">
        <v>57</v>
      </c>
      <c r="I12918" s="10">
        <v>0</v>
      </c>
    </row>
    <row r="12919" spans="1:11" hidden="1" x14ac:dyDescent="0.25">
      <c r="A12919" s="10">
        <v>208</v>
      </c>
      <c r="B12919" s="10" t="s">
        <v>2027</v>
      </c>
      <c r="C12919" s="10" t="s">
        <v>2028</v>
      </c>
      <c r="D12919" s="10" t="s">
        <v>2035</v>
      </c>
      <c r="E12919" s="10" t="s">
        <v>1667</v>
      </c>
      <c r="F12919" s="10" t="s">
        <v>1433</v>
      </c>
      <c r="G12919" s="10" t="s">
        <v>3720</v>
      </c>
      <c r="H12919" s="10" t="s">
        <v>34</v>
      </c>
      <c r="I12919" s="10">
        <v>0</v>
      </c>
    </row>
    <row r="12920" spans="1:11" hidden="1" x14ac:dyDescent="0.25">
      <c r="A12920" s="10">
        <v>208</v>
      </c>
      <c r="B12920" s="10" t="s">
        <v>2027</v>
      </c>
      <c r="C12920" s="10" t="s">
        <v>2028</v>
      </c>
      <c r="D12920" s="10" t="s">
        <v>2035</v>
      </c>
      <c r="E12920" s="10" t="s">
        <v>1667</v>
      </c>
      <c r="F12920" s="10" t="s">
        <v>1433</v>
      </c>
      <c r="G12920" s="10" t="s">
        <v>3721</v>
      </c>
      <c r="H12920" s="10" t="s">
        <v>34</v>
      </c>
      <c r="I12920" s="10">
        <v>0</v>
      </c>
    </row>
    <row r="12921" spans="1:11" hidden="1" x14ac:dyDescent="0.25">
      <c r="A12921" s="10">
        <v>208</v>
      </c>
      <c r="B12921" s="10" t="s">
        <v>2027</v>
      </c>
      <c r="C12921" s="10" t="s">
        <v>2028</v>
      </c>
      <c r="D12921" s="10" t="s">
        <v>2035</v>
      </c>
      <c r="E12921" s="10" t="s">
        <v>1667</v>
      </c>
      <c r="F12921" s="10" t="s">
        <v>1433</v>
      </c>
      <c r="G12921" s="10" t="s">
        <v>3722</v>
      </c>
      <c r="H12921" s="10" t="s">
        <v>34</v>
      </c>
      <c r="I12921" s="10">
        <v>0</v>
      </c>
    </row>
    <row r="12922" spans="1:11" hidden="1" x14ac:dyDescent="0.25">
      <c r="A12922" s="10">
        <v>208</v>
      </c>
      <c r="B12922" s="10" t="s">
        <v>2027</v>
      </c>
      <c r="C12922" s="10" t="s">
        <v>2028</v>
      </c>
      <c r="D12922" s="10" t="s">
        <v>2035</v>
      </c>
      <c r="E12922" s="10" t="s">
        <v>1667</v>
      </c>
      <c r="F12922" s="10" t="s">
        <v>1433</v>
      </c>
      <c r="G12922" s="10" t="s">
        <v>3723</v>
      </c>
      <c r="H12922" s="10" t="s">
        <v>34</v>
      </c>
      <c r="I12922" s="10">
        <v>0</v>
      </c>
    </row>
    <row r="12923" spans="1:11" hidden="1" x14ac:dyDescent="0.25">
      <c r="A12923" s="10">
        <v>208</v>
      </c>
      <c r="B12923" s="10" t="s">
        <v>2027</v>
      </c>
      <c r="C12923" s="10" t="s">
        <v>2028</v>
      </c>
      <c r="D12923" s="10" t="s">
        <v>2035</v>
      </c>
      <c r="E12923" s="10" t="s">
        <v>1667</v>
      </c>
      <c r="F12923" s="10" t="s">
        <v>1433</v>
      </c>
      <c r="G12923" s="10" t="s">
        <v>3724</v>
      </c>
      <c r="H12923" s="10" t="s">
        <v>34</v>
      </c>
      <c r="I12923" s="10">
        <v>0</v>
      </c>
    </row>
    <row r="12924" spans="1:11" hidden="1" x14ac:dyDescent="0.25">
      <c r="A12924" s="10">
        <v>208</v>
      </c>
      <c r="B12924" s="10" t="s">
        <v>2027</v>
      </c>
      <c r="C12924" s="10" t="s">
        <v>2028</v>
      </c>
      <c r="D12924" s="10" t="s">
        <v>2035</v>
      </c>
      <c r="E12924" s="10" t="s">
        <v>1667</v>
      </c>
      <c r="F12924" s="10" t="s">
        <v>1433</v>
      </c>
      <c r="G12924" s="10" t="s">
        <v>3725</v>
      </c>
      <c r="H12924" s="10" t="s">
        <v>34</v>
      </c>
      <c r="I12924" s="10">
        <v>0</v>
      </c>
    </row>
    <row r="12925" spans="1:11" hidden="1" x14ac:dyDescent="0.25">
      <c r="A12925" s="10">
        <v>208</v>
      </c>
      <c r="B12925" s="10" t="s">
        <v>2027</v>
      </c>
      <c r="C12925" s="10" t="s">
        <v>2028</v>
      </c>
      <c r="D12925" s="10" t="s">
        <v>2035</v>
      </c>
      <c r="E12925" s="10" t="s">
        <v>1667</v>
      </c>
      <c r="F12925" s="10" t="s">
        <v>1433</v>
      </c>
      <c r="G12925" s="10" t="s">
        <v>3726</v>
      </c>
      <c r="H12925" s="10" t="s">
        <v>34</v>
      </c>
      <c r="I12925" s="10">
        <v>0</v>
      </c>
    </row>
    <row r="12926" spans="1:11" hidden="1" x14ac:dyDescent="0.25">
      <c r="A12926" s="10">
        <v>208</v>
      </c>
      <c r="B12926" s="10" t="s">
        <v>2027</v>
      </c>
      <c r="C12926" s="10" t="s">
        <v>2028</v>
      </c>
      <c r="D12926" s="10" t="s">
        <v>2035</v>
      </c>
      <c r="E12926" s="10" t="s">
        <v>1667</v>
      </c>
      <c r="F12926" s="10" t="s">
        <v>1433</v>
      </c>
      <c r="G12926" s="10" t="s">
        <v>3727</v>
      </c>
      <c r="H12926" s="10" t="s">
        <v>34</v>
      </c>
      <c r="I12926" s="10">
        <v>0</v>
      </c>
    </row>
    <row r="12927" spans="1:11" hidden="1" x14ac:dyDescent="0.25">
      <c r="A12927" s="10">
        <v>208</v>
      </c>
      <c r="B12927" s="10" t="s">
        <v>2027</v>
      </c>
      <c r="C12927" s="10" t="s">
        <v>2028</v>
      </c>
      <c r="D12927" s="10" t="s">
        <v>2035</v>
      </c>
      <c r="E12927" s="10" t="s">
        <v>1667</v>
      </c>
      <c r="F12927" s="10" t="s">
        <v>1433</v>
      </c>
      <c r="G12927" s="10" t="s">
        <v>3730</v>
      </c>
      <c r="H12927" s="10" t="s">
        <v>34</v>
      </c>
      <c r="I12927" s="10">
        <v>0</v>
      </c>
    </row>
    <row r="12928" spans="1:11" hidden="1" x14ac:dyDescent="0.25">
      <c r="A12928" s="10">
        <v>208</v>
      </c>
      <c r="B12928" s="10" t="s">
        <v>2027</v>
      </c>
      <c r="C12928" s="10" t="s">
        <v>2028</v>
      </c>
      <c r="D12928" s="10" t="s">
        <v>2035</v>
      </c>
      <c r="E12928" s="10" t="s">
        <v>1667</v>
      </c>
      <c r="F12928" s="10" t="s">
        <v>1433</v>
      </c>
      <c r="G12928" s="10" t="s">
        <v>3731</v>
      </c>
      <c r="H12928" s="10" t="s">
        <v>34</v>
      </c>
      <c r="I12928" s="10">
        <v>0</v>
      </c>
    </row>
    <row r="12929" spans="1:11" hidden="1" x14ac:dyDescent="0.25">
      <c r="A12929" s="10">
        <v>208</v>
      </c>
      <c r="B12929" s="10" t="s">
        <v>2027</v>
      </c>
      <c r="C12929" s="10" t="s">
        <v>2028</v>
      </c>
      <c r="D12929" s="10" t="s">
        <v>2035</v>
      </c>
      <c r="E12929" s="10" t="s">
        <v>1667</v>
      </c>
      <c r="F12929" s="10" t="s">
        <v>1433</v>
      </c>
      <c r="G12929" s="10" t="s">
        <v>3734</v>
      </c>
      <c r="H12929" s="10" t="s">
        <v>34</v>
      </c>
      <c r="I12929" s="10">
        <v>0</v>
      </c>
    </row>
    <row r="12930" spans="1:11" hidden="1" x14ac:dyDescent="0.25">
      <c r="A12930" s="10">
        <v>208</v>
      </c>
      <c r="B12930" s="10" t="s">
        <v>2027</v>
      </c>
      <c r="C12930" s="10" t="s">
        <v>2028</v>
      </c>
      <c r="D12930" s="10" t="s">
        <v>2035</v>
      </c>
      <c r="E12930" s="10" t="s">
        <v>1667</v>
      </c>
      <c r="F12930" s="10" t="s">
        <v>1433</v>
      </c>
      <c r="G12930" s="10" t="s">
        <v>3735</v>
      </c>
      <c r="H12930" s="10" t="s">
        <v>57</v>
      </c>
      <c r="I12930" s="10">
        <v>0</v>
      </c>
    </row>
    <row r="12931" spans="1:11" hidden="1" x14ac:dyDescent="0.25">
      <c r="A12931" s="10">
        <v>208</v>
      </c>
      <c r="B12931" s="10" t="s">
        <v>2027</v>
      </c>
      <c r="C12931" s="10" t="s">
        <v>2028</v>
      </c>
      <c r="D12931" s="10" t="s">
        <v>2035</v>
      </c>
      <c r="E12931" s="10" t="s">
        <v>1667</v>
      </c>
      <c r="F12931" s="10" t="s">
        <v>1433</v>
      </c>
      <c r="G12931" s="10" t="s">
        <v>4597</v>
      </c>
      <c r="H12931" s="10" t="s">
        <v>34</v>
      </c>
      <c r="I12931" s="10">
        <v>0</v>
      </c>
    </row>
    <row r="12932" spans="1:11" hidden="1" x14ac:dyDescent="0.25">
      <c r="A12932" s="10">
        <v>208</v>
      </c>
      <c r="B12932" s="10" t="s">
        <v>2027</v>
      </c>
      <c r="C12932" s="10" t="s">
        <v>2028</v>
      </c>
      <c r="D12932" s="10" t="s">
        <v>2035</v>
      </c>
      <c r="E12932" s="10" t="s">
        <v>1667</v>
      </c>
      <c r="F12932" s="10" t="s">
        <v>1433</v>
      </c>
      <c r="G12932" s="10" t="s">
        <v>3736</v>
      </c>
      <c r="H12932" s="10" t="s">
        <v>34</v>
      </c>
      <c r="I12932" s="10">
        <v>0</v>
      </c>
    </row>
    <row r="12933" spans="1:11" hidden="1" x14ac:dyDescent="0.25">
      <c r="A12933" s="10">
        <v>208</v>
      </c>
      <c r="B12933" s="10" t="s">
        <v>2027</v>
      </c>
      <c r="C12933" s="10" t="s">
        <v>2028</v>
      </c>
      <c r="D12933" s="10" t="s">
        <v>2035</v>
      </c>
      <c r="E12933" s="10" t="s">
        <v>1667</v>
      </c>
      <c r="F12933" s="10" t="s">
        <v>1433</v>
      </c>
      <c r="G12933" s="10" t="s">
        <v>3737</v>
      </c>
      <c r="H12933" s="10" t="s">
        <v>34</v>
      </c>
      <c r="I12933" s="10">
        <v>0</v>
      </c>
    </row>
    <row r="12934" spans="1:11" hidden="1" x14ac:dyDescent="0.25">
      <c r="A12934" s="10">
        <v>208</v>
      </c>
      <c r="B12934" s="10" t="s">
        <v>2027</v>
      </c>
      <c r="C12934" s="10" t="s">
        <v>2028</v>
      </c>
      <c r="D12934" s="10" t="s">
        <v>2035</v>
      </c>
      <c r="E12934" s="10" t="s">
        <v>1667</v>
      </c>
      <c r="F12934" s="10" t="s">
        <v>1433</v>
      </c>
      <c r="G12934" s="10" t="s">
        <v>4387</v>
      </c>
      <c r="H12934" s="10" t="s">
        <v>34</v>
      </c>
      <c r="I12934" s="10">
        <v>0</v>
      </c>
    </row>
    <row r="12935" spans="1:11" hidden="1" x14ac:dyDescent="0.25">
      <c r="A12935" s="10">
        <v>208</v>
      </c>
      <c r="B12935" s="10" t="s">
        <v>2027</v>
      </c>
      <c r="C12935" s="10" t="s">
        <v>2028</v>
      </c>
      <c r="D12935" s="10" t="s">
        <v>2035</v>
      </c>
      <c r="E12935" s="10" t="s">
        <v>1667</v>
      </c>
      <c r="F12935" s="10" t="s">
        <v>1433</v>
      </c>
      <c r="G12935" s="10" t="s">
        <v>4388</v>
      </c>
      <c r="H12935" s="10" t="s">
        <v>34</v>
      </c>
      <c r="I12935" s="10">
        <v>0</v>
      </c>
    </row>
    <row r="12936" spans="1:11" hidden="1" x14ac:dyDescent="0.25">
      <c r="A12936" s="10">
        <v>208</v>
      </c>
      <c r="B12936" s="10" t="s">
        <v>2027</v>
      </c>
      <c r="C12936" s="10" t="s">
        <v>2028</v>
      </c>
      <c r="D12936" s="10" t="s">
        <v>2035</v>
      </c>
      <c r="E12936" s="10" t="s">
        <v>1667</v>
      </c>
      <c r="F12936" s="10" t="s">
        <v>1433</v>
      </c>
      <c r="G12936" s="10" t="s">
        <v>3740</v>
      </c>
      <c r="H12936" s="10" t="s">
        <v>34</v>
      </c>
      <c r="I12936" s="10">
        <v>0</v>
      </c>
    </row>
    <row r="12937" spans="1:11" hidden="1" x14ac:dyDescent="0.25">
      <c r="A12937" s="10">
        <v>208</v>
      </c>
      <c r="B12937" s="10" t="s">
        <v>2027</v>
      </c>
      <c r="C12937" s="10" t="s">
        <v>2028</v>
      </c>
      <c r="D12937" s="10" t="s">
        <v>2035</v>
      </c>
      <c r="E12937" s="10" t="s">
        <v>1667</v>
      </c>
      <c r="F12937" s="10" t="s">
        <v>1433</v>
      </c>
      <c r="G12937" s="10" t="s">
        <v>3741</v>
      </c>
      <c r="H12937" s="10" t="s">
        <v>34</v>
      </c>
      <c r="I12937" s="10">
        <v>0</v>
      </c>
    </row>
    <row r="12938" spans="1:11" hidden="1" x14ac:dyDescent="0.25">
      <c r="A12938" s="10">
        <v>208</v>
      </c>
      <c r="B12938" s="10" t="s">
        <v>2027</v>
      </c>
      <c r="C12938" s="10" t="s">
        <v>2028</v>
      </c>
      <c r="D12938" s="10" t="s">
        <v>2035</v>
      </c>
      <c r="E12938" s="10" t="s">
        <v>1667</v>
      </c>
      <c r="F12938" s="10" t="s">
        <v>1433</v>
      </c>
      <c r="G12938" s="10" t="s">
        <v>4324</v>
      </c>
      <c r="H12938" s="10" t="s">
        <v>34</v>
      </c>
      <c r="I12938" s="10">
        <v>0</v>
      </c>
    </row>
    <row r="12939" spans="1:11" hidden="1" x14ac:dyDescent="0.25">
      <c r="A12939" s="10">
        <v>208</v>
      </c>
      <c r="B12939" s="10" t="s">
        <v>2027</v>
      </c>
      <c r="C12939" s="10" t="s">
        <v>2028</v>
      </c>
      <c r="D12939" s="10" t="s">
        <v>2035</v>
      </c>
      <c r="E12939" s="10" t="s">
        <v>1667</v>
      </c>
      <c r="F12939" s="10" t="s">
        <v>1433</v>
      </c>
      <c r="G12939" s="10" t="s">
        <v>3743</v>
      </c>
      <c r="H12939" s="10" t="s">
        <v>34</v>
      </c>
      <c r="I12939" s="10">
        <v>0</v>
      </c>
    </row>
    <row r="12940" spans="1:11" hidden="1" x14ac:dyDescent="0.25">
      <c r="A12940" s="10">
        <v>208</v>
      </c>
      <c r="B12940" s="10" t="s">
        <v>2027</v>
      </c>
      <c r="C12940" s="10" t="s">
        <v>2028</v>
      </c>
      <c r="D12940" s="10" t="s">
        <v>2035</v>
      </c>
      <c r="E12940" s="10" t="s">
        <v>1667</v>
      </c>
      <c r="F12940" s="10" t="s">
        <v>1433</v>
      </c>
      <c r="G12940" s="10" t="s">
        <v>3744</v>
      </c>
      <c r="H12940" s="10" t="s">
        <v>3917</v>
      </c>
      <c r="I12940" s="10">
        <v>0</v>
      </c>
    </row>
    <row r="12941" spans="1:11" hidden="1" x14ac:dyDescent="0.25">
      <c r="A12941" s="10">
        <v>208</v>
      </c>
      <c r="B12941" s="10" t="s">
        <v>2027</v>
      </c>
      <c r="C12941" s="10" t="s">
        <v>2028</v>
      </c>
      <c r="D12941" s="10" t="s">
        <v>2035</v>
      </c>
      <c r="E12941" s="10" t="s">
        <v>1667</v>
      </c>
      <c r="F12941" s="10" t="s">
        <v>1433</v>
      </c>
      <c r="G12941" s="10" t="s">
        <v>3746</v>
      </c>
      <c r="H12941" s="10" t="s">
        <v>34</v>
      </c>
      <c r="I12941" s="10">
        <v>0</v>
      </c>
    </row>
    <row r="12942" spans="1:11" hidden="1" x14ac:dyDescent="0.25">
      <c r="A12942" s="10">
        <v>208</v>
      </c>
      <c r="B12942" s="10" t="s">
        <v>2027</v>
      </c>
      <c r="C12942" s="10" t="s">
        <v>2028</v>
      </c>
      <c r="D12942" s="10" t="s">
        <v>2035</v>
      </c>
      <c r="E12942" s="10" t="s">
        <v>1667</v>
      </c>
      <c r="F12942" s="10" t="s">
        <v>1433</v>
      </c>
      <c r="G12942" s="21" t="s">
        <v>3747</v>
      </c>
      <c r="H12942" s="21" t="s">
        <v>4756</v>
      </c>
      <c r="I12942" s="21">
        <v>1</v>
      </c>
      <c r="J12942" s="21" t="str">
        <f>H12942</f>
        <v>Потолочная</v>
      </c>
      <c r="K12942" s="21"/>
    </row>
    <row r="12943" spans="1:11" hidden="1" x14ac:dyDescent="0.25">
      <c r="A12943" s="10">
        <v>208</v>
      </c>
      <c r="B12943" s="10" t="s">
        <v>2027</v>
      </c>
      <c r="C12943" s="10" t="s">
        <v>2028</v>
      </c>
      <c r="D12943" s="10" t="s">
        <v>2035</v>
      </c>
      <c r="E12943" s="10" t="s">
        <v>1667</v>
      </c>
      <c r="F12943" s="10" t="s">
        <v>1433</v>
      </c>
      <c r="G12943" s="21" t="s">
        <v>3749</v>
      </c>
      <c r="H12943" s="21" t="s">
        <v>3893</v>
      </c>
      <c r="I12943" s="21">
        <v>1</v>
      </c>
      <c r="J12943" s="21">
        <f>MID(H12943,1,FIND(" ",H12943,1)-1)*1</f>
        <v>30</v>
      </c>
      <c r="K12943" s="21" t="s">
        <v>5264</v>
      </c>
    </row>
    <row r="12944" spans="1:11" hidden="1" x14ac:dyDescent="0.25">
      <c r="A12944" s="10">
        <v>208</v>
      </c>
      <c r="B12944" s="10" t="s">
        <v>2027</v>
      </c>
      <c r="C12944" s="10" t="s">
        <v>2028</v>
      </c>
      <c r="D12944" s="10" t="s">
        <v>2035</v>
      </c>
      <c r="E12944" s="10" t="s">
        <v>1667</v>
      </c>
      <c r="F12944" s="10" t="s">
        <v>1433</v>
      </c>
      <c r="G12944" s="21" t="s">
        <v>3751</v>
      </c>
      <c r="H12944" s="21" t="s">
        <v>3808</v>
      </c>
      <c r="I12944" s="21">
        <v>1</v>
      </c>
      <c r="J12944" s="21">
        <f>MID(H12944,1,FIND(" ",H12944,1)-1)*1</f>
        <v>20</v>
      </c>
      <c r="K12944" s="21" t="s">
        <v>5264</v>
      </c>
    </row>
    <row r="12945" spans="1:11" hidden="1" x14ac:dyDescent="0.25">
      <c r="A12945" s="10">
        <v>208</v>
      </c>
      <c r="B12945" s="10" t="s">
        <v>2027</v>
      </c>
      <c r="C12945" s="10" t="s">
        <v>2028</v>
      </c>
      <c r="D12945" s="10" t="s">
        <v>2035</v>
      </c>
      <c r="E12945" s="10" t="s">
        <v>1667</v>
      </c>
      <c r="F12945" s="10" t="s">
        <v>1433</v>
      </c>
      <c r="G12945" s="21" t="s">
        <v>3753</v>
      </c>
      <c r="H12945" s="21" t="s">
        <v>4190</v>
      </c>
      <c r="I12945" s="21">
        <v>1</v>
      </c>
      <c r="J12945" s="21">
        <f>MID(H12945,1,FIND(" ",H12945,1)-1)*1</f>
        <v>2.2999999999999998</v>
      </c>
      <c r="K12945" s="21" t="s">
        <v>5258</v>
      </c>
    </row>
    <row r="12946" spans="1:11" hidden="1" x14ac:dyDescent="0.25">
      <c r="A12946" s="10">
        <v>208</v>
      </c>
      <c r="B12946" s="10" t="s">
        <v>2027</v>
      </c>
      <c r="C12946" s="10" t="s">
        <v>2028</v>
      </c>
      <c r="D12946" s="10" t="s">
        <v>2035</v>
      </c>
      <c r="E12946" s="10" t="s">
        <v>1667</v>
      </c>
      <c r="F12946" s="10" t="s">
        <v>1433</v>
      </c>
      <c r="G12946" s="21" t="s">
        <v>3755</v>
      </c>
      <c r="H12946" s="21" t="s">
        <v>3756</v>
      </c>
      <c r="I12946" s="21">
        <v>1</v>
      </c>
      <c r="J12946" s="21" t="s">
        <v>5266</v>
      </c>
      <c r="K12946" s="21" t="s">
        <v>5265</v>
      </c>
    </row>
    <row r="12947" spans="1:11" hidden="1" x14ac:dyDescent="0.25">
      <c r="A12947" s="10">
        <v>208</v>
      </c>
      <c r="B12947" s="10" t="s">
        <v>2027</v>
      </c>
      <c r="C12947" s="10" t="s">
        <v>2028</v>
      </c>
      <c r="D12947" s="10" t="s">
        <v>2035</v>
      </c>
      <c r="E12947" s="10" t="s">
        <v>1667</v>
      </c>
      <c r="F12947" s="10" t="s">
        <v>1433</v>
      </c>
      <c r="G12947" s="21" t="s">
        <v>3759</v>
      </c>
      <c r="H12947" s="21">
        <v>18000</v>
      </c>
      <c r="I12947" s="21">
        <v>1</v>
      </c>
      <c r="J12947" s="21">
        <f>TRIM(H12947)*1</f>
        <v>18000</v>
      </c>
      <c r="K12947" s="21" t="s">
        <v>5261</v>
      </c>
    </row>
    <row r="12948" spans="1:11" x14ac:dyDescent="0.25">
      <c r="A12948" s="10">
        <v>208</v>
      </c>
      <c r="B12948" s="10" t="s">
        <v>2027</v>
      </c>
      <c r="C12948" s="10" t="s">
        <v>2028</v>
      </c>
      <c r="D12948" s="10" t="s">
        <v>2035</v>
      </c>
      <c r="E12948" s="10" t="s">
        <v>1667</v>
      </c>
      <c r="F12948" s="10" t="s">
        <v>1433</v>
      </c>
      <c r="G12948" s="21" t="s">
        <v>3760</v>
      </c>
      <c r="H12948" s="21" t="s">
        <v>5015</v>
      </c>
      <c r="I12948" s="21">
        <v>1</v>
      </c>
      <c r="J12948" s="21">
        <f t="shared" ref="J12948:J12949" si="915">MID(H12948,1,FIND(" ",H12948,1)-1)*1</f>
        <v>1.51</v>
      </c>
      <c r="K12948" s="21" t="s">
        <v>5259</v>
      </c>
    </row>
    <row r="12949" spans="1:11" x14ac:dyDescent="0.25">
      <c r="A12949" s="10">
        <v>208</v>
      </c>
      <c r="B12949" s="10" t="s">
        <v>2027</v>
      </c>
      <c r="C12949" s="10" t="s">
        <v>2028</v>
      </c>
      <c r="D12949" s="10" t="s">
        <v>2035</v>
      </c>
      <c r="E12949" s="10" t="s">
        <v>1667</v>
      </c>
      <c r="F12949" s="10" t="s">
        <v>1433</v>
      </c>
      <c r="G12949" s="21" t="s">
        <v>3762</v>
      </c>
      <c r="H12949" s="21" t="s">
        <v>5016</v>
      </c>
      <c r="I12949" s="21">
        <v>1</v>
      </c>
      <c r="J12949" s="21">
        <f t="shared" si="915"/>
        <v>5.28</v>
      </c>
      <c r="K12949" s="21" t="s">
        <v>5259</v>
      </c>
    </row>
    <row r="12950" spans="1:11" hidden="1" x14ac:dyDescent="0.25">
      <c r="A12950" s="10">
        <v>208</v>
      </c>
      <c r="B12950" s="10" t="s">
        <v>2027</v>
      </c>
      <c r="C12950" s="10" t="s">
        <v>2028</v>
      </c>
      <c r="D12950" s="10" t="s">
        <v>2035</v>
      </c>
      <c r="E12950" s="10" t="s">
        <v>1667</v>
      </c>
      <c r="F12950" s="10" t="s">
        <v>1433</v>
      </c>
      <c r="G12950" s="21" t="s">
        <v>3764</v>
      </c>
      <c r="H12950" s="21">
        <v>18000</v>
      </c>
      <c r="I12950" s="21">
        <v>1</v>
      </c>
      <c r="J12950" s="21">
        <f>TRIM(H12950)*1</f>
        <v>18000</v>
      </c>
      <c r="K12950" s="21" t="s">
        <v>5261</v>
      </c>
    </row>
    <row r="12951" spans="1:11" hidden="1" x14ac:dyDescent="0.25">
      <c r="A12951" s="10">
        <v>208</v>
      </c>
      <c r="B12951" s="10" t="s">
        <v>2027</v>
      </c>
      <c r="C12951" s="10" t="s">
        <v>2028</v>
      </c>
      <c r="D12951" s="10" t="s">
        <v>2035</v>
      </c>
      <c r="E12951" s="10" t="s">
        <v>1667</v>
      </c>
      <c r="F12951" s="10" t="s">
        <v>1433</v>
      </c>
      <c r="G12951" s="10" t="s">
        <v>3765</v>
      </c>
      <c r="H12951" s="10" t="s">
        <v>57</v>
      </c>
      <c r="I12951" s="10">
        <v>0</v>
      </c>
    </row>
    <row r="12952" spans="1:11" hidden="1" x14ac:dyDescent="0.25">
      <c r="A12952" s="10">
        <v>208</v>
      </c>
      <c r="B12952" s="10" t="s">
        <v>2027</v>
      </c>
      <c r="C12952" s="10" t="s">
        <v>2028</v>
      </c>
      <c r="D12952" s="10" t="s">
        <v>2035</v>
      </c>
      <c r="E12952" s="10" t="s">
        <v>1667</v>
      </c>
      <c r="F12952" s="10" t="s">
        <v>1433</v>
      </c>
      <c r="G12952" s="10" t="s">
        <v>3766</v>
      </c>
      <c r="H12952" s="10" t="s">
        <v>34</v>
      </c>
      <c r="I12952" s="10">
        <v>0</v>
      </c>
    </row>
    <row r="12953" spans="1:11" hidden="1" x14ac:dyDescent="0.25">
      <c r="A12953" s="10">
        <v>208</v>
      </c>
      <c r="B12953" s="10" t="s">
        <v>2027</v>
      </c>
      <c r="C12953" s="10" t="s">
        <v>2028</v>
      </c>
      <c r="D12953" s="10" t="s">
        <v>2035</v>
      </c>
      <c r="E12953" s="10" t="s">
        <v>1667</v>
      </c>
      <c r="F12953" s="10" t="s">
        <v>1433</v>
      </c>
      <c r="G12953" s="10" t="s">
        <v>4601</v>
      </c>
      <c r="H12953" s="10" t="s">
        <v>4321</v>
      </c>
      <c r="I12953" s="10">
        <v>0</v>
      </c>
    </row>
    <row r="12954" spans="1:11" hidden="1" x14ac:dyDescent="0.25">
      <c r="A12954" s="10">
        <v>208</v>
      </c>
      <c r="B12954" s="10" t="s">
        <v>2027</v>
      </c>
      <c r="C12954" s="10" t="s">
        <v>2028</v>
      </c>
      <c r="D12954" s="10" t="s">
        <v>2035</v>
      </c>
      <c r="E12954" s="10" t="s">
        <v>1667</v>
      </c>
      <c r="F12954" s="10" t="s">
        <v>1433</v>
      </c>
      <c r="G12954" s="10" t="s">
        <v>4397</v>
      </c>
      <c r="H12954" s="10" t="s">
        <v>34</v>
      </c>
      <c r="I12954" s="10">
        <v>0</v>
      </c>
    </row>
    <row r="12955" spans="1:11" hidden="1" x14ac:dyDescent="0.25">
      <c r="A12955" s="10">
        <v>208</v>
      </c>
      <c r="B12955" s="10" t="s">
        <v>2027</v>
      </c>
      <c r="C12955" s="10" t="s">
        <v>2028</v>
      </c>
      <c r="D12955" s="10" t="s">
        <v>2035</v>
      </c>
      <c r="E12955" s="10" t="s">
        <v>1667</v>
      </c>
      <c r="F12955" s="10" t="s">
        <v>1433</v>
      </c>
      <c r="G12955" s="10" t="s">
        <v>4603</v>
      </c>
      <c r="H12955" s="10" t="s">
        <v>57</v>
      </c>
      <c r="I12955" s="10">
        <v>0</v>
      </c>
    </row>
    <row r="12956" spans="1:11" hidden="1" x14ac:dyDescent="0.25">
      <c r="A12956" s="10">
        <v>208</v>
      </c>
      <c r="B12956" s="10" t="s">
        <v>2027</v>
      </c>
      <c r="C12956" s="10" t="s">
        <v>2028</v>
      </c>
      <c r="D12956" s="10" t="s">
        <v>2035</v>
      </c>
      <c r="E12956" s="10" t="s">
        <v>1667</v>
      </c>
      <c r="F12956" s="10" t="s">
        <v>1433</v>
      </c>
      <c r="G12956" s="21" t="s">
        <v>3769</v>
      </c>
      <c r="H12956" s="21" t="s">
        <v>4026</v>
      </c>
      <c r="I12956" s="21">
        <v>1</v>
      </c>
      <c r="J12956" s="21">
        <f t="shared" ref="J12956:J12957" si="916">MID(H12956,1,FIND(" ",H12956,1)-1)*1</f>
        <v>29</v>
      </c>
      <c r="K12956" s="21" t="s">
        <v>5255</v>
      </c>
    </row>
    <row r="12957" spans="1:11" hidden="1" x14ac:dyDescent="0.25">
      <c r="A12957" s="10">
        <v>208</v>
      </c>
      <c r="B12957" s="10" t="s">
        <v>2027</v>
      </c>
      <c r="C12957" s="10" t="s">
        <v>2028</v>
      </c>
      <c r="D12957" s="10" t="s">
        <v>2035</v>
      </c>
      <c r="E12957" s="10" t="s">
        <v>1667</v>
      </c>
      <c r="F12957" s="10" t="s">
        <v>1433</v>
      </c>
      <c r="G12957" s="21" t="s">
        <v>3771</v>
      </c>
      <c r="H12957" s="21" t="s">
        <v>5008</v>
      </c>
      <c r="I12957" s="21">
        <v>1</v>
      </c>
      <c r="J12957" s="21">
        <f t="shared" si="916"/>
        <v>15.5</v>
      </c>
      <c r="K12957" s="21" t="s">
        <v>5255</v>
      </c>
    </row>
    <row r="12958" spans="1:11" hidden="1" x14ac:dyDescent="0.25">
      <c r="A12958" s="10">
        <v>208</v>
      </c>
      <c r="B12958" s="10" t="s">
        <v>2027</v>
      </c>
      <c r="C12958" s="10" t="s">
        <v>2028</v>
      </c>
      <c r="D12958" s="10" t="s">
        <v>2035</v>
      </c>
      <c r="E12958" s="10" t="s">
        <v>1667</v>
      </c>
      <c r="F12958" s="10" t="s">
        <v>1433</v>
      </c>
      <c r="G12958" s="21" t="s">
        <v>3773</v>
      </c>
      <c r="H12958" s="21" t="s">
        <v>4036</v>
      </c>
      <c r="I12958" s="21">
        <v>1</v>
      </c>
      <c r="J12958" s="21">
        <f t="shared" ref="J12958:J12963" si="917">MID(H12958,1,FIND(" ",H12958,1)-1)*1000</f>
        <v>555</v>
      </c>
      <c r="K12958" s="22" t="s">
        <v>5256</v>
      </c>
    </row>
    <row r="12959" spans="1:11" hidden="1" x14ac:dyDescent="0.25">
      <c r="A12959" s="10">
        <v>208</v>
      </c>
      <c r="B12959" s="10" t="s">
        <v>2027</v>
      </c>
      <c r="C12959" s="10" t="s">
        <v>2028</v>
      </c>
      <c r="D12959" s="10" t="s">
        <v>2035</v>
      </c>
      <c r="E12959" s="10" t="s">
        <v>1667</v>
      </c>
      <c r="F12959" s="10" t="s">
        <v>1433</v>
      </c>
      <c r="G12959" s="21" t="s">
        <v>3775</v>
      </c>
      <c r="H12959" s="21" t="s">
        <v>3819</v>
      </c>
      <c r="I12959" s="21">
        <v>1</v>
      </c>
      <c r="J12959" s="21">
        <f t="shared" si="917"/>
        <v>260</v>
      </c>
      <c r="K12959" s="22" t="s">
        <v>5256</v>
      </c>
    </row>
    <row r="12960" spans="1:11" hidden="1" x14ac:dyDescent="0.25">
      <c r="A12960" s="10">
        <v>208</v>
      </c>
      <c r="B12960" s="10" t="s">
        <v>2027</v>
      </c>
      <c r="C12960" s="10" t="s">
        <v>2028</v>
      </c>
      <c r="D12960" s="10" t="s">
        <v>2035</v>
      </c>
      <c r="E12960" s="10" t="s">
        <v>1667</v>
      </c>
      <c r="F12960" s="10" t="s">
        <v>1433</v>
      </c>
      <c r="G12960" s="21" t="s">
        <v>3777</v>
      </c>
      <c r="H12960" s="21" t="s">
        <v>4095</v>
      </c>
      <c r="I12960" s="21">
        <v>1</v>
      </c>
      <c r="J12960" s="21">
        <f t="shared" si="917"/>
        <v>300</v>
      </c>
      <c r="K12960" s="22" t="s">
        <v>5256</v>
      </c>
    </row>
    <row r="12961" spans="1:11" hidden="1" x14ac:dyDescent="0.25">
      <c r="A12961" s="10">
        <v>208</v>
      </c>
      <c r="B12961" s="10" t="s">
        <v>2027</v>
      </c>
      <c r="C12961" s="10" t="s">
        <v>2028</v>
      </c>
      <c r="D12961" s="10" t="s">
        <v>2035</v>
      </c>
      <c r="E12961" s="10" t="s">
        <v>1667</v>
      </c>
      <c r="F12961" s="10" t="s">
        <v>1433</v>
      </c>
      <c r="G12961" s="21" t="s">
        <v>3779</v>
      </c>
      <c r="H12961" s="21" t="s">
        <v>4759</v>
      </c>
      <c r="I12961" s="21">
        <v>1</v>
      </c>
      <c r="J12961" s="21">
        <f t="shared" si="917"/>
        <v>570</v>
      </c>
      <c r="K12961" s="22" t="s">
        <v>5256</v>
      </c>
    </row>
    <row r="12962" spans="1:11" hidden="1" x14ac:dyDescent="0.25">
      <c r="A12962" s="10">
        <v>208</v>
      </c>
      <c r="B12962" s="10" t="s">
        <v>2027</v>
      </c>
      <c r="C12962" s="10" t="s">
        <v>2028</v>
      </c>
      <c r="D12962" s="10" t="s">
        <v>2035</v>
      </c>
      <c r="E12962" s="10" t="s">
        <v>1667</v>
      </c>
      <c r="F12962" s="10" t="s">
        <v>1433</v>
      </c>
      <c r="G12962" s="21" t="s">
        <v>3781</v>
      </c>
      <c r="H12962" s="21" t="s">
        <v>4097</v>
      </c>
      <c r="I12962" s="21">
        <v>1</v>
      </c>
      <c r="J12962" s="21">
        <f t="shared" si="917"/>
        <v>785</v>
      </c>
      <c r="K12962" s="22" t="s">
        <v>5256</v>
      </c>
    </row>
    <row r="12963" spans="1:11" hidden="1" x14ac:dyDescent="0.25">
      <c r="A12963" s="10">
        <v>208</v>
      </c>
      <c r="B12963" s="10" t="s">
        <v>2027</v>
      </c>
      <c r="C12963" s="10" t="s">
        <v>2028</v>
      </c>
      <c r="D12963" s="10" t="s">
        <v>2035</v>
      </c>
      <c r="E12963" s="10" t="s">
        <v>1667</v>
      </c>
      <c r="F12963" s="10" t="s">
        <v>1433</v>
      </c>
      <c r="G12963" s="21" t="s">
        <v>3783</v>
      </c>
      <c r="H12963" s="21" t="s">
        <v>4759</v>
      </c>
      <c r="I12963" s="21">
        <v>1</v>
      </c>
      <c r="J12963" s="21">
        <f t="shared" si="917"/>
        <v>570</v>
      </c>
      <c r="K12963" s="22" t="s">
        <v>5256</v>
      </c>
    </row>
    <row r="12964" spans="1:11" hidden="1" x14ac:dyDescent="0.25">
      <c r="A12964" s="10">
        <v>208</v>
      </c>
      <c r="B12964" s="10" t="s">
        <v>2027</v>
      </c>
      <c r="C12964" s="10" t="s">
        <v>2028</v>
      </c>
      <c r="D12964" s="10" t="s">
        <v>2035</v>
      </c>
      <c r="E12964" s="10" t="s">
        <v>1667</v>
      </c>
      <c r="F12964" s="10" t="s">
        <v>1433</v>
      </c>
      <c r="G12964" s="21" t="s">
        <v>4760</v>
      </c>
      <c r="H12964" s="21" t="s">
        <v>4761</v>
      </c>
      <c r="I12964" s="21">
        <v>0</v>
      </c>
      <c r="J12964" s="21">
        <f>MID(H12964,1,FIND(" ",H12964,1)-1)*1</f>
        <v>2.2000000000000002</v>
      </c>
      <c r="K12964" s="21" t="s">
        <v>5255</v>
      </c>
    </row>
    <row r="12965" spans="1:11" hidden="1" x14ac:dyDescent="0.25">
      <c r="A12965" s="10">
        <v>208</v>
      </c>
      <c r="B12965" s="10" t="s">
        <v>2027</v>
      </c>
      <c r="C12965" s="10" t="s">
        <v>2028</v>
      </c>
      <c r="D12965" s="10" t="s">
        <v>2035</v>
      </c>
      <c r="E12965" s="10" t="s">
        <v>1667</v>
      </c>
      <c r="F12965" s="10" t="s">
        <v>1433</v>
      </c>
      <c r="G12965" s="21" t="s">
        <v>4799</v>
      </c>
      <c r="H12965" s="21" t="s">
        <v>4763</v>
      </c>
      <c r="I12965" s="21">
        <v>0</v>
      </c>
      <c r="J12965" s="21">
        <f>MID(H12965,1,FIND(" ",H12965,1)-1)*1</f>
        <v>0.65</v>
      </c>
      <c r="K12965" s="21" t="s">
        <v>5264</v>
      </c>
    </row>
    <row r="12966" spans="1:11" hidden="1" x14ac:dyDescent="0.25">
      <c r="A12966" s="10">
        <v>208</v>
      </c>
      <c r="B12966" s="10" t="s">
        <v>2027</v>
      </c>
      <c r="C12966" s="10" t="s">
        <v>2028</v>
      </c>
      <c r="D12966" s="10" t="s">
        <v>2035</v>
      </c>
      <c r="E12966" s="10" t="s">
        <v>1667</v>
      </c>
      <c r="F12966" s="10" t="s">
        <v>1433</v>
      </c>
      <c r="G12966" s="21" t="s">
        <v>4800</v>
      </c>
      <c r="H12966" s="21" t="s">
        <v>4763</v>
      </c>
      <c r="I12966" s="21">
        <v>0</v>
      </c>
      <c r="J12966" s="21">
        <f t="shared" ref="J12966:J12967" si="918">MID(H12966,1,FIND(" ",H12966,1)-1)*1000</f>
        <v>650</v>
      </c>
      <c r="K12966" s="21" t="s">
        <v>5256</v>
      </c>
    </row>
    <row r="12967" spans="1:11" hidden="1" x14ac:dyDescent="0.25">
      <c r="A12967" s="10">
        <v>208</v>
      </c>
      <c r="B12967" s="10" t="s">
        <v>2027</v>
      </c>
      <c r="C12967" s="10" t="s">
        <v>2028</v>
      </c>
      <c r="D12967" s="10" t="s">
        <v>2035</v>
      </c>
      <c r="E12967" s="10" t="s">
        <v>1667</v>
      </c>
      <c r="F12967" s="10" t="s">
        <v>1433</v>
      </c>
      <c r="G12967" s="21" t="s">
        <v>4762</v>
      </c>
      <c r="H12967" s="21" t="s">
        <v>4763</v>
      </c>
      <c r="I12967" s="21">
        <v>0</v>
      </c>
      <c r="J12967" s="21">
        <f t="shared" si="918"/>
        <v>650</v>
      </c>
      <c r="K12967" s="21" t="s">
        <v>5256</v>
      </c>
    </row>
    <row r="12968" spans="1:11" hidden="1" x14ac:dyDescent="0.25">
      <c r="A12968" s="10">
        <v>208</v>
      </c>
      <c r="B12968" s="10" t="s">
        <v>2027</v>
      </c>
      <c r="C12968" s="10" t="s">
        <v>2028</v>
      </c>
      <c r="D12968" s="10" t="s">
        <v>2035</v>
      </c>
      <c r="E12968" s="10" t="s">
        <v>1667</v>
      </c>
      <c r="F12968" s="10" t="s">
        <v>1433</v>
      </c>
      <c r="G12968" s="10" t="s">
        <v>3787</v>
      </c>
      <c r="H12968" s="10" t="s">
        <v>3788</v>
      </c>
      <c r="I12968" s="10">
        <v>0</v>
      </c>
    </row>
    <row r="12969" spans="1:11" hidden="1" x14ac:dyDescent="0.25">
      <c r="A12969" s="10">
        <v>208</v>
      </c>
      <c r="B12969" s="10" t="s">
        <v>2027</v>
      </c>
      <c r="C12969" s="10" t="s">
        <v>2028</v>
      </c>
      <c r="D12969" s="10" t="s">
        <v>2035</v>
      </c>
      <c r="E12969" s="10" t="s">
        <v>1667</v>
      </c>
      <c r="F12969" s="10" t="s">
        <v>1433</v>
      </c>
      <c r="G12969" s="10" t="s">
        <v>3789</v>
      </c>
      <c r="H12969" s="10" t="s">
        <v>3789</v>
      </c>
      <c r="I12969" s="10">
        <v>0</v>
      </c>
    </row>
    <row r="12970" spans="1:11" hidden="1" x14ac:dyDescent="0.25">
      <c r="A12970" s="10">
        <v>209</v>
      </c>
      <c r="B12970" s="10" t="s">
        <v>2036</v>
      </c>
      <c r="C12970" s="10" t="s">
        <v>2037</v>
      </c>
      <c r="D12970" s="10" t="s">
        <v>2044</v>
      </c>
      <c r="E12970" s="10" t="s">
        <v>1667</v>
      </c>
      <c r="F12970" s="10" t="s">
        <v>1433</v>
      </c>
      <c r="G12970" s="10" t="s">
        <v>3129</v>
      </c>
      <c r="H12970" s="10" t="s">
        <v>4540</v>
      </c>
      <c r="I12970" s="10">
        <v>0</v>
      </c>
    </row>
    <row r="12971" spans="1:11" hidden="1" x14ac:dyDescent="0.25">
      <c r="A12971" s="10">
        <v>209</v>
      </c>
      <c r="B12971" s="10" t="s">
        <v>2036</v>
      </c>
      <c r="C12971" s="10" t="s">
        <v>2037</v>
      </c>
      <c r="D12971" s="10" t="s">
        <v>2044</v>
      </c>
      <c r="E12971" s="10" t="s">
        <v>1667</v>
      </c>
      <c r="F12971" s="10" t="s">
        <v>1433</v>
      </c>
      <c r="G12971" s="21" t="s">
        <v>2160</v>
      </c>
      <c r="H12971" s="21" t="s">
        <v>3699</v>
      </c>
      <c r="I12971" s="21">
        <v>1</v>
      </c>
      <c r="J12971" s="21" t="str">
        <f>H12971</f>
        <v>Кондиционирование</v>
      </c>
      <c r="K12971" s="21"/>
    </row>
    <row r="12972" spans="1:11" hidden="1" x14ac:dyDescent="0.25">
      <c r="A12972" s="10">
        <v>209</v>
      </c>
      <c r="B12972" s="10" t="s">
        <v>2036</v>
      </c>
      <c r="C12972" s="10" t="s">
        <v>2037</v>
      </c>
      <c r="D12972" s="10" t="s">
        <v>2044</v>
      </c>
      <c r="E12972" s="10" t="s">
        <v>1667</v>
      </c>
      <c r="F12972" s="10" t="s">
        <v>1433</v>
      </c>
      <c r="G12972" s="21" t="s">
        <v>3108</v>
      </c>
      <c r="H12972" s="21" t="s">
        <v>3887</v>
      </c>
      <c r="I12972" s="21">
        <v>1</v>
      </c>
      <c r="J12972" s="21">
        <f t="shared" ref="J12972:J12973" si="919">MID(H12972,1,FIND(" ",H12972,1)-1)*1</f>
        <v>57</v>
      </c>
      <c r="K12972" s="21" t="s">
        <v>5260</v>
      </c>
    </row>
    <row r="12973" spans="1:11" hidden="1" x14ac:dyDescent="0.25">
      <c r="A12973" s="10">
        <v>209</v>
      </c>
      <c r="B12973" s="10" t="s">
        <v>2036</v>
      </c>
      <c r="C12973" s="10" t="s">
        <v>2037</v>
      </c>
      <c r="D12973" s="10" t="s">
        <v>2044</v>
      </c>
      <c r="E12973" s="10" t="s">
        <v>1667</v>
      </c>
      <c r="F12973" s="10" t="s">
        <v>1433</v>
      </c>
      <c r="G12973" s="21" t="s">
        <v>3701</v>
      </c>
      <c r="H12973" s="21" t="s">
        <v>4381</v>
      </c>
      <c r="I12973" s="21">
        <v>1</v>
      </c>
      <c r="J12973" s="21">
        <f t="shared" si="919"/>
        <v>48</v>
      </c>
      <c r="K12973" s="21" t="s">
        <v>5260</v>
      </c>
    </row>
    <row r="12974" spans="1:11" hidden="1" x14ac:dyDescent="0.25">
      <c r="A12974" s="10">
        <v>209</v>
      </c>
      <c r="B12974" s="10" t="s">
        <v>2036</v>
      </c>
      <c r="C12974" s="10" t="s">
        <v>2037</v>
      </c>
      <c r="D12974" s="10" t="s">
        <v>2044</v>
      </c>
      <c r="E12974" s="10" t="s">
        <v>1667</v>
      </c>
      <c r="F12974" s="10" t="s">
        <v>1433</v>
      </c>
      <c r="G12974" s="21" t="s">
        <v>3703</v>
      </c>
      <c r="H12974" s="21" t="s">
        <v>4702</v>
      </c>
      <c r="I12974" s="21">
        <v>1</v>
      </c>
      <c r="J12974" s="21">
        <f>MID(H12974,1,FIND(" ",H12974,1)-1)*1</f>
        <v>105</v>
      </c>
      <c r="K12974" s="21" t="s">
        <v>5254</v>
      </c>
    </row>
    <row r="12975" spans="1:11" hidden="1" x14ac:dyDescent="0.25">
      <c r="A12975" s="10">
        <v>209</v>
      </c>
      <c r="B12975" s="10" t="s">
        <v>2036</v>
      </c>
      <c r="C12975" s="10" t="s">
        <v>2037</v>
      </c>
      <c r="D12975" s="10" t="s">
        <v>2044</v>
      </c>
      <c r="E12975" s="10" t="s">
        <v>1667</v>
      </c>
      <c r="F12975" s="10" t="s">
        <v>1433</v>
      </c>
      <c r="G12975" s="21" t="s">
        <v>3705</v>
      </c>
      <c r="H12975" s="21" t="s">
        <v>34</v>
      </c>
      <c r="I12975" s="21">
        <v>1</v>
      </c>
      <c r="J12975" s="21" t="str">
        <f>H12975</f>
        <v>Да</v>
      </c>
      <c r="K12975" s="21"/>
    </row>
    <row r="12976" spans="1:11" hidden="1" x14ac:dyDescent="0.25">
      <c r="A12976" s="10">
        <v>209</v>
      </c>
      <c r="B12976" s="10" t="s">
        <v>2036</v>
      </c>
      <c r="C12976" s="10" t="s">
        <v>2037</v>
      </c>
      <c r="D12976" s="10" t="s">
        <v>2044</v>
      </c>
      <c r="E12976" s="10" t="s">
        <v>1667</v>
      </c>
      <c r="F12976" s="10" t="s">
        <v>1433</v>
      </c>
      <c r="G12976" s="21" t="s">
        <v>3706</v>
      </c>
      <c r="H12976" s="21" t="s">
        <v>4612</v>
      </c>
      <c r="I12976" s="21">
        <v>1</v>
      </c>
      <c r="J12976" s="21">
        <f t="shared" ref="J12976:J12979" si="920">MID(H12976,1,FIND(" ",H12976,1)-1)*1</f>
        <v>13.5</v>
      </c>
      <c r="K12976" s="21" t="s">
        <v>5258</v>
      </c>
    </row>
    <row r="12977" spans="1:11" hidden="1" x14ac:dyDescent="0.25">
      <c r="A12977" s="10">
        <v>209</v>
      </c>
      <c r="B12977" s="10" t="s">
        <v>2036</v>
      </c>
      <c r="C12977" s="10" t="s">
        <v>2037</v>
      </c>
      <c r="D12977" s="10" t="s">
        <v>2044</v>
      </c>
      <c r="E12977" s="10" t="s">
        <v>1667</v>
      </c>
      <c r="F12977" s="10" t="s">
        <v>1433</v>
      </c>
      <c r="G12977" s="21" t="s">
        <v>3708</v>
      </c>
      <c r="H12977" s="21" t="s">
        <v>4687</v>
      </c>
      <c r="I12977" s="21">
        <v>1</v>
      </c>
      <c r="J12977" s="21">
        <f t="shared" si="920"/>
        <v>13</v>
      </c>
      <c r="K12977" s="21" t="s">
        <v>5258</v>
      </c>
    </row>
    <row r="12978" spans="1:11" hidden="1" x14ac:dyDescent="0.25">
      <c r="A12978" s="10">
        <v>209</v>
      </c>
      <c r="B12978" s="10" t="s">
        <v>2036</v>
      </c>
      <c r="C12978" s="10" t="s">
        <v>2037</v>
      </c>
      <c r="D12978" s="10" t="s">
        <v>2044</v>
      </c>
      <c r="E12978" s="10" t="s">
        <v>1667</v>
      </c>
      <c r="F12978" s="10" t="s">
        <v>1433</v>
      </c>
      <c r="G12978" s="21" t="s">
        <v>3709</v>
      </c>
      <c r="H12978" s="21" t="s">
        <v>4949</v>
      </c>
      <c r="I12978" s="21">
        <v>0</v>
      </c>
      <c r="J12978" s="21">
        <f t="shared" si="920"/>
        <v>11.15</v>
      </c>
      <c r="K12978" s="21" t="s">
        <v>5258</v>
      </c>
    </row>
    <row r="12979" spans="1:11" hidden="1" x14ac:dyDescent="0.25">
      <c r="A12979" s="10">
        <v>209</v>
      </c>
      <c r="B12979" s="10" t="s">
        <v>2036</v>
      </c>
      <c r="C12979" s="10" t="s">
        <v>2037</v>
      </c>
      <c r="D12979" s="10" t="s">
        <v>2044</v>
      </c>
      <c r="E12979" s="10" t="s">
        <v>1667</v>
      </c>
      <c r="F12979" s="10" t="s">
        <v>1433</v>
      </c>
      <c r="G12979" s="21" t="s">
        <v>3711</v>
      </c>
      <c r="H12979" s="21" t="s">
        <v>4812</v>
      </c>
      <c r="I12979" s="21">
        <v>0</v>
      </c>
      <c r="J12979" s="21">
        <f t="shared" si="920"/>
        <v>10.55</v>
      </c>
      <c r="K12979" s="21" t="s">
        <v>5258</v>
      </c>
    </row>
    <row r="12980" spans="1:11" hidden="1" x14ac:dyDescent="0.25">
      <c r="A12980" s="10">
        <v>209</v>
      </c>
      <c r="B12980" s="10" t="s">
        <v>2036</v>
      </c>
      <c r="C12980" s="10" t="s">
        <v>2037</v>
      </c>
      <c r="D12980" s="10" t="s">
        <v>2044</v>
      </c>
      <c r="E12980" s="10" t="s">
        <v>1667</v>
      </c>
      <c r="F12980" s="10" t="s">
        <v>1433</v>
      </c>
      <c r="G12980" s="21" t="s">
        <v>4578</v>
      </c>
      <c r="H12980" s="21" t="s">
        <v>5017</v>
      </c>
      <c r="I12980" s="21">
        <v>1</v>
      </c>
      <c r="J12980" s="21" t="str">
        <f>MID(H12980,1,FIND(" ",H12980,1)-1)</f>
        <v>1950</v>
      </c>
      <c r="K12980" s="21" t="s">
        <v>5269</v>
      </c>
    </row>
    <row r="12981" spans="1:11" hidden="1" x14ac:dyDescent="0.25">
      <c r="A12981" s="10">
        <v>209</v>
      </c>
      <c r="B12981" s="10" t="s">
        <v>2036</v>
      </c>
      <c r="C12981" s="10" t="s">
        <v>2037</v>
      </c>
      <c r="D12981" s="10" t="s">
        <v>2044</v>
      </c>
      <c r="E12981" s="10" t="s">
        <v>1667</v>
      </c>
      <c r="F12981" s="10" t="s">
        <v>1433</v>
      </c>
      <c r="G12981" s="10" t="s">
        <v>3714</v>
      </c>
      <c r="H12981" s="10" t="s">
        <v>3715</v>
      </c>
      <c r="I12981" s="10">
        <v>0</v>
      </c>
    </row>
    <row r="12982" spans="1:11" hidden="1" x14ac:dyDescent="0.25">
      <c r="A12982" s="10">
        <v>209</v>
      </c>
      <c r="B12982" s="10" t="s">
        <v>2036</v>
      </c>
      <c r="C12982" s="10" t="s">
        <v>2037</v>
      </c>
      <c r="D12982" s="10" t="s">
        <v>2044</v>
      </c>
      <c r="E12982" s="10" t="s">
        <v>1667</v>
      </c>
      <c r="F12982" s="10" t="s">
        <v>1433</v>
      </c>
      <c r="G12982" s="10" t="s">
        <v>3716</v>
      </c>
      <c r="H12982" s="10" t="s">
        <v>34</v>
      </c>
      <c r="I12982" s="10">
        <v>0</v>
      </c>
    </row>
    <row r="12983" spans="1:11" hidden="1" x14ac:dyDescent="0.25">
      <c r="A12983" s="10">
        <v>209</v>
      </c>
      <c r="B12983" s="10" t="s">
        <v>2036</v>
      </c>
      <c r="C12983" s="10" t="s">
        <v>2037</v>
      </c>
      <c r="D12983" s="10" t="s">
        <v>2044</v>
      </c>
      <c r="E12983" s="10" t="s">
        <v>1667</v>
      </c>
      <c r="F12983" s="10" t="s">
        <v>1433</v>
      </c>
      <c r="G12983" s="10" t="s">
        <v>3717</v>
      </c>
      <c r="H12983" s="10" t="s">
        <v>34</v>
      </c>
      <c r="I12983" s="10">
        <v>0</v>
      </c>
    </row>
    <row r="12984" spans="1:11" hidden="1" x14ac:dyDescent="0.25">
      <c r="A12984" s="10">
        <v>209</v>
      </c>
      <c r="B12984" s="10" t="s">
        <v>2036</v>
      </c>
      <c r="C12984" s="10" t="s">
        <v>2037</v>
      </c>
      <c r="D12984" s="10" t="s">
        <v>2044</v>
      </c>
      <c r="E12984" s="10" t="s">
        <v>1667</v>
      </c>
      <c r="F12984" s="10" t="s">
        <v>1433</v>
      </c>
      <c r="G12984" s="10" t="s">
        <v>3718</v>
      </c>
      <c r="H12984" s="10" t="s">
        <v>5168</v>
      </c>
      <c r="I12984" s="10">
        <v>0</v>
      </c>
    </row>
    <row r="12985" spans="1:11" hidden="1" x14ac:dyDescent="0.25">
      <c r="A12985" s="10">
        <v>209</v>
      </c>
      <c r="B12985" s="10" t="s">
        <v>2036</v>
      </c>
      <c r="C12985" s="10" t="s">
        <v>2037</v>
      </c>
      <c r="D12985" s="10" t="s">
        <v>2044</v>
      </c>
      <c r="E12985" s="10" t="s">
        <v>1667</v>
      </c>
      <c r="F12985" s="10" t="s">
        <v>1433</v>
      </c>
      <c r="G12985" s="10" t="s">
        <v>3719</v>
      </c>
      <c r="H12985" s="10" t="s">
        <v>57</v>
      </c>
      <c r="I12985" s="10">
        <v>0</v>
      </c>
    </row>
    <row r="12986" spans="1:11" hidden="1" x14ac:dyDescent="0.25">
      <c r="A12986" s="10">
        <v>209</v>
      </c>
      <c r="B12986" s="10" t="s">
        <v>2036</v>
      </c>
      <c r="C12986" s="10" t="s">
        <v>2037</v>
      </c>
      <c r="D12986" s="10" t="s">
        <v>2044</v>
      </c>
      <c r="E12986" s="10" t="s">
        <v>1667</v>
      </c>
      <c r="F12986" s="10" t="s">
        <v>1433</v>
      </c>
      <c r="G12986" s="10" t="s">
        <v>3720</v>
      </c>
      <c r="H12986" s="10" t="s">
        <v>34</v>
      </c>
      <c r="I12986" s="10">
        <v>0</v>
      </c>
    </row>
    <row r="12987" spans="1:11" hidden="1" x14ac:dyDescent="0.25">
      <c r="A12987" s="10">
        <v>209</v>
      </c>
      <c r="B12987" s="10" t="s">
        <v>2036</v>
      </c>
      <c r="C12987" s="10" t="s">
        <v>2037</v>
      </c>
      <c r="D12987" s="10" t="s">
        <v>2044</v>
      </c>
      <c r="E12987" s="10" t="s">
        <v>1667</v>
      </c>
      <c r="F12987" s="10" t="s">
        <v>1433</v>
      </c>
      <c r="G12987" s="10" t="s">
        <v>3721</v>
      </c>
      <c r="H12987" s="10" t="s">
        <v>34</v>
      </c>
      <c r="I12987" s="10">
        <v>0</v>
      </c>
    </row>
    <row r="12988" spans="1:11" hidden="1" x14ac:dyDescent="0.25">
      <c r="A12988" s="10">
        <v>209</v>
      </c>
      <c r="B12988" s="10" t="s">
        <v>2036</v>
      </c>
      <c r="C12988" s="10" t="s">
        <v>2037</v>
      </c>
      <c r="D12988" s="10" t="s">
        <v>2044</v>
      </c>
      <c r="E12988" s="10" t="s">
        <v>1667</v>
      </c>
      <c r="F12988" s="10" t="s">
        <v>1433</v>
      </c>
      <c r="G12988" s="10" t="s">
        <v>3722</v>
      </c>
      <c r="H12988" s="10" t="s">
        <v>34</v>
      </c>
      <c r="I12988" s="10">
        <v>0</v>
      </c>
    </row>
    <row r="12989" spans="1:11" hidden="1" x14ac:dyDescent="0.25">
      <c r="A12989" s="10">
        <v>209</v>
      </c>
      <c r="B12989" s="10" t="s">
        <v>2036</v>
      </c>
      <c r="C12989" s="10" t="s">
        <v>2037</v>
      </c>
      <c r="D12989" s="10" t="s">
        <v>2044</v>
      </c>
      <c r="E12989" s="10" t="s">
        <v>1667</v>
      </c>
      <c r="F12989" s="10" t="s">
        <v>1433</v>
      </c>
      <c r="G12989" s="10" t="s">
        <v>3723</v>
      </c>
      <c r="H12989" s="10" t="s">
        <v>34</v>
      </c>
      <c r="I12989" s="10">
        <v>0</v>
      </c>
    </row>
    <row r="12990" spans="1:11" hidden="1" x14ac:dyDescent="0.25">
      <c r="A12990" s="10">
        <v>209</v>
      </c>
      <c r="B12990" s="10" t="s">
        <v>2036</v>
      </c>
      <c r="C12990" s="10" t="s">
        <v>2037</v>
      </c>
      <c r="D12990" s="10" t="s">
        <v>2044</v>
      </c>
      <c r="E12990" s="10" t="s">
        <v>1667</v>
      </c>
      <c r="F12990" s="10" t="s">
        <v>1433</v>
      </c>
      <c r="G12990" s="10" t="s">
        <v>3724</v>
      </c>
      <c r="H12990" s="10" t="s">
        <v>34</v>
      </c>
      <c r="I12990" s="10">
        <v>0</v>
      </c>
    </row>
    <row r="12991" spans="1:11" hidden="1" x14ac:dyDescent="0.25">
      <c r="A12991" s="10">
        <v>209</v>
      </c>
      <c r="B12991" s="10" t="s">
        <v>2036</v>
      </c>
      <c r="C12991" s="10" t="s">
        <v>2037</v>
      </c>
      <c r="D12991" s="10" t="s">
        <v>2044</v>
      </c>
      <c r="E12991" s="10" t="s">
        <v>1667</v>
      </c>
      <c r="F12991" s="10" t="s">
        <v>1433</v>
      </c>
      <c r="G12991" s="10" t="s">
        <v>3725</v>
      </c>
      <c r="H12991" s="10" t="s">
        <v>34</v>
      </c>
      <c r="I12991" s="10">
        <v>0</v>
      </c>
    </row>
    <row r="12992" spans="1:11" hidden="1" x14ac:dyDescent="0.25">
      <c r="A12992" s="10">
        <v>209</v>
      </c>
      <c r="B12992" s="10" t="s">
        <v>2036</v>
      </c>
      <c r="C12992" s="10" t="s">
        <v>2037</v>
      </c>
      <c r="D12992" s="10" t="s">
        <v>2044</v>
      </c>
      <c r="E12992" s="10" t="s">
        <v>1667</v>
      </c>
      <c r="F12992" s="10" t="s">
        <v>1433</v>
      </c>
      <c r="G12992" s="10" t="s">
        <v>3726</v>
      </c>
      <c r="H12992" s="10" t="s">
        <v>34</v>
      </c>
      <c r="I12992" s="10">
        <v>0</v>
      </c>
    </row>
    <row r="12993" spans="1:9" hidden="1" x14ac:dyDescent="0.25">
      <c r="A12993" s="10">
        <v>209</v>
      </c>
      <c r="B12993" s="10" t="s">
        <v>2036</v>
      </c>
      <c r="C12993" s="10" t="s">
        <v>2037</v>
      </c>
      <c r="D12993" s="10" t="s">
        <v>2044</v>
      </c>
      <c r="E12993" s="10" t="s">
        <v>1667</v>
      </c>
      <c r="F12993" s="10" t="s">
        <v>1433</v>
      </c>
      <c r="G12993" s="10" t="s">
        <v>3727</v>
      </c>
      <c r="H12993" s="10" t="s">
        <v>34</v>
      </c>
      <c r="I12993" s="10">
        <v>0</v>
      </c>
    </row>
    <row r="12994" spans="1:9" hidden="1" x14ac:dyDescent="0.25">
      <c r="A12994" s="10">
        <v>209</v>
      </c>
      <c r="B12994" s="10" t="s">
        <v>2036</v>
      </c>
      <c r="C12994" s="10" t="s">
        <v>2037</v>
      </c>
      <c r="D12994" s="10" t="s">
        <v>2044</v>
      </c>
      <c r="E12994" s="10" t="s">
        <v>1667</v>
      </c>
      <c r="F12994" s="10" t="s">
        <v>1433</v>
      </c>
      <c r="G12994" s="10" t="s">
        <v>3730</v>
      </c>
      <c r="H12994" s="10" t="s">
        <v>34</v>
      </c>
      <c r="I12994" s="10">
        <v>0</v>
      </c>
    </row>
    <row r="12995" spans="1:9" hidden="1" x14ac:dyDescent="0.25">
      <c r="A12995" s="10">
        <v>209</v>
      </c>
      <c r="B12995" s="10" t="s">
        <v>2036</v>
      </c>
      <c r="C12995" s="10" t="s">
        <v>2037</v>
      </c>
      <c r="D12995" s="10" t="s">
        <v>2044</v>
      </c>
      <c r="E12995" s="10" t="s">
        <v>1667</v>
      </c>
      <c r="F12995" s="10" t="s">
        <v>1433</v>
      </c>
      <c r="G12995" s="10" t="s">
        <v>3731</v>
      </c>
      <c r="H12995" s="10" t="s">
        <v>34</v>
      </c>
      <c r="I12995" s="10">
        <v>0</v>
      </c>
    </row>
    <row r="12996" spans="1:9" hidden="1" x14ac:dyDescent="0.25">
      <c r="A12996" s="10">
        <v>209</v>
      </c>
      <c r="B12996" s="10" t="s">
        <v>2036</v>
      </c>
      <c r="C12996" s="10" t="s">
        <v>2037</v>
      </c>
      <c r="D12996" s="10" t="s">
        <v>2044</v>
      </c>
      <c r="E12996" s="10" t="s">
        <v>1667</v>
      </c>
      <c r="F12996" s="10" t="s">
        <v>1433</v>
      </c>
      <c r="G12996" s="10" t="s">
        <v>3734</v>
      </c>
      <c r="H12996" s="10" t="s">
        <v>34</v>
      </c>
      <c r="I12996" s="10">
        <v>0</v>
      </c>
    </row>
    <row r="12997" spans="1:9" hidden="1" x14ac:dyDescent="0.25">
      <c r="A12997" s="10">
        <v>209</v>
      </c>
      <c r="B12997" s="10" t="s">
        <v>2036</v>
      </c>
      <c r="C12997" s="10" t="s">
        <v>2037</v>
      </c>
      <c r="D12997" s="10" t="s">
        <v>2044</v>
      </c>
      <c r="E12997" s="10" t="s">
        <v>1667</v>
      </c>
      <c r="F12997" s="10" t="s">
        <v>1433</v>
      </c>
      <c r="G12997" s="10" t="s">
        <v>3735</v>
      </c>
      <c r="H12997" s="10" t="s">
        <v>57</v>
      </c>
      <c r="I12997" s="10">
        <v>0</v>
      </c>
    </row>
    <row r="12998" spans="1:9" hidden="1" x14ac:dyDescent="0.25">
      <c r="A12998" s="10">
        <v>209</v>
      </c>
      <c r="B12998" s="10" t="s">
        <v>2036</v>
      </c>
      <c r="C12998" s="10" t="s">
        <v>2037</v>
      </c>
      <c r="D12998" s="10" t="s">
        <v>2044</v>
      </c>
      <c r="E12998" s="10" t="s">
        <v>1667</v>
      </c>
      <c r="F12998" s="10" t="s">
        <v>1433</v>
      </c>
      <c r="G12998" s="10" t="s">
        <v>4597</v>
      </c>
      <c r="H12998" s="10" t="s">
        <v>34</v>
      </c>
      <c r="I12998" s="10">
        <v>0</v>
      </c>
    </row>
    <row r="12999" spans="1:9" hidden="1" x14ac:dyDescent="0.25">
      <c r="A12999" s="10">
        <v>209</v>
      </c>
      <c r="B12999" s="10" t="s">
        <v>2036</v>
      </c>
      <c r="C12999" s="10" t="s">
        <v>2037</v>
      </c>
      <c r="D12999" s="10" t="s">
        <v>2044</v>
      </c>
      <c r="E12999" s="10" t="s">
        <v>1667</v>
      </c>
      <c r="F12999" s="10" t="s">
        <v>1433</v>
      </c>
      <c r="G12999" s="10" t="s">
        <v>3736</v>
      </c>
      <c r="H12999" s="10" t="s">
        <v>34</v>
      </c>
      <c r="I12999" s="10">
        <v>0</v>
      </c>
    </row>
    <row r="13000" spans="1:9" hidden="1" x14ac:dyDescent="0.25">
      <c r="A13000" s="10">
        <v>209</v>
      </c>
      <c r="B13000" s="10" t="s">
        <v>2036</v>
      </c>
      <c r="C13000" s="10" t="s">
        <v>2037</v>
      </c>
      <c r="D13000" s="10" t="s">
        <v>2044</v>
      </c>
      <c r="E13000" s="10" t="s">
        <v>1667</v>
      </c>
      <c r="F13000" s="10" t="s">
        <v>1433</v>
      </c>
      <c r="G13000" s="10" t="s">
        <v>3737</v>
      </c>
      <c r="H13000" s="10" t="s">
        <v>34</v>
      </c>
      <c r="I13000" s="10">
        <v>0</v>
      </c>
    </row>
    <row r="13001" spans="1:9" hidden="1" x14ac:dyDescent="0.25">
      <c r="A13001" s="10">
        <v>209</v>
      </c>
      <c r="B13001" s="10" t="s">
        <v>2036</v>
      </c>
      <c r="C13001" s="10" t="s">
        <v>2037</v>
      </c>
      <c r="D13001" s="10" t="s">
        <v>2044</v>
      </c>
      <c r="E13001" s="10" t="s">
        <v>1667</v>
      </c>
      <c r="F13001" s="10" t="s">
        <v>1433</v>
      </c>
      <c r="G13001" s="10" t="s">
        <v>4387</v>
      </c>
      <c r="H13001" s="10" t="s">
        <v>34</v>
      </c>
      <c r="I13001" s="10">
        <v>0</v>
      </c>
    </row>
    <row r="13002" spans="1:9" hidden="1" x14ac:dyDescent="0.25">
      <c r="A13002" s="10">
        <v>209</v>
      </c>
      <c r="B13002" s="10" t="s">
        <v>2036</v>
      </c>
      <c r="C13002" s="10" t="s">
        <v>2037</v>
      </c>
      <c r="D13002" s="10" t="s">
        <v>2044</v>
      </c>
      <c r="E13002" s="10" t="s">
        <v>1667</v>
      </c>
      <c r="F13002" s="10" t="s">
        <v>1433</v>
      </c>
      <c r="G13002" s="10" t="s">
        <v>4388</v>
      </c>
      <c r="H13002" s="10" t="s">
        <v>34</v>
      </c>
      <c r="I13002" s="10">
        <v>0</v>
      </c>
    </row>
    <row r="13003" spans="1:9" hidden="1" x14ac:dyDescent="0.25">
      <c r="A13003" s="10">
        <v>209</v>
      </c>
      <c r="B13003" s="10" t="s">
        <v>2036</v>
      </c>
      <c r="C13003" s="10" t="s">
        <v>2037</v>
      </c>
      <c r="D13003" s="10" t="s">
        <v>2044</v>
      </c>
      <c r="E13003" s="10" t="s">
        <v>1667</v>
      </c>
      <c r="F13003" s="10" t="s">
        <v>1433</v>
      </c>
      <c r="G13003" s="10" t="s">
        <v>3740</v>
      </c>
      <c r="H13003" s="10" t="s">
        <v>34</v>
      </c>
      <c r="I13003" s="10">
        <v>0</v>
      </c>
    </row>
    <row r="13004" spans="1:9" hidden="1" x14ac:dyDescent="0.25">
      <c r="A13004" s="10">
        <v>209</v>
      </c>
      <c r="B13004" s="10" t="s">
        <v>2036</v>
      </c>
      <c r="C13004" s="10" t="s">
        <v>2037</v>
      </c>
      <c r="D13004" s="10" t="s">
        <v>2044</v>
      </c>
      <c r="E13004" s="10" t="s">
        <v>1667</v>
      </c>
      <c r="F13004" s="10" t="s">
        <v>1433</v>
      </c>
      <c r="G13004" s="10" t="s">
        <v>3741</v>
      </c>
      <c r="H13004" s="10" t="s">
        <v>34</v>
      </c>
      <c r="I13004" s="10">
        <v>0</v>
      </c>
    </row>
    <row r="13005" spans="1:9" hidden="1" x14ac:dyDescent="0.25">
      <c r="A13005" s="10">
        <v>209</v>
      </c>
      <c r="B13005" s="10" t="s">
        <v>2036</v>
      </c>
      <c r="C13005" s="10" t="s">
        <v>2037</v>
      </c>
      <c r="D13005" s="10" t="s">
        <v>2044</v>
      </c>
      <c r="E13005" s="10" t="s">
        <v>1667</v>
      </c>
      <c r="F13005" s="10" t="s">
        <v>1433</v>
      </c>
      <c r="G13005" s="10" t="s">
        <v>4324</v>
      </c>
      <c r="H13005" s="10" t="s">
        <v>34</v>
      </c>
      <c r="I13005" s="10">
        <v>0</v>
      </c>
    </row>
    <row r="13006" spans="1:9" hidden="1" x14ac:dyDescent="0.25">
      <c r="A13006" s="10">
        <v>209</v>
      </c>
      <c r="B13006" s="10" t="s">
        <v>2036</v>
      </c>
      <c r="C13006" s="10" t="s">
        <v>2037</v>
      </c>
      <c r="D13006" s="10" t="s">
        <v>2044</v>
      </c>
      <c r="E13006" s="10" t="s">
        <v>1667</v>
      </c>
      <c r="F13006" s="10" t="s">
        <v>1433</v>
      </c>
      <c r="G13006" s="10" t="s">
        <v>3743</v>
      </c>
      <c r="H13006" s="10" t="s">
        <v>34</v>
      </c>
      <c r="I13006" s="10">
        <v>0</v>
      </c>
    </row>
    <row r="13007" spans="1:9" hidden="1" x14ac:dyDescent="0.25">
      <c r="A13007" s="10">
        <v>209</v>
      </c>
      <c r="B13007" s="10" t="s">
        <v>2036</v>
      </c>
      <c r="C13007" s="10" t="s">
        <v>2037</v>
      </c>
      <c r="D13007" s="10" t="s">
        <v>2044</v>
      </c>
      <c r="E13007" s="10" t="s">
        <v>1667</v>
      </c>
      <c r="F13007" s="10" t="s">
        <v>1433</v>
      </c>
      <c r="G13007" s="10" t="s">
        <v>3744</v>
      </c>
      <c r="H13007" s="10" t="s">
        <v>3917</v>
      </c>
      <c r="I13007" s="10">
        <v>0</v>
      </c>
    </row>
    <row r="13008" spans="1:9" hidden="1" x14ac:dyDescent="0.25">
      <c r="A13008" s="10">
        <v>209</v>
      </c>
      <c r="B13008" s="10" t="s">
        <v>2036</v>
      </c>
      <c r="C13008" s="10" t="s">
        <v>2037</v>
      </c>
      <c r="D13008" s="10" t="s">
        <v>2044</v>
      </c>
      <c r="E13008" s="10" t="s">
        <v>1667</v>
      </c>
      <c r="F13008" s="10" t="s">
        <v>1433</v>
      </c>
      <c r="G13008" s="10" t="s">
        <v>3746</v>
      </c>
      <c r="H13008" s="10" t="s">
        <v>34</v>
      </c>
      <c r="I13008" s="10">
        <v>0</v>
      </c>
    </row>
    <row r="13009" spans="1:11" hidden="1" x14ac:dyDescent="0.25">
      <c r="A13009" s="10">
        <v>209</v>
      </c>
      <c r="B13009" s="10" t="s">
        <v>2036</v>
      </c>
      <c r="C13009" s="10" t="s">
        <v>2037</v>
      </c>
      <c r="D13009" s="10" t="s">
        <v>2044</v>
      </c>
      <c r="E13009" s="10" t="s">
        <v>1667</v>
      </c>
      <c r="F13009" s="10" t="s">
        <v>1433</v>
      </c>
      <c r="G13009" s="21" t="s">
        <v>3747</v>
      </c>
      <c r="H13009" s="21" t="s">
        <v>4756</v>
      </c>
      <c r="I13009" s="21">
        <v>1</v>
      </c>
      <c r="J13009" s="21" t="str">
        <f>H13009</f>
        <v>Потолочная</v>
      </c>
      <c r="K13009" s="21"/>
    </row>
    <row r="13010" spans="1:11" hidden="1" x14ac:dyDescent="0.25">
      <c r="A13010" s="10">
        <v>209</v>
      </c>
      <c r="B13010" s="10" t="s">
        <v>2036</v>
      </c>
      <c r="C13010" s="10" t="s">
        <v>2037</v>
      </c>
      <c r="D13010" s="10" t="s">
        <v>2044</v>
      </c>
      <c r="E13010" s="10" t="s">
        <v>1667</v>
      </c>
      <c r="F13010" s="10" t="s">
        <v>1433</v>
      </c>
      <c r="G13010" s="21" t="s">
        <v>3749</v>
      </c>
      <c r="H13010" s="21" t="s">
        <v>4941</v>
      </c>
      <c r="I13010" s="21">
        <v>1</v>
      </c>
      <c r="J13010" s="21">
        <f>MID(H13010,1,FIND(" ",H13010,1)-1)*1</f>
        <v>65</v>
      </c>
      <c r="K13010" s="21" t="s">
        <v>5264</v>
      </c>
    </row>
    <row r="13011" spans="1:11" hidden="1" x14ac:dyDescent="0.25">
      <c r="A13011" s="10">
        <v>209</v>
      </c>
      <c r="B13011" s="10" t="s">
        <v>2036</v>
      </c>
      <c r="C13011" s="10" t="s">
        <v>2037</v>
      </c>
      <c r="D13011" s="10" t="s">
        <v>2044</v>
      </c>
      <c r="E13011" s="10" t="s">
        <v>1667</v>
      </c>
      <c r="F13011" s="10" t="s">
        <v>1433</v>
      </c>
      <c r="G13011" s="21" t="s">
        <v>3751</v>
      </c>
      <c r="H13011" s="21" t="s">
        <v>3893</v>
      </c>
      <c r="I13011" s="21">
        <v>1</v>
      </c>
      <c r="J13011" s="21">
        <f>MID(H13011,1,FIND(" ",H13011,1)-1)*1</f>
        <v>30</v>
      </c>
      <c r="K13011" s="21" t="s">
        <v>5264</v>
      </c>
    </row>
    <row r="13012" spans="1:11" hidden="1" x14ac:dyDescent="0.25">
      <c r="A13012" s="10">
        <v>209</v>
      </c>
      <c r="B13012" s="10" t="s">
        <v>2036</v>
      </c>
      <c r="C13012" s="10" t="s">
        <v>2037</v>
      </c>
      <c r="D13012" s="10" t="s">
        <v>2044</v>
      </c>
      <c r="E13012" s="10" t="s">
        <v>1667</v>
      </c>
      <c r="F13012" s="10" t="s">
        <v>1433</v>
      </c>
      <c r="G13012" s="21" t="s">
        <v>3753</v>
      </c>
      <c r="H13012" s="21" t="s">
        <v>4950</v>
      </c>
      <c r="I13012" s="21">
        <v>1</v>
      </c>
      <c r="J13012" s="21">
        <f>MID(H13012,1,FIND(" ",H13012,1)-1)*1</f>
        <v>4.71</v>
      </c>
      <c r="K13012" s="21" t="s">
        <v>5258</v>
      </c>
    </row>
    <row r="13013" spans="1:11" hidden="1" x14ac:dyDescent="0.25">
      <c r="A13013" s="10">
        <v>209</v>
      </c>
      <c r="B13013" s="10" t="s">
        <v>2036</v>
      </c>
      <c r="C13013" s="10" t="s">
        <v>2037</v>
      </c>
      <c r="D13013" s="10" t="s">
        <v>2044</v>
      </c>
      <c r="E13013" s="10" t="s">
        <v>1667</v>
      </c>
      <c r="F13013" s="10" t="s">
        <v>1433</v>
      </c>
      <c r="G13013" s="21" t="s">
        <v>3755</v>
      </c>
      <c r="H13013" s="21" t="s">
        <v>3756</v>
      </c>
      <c r="I13013" s="21">
        <v>1</v>
      </c>
      <c r="J13013" s="21" t="s">
        <v>5266</v>
      </c>
      <c r="K13013" s="21" t="s">
        <v>5265</v>
      </c>
    </row>
    <row r="13014" spans="1:11" hidden="1" x14ac:dyDescent="0.25">
      <c r="A13014" s="10">
        <v>209</v>
      </c>
      <c r="B13014" s="10" t="s">
        <v>2036</v>
      </c>
      <c r="C13014" s="10" t="s">
        <v>2037</v>
      </c>
      <c r="D13014" s="10" t="s">
        <v>2044</v>
      </c>
      <c r="E13014" s="10" t="s">
        <v>1667</v>
      </c>
      <c r="F13014" s="10" t="s">
        <v>1433</v>
      </c>
      <c r="G13014" s="21" t="s">
        <v>3759</v>
      </c>
      <c r="H13014" s="21">
        <v>36000</v>
      </c>
      <c r="I13014" s="21">
        <v>1</v>
      </c>
      <c r="J13014" s="21">
        <f>TRIM(H13014)*1</f>
        <v>36000</v>
      </c>
      <c r="K13014" s="21" t="s">
        <v>5261</v>
      </c>
    </row>
    <row r="13015" spans="1:11" x14ac:dyDescent="0.25">
      <c r="A13015" s="10">
        <v>209</v>
      </c>
      <c r="B13015" s="10" t="s">
        <v>2036</v>
      </c>
      <c r="C13015" s="10" t="s">
        <v>2037</v>
      </c>
      <c r="D13015" s="10" t="s">
        <v>2044</v>
      </c>
      <c r="E13015" s="10" t="s">
        <v>1667</v>
      </c>
      <c r="F13015" s="10" t="s">
        <v>1433</v>
      </c>
      <c r="G13015" s="21" t="s">
        <v>3760</v>
      </c>
      <c r="H13015" s="21" t="s">
        <v>4951</v>
      </c>
      <c r="I13015" s="21">
        <v>1</v>
      </c>
      <c r="J13015" s="21">
        <f t="shared" ref="J13015:J13016" si="921">MID(H13015,1,FIND(" ",H13015,1)-1)*1</f>
        <v>3.45</v>
      </c>
      <c r="K13015" s="21" t="s">
        <v>5259</v>
      </c>
    </row>
    <row r="13016" spans="1:11" x14ac:dyDescent="0.25">
      <c r="A13016" s="10">
        <v>209</v>
      </c>
      <c r="B13016" s="10" t="s">
        <v>2036</v>
      </c>
      <c r="C13016" s="10" t="s">
        <v>2037</v>
      </c>
      <c r="D13016" s="10" t="s">
        <v>2044</v>
      </c>
      <c r="E13016" s="10" t="s">
        <v>1667</v>
      </c>
      <c r="F13016" s="10" t="s">
        <v>1433</v>
      </c>
      <c r="G13016" s="21" t="s">
        <v>3762</v>
      </c>
      <c r="H13016" s="21" t="s">
        <v>5018</v>
      </c>
      <c r="I13016" s="21">
        <v>1</v>
      </c>
      <c r="J13016" s="21">
        <f t="shared" si="921"/>
        <v>10.55</v>
      </c>
      <c r="K13016" s="21" t="s">
        <v>5259</v>
      </c>
    </row>
    <row r="13017" spans="1:11" hidden="1" x14ac:dyDescent="0.25">
      <c r="A13017" s="10">
        <v>209</v>
      </c>
      <c r="B13017" s="10" t="s">
        <v>2036</v>
      </c>
      <c r="C13017" s="10" t="s">
        <v>2037</v>
      </c>
      <c r="D13017" s="10" t="s">
        <v>2044</v>
      </c>
      <c r="E13017" s="10" t="s">
        <v>1667</v>
      </c>
      <c r="F13017" s="10" t="s">
        <v>1433</v>
      </c>
      <c r="G13017" s="21" t="s">
        <v>3764</v>
      </c>
      <c r="H13017" s="21">
        <v>36000</v>
      </c>
      <c r="I13017" s="21">
        <v>1</v>
      </c>
      <c r="J13017" s="21">
        <f>TRIM(H13017)*1</f>
        <v>36000</v>
      </c>
      <c r="K13017" s="21" t="s">
        <v>5261</v>
      </c>
    </row>
    <row r="13018" spans="1:11" hidden="1" x14ac:dyDescent="0.25">
      <c r="A13018" s="10">
        <v>209</v>
      </c>
      <c r="B13018" s="10" t="s">
        <v>2036</v>
      </c>
      <c r="C13018" s="10" t="s">
        <v>2037</v>
      </c>
      <c r="D13018" s="10" t="s">
        <v>2044</v>
      </c>
      <c r="E13018" s="10" t="s">
        <v>1667</v>
      </c>
      <c r="F13018" s="10" t="s">
        <v>1433</v>
      </c>
      <c r="G13018" s="10" t="s">
        <v>3765</v>
      </c>
      <c r="H13018" s="10" t="s">
        <v>57</v>
      </c>
      <c r="I13018" s="10">
        <v>0</v>
      </c>
    </row>
    <row r="13019" spans="1:11" hidden="1" x14ac:dyDescent="0.25">
      <c r="A13019" s="10">
        <v>209</v>
      </c>
      <c r="B13019" s="10" t="s">
        <v>2036</v>
      </c>
      <c r="C13019" s="10" t="s">
        <v>2037</v>
      </c>
      <c r="D13019" s="10" t="s">
        <v>2044</v>
      </c>
      <c r="E13019" s="10" t="s">
        <v>1667</v>
      </c>
      <c r="F13019" s="10" t="s">
        <v>1433</v>
      </c>
      <c r="G13019" s="10" t="s">
        <v>3766</v>
      </c>
      <c r="H13019" s="10" t="s">
        <v>34</v>
      </c>
      <c r="I13019" s="10">
        <v>0</v>
      </c>
    </row>
    <row r="13020" spans="1:11" hidden="1" x14ac:dyDescent="0.25">
      <c r="A13020" s="10">
        <v>209</v>
      </c>
      <c r="B13020" s="10" t="s">
        <v>2036</v>
      </c>
      <c r="C13020" s="10" t="s">
        <v>2037</v>
      </c>
      <c r="D13020" s="10" t="s">
        <v>2044</v>
      </c>
      <c r="E13020" s="10" t="s">
        <v>1667</v>
      </c>
      <c r="F13020" s="10" t="s">
        <v>1433</v>
      </c>
      <c r="G13020" s="10" t="s">
        <v>4601</v>
      </c>
      <c r="H13020" s="10" t="s">
        <v>4321</v>
      </c>
      <c r="I13020" s="10">
        <v>0</v>
      </c>
    </row>
    <row r="13021" spans="1:11" hidden="1" x14ac:dyDescent="0.25">
      <c r="A13021" s="10">
        <v>209</v>
      </c>
      <c r="B13021" s="10" t="s">
        <v>2036</v>
      </c>
      <c r="C13021" s="10" t="s">
        <v>2037</v>
      </c>
      <c r="D13021" s="10" t="s">
        <v>2044</v>
      </c>
      <c r="E13021" s="10" t="s">
        <v>1667</v>
      </c>
      <c r="F13021" s="10" t="s">
        <v>1433</v>
      </c>
      <c r="G13021" s="10" t="s">
        <v>4397</v>
      </c>
      <c r="H13021" s="10" t="s">
        <v>34</v>
      </c>
      <c r="I13021" s="10">
        <v>0</v>
      </c>
    </row>
    <row r="13022" spans="1:11" hidden="1" x14ac:dyDescent="0.25">
      <c r="A13022" s="10">
        <v>209</v>
      </c>
      <c r="B13022" s="10" t="s">
        <v>2036</v>
      </c>
      <c r="C13022" s="10" t="s">
        <v>2037</v>
      </c>
      <c r="D13022" s="10" t="s">
        <v>2044</v>
      </c>
      <c r="E13022" s="10" t="s">
        <v>1667</v>
      </c>
      <c r="F13022" s="10" t="s">
        <v>1433</v>
      </c>
      <c r="G13022" s="10" t="s">
        <v>4603</v>
      </c>
      <c r="H13022" s="10" t="s">
        <v>57</v>
      </c>
      <c r="I13022" s="10">
        <v>0</v>
      </c>
    </row>
    <row r="13023" spans="1:11" hidden="1" x14ac:dyDescent="0.25">
      <c r="A13023" s="10">
        <v>209</v>
      </c>
      <c r="B13023" s="10" t="s">
        <v>2036</v>
      </c>
      <c r="C13023" s="10" t="s">
        <v>2037</v>
      </c>
      <c r="D13023" s="10" t="s">
        <v>2044</v>
      </c>
      <c r="E13023" s="10" t="s">
        <v>1667</v>
      </c>
      <c r="F13023" s="10" t="s">
        <v>1433</v>
      </c>
      <c r="G13023" s="21" t="s">
        <v>3769</v>
      </c>
      <c r="H13023" s="21" t="s">
        <v>4112</v>
      </c>
      <c r="I13023" s="21">
        <v>1</v>
      </c>
      <c r="J13023" s="21">
        <f t="shared" ref="J13023:J13024" si="922">MID(H13023,1,FIND(" ",H13023,1)-1)*1</f>
        <v>72</v>
      </c>
      <c r="K13023" s="21" t="s">
        <v>5255</v>
      </c>
    </row>
    <row r="13024" spans="1:11" hidden="1" x14ac:dyDescent="0.25">
      <c r="A13024" s="10">
        <v>209</v>
      </c>
      <c r="B13024" s="10" t="s">
        <v>2036</v>
      </c>
      <c r="C13024" s="10" t="s">
        <v>2037</v>
      </c>
      <c r="D13024" s="10" t="s">
        <v>2044</v>
      </c>
      <c r="E13024" s="10" t="s">
        <v>1667</v>
      </c>
      <c r="F13024" s="10" t="s">
        <v>1433</v>
      </c>
      <c r="G13024" s="21" t="s">
        <v>3771</v>
      </c>
      <c r="H13024" s="21" t="s">
        <v>4092</v>
      </c>
      <c r="I13024" s="21">
        <v>1</v>
      </c>
      <c r="J13024" s="21">
        <f t="shared" si="922"/>
        <v>28</v>
      </c>
      <c r="K13024" s="21" t="s">
        <v>5255</v>
      </c>
    </row>
    <row r="13025" spans="1:11" hidden="1" x14ac:dyDescent="0.25">
      <c r="A13025" s="10">
        <v>209</v>
      </c>
      <c r="B13025" s="10" t="s">
        <v>2036</v>
      </c>
      <c r="C13025" s="10" t="s">
        <v>2037</v>
      </c>
      <c r="D13025" s="10" t="s">
        <v>2044</v>
      </c>
      <c r="E13025" s="10" t="s">
        <v>1667</v>
      </c>
      <c r="F13025" s="10" t="s">
        <v>1433</v>
      </c>
      <c r="G13025" s="21" t="s">
        <v>3773</v>
      </c>
      <c r="H13025" s="21" t="s">
        <v>4167</v>
      </c>
      <c r="I13025" s="21">
        <v>1</v>
      </c>
      <c r="J13025" s="21">
        <f t="shared" ref="J13025:J13030" si="923">MID(H13025,1,FIND(" ",H13025,1)-1)*1000</f>
        <v>805</v>
      </c>
      <c r="K13025" s="22" t="s">
        <v>5256</v>
      </c>
    </row>
    <row r="13026" spans="1:11" hidden="1" x14ac:dyDescent="0.25">
      <c r="A13026" s="10">
        <v>209</v>
      </c>
      <c r="B13026" s="10" t="s">
        <v>2036</v>
      </c>
      <c r="C13026" s="10" t="s">
        <v>2037</v>
      </c>
      <c r="D13026" s="10" t="s">
        <v>2044</v>
      </c>
      <c r="E13026" s="10" t="s">
        <v>1667</v>
      </c>
      <c r="F13026" s="10" t="s">
        <v>1433</v>
      </c>
      <c r="G13026" s="21" t="s">
        <v>3775</v>
      </c>
      <c r="H13026" s="21" t="s">
        <v>5011</v>
      </c>
      <c r="I13026" s="21">
        <v>1</v>
      </c>
      <c r="J13026" s="21">
        <f t="shared" si="923"/>
        <v>288</v>
      </c>
      <c r="K13026" s="22" t="s">
        <v>5256</v>
      </c>
    </row>
    <row r="13027" spans="1:11" hidden="1" x14ac:dyDescent="0.25">
      <c r="A13027" s="10">
        <v>209</v>
      </c>
      <c r="B13027" s="10" t="s">
        <v>2036</v>
      </c>
      <c r="C13027" s="10" t="s">
        <v>2037</v>
      </c>
      <c r="D13027" s="10" t="s">
        <v>2044</v>
      </c>
      <c r="E13027" s="10" t="s">
        <v>1667</v>
      </c>
      <c r="F13027" s="10" t="s">
        <v>1433</v>
      </c>
      <c r="G13027" s="21" t="s">
        <v>3777</v>
      </c>
      <c r="H13027" s="21" t="s">
        <v>4695</v>
      </c>
      <c r="I13027" s="21">
        <v>1</v>
      </c>
      <c r="J13027" s="21">
        <f t="shared" si="923"/>
        <v>395</v>
      </c>
      <c r="K13027" s="22" t="s">
        <v>5256</v>
      </c>
    </row>
    <row r="13028" spans="1:11" hidden="1" x14ac:dyDescent="0.25">
      <c r="A13028" s="10">
        <v>209</v>
      </c>
      <c r="B13028" s="10" t="s">
        <v>2036</v>
      </c>
      <c r="C13028" s="10" t="s">
        <v>2037</v>
      </c>
      <c r="D13028" s="10" t="s">
        <v>2044</v>
      </c>
      <c r="E13028" s="10" t="s">
        <v>1667</v>
      </c>
      <c r="F13028" s="10" t="s">
        <v>1433</v>
      </c>
      <c r="G13028" s="21" t="s">
        <v>3779</v>
      </c>
      <c r="H13028" s="21" t="s">
        <v>4587</v>
      </c>
      <c r="I13028" s="21">
        <v>1</v>
      </c>
      <c r="J13028" s="21">
        <f t="shared" si="923"/>
        <v>840</v>
      </c>
      <c r="K13028" s="22" t="s">
        <v>5256</v>
      </c>
    </row>
    <row r="13029" spans="1:11" hidden="1" x14ac:dyDescent="0.25">
      <c r="A13029" s="10">
        <v>209</v>
      </c>
      <c r="B13029" s="10" t="s">
        <v>2036</v>
      </c>
      <c r="C13029" s="10" t="s">
        <v>2037</v>
      </c>
      <c r="D13029" s="10" t="s">
        <v>2044</v>
      </c>
      <c r="E13029" s="10" t="s">
        <v>1667</v>
      </c>
      <c r="F13029" s="10" t="s">
        <v>1433</v>
      </c>
      <c r="G13029" s="21" t="s">
        <v>3781</v>
      </c>
      <c r="H13029" s="21" t="s">
        <v>4953</v>
      </c>
      <c r="I13029" s="21">
        <v>1</v>
      </c>
      <c r="J13029" s="21">
        <f t="shared" si="923"/>
        <v>970</v>
      </c>
      <c r="K13029" s="22" t="s">
        <v>5256</v>
      </c>
    </row>
    <row r="13030" spans="1:11" hidden="1" x14ac:dyDescent="0.25">
      <c r="A13030" s="10">
        <v>209</v>
      </c>
      <c r="B13030" s="10" t="s">
        <v>2036</v>
      </c>
      <c r="C13030" s="10" t="s">
        <v>2037</v>
      </c>
      <c r="D13030" s="10" t="s">
        <v>2044</v>
      </c>
      <c r="E13030" s="10" t="s">
        <v>1667</v>
      </c>
      <c r="F13030" s="10" t="s">
        <v>1433</v>
      </c>
      <c r="G13030" s="21" t="s">
        <v>3783</v>
      </c>
      <c r="H13030" s="21" t="s">
        <v>4587</v>
      </c>
      <c r="I13030" s="21">
        <v>1</v>
      </c>
      <c r="J13030" s="21">
        <f t="shared" si="923"/>
        <v>840</v>
      </c>
      <c r="K13030" s="22" t="s">
        <v>5256</v>
      </c>
    </row>
    <row r="13031" spans="1:11" hidden="1" x14ac:dyDescent="0.25">
      <c r="A13031" s="10">
        <v>209</v>
      </c>
      <c r="B13031" s="10" t="s">
        <v>2036</v>
      </c>
      <c r="C13031" s="10" t="s">
        <v>2037</v>
      </c>
      <c r="D13031" s="10" t="s">
        <v>2044</v>
      </c>
      <c r="E13031" s="10" t="s">
        <v>1667</v>
      </c>
      <c r="F13031" s="10" t="s">
        <v>1433</v>
      </c>
      <c r="G13031" s="21" t="s">
        <v>4760</v>
      </c>
      <c r="H13031" s="21" t="s">
        <v>4925</v>
      </c>
      <c r="I13031" s="21">
        <v>0</v>
      </c>
      <c r="J13031" s="21">
        <f>MID(H13031,1,FIND(" ",H13031,1)-1)*1</f>
        <v>5.3</v>
      </c>
      <c r="K13031" s="21" t="s">
        <v>5255</v>
      </c>
    </row>
    <row r="13032" spans="1:11" hidden="1" x14ac:dyDescent="0.25">
      <c r="A13032" s="10">
        <v>209</v>
      </c>
      <c r="B13032" s="10" t="s">
        <v>2036</v>
      </c>
      <c r="C13032" s="10" t="s">
        <v>2037</v>
      </c>
      <c r="D13032" s="10" t="s">
        <v>2044</v>
      </c>
      <c r="E13032" s="10" t="s">
        <v>1667</v>
      </c>
      <c r="F13032" s="10" t="s">
        <v>1433</v>
      </c>
      <c r="G13032" s="21" t="s">
        <v>4799</v>
      </c>
      <c r="H13032" s="21" t="s">
        <v>4589</v>
      </c>
      <c r="I13032" s="21">
        <v>0</v>
      </c>
      <c r="J13032" s="21">
        <f>MID(H13032,1,FIND(" ",H13032,1)-1)*1</f>
        <v>0.95</v>
      </c>
      <c r="K13032" s="21" t="s">
        <v>5264</v>
      </c>
    </row>
    <row r="13033" spans="1:11" hidden="1" x14ac:dyDescent="0.25">
      <c r="A13033" s="10">
        <v>209</v>
      </c>
      <c r="B13033" s="10" t="s">
        <v>2036</v>
      </c>
      <c r="C13033" s="10" t="s">
        <v>2037</v>
      </c>
      <c r="D13033" s="10" t="s">
        <v>2044</v>
      </c>
      <c r="E13033" s="10" t="s">
        <v>1667</v>
      </c>
      <c r="F13033" s="10" t="s">
        <v>1433</v>
      </c>
      <c r="G13033" s="21" t="s">
        <v>4800</v>
      </c>
      <c r="H13033" s="21" t="s">
        <v>4589</v>
      </c>
      <c r="I13033" s="21">
        <v>0</v>
      </c>
      <c r="J13033" s="21">
        <f t="shared" ref="J13033:J13034" si="924">MID(H13033,1,FIND(" ",H13033,1)-1)*1000</f>
        <v>950</v>
      </c>
      <c r="K13033" s="21" t="s">
        <v>5256</v>
      </c>
    </row>
    <row r="13034" spans="1:11" hidden="1" x14ac:dyDescent="0.25">
      <c r="A13034" s="10">
        <v>209</v>
      </c>
      <c r="B13034" s="10" t="s">
        <v>2036</v>
      </c>
      <c r="C13034" s="10" t="s">
        <v>2037</v>
      </c>
      <c r="D13034" s="10" t="s">
        <v>2044</v>
      </c>
      <c r="E13034" s="10" t="s">
        <v>1667</v>
      </c>
      <c r="F13034" s="10" t="s">
        <v>1433</v>
      </c>
      <c r="G13034" s="21" t="s">
        <v>4762</v>
      </c>
      <c r="H13034" s="21" t="s">
        <v>4589</v>
      </c>
      <c r="I13034" s="21">
        <v>0</v>
      </c>
      <c r="J13034" s="21">
        <f t="shared" si="924"/>
        <v>950</v>
      </c>
      <c r="K13034" s="21" t="s">
        <v>5256</v>
      </c>
    </row>
    <row r="13035" spans="1:11" hidden="1" x14ac:dyDescent="0.25">
      <c r="A13035" s="10">
        <v>209</v>
      </c>
      <c r="B13035" s="10" t="s">
        <v>2036</v>
      </c>
      <c r="C13035" s="10" t="s">
        <v>2037</v>
      </c>
      <c r="D13035" s="10" t="s">
        <v>2044</v>
      </c>
      <c r="E13035" s="10" t="s">
        <v>1667</v>
      </c>
      <c r="F13035" s="10" t="s">
        <v>1433</v>
      </c>
      <c r="G13035" s="10" t="s">
        <v>3787</v>
      </c>
      <c r="H13035" s="10" t="s">
        <v>3788</v>
      </c>
      <c r="I13035" s="10">
        <v>0</v>
      </c>
    </row>
    <row r="13036" spans="1:11" hidden="1" x14ac:dyDescent="0.25">
      <c r="A13036" s="10">
        <v>209</v>
      </c>
      <c r="B13036" s="10" t="s">
        <v>2036</v>
      </c>
      <c r="C13036" s="10" t="s">
        <v>2037</v>
      </c>
      <c r="D13036" s="10" t="s">
        <v>2044</v>
      </c>
      <c r="E13036" s="10" t="s">
        <v>1667</v>
      </c>
      <c r="F13036" s="10" t="s">
        <v>1433</v>
      </c>
      <c r="G13036" s="10" t="s">
        <v>3789</v>
      </c>
      <c r="H13036" s="10" t="s">
        <v>3789</v>
      </c>
      <c r="I13036" s="10">
        <v>0</v>
      </c>
    </row>
    <row r="13037" spans="1:11" hidden="1" x14ac:dyDescent="0.25">
      <c r="A13037" s="10">
        <v>210</v>
      </c>
      <c r="B13037" s="10" t="s">
        <v>2045</v>
      </c>
      <c r="C13037" s="10" t="s">
        <v>2046</v>
      </c>
      <c r="D13037" s="10" t="s">
        <v>2054</v>
      </c>
      <c r="E13037" s="10" t="s">
        <v>1667</v>
      </c>
      <c r="F13037" s="10" t="s">
        <v>1433</v>
      </c>
      <c r="G13037" s="10" t="s">
        <v>3129</v>
      </c>
      <c r="H13037" s="10" t="s">
        <v>4540</v>
      </c>
      <c r="I13037" s="10">
        <v>0</v>
      </c>
    </row>
    <row r="13038" spans="1:11" hidden="1" x14ac:dyDescent="0.25">
      <c r="A13038" s="10">
        <v>210</v>
      </c>
      <c r="B13038" s="10" t="s">
        <v>2045</v>
      </c>
      <c r="C13038" s="10" t="s">
        <v>2046</v>
      </c>
      <c r="D13038" s="10" t="s">
        <v>2054</v>
      </c>
      <c r="E13038" s="10" t="s">
        <v>1667</v>
      </c>
      <c r="F13038" s="10" t="s">
        <v>1433</v>
      </c>
      <c r="G13038" s="21" t="s">
        <v>2160</v>
      </c>
      <c r="H13038" s="21" t="s">
        <v>3699</v>
      </c>
      <c r="I13038" s="21">
        <v>1</v>
      </c>
      <c r="J13038" s="21" t="str">
        <f>H13038</f>
        <v>Кондиционирование</v>
      </c>
      <c r="K13038" s="21"/>
    </row>
    <row r="13039" spans="1:11" hidden="1" x14ac:dyDescent="0.25">
      <c r="A13039" s="10">
        <v>210</v>
      </c>
      <c r="B13039" s="10" t="s">
        <v>2045</v>
      </c>
      <c r="C13039" s="10" t="s">
        <v>2046</v>
      </c>
      <c r="D13039" s="10" t="s">
        <v>2054</v>
      </c>
      <c r="E13039" s="10" t="s">
        <v>1667</v>
      </c>
      <c r="F13039" s="10" t="s">
        <v>1433</v>
      </c>
      <c r="G13039" s="21" t="s">
        <v>3108</v>
      </c>
      <c r="H13039" s="21" t="s">
        <v>3858</v>
      </c>
      <c r="I13039" s="21">
        <v>1</v>
      </c>
      <c r="J13039" s="21">
        <f t="shared" ref="J13039:J13040" si="925">MID(H13039,1,FIND(" ",H13039,1)-1)*1</f>
        <v>55</v>
      </c>
      <c r="K13039" s="21" t="s">
        <v>5260</v>
      </c>
    </row>
    <row r="13040" spans="1:11" hidden="1" x14ac:dyDescent="0.25">
      <c r="A13040" s="10">
        <v>210</v>
      </c>
      <c r="B13040" s="10" t="s">
        <v>2045</v>
      </c>
      <c r="C13040" s="10" t="s">
        <v>2046</v>
      </c>
      <c r="D13040" s="10" t="s">
        <v>2054</v>
      </c>
      <c r="E13040" s="10" t="s">
        <v>1667</v>
      </c>
      <c r="F13040" s="10" t="s">
        <v>1433</v>
      </c>
      <c r="G13040" s="21" t="s">
        <v>3701</v>
      </c>
      <c r="H13040" s="21" t="s">
        <v>4860</v>
      </c>
      <c r="I13040" s="21">
        <v>1</v>
      </c>
      <c r="J13040" s="21">
        <f t="shared" si="925"/>
        <v>38</v>
      </c>
      <c r="K13040" s="21" t="s">
        <v>5260</v>
      </c>
    </row>
    <row r="13041" spans="1:11" hidden="1" x14ac:dyDescent="0.25">
      <c r="A13041" s="10">
        <v>210</v>
      </c>
      <c r="B13041" s="10" t="s">
        <v>2045</v>
      </c>
      <c r="C13041" s="10" t="s">
        <v>2046</v>
      </c>
      <c r="D13041" s="10" t="s">
        <v>2054</v>
      </c>
      <c r="E13041" s="10" t="s">
        <v>1667</v>
      </c>
      <c r="F13041" s="10" t="s">
        <v>1433</v>
      </c>
      <c r="G13041" s="21" t="s">
        <v>3703</v>
      </c>
      <c r="H13041" s="21" t="s">
        <v>4465</v>
      </c>
      <c r="I13041" s="21">
        <v>1</v>
      </c>
      <c r="J13041" s="21">
        <f>MID(H13041,1,FIND(" ",H13041,1)-1)*1</f>
        <v>50</v>
      </c>
      <c r="K13041" s="21" t="s">
        <v>5254</v>
      </c>
    </row>
    <row r="13042" spans="1:11" hidden="1" x14ac:dyDescent="0.25">
      <c r="A13042" s="10">
        <v>210</v>
      </c>
      <c r="B13042" s="10" t="s">
        <v>2045</v>
      </c>
      <c r="C13042" s="10" t="s">
        <v>2046</v>
      </c>
      <c r="D13042" s="10" t="s">
        <v>2054</v>
      </c>
      <c r="E13042" s="10" t="s">
        <v>1667</v>
      </c>
      <c r="F13042" s="10" t="s">
        <v>1433</v>
      </c>
      <c r="G13042" s="21" t="s">
        <v>3705</v>
      </c>
      <c r="H13042" s="21" t="s">
        <v>34</v>
      </c>
      <c r="I13042" s="21">
        <v>1</v>
      </c>
      <c r="J13042" s="21" t="str">
        <f>H13042</f>
        <v>Да</v>
      </c>
      <c r="K13042" s="21"/>
    </row>
    <row r="13043" spans="1:11" hidden="1" x14ac:dyDescent="0.25">
      <c r="A13043" s="10">
        <v>210</v>
      </c>
      <c r="B13043" s="10" t="s">
        <v>2045</v>
      </c>
      <c r="C13043" s="10" t="s">
        <v>2046</v>
      </c>
      <c r="D13043" s="10" t="s">
        <v>2054</v>
      </c>
      <c r="E13043" s="10" t="s">
        <v>1667</v>
      </c>
      <c r="F13043" s="10" t="s">
        <v>1433</v>
      </c>
      <c r="G13043" s="21" t="s">
        <v>3706</v>
      </c>
      <c r="H13043" s="21" t="s">
        <v>4713</v>
      </c>
      <c r="I13043" s="21">
        <v>1</v>
      </c>
      <c r="J13043" s="21">
        <f t="shared" ref="J13043:J13046" si="926">MID(H13043,1,FIND(" ",H13043,1)-1)*1</f>
        <v>6.2</v>
      </c>
      <c r="K13043" s="21" t="s">
        <v>5258</v>
      </c>
    </row>
    <row r="13044" spans="1:11" hidden="1" x14ac:dyDescent="0.25">
      <c r="A13044" s="10">
        <v>210</v>
      </c>
      <c r="B13044" s="10" t="s">
        <v>2045</v>
      </c>
      <c r="C13044" s="10" t="s">
        <v>2046</v>
      </c>
      <c r="D13044" s="10" t="s">
        <v>2054</v>
      </c>
      <c r="E13044" s="10" t="s">
        <v>1667</v>
      </c>
      <c r="F13044" s="10" t="s">
        <v>1433</v>
      </c>
      <c r="G13044" s="21" t="s">
        <v>3708</v>
      </c>
      <c r="H13044" s="21" t="s">
        <v>4086</v>
      </c>
      <c r="I13044" s="21">
        <v>1</v>
      </c>
      <c r="J13044" s="21">
        <f t="shared" si="926"/>
        <v>5.6</v>
      </c>
      <c r="K13044" s="21" t="s">
        <v>5258</v>
      </c>
    </row>
    <row r="13045" spans="1:11" hidden="1" x14ac:dyDescent="0.25">
      <c r="A13045" s="10">
        <v>210</v>
      </c>
      <c r="B13045" s="10" t="s">
        <v>2045</v>
      </c>
      <c r="C13045" s="10" t="s">
        <v>2046</v>
      </c>
      <c r="D13045" s="10" t="s">
        <v>2054</v>
      </c>
      <c r="E13045" s="10" t="s">
        <v>1667</v>
      </c>
      <c r="F13045" s="10" t="s">
        <v>1433</v>
      </c>
      <c r="G13045" s="21" t="s">
        <v>3709</v>
      </c>
      <c r="H13045" s="21" t="s">
        <v>4086</v>
      </c>
      <c r="I13045" s="21">
        <v>0</v>
      </c>
      <c r="J13045" s="21">
        <f t="shared" si="926"/>
        <v>5.6</v>
      </c>
      <c r="K13045" s="21" t="s">
        <v>5258</v>
      </c>
    </row>
    <row r="13046" spans="1:11" hidden="1" x14ac:dyDescent="0.25">
      <c r="A13046" s="10">
        <v>210</v>
      </c>
      <c r="B13046" s="10" t="s">
        <v>2045</v>
      </c>
      <c r="C13046" s="10" t="s">
        <v>2046</v>
      </c>
      <c r="D13046" s="10" t="s">
        <v>2054</v>
      </c>
      <c r="E13046" s="10" t="s">
        <v>1667</v>
      </c>
      <c r="F13046" s="10" t="s">
        <v>1433</v>
      </c>
      <c r="G13046" s="21" t="s">
        <v>3711</v>
      </c>
      <c r="H13046" s="21" t="s">
        <v>4134</v>
      </c>
      <c r="I13046" s="21">
        <v>0</v>
      </c>
      <c r="J13046" s="21">
        <f t="shared" si="926"/>
        <v>1.6</v>
      </c>
      <c r="K13046" s="21" t="s">
        <v>5258</v>
      </c>
    </row>
    <row r="13047" spans="1:11" hidden="1" x14ac:dyDescent="0.25">
      <c r="A13047" s="10">
        <v>210</v>
      </c>
      <c r="B13047" s="10" t="s">
        <v>2045</v>
      </c>
      <c r="C13047" s="10" t="s">
        <v>2046</v>
      </c>
      <c r="D13047" s="10" t="s">
        <v>2054</v>
      </c>
      <c r="E13047" s="10" t="s">
        <v>1667</v>
      </c>
      <c r="F13047" s="10" t="s">
        <v>1433</v>
      </c>
      <c r="G13047" s="21" t="s">
        <v>4578</v>
      </c>
      <c r="H13047" s="21" t="s">
        <v>4018</v>
      </c>
      <c r="I13047" s="21">
        <v>1</v>
      </c>
      <c r="J13047" s="21" t="str">
        <f>MID(H13047,1,FIND(" ",H13047,1)-1)</f>
        <v>1150</v>
      </c>
      <c r="K13047" s="21" t="s">
        <v>5269</v>
      </c>
    </row>
    <row r="13048" spans="1:11" hidden="1" x14ac:dyDescent="0.25">
      <c r="A13048" s="10">
        <v>210</v>
      </c>
      <c r="B13048" s="10" t="s">
        <v>2045</v>
      </c>
      <c r="C13048" s="10" t="s">
        <v>2046</v>
      </c>
      <c r="D13048" s="10" t="s">
        <v>2054</v>
      </c>
      <c r="E13048" s="10" t="s">
        <v>1667</v>
      </c>
      <c r="F13048" s="10" t="s">
        <v>1433</v>
      </c>
      <c r="G13048" s="10" t="s">
        <v>3714</v>
      </c>
      <c r="H13048" s="10" t="s">
        <v>4623</v>
      </c>
      <c r="I13048" s="10">
        <v>0</v>
      </c>
    </row>
    <row r="13049" spans="1:11" hidden="1" x14ac:dyDescent="0.25">
      <c r="A13049" s="10">
        <v>210</v>
      </c>
      <c r="B13049" s="10" t="s">
        <v>2045</v>
      </c>
      <c r="C13049" s="10" t="s">
        <v>2046</v>
      </c>
      <c r="D13049" s="10" t="s">
        <v>2054</v>
      </c>
      <c r="E13049" s="10" t="s">
        <v>1667</v>
      </c>
      <c r="F13049" s="10" t="s">
        <v>1433</v>
      </c>
      <c r="G13049" s="10" t="s">
        <v>3716</v>
      </c>
      <c r="H13049" s="10" t="s">
        <v>34</v>
      </c>
      <c r="I13049" s="10">
        <v>0</v>
      </c>
    </row>
    <row r="13050" spans="1:11" hidden="1" x14ac:dyDescent="0.25">
      <c r="A13050" s="10">
        <v>210</v>
      </c>
      <c r="B13050" s="10" t="s">
        <v>2045</v>
      </c>
      <c r="C13050" s="10" t="s">
        <v>2046</v>
      </c>
      <c r="D13050" s="10" t="s">
        <v>2054</v>
      </c>
      <c r="E13050" s="10" t="s">
        <v>1667</v>
      </c>
      <c r="F13050" s="10" t="s">
        <v>1433</v>
      </c>
      <c r="G13050" s="10" t="s">
        <v>3717</v>
      </c>
      <c r="H13050" s="10" t="s">
        <v>34</v>
      </c>
      <c r="I13050" s="10">
        <v>0</v>
      </c>
    </row>
    <row r="13051" spans="1:11" hidden="1" x14ac:dyDescent="0.25">
      <c r="A13051" s="10">
        <v>210</v>
      </c>
      <c r="B13051" s="10" t="s">
        <v>2045</v>
      </c>
      <c r="C13051" s="10" t="s">
        <v>2046</v>
      </c>
      <c r="D13051" s="10" t="s">
        <v>2054</v>
      </c>
      <c r="E13051" s="10" t="s">
        <v>1667</v>
      </c>
      <c r="F13051" s="10" t="s">
        <v>1433</v>
      </c>
      <c r="G13051" s="10" t="s">
        <v>3718</v>
      </c>
      <c r="H13051" s="10" t="s">
        <v>5168</v>
      </c>
      <c r="I13051" s="10">
        <v>0</v>
      </c>
    </row>
    <row r="13052" spans="1:11" hidden="1" x14ac:dyDescent="0.25">
      <c r="A13052" s="10">
        <v>210</v>
      </c>
      <c r="B13052" s="10" t="s">
        <v>2045</v>
      </c>
      <c r="C13052" s="10" t="s">
        <v>2046</v>
      </c>
      <c r="D13052" s="10" t="s">
        <v>2054</v>
      </c>
      <c r="E13052" s="10" t="s">
        <v>1667</v>
      </c>
      <c r="F13052" s="10" t="s">
        <v>1433</v>
      </c>
      <c r="G13052" s="10" t="s">
        <v>3719</v>
      </c>
      <c r="H13052" s="10" t="s">
        <v>57</v>
      </c>
      <c r="I13052" s="10">
        <v>0</v>
      </c>
    </row>
    <row r="13053" spans="1:11" hidden="1" x14ac:dyDescent="0.25">
      <c r="A13053" s="10">
        <v>210</v>
      </c>
      <c r="B13053" s="10" t="s">
        <v>2045</v>
      </c>
      <c r="C13053" s="10" t="s">
        <v>2046</v>
      </c>
      <c r="D13053" s="10" t="s">
        <v>2054</v>
      </c>
      <c r="E13053" s="10" t="s">
        <v>1667</v>
      </c>
      <c r="F13053" s="10" t="s">
        <v>1433</v>
      </c>
      <c r="G13053" s="10" t="s">
        <v>3720</v>
      </c>
      <c r="H13053" s="10" t="s">
        <v>34</v>
      </c>
      <c r="I13053" s="10">
        <v>0</v>
      </c>
    </row>
    <row r="13054" spans="1:11" hidden="1" x14ac:dyDescent="0.25">
      <c r="A13054" s="10">
        <v>210</v>
      </c>
      <c r="B13054" s="10" t="s">
        <v>2045</v>
      </c>
      <c r="C13054" s="10" t="s">
        <v>2046</v>
      </c>
      <c r="D13054" s="10" t="s">
        <v>2054</v>
      </c>
      <c r="E13054" s="10" t="s">
        <v>1667</v>
      </c>
      <c r="F13054" s="10" t="s">
        <v>1433</v>
      </c>
      <c r="G13054" s="10" t="s">
        <v>3721</v>
      </c>
      <c r="H13054" s="10" t="s">
        <v>34</v>
      </c>
      <c r="I13054" s="10">
        <v>0</v>
      </c>
    </row>
    <row r="13055" spans="1:11" hidden="1" x14ac:dyDescent="0.25">
      <c r="A13055" s="10">
        <v>210</v>
      </c>
      <c r="B13055" s="10" t="s">
        <v>2045</v>
      </c>
      <c r="C13055" s="10" t="s">
        <v>2046</v>
      </c>
      <c r="D13055" s="10" t="s">
        <v>2054</v>
      </c>
      <c r="E13055" s="10" t="s">
        <v>1667</v>
      </c>
      <c r="F13055" s="10" t="s">
        <v>1433</v>
      </c>
      <c r="G13055" s="10" t="s">
        <v>3723</v>
      </c>
      <c r="H13055" s="10" t="s">
        <v>34</v>
      </c>
      <c r="I13055" s="10">
        <v>0</v>
      </c>
    </row>
    <row r="13056" spans="1:11" hidden="1" x14ac:dyDescent="0.25">
      <c r="A13056" s="10">
        <v>210</v>
      </c>
      <c r="B13056" s="10" t="s">
        <v>2045</v>
      </c>
      <c r="C13056" s="10" t="s">
        <v>2046</v>
      </c>
      <c r="D13056" s="10" t="s">
        <v>2054</v>
      </c>
      <c r="E13056" s="10" t="s">
        <v>1667</v>
      </c>
      <c r="F13056" s="10" t="s">
        <v>1433</v>
      </c>
      <c r="G13056" s="10" t="s">
        <v>3724</v>
      </c>
      <c r="H13056" s="10" t="s">
        <v>34</v>
      </c>
      <c r="I13056" s="10">
        <v>0</v>
      </c>
    </row>
    <row r="13057" spans="1:9" hidden="1" x14ac:dyDescent="0.25">
      <c r="A13057" s="10">
        <v>210</v>
      </c>
      <c r="B13057" s="10" t="s">
        <v>2045</v>
      </c>
      <c r="C13057" s="10" t="s">
        <v>2046</v>
      </c>
      <c r="D13057" s="10" t="s">
        <v>2054</v>
      </c>
      <c r="E13057" s="10" t="s">
        <v>1667</v>
      </c>
      <c r="F13057" s="10" t="s">
        <v>1433</v>
      </c>
      <c r="G13057" s="10" t="s">
        <v>3725</v>
      </c>
      <c r="H13057" s="10" t="s">
        <v>34</v>
      </c>
      <c r="I13057" s="10">
        <v>0</v>
      </c>
    </row>
    <row r="13058" spans="1:9" hidden="1" x14ac:dyDescent="0.25">
      <c r="A13058" s="10">
        <v>210</v>
      </c>
      <c r="B13058" s="10" t="s">
        <v>2045</v>
      </c>
      <c r="C13058" s="10" t="s">
        <v>2046</v>
      </c>
      <c r="D13058" s="10" t="s">
        <v>2054</v>
      </c>
      <c r="E13058" s="10" t="s">
        <v>1667</v>
      </c>
      <c r="F13058" s="10" t="s">
        <v>1433</v>
      </c>
      <c r="G13058" s="10" t="s">
        <v>3726</v>
      </c>
      <c r="H13058" s="10" t="s">
        <v>34</v>
      </c>
      <c r="I13058" s="10">
        <v>0</v>
      </c>
    </row>
    <row r="13059" spans="1:9" hidden="1" x14ac:dyDescent="0.25">
      <c r="A13059" s="10">
        <v>210</v>
      </c>
      <c r="B13059" s="10" t="s">
        <v>2045</v>
      </c>
      <c r="C13059" s="10" t="s">
        <v>2046</v>
      </c>
      <c r="D13059" s="10" t="s">
        <v>2054</v>
      </c>
      <c r="E13059" s="10" t="s">
        <v>1667</v>
      </c>
      <c r="F13059" s="10" t="s">
        <v>1433</v>
      </c>
      <c r="G13059" s="10" t="s">
        <v>3727</v>
      </c>
      <c r="H13059" s="10" t="s">
        <v>34</v>
      </c>
      <c r="I13059" s="10">
        <v>0</v>
      </c>
    </row>
    <row r="13060" spans="1:9" hidden="1" x14ac:dyDescent="0.25">
      <c r="A13060" s="10">
        <v>210</v>
      </c>
      <c r="B13060" s="10" t="s">
        <v>2045</v>
      </c>
      <c r="C13060" s="10" t="s">
        <v>2046</v>
      </c>
      <c r="D13060" s="10" t="s">
        <v>2054</v>
      </c>
      <c r="E13060" s="10" t="s">
        <v>1667</v>
      </c>
      <c r="F13060" s="10" t="s">
        <v>1433</v>
      </c>
      <c r="G13060" s="10" t="s">
        <v>3730</v>
      </c>
      <c r="H13060" s="10" t="s">
        <v>34</v>
      </c>
      <c r="I13060" s="10">
        <v>0</v>
      </c>
    </row>
    <row r="13061" spans="1:9" hidden="1" x14ac:dyDescent="0.25">
      <c r="A13061" s="10">
        <v>210</v>
      </c>
      <c r="B13061" s="10" t="s">
        <v>2045</v>
      </c>
      <c r="C13061" s="10" t="s">
        <v>2046</v>
      </c>
      <c r="D13061" s="10" t="s">
        <v>2054</v>
      </c>
      <c r="E13061" s="10" t="s">
        <v>1667</v>
      </c>
      <c r="F13061" s="10" t="s">
        <v>1433</v>
      </c>
      <c r="G13061" s="10" t="s">
        <v>3731</v>
      </c>
      <c r="H13061" s="10" t="s">
        <v>34</v>
      </c>
      <c r="I13061" s="10">
        <v>0</v>
      </c>
    </row>
    <row r="13062" spans="1:9" hidden="1" x14ac:dyDescent="0.25">
      <c r="A13062" s="10">
        <v>210</v>
      </c>
      <c r="B13062" s="10" t="s">
        <v>2045</v>
      </c>
      <c r="C13062" s="10" t="s">
        <v>2046</v>
      </c>
      <c r="D13062" s="10" t="s">
        <v>2054</v>
      </c>
      <c r="E13062" s="10" t="s">
        <v>1667</v>
      </c>
      <c r="F13062" s="10" t="s">
        <v>1433</v>
      </c>
      <c r="G13062" s="10" t="s">
        <v>3734</v>
      </c>
      <c r="H13062" s="10" t="s">
        <v>34</v>
      </c>
      <c r="I13062" s="10">
        <v>0</v>
      </c>
    </row>
    <row r="13063" spans="1:9" hidden="1" x14ac:dyDescent="0.25">
      <c r="A13063" s="10">
        <v>210</v>
      </c>
      <c r="B13063" s="10" t="s">
        <v>2045</v>
      </c>
      <c r="C13063" s="10" t="s">
        <v>2046</v>
      </c>
      <c r="D13063" s="10" t="s">
        <v>2054</v>
      </c>
      <c r="E13063" s="10" t="s">
        <v>1667</v>
      </c>
      <c r="F13063" s="10" t="s">
        <v>1433</v>
      </c>
      <c r="G13063" s="10" t="s">
        <v>3735</v>
      </c>
      <c r="H13063" s="10" t="s">
        <v>57</v>
      </c>
      <c r="I13063" s="10">
        <v>0</v>
      </c>
    </row>
    <row r="13064" spans="1:9" hidden="1" x14ac:dyDescent="0.25">
      <c r="A13064" s="10">
        <v>210</v>
      </c>
      <c r="B13064" s="10" t="s">
        <v>2045</v>
      </c>
      <c r="C13064" s="10" t="s">
        <v>2046</v>
      </c>
      <c r="D13064" s="10" t="s">
        <v>2054</v>
      </c>
      <c r="E13064" s="10" t="s">
        <v>1667</v>
      </c>
      <c r="F13064" s="10" t="s">
        <v>1433</v>
      </c>
      <c r="G13064" s="10" t="s">
        <v>4597</v>
      </c>
      <c r="H13064" s="10" t="s">
        <v>34</v>
      </c>
      <c r="I13064" s="10">
        <v>0</v>
      </c>
    </row>
    <row r="13065" spans="1:9" hidden="1" x14ac:dyDescent="0.25">
      <c r="A13065" s="10">
        <v>210</v>
      </c>
      <c r="B13065" s="10" t="s">
        <v>2045</v>
      </c>
      <c r="C13065" s="10" t="s">
        <v>2046</v>
      </c>
      <c r="D13065" s="10" t="s">
        <v>2054</v>
      </c>
      <c r="E13065" s="10" t="s">
        <v>1667</v>
      </c>
      <c r="F13065" s="10" t="s">
        <v>1433</v>
      </c>
      <c r="G13065" s="10" t="s">
        <v>3736</v>
      </c>
      <c r="H13065" s="10" t="s">
        <v>34</v>
      </c>
      <c r="I13065" s="10">
        <v>0</v>
      </c>
    </row>
    <row r="13066" spans="1:9" hidden="1" x14ac:dyDescent="0.25">
      <c r="A13066" s="10">
        <v>210</v>
      </c>
      <c r="B13066" s="10" t="s">
        <v>2045</v>
      </c>
      <c r="C13066" s="10" t="s">
        <v>2046</v>
      </c>
      <c r="D13066" s="10" t="s">
        <v>2054</v>
      </c>
      <c r="E13066" s="10" t="s">
        <v>1667</v>
      </c>
      <c r="F13066" s="10" t="s">
        <v>1433</v>
      </c>
      <c r="G13066" s="10" t="s">
        <v>3737</v>
      </c>
      <c r="H13066" s="10" t="s">
        <v>34</v>
      </c>
      <c r="I13066" s="10">
        <v>0</v>
      </c>
    </row>
    <row r="13067" spans="1:9" hidden="1" x14ac:dyDescent="0.25">
      <c r="A13067" s="10">
        <v>210</v>
      </c>
      <c r="B13067" s="10" t="s">
        <v>2045</v>
      </c>
      <c r="C13067" s="10" t="s">
        <v>2046</v>
      </c>
      <c r="D13067" s="10" t="s">
        <v>2054</v>
      </c>
      <c r="E13067" s="10" t="s">
        <v>1667</v>
      </c>
      <c r="F13067" s="10" t="s">
        <v>1433</v>
      </c>
      <c r="G13067" s="10" t="s">
        <v>4387</v>
      </c>
      <c r="H13067" s="10" t="s">
        <v>57</v>
      </c>
      <c r="I13067" s="10">
        <v>0</v>
      </c>
    </row>
    <row r="13068" spans="1:9" hidden="1" x14ac:dyDescent="0.25">
      <c r="A13068" s="10">
        <v>210</v>
      </c>
      <c r="B13068" s="10" t="s">
        <v>2045</v>
      </c>
      <c r="C13068" s="10" t="s">
        <v>2046</v>
      </c>
      <c r="D13068" s="10" t="s">
        <v>2054</v>
      </c>
      <c r="E13068" s="10" t="s">
        <v>1667</v>
      </c>
      <c r="F13068" s="10" t="s">
        <v>1433</v>
      </c>
      <c r="G13068" s="10" t="s">
        <v>4388</v>
      </c>
      <c r="H13068" s="10" t="s">
        <v>34</v>
      </c>
      <c r="I13068" s="10">
        <v>0</v>
      </c>
    </row>
    <row r="13069" spans="1:9" hidden="1" x14ac:dyDescent="0.25">
      <c r="A13069" s="10">
        <v>210</v>
      </c>
      <c r="B13069" s="10" t="s">
        <v>2045</v>
      </c>
      <c r="C13069" s="10" t="s">
        <v>2046</v>
      </c>
      <c r="D13069" s="10" t="s">
        <v>2054</v>
      </c>
      <c r="E13069" s="10" t="s">
        <v>1667</v>
      </c>
      <c r="F13069" s="10" t="s">
        <v>1433</v>
      </c>
      <c r="G13069" s="10" t="s">
        <v>3741</v>
      </c>
      <c r="H13069" s="10" t="s">
        <v>4850</v>
      </c>
      <c r="I13069" s="10">
        <v>0</v>
      </c>
    </row>
    <row r="13070" spans="1:9" hidden="1" x14ac:dyDescent="0.25">
      <c r="A13070" s="10">
        <v>210</v>
      </c>
      <c r="B13070" s="10" t="s">
        <v>2045</v>
      </c>
      <c r="C13070" s="10" t="s">
        <v>2046</v>
      </c>
      <c r="D13070" s="10" t="s">
        <v>2054</v>
      </c>
      <c r="E13070" s="10" t="s">
        <v>1667</v>
      </c>
      <c r="F13070" s="10" t="s">
        <v>1433</v>
      </c>
      <c r="G13070" s="10" t="s">
        <v>3743</v>
      </c>
      <c r="H13070" s="10" t="s">
        <v>34</v>
      </c>
      <c r="I13070" s="10">
        <v>0</v>
      </c>
    </row>
    <row r="13071" spans="1:9" hidden="1" x14ac:dyDescent="0.25">
      <c r="A13071" s="10">
        <v>210</v>
      </c>
      <c r="B13071" s="10" t="s">
        <v>2045</v>
      </c>
      <c r="C13071" s="10" t="s">
        <v>2046</v>
      </c>
      <c r="D13071" s="10" t="s">
        <v>2054</v>
      </c>
      <c r="E13071" s="10" t="s">
        <v>1667</v>
      </c>
      <c r="F13071" s="10" t="s">
        <v>1433</v>
      </c>
      <c r="G13071" s="10" t="s">
        <v>3744</v>
      </c>
      <c r="H13071" s="10" t="s">
        <v>3917</v>
      </c>
      <c r="I13071" s="10">
        <v>0</v>
      </c>
    </row>
    <row r="13072" spans="1:9" hidden="1" x14ac:dyDescent="0.25">
      <c r="A13072" s="10">
        <v>210</v>
      </c>
      <c r="B13072" s="10" t="s">
        <v>2045</v>
      </c>
      <c r="C13072" s="10" t="s">
        <v>2046</v>
      </c>
      <c r="D13072" s="10" t="s">
        <v>2054</v>
      </c>
      <c r="E13072" s="10" t="s">
        <v>1667</v>
      </c>
      <c r="F13072" s="10" t="s">
        <v>1433</v>
      </c>
      <c r="G13072" s="10" t="s">
        <v>3746</v>
      </c>
      <c r="H13072" s="10" t="s">
        <v>34</v>
      </c>
      <c r="I13072" s="10">
        <v>0</v>
      </c>
    </row>
    <row r="13073" spans="1:11" hidden="1" x14ac:dyDescent="0.25">
      <c r="A13073" s="10">
        <v>210</v>
      </c>
      <c r="B13073" s="10" t="s">
        <v>2045</v>
      </c>
      <c r="C13073" s="10" t="s">
        <v>2046</v>
      </c>
      <c r="D13073" s="10" t="s">
        <v>2054</v>
      </c>
      <c r="E13073" s="10" t="s">
        <v>1667</v>
      </c>
      <c r="F13073" s="10" t="s">
        <v>1433</v>
      </c>
      <c r="G13073" s="21" t="s">
        <v>3747</v>
      </c>
      <c r="H13073" s="21" t="s">
        <v>4625</v>
      </c>
      <c r="I13073" s="21">
        <v>1</v>
      </c>
      <c r="J13073" s="21" t="str">
        <f>H13073</f>
        <v>Монтаж скрытый</v>
      </c>
      <c r="K13073" s="21"/>
    </row>
    <row r="13074" spans="1:11" hidden="1" x14ac:dyDescent="0.25">
      <c r="A13074" s="10">
        <v>210</v>
      </c>
      <c r="B13074" s="10" t="s">
        <v>2045</v>
      </c>
      <c r="C13074" s="10" t="s">
        <v>2046</v>
      </c>
      <c r="D13074" s="10" t="s">
        <v>2054</v>
      </c>
      <c r="E13074" s="10" t="s">
        <v>1667</v>
      </c>
      <c r="F13074" s="10" t="s">
        <v>1433</v>
      </c>
      <c r="G13074" s="21" t="s">
        <v>3749</v>
      </c>
      <c r="H13074" s="21" t="s">
        <v>3893</v>
      </c>
      <c r="I13074" s="21">
        <v>1</v>
      </c>
      <c r="J13074" s="21">
        <f>MID(H13074,1,FIND(" ",H13074,1)-1)*1</f>
        <v>30</v>
      </c>
      <c r="K13074" s="21" t="s">
        <v>5264</v>
      </c>
    </row>
    <row r="13075" spans="1:11" hidden="1" x14ac:dyDescent="0.25">
      <c r="A13075" s="10">
        <v>210</v>
      </c>
      <c r="B13075" s="10" t="s">
        <v>2045</v>
      </c>
      <c r="C13075" s="10" t="s">
        <v>2046</v>
      </c>
      <c r="D13075" s="10" t="s">
        <v>2054</v>
      </c>
      <c r="E13075" s="10" t="s">
        <v>1667</v>
      </c>
      <c r="F13075" s="10" t="s">
        <v>1433</v>
      </c>
      <c r="G13075" s="21" t="s">
        <v>3751</v>
      </c>
      <c r="H13075" s="21" t="s">
        <v>3808</v>
      </c>
      <c r="I13075" s="21">
        <v>1</v>
      </c>
      <c r="J13075" s="21">
        <f>MID(H13075,1,FIND(" ",H13075,1)-1)*1</f>
        <v>20</v>
      </c>
      <c r="K13075" s="21" t="s">
        <v>5264</v>
      </c>
    </row>
    <row r="13076" spans="1:11" hidden="1" x14ac:dyDescent="0.25">
      <c r="A13076" s="10">
        <v>210</v>
      </c>
      <c r="B13076" s="10" t="s">
        <v>2045</v>
      </c>
      <c r="C13076" s="10" t="s">
        <v>2046</v>
      </c>
      <c r="D13076" s="10" t="s">
        <v>2054</v>
      </c>
      <c r="E13076" s="10" t="s">
        <v>1667</v>
      </c>
      <c r="F13076" s="10" t="s">
        <v>1433</v>
      </c>
      <c r="G13076" s="21" t="s">
        <v>3753</v>
      </c>
      <c r="H13076" s="21" t="s">
        <v>4190</v>
      </c>
      <c r="I13076" s="21">
        <v>1</v>
      </c>
      <c r="J13076" s="21">
        <f>MID(H13076,1,FIND(" ",H13076,1)-1)*1</f>
        <v>2.2999999999999998</v>
      </c>
      <c r="K13076" s="21" t="s">
        <v>5258</v>
      </c>
    </row>
    <row r="13077" spans="1:11" hidden="1" x14ac:dyDescent="0.25">
      <c r="A13077" s="10">
        <v>210</v>
      </c>
      <c r="B13077" s="10" t="s">
        <v>2045</v>
      </c>
      <c r="C13077" s="10" t="s">
        <v>2046</v>
      </c>
      <c r="D13077" s="10" t="s">
        <v>2054</v>
      </c>
      <c r="E13077" s="10" t="s">
        <v>1667</v>
      </c>
      <c r="F13077" s="10" t="s">
        <v>1433</v>
      </c>
      <c r="G13077" s="21" t="s">
        <v>3755</v>
      </c>
      <c r="H13077" s="21" t="s">
        <v>3756</v>
      </c>
      <c r="I13077" s="21">
        <v>1</v>
      </c>
      <c r="J13077" s="21" t="s">
        <v>5266</v>
      </c>
      <c r="K13077" s="21" t="s">
        <v>5265</v>
      </c>
    </row>
    <row r="13078" spans="1:11" hidden="1" x14ac:dyDescent="0.25">
      <c r="A13078" s="10">
        <v>210</v>
      </c>
      <c r="B13078" s="10" t="s">
        <v>2045</v>
      </c>
      <c r="C13078" s="10" t="s">
        <v>2046</v>
      </c>
      <c r="D13078" s="10" t="s">
        <v>2054</v>
      </c>
      <c r="E13078" s="10" t="s">
        <v>1667</v>
      </c>
      <c r="F13078" s="10" t="s">
        <v>1433</v>
      </c>
      <c r="G13078" s="10" t="s">
        <v>4627</v>
      </c>
      <c r="H13078" s="10" t="s">
        <v>4852</v>
      </c>
      <c r="I13078" s="10">
        <v>0</v>
      </c>
    </row>
    <row r="13079" spans="1:11" hidden="1" x14ac:dyDescent="0.25">
      <c r="A13079" s="10">
        <v>210</v>
      </c>
      <c r="B13079" s="10" t="s">
        <v>2045</v>
      </c>
      <c r="C13079" s="10" t="s">
        <v>2046</v>
      </c>
      <c r="D13079" s="10" t="s">
        <v>2054</v>
      </c>
      <c r="E13079" s="10" t="s">
        <v>1667</v>
      </c>
      <c r="F13079" s="10" t="s">
        <v>1433</v>
      </c>
      <c r="G13079" s="21" t="s">
        <v>3759</v>
      </c>
      <c r="H13079" s="21">
        <v>18000</v>
      </c>
      <c r="I13079" s="21">
        <v>1</v>
      </c>
      <c r="J13079" s="21">
        <f>TRIM(H13079)*1</f>
        <v>18000</v>
      </c>
      <c r="K13079" s="21" t="s">
        <v>5261</v>
      </c>
    </row>
    <row r="13080" spans="1:11" x14ac:dyDescent="0.25">
      <c r="A13080" s="10">
        <v>210</v>
      </c>
      <c r="B13080" s="10" t="s">
        <v>2045</v>
      </c>
      <c r="C13080" s="10" t="s">
        <v>2046</v>
      </c>
      <c r="D13080" s="10" t="s">
        <v>2054</v>
      </c>
      <c r="E13080" s="10" t="s">
        <v>1667</v>
      </c>
      <c r="F13080" s="10" t="s">
        <v>1433</v>
      </c>
      <c r="G13080" s="21" t="s">
        <v>3760</v>
      </c>
      <c r="H13080" s="21" t="s">
        <v>4942</v>
      </c>
      <c r="I13080" s="21">
        <v>1</v>
      </c>
      <c r="J13080" s="21">
        <f t="shared" ref="J13080:J13081" si="927">MID(H13080,1,FIND(" ",H13080,1)-1)*1</f>
        <v>5.6</v>
      </c>
      <c r="K13080" s="21" t="s">
        <v>5259</v>
      </c>
    </row>
    <row r="13081" spans="1:11" x14ac:dyDescent="0.25">
      <c r="A13081" s="10">
        <v>210</v>
      </c>
      <c r="B13081" s="10" t="s">
        <v>2045</v>
      </c>
      <c r="C13081" s="10" t="s">
        <v>2046</v>
      </c>
      <c r="D13081" s="10" t="s">
        <v>2054</v>
      </c>
      <c r="E13081" s="10" t="s">
        <v>1667</v>
      </c>
      <c r="F13081" s="10" t="s">
        <v>1433</v>
      </c>
      <c r="G13081" s="21" t="s">
        <v>3762</v>
      </c>
      <c r="H13081" s="21" t="s">
        <v>5016</v>
      </c>
      <c r="I13081" s="21">
        <v>1</v>
      </c>
      <c r="J13081" s="21">
        <f t="shared" si="927"/>
        <v>5.28</v>
      </c>
      <c r="K13081" s="21" t="s">
        <v>5259</v>
      </c>
    </row>
    <row r="13082" spans="1:11" hidden="1" x14ac:dyDescent="0.25">
      <c r="A13082" s="10">
        <v>210</v>
      </c>
      <c r="B13082" s="10" t="s">
        <v>2045</v>
      </c>
      <c r="C13082" s="10" t="s">
        <v>2046</v>
      </c>
      <c r="D13082" s="10" t="s">
        <v>2054</v>
      </c>
      <c r="E13082" s="10" t="s">
        <v>1667</v>
      </c>
      <c r="F13082" s="10" t="s">
        <v>1433</v>
      </c>
      <c r="G13082" s="21" t="s">
        <v>3764</v>
      </c>
      <c r="H13082" s="21">
        <v>18000</v>
      </c>
      <c r="I13082" s="21">
        <v>1</v>
      </c>
      <c r="J13082" s="21">
        <f>TRIM(H13082)*1</f>
        <v>18000</v>
      </c>
      <c r="K13082" s="21" t="s">
        <v>5261</v>
      </c>
    </row>
    <row r="13083" spans="1:11" hidden="1" x14ac:dyDescent="0.25">
      <c r="A13083" s="10">
        <v>210</v>
      </c>
      <c r="B13083" s="10" t="s">
        <v>2045</v>
      </c>
      <c r="C13083" s="10" t="s">
        <v>2046</v>
      </c>
      <c r="D13083" s="10" t="s">
        <v>2054</v>
      </c>
      <c r="E13083" s="10" t="s">
        <v>1667</v>
      </c>
      <c r="F13083" s="10" t="s">
        <v>1433</v>
      </c>
      <c r="G13083" s="10" t="s">
        <v>3765</v>
      </c>
      <c r="H13083" s="10" t="s">
        <v>57</v>
      </c>
      <c r="I13083" s="10">
        <v>0</v>
      </c>
    </row>
    <row r="13084" spans="1:11" hidden="1" x14ac:dyDescent="0.25">
      <c r="A13084" s="10">
        <v>210</v>
      </c>
      <c r="B13084" s="10" t="s">
        <v>2045</v>
      </c>
      <c r="C13084" s="10" t="s">
        <v>2046</v>
      </c>
      <c r="D13084" s="10" t="s">
        <v>2054</v>
      </c>
      <c r="E13084" s="10" t="s">
        <v>1667</v>
      </c>
      <c r="F13084" s="10" t="s">
        <v>1433</v>
      </c>
      <c r="G13084" s="10" t="s">
        <v>3766</v>
      </c>
      <c r="H13084" s="10" t="s">
        <v>34</v>
      </c>
      <c r="I13084" s="10">
        <v>0</v>
      </c>
    </row>
    <row r="13085" spans="1:11" hidden="1" x14ac:dyDescent="0.25">
      <c r="A13085" s="10">
        <v>210</v>
      </c>
      <c r="B13085" s="10" t="s">
        <v>2045</v>
      </c>
      <c r="C13085" s="10" t="s">
        <v>2046</v>
      </c>
      <c r="D13085" s="10" t="s">
        <v>2054</v>
      </c>
      <c r="E13085" s="10" t="s">
        <v>1667</v>
      </c>
      <c r="F13085" s="10" t="s">
        <v>1433</v>
      </c>
      <c r="G13085" s="10" t="s">
        <v>4601</v>
      </c>
      <c r="H13085" s="10" t="s">
        <v>4321</v>
      </c>
      <c r="I13085" s="10">
        <v>0</v>
      </c>
    </row>
    <row r="13086" spans="1:11" hidden="1" x14ac:dyDescent="0.25">
      <c r="A13086" s="10">
        <v>210</v>
      </c>
      <c r="B13086" s="10" t="s">
        <v>2045</v>
      </c>
      <c r="C13086" s="10" t="s">
        <v>2046</v>
      </c>
      <c r="D13086" s="10" t="s">
        <v>2054</v>
      </c>
      <c r="E13086" s="10" t="s">
        <v>1667</v>
      </c>
      <c r="F13086" s="10" t="s">
        <v>1433</v>
      </c>
      <c r="G13086" s="10" t="s">
        <v>4397</v>
      </c>
      <c r="H13086" s="10" t="s">
        <v>34</v>
      </c>
      <c r="I13086" s="10">
        <v>0</v>
      </c>
    </row>
    <row r="13087" spans="1:11" hidden="1" x14ac:dyDescent="0.25">
      <c r="A13087" s="10">
        <v>210</v>
      </c>
      <c r="B13087" s="10" t="s">
        <v>2045</v>
      </c>
      <c r="C13087" s="10" t="s">
        <v>2046</v>
      </c>
      <c r="D13087" s="10" t="s">
        <v>2054</v>
      </c>
      <c r="E13087" s="10" t="s">
        <v>1667</v>
      </c>
      <c r="F13087" s="10" t="s">
        <v>1433</v>
      </c>
      <c r="G13087" s="10" t="s">
        <v>4603</v>
      </c>
      <c r="H13087" s="10" t="s">
        <v>57</v>
      </c>
      <c r="I13087" s="10">
        <v>0</v>
      </c>
    </row>
    <row r="13088" spans="1:11" hidden="1" x14ac:dyDescent="0.25">
      <c r="A13088" s="10">
        <v>210</v>
      </c>
      <c r="B13088" s="10" t="s">
        <v>2045</v>
      </c>
      <c r="C13088" s="10" t="s">
        <v>2046</v>
      </c>
      <c r="D13088" s="10" t="s">
        <v>2054</v>
      </c>
      <c r="E13088" s="10" t="s">
        <v>1667</v>
      </c>
      <c r="F13088" s="10" t="s">
        <v>1433</v>
      </c>
      <c r="G13088" s="21" t="s">
        <v>3769</v>
      </c>
      <c r="H13088" s="21" t="s">
        <v>4026</v>
      </c>
      <c r="I13088" s="21">
        <v>1</v>
      </c>
      <c r="J13088" s="21">
        <f t="shared" ref="J13088:J13089" si="928">MID(H13088,1,FIND(" ",H13088,1)-1)*1</f>
        <v>29</v>
      </c>
      <c r="K13088" s="21" t="s">
        <v>5255</v>
      </c>
    </row>
    <row r="13089" spans="1:11" hidden="1" x14ac:dyDescent="0.25">
      <c r="A13089" s="10">
        <v>210</v>
      </c>
      <c r="B13089" s="10" t="s">
        <v>2045</v>
      </c>
      <c r="C13089" s="10" t="s">
        <v>2046</v>
      </c>
      <c r="D13089" s="10" t="s">
        <v>2054</v>
      </c>
      <c r="E13089" s="10" t="s">
        <v>1667</v>
      </c>
      <c r="F13089" s="10" t="s">
        <v>1433</v>
      </c>
      <c r="G13089" s="21" t="s">
        <v>3771</v>
      </c>
      <c r="H13089" s="21" t="s">
        <v>4010</v>
      </c>
      <c r="I13089" s="21">
        <v>1</v>
      </c>
      <c r="J13089" s="21">
        <f t="shared" si="928"/>
        <v>31</v>
      </c>
      <c r="K13089" s="21" t="s">
        <v>5255</v>
      </c>
    </row>
    <row r="13090" spans="1:11" hidden="1" x14ac:dyDescent="0.25">
      <c r="A13090" s="10">
        <v>210</v>
      </c>
      <c r="B13090" s="10" t="s">
        <v>2045</v>
      </c>
      <c r="C13090" s="10" t="s">
        <v>2046</v>
      </c>
      <c r="D13090" s="10" t="s">
        <v>2054</v>
      </c>
      <c r="E13090" s="10" t="s">
        <v>1667</v>
      </c>
      <c r="F13090" s="10" t="s">
        <v>1433</v>
      </c>
      <c r="G13090" s="21" t="s">
        <v>3773</v>
      </c>
      <c r="H13090" s="21" t="s">
        <v>4036</v>
      </c>
      <c r="I13090" s="21">
        <v>1</v>
      </c>
      <c r="J13090" s="21">
        <f t="shared" ref="J13090:J13095" si="929">MID(H13090,1,FIND(" ",H13090,1)-1)*1000</f>
        <v>555</v>
      </c>
      <c r="K13090" s="22" t="s">
        <v>5256</v>
      </c>
    </row>
    <row r="13091" spans="1:11" hidden="1" x14ac:dyDescent="0.25">
      <c r="A13091" s="10">
        <v>210</v>
      </c>
      <c r="B13091" s="10" t="s">
        <v>2045</v>
      </c>
      <c r="C13091" s="10" t="s">
        <v>2046</v>
      </c>
      <c r="D13091" s="10" t="s">
        <v>2054</v>
      </c>
      <c r="E13091" s="10" t="s">
        <v>1667</v>
      </c>
      <c r="F13091" s="10" t="s">
        <v>1433</v>
      </c>
      <c r="G13091" s="21" t="s">
        <v>3775</v>
      </c>
      <c r="H13091" s="21" t="s">
        <v>4817</v>
      </c>
      <c r="I13091" s="21">
        <v>1</v>
      </c>
      <c r="J13091" s="21">
        <f t="shared" si="929"/>
        <v>245</v>
      </c>
      <c r="K13091" s="22" t="s">
        <v>5256</v>
      </c>
    </row>
    <row r="13092" spans="1:11" hidden="1" x14ac:dyDescent="0.25">
      <c r="A13092" s="10">
        <v>210</v>
      </c>
      <c r="B13092" s="10" t="s">
        <v>2045</v>
      </c>
      <c r="C13092" s="10" t="s">
        <v>2046</v>
      </c>
      <c r="D13092" s="10" t="s">
        <v>2054</v>
      </c>
      <c r="E13092" s="10" t="s">
        <v>1667</v>
      </c>
      <c r="F13092" s="10" t="s">
        <v>1433</v>
      </c>
      <c r="G13092" s="21" t="s">
        <v>3777</v>
      </c>
      <c r="H13092" s="21" t="s">
        <v>4095</v>
      </c>
      <c r="I13092" s="21">
        <v>1</v>
      </c>
      <c r="J13092" s="21">
        <f t="shared" si="929"/>
        <v>300</v>
      </c>
      <c r="K13092" s="22" t="s">
        <v>5256</v>
      </c>
    </row>
    <row r="13093" spans="1:11" hidden="1" x14ac:dyDescent="0.25">
      <c r="A13093" s="10">
        <v>210</v>
      </c>
      <c r="B13093" s="10" t="s">
        <v>2045</v>
      </c>
      <c r="C13093" s="10" t="s">
        <v>2046</v>
      </c>
      <c r="D13093" s="10" t="s">
        <v>2054</v>
      </c>
      <c r="E13093" s="10" t="s">
        <v>1667</v>
      </c>
      <c r="F13093" s="10" t="s">
        <v>1433</v>
      </c>
      <c r="G13093" s="21" t="s">
        <v>3779</v>
      </c>
      <c r="H13093" s="21" t="s">
        <v>3899</v>
      </c>
      <c r="I13093" s="21">
        <v>1</v>
      </c>
      <c r="J13093" s="21">
        <f t="shared" si="929"/>
        <v>700</v>
      </c>
      <c r="K13093" s="22" t="s">
        <v>5256</v>
      </c>
    </row>
    <row r="13094" spans="1:11" hidden="1" x14ac:dyDescent="0.25">
      <c r="A13094" s="10">
        <v>210</v>
      </c>
      <c r="B13094" s="10" t="s">
        <v>2045</v>
      </c>
      <c r="C13094" s="10" t="s">
        <v>2046</v>
      </c>
      <c r="D13094" s="10" t="s">
        <v>2054</v>
      </c>
      <c r="E13094" s="10" t="s">
        <v>1667</v>
      </c>
      <c r="F13094" s="10" t="s">
        <v>1433</v>
      </c>
      <c r="G13094" s="21" t="s">
        <v>3781</v>
      </c>
      <c r="H13094" s="21" t="s">
        <v>4097</v>
      </c>
      <c r="I13094" s="21">
        <v>1</v>
      </c>
      <c r="J13094" s="21">
        <f t="shared" si="929"/>
        <v>785</v>
      </c>
      <c r="K13094" s="22" t="s">
        <v>5256</v>
      </c>
    </row>
    <row r="13095" spans="1:11" hidden="1" x14ac:dyDescent="0.25">
      <c r="A13095" s="10">
        <v>210</v>
      </c>
      <c r="B13095" s="10" t="s">
        <v>2045</v>
      </c>
      <c r="C13095" s="10" t="s">
        <v>2046</v>
      </c>
      <c r="D13095" s="10" t="s">
        <v>2054</v>
      </c>
      <c r="E13095" s="10" t="s">
        <v>1667</v>
      </c>
      <c r="F13095" s="10" t="s">
        <v>1433</v>
      </c>
      <c r="G13095" s="21" t="s">
        <v>3783</v>
      </c>
      <c r="H13095" s="21" t="s">
        <v>4571</v>
      </c>
      <c r="I13095" s="21">
        <v>1</v>
      </c>
      <c r="J13095" s="21">
        <f t="shared" si="929"/>
        <v>1000</v>
      </c>
      <c r="K13095" s="22" t="s">
        <v>5256</v>
      </c>
    </row>
    <row r="13096" spans="1:11" hidden="1" x14ac:dyDescent="0.25">
      <c r="A13096" s="10">
        <v>210</v>
      </c>
      <c r="B13096" s="10" t="s">
        <v>2045</v>
      </c>
      <c r="C13096" s="10" t="s">
        <v>2046</v>
      </c>
      <c r="D13096" s="10" t="s">
        <v>2054</v>
      </c>
      <c r="E13096" s="10" t="s">
        <v>1667</v>
      </c>
      <c r="F13096" s="10" t="s">
        <v>1433</v>
      </c>
      <c r="G13096" s="10" t="s">
        <v>3787</v>
      </c>
      <c r="H13096" s="10" t="s">
        <v>3788</v>
      </c>
      <c r="I13096" s="10">
        <v>0</v>
      </c>
    </row>
    <row r="13097" spans="1:11" hidden="1" x14ac:dyDescent="0.25">
      <c r="A13097" s="10">
        <v>210</v>
      </c>
      <c r="B13097" s="10" t="s">
        <v>2045</v>
      </c>
      <c r="C13097" s="10" t="s">
        <v>2046</v>
      </c>
      <c r="D13097" s="10" t="s">
        <v>2054</v>
      </c>
      <c r="E13097" s="10" t="s">
        <v>1667</v>
      </c>
      <c r="F13097" s="10" t="s">
        <v>1433</v>
      </c>
      <c r="G13097" s="10" t="s">
        <v>3789</v>
      </c>
      <c r="H13097" s="10" t="s">
        <v>3789</v>
      </c>
      <c r="I13097" s="10">
        <v>0</v>
      </c>
    </row>
    <row r="13098" spans="1:11" hidden="1" x14ac:dyDescent="0.25">
      <c r="A13098" s="10">
        <v>211</v>
      </c>
      <c r="B13098" s="10" t="s">
        <v>2055</v>
      </c>
      <c r="C13098" s="10" t="s">
        <v>2056</v>
      </c>
      <c r="D13098" s="10" t="s">
        <v>2063</v>
      </c>
      <c r="E13098" s="10" t="s">
        <v>1667</v>
      </c>
      <c r="F13098" s="10" t="s">
        <v>1433</v>
      </c>
      <c r="G13098" s="10" t="s">
        <v>3129</v>
      </c>
      <c r="H13098" s="10" t="s">
        <v>4540</v>
      </c>
      <c r="I13098" s="10">
        <v>0</v>
      </c>
    </row>
    <row r="13099" spans="1:11" hidden="1" x14ac:dyDescent="0.25">
      <c r="A13099" s="10">
        <v>211</v>
      </c>
      <c r="B13099" s="10" t="s">
        <v>2055</v>
      </c>
      <c r="C13099" s="10" t="s">
        <v>2056</v>
      </c>
      <c r="D13099" s="10" t="s">
        <v>2063</v>
      </c>
      <c r="E13099" s="10" t="s">
        <v>1667</v>
      </c>
      <c r="F13099" s="10" t="s">
        <v>1433</v>
      </c>
      <c r="G13099" s="21" t="s">
        <v>2160</v>
      </c>
      <c r="H13099" s="21" t="s">
        <v>3699</v>
      </c>
      <c r="I13099" s="21">
        <v>1</v>
      </c>
      <c r="J13099" s="21" t="str">
        <f>H13099</f>
        <v>Кондиционирование</v>
      </c>
      <c r="K13099" s="21"/>
    </row>
    <row r="13100" spans="1:11" hidden="1" x14ac:dyDescent="0.25">
      <c r="A13100" s="10">
        <v>211</v>
      </c>
      <c r="B13100" s="10" t="s">
        <v>2055</v>
      </c>
      <c r="C13100" s="10" t="s">
        <v>2056</v>
      </c>
      <c r="D13100" s="10" t="s">
        <v>2063</v>
      </c>
      <c r="E13100" s="10" t="s">
        <v>1667</v>
      </c>
      <c r="F13100" s="10" t="s">
        <v>1433</v>
      </c>
      <c r="G13100" s="21" t="s">
        <v>3108</v>
      </c>
      <c r="H13100" s="21" t="s">
        <v>4733</v>
      </c>
      <c r="I13100" s="21">
        <v>1</v>
      </c>
      <c r="J13100" s="21">
        <f t="shared" ref="J13100:J13101" si="930">MID(H13100,1,FIND(" ",H13100,1)-1)*1</f>
        <v>58</v>
      </c>
      <c r="K13100" s="21" t="s">
        <v>5260</v>
      </c>
    </row>
    <row r="13101" spans="1:11" hidden="1" x14ac:dyDescent="0.25">
      <c r="A13101" s="10">
        <v>211</v>
      </c>
      <c r="B13101" s="10" t="s">
        <v>2055</v>
      </c>
      <c r="C13101" s="10" t="s">
        <v>2056</v>
      </c>
      <c r="D13101" s="10" t="s">
        <v>2063</v>
      </c>
      <c r="E13101" s="10" t="s">
        <v>1667</v>
      </c>
      <c r="F13101" s="10" t="s">
        <v>1433</v>
      </c>
      <c r="G13101" s="21" t="s">
        <v>3701</v>
      </c>
      <c r="H13101" s="21" t="s">
        <v>4459</v>
      </c>
      <c r="I13101" s="21">
        <v>1</v>
      </c>
      <c r="J13101" s="21">
        <f t="shared" si="930"/>
        <v>43</v>
      </c>
      <c r="K13101" s="21" t="s">
        <v>5260</v>
      </c>
    </row>
    <row r="13102" spans="1:11" hidden="1" x14ac:dyDescent="0.25">
      <c r="A13102" s="10">
        <v>211</v>
      </c>
      <c r="B13102" s="10" t="s">
        <v>2055</v>
      </c>
      <c r="C13102" s="10" t="s">
        <v>2056</v>
      </c>
      <c r="D13102" s="10" t="s">
        <v>2063</v>
      </c>
      <c r="E13102" s="10" t="s">
        <v>1667</v>
      </c>
      <c r="F13102" s="10" t="s">
        <v>1433</v>
      </c>
      <c r="G13102" s="21" t="s">
        <v>3703</v>
      </c>
      <c r="H13102" s="21" t="s">
        <v>4525</v>
      </c>
      <c r="I13102" s="21">
        <v>1</v>
      </c>
      <c r="J13102" s="21">
        <f>MID(H13102,1,FIND(" ",H13102,1)-1)*1</f>
        <v>70</v>
      </c>
      <c r="K13102" s="21" t="s">
        <v>5254</v>
      </c>
    </row>
    <row r="13103" spans="1:11" hidden="1" x14ac:dyDescent="0.25">
      <c r="A13103" s="10">
        <v>211</v>
      </c>
      <c r="B13103" s="10" t="s">
        <v>2055</v>
      </c>
      <c r="C13103" s="10" t="s">
        <v>2056</v>
      </c>
      <c r="D13103" s="10" t="s">
        <v>2063</v>
      </c>
      <c r="E13103" s="10" t="s">
        <v>1667</v>
      </c>
      <c r="F13103" s="10" t="s">
        <v>1433</v>
      </c>
      <c r="G13103" s="21" t="s">
        <v>3705</v>
      </c>
      <c r="H13103" s="21" t="s">
        <v>34</v>
      </c>
      <c r="I13103" s="21">
        <v>1</v>
      </c>
      <c r="J13103" s="21" t="str">
        <f>H13103</f>
        <v>Да</v>
      </c>
      <c r="K13103" s="21"/>
    </row>
    <row r="13104" spans="1:11" hidden="1" x14ac:dyDescent="0.25">
      <c r="A13104" s="10">
        <v>211</v>
      </c>
      <c r="B13104" s="10" t="s">
        <v>2055</v>
      </c>
      <c r="C13104" s="10" t="s">
        <v>2056</v>
      </c>
      <c r="D13104" s="10" t="s">
        <v>2063</v>
      </c>
      <c r="E13104" s="10" t="s">
        <v>1667</v>
      </c>
      <c r="F13104" s="10" t="s">
        <v>1433</v>
      </c>
      <c r="G13104" s="21" t="s">
        <v>3706</v>
      </c>
      <c r="H13104" s="21" t="s">
        <v>4916</v>
      </c>
      <c r="I13104" s="21">
        <v>1</v>
      </c>
      <c r="J13104" s="21">
        <f t="shared" ref="J13104:J13107" si="931">MID(H13104,1,FIND(" ",H13104,1)-1)*1</f>
        <v>9.3000000000000007</v>
      </c>
      <c r="K13104" s="21" t="s">
        <v>5258</v>
      </c>
    </row>
    <row r="13105" spans="1:11" hidden="1" x14ac:dyDescent="0.25">
      <c r="A13105" s="10">
        <v>211</v>
      </c>
      <c r="B13105" s="10" t="s">
        <v>2055</v>
      </c>
      <c r="C13105" s="10" t="s">
        <v>2056</v>
      </c>
      <c r="D13105" s="10" t="s">
        <v>2063</v>
      </c>
      <c r="E13105" s="10" t="s">
        <v>1667</v>
      </c>
      <c r="F13105" s="10" t="s">
        <v>1433</v>
      </c>
      <c r="G13105" s="21" t="s">
        <v>3708</v>
      </c>
      <c r="H13105" s="21" t="s">
        <v>4332</v>
      </c>
      <c r="I13105" s="21">
        <v>1</v>
      </c>
      <c r="J13105" s="21">
        <f t="shared" si="931"/>
        <v>8.1999999999999993</v>
      </c>
      <c r="K13105" s="21" t="s">
        <v>5258</v>
      </c>
    </row>
    <row r="13106" spans="1:11" hidden="1" x14ac:dyDescent="0.25">
      <c r="A13106" s="10">
        <v>211</v>
      </c>
      <c r="B13106" s="10" t="s">
        <v>2055</v>
      </c>
      <c r="C13106" s="10" t="s">
        <v>2056</v>
      </c>
      <c r="D13106" s="10" t="s">
        <v>2063</v>
      </c>
      <c r="E13106" s="10" t="s">
        <v>1667</v>
      </c>
      <c r="F13106" s="10" t="s">
        <v>1433</v>
      </c>
      <c r="G13106" s="21" t="s">
        <v>3709</v>
      </c>
      <c r="H13106" s="21" t="s">
        <v>5019</v>
      </c>
      <c r="I13106" s="21">
        <v>0</v>
      </c>
      <c r="J13106" s="21">
        <f t="shared" si="931"/>
        <v>7.91</v>
      </c>
      <c r="K13106" s="21" t="s">
        <v>5258</v>
      </c>
    </row>
    <row r="13107" spans="1:11" hidden="1" x14ac:dyDescent="0.25">
      <c r="A13107" s="10">
        <v>211</v>
      </c>
      <c r="B13107" s="10" t="s">
        <v>2055</v>
      </c>
      <c r="C13107" s="10" t="s">
        <v>2056</v>
      </c>
      <c r="D13107" s="10" t="s">
        <v>2063</v>
      </c>
      <c r="E13107" s="10" t="s">
        <v>1667</v>
      </c>
      <c r="F13107" s="10" t="s">
        <v>1433</v>
      </c>
      <c r="G13107" s="21" t="s">
        <v>3711</v>
      </c>
      <c r="H13107" s="21" t="s">
        <v>3912</v>
      </c>
      <c r="I13107" s="21">
        <v>0</v>
      </c>
      <c r="J13107" s="21">
        <f t="shared" si="931"/>
        <v>7.03</v>
      </c>
      <c r="K13107" s="21" t="s">
        <v>5258</v>
      </c>
    </row>
    <row r="13108" spans="1:11" hidden="1" x14ac:dyDescent="0.25">
      <c r="A13108" s="10">
        <v>211</v>
      </c>
      <c r="B13108" s="10" t="s">
        <v>2055</v>
      </c>
      <c r="C13108" s="10" t="s">
        <v>2056</v>
      </c>
      <c r="D13108" s="10" t="s">
        <v>2063</v>
      </c>
      <c r="E13108" s="10" t="s">
        <v>1667</v>
      </c>
      <c r="F13108" s="10" t="s">
        <v>1433</v>
      </c>
      <c r="G13108" s="21" t="s">
        <v>4578</v>
      </c>
      <c r="H13108" s="21" t="s">
        <v>4992</v>
      </c>
      <c r="I13108" s="21">
        <v>1</v>
      </c>
      <c r="J13108" s="21" t="str">
        <f>MID(H13108,1,FIND(" ",H13108,1)-1)</f>
        <v>1500</v>
      </c>
      <c r="K13108" s="21" t="s">
        <v>5269</v>
      </c>
    </row>
    <row r="13109" spans="1:11" hidden="1" x14ac:dyDescent="0.25">
      <c r="A13109" s="10">
        <v>211</v>
      </c>
      <c r="B13109" s="10" t="s">
        <v>2055</v>
      </c>
      <c r="C13109" s="10" t="s">
        <v>2056</v>
      </c>
      <c r="D13109" s="10" t="s">
        <v>2063</v>
      </c>
      <c r="E13109" s="10" t="s">
        <v>1667</v>
      </c>
      <c r="F13109" s="10" t="s">
        <v>1433</v>
      </c>
      <c r="G13109" s="10" t="s">
        <v>3714</v>
      </c>
      <c r="H13109" s="10" t="s">
        <v>3715</v>
      </c>
      <c r="I13109" s="10">
        <v>0</v>
      </c>
    </row>
    <row r="13110" spans="1:11" hidden="1" x14ac:dyDescent="0.25">
      <c r="A13110" s="10">
        <v>211</v>
      </c>
      <c r="B13110" s="10" t="s">
        <v>2055</v>
      </c>
      <c r="C13110" s="10" t="s">
        <v>2056</v>
      </c>
      <c r="D13110" s="10" t="s">
        <v>2063</v>
      </c>
      <c r="E13110" s="10" t="s">
        <v>1667</v>
      </c>
      <c r="F13110" s="10" t="s">
        <v>1433</v>
      </c>
      <c r="G13110" s="10" t="s">
        <v>3716</v>
      </c>
      <c r="H13110" s="10" t="s">
        <v>34</v>
      </c>
      <c r="I13110" s="10">
        <v>0</v>
      </c>
    </row>
    <row r="13111" spans="1:11" hidden="1" x14ac:dyDescent="0.25">
      <c r="A13111" s="10">
        <v>211</v>
      </c>
      <c r="B13111" s="10" t="s">
        <v>2055</v>
      </c>
      <c r="C13111" s="10" t="s">
        <v>2056</v>
      </c>
      <c r="D13111" s="10" t="s">
        <v>2063</v>
      </c>
      <c r="E13111" s="10" t="s">
        <v>1667</v>
      </c>
      <c r="F13111" s="10" t="s">
        <v>1433</v>
      </c>
      <c r="G13111" s="10" t="s">
        <v>3717</v>
      </c>
      <c r="H13111" s="10" t="s">
        <v>34</v>
      </c>
      <c r="I13111" s="10">
        <v>0</v>
      </c>
    </row>
    <row r="13112" spans="1:11" hidden="1" x14ac:dyDescent="0.25">
      <c r="A13112" s="10">
        <v>211</v>
      </c>
      <c r="B13112" s="10" t="s">
        <v>2055</v>
      </c>
      <c r="C13112" s="10" t="s">
        <v>2056</v>
      </c>
      <c r="D13112" s="10" t="s">
        <v>2063</v>
      </c>
      <c r="E13112" s="10" t="s">
        <v>1667</v>
      </c>
      <c r="F13112" s="10" t="s">
        <v>1433</v>
      </c>
      <c r="G13112" s="10" t="s">
        <v>3718</v>
      </c>
      <c r="H13112" s="10" t="s">
        <v>5168</v>
      </c>
      <c r="I13112" s="10">
        <v>0</v>
      </c>
    </row>
    <row r="13113" spans="1:11" hidden="1" x14ac:dyDescent="0.25">
      <c r="A13113" s="10">
        <v>211</v>
      </c>
      <c r="B13113" s="10" t="s">
        <v>2055</v>
      </c>
      <c r="C13113" s="10" t="s">
        <v>2056</v>
      </c>
      <c r="D13113" s="10" t="s">
        <v>2063</v>
      </c>
      <c r="E13113" s="10" t="s">
        <v>1667</v>
      </c>
      <c r="F13113" s="10" t="s">
        <v>1433</v>
      </c>
      <c r="G13113" s="10" t="s">
        <v>3719</v>
      </c>
      <c r="H13113" s="10" t="s">
        <v>57</v>
      </c>
      <c r="I13113" s="10">
        <v>0</v>
      </c>
    </row>
    <row r="13114" spans="1:11" hidden="1" x14ac:dyDescent="0.25">
      <c r="A13114" s="10">
        <v>211</v>
      </c>
      <c r="B13114" s="10" t="s">
        <v>2055</v>
      </c>
      <c r="C13114" s="10" t="s">
        <v>2056</v>
      </c>
      <c r="D13114" s="10" t="s">
        <v>2063</v>
      </c>
      <c r="E13114" s="10" t="s">
        <v>1667</v>
      </c>
      <c r="F13114" s="10" t="s">
        <v>1433</v>
      </c>
      <c r="G13114" s="10" t="s">
        <v>3720</v>
      </c>
      <c r="H13114" s="10" t="s">
        <v>34</v>
      </c>
      <c r="I13114" s="10">
        <v>0</v>
      </c>
    </row>
    <row r="13115" spans="1:11" hidden="1" x14ac:dyDescent="0.25">
      <c r="A13115" s="10">
        <v>211</v>
      </c>
      <c r="B13115" s="10" t="s">
        <v>2055</v>
      </c>
      <c r="C13115" s="10" t="s">
        <v>2056</v>
      </c>
      <c r="D13115" s="10" t="s">
        <v>2063</v>
      </c>
      <c r="E13115" s="10" t="s">
        <v>1667</v>
      </c>
      <c r="F13115" s="10" t="s">
        <v>1433</v>
      </c>
      <c r="G13115" s="10" t="s">
        <v>3721</v>
      </c>
      <c r="H13115" s="10" t="s">
        <v>34</v>
      </c>
      <c r="I13115" s="10">
        <v>0</v>
      </c>
    </row>
    <row r="13116" spans="1:11" hidden="1" x14ac:dyDescent="0.25">
      <c r="A13116" s="10">
        <v>211</v>
      </c>
      <c r="B13116" s="10" t="s">
        <v>2055</v>
      </c>
      <c r="C13116" s="10" t="s">
        <v>2056</v>
      </c>
      <c r="D13116" s="10" t="s">
        <v>2063</v>
      </c>
      <c r="E13116" s="10" t="s">
        <v>1667</v>
      </c>
      <c r="F13116" s="10" t="s">
        <v>1433</v>
      </c>
      <c r="G13116" s="10" t="s">
        <v>3722</v>
      </c>
      <c r="H13116" s="10" t="s">
        <v>34</v>
      </c>
      <c r="I13116" s="10">
        <v>0</v>
      </c>
    </row>
    <row r="13117" spans="1:11" hidden="1" x14ac:dyDescent="0.25">
      <c r="A13117" s="10">
        <v>211</v>
      </c>
      <c r="B13117" s="10" t="s">
        <v>2055</v>
      </c>
      <c r="C13117" s="10" t="s">
        <v>2056</v>
      </c>
      <c r="D13117" s="10" t="s">
        <v>2063</v>
      </c>
      <c r="E13117" s="10" t="s">
        <v>1667</v>
      </c>
      <c r="F13117" s="10" t="s">
        <v>1433</v>
      </c>
      <c r="G13117" s="10" t="s">
        <v>3723</v>
      </c>
      <c r="H13117" s="10" t="s">
        <v>34</v>
      </c>
      <c r="I13117" s="10">
        <v>0</v>
      </c>
    </row>
    <row r="13118" spans="1:11" hidden="1" x14ac:dyDescent="0.25">
      <c r="A13118" s="10">
        <v>211</v>
      </c>
      <c r="B13118" s="10" t="s">
        <v>2055</v>
      </c>
      <c r="C13118" s="10" t="s">
        <v>2056</v>
      </c>
      <c r="D13118" s="10" t="s">
        <v>2063</v>
      </c>
      <c r="E13118" s="10" t="s">
        <v>1667</v>
      </c>
      <c r="F13118" s="10" t="s">
        <v>1433</v>
      </c>
      <c r="G13118" s="10" t="s">
        <v>3724</v>
      </c>
      <c r="H13118" s="10" t="s">
        <v>34</v>
      </c>
      <c r="I13118" s="10">
        <v>0</v>
      </c>
    </row>
    <row r="13119" spans="1:11" hidden="1" x14ac:dyDescent="0.25">
      <c r="A13119" s="10">
        <v>211</v>
      </c>
      <c r="B13119" s="10" t="s">
        <v>2055</v>
      </c>
      <c r="C13119" s="10" t="s">
        <v>2056</v>
      </c>
      <c r="D13119" s="10" t="s">
        <v>2063</v>
      </c>
      <c r="E13119" s="10" t="s">
        <v>1667</v>
      </c>
      <c r="F13119" s="10" t="s">
        <v>1433</v>
      </c>
      <c r="G13119" s="10" t="s">
        <v>3725</v>
      </c>
      <c r="H13119" s="10" t="s">
        <v>34</v>
      </c>
      <c r="I13119" s="10">
        <v>0</v>
      </c>
    </row>
    <row r="13120" spans="1:11" hidden="1" x14ac:dyDescent="0.25">
      <c r="A13120" s="10">
        <v>211</v>
      </c>
      <c r="B13120" s="10" t="s">
        <v>2055</v>
      </c>
      <c r="C13120" s="10" t="s">
        <v>2056</v>
      </c>
      <c r="D13120" s="10" t="s">
        <v>2063</v>
      </c>
      <c r="E13120" s="10" t="s">
        <v>1667</v>
      </c>
      <c r="F13120" s="10" t="s">
        <v>1433</v>
      </c>
      <c r="G13120" s="10" t="s">
        <v>3726</v>
      </c>
      <c r="H13120" s="10" t="s">
        <v>34</v>
      </c>
      <c r="I13120" s="10">
        <v>0</v>
      </c>
    </row>
    <row r="13121" spans="1:9" hidden="1" x14ac:dyDescent="0.25">
      <c r="A13121" s="10">
        <v>211</v>
      </c>
      <c r="B13121" s="10" t="s">
        <v>2055</v>
      </c>
      <c r="C13121" s="10" t="s">
        <v>2056</v>
      </c>
      <c r="D13121" s="10" t="s">
        <v>2063</v>
      </c>
      <c r="E13121" s="10" t="s">
        <v>1667</v>
      </c>
      <c r="F13121" s="10" t="s">
        <v>1433</v>
      </c>
      <c r="G13121" s="10" t="s">
        <v>3727</v>
      </c>
      <c r="H13121" s="10" t="s">
        <v>34</v>
      </c>
      <c r="I13121" s="10">
        <v>0</v>
      </c>
    </row>
    <row r="13122" spans="1:9" hidden="1" x14ac:dyDescent="0.25">
      <c r="A13122" s="10">
        <v>211</v>
      </c>
      <c r="B13122" s="10" t="s">
        <v>2055</v>
      </c>
      <c r="C13122" s="10" t="s">
        <v>2056</v>
      </c>
      <c r="D13122" s="10" t="s">
        <v>2063</v>
      </c>
      <c r="E13122" s="10" t="s">
        <v>1667</v>
      </c>
      <c r="F13122" s="10" t="s">
        <v>1433</v>
      </c>
      <c r="G13122" s="10" t="s">
        <v>3730</v>
      </c>
      <c r="H13122" s="10" t="s">
        <v>34</v>
      </c>
      <c r="I13122" s="10">
        <v>0</v>
      </c>
    </row>
    <row r="13123" spans="1:9" hidden="1" x14ac:dyDescent="0.25">
      <c r="A13123" s="10">
        <v>211</v>
      </c>
      <c r="B13123" s="10" t="s">
        <v>2055</v>
      </c>
      <c r="C13123" s="10" t="s">
        <v>2056</v>
      </c>
      <c r="D13123" s="10" t="s">
        <v>2063</v>
      </c>
      <c r="E13123" s="10" t="s">
        <v>1667</v>
      </c>
      <c r="F13123" s="10" t="s">
        <v>1433</v>
      </c>
      <c r="G13123" s="10" t="s">
        <v>3731</v>
      </c>
      <c r="H13123" s="10" t="s">
        <v>34</v>
      </c>
      <c r="I13123" s="10">
        <v>0</v>
      </c>
    </row>
    <row r="13124" spans="1:9" hidden="1" x14ac:dyDescent="0.25">
      <c r="A13124" s="10">
        <v>211</v>
      </c>
      <c r="B13124" s="10" t="s">
        <v>2055</v>
      </c>
      <c r="C13124" s="10" t="s">
        <v>2056</v>
      </c>
      <c r="D13124" s="10" t="s">
        <v>2063</v>
      </c>
      <c r="E13124" s="10" t="s">
        <v>1667</v>
      </c>
      <c r="F13124" s="10" t="s">
        <v>1433</v>
      </c>
      <c r="G13124" s="10" t="s">
        <v>3734</v>
      </c>
      <c r="H13124" s="10" t="s">
        <v>34</v>
      </c>
      <c r="I13124" s="10">
        <v>0</v>
      </c>
    </row>
    <row r="13125" spans="1:9" hidden="1" x14ac:dyDescent="0.25">
      <c r="A13125" s="10">
        <v>211</v>
      </c>
      <c r="B13125" s="10" t="s">
        <v>2055</v>
      </c>
      <c r="C13125" s="10" t="s">
        <v>2056</v>
      </c>
      <c r="D13125" s="10" t="s">
        <v>2063</v>
      </c>
      <c r="E13125" s="10" t="s">
        <v>1667</v>
      </c>
      <c r="F13125" s="10" t="s">
        <v>1433</v>
      </c>
      <c r="G13125" s="10" t="s">
        <v>3735</v>
      </c>
      <c r="H13125" s="10" t="s">
        <v>57</v>
      </c>
      <c r="I13125" s="10">
        <v>0</v>
      </c>
    </row>
    <row r="13126" spans="1:9" hidden="1" x14ac:dyDescent="0.25">
      <c r="A13126" s="10">
        <v>211</v>
      </c>
      <c r="B13126" s="10" t="s">
        <v>2055</v>
      </c>
      <c r="C13126" s="10" t="s">
        <v>2056</v>
      </c>
      <c r="D13126" s="10" t="s">
        <v>2063</v>
      </c>
      <c r="E13126" s="10" t="s">
        <v>1667</v>
      </c>
      <c r="F13126" s="10" t="s">
        <v>1433</v>
      </c>
      <c r="G13126" s="10" t="s">
        <v>4597</v>
      </c>
      <c r="H13126" s="10" t="s">
        <v>34</v>
      </c>
      <c r="I13126" s="10">
        <v>0</v>
      </c>
    </row>
    <row r="13127" spans="1:9" hidden="1" x14ac:dyDescent="0.25">
      <c r="A13127" s="10">
        <v>211</v>
      </c>
      <c r="B13127" s="10" t="s">
        <v>2055</v>
      </c>
      <c r="C13127" s="10" t="s">
        <v>2056</v>
      </c>
      <c r="D13127" s="10" t="s">
        <v>2063</v>
      </c>
      <c r="E13127" s="10" t="s">
        <v>1667</v>
      </c>
      <c r="F13127" s="10" t="s">
        <v>1433</v>
      </c>
      <c r="G13127" s="10" t="s">
        <v>3736</v>
      </c>
      <c r="H13127" s="10" t="s">
        <v>34</v>
      </c>
      <c r="I13127" s="10">
        <v>0</v>
      </c>
    </row>
    <row r="13128" spans="1:9" hidden="1" x14ac:dyDescent="0.25">
      <c r="A13128" s="10">
        <v>211</v>
      </c>
      <c r="B13128" s="10" t="s">
        <v>2055</v>
      </c>
      <c r="C13128" s="10" t="s">
        <v>2056</v>
      </c>
      <c r="D13128" s="10" t="s">
        <v>2063</v>
      </c>
      <c r="E13128" s="10" t="s">
        <v>1667</v>
      </c>
      <c r="F13128" s="10" t="s">
        <v>1433</v>
      </c>
      <c r="G13128" s="10" t="s">
        <v>3737</v>
      </c>
      <c r="H13128" s="10" t="s">
        <v>34</v>
      </c>
      <c r="I13128" s="10">
        <v>0</v>
      </c>
    </row>
    <row r="13129" spans="1:9" hidden="1" x14ac:dyDescent="0.25">
      <c r="A13129" s="10">
        <v>211</v>
      </c>
      <c r="B13129" s="10" t="s">
        <v>2055</v>
      </c>
      <c r="C13129" s="10" t="s">
        <v>2056</v>
      </c>
      <c r="D13129" s="10" t="s">
        <v>2063</v>
      </c>
      <c r="E13129" s="10" t="s">
        <v>1667</v>
      </c>
      <c r="F13129" s="10" t="s">
        <v>1433</v>
      </c>
      <c r="G13129" s="10" t="s">
        <v>4387</v>
      </c>
      <c r="H13129" s="10" t="s">
        <v>34</v>
      </c>
      <c r="I13129" s="10">
        <v>0</v>
      </c>
    </row>
    <row r="13130" spans="1:9" hidden="1" x14ac:dyDescent="0.25">
      <c r="A13130" s="10">
        <v>211</v>
      </c>
      <c r="B13130" s="10" t="s">
        <v>2055</v>
      </c>
      <c r="C13130" s="10" t="s">
        <v>2056</v>
      </c>
      <c r="D13130" s="10" t="s">
        <v>2063</v>
      </c>
      <c r="E13130" s="10" t="s">
        <v>1667</v>
      </c>
      <c r="F13130" s="10" t="s">
        <v>1433</v>
      </c>
      <c r="G13130" s="10" t="s">
        <v>4388</v>
      </c>
      <c r="H13130" s="10" t="s">
        <v>34</v>
      </c>
      <c r="I13130" s="10">
        <v>0</v>
      </c>
    </row>
    <row r="13131" spans="1:9" hidden="1" x14ac:dyDescent="0.25">
      <c r="A13131" s="10">
        <v>211</v>
      </c>
      <c r="B13131" s="10" t="s">
        <v>2055</v>
      </c>
      <c r="C13131" s="10" t="s">
        <v>2056</v>
      </c>
      <c r="D13131" s="10" t="s">
        <v>2063</v>
      </c>
      <c r="E13131" s="10" t="s">
        <v>1667</v>
      </c>
      <c r="F13131" s="10" t="s">
        <v>1433</v>
      </c>
      <c r="G13131" s="10" t="s">
        <v>3740</v>
      </c>
      <c r="H13131" s="10" t="s">
        <v>34</v>
      </c>
      <c r="I13131" s="10">
        <v>0</v>
      </c>
    </row>
    <row r="13132" spans="1:9" hidden="1" x14ac:dyDescent="0.25">
      <c r="A13132" s="10">
        <v>211</v>
      </c>
      <c r="B13132" s="10" t="s">
        <v>2055</v>
      </c>
      <c r="C13132" s="10" t="s">
        <v>2056</v>
      </c>
      <c r="D13132" s="10" t="s">
        <v>2063</v>
      </c>
      <c r="E13132" s="10" t="s">
        <v>1667</v>
      </c>
      <c r="F13132" s="10" t="s">
        <v>1433</v>
      </c>
      <c r="G13132" s="10" t="s">
        <v>3741</v>
      </c>
      <c r="H13132" s="10" t="s">
        <v>34</v>
      </c>
      <c r="I13132" s="10">
        <v>0</v>
      </c>
    </row>
    <row r="13133" spans="1:9" hidden="1" x14ac:dyDescent="0.25">
      <c r="A13133" s="10">
        <v>211</v>
      </c>
      <c r="B13133" s="10" t="s">
        <v>2055</v>
      </c>
      <c r="C13133" s="10" t="s">
        <v>2056</v>
      </c>
      <c r="D13133" s="10" t="s">
        <v>2063</v>
      </c>
      <c r="E13133" s="10" t="s">
        <v>1667</v>
      </c>
      <c r="F13133" s="10" t="s">
        <v>1433</v>
      </c>
      <c r="G13133" s="10" t="s">
        <v>4324</v>
      </c>
      <c r="H13133" s="10" t="s">
        <v>34</v>
      </c>
      <c r="I13133" s="10">
        <v>0</v>
      </c>
    </row>
    <row r="13134" spans="1:9" hidden="1" x14ac:dyDescent="0.25">
      <c r="A13134" s="10">
        <v>211</v>
      </c>
      <c r="B13134" s="10" t="s">
        <v>2055</v>
      </c>
      <c r="C13134" s="10" t="s">
        <v>2056</v>
      </c>
      <c r="D13134" s="10" t="s">
        <v>2063</v>
      </c>
      <c r="E13134" s="10" t="s">
        <v>1667</v>
      </c>
      <c r="F13134" s="10" t="s">
        <v>1433</v>
      </c>
      <c r="G13134" s="10" t="s">
        <v>3743</v>
      </c>
      <c r="H13134" s="10" t="s">
        <v>34</v>
      </c>
      <c r="I13134" s="10">
        <v>0</v>
      </c>
    </row>
    <row r="13135" spans="1:9" hidden="1" x14ac:dyDescent="0.25">
      <c r="A13135" s="10">
        <v>211</v>
      </c>
      <c r="B13135" s="10" t="s">
        <v>2055</v>
      </c>
      <c r="C13135" s="10" t="s">
        <v>2056</v>
      </c>
      <c r="D13135" s="10" t="s">
        <v>2063</v>
      </c>
      <c r="E13135" s="10" t="s">
        <v>1667</v>
      </c>
      <c r="F13135" s="10" t="s">
        <v>1433</v>
      </c>
      <c r="G13135" s="10" t="s">
        <v>3744</v>
      </c>
      <c r="H13135" s="10" t="s">
        <v>3917</v>
      </c>
      <c r="I13135" s="10">
        <v>0</v>
      </c>
    </row>
    <row r="13136" spans="1:9" hidden="1" x14ac:dyDescent="0.25">
      <c r="A13136" s="10">
        <v>211</v>
      </c>
      <c r="B13136" s="10" t="s">
        <v>2055</v>
      </c>
      <c r="C13136" s="10" t="s">
        <v>2056</v>
      </c>
      <c r="D13136" s="10" t="s">
        <v>2063</v>
      </c>
      <c r="E13136" s="10" t="s">
        <v>1667</v>
      </c>
      <c r="F13136" s="10" t="s">
        <v>1433</v>
      </c>
      <c r="G13136" s="10" t="s">
        <v>3746</v>
      </c>
      <c r="H13136" s="10" t="s">
        <v>34</v>
      </c>
      <c r="I13136" s="10">
        <v>0</v>
      </c>
    </row>
    <row r="13137" spans="1:11" hidden="1" x14ac:dyDescent="0.25">
      <c r="A13137" s="10">
        <v>211</v>
      </c>
      <c r="B13137" s="10" t="s">
        <v>2055</v>
      </c>
      <c r="C13137" s="10" t="s">
        <v>2056</v>
      </c>
      <c r="D13137" s="10" t="s">
        <v>2063</v>
      </c>
      <c r="E13137" s="10" t="s">
        <v>1667</v>
      </c>
      <c r="F13137" s="10" t="s">
        <v>1433</v>
      </c>
      <c r="G13137" s="21" t="s">
        <v>3747</v>
      </c>
      <c r="H13137" s="21" t="s">
        <v>4756</v>
      </c>
      <c r="I13137" s="21">
        <v>1</v>
      </c>
      <c r="J13137" s="21" t="str">
        <f>H13137</f>
        <v>Потолочная</v>
      </c>
      <c r="K13137" s="21"/>
    </row>
    <row r="13138" spans="1:11" hidden="1" x14ac:dyDescent="0.25">
      <c r="A13138" s="10">
        <v>211</v>
      </c>
      <c r="B13138" s="10" t="s">
        <v>2055</v>
      </c>
      <c r="C13138" s="10" t="s">
        <v>2056</v>
      </c>
      <c r="D13138" s="10" t="s">
        <v>2063</v>
      </c>
      <c r="E13138" s="10" t="s">
        <v>1667</v>
      </c>
      <c r="F13138" s="10" t="s">
        <v>1433</v>
      </c>
      <c r="G13138" s="21" t="s">
        <v>3749</v>
      </c>
      <c r="H13138" s="21" t="s">
        <v>3918</v>
      </c>
      <c r="I13138" s="21">
        <v>1</v>
      </c>
      <c r="J13138" s="21">
        <f>MID(H13138,1,FIND(" ",H13138,1)-1)*1</f>
        <v>50</v>
      </c>
      <c r="K13138" s="21" t="s">
        <v>5264</v>
      </c>
    </row>
    <row r="13139" spans="1:11" hidden="1" x14ac:dyDescent="0.25">
      <c r="A13139" s="10">
        <v>211</v>
      </c>
      <c r="B13139" s="10" t="s">
        <v>2055</v>
      </c>
      <c r="C13139" s="10" t="s">
        <v>2056</v>
      </c>
      <c r="D13139" s="10" t="s">
        <v>2063</v>
      </c>
      <c r="E13139" s="10" t="s">
        <v>1667</v>
      </c>
      <c r="F13139" s="10" t="s">
        <v>1433</v>
      </c>
      <c r="G13139" s="21" t="s">
        <v>3751</v>
      </c>
      <c r="H13139" s="21" t="s">
        <v>3919</v>
      </c>
      <c r="I13139" s="21">
        <v>1</v>
      </c>
      <c r="J13139" s="21">
        <f>MID(H13139,1,FIND(" ",H13139,1)-1)*1</f>
        <v>25</v>
      </c>
      <c r="K13139" s="21" t="s">
        <v>5264</v>
      </c>
    </row>
    <row r="13140" spans="1:11" hidden="1" x14ac:dyDescent="0.25">
      <c r="A13140" s="10">
        <v>211</v>
      </c>
      <c r="B13140" s="10" t="s">
        <v>2055</v>
      </c>
      <c r="C13140" s="10" t="s">
        <v>2056</v>
      </c>
      <c r="D13140" s="10" t="s">
        <v>2063</v>
      </c>
      <c r="E13140" s="10" t="s">
        <v>1667</v>
      </c>
      <c r="F13140" s="10" t="s">
        <v>1433</v>
      </c>
      <c r="G13140" s="21" t="s">
        <v>3753</v>
      </c>
      <c r="H13140" s="21" t="s">
        <v>4766</v>
      </c>
      <c r="I13140" s="21">
        <v>1</v>
      </c>
      <c r="J13140" s="21">
        <f>MID(H13140,1,FIND(" ",H13140,1)-1)*1</f>
        <v>3.3</v>
      </c>
      <c r="K13140" s="21" t="s">
        <v>5258</v>
      </c>
    </row>
    <row r="13141" spans="1:11" hidden="1" x14ac:dyDescent="0.25">
      <c r="A13141" s="10">
        <v>211</v>
      </c>
      <c r="B13141" s="10" t="s">
        <v>2055</v>
      </c>
      <c r="C13141" s="10" t="s">
        <v>2056</v>
      </c>
      <c r="D13141" s="10" t="s">
        <v>2063</v>
      </c>
      <c r="E13141" s="10" t="s">
        <v>1667</v>
      </c>
      <c r="F13141" s="10" t="s">
        <v>1433</v>
      </c>
      <c r="G13141" s="21" t="s">
        <v>3755</v>
      </c>
      <c r="H13141" s="21" t="s">
        <v>3756</v>
      </c>
      <c r="I13141" s="21">
        <v>1</v>
      </c>
      <c r="J13141" s="21" t="s">
        <v>5266</v>
      </c>
      <c r="K13141" s="21" t="s">
        <v>5265</v>
      </c>
    </row>
    <row r="13142" spans="1:11" hidden="1" x14ac:dyDescent="0.25">
      <c r="A13142" s="10">
        <v>211</v>
      </c>
      <c r="B13142" s="10" t="s">
        <v>2055</v>
      </c>
      <c r="C13142" s="10" t="s">
        <v>2056</v>
      </c>
      <c r="D13142" s="10" t="s">
        <v>2063</v>
      </c>
      <c r="E13142" s="10" t="s">
        <v>1667</v>
      </c>
      <c r="F13142" s="10" t="s">
        <v>1433</v>
      </c>
      <c r="G13142" s="21" t="s">
        <v>3759</v>
      </c>
      <c r="H13142" s="21">
        <v>24000</v>
      </c>
      <c r="I13142" s="21">
        <v>1</v>
      </c>
      <c r="J13142" s="21">
        <f>TRIM(H13142)*1</f>
        <v>24000</v>
      </c>
      <c r="K13142" s="21" t="s">
        <v>5261</v>
      </c>
    </row>
    <row r="13143" spans="1:11" x14ac:dyDescent="0.25">
      <c r="A13143" s="10">
        <v>211</v>
      </c>
      <c r="B13143" s="10" t="s">
        <v>2055</v>
      </c>
      <c r="C13143" s="10" t="s">
        <v>2056</v>
      </c>
      <c r="D13143" s="10" t="s">
        <v>2063</v>
      </c>
      <c r="E13143" s="10" t="s">
        <v>1667</v>
      </c>
      <c r="F13143" s="10" t="s">
        <v>1433</v>
      </c>
      <c r="G13143" s="21" t="s">
        <v>3760</v>
      </c>
      <c r="H13143" s="21" t="s">
        <v>5020</v>
      </c>
      <c r="I13143" s="21">
        <v>1</v>
      </c>
      <c r="J13143" s="21">
        <f t="shared" ref="J13143:J13144" si="932">MID(H13143,1,FIND(" ",H13143,1)-1)*1</f>
        <v>2.13</v>
      </c>
      <c r="K13143" s="21" t="s">
        <v>5259</v>
      </c>
    </row>
    <row r="13144" spans="1:11" x14ac:dyDescent="0.25">
      <c r="A13144" s="10">
        <v>211</v>
      </c>
      <c r="B13144" s="10" t="s">
        <v>2055</v>
      </c>
      <c r="C13144" s="10" t="s">
        <v>2056</v>
      </c>
      <c r="D13144" s="10" t="s">
        <v>2063</v>
      </c>
      <c r="E13144" s="10" t="s">
        <v>1667</v>
      </c>
      <c r="F13144" s="10" t="s">
        <v>1433</v>
      </c>
      <c r="G13144" s="21" t="s">
        <v>3762</v>
      </c>
      <c r="H13144" s="21" t="s">
        <v>5021</v>
      </c>
      <c r="I13144" s="21">
        <v>1</v>
      </c>
      <c r="J13144" s="21">
        <f t="shared" si="932"/>
        <v>7.03</v>
      </c>
      <c r="K13144" s="21" t="s">
        <v>5259</v>
      </c>
    </row>
    <row r="13145" spans="1:11" hidden="1" x14ac:dyDescent="0.25">
      <c r="A13145" s="10">
        <v>211</v>
      </c>
      <c r="B13145" s="10" t="s">
        <v>2055</v>
      </c>
      <c r="C13145" s="10" t="s">
        <v>2056</v>
      </c>
      <c r="D13145" s="10" t="s">
        <v>2063</v>
      </c>
      <c r="E13145" s="10" t="s">
        <v>1667</v>
      </c>
      <c r="F13145" s="10" t="s">
        <v>1433</v>
      </c>
      <c r="G13145" s="21" t="s">
        <v>3764</v>
      </c>
      <c r="H13145" s="21">
        <v>24000</v>
      </c>
      <c r="I13145" s="21">
        <v>1</v>
      </c>
      <c r="J13145" s="21">
        <f>TRIM(H13145)*1</f>
        <v>24000</v>
      </c>
      <c r="K13145" s="21" t="s">
        <v>5261</v>
      </c>
    </row>
    <row r="13146" spans="1:11" hidden="1" x14ac:dyDescent="0.25">
      <c r="A13146" s="10">
        <v>211</v>
      </c>
      <c r="B13146" s="10" t="s">
        <v>2055</v>
      </c>
      <c r="C13146" s="10" t="s">
        <v>2056</v>
      </c>
      <c r="D13146" s="10" t="s">
        <v>2063</v>
      </c>
      <c r="E13146" s="10" t="s">
        <v>1667</v>
      </c>
      <c r="F13146" s="10" t="s">
        <v>1433</v>
      </c>
      <c r="G13146" s="10" t="s">
        <v>3765</v>
      </c>
      <c r="H13146" s="10" t="s">
        <v>57</v>
      </c>
      <c r="I13146" s="10">
        <v>0</v>
      </c>
    </row>
    <row r="13147" spans="1:11" hidden="1" x14ac:dyDescent="0.25">
      <c r="A13147" s="10">
        <v>211</v>
      </c>
      <c r="B13147" s="10" t="s">
        <v>2055</v>
      </c>
      <c r="C13147" s="10" t="s">
        <v>2056</v>
      </c>
      <c r="D13147" s="10" t="s">
        <v>2063</v>
      </c>
      <c r="E13147" s="10" t="s">
        <v>1667</v>
      </c>
      <c r="F13147" s="10" t="s">
        <v>1433</v>
      </c>
      <c r="G13147" s="10" t="s">
        <v>3766</v>
      </c>
      <c r="H13147" s="10" t="s">
        <v>34</v>
      </c>
      <c r="I13147" s="10">
        <v>0</v>
      </c>
    </row>
    <row r="13148" spans="1:11" hidden="1" x14ac:dyDescent="0.25">
      <c r="A13148" s="10">
        <v>211</v>
      </c>
      <c r="B13148" s="10" t="s">
        <v>2055</v>
      </c>
      <c r="C13148" s="10" t="s">
        <v>2056</v>
      </c>
      <c r="D13148" s="10" t="s">
        <v>2063</v>
      </c>
      <c r="E13148" s="10" t="s">
        <v>1667</v>
      </c>
      <c r="F13148" s="10" t="s">
        <v>1433</v>
      </c>
      <c r="G13148" s="10" t="s">
        <v>4601</v>
      </c>
      <c r="H13148" s="10" t="s">
        <v>4321</v>
      </c>
      <c r="I13148" s="10">
        <v>0</v>
      </c>
    </row>
    <row r="13149" spans="1:11" hidden="1" x14ac:dyDescent="0.25">
      <c r="A13149" s="10">
        <v>211</v>
      </c>
      <c r="B13149" s="10" t="s">
        <v>2055</v>
      </c>
      <c r="C13149" s="10" t="s">
        <v>2056</v>
      </c>
      <c r="D13149" s="10" t="s">
        <v>2063</v>
      </c>
      <c r="E13149" s="10" t="s">
        <v>1667</v>
      </c>
      <c r="F13149" s="10" t="s">
        <v>1433</v>
      </c>
      <c r="G13149" s="10" t="s">
        <v>4397</v>
      </c>
      <c r="H13149" s="10" t="s">
        <v>34</v>
      </c>
      <c r="I13149" s="10">
        <v>0</v>
      </c>
    </row>
    <row r="13150" spans="1:11" hidden="1" x14ac:dyDescent="0.25">
      <c r="A13150" s="10">
        <v>211</v>
      </c>
      <c r="B13150" s="10" t="s">
        <v>2055</v>
      </c>
      <c r="C13150" s="10" t="s">
        <v>2056</v>
      </c>
      <c r="D13150" s="10" t="s">
        <v>2063</v>
      </c>
      <c r="E13150" s="10" t="s">
        <v>1667</v>
      </c>
      <c r="F13150" s="10" t="s">
        <v>1433</v>
      </c>
      <c r="G13150" s="10" t="s">
        <v>4603</v>
      </c>
      <c r="H13150" s="10" t="s">
        <v>57</v>
      </c>
      <c r="I13150" s="10">
        <v>0</v>
      </c>
    </row>
    <row r="13151" spans="1:11" hidden="1" x14ac:dyDescent="0.25">
      <c r="A13151" s="10">
        <v>211</v>
      </c>
      <c r="B13151" s="10" t="s">
        <v>2055</v>
      </c>
      <c r="C13151" s="10" t="s">
        <v>2056</v>
      </c>
      <c r="D13151" s="10" t="s">
        <v>2063</v>
      </c>
      <c r="E13151" s="10" t="s">
        <v>1667</v>
      </c>
      <c r="F13151" s="10" t="s">
        <v>1433</v>
      </c>
      <c r="G13151" s="21" t="s">
        <v>3769</v>
      </c>
      <c r="H13151" s="21" t="s">
        <v>4121</v>
      </c>
      <c r="I13151" s="21">
        <v>1</v>
      </c>
      <c r="J13151" s="21">
        <f t="shared" ref="J13151:J13152" si="933">MID(H13151,1,FIND(" ",H13151,1)-1)*1</f>
        <v>43</v>
      </c>
      <c r="K13151" s="21" t="s">
        <v>5255</v>
      </c>
    </row>
    <row r="13152" spans="1:11" hidden="1" x14ac:dyDescent="0.25">
      <c r="A13152" s="10">
        <v>211</v>
      </c>
      <c r="B13152" s="10" t="s">
        <v>2055</v>
      </c>
      <c r="C13152" s="10" t="s">
        <v>2056</v>
      </c>
      <c r="D13152" s="10" t="s">
        <v>2063</v>
      </c>
      <c r="E13152" s="10" t="s">
        <v>1667</v>
      </c>
      <c r="F13152" s="10" t="s">
        <v>1433</v>
      </c>
      <c r="G13152" s="21" t="s">
        <v>3771</v>
      </c>
      <c r="H13152" s="21" t="s">
        <v>3865</v>
      </c>
      <c r="I13152" s="21">
        <v>1</v>
      </c>
      <c r="J13152" s="21">
        <f t="shared" si="933"/>
        <v>26</v>
      </c>
      <c r="K13152" s="21" t="s">
        <v>5255</v>
      </c>
    </row>
    <row r="13153" spans="1:11" hidden="1" x14ac:dyDescent="0.25">
      <c r="A13153" s="10">
        <v>211</v>
      </c>
      <c r="B13153" s="10" t="s">
        <v>2055</v>
      </c>
      <c r="C13153" s="10" t="s">
        <v>2056</v>
      </c>
      <c r="D13153" s="10" t="s">
        <v>2063</v>
      </c>
      <c r="E13153" s="10" t="s">
        <v>1667</v>
      </c>
      <c r="F13153" s="10" t="s">
        <v>1433</v>
      </c>
      <c r="G13153" s="21" t="s">
        <v>3773</v>
      </c>
      <c r="H13153" s="21" t="s">
        <v>3899</v>
      </c>
      <c r="I13153" s="21">
        <v>1</v>
      </c>
      <c r="J13153" s="21">
        <f t="shared" ref="J13153:J13158" si="934">MID(H13153,1,FIND(" ",H13153,1)-1)*1000</f>
        <v>700</v>
      </c>
      <c r="K13153" s="22" t="s">
        <v>5256</v>
      </c>
    </row>
    <row r="13154" spans="1:11" hidden="1" x14ac:dyDescent="0.25">
      <c r="A13154" s="10">
        <v>211</v>
      </c>
      <c r="B13154" s="10" t="s">
        <v>2055</v>
      </c>
      <c r="C13154" s="10" t="s">
        <v>2056</v>
      </c>
      <c r="D13154" s="10" t="s">
        <v>2063</v>
      </c>
      <c r="E13154" s="10" t="s">
        <v>1667</v>
      </c>
      <c r="F13154" s="10" t="s">
        <v>1433</v>
      </c>
      <c r="G13154" s="21" t="s">
        <v>3775</v>
      </c>
      <c r="H13154" s="21" t="s">
        <v>4183</v>
      </c>
      <c r="I13154" s="21">
        <v>1</v>
      </c>
      <c r="J13154" s="21">
        <f t="shared" si="934"/>
        <v>246</v>
      </c>
      <c r="K13154" s="22" t="s">
        <v>5256</v>
      </c>
    </row>
    <row r="13155" spans="1:11" hidden="1" x14ac:dyDescent="0.25">
      <c r="A13155" s="10">
        <v>211</v>
      </c>
      <c r="B13155" s="10" t="s">
        <v>2055</v>
      </c>
      <c r="C13155" s="10" t="s">
        <v>2056</v>
      </c>
      <c r="D13155" s="10" t="s">
        <v>2063</v>
      </c>
      <c r="E13155" s="10" t="s">
        <v>1667</v>
      </c>
      <c r="F13155" s="10" t="s">
        <v>1433</v>
      </c>
      <c r="G13155" s="21" t="s">
        <v>3777</v>
      </c>
      <c r="H13155" s="21" t="s">
        <v>4095</v>
      </c>
      <c r="I13155" s="21">
        <v>1</v>
      </c>
      <c r="J13155" s="21">
        <f t="shared" si="934"/>
        <v>300</v>
      </c>
      <c r="K13155" s="22" t="s">
        <v>5256</v>
      </c>
    </row>
    <row r="13156" spans="1:11" hidden="1" x14ac:dyDescent="0.25">
      <c r="A13156" s="10">
        <v>211</v>
      </c>
      <c r="B13156" s="10" t="s">
        <v>2055</v>
      </c>
      <c r="C13156" s="10" t="s">
        <v>2056</v>
      </c>
      <c r="D13156" s="10" t="s">
        <v>2063</v>
      </c>
      <c r="E13156" s="10" t="s">
        <v>1667</v>
      </c>
      <c r="F13156" s="10" t="s">
        <v>1433</v>
      </c>
      <c r="G13156" s="21" t="s">
        <v>3779</v>
      </c>
      <c r="H13156" s="21" t="s">
        <v>4587</v>
      </c>
      <c r="I13156" s="21">
        <v>1</v>
      </c>
      <c r="J13156" s="21">
        <f t="shared" si="934"/>
        <v>840</v>
      </c>
      <c r="K13156" s="22" t="s">
        <v>5256</v>
      </c>
    </row>
    <row r="13157" spans="1:11" hidden="1" x14ac:dyDescent="0.25">
      <c r="A13157" s="10">
        <v>211</v>
      </c>
      <c r="B13157" s="10" t="s">
        <v>2055</v>
      </c>
      <c r="C13157" s="10" t="s">
        <v>2056</v>
      </c>
      <c r="D13157" s="10" t="s">
        <v>2063</v>
      </c>
      <c r="E13157" s="10" t="s">
        <v>1667</v>
      </c>
      <c r="F13157" s="10" t="s">
        <v>1433</v>
      </c>
      <c r="G13157" s="21" t="s">
        <v>3781</v>
      </c>
      <c r="H13157" s="21" t="s">
        <v>4110</v>
      </c>
      <c r="I13157" s="21">
        <v>1</v>
      </c>
      <c r="J13157" s="21">
        <f t="shared" si="934"/>
        <v>900</v>
      </c>
      <c r="K13157" s="22" t="s">
        <v>5256</v>
      </c>
    </row>
    <row r="13158" spans="1:11" hidden="1" x14ac:dyDescent="0.25">
      <c r="A13158" s="10">
        <v>211</v>
      </c>
      <c r="B13158" s="10" t="s">
        <v>2055</v>
      </c>
      <c r="C13158" s="10" t="s">
        <v>2056</v>
      </c>
      <c r="D13158" s="10" t="s">
        <v>2063</v>
      </c>
      <c r="E13158" s="10" t="s">
        <v>1667</v>
      </c>
      <c r="F13158" s="10" t="s">
        <v>1433</v>
      </c>
      <c r="G13158" s="21" t="s">
        <v>3783</v>
      </c>
      <c r="H13158" s="21" t="s">
        <v>4587</v>
      </c>
      <c r="I13158" s="21">
        <v>1</v>
      </c>
      <c r="J13158" s="21">
        <f t="shared" si="934"/>
        <v>840</v>
      </c>
      <c r="K13158" s="22" t="s">
        <v>5256</v>
      </c>
    </row>
    <row r="13159" spans="1:11" hidden="1" x14ac:dyDescent="0.25">
      <c r="A13159" s="10">
        <v>211</v>
      </c>
      <c r="B13159" s="10" t="s">
        <v>2055</v>
      </c>
      <c r="C13159" s="10" t="s">
        <v>2056</v>
      </c>
      <c r="D13159" s="10" t="s">
        <v>2063</v>
      </c>
      <c r="E13159" s="10" t="s">
        <v>1667</v>
      </c>
      <c r="F13159" s="10" t="s">
        <v>1433</v>
      </c>
      <c r="G13159" s="21" t="s">
        <v>4760</v>
      </c>
      <c r="H13159" s="21" t="s">
        <v>4925</v>
      </c>
      <c r="I13159" s="21">
        <v>0</v>
      </c>
      <c r="J13159" s="21">
        <f>MID(H13159,1,FIND(" ",H13159,1)-1)*1</f>
        <v>5.3</v>
      </c>
      <c r="K13159" s="21" t="s">
        <v>5255</v>
      </c>
    </row>
    <row r="13160" spans="1:11" hidden="1" x14ac:dyDescent="0.25">
      <c r="A13160" s="10">
        <v>211</v>
      </c>
      <c r="B13160" s="10" t="s">
        <v>2055</v>
      </c>
      <c r="C13160" s="10" t="s">
        <v>2056</v>
      </c>
      <c r="D13160" s="10" t="s">
        <v>2063</v>
      </c>
      <c r="E13160" s="10" t="s">
        <v>1667</v>
      </c>
      <c r="F13160" s="10" t="s">
        <v>1433</v>
      </c>
      <c r="G13160" s="21" t="s">
        <v>4799</v>
      </c>
      <c r="H13160" s="21" t="s">
        <v>4589</v>
      </c>
      <c r="I13160" s="21">
        <v>0</v>
      </c>
      <c r="J13160" s="21">
        <f>MID(H13160,1,FIND(" ",H13160,1)-1)*1</f>
        <v>0.95</v>
      </c>
      <c r="K13160" s="21" t="s">
        <v>5264</v>
      </c>
    </row>
    <row r="13161" spans="1:11" hidden="1" x14ac:dyDescent="0.25">
      <c r="A13161" s="10">
        <v>211</v>
      </c>
      <c r="B13161" s="10" t="s">
        <v>2055</v>
      </c>
      <c r="C13161" s="10" t="s">
        <v>2056</v>
      </c>
      <c r="D13161" s="10" t="s">
        <v>2063</v>
      </c>
      <c r="E13161" s="10" t="s">
        <v>1667</v>
      </c>
      <c r="F13161" s="10" t="s">
        <v>1433</v>
      </c>
      <c r="G13161" s="21" t="s">
        <v>4800</v>
      </c>
      <c r="H13161" s="21" t="s">
        <v>4589</v>
      </c>
      <c r="I13161" s="21">
        <v>0</v>
      </c>
      <c r="J13161" s="21">
        <f t="shared" ref="J13161:J13162" si="935">MID(H13161,1,FIND(" ",H13161,1)-1)*1000</f>
        <v>950</v>
      </c>
      <c r="K13161" s="21" t="s">
        <v>5256</v>
      </c>
    </row>
    <row r="13162" spans="1:11" hidden="1" x14ac:dyDescent="0.25">
      <c r="A13162" s="10">
        <v>211</v>
      </c>
      <c r="B13162" s="10" t="s">
        <v>2055</v>
      </c>
      <c r="C13162" s="10" t="s">
        <v>2056</v>
      </c>
      <c r="D13162" s="10" t="s">
        <v>2063</v>
      </c>
      <c r="E13162" s="10" t="s">
        <v>1667</v>
      </c>
      <c r="F13162" s="10" t="s">
        <v>1433</v>
      </c>
      <c r="G13162" s="21" t="s">
        <v>4762</v>
      </c>
      <c r="H13162" s="21" t="s">
        <v>4589</v>
      </c>
      <c r="I13162" s="21">
        <v>0</v>
      </c>
      <c r="J13162" s="21">
        <f t="shared" si="935"/>
        <v>950</v>
      </c>
      <c r="K13162" s="21" t="s">
        <v>5256</v>
      </c>
    </row>
    <row r="13163" spans="1:11" hidden="1" x14ac:dyDescent="0.25">
      <c r="A13163" s="10">
        <v>211</v>
      </c>
      <c r="B13163" s="10" t="s">
        <v>2055</v>
      </c>
      <c r="C13163" s="10" t="s">
        <v>2056</v>
      </c>
      <c r="D13163" s="10" t="s">
        <v>2063</v>
      </c>
      <c r="E13163" s="10" t="s">
        <v>1667</v>
      </c>
      <c r="F13163" s="10" t="s">
        <v>1433</v>
      </c>
      <c r="G13163" s="10" t="s">
        <v>3787</v>
      </c>
      <c r="H13163" s="10" t="s">
        <v>3788</v>
      </c>
      <c r="I13163" s="10">
        <v>0</v>
      </c>
    </row>
    <row r="13164" spans="1:11" hidden="1" x14ac:dyDescent="0.25">
      <c r="A13164" s="10">
        <v>211</v>
      </c>
      <c r="B13164" s="10" t="s">
        <v>2055</v>
      </c>
      <c r="C13164" s="10" t="s">
        <v>2056</v>
      </c>
      <c r="D13164" s="10" t="s">
        <v>2063</v>
      </c>
      <c r="E13164" s="10" t="s">
        <v>1667</v>
      </c>
      <c r="F13164" s="10" t="s">
        <v>1433</v>
      </c>
      <c r="G13164" s="10" t="s">
        <v>3789</v>
      </c>
      <c r="H13164" s="10" t="s">
        <v>3789</v>
      </c>
      <c r="I13164" s="10">
        <v>0</v>
      </c>
    </row>
    <row r="13165" spans="1:11" hidden="1" x14ac:dyDescent="0.25">
      <c r="A13165" s="10">
        <v>212</v>
      </c>
      <c r="B13165" s="10" t="s">
        <v>2064</v>
      </c>
      <c r="C13165" s="10" t="s">
        <v>2065</v>
      </c>
      <c r="D13165" s="10" t="s">
        <v>2072</v>
      </c>
      <c r="E13165" s="10" t="s">
        <v>1667</v>
      </c>
      <c r="F13165" s="10" t="s">
        <v>1433</v>
      </c>
      <c r="G13165" s="10" t="s">
        <v>3129</v>
      </c>
      <c r="H13165" s="10" t="s">
        <v>4540</v>
      </c>
      <c r="I13165" s="10">
        <v>0</v>
      </c>
    </row>
    <row r="13166" spans="1:11" hidden="1" x14ac:dyDescent="0.25">
      <c r="A13166" s="10">
        <v>212</v>
      </c>
      <c r="B13166" s="10" t="s">
        <v>2064</v>
      </c>
      <c r="C13166" s="10" t="s">
        <v>2065</v>
      </c>
      <c r="D13166" s="10" t="s">
        <v>2072</v>
      </c>
      <c r="E13166" s="10" t="s">
        <v>1667</v>
      </c>
      <c r="F13166" s="10" t="s">
        <v>1433</v>
      </c>
      <c r="G13166" s="21" t="s">
        <v>2160</v>
      </c>
      <c r="H13166" s="21" t="s">
        <v>3699</v>
      </c>
      <c r="I13166" s="21">
        <v>1</v>
      </c>
      <c r="J13166" s="21" t="str">
        <f>H13166</f>
        <v>Кондиционирование</v>
      </c>
      <c r="K13166" s="21"/>
    </row>
    <row r="13167" spans="1:11" hidden="1" x14ac:dyDescent="0.25">
      <c r="A13167" s="10">
        <v>212</v>
      </c>
      <c r="B13167" s="10" t="s">
        <v>2064</v>
      </c>
      <c r="C13167" s="10" t="s">
        <v>2065</v>
      </c>
      <c r="D13167" s="10" t="s">
        <v>2072</v>
      </c>
      <c r="E13167" s="10" t="s">
        <v>1667</v>
      </c>
      <c r="F13167" s="10" t="s">
        <v>1433</v>
      </c>
      <c r="G13167" s="21" t="s">
        <v>3108</v>
      </c>
      <c r="H13167" s="21" t="s">
        <v>3858</v>
      </c>
      <c r="I13167" s="21">
        <v>1</v>
      </c>
      <c r="J13167" s="21">
        <f t="shared" ref="J13167:J13168" si="936">MID(H13167,1,FIND(" ",H13167,1)-1)*1</f>
        <v>55</v>
      </c>
      <c r="K13167" s="21" t="s">
        <v>5260</v>
      </c>
    </row>
    <row r="13168" spans="1:11" hidden="1" x14ac:dyDescent="0.25">
      <c r="A13168" s="10">
        <v>212</v>
      </c>
      <c r="B13168" s="10" t="s">
        <v>2064</v>
      </c>
      <c r="C13168" s="10" t="s">
        <v>2065</v>
      </c>
      <c r="D13168" s="10" t="s">
        <v>2072</v>
      </c>
      <c r="E13168" s="10" t="s">
        <v>1667</v>
      </c>
      <c r="F13168" s="10" t="s">
        <v>1433</v>
      </c>
      <c r="G13168" s="21" t="s">
        <v>3701</v>
      </c>
      <c r="H13168" s="21" t="s">
        <v>4113</v>
      </c>
      <c r="I13168" s="21">
        <v>1</v>
      </c>
      <c r="J13168" s="21">
        <f t="shared" si="936"/>
        <v>33</v>
      </c>
      <c r="K13168" s="21" t="s">
        <v>5260</v>
      </c>
    </row>
    <row r="13169" spans="1:11" hidden="1" x14ac:dyDescent="0.25">
      <c r="A13169" s="10">
        <v>212</v>
      </c>
      <c r="B13169" s="10" t="s">
        <v>2064</v>
      </c>
      <c r="C13169" s="10" t="s">
        <v>2065</v>
      </c>
      <c r="D13169" s="10" t="s">
        <v>2072</v>
      </c>
      <c r="E13169" s="10" t="s">
        <v>1667</v>
      </c>
      <c r="F13169" s="10" t="s">
        <v>1433</v>
      </c>
      <c r="G13169" s="21" t="s">
        <v>3703</v>
      </c>
      <c r="H13169" s="21" t="s">
        <v>4465</v>
      </c>
      <c r="I13169" s="21">
        <v>1</v>
      </c>
      <c r="J13169" s="21">
        <f>MID(H13169,1,FIND(" ",H13169,1)-1)*1</f>
        <v>50</v>
      </c>
      <c r="K13169" s="21" t="s">
        <v>5254</v>
      </c>
    </row>
    <row r="13170" spans="1:11" hidden="1" x14ac:dyDescent="0.25">
      <c r="A13170" s="10">
        <v>212</v>
      </c>
      <c r="B13170" s="10" t="s">
        <v>2064</v>
      </c>
      <c r="C13170" s="10" t="s">
        <v>2065</v>
      </c>
      <c r="D13170" s="10" t="s">
        <v>2072</v>
      </c>
      <c r="E13170" s="10" t="s">
        <v>1667</v>
      </c>
      <c r="F13170" s="10" t="s">
        <v>1433</v>
      </c>
      <c r="G13170" s="21" t="s">
        <v>3705</v>
      </c>
      <c r="H13170" s="21" t="s">
        <v>34</v>
      </c>
      <c r="I13170" s="21">
        <v>1</v>
      </c>
      <c r="J13170" s="21" t="str">
        <f>H13170</f>
        <v>Да</v>
      </c>
      <c r="K13170" s="21"/>
    </row>
    <row r="13171" spans="1:11" hidden="1" x14ac:dyDescent="0.25">
      <c r="A13171" s="10">
        <v>212</v>
      </c>
      <c r="B13171" s="10" t="s">
        <v>2064</v>
      </c>
      <c r="C13171" s="10" t="s">
        <v>2065</v>
      </c>
      <c r="D13171" s="10" t="s">
        <v>2072</v>
      </c>
      <c r="E13171" s="10" t="s">
        <v>1667</v>
      </c>
      <c r="F13171" s="10" t="s">
        <v>1433</v>
      </c>
      <c r="G13171" s="21" t="s">
        <v>3706</v>
      </c>
      <c r="H13171" s="21" t="s">
        <v>4017</v>
      </c>
      <c r="I13171" s="21">
        <v>1</v>
      </c>
      <c r="J13171" s="21">
        <f t="shared" ref="J13171:J13174" si="937">MID(H13171,1,FIND(" ",H13171,1)-1)*1</f>
        <v>7.2</v>
      </c>
      <c r="K13171" s="21" t="s">
        <v>5258</v>
      </c>
    </row>
    <row r="13172" spans="1:11" hidden="1" x14ac:dyDescent="0.25">
      <c r="A13172" s="10">
        <v>212</v>
      </c>
      <c r="B13172" s="10" t="s">
        <v>2064</v>
      </c>
      <c r="C13172" s="10" t="s">
        <v>2065</v>
      </c>
      <c r="D13172" s="10" t="s">
        <v>2072</v>
      </c>
      <c r="E13172" s="10" t="s">
        <v>1667</v>
      </c>
      <c r="F13172" s="10" t="s">
        <v>1433</v>
      </c>
      <c r="G13172" s="21" t="s">
        <v>3708</v>
      </c>
      <c r="H13172" s="21" t="s">
        <v>4085</v>
      </c>
      <c r="I13172" s="21">
        <v>1</v>
      </c>
      <c r="J13172" s="21">
        <f t="shared" si="937"/>
        <v>6</v>
      </c>
      <c r="K13172" s="21" t="s">
        <v>5258</v>
      </c>
    </row>
    <row r="13173" spans="1:11" hidden="1" x14ac:dyDescent="0.25">
      <c r="A13173" s="10">
        <v>212</v>
      </c>
      <c r="B13173" s="10" t="s">
        <v>2064</v>
      </c>
      <c r="C13173" s="10" t="s">
        <v>2065</v>
      </c>
      <c r="D13173" s="10" t="s">
        <v>2072</v>
      </c>
      <c r="E13173" s="10" t="s">
        <v>1667</v>
      </c>
      <c r="F13173" s="10" t="s">
        <v>1433</v>
      </c>
      <c r="G13173" s="21" t="s">
        <v>3709</v>
      </c>
      <c r="H13173" s="21" t="s">
        <v>4466</v>
      </c>
      <c r="I13173" s="21">
        <v>0</v>
      </c>
      <c r="J13173" s="21">
        <f t="shared" si="937"/>
        <v>5.7</v>
      </c>
      <c r="K13173" s="21" t="s">
        <v>5258</v>
      </c>
    </row>
    <row r="13174" spans="1:11" hidden="1" x14ac:dyDescent="0.25">
      <c r="A13174" s="10">
        <v>212</v>
      </c>
      <c r="B13174" s="10" t="s">
        <v>2064</v>
      </c>
      <c r="C13174" s="10" t="s">
        <v>2065</v>
      </c>
      <c r="D13174" s="10" t="s">
        <v>2072</v>
      </c>
      <c r="E13174" s="10" t="s">
        <v>1667</v>
      </c>
      <c r="F13174" s="10" t="s">
        <v>1433</v>
      </c>
      <c r="G13174" s="21" t="s">
        <v>3711</v>
      </c>
      <c r="H13174" s="21" t="s">
        <v>4087</v>
      </c>
      <c r="I13174" s="21">
        <v>0</v>
      </c>
      <c r="J13174" s="21">
        <f t="shared" si="937"/>
        <v>5.3</v>
      </c>
      <c r="K13174" s="21" t="s">
        <v>5258</v>
      </c>
    </row>
    <row r="13175" spans="1:11" hidden="1" x14ac:dyDescent="0.25">
      <c r="A13175" s="10">
        <v>212</v>
      </c>
      <c r="B13175" s="10" t="s">
        <v>2064</v>
      </c>
      <c r="C13175" s="10" t="s">
        <v>2065</v>
      </c>
      <c r="D13175" s="10" t="s">
        <v>2072</v>
      </c>
      <c r="E13175" s="10" t="s">
        <v>1667</v>
      </c>
      <c r="F13175" s="10" t="s">
        <v>1433</v>
      </c>
      <c r="G13175" s="21" t="s">
        <v>4578</v>
      </c>
      <c r="H13175" s="21" t="s">
        <v>4232</v>
      </c>
      <c r="I13175" s="21">
        <v>1</v>
      </c>
      <c r="J13175" s="21" t="str">
        <f>MID(H13175,1,FIND(" ",H13175,1)-1)</f>
        <v>900</v>
      </c>
      <c r="K13175" s="21" t="s">
        <v>5269</v>
      </c>
    </row>
    <row r="13176" spans="1:11" hidden="1" x14ac:dyDescent="0.25">
      <c r="A13176" s="10">
        <v>212</v>
      </c>
      <c r="B13176" s="10" t="s">
        <v>2064</v>
      </c>
      <c r="C13176" s="10" t="s">
        <v>2065</v>
      </c>
      <c r="D13176" s="10" t="s">
        <v>2072</v>
      </c>
      <c r="E13176" s="10" t="s">
        <v>1667</v>
      </c>
      <c r="F13176" s="10" t="s">
        <v>1433</v>
      </c>
      <c r="G13176" s="10" t="s">
        <v>3714</v>
      </c>
      <c r="H13176" s="10" t="s">
        <v>3715</v>
      </c>
      <c r="I13176" s="10">
        <v>0</v>
      </c>
    </row>
    <row r="13177" spans="1:11" hidden="1" x14ac:dyDescent="0.25">
      <c r="A13177" s="10">
        <v>212</v>
      </c>
      <c r="B13177" s="10" t="s">
        <v>2064</v>
      </c>
      <c r="C13177" s="10" t="s">
        <v>2065</v>
      </c>
      <c r="D13177" s="10" t="s">
        <v>2072</v>
      </c>
      <c r="E13177" s="10" t="s">
        <v>1667</v>
      </c>
      <c r="F13177" s="10" t="s">
        <v>1433</v>
      </c>
      <c r="G13177" s="10" t="s">
        <v>3716</v>
      </c>
      <c r="H13177" s="10" t="s">
        <v>34</v>
      </c>
      <c r="I13177" s="10">
        <v>0</v>
      </c>
    </row>
    <row r="13178" spans="1:11" hidden="1" x14ac:dyDescent="0.25">
      <c r="A13178" s="10">
        <v>212</v>
      </c>
      <c r="B13178" s="10" t="s">
        <v>2064</v>
      </c>
      <c r="C13178" s="10" t="s">
        <v>2065</v>
      </c>
      <c r="D13178" s="10" t="s">
        <v>2072</v>
      </c>
      <c r="E13178" s="10" t="s">
        <v>1667</v>
      </c>
      <c r="F13178" s="10" t="s">
        <v>1433</v>
      </c>
      <c r="G13178" s="10" t="s">
        <v>3717</v>
      </c>
      <c r="H13178" s="10" t="s">
        <v>34</v>
      </c>
      <c r="I13178" s="10">
        <v>0</v>
      </c>
    </row>
    <row r="13179" spans="1:11" hidden="1" x14ac:dyDescent="0.25">
      <c r="A13179" s="10">
        <v>212</v>
      </c>
      <c r="B13179" s="10" t="s">
        <v>2064</v>
      </c>
      <c r="C13179" s="10" t="s">
        <v>2065</v>
      </c>
      <c r="D13179" s="10" t="s">
        <v>2072</v>
      </c>
      <c r="E13179" s="10" t="s">
        <v>1667</v>
      </c>
      <c r="F13179" s="10" t="s">
        <v>1433</v>
      </c>
      <c r="G13179" s="10" t="s">
        <v>3718</v>
      </c>
      <c r="H13179" s="10" t="s">
        <v>5168</v>
      </c>
      <c r="I13179" s="10">
        <v>0</v>
      </c>
    </row>
    <row r="13180" spans="1:11" hidden="1" x14ac:dyDescent="0.25">
      <c r="A13180" s="10">
        <v>212</v>
      </c>
      <c r="B13180" s="10" t="s">
        <v>2064</v>
      </c>
      <c r="C13180" s="10" t="s">
        <v>2065</v>
      </c>
      <c r="D13180" s="10" t="s">
        <v>2072</v>
      </c>
      <c r="E13180" s="10" t="s">
        <v>1667</v>
      </c>
      <c r="F13180" s="10" t="s">
        <v>1433</v>
      </c>
      <c r="G13180" s="10" t="s">
        <v>3719</v>
      </c>
      <c r="H13180" s="10" t="s">
        <v>57</v>
      </c>
      <c r="I13180" s="10">
        <v>0</v>
      </c>
    </row>
    <row r="13181" spans="1:11" hidden="1" x14ac:dyDescent="0.25">
      <c r="A13181" s="10">
        <v>212</v>
      </c>
      <c r="B13181" s="10" t="s">
        <v>2064</v>
      </c>
      <c r="C13181" s="10" t="s">
        <v>2065</v>
      </c>
      <c r="D13181" s="10" t="s">
        <v>2072</v>
      </c>
      <c r="E13181" s="10" t="s">
        <v>1667</v>
      </c>
      <c r="F13181" s="10" t="s">
        <v>1433</v>
      </c>
      <c r="G13181" s="10" t="s">
        <v>3720</v>
      </c>
      <c r="H13181" s="10" t="s">
        <v>34</v>
      </c>
      <c r="I13181" s="10">
        <v>0</v>
      </c>
    </row>
    <row r="13182" spans="1:11" hidden="1" x14ac:dyDescent="0.25">
      <c r="A13182" s="10">
        <v>212</v>
      </c>
      <c r="B13182" s="10" t="s">
        <v>2064</v>
      </c>
      <c r="C13182" s="10" t="s">
        <v>2065</v>
      </c>
      <c r="D13182" s="10" t="s">
        <v>2072</v>
      </c>
      <c r="E13182" s="10" t="s">
        <v>1667</v>
      </c>
      <c r="F13182" s="10" t="s">
        <v>1433</v>
      </c>
      <c r="G13182" s="10" t="s">
        <v>3721</v>
      </c>
      <c r="H13182" s="10" t="s">
        <v>34</v>
      </c>
      <c r="I13182" s="10">
        <v>0</v>
      </c>
    </row>
    <row r="13183" spans="1:11" hidden="1" x14ac:dyDescent="0.25">
      <c r="A13183" s="10">
        <v>212</v>
      </c>
      <c r="B13183" s="10" t="s">
        <v>2064</v>
      </c>
      <c r="C13183" s="10" t="s">
        <v>2065</v>
      </c>
      <c r="D13183" s="10" t="s">
        <v>2072</v>
      </c>
      <c r="E13183" s="10" t="s">
        <v>1667</v>
      </c>
      <c r="F13183" s="10" t="s">
        <v>1433</v>
      </c>
      <c r="G13183" s="10" t="s">
        <v>3722</v>
      </c>
      <c r="H13183" s="10" t="s">
        <v>34</v>
      </c>
      <c r="I13183" s="10">
        <v>0</v>
      </c>
    </row>
    <row r="13184" spans="1:11" hidden="1" x14ac:dyDescent="0.25">
      <c r="A13184" s="10">
        <v>212</v>
      </c>
      <c r="B13184" s="10" t="s">
        <v>2064</v>
      </c>
      <c r="C13184" s="10" t="s">
        <v>2065</v>
      </c>
      <c r="D13184" s="10" t="s">
        <v>2072</v>
      </c>
      <c r="E13184" s="10" t="s">
        <v>1667</v>
      </c>
      <c r="F13184" s="10" t="s">
        <v>1433</v>
      </c>
      <c r="G13184" s="10" t="s">
        <v>3723</v>
      </c>
      <c r="H13184" s="10" t="s">
        <v>34</v>
      </c>
      <c r="I13184" s="10">
        <v>0</v>
      </c>
    </row>
    <row r="13185" spans="1:9" hidden="1" x14ac:dyDescent="0.25">
      <c r="A13185" s="10">
        <v>212</v>
      </c>
      <c r="B13185" s="10" t="s">
        <v>2064</v>
      </c>
      <c r="C13185" s="10" t="s">
        <v>2065</v>
      </c>
      <c r="D13185" s="10" t="s">
        <v>2072</v>
      </c>
      <c r="E13185" s="10" t="s">
        <v>1667</v>
      </c>
      <c r="F13185" s="10" t="s">
        <v>1433</v>
      </c>
      <c r="G13185" s="10" t="s">
        <v>3724</v>
      </c>
      <c r="H13185" s="10" t="s">
        <v>34</v>
      </c>
      <c r="I13185" s="10">
        <v>0</v>
      </c>
    </row>
    <row r="13186" spans="1:9" hidden="1" x14ac:dyDescent="0.25">
      <c r="A13186" s="10">
        <v>212</v>
      </c>
      <c r="B13186" s="10" t="s">
        <v>2064</v>
      </c>
      <c r="C13186" s="10" t="s">
        <v>2065</v>
      </c>
      <c r="D13186" s="10" t="s">
        <v>2072</v>
      </c>
      <c r="E13186" s="10" t="s">
        <v>1667</v>
      </c>
      <c r="F13186" s="10" t="s">
        <v>1433</v>
      </c>
      <c r="G13186" s="10" t="s">
        <v>3725</v>
      </c>
      <c r="H13186" s="10" t="s">
        <v>34</v>
      </c>
      <c r="I13186" s="10">
        <v>0</v>
      </c>
    </row>
    <row r="13187" spans="1:9" hidden="1" x14ac:dyDescent="0.25">
      <c r="A13187" s="10">
        <v>212</v>
      </c>
      <c r="B13187" s="10" t="s">
        <v>2064</v>
      </c>
      <c r="C13187" s="10" t="s">
        <v>2065</v>
      </c>
      <c r="D13187" s="10" t="s">
        <v>2072</v>
      </c>
      <c r="E13187" s="10" t="s">
        <v>1667</v>
      </c>
      <c r="F13187" s="10" t="s">
        <v>1433</v>
      </c>
      <c r="G13187" s="10" t="s">
        <v>3726</v>
      </c>
      <c r="H13187" s="10" t="s">
        <v>34</v>
      </c>
      <c r="I13187" s="10">
        <v>0</v>
      </c>
    </row>
    <row r="13188" spans="1:9" hidden="1" x14ac:dyDescent="0.25">
      <c r="A13188" s="10">
        <v>212</v>
      </c>
      <c r="B13188" s="10" t="s">
        <v>2064</v>
      </c>
      <c r="C13188" s="10" t="s">
        <v>2065</v>
      </c>
      <c r="D13188" s="10" t="s">
        <v>2072</v>
      </c>
      <c r="E13188" s="10" t="s">
        <v>1667</v>
      </c>
      <c r="F13188" s="10" t="s">
        <v>1433</v>
      </c>
      <c r="G13188" s="10" t="s">
        <v>3727</v>
      </c>
      <c r="H13188" s="10" t="s">
        <v>34</v>
      </c>
      <c r="I13188" s="10">
        <v>0</v>
      </c>
    </row>
    <row r="13189" spans="1:9" hidden="1" x14ac:dyDescent="0.25">
      <c r="A13189" s="10">
        <v>212</v>
      </c>
      <c r="B13189" s="10" t="s">
        <v>2064</v>
      </c>
      <c r="C13189" s="10" t="s">
        <v>2065</v>
      </c>
      <c r="D13189" s="10" t="s">
        <v>2072</v>
      </c>
      <c r="E13189" s="10" t="s">
        <v>1667</v>
      </c>
      <c r="F13189" s="10" t="s">
        <v>1433</v>
      </c>
      <c r="G13189" s="10" t="s">
        <v>3730</v>
      </c>
      <c r="H13189" s="10" t="s">
        <v>34</v>
      </c>
      <c r="I13189" s="10">
        <v>0</v>
      </c>
    </row>
    <row r="13190" spans="1:9" hidden="1" x14ac:dyDescent="0.25">
      <c r="A13190" s="10">
        <v>212</v>
      </c>
      <c r="B13190" s="10" t="s">
        <v>2064</v>
      </c>
      <c r="C13190" s="10" t="s">
        <v>2065</v>
      </c>
      <c r="D13190" s="10" t="s">
        <v>2072</v>
      </c>
      <c r="E13190" s="10" t="s">
        <v>1667</v>
      </c>
      <c r="F13190" s="10" t="s">
        <v>1433</v>
      </c>
      <c r="G13190" s="10" t="s">
        <v>3731</v>
      </c>
      <c r="H13190" s="10" t="s">
        <v>34</v>
      </c>
      <c r="I13190" s="10">
        <v>0</v>
      </c>
    </row>
    <row r="13191" spans="1:9" hidden="1" x14ac:dyDescent="0.25">
      <c r="A13191" s="10">
        <v>212</v>
      </c>
      <c r="B13191" s="10" t="s">
        <v>2064</v>
      </c>
      <c r="C13191" s="10" t="s">
        <v>2065</v>
      </c>
      <c r="D13191" s="10" t="s">
        <v>2072</v>
      </c>
      <c r="E13191" s="10" t="s">
        <v>1667</v>
      </c>
      <c r="F13191" s="10" t="s">
        <v>1433</v>
      </c>
      <c r="G13191" s="10" t="s">
        <v>3734</v>
      </c>
      <c r="H13191" s="10" t="s">
        <v>34</v>
      </c>
      <c r="I13191" s="10">
        <v>0</v>
      </c>
    </row>
    <row r="13192" spans="1:9" hidden="1" x14ac:dyDescent="0.25">
      <c r="A13192" s="10">
        <v>212</v>
      </c>
      <c r="B13192" s="10" t="s">
        <v>2064</v>
      </c>
      <c r="C13192" s="10" t="s">
        <v>2065</v>
      </c>
      <c r="D13192" s="10" t="s">
        <v>2072</v>
      </c>
      <c r="E13192" s="10" t="s">
        <v>1667</v>
      </c>
      <c r="F13192" s="10" t="s">
        <v>1433</v>
      </c>
      <c r="G13192" s="10" t="s">
        <v>3735</v>
      </c>
      <c r="H13192" s="10" t="s">
        <v>57</v>
      </c>
      <c r="I13192" s="10">
        <v>0</v>
      </c>
    </row>
    <row r="13193" spans="1:9" hidden="1" x14ac:dyDescent="0.25">
      <c r="A13193" s="10">
        <v>212</v>
      </c>
      <c r="B13193" s="10" t="s">
        <v>2064</v>
      </c>
      <c r="C13193" s="10" t="s">
        <v>2065</v>
      </c>
      <c r="D13193" s="10" t="s">
        <v>2072</v>
      </c>
      <c r="E13193" s="10" t="s">
        <v>1667</v>
      </c>
      <c r="F13193" s="10" t="s">
        <v>1433</v>
      </c>
      <c r="G13193" s="10" t="s">
        <v>4597</v>
      </c>
      <c r="H13193" s="10" t="s">
        <v>34</v>
      </c>
      <c r="I13193" s="10">
        <v>0</v>
      </c>
    </row>
    <row r="13194" spans="1:9" hidden="1" x14ac:dyDescent="0.25">
      <c r="A13194" s="10">
        <v>212</v>
      </c>
      <c r="B13194" s="10" t="s">
        <v>2064</v>
      </c>
      <c r="C13194" s="10" t="s">
        <v>2065</v>
      </c>
      <c r="D13194" s="10" t="s">
        <v>2072</v>
      </c>
      <c r="E13194" s="10" t="s">
        <v>1667</v>
      </c>
      <c r="F13194" s="10" t="s">
        <v>1433</v>
      </c>
      <c r="G13194" s="10" t="s">
        <v>3736</v>
      </c>
      <c r="H13194" s="10" t="s">
        <v>34</v>
      </c>
      <c r="I13194" s="10">
        <v>0</v>
      </c>
    </row>
    <row r="13195" spans="1:9" hidden="1" x14ac:dyDescent="0.25">
      <c r="A13195" s="10">
        <v>212</v>
      </c>
      <c r="B13195" s="10" t="s">
        <v>2064</v>
      </c>
      <c r="C13195" s="10" t="s">
        <v>2065</v>
      </c>
      <c r="D13195" s="10" t="s">
        <v>2072</v>
      </c>
      <c r="E13195" s="10" t="s">
        <v>1667</v>
      </c>
      <c r="F13195" s="10" t="s">
        <v>1433</v>
      </c>
      <c r="G13195" s="10" t="s">
        <v>3737</v>
      </c>
      <c r="H13195" s="10" t="s">
        <v>34</v>
      </c>
      <c r="I13195" s="10">
        <v>0</v>
      </c>
    </row>
    <row r="13196" spans="1:9" hidden="1" x14ac:dyDescent="0.25">
      <c r="A13196" s="10">
        <v>212</v>
      </c>
      <c r="B13196" s="10" t="s">
        <v>2064</v>
      </c>
      <c r="C13196" s="10" t="s">
        <v>2065</v>
      </c>
      <c r="D13196" s="10" t="s">
        <v>2072</v>
      </c>
      <c r="E13196" s="10" t="s">
        <v>1667</v>
      </c>
      <c r="F13196" s="10" t="s">
        <v>1433</v>
      </c>
      <c r="G13196" s="10" t="s">
        <v>4387</v>
      </c>
      <c r="H13196" s="10" t="s">
        <v>34</v>
      </c>
      <c r="I13196" s="10">
        <v>0</v>
      </c>
    </row>
    <row r="13197" spans="1:9" hidden="1" x14ac:dyDescent="0.25">
      <c r="A13197" s="10">
        <v>212</v>
      </c>
      <c r="B13197" s="10" t="s">
        <v>2064</v>
      </c>
      <c r="C13197" s="10" t="s">
        <v>2065</v>
      </c>
      <c r="D13197" s="10" t="s">
        <v>2072</v>
      </c>
      <c r="E13197" s="10" t="s">
        <v>1667</v>
      </c>
      <c r="F13197" s="10" t="s">
        <v>1433</v>
      </c>
      <c r="G13197" s="10" t="s">
        <v>4388</v>
      </c>
      <c r="H13197" s="10" t="s">
        <v>34</v>
      </c>
      <c r="I13197" s="10">
        <v>0</v>
      </c>
    </row>
    <row r="13198" spans="1:9" hidden="1" x14ac:dyDescent="0.25">
      <c r="A13198" s="10">
        <v>212</v>
      </c>
      <c r="B13198" s="10" t="s">
        <v>2064</v>
      </c>
      <c r="C13198" s="10" t="s">
        <v>2065</v>
      </c>
      <c r="D13198" s="10" t="s">
        <v>2072</v>
      </c>
      <c r="E13198" s="10" t="s">
        <v>1667</v>
      </c>
      <c r="F13198" s="10" t="s">
        <v>1433</v>
      </c>
      <c r="G13198" s="10" t="s">
        <v>3740</v>
      </c>
      <c r="H13198" s="10" t="s">
        <v>34</v>
      </c>
      <c r="I13198" s="10">
        <v>0</v>
      </c>
    </row>
    <row r="13199" spans="1:9" hidden="1" x14ac:dyDescent="0.25">
      <c r="A13199" s="10">
        <v>212</v>
      </c>
      <c r="B13199" s="10" t="s">
        <v>2064</v>
      </c>
      <c r="C13199" s="10" t="s">
        <v>2065</v>
      </c>
      <c r="D13199" s="10" t="s">
        <v>2072</v>
      </c>
      <c r="E13199" s="10" t="s">
        <v>1667</v>
      </c>
      <c r="F13199" s="10" t="s">
        <v>1433</v>
      </c>
      <c r="G13199" s="10" t="s">
        <v>3741</v>
      </c>
      <c r="H13199" s="10" t="s">
        <v>34</v>
      </c>
      <c r="I13199" s="10">
        <v>0</v>
      </c>
    </row>
    <row r="13200" spans="1:9" hidden="1" x14ac:dyDescent="0.25">
      <c r="A13200" s="10">
        <v>212</v>
      </c>
      <c r="B13200" s="10" t="s">
        <v>2064</v>
      </c>
      <c r="C13200" s="10" t="s">
        <v>2065</v>
      </c>
      <c r="D13200" s="10" t="s">
        <v>2072</v>
      </c>
      <c r="E13200" s="10" t="s">
        <v>1667</v>
      </c>
      <c r="F13200" s="10" t="s">
        <v>1433</v>
      </c>
      <c r="G13200" s="10" t="s">
        <v>4324</v>
      </c>
      <c r="H13200" s="10" t="s">
        <v>34</v>
      </c>
      <c r="I13200" s="10">
        <v>0</v>
      </c>
    </row>
    <row r="13201" spans="1:11" hidden="1" x14ac:dyDescent="0.25">
      <c r="A13201" s="10">
        <v>212</v>
      </c>
      <c r="B13201" s="10" t="s">
        <v>2064</v>
      </c>
      <c r="C13201" s="10" t="s">
        <v>2065</v>
      </c>
      <c r="D13201" s="10" t="s">
        <v>2072</v>
      </c>
      <c r="E13201" s="10" t="s">
        <v>1667</v>
      </c>
      <c r="F13201" s="10" t="s">
        <v>1433</v>
      </c>
      <c r="G13201" s="10" t="s">
        <v>3743</v>
      </c>
      <c r="H13201" s="10" t="s">
        <v>34</v>
      </c>
      <c r="I13201" s="10">
        <v>0</v>
      </c>
    </row>
    <row r="13202" spans="1:11" hidden="1" x14ac:dyDescent="0.25">
      <c r="A13202" s="10">
        <v>212</v>
      </c>
      <c r="B13202" s="10" t="s">
        <v>2064</v>
      </c>
      <c r="C13202" s="10" t="s">
        <v>2065</v>
      </c>
      <c r="D13202" s="10" t="s">
        <v>2072</v>
      </c>
      <c r="E13202" s="10" t="s">
        <v>1667</v>
      </c>
      <c r="F13202" s="10" t="s">
        <v>1433</v>
      </c>
      <c r="G13202" s="10" t="s">
        <v>3744</v>
      </c>
      <c r="H13202" s="10" t="s">
        <v>3917</v>
      </c>
      <c r="I13202" s="10">
        <v>0</v>
      </c>
    </row>
    <row r="13203" spans="1:11" hidden="1" x14ac:dyDescent="0.25">
      <c r="A13203" s="10">
        <v>212</v>
      </c>
      <c r="B13203" s="10" t="s">
        <v>2064</v>
      </c>
      <c r="C13203" s="10" t="s">
        <v>2065</v>
      </c>
      <c r="D13203" s="10" t="s">
        <v>2072</v>
      </c>
      <c r="E13203" s="10" t="s">
        <v>1667</v>
      </c>
      <c r="F13203" s="10" t="s">
        <v>1433</v>
      </c>
      <c r="G13203" s="10" t="s">
        <v>3746</v>
      </c>
      <c r="H13203" s="10" t="s">
        <v>34</v>
      </c>
      <c r="I13203" s="10">
        <v>0</v>
      </c>
    </row>
    <row r="13204" spans="1:11" hidden="1" x14ac:dyDescent="0.25">
      <c r="A13204" s="10">
        <v>212</v>
      </c>
      <c r="B13204" s="10" t="s">
        <v>2064</v>
      </c>
      <c r="C13204" s="10" t="s">
        <v>2065</v>
      </c>
      <c r="D13204" s="10" t="s">
        <v>2072</v>
      </c>
      <c r="E13204" s="10" t="s">
        <v>1667</v>
      </c>
      <c r="F13204" s="10" t="s">
        <v>1433</v>
      </c>
      <c r="G13204" s="21" t="s">
        <v>3747</v>
      </c>
      <c r="H13204" s="21" t="s">
        <v>4805</v>
      </c>
      <c r="I13204" s="21">
        <v>1</v>
      </c>
      <c r="J13204" s="21" t="str">
        <f>H13204</f>
        <v>Напольно-потолочная</v>
      </c>
      <c r="K13204" s="21"/>
    </row>
    <row r="13205" spans="1:11" hidden="1" x14ac:dyDescent="0.25">
      <c r="A13205" s="10">
        <v>212</v>
      </c>
      <c r="B13205" s="10" t="s">
        <v>2064</v>
      </c>
      <c r="C13205" s="10" t="s">
        <v>2065</v>
      </c>
      <c r="D13205" s="10" t="s">
        <v>2072</v>
      </c>
      <c r="E13205" s="10" t="s">
        <v>1667</v>
      </c>
      <c r="F13205" s="10" t="s">
        <v>1433</v>
      </c>
      <c r="G13205" s="21" t="s">
        <v>3749</v>
      </c>
      <c r="H13205" s="21" t="s">
        <v>3893</v>
      </c>
      <c r="I13205" s="21">
        <v>1</v>
      </c>
      <c r="J13205" s="21">
        <f>MID(H13205,1,FIND(" ",H13205,1)-1)*1</f>
        <v>30</v>
      </c>
      <c r="K13205" s="21" t="s">
        <v>5264</v>
      </c>
    </row>
    <row r="13206" spans="1:11" hidden="1" x14ac:dyDescent="0.25">
      <c r="A13206" s="10">
        <v>212</v>
      </c>
      <c r="B13206" s="10" t="s">
        <v>2064</v>
      </c>
      <c r="C13206" s="10" t="s">
        <v>2065</v>
      </c>
      <c r="D13206" s="10" t="s">
        <v>2072</v>
      </c>
      <c r="E13206" s="10" t="s">
        <v>1667</v>
      </c>
      <c r="F13206" s="10" t="s">
        <v>1433</v>
      </c>
      <c r="G13206" s="21" t="s">
        <v>3751</v>
      </c>
      <c r="H13206" s="21" t="s">
        <v>3808</v>
      </c>
      <c r="I13206" s="21">
        <v>1</v>
      </c>
      <c r="J13206" s="21">
        <f>MID(H13206,1,FIND(" ",H13206,1)-1)*1</f>
        <v>20</v>
      </c>
      <c r="K13206" s="21" t="s">
        <v>5264</v>
      </c>
    </row>
    <row r="13207" spans="1:11" hidden="1" x14ac:dyDescent="0.25">
      <c r="A13207" s="10">
        <v>212</v>
      </c>
      <c r="B13207" s="10" t="s">
        <v>2064</v>
      </c>
      <c r="C13207" s="10" t="s">
        <v>2065</v>
      </c>
      <c r="D13207" s="10" t="s">
        <v>2072</v>
      </c>
      <c r="E13207" s="10" t="s">
        <v>1667</v>
      </c>
      <c r="F13207" s="10" t="s">
        <v>1433</v>
      </c>
      <c r="G13207" s="21" t="s">
        <v>3753</v>
      </c>
      <c r="H13207" s="21" t="s">
        <v>4238</v>
      </c>
      <c r="I13207" s="21">
        <v>1</v>
      </c>
      <c r="J13207" s="21">
        <f>MID(H13207,1,FIND(" ",H13207,1)-1)*1</f>
        <v>2.4</v>
      </c>
      <c r="K13207" s="21" t="s">
        <v>5258</v>
      </c>
    </row>
    <row r="13208" spans="1:11" hidden="1" x14ac:dyDescent="0.25">
      <c r="A13208" s="10">
        <v>212</v>
      </c>
      <c r="B13208" s="10" t="s">
        <v>2064</v>
      </c>
      <c r="C13208" s="10" t="s">
        <v>2065</v>
      </c>
      <c r="D13208" s="10" t="s">
        <v>2072</v>
      </c>
      <c r="E13208" s="10" t="s">
        <v>1667</v>
      </c>
      <c r="F13208" s="10" t="s">
        <v>1433</v>
      </c>
      <c r="G13208" s="21" t="s">
        <v>3755</v>
      </c>
      <c r="H13208" s="21" t="s">
        <v>3756</v>
      </c>
      <c r="I13208" s="21">
        <v>1</v>
      </c>
      <c r="J13208" s="21" t="s">
        <v>5266</v>
      </c>
      <c r="K13208" s="21" t="s">
        <v>5265</v>
      </c>
    </row>
    <row r="13209" spans="1:11" hidden="1" x14ac:dyDescent="0.25">
      <c r="A13209" s="10">
        <v>212</v>
      </c>
      <c r="B13209" s="10" t="s">
        <v>2064</v>
      </c>
      <c r="C13209" s="10" t="s">
        <v>2065</v>
      </c>
      <c r="D13209" s="10" t="s">
        <v>2072</v>
      </c>
      <c r="E13209" s="10" t="s">
        <v>1667</v>
      </c>
      <c r="F13209" s="10" t="s">
        <v>1433</v>
      </c>
      <c r="G13209" s="21" t="s">
        <v>3759</v>
      </c>
      <c r="H13209" s="21">
        <v>18000</v>
      </c>
      <c r="I13209" s="21">
        <v>1</v>
      </c>
      <c r="J13209" s="21">
        <f>TRIM(H13209)*1</f>
        <v>18000</v>
      </c>
      <c r="K13209" s="21" t="s">
        <v>5261</v>
      </c>
    </row>
    <row r="13210" spans="1:11" x14ac:dyDescent="0.25">
      <c r="A13210" s="10">
        <v>212</v>
      </c>
      <c r="B13210" s="10" t="s">
        <v>2064</v>
      </c>
      <c r="C13210" s="10" t="s">
        <v>2065</v>
      </c>
      <c r="D13210" s="10" t="s">
        <v>2072</v>
      </c>
      <c r="E13210" s="10" t="s">
        <v>1667</v>
      </c>
      <c r="F13210" s="10" t="s">
        <v>1433</v>
      </c>
      <c r="G13210" s="21" t="s">
        <v>3760</v>
      </c>
      <c r="H13210" s="21" t="s">
        <v>5022</v>
      </c>
      <c r="I13210" s="21">
        <v>1</v>
      </c>
      <c r="J13210" s="21">
        <f t="shared" ref="J13210:J13211" si="938">MID(H13210,1,FIND(" ",H13210,1)-1)*1</f>
        <v>5.7</v>
      </c>
      <c r="K13210" s="21" t="s">
        <v>5259</v>
      </c>
    </row>
    <row r="13211" spans="1:11" x14ac:dyDescent="0.25">
      <c r="A13211" s="10">
        <v>212</v>
      </c>
      <c r="B13211" s="10" t="s">
        <v>2064</v>
      </c>
      <c r="C13211" s="10" t="s">
        <v>2065</v>
      </c>
      <c r="D13211" s="10" t="s">
        <v>2072</v>
      </c>
      <c r="E13211" s="10" t="s">
        <v>1667</v>
      </c>
      <c r="F13211" s="10" t="s">
        <v>1433</v>
      </c>
      <c r="G13211" s="21" t="s">
        <v>3762</v>
      </c>
      <c r="H13211" s="21" t="s">
        <v>4986</v>
      </c>
      <c r="I13211" s="21">
        <v>1</v>
      </c>
      <c r="J13211" s="21">
        <f t="shared" si="938"/>
        <v>5.3</v>
      </c>
      <c r="K13211" s="21" t="s">
        <v>5259</v>
      </c>
    </row>
    <row r="13212" spans="1:11" hidden="1" x14ac:dyDescent="0.25">
      <c r="A13212" s="10">
        <v>212</v>
      </c>
      <c r="B13212" s="10" t="s">
        <v>2064</v>
      </c>
      <c r="C13212" s="10" t="s">
        <v>2065</v>
      </c>
      <c r="D13212" s="10" t="s">
        <v>2072</v>
      </c>
      <c r="E13212" s="10" t="s">
        <v>1667</v>
      </c>
      <c r="F13212" s="10" t="s">
        <v>1433</v>
      </c>
      <c r="G13212" s="21" t="s">
        <v>3764</v>
      </c>
      <c r="H13212" s="21">
        <v>18000</v>
      </c>
      <c r="I13212" s="21">
        <v>1</v>
      </c>
      <c r="J13212" s="21">
        <f>TRIM(H13212)*1</f>
        <v>18000</v>
      </c>
      <c r="K13212" s="21" t="s">
        <v>5261</v>
      </c>
    </row>
    <row r="13213" spans="1:11" hidden="1" x14ac:dyDescent="0.25">
      <c r="A13213" s="10">
        <v>212</v>
      </c>
      <c r="B13213" s="10" t="s">
        <v>2064</v>
      </c>
      <c r="C13213" s="10" t="s">
        <v>2065</v>
      </c>
      <c r="D13213" s="10" t="s">
        <v>2072</v>
      </c>
      <c r="E13213" s="10" t="s">
        <v>1667</v>
      </c>
      <c r="F13213" s="10" t="s">
        <v>1433</v>
      </c>
      <c r="G13213" s="10" t="s">
        <v>3765</v>
      </c>
      <c r="H13213" s="10" t="s">
        <v>57</v>
      </c>
      <c r="I13213" s="10">
        <v>0</v>
      </c>
    </row>
    <row r="13214" spans="1:11" hidden="1" x14ac:dyDescent="0.25">
      <c r="A13214" s="10">
        <v>212</v>
      </c>
      <c r="B13214" s="10" t="s">
        <v>2064</v>
      </c>
      <c r="C13214" s="10" t="s">
        <v>2065</v>
      </c>
      <c r="D13214" s="10" t="s">
        <v>2072</v>
      </c>
      <c r="E13214" s="10" t="s">
        <v>1667</v>
      </c>
      <c r="F13214" s="10" t="s">
        <v>1433</v>
      </c>
      <c r="G13214" s="10" t="s">
        <v>3766</v>
      </c>
      <c r="H13214" s="10" t="s">
        <v>34</v>
      </c>
      <c r="I13214" s="10">
        <v>0</v>
      </c>
    </row>
    <row r="13215" spans="1:11" hidden="1" x14ac:dyDescent="0.25">
      <c r="A13215" s="10">
        <v>212</v>
      </c>
      <c r="B13215" s="10" t="s">
        <v>2064</v>
      </c>
      <c r="C13215" s="10" t="s">
        <v>2065</v>
      </c>
      <c r="D13215" s="10" t="s">
        <v>2072</v>
      </c>
      <c r="E13215" s="10" t="s">
        <v>1667</v>
      </c>
      <c r="F13215" s="10" t="s">
        <v>1433</v>
      </c>
      <c r="G13215" s="10" t="s">
        <v>4601</v>
      </c>
      <c r="H13215" s="10" t="s">
        <v>4321</v>
      </c>
      <c r="I13215" s="10">
        <v>0</v>
      </c>
    </row>
    <row r="13216" spans="1:11" hidden="1" x14ac:dyDescent="0.25">
      <c r="A13216" s="10">
        <v>212</v>
      </c>
      <c r="B13216" s="10" t="s">
        <v>2064</v>
      </c>
      <c r="C13216" s="10" t="s">
        <v>2065</v>
      </c>
      <c r="D13216" s="10" t="s">
        <v>2072</v>
      </c>
      <c r="E13216" s="10" t="s">
        <v>1667</v>
      </c>
      <c r="F13216" s="10" t="s">
        <v>1433</v>
      </c>
      <c r="G13216" s="10" t="s">
        <v>4397</v>
      </c>
      <c r="H13216" s="10" t="s">
        <v>34</v>
      </c>
      <c r="I13216" s="10">
        <v>0</v>
      </c>
    </row>
    <row r="13217" spans="1:11" hidden="1" x14ac:dyDescent="0.25">
      <c r="A13217" s="10">
        <v>212</v>
      </c>
      <c r="B13217" s="10" t="s">
        <v>2064</v>
      </c>
      <c r="C13217" s="10" t="s">
        <v>2065</v>
      </c>
      <c r="D13217" s="10" t="s">
        <v>2072</v>
      </c>
      <c r="E13217" s="10" t="s">
        <v>1667</v>
      </c>
      <c r="F13217" s="10" t="s">
        <v>1433</v>
      </c>
      <c r="G13217" s="10" t="s">
        <v>4603</v>
      </c>
      <c r="H13217" s="10" t="s">
        <v>57</v>
      </c>
      <c r="I13217" s="10">
        <v>0</v>
      </c>
    </row>
    <row r="13218" spans="1:11" hidden="1" x14ac:dyDescent="0.25">
      <c r="A13218" s="10">
        <v>212</v>
      </c>
      <c r="B13218" s="10" t="s">
        <v>2064</v>
      </c>
      <c r="C13218" s="10" t="s">
        <v>2065</v>
      </c>
      <c r="D13218" s="10" t="s">
        <v>2072</v>
      </c>
      <c r="E13218" s="10" t="s">
        <v>1667</v>
      </c>
      <c r="F13218" s="10" t="s">
        <v>1433</v>
      </c>
      <c r="G13218" s="21" t="s">
        <v>3769</v>
      </c>
      <c r="H13218" s="21" t="s">
        <v>4026</v>
      </c>
      <c r="I13218" s="21">
        <v>1</v>
      </c>
      <c r="J13218" s="21">
        <f t="shared" ref="J13218:J13219" si="939">MID(H13218,1,FIND(" ",H13218,1)-1)*1</f>
        <v>29</v>
      </c>
      <c r="K13218" s="21" t="s">
        <v>5255</v>
      </c>
    </row>
    <row r="13219" spans="1:11" hidden="1" x14ac:dyDescent="0.25">
      <c r="A13219" s="10">
        <v>212</v>
      </c>
      <c r="B13219" s="10" t="s">
        <v>2064</v>
      </c>
      <c r="C13219" s="10" t="s">
        <v>2065</v>
      </c>
      <c r="D13219" s="10" t="s">
        <v>2072</v>
      </c>
      <c r="E13219" s="10" t="s">
        <v>1667</v>
      </c>
      <c r="F13219" s="10" t="s">
        <v>1433</v>
      </c>
      <c r="G13219" s="21" t="s">
        <v>3771</v>
      </c>
      <c r="H13219" s="21" t="s">
        <v>4092</v>
      </c>
      <c r="I13219" s="21">
        <v>1</v>
      </c>
      <c r="J13219" s="21">
        <f t="shared" si="939"/>
        <v>28</v>
      </c>
      <c r="K13219" s="21" t="s">
        <v>5255</v>
      </c>
    </row>
    <row r="13220" spans="1:11" hidden="1" x14ac:dyDescent="0.25">
      <c r="A13220" s="10">
        <v>212</v>
      </c>
      <c r="B13220" s="10" t="s">
        <v>2064</v>
      </c>
      <c r="C13220" s="10" t="s">
        <v>2065</v>
      </c>
      <c r="D13220" s="10" t="s">
        <v>2072</v>
      </c>
      <c r="E13220" s="10" t="s">
        <v>1667</v>
      </c>
      <c r="F13220" s="10" t="s">
        <v>1433</v>
      </c>
      <c r="G13220" s="21" t="s">
        <v>3773</v>
      </c>
      <c r="H13220" s="21" t="s">
        <v>4036</v>
      </c>
      <c r="I13220" s="21">
        <v>1</v>
      </c>
      <c r="J13220" s="21">
        <f t="shared" ref="J13220:J13225" si="940">MID(H13220,1,FIND(" ",H13220,1)-1)*1000</f>
        <v>555</v>
      </c>
      <c r="K13220" s="22" t="s">
        <v>5256</v>
      </c>
    </row>
    <row r="13221" spans="1:11" hidden="1" x14ac:dyDescent="0.25">
      <c r="A13221" s="10">
        <v>212</v>
      </c>
      <c r="B13221" s="10" t="s">
        <v>2064</v>
      </c>
      <c r="C13221" s="10" t="s">
        <v>2065</v>
      </c>
      <c r="D13221" s="10" t="s">
        <v>2072</v>
      </c>
      <c r="E13221" s="10" t="s">
        <v>1667</v>
      </c>
      <c r="F13221" s="10" t="s">
        <v>1433</v>
      </c>
      <c r="G13221" s="21" t="s">
        <v>3775</v>
      </c>
      <c r="H13221" s="21" t="s">
        <v>4971</v>
      </c>
      <c r="I13221" s="21">
        <v>1</v>
      </c>
      <c r="J13221" s="21">
        <f t="shared" si="940"/>
        <v>690</v>
      </c>
      <c r="K13221" s="22" t="s">
        <v>5256</v>
      </c>
    </row>
    <row r="13222" spans="1:11" hidden="1" x14ac:dyDescent="0.25">
      <c r="A13222" s="10">
        <v>212</v>
      </c>
      <c r="B13222" s="10" t="s">
        <v>2064</v>
      </c>
      <c r="C13222" s="10" t="s">
        <v>2065</v>
      </c>
      <c r="D13222" s="10" t="s">
        <v>2072</v>
      </c>
      <c r="E13222" s="10" t="s">
        <v>1667</v>
      </c>
      <c r="F13222" s="10" t="s">
        <v>1433</v>
      </c>
      <c r="G13222" s="21" t="s">
        <v>3777</v>
      </c>
      <c r="H13222" s="21" t="s">
        <v>4095</v>
      </c>
      <c r="I13222" s="21">
        <v>1</v>
      </c>
      <c r="J13222" s="21">
        <f t="shared" si="940"/>
        <v>300</v>
      </c>
      <c r="K13222" s="22" t="s">
        <v>5256</v>
      </c>
    </row>
    <row r="13223" spans="1:11" hidden="1" x14ac:dyDescent="0.25">
      <c r="A13223" s="10">
        <v>212</v>
      </c>
      <c r="B13223" s="10" t="s">
        <v>2064</v>
      </c>
      <c r="C13223" s="10" t="s">
        <v>2065</v>
      </c>
      <c r="D13223" s="10" t="s">
        <v>2072</v>
      </c>
      <c r="E13223" s="10" t="s">
        <v>1667</v>
      </c>
      <c r="F13223" s="10" t="s">
        <v>1433</v>
      </c>
      <c r="G13223" s="21" t="s">
        <v>3779</v>
      </c>
      <c r="H13223" s="21" t="s">
        <v>4807</v>
      </c>
      <c r="I13223" s="21">
        <v>1</v>
      </c>
      <c r="J13223" s="21">
        <f t="shared" si="940"/>
        <v>235</v>
      </c>
      <c r="K13223" s="22" t="s">
        <v>5256</v>
      </c>
    </row>
    <row r="13224" spans="1:11" hidden="1" x14ac:dyDescent="0.25">
      <c r="A13224" s="10">
        <v>212</v>
      </c>
      <c r="B13224" s="10" t="s">
        <v>2064</v>
      </c>
      <c r="C13224" s="10" t="s">
        <v>2065</v>
      </c>
      <c r="D13224" s="10" t="s">
        <v>2072</v>
      </c>
      <c r="E13224" s="10" t="s">
        <v>1667</v>
      </c>
      <c r="F13224" s="10" t="s">
        <v>1433</v>
      </c>
      <c r="G13224" s="21" t="s">
        <v>3781</v>
      </c>
      <c r="H13224" s="21" t="s">
        <v>4097</v>
      </c>
      <c r="I13224" s="21">
        <v>1</v>
      </c>
      <c r="J13224" s="21">
        <f t="shared" si="940"/>
        <v>785</v>
      </c>
      <c r="K13224" s="22" t="s">
        <v>5256</v>
      </c>
    </row>
    <row r="13225" spans="1:11" hidden="1" x14ac:dyDescent="0.25">
      <c r="A13225" s="10">
        <v>212</v>
      </c>
      <c r="B13225" s="10" t="s">
        <v>2064</v>
      </c>
      <c r="C13225" s="10" t="s">
        <v>2065</v>
      </c>
      <c r="D13225" s="10" t="s">
        <v>2072</v>
      </c>
      <c r="E13225" s="10" t="s">
        <v>1667</v>
      </c>
      <c r="F13225" s="10" t="s">
        <v>1433</v>
      </c>
      <c r="G13225" s="21" t="s">
        <v>3783</v>
      </c>
      <c r="H13225" s="21" t="s">
        <v>4571</v>
      </c>
      <c r="I13225" s="21">
        <v>1</v>
      </c>
      <c r="J13225" s="21">
        <f t="shared" si="940"/>
        <v>1000</v>
      </c>
      <c r="K13225" s="22" t="s">
        <v>5256</v>
      </c>
    </row>
    <row r="13226" spans="1:11" hidden="1" x14ac:dyDescent="0.25">
      <c r="A13226" s="10">
        <v>212</v>
      </c>
      <c r="B13226" s="10" t="s">
        <v>2064</v>
      </c>
      <c r="C13226" s="10" t="s">
        <v>2065</v>
      </c>
      <c r="D13226" s="10" t="s">
        <v>2072</v>
      </c>
      <c r="E13226" s="10" t="s">
        <v>1667</v>
      </c>
      <c r="F13226" s="10" t="s">
        <v>1433</v>
      </c>
      <c r="G13226" s="10" t="s">
        <v>3787</v>
      </c>
      <c r="H13226" s="10" t="s">
        <v>3788</v>
      </c>
      <c r="I13226" s="10">
        <v>0</v>
      </c>
    </row>
    <row r="13227" spans="1:11" hidden="1" x14ac:dyDescent="0.25">
      <c r="A13227" s="10">
        <v>212</v>
      </c>
      <c r="B13227" s="10" t="s">
        <v>2064</v>
      </c>
      <c r="C13227" s="10" t="s">
        <v>2065</v>
      </c>
      <c r="D13227" s="10" t="s">
        <v>2072</v>
      </c>
      <c r="E13227" s="10" t="s">
        <v>1667</v>
      </c>
      <c r="F13227" s="10" t="s">
        <v>1433</v>
      </c>
      <c r="G13227" s="10" t="s">
        <v>3789</v>
      </c>
      <c r="H13227" s="10" t="s">
        <v>3789</v>
      </c>
      <c r="I13227" s="10">
        <v>0</v>
      </c>
    </row>
    <row r="13228" spans="1:11" hidden="1" x14ac:dyDescent="0.25">
      <c r="A13228" s="10">
        <v>213</v>
      </c>
      <c r="B13228" s="10" t="s">
        <v>2073</v>
      </c>
      <c r="C13228" s="10" t="s">
        <v>2074</v>
      </c>
      <c r="D13228" s="10" t="s">
        <v>2081</v>
      </c>
      <c r="E13228" s="10" t="s">
        <v>1667</v>
      </c>
      <c r="F13228" s="10" t="s">
        <v>1433</v>
      </c>
      <c r="G13228" s="10" t="s">
        <v>3129</v>
      </c>
      <c r="H13228" s="10" t="s">
        <v>4540</v>
      </c>
      <c r="I13228" s="10">
        <v>0</v>
      </c>
    </row>
    <row r="13229" spans="1:11" hidden="1" x14ac:dyDescent="0.25">
      <c r="A13229" s="10">
        <v>213</v>
      </c>
      <c r="B13229" s="10" t="s">
        <v>2073</v>
      </c>
      <c r="C13229" s="10" t="s">
        <v>2074</v>
      </c>
      <c r="D13229" s="10" t="s">
        <v>2081</v>
      </c>
      <c r="E13229" s="10" t="s">
        <v>1667</v>
      </c>
      <c r="F13229" s="10" t="s">
        <v>1433</v>
      </c>
      <c r="G13229" s="21" t="s">
        <v>2160</v>
      </c>
      <c r="H13229" s="21" t="s">
        <v>3699</v>
      </c>
      <c r="I13229" s="21">
        <v>1</v>
      </c>
      <c r="J13229" s="21" t="str">
        <f>H13229</f>
        <v>Кондиционирование</v>
      </c>
      <c r="K13229" s="21"/>
    </row>
    <row r="13230" spans="1:11" hidden="1" x14ac:dyDescent="0.25">
      <c r="A13230" s="10">
        <v>213</v>
      </c>
      <c r="B13230" s="10" t="s">
        <v>2073</v>
      </c>
      <c r="C13230" s="10" t="s">
        <v>2074</v>
      </c>
      <c r="D13230" s="10" t="s">
        <v>2081</v>
      </c>
      <c r="E13230" s="10" t="s">
        <v>1667</v>
      </c>
      <c r="F13230" s="10" t="s">
        <v>1433</v>
      </c>
      <c r="G13230" s="21" t="s">
        <v>3108</v>
      </c>
      <c r="H13230" s="21" t="s">
        <v>3906</v>
      </c>
      <c r="I13230" s="21">
        <v>1</v>
      </c>
      <c r="J13230" s="21">
        <f t="shared" ref="J13230:J13231" si="941">MID(H13230,1,FIND(" ",H13230,1)-1)*1</f>
        <v>60</v>
      </c>
      <c r="K13230" s="21" t="s">
        <v>5260</v>
      </c>
    </row>
    <row r="13231" spans="1:11" hidden="1" x14ac:dyDescent="0.25">
      <c r="A13231" s="10">
        <v>213</v>
      </c>
      <c r="B13231" s="10" t="s">
        <v>2073</v>
      </c>
      <c r="C13231" s="10" t="s">
        <v>2074</v>
      </c>
      <c r="D13231" s="10" t="s">
        <v>2081</v>
      </c>
      <c r="E13231" s="10" t="s">
        <v>1667</v>
      </c>
      <c r="F13231" s="10" t="s">
        <v>1433</v>
      </c>
      <c r="G13231" s="21" t="s">
        <v>3701</v>
      </c>
      <c r="H13231" s="21" t="s">
        <v>4381</v>
      </c>
      <c r="I13231" s="21">
        <v>1</v>
      </c>
      <c r="J13231" s="21">
        <f t="shared" si="941"/>
        <v>48</v>
      </c>
      <c r="K13231" s="21" t="s">
        <v>5260</v>
      </c>
    </row>
    <row r="13232" spans="1:11" hidden="1" x14ac:dyDescent="0.25">
      <c r="A13232" s="10">
        <v>213</v>
      </c>
      <c r="B13232" s="10" t="s">
        <v>2073</v>
      </c>
      <c r="C13232" s="10" t="s">
        <v>2074</v>
      </c>
      <c r="D13232" s="10" t="s">
        <v>2081</v>
      </c>
      <c r="E13232" s="10" t="s">
        <v>1667</v>
      </c>
      <c r="F13232" s="10" t="s">
        <v>1433</v>
      </c>
      <c r="G13232" s="21" t="s">
        <v>3703</v>
      </c>
      <c r="H13232" s="21" t="s">
        <v>4939</v>
      </c>
      <c r="I13232" s="21">
        <v>1</v>
      </c>
      <c r="J13232" s="21">
        <f>MID(H13232,1,FIND(" ",H13232,1)-1)*1</f>
        <v>175</v>
      </c>
      <c r="K13232" s="21" t="s">
        <v>5254</v>
      </c>
    </row>
    <row r="13233" spans="1:11" hidden="1" x14ac:dyDescent="0.25">
      <c r="A13233" s="10">
        <v>213</v>
      </c>
      <c r="B13233" s="10" t="s">
        <v>2073</v>
      </c>
      <c r="C13233" s="10" t="s">
        <v>2074</v>
      </c>
      <c r="D13233" s="10" t="s">
        <v>2081</v>
      </c>
      <c r="E13233" s="10" t="s">
        <v>1667</v>
      </c>
      <c r="F13233" s="10" t="s">
        <v>1433</v>
      </c>
      <c r="G13233" s="21" t="s">
        <v>3705</v>
      </c>
      <c r="H13233" s="21" t="s">
        <v>34</v>
      </c>
      <c r="I13233" s="21">
        <v>1</v>
      </c>
      <c r="J13233" s="21" t="str">
        <f>H13233</f>
        <v>Да</v>
      </c>
      <c r="K13233" s="21"/>
    </row>
    <row r="13234" spans="1:11" hidden="1" x14ac:dyDescent="0.25">
      <c r="A13234" s="10">
        <v>213</v>
      </c>
      <c r="B13234" s="10" t="s">
        <v>2073</v>
      </c>
      <c r="C13234" s="10" t="s">
        <v>2074</v>
      </c>
      <c r="D13234" s="10" t="s">
        <v>2081</v>
      </c>
      <c r="E13234" s="10" t="s">
        <v>1667</v>
      </c>
      <c r="F13234" s="10" t="s">
        <v>1433</v>
      </c>
      <c r="G13234" s="21" t="s">
        <v>3706</v>
      </c>
      <c r="H13234" s="21" t="s">
        <v>4954</v>
      </c>
      <c r="I13234" s="21">
        <v>1</v>
      </c>
      <c r="J13234" s="21">
        <f t="shared" ref="J13234:J13237" si="942">MID(H13234,1,FIND(" ",H13234,1)-1)*1</f>
        <v>18.5</v>
      </c>
      <c r="K13234" s="21" t="s">
        <v>5258</v>
      </c>
    </row>
    <row r="13235" spans="1:11" hidden="1" x14ac:dyDescent="0.25">
      <c r="A13235" s="10">
        <v>213</v>
      </c>
      <c r="B13235" s="10" t="s">
        <v>2073</v>
      </c>
      <c r="C13235" s="10" t="s">
        <v>2074</v>
      </c>
      <c r="D13235" s="10" t="s">
        <v>2081</v>
      </c>
      <c r="E13235" s="10" t="s">
        <v>1667</v>
      </c>
      <c r="F13235" s="10" t="s">
        <v>1433</v>
      </c>
      <c r="G13235" s="21" t="s">
        <v>3708</v>
      </c>
      <c r="H13235" s="21" t="s">
        <v>4940</v>
      </c>
      <c r="I13235" s="21">
        <v>1</v>
      </c>
      <c r="J13235" s="21">
        <f t="shared" si="942"/>
        <v>17.5</v>
      </c>
      <c r="K13235" s="21" t="s">
        <v>5258</v>
      </c>
    </row>
    <row r="13236" spans="1:11" hidden="1" x14ac:dyDescent="0.25">
      <c r="A13236" s="10">
        <v>213</v>
      </c>
      <c r="B13236" s="10" t="s">
        <v>2073</v>
      </c>
      <c r="C13236" s="10" t="s">
        <v>2074</v>
      </c>
      <c r="D13236" s="10" t="s">
        <v>2081</v>
      </c>
      <c r="E13236" s="10" t="s">
        <v>1667</v>
      </c>
      <c r="F13236" s="10" t="s">
        <v>1433</v>
      </c>
      <c r="G13236" s="21" t="s">
        <v>3709</v>
      </c>
      <c r="H13236" s="21" t="s">
        <v>4878</v>
      </c>
      <c r="I13236" s="21">
        <v>0</v>
      </c>
      <c r="J13236" s="21">
        <f t="shared" si="942"/>
        <v>17</v>
      </c>
      <c r="K13236" s="21" t="s">
        <v>5258</v>
      </c>
    </row>
    <row r="13237" spans="1:11" hidden="1" x14ac:dyDescent="0.25">
      <c r="A13237" s="10">
        <v>213</v>
      </c>
      <c r="B13237" s="10" t="s">
        <v>2073</v>
      </c>
      <c r="C13237" s="10" t="s">
        <v>2074</v>
      </c>
      <c r="D13237" s="10" t="s">
        <v>2081</v>
      </c>
      <c r="E13237" s="10" t="s">
        <v>1667</v>
      </c>
      <c r="F13237" s="10" t="s">
        <v>1433</v>
      </c>
      <c r="G13237" s="21" t="s">
        <v>3711</v>
      </c>
      <c r="H13237" s="21" t="s">
        <v>4879</v>
      </c>
      <c r="I13237" s="21">
        <v>0</v>
      </c>
      <c r="J13237" s="21">
        <f t="shared" si="942"/>
        <v>16</v>
      </c>
      <c r="K13237" s="21" t="s">
        <v>5258</v>
      </c>
    </row>
    <row r="13238" spans="1:11" hidden="1" x14ac:dyDescent="0.25">
      <c r="A13238" s="10">
        <v>213</v>
      </c>
      <c r="B13238" s="10" t="s">
        <v>2073</v>
      </c>
      <c r="C13238" s="10" t="s">
        <v>2074</v>
      </c>
      <c r="D13238" s="10" t="s">
        <v>2081</v>
      </c>
      <c r="E13238" s="10" t="s">
        <v>1667</v>
      </c>
      <c r="F13238" s="10" t="s">
        <v>1433</v>
      </c>
      <c r="G13238" s="21" t="s">
        <v>4578</v>
      </c>
      <c r="H13238" s="21" t="s">
        <v>4880</v>
      </c>
      <c r="I13238" s="21">
        <v>1</v>
      </c>
      <c r="J13238" s="21" t="str">
        <f>MID(H13238,1,FIND(" ",H13238,1)-1)</f>
        <v>2000</v>
      </c>
      <c r="K13238" s="21" t="s">
        <v>5269</v>
      </c>
    </row>
    <row r="13239" spans="1:11" hidden="1" x14ac:dyDescent="0.25">
      <c r="A13239" s="10">
        <v>213</v>
      </c>
      <c r="B13239" s="10" t="s">
        <v>2073</v>
      </c>
      <c r="C13239" s="10" t="s">
        <v>2074</v>
      </c>
      <c r="D13239" s="10" t="s">
        <v>2081</v>
      </c>
      <c r="E13239" s="10" t="s">
        <v>1667</v>
      </c>
      <c r="F13239" s="10" t="s">
        <v>1433</v>
      </c>
      <c r="G13239" s="10" t="s">
        <v>3714</v>
      </c>
      <c r="H13239" s="10" t="s">
        <v>3715</v>
      </c>
      <c r="I13239" s="10">
        <v>0</v>
      </c>
    </row>
    <row r="13240" spans="1:11" hidden="1" x14ac:dyDescent="0.25">
      <c r="A13240" s="10">
        <v>213</v>
      </c>
      <c r="B13240" s="10" t="s">
        <v>2073</v>
      </c>
      <c r="C13240" s="10" t="s">
        <v>2074</v>
      </c>
      <c r="D13240" s="10" t="s">
        <v>2081</v>
      </c>
      <c r="E13240" s="10" t="s">
        <v>1667</v>
      </c>
      <c r="F13240" s="10" t="s">
        <v>1433</v>
      </c>
      <c r="G13240" s="10" t="s">
        <v>3716</v>
      </c>
      <c r="H13240" s="10" t="s">
        <v>34</v>
      </c>
      <c r="I13240" s="10">
        <v>0</v>
      </c>
    </row>
    <row r="13241" spans="1:11" hidden="1" x14ac:dyDescent="0.25">
      <c r="A13241" s="10">
        <v>213</v>
      </c>
      <c r="B13241" s="10" t="s">
        <v>2073</v>
      </c>
      <c r="C13241" s="10" t="s">
        <v>2074</v>
      </c>
      <c r="D13241" s="10" t="s">
        <v>2081</v>
      </c>
      <c r="E13241" s="10" t="s">
        <v>1667</v>
      </c>
      <c r="F13241" s="10" t="s">
        <v>1433</v>
      </c>
      <c r="G13241" s="10" t="s">
        <v>3717</v>
      </c>
      <c r="H13241" s="10" t="s">
        <v>34</v>
      </c>
      <c r="I13241" s="10">
        <v>0</v>
      </c>
    </row>
    <row r="13242" spans="1:11" hidden="1" x14ac:dyDescent="0.25">
      <c r="A13242" s="10">
        <v>213</v>
      </c>
      <c r="B13242" s="10" t="s">
        <v>2073</v>
      </c>
      <c r="C13242" s="10" t="s">
        <v>2074</v>
      </c>
      <c r="D13242" s="10" t="s">
        <v>2081</v>
      </c>
      <c r="E13242" s="10" t="s">
        <v>1667</v>
      </c>
      <c r="F13242" s="10" t="s">
        <v>1433</v>
      </c>
      <c r="G13242" s="10" t="s">
        <v>3718</v>
      </c>
      <c r="H13242" s="10" t="s">
        <v>5168</v>
      </c>
      <c r="I13242" s="10">
        <v>0</v>
      </c>
    </row>
    <row r="13243" spans="1:11" hidden="1" x14ac:dyDescent="0.25">
      <c r="A13243" s="10">
        <v>213</v>
      </c>
      <c r="B13243" s="10" t="s">
        <v>2073</v>
      </c>
      <c r="C13243" s="10" t="s">
        <v>2074</v>
      </c>
      <c r="D13243" s="10" t="s">
        <v>2081</v>
      </c>
      <c r="E13243" s="10" t="s">
        <v>1667</v>
      </c>
      <c r="F13243" s="10" t="s">
        <v>1433</v>
      </c>
      <c r="G13243" s="10" t="s">
        <v>3719</v>
      </c>
      <c r="H13243" s="10" t="s">
        <v>57</v>
      </c>
      <c r="I13243" s="10">
        <v>0</v>
      </c>
    </row>
    <row r="13244" spans="1:11" hidden="1" x14ac:dyDescent="0.25">
      <c r="A13244" s="10">
        <v>213</v>
      </c>
      <c r="B13244" s="10" t="s">
        <v>2073</v>
      </c>
      <c r="C13244" s="10" t="s">
        <v>2074</v>
      </c>
      <c r="D13244" s="10" t="s">
        <v>2081</v>
      </c>
      <c r="E13244" s="10" t="s">
        <v>1667</v>
      </c>
      <c r="F13244" s="10" t="s">
        <v>1433</v>
      </c>
      <c r="G13244" s="10" t="s">
        <v>3720</v>
      </c>
      <c r="H13244" s="10" t="s">
        <v>34</v>
      </c>
      <c r="I13244" s="10">
        <v>0</v>
      </c>
    </row>
    <row r="13245" spans="1:11" hidden="1" x14ac:dyDescent="0.25">
      <c r="A13245" s="10">
        <v>213</v>
      </c>
      <c r="B13245" s="10" t="s">
        <v>2073</v>
      </c>
      <c r="C13245" s="10" t="s">
        <v>2074</v>
      </c>
      <c r="D13245" s="10" t="s">
        <v>2081</v>
      </c>
      <c r="E13245" s="10" t="s">
        <v>1667</v>
      </c>
      <c r="F13245" s="10" t="s">
        <v>1433</v>
      </c>
      <c r="G13245" s="10" t="s">
        <v>3721</v>
      </c>
      <c r="H13245" s="10" t="s">
        <v>34</v>
      </c>
      <c r="I13245" s="10">
        <v>0</v>
      </c>
    </row>
    <row r="13246" spans="1:11" hidden="1" x14ac:dyDescent="0.25">
      <c r="A13246" s="10">
        <v>213</v>
      </c>
      <c r="B13246" s="10" t="s">
        <v>2073</v>
      </c>
      <c r="C13246" s="10" t="s">
        <v>2074</v>
      </c>
      <c r="D13246" s="10" t="s">
        <v>2081</v>
      </c>
      <c r="E13246" s="10" t="s">
        <v>1667</v>
      </c>
      <c r="F13246" s="10" t="s">
        <v>1433</v>
      </c>
      <c r="G13246" s="10" t="s">
        <v>3722</v>
      </c>
      <c r="H13246" s="10" t="s">
        <v>34</v>
      </c>
      <c r="I13246" s="10">
        <v>0</v>
      </c>
    </row>
    <row r="13247" spans="1:11" hidden="1" x14ac:dyDescent="0.25">
      <c r="A13247" s="10">
        <v>213</v>
      </c>
      <c r="B13247" s="10" t="s">
        <v>2073</v>
      </c>
      <c r="C13247" s="10" t="s">
        <v>2074</v>
      </c>
      <c r="D13247" s="10" t="s">
        <v>2081</v>
      </c>
      <c r="E13247" s="10" t="s">
        <v>1667</v>
      </c>
      <c r="F13247" s="10" t="s">
        <v>1433</v>
      </c>
      <c r="G13247" s="10" t="s">
        <v>3723</v>
      </c>
      <c r="H13247" s="10" t="s">
        <v>34</v>
      </c>
      <c r="I13247" s="10">
        <v>0</v>
      </c>
    </row>
    <row r="13248" spans="1:11" hidden="1" x14ac:dyDescent="0.25">
      <c r="A13248" s="10">
        <v>213</v>
      </c>
      <c r="B13248" s="10" t="s">
        <v>2073</v>
      </c>
      <c r="C13248" s="10" t="s">
        <v>2074</v>
      </c>
      <c r="D13248" s="10" t="s">
        <v>2081</v>
      </c>
      <c r="E13248" s="10" t="s">
        <v>1667</v>
      </c>
      <c r="F13248" s="10" t="s">
        <v>1433</v>
      </c>
      <c r="G13248" s="10" t="s">
        <v>3724</v>
      </c>
      <c r="H13248" s="10" t="s">
        <v>34</v>
      </c>
      <c r="I13248" s="10">
        <v>0</v>
      </c>
    </row>
    <row r="13249" spans="1:9" hidden="1" x14ac:dyDescent="0.25">
      <c r="A13249" s="10">
        <v>213</v>
      </c>
      <c r="B13249" s="10" t="s">
        <v>2073</v>
      </c>
      <c r="C13249" s="10" t="s">
        <v>2074</v>
      </c>
      <c r="D13249" s="10" t="s">
        <v>2081</v>
      </c>
      <c r="E13249" s="10" t="s">
        <v>1667</v>
      </c>
      <c r="F13249" s="10" t="s">
        <v>1433</v>
      </c>
      <c r="G13249" s="10" t="s">
        <v>3725</v>
      </c>
      <c r="H13249" s="10" t="s">
        <v>34</v>
      </c>
      <c r="I13249" s="10">
        <v>0</v>
      </c>
    </row>
    <row r="13250" spans="1:9" hidden="1" x14ac:dyDescent="0.25">
      <c r="A13250" s="10">
        <v>213</v>
      </c>
      <c r="B13250" s="10" t="s">
        <v>2073</v>
      </c>
      <c r="C13250" s="10" t="s">
        <v>2074</v>
      </c>
      <c r="D13250" s="10" t="s">
        <v>2081</v>
      </c>
      <c r="E13250" s="10" t="s">
        <v>1667</v>
      </c>
      <c r="F13250" s="10" t="s">
        <v>1433</v>
      </c>
      <c r="G13250" s="10" t="s">
        <v>3726</v>
      </c>
      <c r="H13250" s="10" t="s">
        <v>34</v>
      </c>
      <c r="I13250" s="10">
        <v>0</v>
      </c>
    </row>
    <row r="13251" spans="1:9" hidden="1" x14ac:dyDescent="0.25">
      <c r="A13251" s="10">
        <v>213</v>
      </c>
      <c r="B13251" s="10" t="s">
        <v>2073</v>
      </c>
      <c r="C13251" s="10" t="s">
        <v>2074</v>
      </c>
      <c r="D13251" s="10" t="s">
        <v>2081</v>
      </c>
      <c r="E13251" s="10" t="s">
        <v>1667</v>
      </c>
      <c r="F13251" s="10" t="s">
        <v>1433</v>
      </c>
      <c r="G13251" s="10" t="s">
        <v>3727</v>
      </c>
      <c r="H13251" s="10" t="s">
        <v>34</v>
      </c>
      <c r="I13251" s="10">
        <v>0</v>
      </c>
    </row>
    <row r="13252" spans="1:9" hidden="1" x14ac:dyDescent="0.25">
      <c r="A13252" s="10">
        <v>213</v>
      </c>
      <c r="B13252" s="10" t="s">
        <v>2073</v>
      </c>
      <c r="C13252" s="10" t="s">
        <v>2074</v>
      </c>
      <c r="D13252" s="10" t="s">
        <v>2081</v>
      </c>
      <c r="E13252" s="10" t="s">
        <v>1667</v>
      </c>
      <c r="F13252" s="10" t="s">
        <v>1433</v>
      </c>
      <c r="G13252" s="10" t="s">
        <v>3730</v>
      </c>
      <c r="H13252" s="10" t="s">
        <v>34</v>
      </c>
      <c r="I13252" s="10">
        <v>0</v>
      </c>
    </row>
    <row r="13253" spans="1:9" hidden="1" x14ac:dyDescent="0.25">
      <c r="A13253" s="10">
        <v>213</v>
      </c>
      <c r="B13253" s="10" t="s">
        <v>2073</v>
      </c>
      <c r="C13253" s="10" t="s">
        <v>2074</v>
      </c>
      <c r="D13253" s="10" t="s">
        <v>2081</v>
      </c>
      <c r="E13253" s="10" t="s">
        <v>1667</v>
      </c>
      <c r="F13253" s="10" t="s">
        <v>1433</v>
      </c>
      <c r="G13253" s="10" t="s">
        <v>3731</v>
      </c>
      <c r="H13253" s="10" t="s">
        <v>34</v>
      </c>
      <c r="I13253" s="10">
        <v>0</v>
      </c>
    </row>
    <row r="13254" spans="1:9" hidden="1" x14ac:dyDescent="0.25">
      <c r="A13254" s="10">
        <v>213</v>
      </c>
      <c r="B13254" s="10" t="s">
        <v>2073</v>
      </c>
      <c r="C13254" s="10" t="s">
        <v>2074</v>
      </c>
      <c r="D13254" s="10" t="s">
        <v>2081</v>
      </c>
      <c r="E13254" s="10" t="s">
        <v>1667</v>
      </c>
      <c r="F13254" s="10" t="s">
        <v>1433</v>
      </c>
      <c r="G13254" s="10" t="s">
        <v>3734</v>
      </c>
      <c r="H13254" s="10" t="s">
        <v>34</v>
      </c>
      <c r="I13254" s="10">
        <v>0</v>
      </c>
    </row>
    <row r="13255" spans="1:9" hidden="1" x14ac:dyDescent="0.25">
      <c r="A13255" s="10">
        <v>213</v>
      </c>
      <c r="B13255" s="10" t="s">
        <v>2073</v>
      </c>
      <c r="C13255" s="10" t="s">
        <v>2074</v>
      </c>
      <c r="D13255" s="10" t="s">
        <v>2081</v>
      </c>
      <c r="E13255" s="10" t="s">
        <v>1667</v>
      </c>
      <c r="F13255" s="10" t="s">
        <v>1433</v>
      </c>
      <c r="G13255" s="10" t="s">
        <v>3735</v>
      </c>
      <c r="H13255" s="10" t="s">
        <v>57</v>
      </c>
      <c r="I13255" s="10">
        <v>0</v>
      </c>
    </row>
    <row r="13256" spans="1:9" hidden="1" x14ac:dyDescent="0.25">
      <c r="A13256" s="10">
        <v>213</v>
      </c>
      <c r="B13256" s="10" t="s">
        <v>2073</v>
      </c>
      <c r="C13256" s="10" t="s">
        <v>2074</v>
      </c>
      <c r="D13256" s="10" t="s">
        <v>2081</v>
      </c>
      <c r="E13256" s="10" t="s">
        <v>1667</v>
      </c>
      <c r="F13256" s="10" t="s">
        <v>1433</v>
      </c>
      <c r="G13256" s="10" t="s">
        <v>4597</v>
      </c>
      <c r="H13256" s="10" t="s">
        <v>34</v>
      </c>
      <c r="I13256" s="10">
        <v>0</v>
      </c>
    </row>
    <row r="13257" spans="1:9" hidden="1" x14ac:dyDescent="0.25">
      <c r="A13257" s="10">
        <v>213</v>
      </c>
      <c r="B13257" s="10" t="s">
        <v>2073</v>
      </c>
      <c r="C13257" s="10" t="s">
        <v>2074</v>
      </c>
      <c r="D13257" s="10" t="s">
        <v>2081</v>
      </c>
      <c r="E13257" s="10" t="s">
        <v>1667</v>
      </c>
      <c r="F13257" s="10" t="s">
        <v>1433</v>
      </c>
      <c r="G13257" s="10" t="s">
        <v>3736</v>
      </c>
      <c r="H13257" s="10" t="s">
        <v>34</v>
      </c>
      <c r="I13257" s="10">
        <v>0</v>
      </c>
    </row>
    <row r="13258" spans="1:9" hidden="1" x14ac:dyDescent="0.25">
      <c r="A13258" s="10">
        <v>213</v>
      </c>
      <c r="B13258" s="10" t="s">
        <v>2073</v>
      </c>
      <c r="C13258" s="10" t="s">
        <v>2074</v>
      </c>
      <c r="D13258" s="10" t="s">
        <v>2081</v>
      </c>
      <c r="E13258" s="10" t="s">
        <v>1667</v>
      </c>
      <c r="F13258" s="10" t="s">
        <v>1433</v>
      </c>
      <c r="G13258" s="10" t="s">
        <v>3737</v>
      </c>
      <c r="H13258" s="10" t="s">
        <v>34</v>
      </c>
      <c r="I13258" s="10">
        <v>0</v>
      </c>
    </row>
    <row r="13259" spans="1:9" hidden="1" x14ac:dyDescent="0.25">
      <c r="A13259" s="10">
        <v>213</v>
      </c>
      <c r="B13259" s="10" t="s">
        <v>2073</v>
      </c>
      <c r="C13259" s="10" t="s">
        <v>2074</v>
      </c>
      <c r="D13259" s="10" t="s">
        <v>2081</v>
      </c>
      <c r="E13259" s="10" t="s">
        <v>1667</v>
      </c>
      <c r="F13259" s="10" t="s">
        <v>1433</v>
      </c>
      <c r="G13259" s="10" t="s">
        <v>4387</v>
      </c>
      <c r="H13259" s="10" t="s">
        <v>34</v>
      </c>
      <c r="I13259" s="10">
        <v>0</v>
      </c>
    </row>
    <row r="13260" spans="1:9" hidden="1" x14ac:dyDescent="0.25">
      <c r="A13260" s="10">
        <v>213</v>
      </c>
      <c r="B13260" s="10" t="s">
        <v>2073</v>
      </c>
      <c r="C13260" s="10" t="s">
        <v>2074</v>
      </c>
      <c r="D13260" s="10" t="s">
        <v>2081</v>
      </c>
      <c r="E13260" s="10" t="s">
        <v>1667</v>
      </c>
      <c r="F13260" s="10" t="s">
        <v>1433</v>
      </c>
      <c r="G13260" s="10" t="s">
        <v>4388</v>
      </c>
      <c r="H13260" s="10" t="s">
        <v>34</v>
      </c>
      <c r="I13260" s="10">
        <v>0</v>
      </c>
    </row>
    <row r="13261" spans="1:9" hidden="1" x14ac:dyDescent="0.25">
      <c r="A13261" s="10">
        <v>213</v>
      </c>
      <c r="B13261" s="10" t="s">
        <v>2073</v>
      </c>
      <c r="C13261" s="10" t="s">
        <v>2074</v>
      </c>
      <c r="D13261" s="10" t="s">
        <v>2081</v>
      </c>
      <c r="E13261" s="10" t="s">
        <v>1667</v>
      </c>
      <c r="F13261" s="10" t="s">
        <v>1433</v>
      </c>
      <c r="G13261" s="10" t="s">
        <v>3740</v>
      </c>
      <c r="H13261" s="10" t="s">
        <v>34</v>
      </c>
      <c r="I13261" s="10">
        <v>0</v>
      </c>
    </row>
    <row r="13262" spans="1:9" hidden="1" x14ac:dyDescent="0.25">
      <c r="A13262" s="10">
        <v>213</v>
      </c>
      <c r="B13262" s="10" t="s">
        <v>2073</v>
      </c>
      <c r="C13262" s="10" t="s">
        <v>2074</v>
      </c>
      <c r="D13262" s="10" t="s">
        <v>2081</v>
      </c>
      <c r="E13262" s="10" t="s">
        <v>1667</v>
      </c>
      <c r="F13262" s="10" t="s">
        <v>1433</v>
      </c>
      <c r="G13262" s="10" t="s">
        <v>3741</v>
      </c>
      <c r="H13262" s="10" t="s">
        <v>34</v>
      </c>
      <c r="I13262" s="10">
        <v>0</v>
      </c>
    </row>
    <row r="13263" spans="1:9" hidden="1" x14ac:dyDescent="0.25">
      <c r="A13263" s="10">
        <v>213</v>
      </c>
      <c r="B13263" s="10" t="s">
        <v>2073</v>
      </c>
      <c r="C13263" s="10" t="s">
        <v>2074</v>
      </c>
      <c r="D13263" s="10" t="s">
        <v>2081</v>
      </c>
      <c r="E13263" s="10" t="s">
        <v>1667</v>
      </c>
      <c r="F13263" s="10" t="s">
        <v>1433</v>
      </c>
      <c r="G13263" s="10" t="s">
        <v>4324</v>
      </c>
      <c r="H13263" s="10" t="s">
        <v>34</v>
      </c>
      <c r="I13263" s="10">
        <v>0</v>
      </c>
    </row>
    <row r="13264" spans="1:9" hidden="1" x14ac:dyDescent="0.25">
      <c r="A13264" s="10">
        <v>213</v>
      </c>
      <c r="B13264" s="10" t="s">
        <v>2073</v>
      </c>
      <c r="C13264" s="10" t="s">
        <v>2074</v>
      </c>
      <c r="D13264" s="10" t="s">
        <v>2081</v>
      </c>
      <c r="E13264" s="10" t="s">
        <v>1667</v>
      </c>
      <c r="F13264" s="10" t="s">
        <v>1433</v>
      </c>
      <c r="G13264" s="10" t="s">
        <v>3743</v>
      </c>
      <c r="H13264" s="10" t="s">
        <v>34</v>
      </c>
      <c r="I13264" s="10">
        <v>0</v>
      </c>
    </row>
    <row r="13265" spans="1:11" hidden="1" x14ac:dyDescent="0.25">
      <c r="A13265" s="10">
        <v>213</v>
      </c>
      <c r="B13265" s="10" t="s">
        <v>2073</v>
      </c>
      <c r="C13265" s="10" t="s">
        <v>2074</v>
      </c>
      <c r="D13265" s="10" t="s">
        <v>2081</v>
      </c>
      <c r="E13265" s="10" t="s">
        <v>1667</v>
      </c>
      <c r="F13265" s="10" t="s">
        <v>1433</v>
      </c>
      <c r="G13265" s="10" t="s">
        <v>3744</v>
      </c>
      <c r="H13265" s="10" t="s">
        <v>3917</v>
      </c>
      <c r="I13265" s="10">
        <v>0</v>
      </c>
    </row>
    <row r="13266" spans="1:11" hidden="1" x14ac:dyDescent="0.25">
      <c r="A13266" s="10">
        <v>213</v>
      </c>
      <c r="B13266" s="10" t="s">
        <v>2073</v>
      </c>
      <c r="C13266" s="10" t="s">
        <v>2074</v>
      </c>
      <c r="D13266" s="10" t="s">
        <v>2081</v>
      </c>
      <c r="E13266" s="10" t="s">
        <v>1667</v>
      </c>
      <c r="F13266" s="10" t="s">
        <v>1433</v>
      </c>
      <c r="G13266" s="10" t="s">
        <v>3746</v>
      </c>
      <c r="H13266" s="10" t="s">
        <v>34</v>
      </c>
      <c r="I13266" s="10">
        <v>0</v>
      </c>
    </row>
    <row r="13267" spans="1:11" hidden="1" x14ac:dyDescent="0.25">
      <c r="A13267" s="10">
        <v>213</v>
      </c>
      <c r="B13267" s="10" t="s">
        <v>2073</v>
      </c>
      <c r="C13267" s="10" t="s">
        <v>2074</v>
      </c>
      <c r="D13267" s="10" t="s">
        <v>2081</v>
      </c>
      <c r="E13267" s="10" t="s">
        <v>1667</v>
      </c>
      <c r="F13267" s="10" t="s">
        <v>1433</v>
      </c>
      <c r="G13267" s="21" t="s">
        <v>3747</v>
      </c>
      <c r="H13267" s="21" t="s">
        <v>4756</v>
      </c>
      <c r="I13267" s="21">
        <v>1</v>
      </c>
      <c r="J13267" s="21" t="str">
        <f>H13267</f>
        <v>Потолочная</v>
      </c>
      <c r="K13267" s="21"/>
    </row>
    <row r="13268" spans="1:11" hidden="1" x14ac:dyDescent="0.25">
      <c r="A13268" s="10">
        <v>213</v>
      </c>
      <c r="B13268" s="10" t="s">
        <v>2073</v>
      </c>
      <c r="C13268" s="10" t="s">
        <v>2074</v>
      </c>
      <c r="D13268" s="10" t="s">
        <v>2081</v>
      </c>
      <c r="E13268" s="10" t="s">
        <v>1667</v>
      </c>
      <c r="F13268" s="10" t="s">
        <v>1433</v>
      </c>
      <c r="G13268" s="21" t="s">
        <v>3749</v>
      </c>
      <c r="H13268" s="21" t="s">
        <v>4941</v>
      </c>
      <c r="I13268" s="21">
        <v>1</v>
      </c>
      <c r="J13268" s="21">
        <f>MID(H13268,1,FIND(" ",H13268,1)-1)*1</f>
        <v>65</v>
      </c>
      <c r="K13268" s="21" t="s">
        <v>5264</v>
      </c>
    </row>
    <row r="13269" spans="1:11" hidden="1" x14ac:dyDescent="0.25">
      <c r="A13269" s="10">
        <v>213</v>
      </c>
      <c r="B13269" s="10" t="s">
        <v>2073</v>
      </c>
      <c r="C13269" s="10" t="s">
        <v>2074</v>
      </c>
      <c r="D13269" s="10" t="s">
        <v>2081</v>
      </c>
      <c r="E13269" s="10" t="s">
        <v>1667</v>
      </c>
      <c r="F13269" s="10" t="s">
        <v>1433</v>
      </c>
      <c r="G13269" s="21" t="s">
        <v>3751</v>
      </c>
      <c r="H13269" s="21" t="s">
        <v>3893</v>
      </c>
      <c r="I13269" s="21">
        <v>1</v>
      </c>
      <c r="J13269" s="21">
        <f>MID(H13269,1,FIND(" ",H13269,1)-1)*1</f>
        <v>30</v>
      </c>
      <c r="K13269" s="21" t="s">
        <v>5264</v>
      </c>
    </row>
    <row r="13270" spans="1:11" hidden="1" x14ac:dyDescent="0.25">
      <c r="A13270" s="10">
        <v>213</v>
      </c>
      <c r="B13270" s="10" t="s">
        <v>2073</v>
      </c>
      <c r="C13270" s="10" t="s">
        <v>2074</v>
      </c>
      <c r="D13270" s="10" t="s">
        <v>2081</v>
      </c>
      <c r="E13270" s="10" t="s">
        <v>1667</v>
      </c>
      <c r="F13270" s="10" t="s">
        <v>1433</v>
      </c>
      <c r="G13270" s="21" t="s">
        <v>3753</v>
      </c>
      <c r="H13270" s="21" t="s">
        <v>5023</v>
      </c>
      <c r="I13270" s="21">
        <v>1</v>
      </c>
      <c r="J13270" s="21">
        <f>MID(H13270,1,FIND(" ",H13270,1)-1)*1</f>
        <v>7.1</v>
      </c>
      <c r="K13270" s="21" t="s">
        <v>5258</v>
      </c>
    </row>
    <row r="13271" spans="1:11" hidden="1" x14ac:dyDescent="0.25">
      <c r="A13271" s="10">
        <v>213</v>
      </c>
      <c r="B13271" s="10" t="s">
        <v>2073</v>
      </c>
      <c r="C13271" s="10" t="s">
        <v>2074</v>
      </c>
      <c r="D13271" s="10" t="s">
        <v>2081</v>
      </c>
      <c r="E13271" s="10" t="s">
        <v>1667</v>
      </c>
      <c r="F13271" s="10" t="s">
        <v>1433</v>
      </c>
      <c r="G13271" s="21" t="s">
        <v>3755</v>
      </c>
      <c r="H13271" s="21" t="s">
        <v>4794</v>
      </c>
      <c r="I13271" s="21">
        <v>1</v>
      </c>
      <c r="J13271" s="21" t="s">
        <v>5267</v>
      </c>
      <c r="K13271" s="21" t="s">
        <v>5265</v>
      </c>
    </row>
    <row r="13272" spans="1:11" hidden="1" x14ac:dyDescent="0.25">
      <c r="A13272" s="10">
        <v>213</v>
      </c>
      <c r="B13272" s="10" t="s">
        <v>2073</v>
      </c>
      <c r="C13272" s="10" t="s">
        <v>2074</v>
      </c>
      <c r="D13272" s="10" t="s">
        <v>2081</v>
      </c>
      <c r="E13272" s="10" t="s">
        <v>1667</v>
      </c>
      <c r="F13272" s="10" t="s">
        <v>1433</v>
      </c>
      <c r="G13272" s="21" t="s">
        <v>3759</v>
      </c>
      <c r="H13272" s="21">
        <v>60000</v>
      </c>
      <c r="I13272" s="21">
        <v>1</v>
      </c>
      <c r="J13272" s="21">
        <f>TRIM(H13272)*1</f>
        <v>60000</v>
      </c>
      <c r="K13272" s="21" t="s">
        <v>5261</v>
      </c>
    </row>
    <row r="13273" spans="1:11" x14ac:dyDescent="0.25">
      <c r="A13273" s="10">
        <v>213</v>
      </c>
      <c r="B13273" s="10" t="s">
        <v>2073</v>
      </c>
      <c r="C13273" s="10" t="s">
        <v>2074</v>
      </c>
      <c r="D13273" s="10" t="s">
        <v>2081</v>
      </c>
      <c r="E13273" s="10" t="s">
        <v>1667</v>
      </c>
      <c r="F13273" s="10" t="s">
        <v>1433</v>
      </c>
      <c r="G13273" s="21" t="s">
        <v>3760</v>
      </c>
      <c r="H13273" s="21" t="s">
        <v>4967</v>
      </c>
      <c r="I13273" s="21">
        <v>1</v>
      </c>
      <c r="J13273" s="21">
        <f t="shared" ref="J13273:J13274" si="943">MID(H13273,1,FIND(" ",H13273,1)-1)*1</f>
        <v>5.8</v>
      </c>
      <c r="K13273" s="21" t="s">
        <v>5259</v>
      </c>
    </row>
    <row r="13274" spans="1:11" x14ac:dyDescent="0.25">
      <c r="A13274" s="10">
        <v>213</v>
      </c>
      <c r="B13274" s="10" t="s">
        <v>2073</v>
      </c>
      <c r="C13274" s="10" t="s">
        <v>2074</v>
      </c>
      <c r="D13274" s="10" t="s">
        <v>2081</v>
      </c>
      <c r="E13274" s="10" t="s">
        <v>1667</v>
      </c>
      <c r="F13274" s="10" t="s">
        <v>1433</v>
      </c>
      <c r="G13274" s="21" t="s">
        <v>3762</v>
      </c>
      <c r="H13274" s="21" t="s">
        <v>5012</v>
      </c>
      <c r="I13274" s="21">
        <v>1</v>
      </c>
      <c r="J13274" s="21">
        <f t="shared" si="943"/>
        <v>16</v>
      </c>
      <c r="K13274" s="21" t="s">
        <v>5259</v>
      </c>
    </row>
    <row r="13275" spans="1:11" hidden="1" x14ac:dyDescent="0.25">
      <c r="A13275" s="10">
        <v>213</v>
      </c>
      <c r="B13275" s="10" t="s">
        <v>2073</v>
      </c>
      <c r="C13275" s="10" t="s">
        <v>2074</v>
      </c>
      <c r="D13275" s="10" t="s">
        <v>2081</v>
      </c>
      <c r="E13275" s="10" t="s">
        <v>1667</v>
      </c>
      <c r="F13275" s="10" t="s">
        <v>1433</v>
      </c>
      <c r="G13275" s="21" t="s">
        <v>3764</v>
      </c>
      <c r="H13275" s="21">
        <v>60000</v>
      </c>
      <c r="I13275" s="21">
        <v>1</v>
      </c>
      <c r="J13275" s="21">
        <f>TRIM(H13275)*1</f>
        <v>60000</v>
      </c>
      <c r="K13275" s="21" t="s">
        <v>5261</v>
      </c>
    </row>
    <row r="13276" spans="1:11" hidden="1" x14ac:dyDescent="0.25">
      <c r="A13276" s="10">
        <v>213</v>
      </c>
      <c r="B13276" s="10" t="s">
        <v>2073</v>
      </c>
      <c r="C13276" s="10" t="s">
        <v>2074</v>
      </c>
      <c r="D13276" s="10" t="s">
        <v>2081</v>
      </c>
      <c r="E13276" s="10" t="s">
        <v>1667</v>
      </c>
      <c r="F13276" s="10" t="s">
        <v>1433</v>
      </c>
      <c r="G13276" s="10" t="s">
        <v>3765</v>
      </c>
      <c r="H13276" s="10" t="s">
        <v>57</v>
      </c>
      <c r="I13276" s="10">
        <v>0</v>
      </c>
    </row>
    <row r="13277" spans="1:11" hidden="1" x14ac:dyDescent="0.25">
      <c r="A13277" s="10">
        <v>213</v>
      </c>
      <c r="B13277" s="10" t="s">
        <v>2073</v>
      </c>
      <c r="C13277" s="10" t="s">
        <v>2074</v>
      </c>
      <c r="D13277" s="10" t="s">
        <v>2081</v>
      </c>
      <c r="E13277" s="10" t="s">
        <v>1667</v>
      </c>
      <c r="F13277" s="10" t="s">
        <v>1433</v>
      </c>
      <c r="G13277" s="10" t="s">
        <v>3766</v>
      </c>
      <c r="H13277" s="10" t="s">
        <v>34</v>
      </c>
      <c r="I13277" s="10">
        <v>0</v>
      </c>
    </row>
    <row r="13278" spans="1:11" hidden="1" x14ac:dyDescent="0.25">
      <c r="A13278" s="10">
        <v>213</v>
      </c>
      <c r="B13278" s="10" t="s">
        <v>2073</v>
      </c>
      <c r="C13278" s="10" t="s">
        <v>2074</v>
      </c>
      <c r="D13278" s="10" t="s">
        <v>2081</v>
      </c>
      <c r="E13278" s="10" t="s">
        <v>1667</v>
      </c>
      <c r="F13278" s="10" t="s">
        <v>1433</v>
      </c>
      <c r="G13278" s="10" t="s">
        <v>4601</v>
      </c>
      <c r="H13278" s="10" t="s">
        <v>4321</v>
      </c>
      <c r="I13278" s="10">
        <v>0</v>
      </c>
    </row>
    <row r="13279" spans="1:11" hidden="1" x14ac:dyDescent="0.25">
      <c r="A13279" s="10">
        <v>213</v>
      </c>
      <c r="B13279" s="10" t="s">
        <v>2073</v>
      </c>
      <c r="C13279" s="10" t="s">
        <v>2074</v>
      </c>
      <c r="D13279" s="10" t="s">
        <v>2081</v>
      </c>
      <c r="E13279" s="10" t="s">
        <v>1667</v>
      </c>
      <c r="F13279" s="10" t="s">
        <v>1433</v>
      </c>
      <c r="G13279" s="10" t="s">
        <v>4397</v>
      </c>
      <c r="H13279" s="10" t="s">
        <v>34</v>
      </c>
      <c r="I13279" s="10">
        <v>0</v>
      </c>
    </row>
    <row r="13280" spans="1:11" hidden="1" x14ac:dyDescent="0.25">
      <c r="A13280" s="10">
        <v>213</v>
      </c>
      <c r="B13280" s="10" t="s">
        <v>2073</v>
      </c>
      <c r="C13280" s="10" t="s">
        <v>2074</v>
      </c>
      <c r="D13280" s="10" t="s">
        <v>2081</v>
      </c>
      <c r="E13280" s="10" t="s">
        <v>1667</v>
      </c>
      <c r="F13280" s="10" t="s">
        <v>1433</v>
      </c>
      <c r="G13280" s="10" t="s">
        <v>4603</v>
      </c>
      <c r="H13280" s="10" t="s">
        <v>57</v>
      </c>
      <c r="I13280" s="10">
        <v>0</v>
      </c>
    </row>
    <row r="13281" spans="1:11" hidden="1" x14ac:dyDescent="0.25">
      <c r="A13281" s="10">
        <v>213</v>
      </c>
      <c r="B13281" s="10" t="s">
        <v>2073</v>
      </c>
      <c r="C13281" s="10" t="s">
        <v>2074</v>
      </c>
      <c r="D13281" s="10" t="s">
        <v>2081</v>
      </c>
      <c r="E13281" s="10" t="s">
        <v>1667</v>
      </c>
      <c r="F13281" s="10" t="s">
        <v>1433</v>
      </c>
      <c r="G13281" s="21" t="s">
        <v>3769</v>
      </c>
      <c r="H13281" s="21" t="s">
        <v>4944</v>
      </c>
      <c r="I13281" s="21">
        <v>1</v>
      </c>
      <c r="J13281" s="21">
        <f t="shared" ref="J13281:J13282" si="944">MID(H13281,1,FIND(" ",H13281,1)-1)*1</f>
        <v>92</v>
      </c>
      <c r="K13281" s="21" t="s">
        <v>5255</v>
      </c>
    </row>
    <row r="13282" spans="1:11" hidden="1" x14ac:dyDescent="0.25">
      <c r="A13282" s="10">
        <v>213</v>
      </c>
      <c r="B13282" s="10" t="s">
        <v>2073</v>
      </c>
      <c r="C13282" s="10" t="s">
        <v>2074</v>
      </c>
      <c r="D13282" s="10" t="s">
        <v>2081</v>
      </c>
      <c r="E13282" s="10" t="s">
        <v>1667</v>
      </c>
      <c r="F13282" s="10" t="s">
        <v>1433</v>
      </c>
      <c r="G13282" s="21" t="s">
        <v>3771</v>
      </c>
      <c r="H13282" s="21" t="s">
        <v>4404</v>
      </c>
      <c r="I13282" s="21">
        <v>1</v>
      </c>
      <c r="J13282" s="21">
        <f t="shared" si="944"/>
        <v>30</v>
      </c>
      <c r="K13282" s="21" t="s">
        <v>5255</v>
      </c>
    </row>
    <row r="13283" spans="1:11" hidden="1" x14ac:dyDescent="0.25">
      <c r="A13283" s="10">
        <v>213</v>
      </c>
      <c r="B13283" s="10" t="s">
        <v>2073</v>
      </c>
      <c r="C13283" s="10" t="s">
        <v>2074</v>
      </c>
      <c r="D13283" s="10" t="s">
        <v>2081</v>
      </c>
      <c r="E13283" s="10" t="s">
        <v>1667</v>
      </c>
      <c r="F13283" s="10" t="s">
        <v>1433</v>
      </c>
      <c r="G13283" s="21" t="s">
        <v>3773</v>
      </c>
      <c r="H13283" s="21" t="s">
        <v>4945</v>
      </c>
      <c r="I13283" s="21">
        <v>1</v>
      </c>
      <c r="J13283" s="21">
        <f t="shared" ref="J13283:J13288" si="945">MID(H13283,1,FIND(" ",H13283,1)-1)*1000</f>
        <v>1325</v>
      </c>
      <c r="K13283" s="22" t="s">
        <v>5256</v>
      </c>
    </row>
    <row r="13284" spans="1:11" hidden="1" x14ac:dyDescent="0.25">
      <c r="A13284" s="10">
        <v>213</v>
      </c>
      <c r="B13284" s="10" t="s">
        <v>2073</v>
      </c>
      <c r="C13284" s="10" t="s">
        <v>2074</v>
      </c>
      <c r="D13284" s="10" t="s">
        <v>2081</v>
      </c>
      <c r="E13284" s="10" t="s">
        <v>1667</v>
      </c>
      <c r="F13284" s="10" t="s">
        <v>1433</v>
      </c>
      <c r="G13284" s="21" t="s">
        <v>3775</v>
      </c>
      <c r="H13284" s="21" t="s">
        <v>5011</v>
      </c>
      <c r="I13284" s="21">
        <v>1</v>
      </c>
      <c r="J13284" s="21">
        <f t="shared" si="945"/>
        <v>288</v>
      </c>
      <c r="K13284" s="22" t="s">
        <v>5256</v>
      </c>
    </row>
    <row r="13285" spans="1:11" hidden="1" x14ac:dyDescent="0.25">
      <c r="A13285" s="10">
        <v>213</v>
      </c>
      <c r="B13285" s="10" t="s">
        <v>2073</v>
      </c>
      <c r="C13285" s="10" t="s">
        <v>2074</v>
      </c>
      <c r="D13285" s="10" t="s">
        <v>2081</v>
      </c>
      <c r="E13285" s="10" t="s">
        <v>1667</v>
      </c>
      <c r="F13285" s="10" t="s">
        <v>1433</v>
      </c>
      <c r="G13285" s="21" t="s">
        <v>3777</v>
      </c>
      <c r="H13285" s="21" t="s">
        <v>4946</v>
      </c>
      <c r="I13285" s="21">
        <v>1</v>
      </c>
      <c r="J13285" s="21">
        <f t="shared" si="945"/>
        <v>370</v>
      </c>
      <c r="K13285" s="22" t="s">
        <v>5256</v>
      </c>
    </row>
    <row r="13286" spans="1:11" hidden="1" x14ac:dyDescent="0.25">
      <c r="A13286" s="10">
        <v>213</v>
      </c>
      <c r="B13286" s="10" t="s">
        <v>2073</v>
      </c>
      <c r="C13286" s="10" t="s">
        <v>2074</v>
      </c>
      <c r="D13286" s="10" t="s">
        <v>2081</v>
      </c>
      <c r="E13286" s="10" t="s">
        <v>1667</v>
      </c>
      <c r="F13286" s="10" t="s">
        <v>1433</v>
      </c>
      <c r="G13286" s="21" t="s">
        <v>3779</v>
      </c>
      <c r="H13286" s="21" t="s">
        <v>4587</v>
      </c>
      <c r="I13286" s="21">
        <v>1</v>
      </c>
      <c r="J13286" s="21">
        <f t="shared" si="945"/>
        <v>840</v>
      </c>
      <c r="K13286" s="22" t="s">
        <v>5256</v>
      </c>
    </row>
    <row r="13287" spans="1:11" hidden="1" x14ac:dyDescent="0.25">
      <c r="A13287" s="10">
        <v>213</v>
      </c>
      <c r="B13287" s="10" t="s">
        <v>2073</v>
      </c>
      <c r="C13287" s="10" t="s">
        <v>2074</v>
      </c>
      <c r="D13287" s="10" t="s">
        <v>2081</v>
      </c>
      <c r="E13287" s="10" t="s">
        <v>1667</v>
      </c>
      <c r="F13287" s="10" t="s">
        <v>1433</v>
      </c>
      <c r="G13287" s="21" t="s">
        <v>3781</v>
      </c>
      <c r="H13287" s="21" t="s">
        <v>4098</v>
      </c>
      <c r="I13287" s="21">
        <v>1</v>
      </c>
      <c r="J13287" s="21">
        <f t="shared" si="945"/>
        <v>940</v>
      </c>
      <c r="K13287" s="22" t="s">
        <v>5256</v>
      </c>
    </row>
    <row r="13288" spans="1:11" hidden="1" x14ac:dyDescent="0.25">
      <c r="A13288" s="10">
        <v>213</v>
      </c>
      <c r="B13288" s="10" t="s">
        <v>2073</v>
      </c>
      <c r="C13288" s="10" t="s">
        <v>2074</v>
      </c>
      <c r="D13288" s="10" t="s">
        <v>2081</v>
      </c>
      <c r="E13288" s="10" t="s">
        <v>1667</v>
      </c>
      <c r="F13288" s="10" t="s">
        <v>1433</v>
      </c>
      <c r="G13288" s="21" t="s">
        <v>3783</v>
      </c>
      <c r="H13288" s="21" t="s">
        <v>4587</v>
      </c>
      <c r="I13288" s="21">
        <v>1</v>
      </c>
      <c r="J13288" s="21">
        <f t="shared" si="945"/>
        <v>840</v>
      </c>
      <c r="K13288" s="22" t="s">
        <v>5256</v>
      </c>
    </row>
    <row r="13289" spans="1:11" hidden="1" x14ac:dyDescent="0.25">
      <c r="A13289" s="10">
        <v>213</v>
      </c>
      <c r="B13289" s="10" t="s">
        <v>2073</v>
      </c>
      <c r="C13289" s="10" t="s">
        <v>2074</v>
      </c>
      <c r="D13289" s="10" t="s">
        <v>2081</v>
      </c>
      <c r="E13289" s="10" t="s">
        <v>1667</v>
      </c>
      <c r="F13289" s="10" t="s">
        <v>1433</v>
      </c>
      <c r="G13289" s="21" t="s">
        <v>4760</v>
      </c>
      <c r="H13289" s="21" t="s">
        <v>4925</v>
      </c>
      <c r="I13289" s="21">
        <v>0</v>
      </c>
      <c r="J13289" s="21">
        <f>MID(H13289,1,FIND(" ",H13289,1)-1)*1</f>
        <v>5.3</v>
      </c>
      <c r="K13289" s="21" t="s">
        <v>5255</v>
      </c>
    </row>
    <row r="13290" spans="1:11" hidden="1" x14ac:dyDescent="0.25">
      <c r="A13290" s="10">
        <v>213</v>
      </c>
      <c r="B13290" s="10" t="s">
        <v>2073</v>
      </c>
      <c r="C13290" s="10" t="s">
        <v>2074</v>
      </c>
      <c r="D13290" s="10" t="s">
        <v>2081</v>
      </c>
      <c r="E13290" s="10" t="s">
        <v>1667</v>
      </c>
      <c r="F13290" s="10" t="s">
        <v>1433</v>
      </c>
      <c r="G13290" s="21" t="s">
        <v>4799</v>
      </c>
      <c r="H13290" s="21" t="s">
        <v>4589</v>
      </c>
      <c r="I13290" s="21">
        <v>0</v>
      </c>
      <c r="J13290" s="21">
        <f>MID(H13290,1,FIND(" ",H13290,1)-1)*1</f>
        <v>0.95</v>
      </c>
      <c r="K13290" s="21" t="s">
        <v>5264</v>
      </c>
    </row>
    <row r="13291" spans="1:11" hidden="1" x14ac:dyDescent="0.25">
      <c r="A13291" s="10">
        <v>213</v>
      </c>
      <c r="B13291" s="10" t="s">
        <v>2073</v>
      </c>
      <c r="C13291" s="10" t="s">
        <v>2074</v>
      </c>
      <c r="D13291" s="10" t="s">
        <v>2081</v>
      </c>
      <c r="E13291" s="10" t="s">
        <v>1667</v>
      </c>
      <c r="F13291" s="10" t="s">
        <v>1433</v>
      </c>
      <c r="G13291" s="21" t="s">
        <v>4800</v>
      </c>
      <c r="H13291" s="21" t="s">
        <v>4589</v>
      </c>
      <c r="I13291" s="21">
        <v>0</v>
      </c>
      <c r="J13291" s="21">
        <f t="shared" ref="J13291:J13292" si="946">MID(H13291,1,FIND(" ",H13291,1)-1)*1000</f>
        <v>950</v>
      </c>
      <c r="K13291" s="21" t="s">
        <v>5256</v>
      </c>
    </row>
    <row r="13292" spans="1:11" hidden="1" x14ac:dyDescent="0.25">
      <c r="A13292" s="10">
        <v>213</v>
      </c>
      <c r="B13292" s="10" t="s">
        <v>2073</v>
      </c>
      <c r="C13292" s="10" t="s">
        <v>2074</v>
      </c>
      <c r="D13292" s="10" t="s">
        <v>2081</v>
      </c>
      <c r="E13292" s="10" t="s">
        <v>1667</v>
      </c>
      <c r="F13292" s="10" t="s">
        <v>1433</v>
      </c>
      <c r="G13292" s="21" t="s">
        <v>4762</v>
      </c>
      <c r="H13292" s="21" t="s">
        <v>4589</v>
      </c>
      <c r="I13292" s="21">
        <v>0</v>
      </c>
      <c r="J13292" s="21">
        <f t="shared" si="946"/>
        <v>950</v>
      </c>
      <c r="K13292" s="21" t="s">
        <v>5256</v>
      </c>
    </row>
    <row r="13293" spans="1:11" hidden="1" x14ac:dyDescent="0.25">
      <c r="A13293" s="10">
        <v>213</v>
      </c>
      <c r="B13293" s="10" t="s">
        <v>2073</v>
      </c>
      <c r="C13293" s="10" t="s">
        <v>2074</v>
      </c>
      <c r="D13293" s="10" t="s">
        <v>2081</v>
      </c>
      <c r="E13293" s="10" t="s">
        <v>1667</v>
      </c>
      <c r="F13293" s="10" t="s">
        <v>1433</v>
      </c>
      <c r="G13293" s="10" t="s">
        <v>3787</v>
      </c>
      <c r="H13293" s="10" t="s">
        <v>3788</v>
      </c>
      <c r="I13293" s="10">
        <v>0</v>
      </c>
    </row>
    <row r="13294" spans="1:11" hidden="1" x14ac:dyDescent="0.25">
      <c r="A13294" s="10">
        <v>213</v>
      </c>
      <c r="B13294" s="10" t="s">
        <v>2073</v>
      </c>
      <c r="C13294" s="10" t="s">
        <v>2074</v>
      </c>
      <c r="D13294" s="10" t="s">
        <v>2081</v>
      </c>
      <c r="E13294" s="10" t="s">
        <v>1667</v>
      </c>
      <c r="F13294" s="10" t="s">
        <v>1433</v>
      </c>
      <c r="G13294" s="10" t="s">
        <v>3789</v>
      </c>
      <c r="H13294" s="10" t="s">
        <v>3789</v>
      </c>
      <c r="I13294" s="10">
        <v>0</v>
      </c>
    </row>
    <row r="13295" spans="1:11" hidden="1" x14ac:dyDescent="0.25">
      <c r="A13295" s="10">
        <v>214</v>
      </c>
      <c r="B13295" s="10" t="s">
        <v>2082</v>
      </c>
      <c r="C13295" s="10" t="s">
        <v>2083</v>
      </c>
      <c r="D13295" s="10" t="s">
        <v>2091</v>
      </c>
      <c r="E13295" s="10" t="s">
        <v>1667</v>
      </c>
      <c r="F13295" s="10" t="s">
        <v>1433</v>
      </c>
      <c r="G13295" s="10" t="s">
        <v>3129</v>
      </c>
      <c r="H13295" s="10" t="s">
        <v>4540</v>
      </c>
      <c r="I13295" s="10">
        <v>0</v>
      </c>
    </row>
    <row r="13296" spans="1:11" hidden="1" x14ac:dyDescent="0.25">
      <c r="A13296" s="10">
        <v>214</v>
      </c>
      <c r="B13296" s="10" t="s">
        <v>2082</v>
      </c>
      <c r="C13296" s="10" t="s">
        <v>2083</v>
      </c>
      <c r="D13296" s="10" t="s">
        <v>2091</v>
      </c>
      <c r="E13296" s="10" t="s">
        <v>1667</v>
      </c>
      <c r="F13296" s="10" t="s">
        <v>1433</v>
      </c>
      <c r="G13296" s="21" t="s">
        <v>2160</v>
      </c>
      <c r="H13296" s="21" t="s">
        <v>3699</v>
      </c>
      <c r="I13296" s="21">
        <v>1</v>
      </c>
      <c r="J13296" s="21" t="str">
        <f>H13296</f>
        <v>Кондиционирование</v>
      </c>
      <c r="K13296" s="21"/>
    </row>
    <row r="13297" spans="1:11" hidden="1" x14ac:dyDescent="0.25">
      <c r="A13297" s="10">
        <v>214</v>
      </c>
      <c r="B13297" s="10" t="s">
        <v>2082</v>
      </c>
      <c r="C13297" s="10" t="s">
        <v>2083</v>
      </c>
      <c r="D13297" s="10" t="s">
        <v>2091</v>
      </c>
      <c r="E13297" s="10" t="s">
        <v>1667</v>
      </c>
      <c r="F13297" s="10" t="s">
        <v>1433</v>
      </c>
      <c r="G13297" s="21" t="s">
        <v>3108</v>
      </c>
      <c r="H13297" s="21" t="s">
        <v>3887</v>
      </c>
      <c r="I13297" s="21">
        <v>1</v>
      </c>
      <c r="J13297" s="21">
        <f t="shared" ref="J13297:J13298" si="947">MID(H13297,1,FIND(" ",H13297,1)-1)*1</f>
        <v>57</v>
      </c>
      <c r="K13297" s="21" t="s">
        <v>5260</v>
      </c>
    </row>
    <row r="13298" spans="1:11" hidden="1" x14ac:dyDescent="0.25">
      <c r="A13298" s="10">
        <v>214</v>
      </c>
      <c r="B13298" s="10" t="s">
        <v>2082</v>
      </c>
      <c r="C13298" s="10" t="s">
        <v>2083</v>
      </c>
      <c r="D13298" s="10" t="s">
        <v>2091</v>
      </c>
      <c r="E13298" s="10" t="s">
        <v>1667</v>
      </c>
      <c r="F13298" s="10" t="s">
        <v>1433</v>
      </c>
      <c r="G13298" s="21" t="s">
        <v>3701</v>
      </c>
      <c r="H13298" s="21" t="s">
        <v>4062</v>
      </c>
      <c r="I13298" s="21">
        <v>1</v>
      </c>
      <c r="J13298" s="21">
        <f t="shared" si="947"/>
        <v>39</v>
      </c>
      <c r="K13298" s="21" t="s">
        <v>5260</v>
      </c>
    </row>
    <row r="13299" spans="1:11" hidden="1" x14ac:dyDescent="0.25">
      <c r="A13299" s="10">
        <v>214</v>
      </c>
      <c r="B13299" s="10" t="s">
        <v>2082</v>
      </c>
      <c r="C13299" s="10" t="s">
        <v>2083</v>
      </c>
      <c r="D13299" s="10" t="s">
        <v>2091</v>
      </c>
      <c r="E13299" s="10" t="s">
        <v>1667</v>
      </c>
      <c r="F13299" s="10" t="s">
        <v>1433</v>
      </c>
      <c r="G13299" s="21" t="s">
        <v>3703</v>
      </c>
      <c r="H13299" s="21" t="s">
        <v>4702</v>
      </c>
      <c r="I13299" s="21">
        <v>1</v>
      </c>
      <c r="J13299" s="21">
        <f>MID(H13299,1,FIND(" ",H13299,1)-1)*1</f>
        <v>105</v>
      </c>
      <c r="K13299" s="21" t="s">
        <v>5254</v>
      </c>
    </row>
    <row r="13300" spans="1:11" hidden="1" x14ac:dyDescent="0.25">
      <c r="A13300" s="10">
        <v>214</v>
      </c>
      <c r="B13300" s="10" t="s">
        <v>2082</v>
      </c>
      <c r="C13300" s="10" t="s">
        <v>2083</v>
      </c>
      <c r="D13300" s="10" t="s">
        <v>2091</v>
      </c>
      <c r="E13300" s="10" t="s">
        <v>1667</v>
      </c>
      <c r="F13300" s="10" t="s">
        <v>1433</v>
      </c>
      <c r="G13300" s="21" t="s">
        <v>3705</v>
      </c>
      <c r="H13300" s="21" t="s">
        <v>34</v>
      </c>
      <c r="I13300" s="21">
        <v>1</v>
      </c>
      <c r="J13300" s="21" t="str">
        <f>H13300</f>
        <v>Да</v>
      </c>
      <c r="K13300" s="21"/>
    </row>
    <row r="13301" spans="1:11" hidden="1" x14ac:dyDescent="0.25">
      <c r="A13301" s="10">
        <v>214</v>
      </c>
      <c r="B13301" s="10" t="s">
        <v>2082</v>
      </c>
      <c r="C13301" s="10" t="s">
        <v>2083</v>
      </c>
      <c r="D13301" s="10" t="s">
        <v>2091</v>
      </c>
      <c r="E13301" s="10" t="s">
        <v>1667</v>
      </c>
      <c r="F13301" s="10" t="s">
        <v>1433</v>
      </c>
      <c r="G13301" s="21" t="s">
        <v>3706</v>
      </c>
      <c r="H13301" s="21" t="s">
        <v>4612</v>
      </c>
      <c r="I13301" s="21">
        <v>1</v>
      </c>
      <c r="J13301" s="21">
        <f t="shared" ref="J13301:J13304" si="948">MID(H13301,1,FIND(" ",H13301,1)-1)*1</f>
        <v>13.5</v>
      </c>
      <c r="K13301" s="21" t="s">
        <v>5258</v>
      </c>
    </row>
    <row r="13302" spans="1:11" hidden="1" x14ac:dyDescent="0.25">
      <c r="A13302" s="10">
        <v>214</v>
      </c>
      <c r="B13302" s="10" t="s">
        <v>2082</v>
      </c>
      <c r="C13302" s="10" t="s">
        <v>2083</v>
      </c>
      <c r="D13302" s="10" t="s">
        <v>2091</v>
      </c>
      <c r="E13302" s="10" t="s">
        <v>1667</v>
      </c>
      <c r="F13302" s="10" t="s">
        <v>1433</v>
      </c>
      <c r="G13302" s="21" t="s">
        <v>3708</v>
      </c>
      <c r="H13302" s="21" t="s">
        <v>4687</v>
      </c>
      <c r="I13302" s="21">
        <v>1</v>
      </c>
      <c r="J13302" s="21">
        <f t="shared" si="948"/>
        <v>13</v>
      </c>
      <c r="K13302" s="21" t="s">
        <v>5258</v>
      </c>
    </row>
    <row r="13303" spans="1:11" hidden="1" x14ac:dyDescent="0.25">
      <c r="A13303" s="10">
        <v>214</v>
      </c>
      <c r="B13303" s="10" t="s">
        <v>2082</v>
      </c>
      <c r="C13303" s="10" t="s">
        <v>2083</v>
      </c>
      <c r="D13303" s="10" t="s">
        <v>2091</v>
      </c>
      <c r="E13303" s="10" t="s">
        <v>1667</v>
      </c>
      <c r="F13303" s="10" t="s">
        <v>1433</v>
      </c>
      <c r="G13303" s="21" t="s">
        <v>3709</v>
      </c>
      <c r="H13303" s="21" t="s">
        <v>4949</v>
      </c>
      <c r="I13303" s="21">
        <v>0</v>
      </c>
      <c r="J13303" s="21">
        <f t="shared" si="948"/>
        <v>11.15</v>
      </c>
      <c r="K13303" s="21" t="s">
        <v>5258</v>
      </c>
    </row>
    <row r="13304" spans="1:11" hidden="1" x14ac:dyDescent="0.25">
      <c r="A13304" s="10">
        <v>214</v>
      </c>
      <c r="B13304" s="10" t="s">
        <v>2082</v>
      </c>
      <c r="C13304" s="10" t="s">
        <v>2083</v>
      </c>
      <c r="D13304" s="10" t="s">
        <v>2091</v>
      </c>
      <c r="E13304" s="10" t="s">
        <v>1667</v>
      </c>
      <c r="F13304" s="10" t="s">
        <v>1433</v>
      </c>
      <c r="G13304" s="21" t="s">
        <v>3711</v>
      </c>
      <c r="H13304" s="21" t="s">
        <v>4197</v>
      </c>
      <c r="I13304" s="21">
        <v>0</v>
      </c>
      <c r="J13304" s="21">
        <f t="shared" si="948"/>
        <v>3.4</v>
      </c>
      <c r="K13304" s="21" t="s">
        <v>5258</v>
      </c>
    </row>
    <row r="13305" spans="1:11" hidden="1" x14ac:dyDescent="0.25">
      <c r="A13305" s="10">
        <v>214</v>
      </c>
      <c r="B13305" s="10" t="s">
        <v>2082</v>
      </c>
      <c r="C13305" s="10" t="s">
        <v>2083</v>
      </c>
      <c r="D13305" s="10" t="s">
        <v>2091</v>
      </c>
      <c r="E13305" s="10" t="s">
        <v>1667</v>
      </c>
      <c r="F13305" s="10" t="s">
        <v>1433</v>
      </c>
      <c r="G13305" s="21" t="s">
        <v>4578</v>
      </c>
      <c r="H13305" s="21" t="s">
        <v>4956</v>
      </c>
      <c r="I13305" s="21">
        <v>1</v>
      </c>
      <c r="J13305" s="21" t="str">
        <f>MID(H13305,1,FIND(" ",H13305,1)-1)</f>
        <v>1900</v>
      </c>
      <c r="K13305" s="21" t="s">
        <v>5269</v>
      </c>
    </row>
    <row r="13306" spans="1:11" hidden="1" x14ac:dyDescent="0.25">
      <c r="A13306" s="10">
        <v>214</v>
      </c>
      <c r="B13306" s="10" t="s">
        <v>2082</v>
      </c>
      <c r="C13306" s="10" t="s">
        <v>2083</v>
      </c>
      <c r="D13306" s="10" t="s">
        <v>2091</v>
      </c>
      <c r="E13306" s="10" t="s">
        <v>1667</v>
      </c>
      <c r="F13306" s="10" t="s">
        <v>1433</v>
      </c>
      <c r="G13306" s="10" t="s">
        <v>3714</v>
      </c>
      <c r="H13306" s="10" t="s">
        <v>4623</v>
      </c>
      <c r="I13306" s="10">
        <v>0</v>
      </c>
    </row>
    <row r="13307" spans="1:11" hidden="1" x14ac:dyDescent="0.25">
      <c r="A13307" s="10">
        <v>214</v>
      </c>
      <c r="B13307" s="10" t="s">
        <v>2082</v>
      </c>
      <c r="C13307" s="10" t="s">
        <v>2083</v>
      </c>
      <c r="D13307" s="10" t="s">
        <v>2091</v>
      </c>
      <c r="E13307" s="10" t="s">
        <v>1667</v>
      </c>
      <c r="F13307" s="10" t="s">
        <v>1433</v>
      </c>
      <c r="G13307" s="10" t="s">
        <v>3716</v>
      </c>
      <c r="H13307" s="10" t="s">
        <v>34</v>
      </c>
      <c r="I13307" s="10">
        <v>0</v>
      </c>
    </row>
    <row r="13308" spans="1:11" hidden="1" x14ac:dyDescent="0.25">
      <c r="A13308" s="10">
        <v>214</v>
      </c>
      <c r="B13308" s="10" t="s">
        <v>2082</v>
      </c>
      <c r="C13308" s="10" t="s">
        <v>2083</v>
      </c>
      <c r="D13308" s="10" t="s">
        <v>2091</v>
      </c>
      <c r="E13308" s="10" t="s">
        <v>1667</v>
      </c>
      <c r="F13308" s="10" t="s">
        <v>1433</v>
      </c>
      <c r="G13308" s="10" t="s">
        <v>3717</v>
      </c>
      <c r="H13308" s="10" t="s">
        <v>34</v>
      </c>
      <c r="I13308" s="10">
        <v>0</v>
      </c>
    </row>
    <row r="13309" spans="1:11" hidden="1" x14ac:dyDescent="0.25">
      <c r="A13309" s="10">
        <v>214</v>
      </c>
      <c r="B13309" s="10" t="s">
        <v>2082</v>
      </c>
      <c r="C13309" s="10" t="s">
        <v>2083</v>
      </c>
      <c r="D13309" s="10" t="s">
        <v>2091</v>
      </c>
      <c r="E13309" s="10" t="s">
        <v>1667</v>
      </c>
      <c r="F13309" s="10" t="s">
        <v>1433</v>
      </c>
      <c r="G13309" s="10" t="s">
        <v>3718</v>
      </c>
      <c r="H13309" s="10" t="s">
        <v>5168</v>
      </c>
      <c r="I13309" s="10">
        <v>0</v>
      </c>
    </row>
    <row r="13310" spans="1:11" hidden="1" x14ac:dyDescent="0.25">
      <c r="A13310" s="10">
        <v>214</v>
      </c>
      <c r="B13310" s="10" t="s">
        <v>2082</v>
      </c>
      <c r="C13310" s="10" t="s">
        <v>2083</v>
      </c>
      <c r="D13310" s="10" t="s">
        <v>2091</v>
      </c>
      <c r="E13310" s="10" t="s">
        <v>1667</v>
      </c>
      <c r="F13310" s="10" t="s">
        <v>1433</v>
      </c>
      <c r="G13310" s="10" t="s">
        <v>3719</v>
      </c>
      <c r="H13310" s="10" t="s">
        <v>57</v>
      </c>
      <c r="I13310" s="10">
        <v>0</v>
      </c>
    </row>
    <row r="13311" spans="1:11" hidden="1" x14ac:dyDescent="0.25">
      <c r="A13311" s="10">
        <v>214</v>
      </c>
      <c r="B13311" s="10" t="s">
        <v>2082</v>
      </c>
      <c r="C13311" s="10" t="s">
        <v>2083</v>
      </c>
      <c r="D13311" s="10" t="s">
        <v>2091</v>
      </c>
      <c r="E13311" s="10" t="s">
        <v>1667</v>
      </c>
      <c r="F13311" s="10" t="s">
        <v>1433</v>
      </c>
      <c r="G13311" s="10" t="s">
        <v>3720</v>
      </c>
      <c r="H13311" s="10" t="s">
        <v>34</v>
      </c>
      <c r="I13311" s="10">
        <v>0</v>
      </c>
    </row>
    <row r="13312" spans="1:11" hidden="1" x14ac:dyDescent="0.25">
      <c r="A13312" s="10">
        <v>214</v>
      </c>
      <c r="B13312" s="10" t="s">
        <v>2082</v>
      </c>
      <c r="C13312" s="10" t="s">
        <v>2083</v>
      </c>
      <c r="D13312" s="10" t="s">
        <v>2091</v>
      </c>
      <c r="E13312" s="10" t="s">
        <v>1667</v>
      </c>
      <c r="F13312" s="10" t="s">
        <v>1433</v>
      </c>
      <c r="G13312" s="10" t="s">
        <v>3721</v>
      </c>
      <c r="H13312" s="10" t="s">
        <v>34</v>
      </c>
      <c r="I13312" s="10">
        <v>0</v>
      </c>
    </row>
    <row r="13313" spans="1:9" hidden="1" x14ac:dyDescent="0.25">
      <c r="A13313" s="10">
        <v>214</v>
      </c>
      <c r="B13313" s="10" t="s">
        <v>2082</v>
      </c>
      <c r="C13313" s="10" t="s">
        <v>2083</v>
      </c>
      <c r="D13313" s="10" t="s">
        <v>2091</v>
      </c>
      <c r="E13313" s="10" t="s">
        <v>1667</v>
      </c>
      <c r="F13313" s="10" t="s">
        <v>1433</v>
      </c>
      <c r="G13313" s="10" t="s">
        <v>3723</v>
      </c>
      <c r="H13313" s="10" t="s">
        <v>34</v>
      </c>
      <c r="I13313" s="10">
        <v>0</v>
      </c>
    </row>
    <row r="13314" spans="1:9" hidden="1" x14ac:dyDescent="0.25">
      <c r="A13314" s="10">
        <v>214</v>
      </c>
      <c r="B13314" s="10" t="s">
        <v>2082</v>
      </c>
      <c r="C13314" s="10" t="s">
        <v>2083</v>
      </c>
      <c r="D13314" s="10" t="s">
        <v>2091</v>
      </c>
      <c r="E13314" s="10" t="s">
        <v>1667</v>
      </c>
      <c r="F13314" s="10" t="s">
        <v>1433</v>
      </c>
      <c r="G13314" s="10" t="s">
        <v>3724</v>
      </c>
      <c r="H13314" s="10" t="s">
        <v>34</v>
      </c>
      <c r="I13314" s="10">
        <v>0</v>
      </c>
    </row>
    <row r="13315" spans="1:9" hidden="1" x14ac:dyDescent="0.25">
      <c r="A13315" s="10">
        <v>214</v>
      </c>
      <c r="B13315" s="10" t="s">
        <v>2082</v>
      </c>
      <c r="C13315" s="10" t="s">
        <v>2083</v>
      </c>
      <c r="D13315" s="10" t="s">
        <v>2091</v>
      </c>
      <c r="E13315" s="10" t="s">
        <v>1667</v>
      </c>
      <c r="F13315" s="10" t="s">
        <v>1433</v>
      </c>
      <c r="G13315" s="10" t="s">
        <v>3725</v>
      </c>
      <c r="H13315" s="10" t="s">
        <v>34</v>
      </c>
      <c r="I13315" s="10">
        <v>0</v>
      </c>
    </row>
    <row r="13316" spans="1:9" hidden="1" x14ac:dyDescent="0.25">
      <c r="A13316" s="10">
        <v>214</v>
      </c>
      <c r="B13316" s="10" t="s">
        <v>2082</v>
      </c>
      <c r="C13316" s="10" t="s">
        <v>2083</v>
      </c>
      <c r="D13316" s="10" t="s">
        <v>2091</v>
      </c>
      <c r="E13316" s="10" t="s">
        <v>1667</v>
      </c>
      <c r="F13316" s="10" t="s">
        <v>1433</v>
      </c>
      <c r="G13316" s="10" t="s">
        <v>3726</v>
      </c>
      <c r="H13316" s="10" t="s">
        <v>34</v>
      </c>
      <c r="I13316" s="10">
        <v>0</v>
      </c>
    </row>
    <row r="13317" spans="1:9" hidden="1" x14ac:dyDescent="0.25">
      <c r="A13317" s="10">
        <v>214</v>
      </c>
      <c r="B13317" s="10" t="s">
        <v>2082</v>
      </c>
      <c r="C13317" s="10" t="s">
        <v>2083</v>
      </c>
      <c r="D13317" s="10" t="s">
        <v>2091</v>
      </c>
      <c r="E13317" s="10" t="s">
        <v>1667</v>
      </c>
      <c r="F13317" s="10" t="s">
        <v>1433</v>
      </c>
      <c r="G13317" s="10" t="s">
        <v>3727</v>
      </c>
      <c r="H13317" s="10" t="s">
        <v>34</v>
      </c>
      <c r="I13317" s="10">
        <v>0</v>
      </c>
    </row>
    <row r="13318" spans="1:9" hidden="1" x14ac:dyDescent="0.25">
      <c r="A13318" s="10">
        <v>214</v>
      </c>
      <c r="B13318" s="10" t="s">
        <v>2082</v>
      </c>
      <c r="C13318" s="10" t="s">
        <v>2083</v>
      </c>
      <c r="D13318" s="10" t="s">
        <v>2091</v>
      </c>
      <c r="E13318" s="10" t="s">
        <v>1667</v>
      </c>
      <c r="F13318" s="10" t="s">
        <v>1433</v>
      </c>
      <c r="G13318" s="10" t="s">
        <v>3730</v>
      </c>
      <c r="H13318" s="10" t="s">
        <v>34</v>
      </c>
      <c r="I13318" s="10">
        <v>0</v>
      </c>
    </row>
    <row r="13319" spans="1:9" hidden="1" x14ac:dyDescent="0.25">
      <c r="A13319" s="10">
        <v>214</v>
      </c>
      <c r="B13319" s="10" t="s">
        <v>2082</v>
      </c>
      <c r="C13319" s="10" t="s">
        <v>2083</v>
      </c>
      <c r="D13319" s="10" t="s">
        <v>2091</v>
      </c>
      <c r="E13319" s="10" t="s">
        <v>1667</v>
      </c>
      <c r="F13319" s="10" t="s">
        <v>1433</v>
      </c>
      <c r="G13319" s="10" t="s">
        <v>3731</v>
      </c>
      <c r="H13319" s="10" t="s">
        <v>34</v>
      </c>
      <c r="I13319" s="10">
        <v>0</v>
      </c>
    </row>
    <row r="13320" spans="1:9" hidden="1" x14ac:dyDescent="0.25">
      <c r="A13320" s="10">
        <v>214</v>
      </c>
      <c r="B13320" s="10" t="s">
        <v>2082</v>
      </c>
      <c r="C13320" s="10" t="s">
        <v>2083</v>
      </c>
      <c r="D13320" s="10" t="s">
        <v>2091</v>
      </c>
      <c r="E13320" s="10" t="s">
        <v>1667</v>
      </c>
      <c r="F13320" s="10" t="s">
        <v>1433</v>
      </c>
      <c r="G13320" s="10" t="s">
        <v>3734</v>
      </c>
      <c r="H13320" s="10" t="s">
        <v>34</v>
      </c>
      <c r="I13320" s="10">
        <v>0</v>
      </c>
    </row>
    <row r="13321" spans="1:9" hidden="1" x14ac:dyDescent="0.25">
      <c r="A13321" s="10">
        <v>214</v>
      </c>
      <c r="B13321" s="10" t="s">
        <v>2082</v>
      </c>
      <c r="C13321" s="10" t="s">
        <v>2083</v>
      </c>
      <c r="D13321" s="10" t="s">
        <v>2091</v>
      </c>
      <c r="E13321" s="10" t="s">
        <v>1667</v>
      </c>
      <c r="F13321" s="10" t="s">
        <v>1433</v>
      </c>
      <c r="G13321" s="10" t="s">
        <v>3735</v>
      </c>
      <c r="H13321" s="10" t="s">
        <v>57</v>
      </c>
      <c r="I13321" s="10">
        <v>0</v>
      </c>
    </row>
    <row r="13322" spans="1:9" hidden="1" x14ac:dyDescent="0.25">
      <c r="A13322" s="10">
        <v>214</v>
      </c>
      <c r="B13322" s="10" t="s">
        <v>2082</v>
      </c>
      <c r="C13322" s="10" t="s">
        <v>2083</v>
      </c>
      <c r="D13322" s="10" t="s">
        <v>2091</v>
      </c>
      <c r="E13322" s="10" t="s">
        <v>1667</v>
      </c>
      <c r="F13322" s="10" t="s">
        <v>1433</v>
      </c>
      <c r="G13322" s="10" t="s">
        <v>4597</v>
      </c>
      <c r="H13322" s="10" t="s">
        <v>34</v>
      </c>
      <c r="I13322" s="10">
        <v>0</v>
      </c>
    </row>
    <row r="13323" spans="1:9" hidden="1" x14ac:dyDescent="0.25">
      <c r="A13323" s="10">
        <v>214</v>
      </c>
      <c r="B13323" s="10" t="s">
        <v>2082</v>
      </c>
      <c r="C13323" s="10" t="s">
        <v>2083</v>
      </c>
      <c r="D13323" s="10" t="s">
        <v>2091</v>
      </c>
      <c r="E13323" s="10" t="s">
        <v>1667</v>
      </c>
      <c r="F13323" s="10" t="s">
        <v>1433</v>
      </c>
      <c r="G13323" s="10" t="s">
        <v>3736</v>
      </c>
      <c r="H13323" s="10" t="s">
        <v>34</v>
      </c>
      <c r="I13323" s="10">
        <v>0</v>
      </c>
    </row>
    <row r="13324" spans="1:9" hidden="1" x14ac:dyDescent="0.25">
      <c r="A13324" s="10">
        <v>214</v>
      </c>
      <c r="B13324" s="10" t="s">
        <v>2082</v>
      </c>
      <c r="C13324" s="10" t="s">
        <v>2083</v>
      </c>
      <c r="D13324" s="10" t="s">
        <v>2091</v>
      </c>
      <c r="E13324" s="10" t="s">
        <v>1667</v>
      </c>
      <c r="F13324" s="10" t="s">
        <v>1433</v>
      </c>
      <c r="G13324" s="10" t="s">
        <v>3737</v>
      </c>
      <c r="H13324" s="10" t="s">
        <v>34</v>
      </c>
      <c r="I13324" s="10">
        <v>0</v>
      </c>
    </row>
    <row r="13325" spans="1:9" hidden="1" x14ac:dyDescent="0.25">
      <c r="A13325" s="10">
        <v>214</v>
      </c>
      <c r="B13325" s="10" t="s">
        <v>2082</v>
      </c>
      <c r="C13325" s="10" t="s">
        <v>2083</v>
      </c>
      <c r="D13325" s="10" t="s">
        <v>2091</v>
      </c>
      <c r="E13325" s="10" t="s">
        <v>1667</v>
      </c>
      <c r="F13325" s="10" t="s">
        <v>1433</v>
      </c>
      <c r="G13325" s="10" t="s">
        <v>4387</v>
      </c>
      <c r="H13325" s="10" t="s">
        <v>57</v>
      </c>
      <c r="I13325" s="10">
        <v>0</v>
      </c>
    </row>
    <row r="13326" spans="1:9" hidden="1" x14ac:dyDescent="0.25">
      <c r="A13326" s="10">
        <v>214</v>
      </c>
      <c r="B13326" s="10" t="s">
        <v>2082</v>
      </c>
      <c r="C13326" s="10" t="s">
        <v>2083</v>
      </c>
      <c r="D13326" s="10" t="s">
        <v>2091</v>
      </c>
      <c r="E13326" s="10" t="s">
        <v>1667</v>
      </c>
      <c r="F13326" s="10" t="s">
        <v>1433</v>
      </c>
      <c r="G13326" s="10" t="s">
        <v>4388</v>
      </c>
      <c r="H13326" s="10" t="s">
        <v>34</v>
      </c>
      <c r="I13326" s="10">
        <v>0</v>
      </c>
    </row>
    <row r="13327" spans="1:9" hidden="1" x14ac:dyDescent="0.25">
      <c r="A13327" s="10">
        <v>214</v>
      </c>
      <c r="B13327" s="10" t="s">
        <v>2082</v>
      </c>
      <c r="C13327" s="10" t="s">
        <v>2083</v>
      </c>
      <c r="D13327" s="10" t="s">
        <v>2091</v>
      </c>
      <c r="E13327" s="10" t="s">
        <v>1667</v>
      </c>
      <c r="F13327" s="10" t="s">
        <v>1433</v>
      </c>
      <c r="G13327" s="10" t="s">
        <v>3741</v>
      </c>
      <c r="H13327" s="10" t="s">
        <v>4850</v>
      </c>
      <c r="I13327" s="10">
        <v>0</v>
      </c>
    </row>
    <row r="13328" spans="1:9" hidden="1" x14ac:dyDescent="0.25">
      <c r="A13328" s="10">
        <v>214</v>
      </c>
      <c r="B13328" s="10" t="s">
        <v>2082</v>
      </c>
      <c r="C13328" s="10" t="s">
        <v>2083</v>
      </c>
      <c r="D13328" s="10" t="s">
        <v>2091</v>
      </c>
      <c r="E13328" s="10" t="s">
        <v>1667</v>
      </c>
      <c r="F13328" s="10" t="s">
        <v>1433</v>
      </c>
      <c r="G13328" s="10" t="s">
        <v>3743</v>
      </c>
      <c r="H13328" s="10" t="s">
        <v>34</v>
      </c>
      <c r="I13328" s="10">
        <v>0</v>
      </c>
    </row>
    <row r="13329" spans="1:11" hidden="1" x14ac:dyDescent="0.25">
      <c r="A13329" s="10">
        <v>214</v>
      </c>
      <c r="B13329" s="10" t="s">
        <v>2082</v>
      </c>
      <c r="C13329" s="10" t="s">
        <v>2083</v>
      </c>
      <c r="D13329" s="10" t="s">
        <v>2091</v>
      </c>
      <c r="E13329" s="10" t="s">
        <v>1667</v>
      </c>
      <c r="F13329" s="10" t="s">
        <v>1433</v>
      </c>
      <c r="G13329" s="10" t="s">
        <v>3744</v>
      </c>
      <c r="H13329" s="10" t="s">
        <v>3917</v>
      </c>
      <c r="I13329" s="10">
        <v>0</v>
      </c>
    </row>
    <row r="13330" spans="1:11" hidden="1" x14ac:dyDescent="0.25">
      <c r="A13330" s="10">
        <v>214</v>
      </c>
      <c r="B13330" s="10" t="s">
        <v>2082</v>
      </c>
      <c r="C13330" s="10" t="s">
        <v>2083</v>
      </c>
      <c r="D13330" s="10" t="s">
        <v>2091</v>
      </c>
      <c r="E13330" s="10" t="s">
        <v>1667</v>
      </c>
      <c r="F13330" s="10" t="s">
        <v>1433</v>
      </c>
      <c r="G13330" s="10" t="s">
        <v>3746</v>
      </c>
      <c r="H13330" s="10" t="s">
        <v>34</v>
      </c>
      <c r="I13330" s="10">
        <v>0</v>
      </c>
    </row>
    <row r="13331" spans="1:11" hidden="1" x14ac:dyDescent="0.25">
      <c r="A13331" s="10">
        <v>214</v>
      </c>
      <c r="B13331" s="10" t="s">
        <v>2082</v>
      </c>
      <c r="C13331" s="10" t="s">
        <v>2083</v>
      </c>
      <c r="D13331" s="10" t="s">
        <v>2091</v>
      </c>
      <c r="E13331" s="10" t="s">
        <v>1667</v>
      </c>
      <c r="F13331" s="10" t="s">
        <v>1433</v>
      </c>
      <c r="G13331" s="21" t="s">
        <v>3747</v>
      </c>
      <c r="H13331" s="21" t="s">
        <v>4625</v>
      </c>
      <c r="I13331" s="21">
        <v>1</v>
      </c>
      <c r="J13331" s="21" t="str">
        <f>H13331</f>
        <v>Монтаж скрытый</v>
      </c>
      <c r="K13331" s="21"/>
    </row>
    <row r="13332" spans="1:11" hidden="1" x14ac:dyDescent="0.25">
      <c r="A13332" s="10">
        <v>214</v>
      </c>
      <c r="B13332" s="10" t="s">
        <v>2082</v>
      </c>
      <c r="C13332" s="10" t="s">
        <v>2083</v>
      </c>
      <c r="D13332" s="10" t="s">
        <v>2091</v>
      </c>
      <c r="E13332" s="10" t="s">
        <v>1667</v>
      </c>
      <c r="F13332" s="10" t="s">
        <v>1433</v>
      </c>
      <c r="G13332" s="21" t="s">
        <v>3749</v>
      </c>
      <c r="H13332" s="21" t="s">
        <v>4941</v>
      </c>
      <c r="I13332" s="21">
        <v>1</v>
      </c>
      <c r="J13332" s="21">
        <f>MID(H13332,1,FIND(" ",H13332,1)-1)*1</f>
        <v>65</v>
      </c>
      <c r="K13332" s="21" t="s">
        <v>5264</v>
      </c>
    </row>
    <row r="13333" spans="1:11" hidden="1" x14ac:dyDescent="0.25">
      <c r="A13333" s="10">
        <v>214</v>
      </c>
      <c r="B13333" s="10" t="s">
        <v>2082</v>
      </c>
      <c r="C13333" s="10" t="s">
        <v>2083</v>
      </c>
      <c r="D13333" s="10" t="s">
        <v>2091</v>
      </c>
      <c r="E13333" s="10" t="s">
        <v>1667</v>
      </c>
      <c r="F13333" s="10" t="s">
        <v>1433</v>
      </c>
      <c r="G13333" s="21" t="s">
        <v>3751</v>
      </c>
      <c r="H13333" s="21" t="s">
        <v>3893</v>
      </c>
      <c r="I13333" s="21">
        <v>1</v>
      </c>
      <c r="J13333" s="21">
        <f>MID(H13333,1,FIND(" ",H13333,1)-1)*1</f>
        <v>30</v>
      </c>
      <c r="K13333" s="21" t="s">
        <v>5264</v>
      </c>
    </row>
    <row r="13334" spans="1:11" hidden="1" x14ac:dyDescent="0.25">
      <c r="A13334" s="10">
        <v>214</v>
      </c>
      <c r="B13334" s="10" t="s">
        <v>2082</v>
      </c>
      <c r="C13334" s="10" t="s">
        <v>2083</v>
      </c>
      <c r="D13334" s="10" t="s">
        <v>2091</v>
      </c>
      <c r="E13334" s="10" t="s">
        <v>1667</v>
      </c>
      <c r="F13334" s="10" t="s">
        <v>1433</v>
      </c>
      <c r="G13334" s="21" t="s">
        <v>3753</v>
      </c>
      <c r="H13334" s="21" t="s">
        <v>4950</v>
      </c>
      <c r="I13334" s="21">
        <v>1</v>
      </c>
      <c r="J13334" s="21">
        <f>MID(H13334,1,FIND(" ",H13334,1)-1)*1</f>
        <v>4.71</v>
      </c>
      <c r="K13334" s="21" t="s">
        <v>5258</v>
      </c>
    </row>
    <row r="13335" spans="1:11" hidden="1" x14ac:dyDescent="0.25">
      <c r="A13335" s="10">
        <v>214</v>
      </c>
      <c r="B13335" s="10" t="s">
        <v>2082</v>
      </c>
      <c r="C13335" s="10" t="s">
        <v>2083</v>
      </c>
      <c r="D13335" s="10" t="s">
        <v>2091</v>
      </c>
      <c r="E13335" s="10" t="s">
        <v>1667</v>
      </c>
      <c r="F13335" s="10" t="s">
        <v>1433</v>
      </c>
      <c r="G13335" s="21" t="s">
        <v>3755</v>
      </c>
      <c r="H13335" s="21" t="s">
        <v>3756</v>
      </c>
      <c r="I13335" s="21">
        <v>1</v>
      </c>
      <c r="J13335" s="21" t="s">
        <v>5266</v>
      </c>
      <c r="K13335" s="21" t="s">
        <v>5265</v>
      </c>
    </row>
    <row r="13336" spans="1:11" hidden="1" x14ac:dyDescent="0.25">
      <c r="A13336" s="10">
        <v>214</v>
      </c>
      <c r="B13336" s="10" t="s">
        <v>2082</v>
      </c>
      <c r="C13336" s="10" t="s">
        <v>2083</v>
      </c>
      <c r="D13336" s="10" t="s">
        <v>2091</v>
      </c>
      <c r="E13336" s="10" t="s">
        <v>1667</v>
      </c>
      <c r="F13336" s="10" t="s">
        <v>1433</v>
      </c>
      <c r="G13336" s="10" t="s">
        <v>4627</v>
      </c>
      <c r="H13336" s="10" t="s">
        <v>4852</v>
      </c>
      <c r="I13336" s="10">
        <v>0</v>
      </c>
    </row>
    <row r="13337" spans="1:11" hidden="1" x14ac:dyDescent="0.25">
      <c r="A13337" s="10">
        <v>214</v>
      </c>
      <c r="B13337" s="10" t="s">
        <v>2082</v>
      </c>
      <c r="C13337" s="10" t="s">
        <v>2083</v>
      </c>
      <c r="D13337" s="10" t="s">
        <v>2091</v>
      </c>
      <c r="E13337" s="10" t="s">
        <v>1667</v>
      </c>
      <c r="F13337" s="10" t="s">
        <v>1433</v>
      </c>
      <c r="G13337" s="21" t="s">
        <v>3759</v>
      </c>
      <c r="H13337" s="21">
        <v>36000</v>
      </c>
      <c r="I13337" s="21">
        <v>1</v>
      </c>
      <c r="J13337" s="21">
        <f>TRIM(H13337)*1</f>
        <v>36000</v>
      </c>
      <c r="K13337" s="21" t="s">
        <v>5261</v>
      </c>
    </row>
    <row r="13338" spans="1:11" x14ac:dyDescent="0.25">
      <c r="A13338" s="10">
        <v>214</v>
      </c>
      <c r="B13338" s="10" t="s">
        <v>2082</v>
      </c>
      <c r="C13338" s="10" t="s">
        <v>2083</v>
      </c>
      <c r="D13338" s="10" t="s">
        <v>2091</v>
      </c>
      <c r="E13338" s="10" t="s">
        <v>1667</v>
      </c>
      <c r="F13338" s="10" t="s">
        <v>1433</v>
      </c>
      <c r="G13338" s="21" t="s">
        <v>3760</v>
      </c>
      <c r="H13338" s="21" t="s">
        <v>5024</v>
      </c>
      <c r="I13338" s="21">
        <v>1</v>
      </c>
      <c r="J13338" s="21">
        <f t="shared" ref="J13338:J13339" si="949">MID(H13338,1,FIND(" ",H13338,1)-1)*1</f>
        <v>11.15</v>
      </c>
      <c r="K13338" s="21" t="s">
        <v>5259</v>
      </c>
    </row>
    <row r="13339" spans="1:11" x14ac:dyDescent="0.25">
      <c r="A13339" s="10">
        <v>214</v>
      </c>
      <c r="B13339" s="10" t="s">
        <v>2082</v>
      </c>
      <c r="C13339" s="10" t="s">
        <v>2083</v>
      </c>
      <c r="D13339" s="10" t="s">
        <v>2091</v>
      </c>
      <c r="E13339" s="10" t="s">
        <v>1667</v>
      </c>
      <c r="F13339" s="10" t="s">
        <v>1433</v>
      </c>
      <c r="G13339" s="21" t="s">
        <v>3762</v>
      </c>
      <c r="H13339" s="21" t="s">
        <v>5018</v>
      </c>
      <c r="I13339" s="21">
        <v>1</v>
      </c>
      <c r="J13339" s="21">
        <f t="shared" si="949"/>
        <v>10.55</v>
      </c>
      <c r="K13339" s="21" t="s">
        <v>5259</v>
      </c>
    </row>
    <row r="13340" spans="1:11" hidden="1" x14ac:dyDescent="0.25">
      <c r="A13340" s="10">
        <v>214</v>
      </c>
      <c r="B13340" s="10" t="s">
        <v>2082</v>
      </c>
      <c r="C13340" s="10" t="s">
        <v>2083</v>
      </c>
      <c r="D13340" s="10" t="s">
        <v>2091</v>
      </c>
      <c r="E13340" s="10" t="s">
        <v>1667</v>
      </c>
      <c r="F13340" s="10" t="s">
        <v>1433</v>
      </c>
      <c r="G13340" s="21" t="s">
        <v>3764</v>
      </c>
      <c r="H13340" s="21">
        <v>36000</v>
      </c>
      <c r="I13340" s="21">
        <v>1</v>
      </c>
      <c r="J13340" s="21">
        <f>TRIM(H13340)*1</f>
        <v>36000</v>
      </c>
      <c r="K13340" s="21" t="s">
        <v>5261</v>
      </c>
    </row>
    <row r="13341" spans="1:11" hidden="1" x14ac:dyDescent="0.25">
      <c r="A13341" s="10">
        <v>214</v>
      </c>
      <c r="B13341" s="10" t="s">
        <v>2082</v>
      </c>
      <c r="C13341" s="10" t="s">
        <v>2083</v>
      </c>
      <c r="D13341" s="10" t="s">
        <v>2091</v>
      </c>
      <c r="E13341" s="10" t="s">
        <v>1667</v>
      </c>
      <c r="F13341" s="10" t="s">
        <v>1433</v>
      </c>
      <c r="G13341" s="10" t="s">
        <v>3765</v>
      </c>
      <c r="H13341" s="10" t="s">
        <v>57</v>
      </c>
      <c r="I13341" s="10">
        <v>0</v>
      </c>
    </row>
    <row r="13342" spans="1:11" hidden="1" x14ac:dyDescent="0.25">
      <c r="A13342" s="10">
        <v>214</v>
      </c>
      <c r="B13342" s="10" t="s">
        <v>2082</v>
      </c>
      <c r="C13342" s="10" t="s">
        <v>2083</v>
      </c>
      <c r="D13342" s="10" t="s">
        <v>2091</v>
      </c>
      <c r="E13342" s="10" t="s">
        <v>1667</v>
      </c>
      <c r="F13342" s="10" t="s">
        <v>1433</v>
      </c>
      <c r="G13342" s="10" t="s">
        <v>3766</v>
      </c>
      <c r="H13342" s="10" t="s">
        <v>34</v>
      </c>
      <c r="I13342" s="10">
        <v>0</v>
      </c>
    </row>
    <row r="13343" spans="1:11" hidden="1" x14ac:dyDescent="0.25">
      <c r="A13343" s="10">
        <v>214</v>
      </c>
      <c r="B13343" s="10" t="s">
        <v>2082</v>
      </c>
      <c r="C13343" s="10" t="s">
        <v>2083</v>
      </c>
      <c r="D13343" s="10" t="s">
        <v>2091</v>
      </c>
      <c r="E13343" s="10" t="s">
        <v>1667</v>
      </c>
      <c r="F13343" s="10" t="s">
        <v>1433</v>
      </c>
      <c r="G13343" s="10" t="s">
        <v>4601</v>
      </c>
      <c r="H13343" s="10" t="s">
        <v>4321</v>
      </c>
      <c r="I13343" s="10">
        <v>0</v>
      </c>
    </row>
    <row r="13344" spans="1:11" hidden="1" x14ac:dyDescent="0.25">
      <c r="A13344" s="10">
        <v>214</v>
      </c>
      <c r="B13344" s="10" t="s">
        <v>2082</v>
      </c>
      <c r="C13344" s="10" t="s">
        <v>2083</v>
      </c>
      <c r="D13344" s="10" t="s">
        <v>2091</v>
      </c>
      <c r="E13344" s="10" t="s">
        <v>1667</v>
      </c>
      <c r="F13344" s="10" t="s">
        <v>1433</v>
      </c>
      <c r="G13344" s="10" t="s">
        <v>4397</v>
      </c>
      <c r="H13344" s="10" t="s">
        <v>34</v>
      </c>
      <c r="I13344" s="10">
        <v>0</v>
      </c>
    </row>
    <row r="13345" spans="1:11" hidden="1" x14ac:dyDescent="0.25">
      <c r="A13345" s="10">
        <v>214</v>
      </c>
      <c r="B13345" s="10" t="s">
        <v>2082</v>
      </c>
      <c r="C13345" s="10" t="s">
        <v>2083</v>
      </c>
      <c r="D13345" s="10" t="s">
        <v>2091</v>
      </c>
      <c r="E13345" s="10" t="s">
        <v>1667</v>
      </c>
      <c r="F13345" s="10" t="s">
        <v>1433</v>
      </c>
      <c r="G13345" s="10" t="s">
        <v>4603</v>
      </c>
      <c r="H13345" s="10" t="s">
        <v>57</v>
      </c>
      <c r="I13345" s="10">
        <v>0</v>
      </c>
    </row>
    <row r="13346" spans="1:11" hidden="1" x14ac:dyDescent="0.25">
      <c r="A13346" s="10">
        <v>214</v>
      </c>
      <c r="B13346" s="10" t="s">
        <v>2082</v>
      </c>
      <c r="C13346" s="10" t="s">
        <v>2083</v>
      </c>
      <c r="D13346" s="10" t="s">
        <v>2091</v>
      </c>
      <c r="E13346" s="10" t="s">
        <v>1667</v>
      </c>
      <c r="F13346" s="10" t="s">
        <v>1433</v>
      </c>
      <c r="G13346" s="21" t="s">
        <v>3769</v>
      </c>
      <c r="H13346" s="21" t="s">
        <v>4112</v>
      </c>
      <c r="I13346" s="21">
        <v>1</v>
      </c>
      <c r="J13346" s="21">
        <f t="shared" ref="J13346:J13347" si="950">MID(H13346,1,FIND(" ",H13346,1)-1)*1</f>
        <v>72</v>
      </c>
      <c r="K13346" s="21" t="s">
        <v>5255</v>
      </c>
    </row>
    <row r="13347" spans="1:11" hidden="1" x14ac:dyDescent="0.25">
      <c r="A13347" s="10">
        <v>214</v>
      </c>
      <c r="B13347" s="10" t="s">
        <v>2082</v>
      </c>
      <c r="C13347" s="10" t="s">
        <v>2083</v>
      </c>
      <c r="D13347" s="10" t="s">
        <v>2091</v>
      </c>
      <c r="E13347" s="10" t="s">
        <v>1667</v>
      </c>
      <c r="F13347" s="10" t="s">
        <v>1433</v>
      </c>
      <c r="G13347" s="21" t="s">
        <v>3771</v>
      </c>
      <c r="H13347" s="21" t="s">
        <v>4469</v>
      </c>
      <c r="I13347" s="21">
        <v>1</v>
      </c>
      <c r="J13347" s="21">
        <f t="shared" si="950"/>
        <v>42</v>
      </c>
      <c r="K13347" s="21" t="s">
        <v>5255</v>
      </c>
    </row>
    <row r="13348" spans="1:11" hidden="1" x14ac:dyDescent="0.25">
      <c r="A13348" s="10">
        <v>214</v>
      </c>
      <c r="B13348" s="10" t="s">
        <v>2082</v>
      </c>
      <c r="C13348" s="10" t="s">
        <v>2083</v>
      </c>
      <c r="D13348" s="10" t="s">
        <v>2091</v>
      </c>
      <c r="E13348" s="10" t="s">
        <v>1667</v>
      </c>
      <c r="F13348" s="10" t="s">
        <v>1433</v>
      </c>
      <c r="G13348" s="21" t="s">
        <v>3773</v>
      </c>
      <c r="H13348" s="21" t="s">
        <v>4167</v>
      </c>
      <c r="I13348" s="21">
        <v>1</v>
      </c>
      <c r="J13348" s="21">
        <f t="shared" ref="J13348:J13353" si="951">MID(H13348,1,FIND(" ",H13348,1)-1)*1000</f>
        <v>805</v>
      </c>
      <c r="K13348" s="22" t="s">
        <v>5256</v>
      </c>
    </row>
    <row r="13349" spans="1:11" hidden="1" x14ac:dyDescent="0.25">
      <c r="A13349" s="10">
        <v>214</v>
      </c>
      <c r="B13349" s="10" t="s">
        <v>2082</v>
      </c>
      <c r="C13349" s="10" t="s">
        <v>2083</v>
      </c>
      <c r="D13349" s="10" t="s">
        <v>2091</v>
      </c>
      <c r="E13349" s="10" t="s">
        <v>1667</v>
      </c>
      <c r="F13349" s="10" t="s">
        <v>1433</v>
      </c>
      <c r="G13349" s="21" t="s">
        <v>3775</v>
      </c>
      <c r="H13349" s="21" t="s">
        <v>4817</v>
      </c>
      <c r="I13349" s="21">
        <v>1</v>
      </c>
      <c r="J13349" s="21">
        <f t="shared" si="951"/>
        <v>245</v>
      </c>
      <c r="K13349" s="22" t="s">
        <v>5256</v>
      </c>
    </row>
    <row r="13350" spans="1:11" hidden="1" x14ac:dyDescent="0.25">
      <c r="A13350" s="10">
        <v>214</v>
      </c>
      <c r="B13350" s="10" t="s">
        <v>2082</v>
      </c>
      <c r="C13350" s="10" t="s">
        <v>2083</v>
      </c>
      <c r="D13350" s="10" t="s">
        <v>2091</v>
      </c>
      <c r="E13350" s="10" t="s">
        <v>1667</v>
      </c>
      <c r="F13350" s="10" t="s">
        <v>1433</v>
      </c>
      <c r="G13350" s="21" t="s">
        <v>3777</v>
      </c>
      <c r="H13350" s="21" t="s">
        <v>4695</v>
      </c>
      <c r="I13350" s="21">
        <v>1</v>
      </c>
      <c r="J13350" s="21">
        <f t="shared" si="951"/>
        <v>395</v>
      </c>
      <c r="K13350" s="22" t="s">
        <v>5256</v>
      </c>
    </row>
    <row r="13351" spans="1:11" hidden="1" x14ac:dyDescent="0.25">
      <c r="A13351" s="10">
        <v>214</v>
      </c>
      <c r="B13351" s="10" t="s">
        <v>2082</v>
      </c>
      <c r="C13351" s="10" t="s">
        <v>2083</v>
      </c>
      <c r="D13351" s="10" t="s">
        <v>2091</v>
      </c>
      <c r="E13351" s="10" t="s">
        <v>1667</v>
      </c>
      <c r="F13351" s="10" t="s">
        <v>1433</v>
      </c>
      <c r="G13351" s="21" t="s">
        <v>3779</v>
      </c>
      <c r="H13351" s="21" t="s">
        <v>3899</v>
      </c>
      <c r="I13351" s="21">
        <v>1</v>
      </c>
      <c r="J13351" s="21">
        <f t="shared" si="951"/>
        <v>700</v>
      </c>
      <c r="K13351" s="22" t="s">
        <v>5256</v>
      </c>
    </row>
    <row r="13352" spans="1:11" hidden="1" x14ac:dyDescent="0.25">
      <c r="A13352" s="10">
        <v>214</v>
      </c>
      <c r="B13352" s="10" t="s">
        <v>2082</v>
      </c>
      <c r="C13352" s="10" t="s">
        <v>2083</v>
      </c>
      <c r="D13352" s="10" t="s">
        <v>2091</v>
      </c>
      <c r="E13352" s="10" t="s">
        <v>1667</v>
      </c>
      <c r="F13352" s="10" t="s">
        <v>1433</v>
      </c>
      <c r="G13352" s="21" t="s">
        <v>3781</v>
      </c>
      <c r="H13352" s="21" t="s">
        <v>4953</v>
      </c>
      <c r="I13352" s="21">
        <v>1</v>
      </c>
      <c r="J13352" s="21">
        <f t="shared" si="951"/>
        <v>970</v>
      </c>
      <c r="K13352" s="22" t="s">
        <v>5256</v>
      </c>
    </row>
    <row r="13353" spans="1:11" hidden="1" x14ac:dyDescent="0.25">
      <c r="A13353" s="10">
        <v>214</v>
      </c>
      <c r="B13353" s="10" t="s">
        <v>2082</v>
      </c>
      <c r="C13353" s="10" t="s">
        <v>2083</v>
      </c>
      <c r="D13353" s="10" t="s">
        <v>2091</v>
      </c>
      <c r="E13353" s="10" t="s">
        <v>1667</v>
      </c>
      <c r="F13353" s="10" t="s">
        <v>1433</v>
      </c>
      <c r="G13353" s="21" t="s">
        <v>3783</v>
      </c>
      <c r="H13353" s="21" t="s">
        <v>4947</v>
      </c>
      <c r="I13353" s="21">
        <v>1</v>
      </c>
      <c r="J13353" s="21">
        <f t="shared" si="951"/>
        <v>1400</v>
      </c>
      <c r="K13353" s="22" t="s">
        <v>5256</v>
      </c>
    </row>
    <row r="13354" spans="1:11" hidden="1" x14ac:dyDescent="0.25">
      <c r="A13354" s="10">
        <v>214</v>
      </c>
      <c r="B13354" s="10" t="s">
        <v>2082</v>
      </c>
      <c r="C13354" s="10" t="s">
        <v>2083</v>
      </c>
      <c r="D13354" s="10" t="s">
        <v>2091</v>
      </c>
      <c r="E13354" s="10" t="s">
        <v>1667</v>
      </c>
      <c r="F13354" s="10" t="s">
        <v>1433</v>
      </c>
      <c r="G13354" s="10" t="s">
        <v>3787</v>
      </c>
      <c r="H13354" s="10" t="s">
        <v>3788</v>
      </c>
      <c r="I13354" s="10">
        <v>0</v>
      </c>
    </row>
    <row r="13355" spans="1:11" hidden="1" x14ac:dyDescent="0.25">
      <c r="A13355" s="10">
        <v>214</v>
      </c>
      <c r="B13355" s="10" t="s">
        <v>2082</v>
      </c>
      <c r="C13355" s="10" t="s">
        <v>2083</v>
      </c>
      <c r="D13355" s="10" t="s">
        <v>2091</v>
      </c>
      <c r="E13355" s="10" t="s">
        <v>1667</v>
      </c>
      <c r="F13355" s="10" t="s">
        <v>1433</v>
      </c>
      <c r="G13355" s="10" t="s">
        <v>3789</v>
      </c>
      <c r="H13355" s="10" t="s">
        <v>3789</v>
      </c>
      <c r="I13355" s="10">
        <v>0</v>
      </c>
    </row>
    <row r="13356" spans="1:11" hidden="1" x14ac:dyDescent="0.25">
      <c r="A13356" s="10">
        <v>215</v>
      </c>
      <c r="B13356" s="10" t="s">
        <v>2092</v>
      </c>
      <c r="C13356" s="10" t="s">
        <v>2093</v>
      </c>
      <c r="D13356" s="10" t="s">
        <v>2101</v>
      </c>
      <c r="E13356" s="10" t="s">
        <v>1667</v>
      </c>
      <c r="F13356" s="10" t="s">
        <v>1433</v>
      </c>
      <c r="G13356" s="10" t="s">
        <v>3129</v>
      </c>
      <c r="H13356" s="10" t="s">
        <v>4540</v>
      </c>
      <c r="I13356" s="10">
        <v>0</v>
      </c>
    </row>
    <row r="13357" spans="1:11" hidden="1" x14ac:dyDescent="0.25">
      <c r="A13357" s="10">
        <v>215</v>
      </c>
      <c r="B13357" s="10" t="s">
        <v>2092</v>
      </c>
      <c r="C13357" s="10" t="s">
        <v>2093</v>
      </c>
      <c r="D13357" s="10" t="s">
        <v>2101</v>
      </c>
      <c r="E13357" s="10" t="s">
        <v>1667</v>
      </c>
      <c r="F13357" s="10" t="s">
        <v>1433</v>
      </c>
      <c r="G13357" s="21" t="s">
        <v>2160</v>
      </c>
      <c r="H13357" s="21" t="s">
        <v>3699</v>
      </c>
      <c r="I13357" s="21">
        <v>1</v>
      </c>
      <c r="J13357" s="21" t="str">
        <f>H13357</f>
        <v>Кондиционирование</v>
      </c>
      <c r="K13357" s="21"/>
    </row>
    <row r="13358" spans="1:11" hidden="1" x14ac:dyDescent="0.25">
      <c r="A13358" s="10">
        <v>215</v>
      </c>
      <c r="B13358" s="10" t="s">
        <v>2092</v>
      </c>
      <c r="C13358" s="10" t="s">
        <v>2093</v>
      </c>
      <c r="D13358" s="10" t="s">
        <v>2101</v>
      </c>
      <c r="E13358" s="10" t="s">
        <v>1667</v>
      </c>
      <c r="F13358" s="10" t="s">
        <v>1433</v>
      </c>
      <c r="G13358" s="21" t="s">
        <v>3108</v>
      </c>
      <c r="H13358" s="21" t="s">
        <v>4733</v>
      </c>
      <c r="I13358" s="21">
        <v>1</v>
      </c>
      <c r="J13358" s="21">
        <f t="shared" ref="J13358:J13359" si="952">MID(H13358,1,FIND(" ",H13358,1)-1)*1</f>
        <v>58</v>
      </c>
      <c r="K13358" s="21" t="s">
        <v>5260</v>
      </c>
    </row>
    <row r="13359" spans="1:11" hidden="1" x14ac:dyDescent="0.25">
      <c r="A13359" s="10">
        <v>215</v>
      </c>
      <c r="B13359" s="10" t="s">
        <v>2092</v>
      </c>
      <c r="C13359" s="10" t="s">
        <v>2093</v>
      </c>
      <c r="D13359" s="10" t="s">
        <v>2101</v>
      </c>
      <c r="E13359" s="10" t="s">
        <v>1667</v>
      </c>
      <c r="F13359" s="10" t="s">
        <v>1433</v>
      </c>
      <c r="G13359" s="21" t="s">
        <v>3701</v>
      </c>
      <c r="H13359" s="21" t="s">
        <v>4062</v>
      </c>
      <c r="I13359" s="21">
        <v>1</v>
      </c>
      <c r="J13359" s="21">
        <f t="shared" si="952"/>
        <v>39</v>
      </c>
      <c r="K13359" s="21" t="s">
        <v>5260</v>
      </c>
    </row>
    <row r="13360" spans="1:11" hidden="1" x14ac:dyDescent="0.25">
      <c r="A13360" s="10">
        <v>215</v>
      </c>
      <c r="B13360" s="10" t="s">
        <v>2092</v>
      </c>
      <c r="C13360" s="10" t="s">
        <v>2093</v>
      </c>
      <c r="D13360" s="10" t="s">
        <v>2101</v>
      </c>
      <c r="E13360" s="10" t="s">
        <v>1667</v>
      </c>
      <c r="F13360" s="10" t="s">
        <v>1433</v>
      </c>
      <c r="G13360" s="21" t="s">
        <v>3703</v>
      </c>
      <c r="H13360" s="21" t="s">
        <v>4525</v>
      </c>
      <c r="I13360" s="21">
        <v>1</v>
      </c>
      <c r="J13360" s="21">
        <f>MID(H13360,1,FIND(" ",H13360,1)-1)*1</f>
        <v>70</v>
      </c>
      <c r="K13360" s="21" t="s">
        <v>5254</v>
      </c>
    </row>
    <row r="13361" spans="1:11" hidden="1" x14ac:dyDescent="0.25">
      <c r="A13361" s="10">
        <v>215</v>
      </c>
      <c r="B13361" s="10" t="s">
        <v>2092</v>
      </c>
      <c r="C13361" s="10" t="s">
        <v>2093</v>
      </c>
      <c r="D13361" s="10" t="s">
        <v>2101</v>
      </c>
      <c r="E13361" s="10" t="s">
        <v>1667</v>
      </c>
      <c r="F13361" s="10" t="s">
        <v>1433</v>
      </c>
      <c r="G13361" s="21" t="s">
        <v>3705</v>
      </c>
      <c r="H13361" s="21" t="s">
        <v>34</v>
      </c>
      <c r="I13361" s="21">
        <v>1</v>
      </c>
      <c r="J13361" s="21" t="str">
        <f>H13361</f>
        <v>Да</v>
      </c>
      <c r="K13361" s="21"/>
    </row>
    <row r="13362" spans="1:11" hidden="1" x14ac:dyDescent="0.25">
      <c r="A13362" s="10">
        <v>215</v>
      </c>
      <c r="B13362" s="10" t="s">
        <v>2092</v>
      </c>
      <c r="C13362" s="10" t="s">
        <v>2093</v>
      </c>
      <c r="D13362" s="10" t="s">
        <v>2101</v>
      </c>
      <c r="E13362" s="10" t="s">
        <v>1667</v>
      </c>
      <c r="F13362" s="10" t="s">
        <v>1433</v>
      </c>
      <c r="G13362" s="21" t="s">
        <v>3706</v>
      </c>
      <c r="H13362" s="21" t="s">
        <v>4916</v>
      </c>
      <c r="I13362" s="21">
        <v>1</v>
      </c>
      <c r="J13362" s="21">
        <f t="shared" ref="J13362:J13365" si="953">MID(H13362,1,FIND(" ",H13362,1)-1)*1</f>
        <v>9.3000000000000007</v>
      </c>
      <c r="K13362" s="21" t="s">
        <v>5258</v>
      </c>
    </row>
    <row r="13363" spans="1:11" hidden="1" x14ac:dyDescent="0.25">
      <c r="A13363" s="10">
        <v>215</v>
      </c>
      <c r="B13363" s="10" t="s">
        <v>2092</v>
      </c>
      <c r="C13363" s="10" t="s">
        <v>2093</v>
      </c>
      <c r="D13363" s="10" t="s">
        <v>2101</v>
      </c>
      <c r="E13363" s="10" t="s">
        <v>1667</v>
      </c>
      <c r="F13363" s="10" t="s">
        <v>1433</v>
      </c>
      <c r="G13363" s="21" t="s">
        <v>3708</v>
      </c>
      <c r="H13363" s="21" t="s">
        <v>4332</v>
      </c>
      <c r="I13363" s="21">
        <v>1</v>
      </c>
      <c r="J13363" s="21">
        <f t="shared" si="953"/>
        <v>8.1999999999999993</v>
      </c>
      <c r="K13363" s="21" t="s">
        <v>5258</v>
      </c>
    </row>
    <row r="13364" spans="1:11" hidden="1" x14ac:dyDescent="0.25">
      <c r="A13364" s="10">
        <v>215</v>
      </c>
      <c r="B13364" s="10" t="s">
        <v>2092</v>
      </c>
      <c r="C13364" s="10" t="s">
        <v>2093</v>
      </c>
      <c r="D13364" s="10" t="s">
        <v>2101</v>
      </c>
      <c r="E13364" s="10" t="s">
        <v>1667</v>
      </c>
      <c r="F13364" s="10" t="s">
        <v>1433</v>
      </c>
      <c r="G13364" s="21" t="s">
        <v>3709</v>
      </c>
      <c r="H13364" s="21" t="s">
        <v>5019</v>
      </c>
      <c r="I13364" s="21">
        <v>0</v>
      </c>
      <c r="J13364" s="21">
        <f t="shared" si="953"/>
        <v>7.91</v>
      </c>
      <c r="K13364" s="21" t="s">
        <v>5258</v>
      </c>
    </row>
    <row r="13365" spans="1:11" hidden="1" x14ac:dyDescent="0.25">
      <c r="A13365" s="10">
        <v>215</v>
      </c>
      <c r="B13365" s="10" t="s">
        <v>2092</v>
      </c>
      <c r="C13365" s="10" t="s">
        <v>2093</v>
      </c>
      <c r="D13365" s="10" t="s">
        <v>2101</v>
      </c>
      <c r="E13365" s="10" t="s">
        <v>1667</v>
      </c>
      <c r="F13365" s="10" t="s">
        <v>1433</v>
      </c>
      <c r="G13365" s="21" t="s">
        <v>3711</v>
      </c>
      <c r="H13365" s="21" t="s">
        <v>5025</v>
      </c>
      <c r="I13365" s="21">
        <v>0</v>
      </c>
      <c r="J13365" s="21">
        <f t="shared" si="953"/>
        <v>2.17</v>
      </c>
      <c r="K13365" s="21" t="s">
        <v>5258</v>
      </c>
    </row>
    <row r="13366" spans="1:11" hidden="1" x14ac:dyDescent="0.25">
      <c r="A13366" s="10">
        <v>215</v>
      </c>
      <c r="B13366" s="10" t="s">
        <v>2092</v>
      </c>
      <c r="C13366" s="10" t="s">
        <v>2093</v>
      </c>
      <c r="D13366" s="10" t="s">
        <v>2101</v>
      </c>
      <c r="E13366" s="10" t="s">
        <v>1667</v>
      </c>
      <c r="F13366" s="10" t="s">
        <v>1433</v>
      </c>
      <c r="G13366" s="21" t="s">
        <v>4578</v>
      </c>
      <c r="H13366" s="21" t="s">
        <v>4958</v>
      </c>
      <c r="I13366" s="21">
        <v>1</v>
      </c>
      <c r="J13366" s="21" t="str">
        <f>MID(H13366,1,FIND(" ",H13366,1)-1)</f>
        <v>1400</v>
      </c>
      <c r="K13366" s="21" t="s">
        <v>5269</v>
      </c>
    </row>
    <row r="13367" spans="1:11" hidden="1" x14ac:dyDescent="0.25">
      <c r="A13367" s="10">
        <v>215</v>
      </c>
      <c r="B13367" s="10" t="s">
        <v>2092</v>
      </c>
      <c r="C13367" s="10" t="s">
        <v>2093</v>
      </c>
      <c r="D13367" s="10" t="s">
        <v>2101</v>
      </c>
      <c r="E13367" s="10" t="s">
        <v>1667</v>
      </c>
      <c r="F13367" s="10" t="s">
        <v>1433</v>
      </c>
      <c r="G13367" s="10" t="s">
        <v>3714</v>
      </c>
      <c r="H13367" s="10" t="s">
        <v>4623</v>
      </c>
      <c r="I13367" s="10">
        <v>0</v>
      </c>
    </row>
    <row r="13368" spans="1:11" hidden="1" x14ac:dyDescent="0.25">
      <c r="A13368" s="10">
        <v>215</v>
      </c>
      <c r="B13368" s="10" t="s">
        <v>2092</v>
      </c>
      <c r="C13368" s="10" t="s">
        <v>2093</v>
      </c>
      <c r="D13368" s="10" t="s">
        <v>2101</v>
      </c>
      <c r="E13368" s="10" t="s">
        <v>1667</v>
      </c>
      <c r="F13368" s="10" t="s">
        <v>1433</v>
      </c>
      <c r="G13368" s="10" t="s">
        <v>3716</v>
      </c>
      <c r="H13368" s="10" t="s">
        <v>34</v>
      </c>
      <c r="I13368" s="10">
        <v>0</v>
      </c>
    </row>
    <row r="13369" spans="1:11" hidden="1" x14ac:dyDescent="0.25">
      <c r="A13369" s="10">
        <v>215</v>
      </c>
      <c r="B13369" s="10" t="s">
        <v>2092</v>
      </c>
      <c r="C13369" s="10" t="s">
        <v>2093</v>
      </c>
      <c r="D13369" s="10" t="s">
        <v>2101</v>
      </c>
      <c r="E13369" s="10" t="s">
        <v>1667</v>
      </c>
      <c r="F13369" s="10" t="s">
        <v>1433</v>
      </c>
      <c r="G13369" s="10" t="s">
        <v>3717</v>
      </c>
      <c r="H13369" s="10" t="s">
        <v>34</v>
      </c>
      <c r="I13369" s="10">
        <v>0</v>
      </c>
    </row>
    <row r="13370" spans="1:11" hidden="1" x14ac:dyDescent="0.25">
      <c r="A13370" s="10">
        <v>215</v>
      </c>
      <c r="B13370" s="10" t="s">
        <v>2092</v>
      </c>
      <c r="C13370" s="10" t="s">
        <v>2093</v>
      </c>
      <c r="D13370" s="10" t="s">
        <v>2101</v>
      </c>
      <c r="E13370" s="10" t="s">
        <v>1667</v>
      </c>
      <c r="F13370" s="10" t="s">
        <v>1433</v>
      </c>
      <c r="G13370" s="10" t="s">
        <v>3718</v>
      </c>
      <c r="H13370" s="10" t="s">
        <v>5168</v>
      </c>
      <c r="I13370" s="10">
        <v>0</v>
      </c>
    </row>
    <row r="13371" spans="1:11" hidden="1" x14ac:dyDescent="0.25">
      <c r="A13371" s="10">
        <v>215</v>
      </c>
      <c r="B13371" s="10" t="s">
        <v>2092</v>
      </c>
      <c r="C13371" s="10" t="s">
        <v>2093</v>
      </c>
      <c r="D13371" s="10" t="s">
        <v>2101</v>
      </c>
      <c r="E13371" s="10" t="s">
        <v>1667</v>
      </c>
      <c r="F13371" s="10" t="s">
        <v>1433</v>
      </c>
      <c r="G13371" s="10" t="s">
        <v>3719</v>
      </c>
      <c r="H13371" s="10" t="s">
        <v>57</v>
      </c>
      <c r="I13371" s="10">
        <v>0</v>
      </c>
    </row>
    <row r="13372" spans="1:11" hidden="1" x14ac:dyDescent="0.25">
      <c r="A13372" s="10">
        <v>215</v>
      </c>
      <c r="B13372" s="10" t="s">
        <v>2092</v>
      </c>
      <c r="C13372" s="10" t="s">
        <v>2093</v>
      </c>
      <c r="D13372" s="10" t="s">
        <v>2101</v>
      </c>
      <c r="E13372" s="10" t="s">
        <v>1667</v>
      </c>
      <c r="F13372" s="10" t="s">
        <v>1433</v>
      </c>
      <c r="G13372" s="10" t="s">
        <v>3720</v>
      </c>
      <c r="H13372" s="10" t="s">
        <v>34</v>
      </c>
      <c r="I13372" s="10">
        <v>0</v>
      </c>
    </row>
    <row r="13373" spans="1:11" hidden="1" x14ac:dyDescent="0.25">
      <c r="A13373" s="10">
        <v>215</v>
      </c>
      <c r="B13373" s="10" t="s">
        <v>2092</v>
      </c>
      <c r="C13373" s="10" t="s">
        <v>2093</v>
      </c>
      <c r="D13373" s="10" t="s">
        <v>2101</v>
      </c>
      <c r="E13373" s="10" t="s">
        <v>1667</v>
      </c>
      <c r="F13373" s="10" t="s">
        <v>1433</v>
      </c>
      <c r="G13373" s="10" t="s">
        <v>3721</v>
      </c>
      <c r="H13373" s="10" t="s">
        <v>34</v>
      </c>
      <c r="I13373" s="10">
        <v>0</v>
      </c>
    </row>
    <row r="13374" spans="1:11" hidden="1" x14ac:dyDescent="0.25">
      <c r="A13374" s="10">
        <v>215</v>
      </c>
      <c r="B13374" s="10" t="s">
        <v>2092</v>
      </c>
      <c r="C13374" s="10" t="s">
        <v>2093</v>
      </c>
      <c r="D13374" s="10" t="s">
        <v>2101</v>
      </c>
      <c r="E13374" s="10" t="s">
        <v>1667</v>
      </c>
      <c r="F13374" s="10" t="s">
        <v>1433</v>
      </c>
      <c r="G13374" s="10" t="s">
        <v>3723</v>
      </c>
      <c r="H13374" s="10" t="s">
        <v>34</v>
      </c>
      <c r="I13374" s="10">
        <v>0</v>
      </c>
    </row>
    <row r="13375" spans="1:11" hidden="1" x14ac:dyDescent="0.25">
      <c r="A13375" s="10">
        <v>215</v>
      </c>
      <c r="B13375" s="10" t="s">
        <v>2092</v>
      </c>
      <c r="C13375" s="10" t="s">
        <v>2093</v>
      </c>
      <c r="D13375" s="10" t="s">
        <v>2101</v>
      </c>
      <c r="E13375" s="10" t="s">
        <v>1667</v>
      </c>
      <c r="F13375" s="10" t="s">
        <v>1433</v>
      </c>
      <c r="G13375" s="10" t="s">
        <v>3724</v>
      </c>
      <c r="H13375" s="10" t="s">
        <v>34</v>
      </c>
      <c r="I13375" s="10">
        <v>0</v>
      </c>
    </row>
    <row r="13376" spans="1:11" hidden="1" x14ac:dyDescent="0.25">
      <c r="A13376" s="10">
        <v>215</v>
      </c>
      <c r="B13376" s="10" t="s">
        <v>2092</v>
      </c>
      <c r="C13376" s="10" t="s">
        <v>2093</v>
      </c>
      <c r="D13376" s="10" t="s">
        <v>2101</v>
      </c>
      <c r="E13376" s="10" t="s">
        <v>1667</v>
      </c>
      <c r="F13376" s="10" t="s">
        <v>1433</v>
      </c>
      <c r="G13376" s="10" t="s">
        <v>3725</v>
      </c>
      <c r="H13376" s="10" t="s">
        <v>34</v>
      </c>
      <c r="I13376" s="10">
        <v>0</v>
      </c>
    </row>
    <row r="13377" spans="1:11" hidden="1" x14ac:dyDescent="0.25">
      <c r="A13377" s="10">
        <v>215</v>
      </c>
      <c r="B13377" s="10" t="s">
        <v>2092</v>
      </c>
      <c r="C13377" s="10" t="s">
        <v>2093</v>
      </c>
      <c r="D13377" s="10" t="s">
        <v>2101</v>
      </c>
      <c r="E13377" s="10" t="s">
        <v>1667</v>
      </c>
      <c r="F13377" s="10" t="s">
        <v>1433</v>
      </c>
      <c r="G13377" s="10" t="s">
        <v>3726</v>
      </c>
      <c r="H13377" s="10" t="s">
        <v>34</v>
      </c>
      <c r="I13377" s="10">
        <v>0</v>
      </c>
    </row>
    <row r="13378" spans="1:11" hidden="1" x14ac:dyDescent="0.25">
      <c r="A13378" s="10">
        <v>215</v>
      </c>
      <c r="B13378" s="10" t="s">
        <v>2092</v>
      </c>
      <c r="C13378" s="10" t="s">
        <v>2093</v>
      </c>
      <c r="D13378" s="10" t="s">
        <v>2101</v>
      </c>
      <c r="E13378" s="10" t="s">
        <v>1667</v>
      </c>
      <c r="F13378" s="10" t="s">
        <v>1433</v>
      </c>
      <c r="G13378" s="10" t="s">
        <v>3727</v>
      </c>
      <c r="H13378" s="10" t="s">
        <v>34</v>
      </c>
      <c r="I13378" s="10">
        <v>0</v>
      </c>
    </row>
    <row r="13379" spans="1:11" hidden="1" x14ac:dyDescent="0.25">
      <c r="A13379" s="10">
        <v>215</v>
      </c>
      <c r="B13379" s="10" t="s">
        <v>2092</v>
      </c>
      <c r="C13379" s="10" t="s">
        <v>2093</v>
      </c>
      <c r="D13379" s="10" t="s">
        <v>2101</v>
      </c>
      <c r="E13379" s="10" t="s">
        <v>1667</v>
      </c>
      <c r="F13379" s="10" t="s">
        <v>1433</v>
      </c>
      <c r="G13379" s="10" t="s">
        <v>3730</v>
      </c>
      <c r="H13379" s="10" t="s">
        <v>34</v>
      </c>
      <c r="I13379" s="10">
        <v>0</v>
      </c>
    </row>
    <row r="13380" spans="1:11" hidden="1" x14ac:dyDescent="0.25">
      <c r="A13380" s="10">
        <v>215</v>
      </c>
      <c r="B13380" s="10" t="s">
        <v>2092</v>
      </c>
      <c r="C13380" s="10" t="s">
        <v>2093</v>
      </c>
      <c r="D13380" s="10" t="s">
        <v>2101</v>
      </c>
      <c r="E13380" s="10" t="s">
        <v>1667</v>
      </c>
      <c r="F13380" s="10" t="s">
        <v>1433</v>
      </c>
      <c r="G13380" s="10" t="s">
        <v>3731</v>
      </c>
      <c r="H13380" s="10" t="s">
        <v>34</v>
      </c>
      <c r="I13380" s="10">
        <v>0</v>
      </c>
    </row>
    <row r="13381" spans="1:11" hidden="1" x14ac:dyDescent="0.25">
      <c r="A13381" s="10">
        <v>215</v>
      </c>
      <c r="B13381" s="10" t="s">
        <v>2092</v>
      </c>
      <c r="C13381" s="10" t="s">
        <v>2093</v>
      </c>
      <c r="D13381" s="10" t="s">
        <v>2101</v>
      </c>
      <c r="E13381" s="10" t="s">
        <v>1667</v>
      </c>
      <c r="F13381" s="10" t="s">
        <v>1433</v>
      </c>
      <c r="G13381" s="10" t="s">
        <v>3734</v>
      </c>
      <c r="H13381" s="10" t="s">
        <v>34</v>
      </c>
      <c r="I13381" s="10">
        <v>0</v>
      </c>
    </row>
    <row r="13382" spans="1:11" hidden="1" x14ac:dyDescent="0.25">
      <c r="A13382" s="10">
        <v>215</v>
      </c>
      <c r="B13382" s="10" t="s">
        <v>2092</v>
      </c>
      <c r="C13382" s="10" t="s">
        <v>2093</v>
      </c>
      <c r="D13382" s="10" t="s">
        <v>2101</v>
      </c>
      <c r="E13382" s="10" t="s">
        <v>1667</v>
      </c>
      <c r="F13382" s="10" t="s">
        <v>1433</v>
      </c>
      <c r="G13382" s="10" t="s">
        <v>3735</v>
      </c>
      <c r="H13382" s="10" t="s">
        <v>57</v>
      </c>
      <c r="I13382" s="10">
        <v>0</v>
      </c>
    </row>
    <row r="13383" spans="1:11" hidden="1" x14ac:dyDescent="0.25">
      <c r="A13383" s="10">
        <v>215</v>
      </c>
      <c r="B13383" s="10" t="s">
        <v>2092</v>
      </c>
      <c r="C13383" s="10" t="s">
        <v>2093</v>
      </c>
      <c r="D13383" s="10" t="s">
        <v>2101</v>
      </c>
      <c r="E13383" s="10" t="s">
        <v>1667</v>
      </c>
      <c r="F13383" s="10" t="s">
        <v>1433</v>
      </c>
      <c r="G13383" s="10" t="s">
        <v>4597</v>
      </c>
      <c r="H13383" s="10" t="s">
        <v>34</v>
      </c>
      <c r="I13383" s="10">
        <v>0</v>
      </c>
    </row>
    <row r="13384" spans="1:11" hidden="1" x14ac:dyDescent="0.25">
      <c r="A13384" s="10">
        <v>215</v>
      </c>
      <c r="B13384" s="10" t="s">
        <v>2092</v>
      </c>
      <c r="C13384" s="10" t="s">
        <v>2093</v>
      </c>
      <c r="D13384" s="10" t="s">
        <v>2101</v>
      </c>
      <c r="E13384" s="10" t="s">
        <v>1667</v>
      </c>
      <c r="F13384" s="10" t="s">
        <v>1433</v>
      </c>
      <c r="G13384" s="10" t="s">
        <v>3736</v>
      </c>
      <c r="H13384" s="10" t="s">
        <v>34</v>
      </c>
      <c r="I13384" s="10">
        <v>0</v>
      </c>
    </row>
    <row r="13385" spans="1:11" hidden="1" x14ac:dyDescent="0.25">
      <c r="A13385" s="10">
        <v>215</v>
      </c>
      <c r="B13385" s="10" t="s">
        <v>2092</v>
      </c>
      <c r="C13385" s="10" t="s">
        <v>2093</v>
      </c>
      <c r="D13385" s="10" t="s">
        <v>2101</v>
      </c>
      <c r="E13385" s="10" t="s">
        <v>1667</v>
      </c>
      <c r="F13385" s="10" t="s">
        <v>1433</v>
      </c>
      <c r="G13385" s="10" t="s">
        <v>3737</v>
      </c>
      <c r="H13385" s="10" t="s">
        <v>34</v>
      </c>
      <c r="I13385" s="10">
        <v>0</v>
      </c>
    </row>
    <row r="13386" spans="1:11" hidden="1" x14ac:dyDescent="0.25">
      <c r="A13386" s="10">
        <v>215</v>
      </c>
      <c r="B13386" s="10" t="s">
        <v>2092</v>
      </c>
      <c r="C13386" s="10" t="s">
        <v>2093</v>
      </c>
      <c r="D13386" s="10" t="s">
        <v>2101</v>
      </c>
      <c r="E13386" s="10" t="s">
        <v>1667</v>
      </c>
      <c r="F13386" s="10" t="s">
        <v>1433</v>
      </c>
      <c r="G13386" s="10" t="s">
        <v>4387</v>
      </c>
      <c r="H13386" s="10" t="s">
        <v>57</v>
      </c>
      <c r="I13386" s="10">
        <v>0</v>
      </c>
    </row>
    <row r="13387" spans="1:11" hidden="1" x14ac:dyDescent="0.25">
      <c r="A13387" s="10">
        <v>215</v>
      </c>
      <c r="B13387" s="10" t="s">
        <v>2092</v>
      </c>
      <c r="C13387" s="10" t="s">
        <v>2093</v>
      </c>
      <c r="D13387" s="10" t="s">
        <v>2101</v>
      </c>
      <c r="E13387" s="10" t="s">
        <v>1667</v>
      </c>
      <c r="F13387" s="10" t="s">
        <v>1433</v>
      </c>
      <c r="G13387" s="10" t="s">
        <v>4388</v>
      </c>
      <c r="H13387" s="10" t="s">
        <v>34</v>
      </c>
      <c r="I13387" s="10">
        <v>0</v>
      </c>
    </row>
    <row r="13388" spans="1:11" hidden="1" x14ac:dyDescent="0.25">
      <c r="A13388" s="10">
        <v>215</v>
      </c>
      <c r="B13388" s="10" t="s">
        <v>2092</v>
      </c>
      <c r="C13388" s="10" t="s">
        <v>2093</v>
      </c>
      <c r="D13388" s="10" t="s">
        <v>2101</v>
      </c>
      <c r="E13388" s="10" t="s">
        <v>1667</v>
      </c>
      <c r="F13388" s="10" t="s">
        <v>1433</v>
      </c>
      <c r="G13388" s="10" t="s">
        <v>3741</v>
      </c>
      <c r="H13388" s="10" t="s">
        <v>4850</v>
      </c>
      <c r="I13388" s="10">
        <v>0</v>
      </c>
    </row>
    <row r="13389" spans="1:11" hidden="1" x14ac:dyDescent="0.25">
      <c r="A13389" s="10">
        <v>215</v>
      </c>
      <c r="B13389" s="10" t="s">
        <v>2092</v>
      </c>
      <c r="C13389" s="10" t="s">
        <v>2093</v>
      </c>
      <c r="D13389" s="10" t="s">
        <v>2101</v>
      </c>
      <c r="E13389" s="10" t="s">
        <v>1667</v>
      </c>
      <c r="F13389" s="10" t="s">
        <v>1433</v>
      </c>
      <c r="G13389" s="10" t="s">
        <v>3743</v>
      </c>
      <c r="H13389" s="10" t="s">
        <v>34</v>
      </c>
      <c r="I13389" s="10">
        <v>0</v>
      </c>
    </row>
    <row r="13390" spans="1:11" hidden="1" x14ac:dyDescent="0.25">
      <c r="A13390" s="10">
        <v>215</v>
      </c>
      <c r="B13390" s="10" t="s">
        <v>2092</v>
      </c>
      <c r="C13390" s="10" t="s">
        <v>2093</v>
      </c>
      <c r="D13390" s="10" t="s">
        <v>2101</v>
      </c>
      <c r="E13390" s="10" t="s">
        <v>1667</v>
      </c>
      <c r="F13390" s="10" t="s">
        <v>1433</v>
      </c>
      <c r="G13390" s="10" t="s">
        <v>3744</v>
      </c>
      <c r="H13390" s="10" t="s">
        <v>3917</v>
      </c>
      <c r="I13390" s="10">
        <v>0</v>
      </c>
    </row>
    <row r="13391" spans="1:11" hidden="1" x14ac:dyDescent="0.25">
      <c r="A13391" s="10">
        <v>215</v>
      </c>
      <c r="B13391" s="10" t="s">
        <v>2092</v>
      </c>
      <c r="C13391" s="10" t="s">
        <v>2093</v>
      </c>
      <c r="D13391" s="10" t="s">
        <v>2101</v>
      </c>
      <c r="E13391" s="10" t="s">
        <v>1667</v>
      </c>
      <c r="F13391" s="10" t="s">
        <v>1433</v>
      </c>
      <c r="G13391" s="10" t="s">
        <v>3746</v>
      </c>
      <c r="H13391" s="10" t="s">
        <v>34</v>
      </c>
      <c r="I13391" s="10">
        <v>0</v>
      </c>
    </row>
    <row r="13392" spans="1:11" hidden="1" x14ac:dyDescent="0.25">
      <c r="A13392" s="10">
        <v>215</v>
      </c>
      <c r="B13392" s="10" t="s">
        <v>2092</v>
      </c>
      <c r="C13392" s="10" t="s">
        <v>2093</v>
      </c>
      <c r="D13392" s="10" t="s">
        <v>2101</v>
      </c>
      <c r="E13392" s="10" t="s">
        <v>1667</v>
      </c>
      <c r="F13392" s="10" t="s">
        <v>1433</v>
      </c>
      <c r="G13392" s="21" t="s">
        <v>3747</v>
      </c>
      <c r="H13392" s="21" t="s">
        <v>4625</v>
      </c>
      <c r="I13392" s="21">
        <v>1</v>
      </c>
      <c r="J13392" s="21" t="str">
        <f>H13392</f>
        <v>Монтаж скрытый</v>
      </c>
      <c r="K13392" s="21"/>
    </row>
    <row r="13393" spans="1:11" hidden="1" x14ac:dyDescent="0.25">
      <c r="A13393" s="10">
        <v>215</v>
      </c>
      <c r="B13393" s="10" t="s">
        <v>2092</v>
      </c>
      <c r="C13393" s="10" t="s">
        <v>2093</v>
      </c>
      <c r="D13393" s="10" t="s">
        <v>2101</v>
      </c>
      <c r="E13393" s="10" t="s">
        <v>1667</v>
      </c>
      <c r="F13393" s="10" t="s">
        <v>1433</v>
      </c>
      <c r="G13393" s="21" t="s">
        <v>3749</v>
      </c>
      <c r="H13393" s="21" t="s">
        <v>3918</v>
      </c>
      <c r="I13393" s="21">
        <v>1</v>
      </c>
      <c r="J13393" s="21">
        <f>MID(H13393,1,FIND(" ",H13393,1)-1)*1</f>
        <v>50</v>
      </c>
      <c r="K13393" s="21" t="s">
        <v>5264</v>
      </c>
    </row>
    <row r="13394" spans="1:11" hidden="1" x14ac:dyDescent="0.25">
      <c r="A13394" s="10">
        <v>215</v>
      </c>
      <c r="B13394" s="10" t="s">
        <v>2092</v>
      </c>
      <c r="C13394" s="10" t="s">
        <v>2093</v>
      </c>
      <c r="D13394" s="10" t="s">
        <v>2101</v>
      </c>
      <c r="E13394" s="10" t="s">
        <v>1667</v>
      </c>
      <c r="F13394" s="10" t="s">
        <v>1433</v>
      </c>
      <c r="G13394" s="21" t="s">
        <v>3751</v>
      </c>
      <c r="H13394" s="21" t="s">
        <v>3919</v>
      </c>
      <c r="I13394" s="21">
        <v>1</v>
      </c>
      <c r="J13394" s="21">
        <f>MID(H13394,1,FIND(" ",H13394,1)-1)*1</f>
        <v>25</v>
      </c>
      <c r="K13394" s="21" t="s">
        <v>5264</v>
      </c>
    </row>
    <row r="13395" spans="1:11" hidden="1" x14ac:dyDescent="0.25">
      <c r="A13395" s="10">
        <v>215</v>
      </c>
      <c r="B13395" s="10" t="s">
        <v>2092</v>
      </c>
      <c r="C13395" s="10" t="s">
        <v>2093</v>
      </c>
      <c r="D13395" s="10" t="s">
        <v>2101</v>
      </c>
      <c r="E13395" s="10" t="s">
        <v>1667</v>
      </c>
      <c r="F13395" s="10" t="s">
        <v>1433</v>
      </c>
      <c r="G13395" s="21" t="s">
        <v>3753</v>
      </c>
      <c r="H13395" s="21" t="s">
        <v>4766</v>
      </c>
      <c r="I13395" s="21">
        <v>1</v>
      </c>
      <c r="J13395" s="21">
        <f>MID(H13395,1,FIND(" ",H13395,1)-1)*1</f>
        <v>3.3</v>
      </c>
      <c r="K13395" s="21" t="s">
        <v>5258</v>
      </c>
    </row>
    <row r="13396" spans="1:11" hidden="1" x14ac:dyDescent="0.25">
      <c r="A13396" s="10">
        <v>215</v>
      </c>
      <c r="B13396" s="10" t="s">
        <v>2092</v>
      </c>
      <c r="C13396" s="10" t="s">
        <v>2093</v>
      </c>
      <c r="D13396" s="10" t="s">
        <v>2101</v>
      </c>
      <c r="E13396" s="10" t="s">
        <v>1667</v>
      </c>
      <c r="F13396" s="10" t="s">
        <v>1433</v>
      </c>
      <c r="G13396" s="21" t="s">
        <v>3755</v>
      </c>
      <c r="H13396" s="21" t="s">
        <v>3756</v>
      </c>
      <c r="I13396" s="21">
        <v>1</v>
      </c>
      <c r="J13396" s="21" t="s">
        <v>5266</v>
      </c>
      <c r="K13396" s="21" t="s">
        <v>5265</v>
      </c>
    </row>
    <row r="13397" spans="1:11" hidden="1" x14ac:dyDescent="0.25">
      <c r="A13397" s="10">
        <v>215</v>
      </c>
      <c r="B13397" s="10" t="s">
        <v>2092</v>
      </c>
      <c r="C13397" s="10" t="s">
        <v>2093</v>
      </c>
      <c r="D13397" s="10" t="s">
        <v>2101</v>
      </c>
      <c r="E13397" s="10" t="s">
        <v>1667</v>
      </c>
      <c r="F13397" s="10" t="s">
        <v>1433</v>
      </c>
      <c r="G13397" s="10" t="s">
        <v>4627</v>
      </c>
      <c r="H13397" s="10" t="s">
        <v>4852</v>
      </c>
      <c r="I13397" s="10">
        <v>0</v>
      </c>
    </row>
    <row r="13398" spans="1:11" hidden="1" x14ac:dyDescent="0.25">
      <c r="A13398" s="10">
        <v>215</v>
      </c>
      <c r="B13398" s="10" t="s">
        <v>2092</v>
      </c>
      <c r="C13398" s="10" t="s">
        <v>2093</v>
      </c>
      <c r="D13398" s="10" t="s">
        <v>2101</v>
      </c>
      <c r="E13398" s="10" t="s">
        <v>1667</v>
      </c>
      <c r="F13398" s="10" t="s">
        <v>1433</v>
      </c>
      <c r="G13398" s="21" t="s">
        <v>3759</v>
      </c>
      <c r="H13398" s="21">
        <v>24000</v>
      </c>
      <c r="I13398" s="21">
        <v>1</v>
      </c>
      <c r="J13398" s="21">
        <f>TRIM(H13398)*1</f>
        <v>24000</v>
      </c>
      <c r="K13398" s="21" t="s">
        <v>5261</v>
      </c>
    </row>
    <row r="13399" spans="1:11" x14ac:dyDescent="0.25">
      <c r="A13399" s="10">
        <v>215</v>
      </c>
      <c r="B13399" s="10" t="s">
        <v>2092</v>
      </c>
      <c r="C13399" s="10" t="s">
        <v>2093</v>
      </c>
      <c r="D13399" s="10" t="s">
        <v>2101</v>
      </c>
      <c r="E13399" s="10" t="s">
        <v>1667</v>
      </c>
      <c r="F13399" s="10" t="s">
        <v>1433</v>
      </c>
      <c r="G13399" s="21" t="s">
        <v>3760</v>
      </c>
      <c r="H13399" s="21" t="s">
        <v>5026</v>
      </c>
      <c r="I13399" s="21">
        <v>1</v>
      </c>
      <c r="J13399" s="21">
        <f t="shared" ref="J13399:J13400" si="954">MID(H13399,1,FIND(" ",H13399,1)-1)*1</f>
        <v>7.91</v>
      </c>
      <c r="K13399" s="21" t="s">
        <v>5259</v>
      </c>
    </row>
    <row r="13400" spans="1:11" x14ac:dyDescent="0.25">
      <c r="A13400" s="10">
        <v>215</v>
      </c>
      <c r="B13400" s="10" t="s">
        <v>2092</v>
      </c>
      <c r="C13400" s="10" t="s">
        <v>2093</v>
      </c>
      <c r="D13400" s="10" t="s">
        <v>2101</v>
      </c>
      <c r="E13400" s="10" t="s">
        <v>1667</v>
      </c>
      <c r="F13400" s="10" t="s">
        <v>1433</v>
      </c>
      <c r="G13400" s="21" t="s">
        <v>3762</v>
      </c>
      <c r="H13400" s="21" t="s">
        <v>5021</v>
      </c>
      <c r="I13400" s="21">
        <v>1</v>
      </c>
      <c r="J13400" s="21">
        <f t="shared" si="954"/>
        <v>7.03</v>
      </c>
      <c r="K13400" s="21" t="s">
        <v>5259</v>
      </c>
    </row>
    <row r="13401" spans="1:11" hidden="1" x14ac:dyDescent="0.25">
      <c r="A13401" s="10">
        <v>215</v>
      </c>
      <c r="B13401" s="10" t="s">
        <v>2092</v>
      </c>
      <c r="C13401" s="10" t="s">
        <v>2093</v>
      </c>
      <c r="D13401" s="10" t="s">
        <v>2101</v>
      </c>
      <c r="E13401" s="10" t="s">
        <v>1667</v>
      </c>
      <c r="F13401" s="10" t="s">
        <v>1433</v>
      </c>
      <c r="G13401" s="21" t="s">
        <v>3764</v>
      </c>
      <c r="H13401" s="21">
        <v>24000</v>
      </c>
      <c r="I13401" s="21">
        <v>1</v>
      </c>
      <c r="J13401" s="21">
        <f>TRIM(H13401)*1</f>
        <v>24000</v>
      </c>
      <c r="K13401" s="21" t="s">
        <v>5261</v>
      </c>
    </row>
    <row r="13402" spans="1:11" hidden="1" x14ac:dyDescent="0.25">
      <c r="A13402" s="10">
        <v>215</v>
      </c>
      <c r="B13402" s="10" t="s">
        <v>2092</v>
      </c>
      <c r="C13402" s="10" t="s">
        <v>2093</v>
      </c>
      <c r="D13402" s="10" t="s">
        <v>2101</v>
      </c>
      <c r="E13402" s="10" t="s">
        <v>1667</v>
      </c>
      <c r="F13402" s="10" t="s">
        <v>1433</v>
      </c>
      <c r="G13402" s="10" t="s">
        <v>3765</v>
      </c>
      <c r="H13402" s="10" t="s">
        <v>57</v>
      </c>
      <c r="I13402" s="10">
        <v>0</v>
      </c>
    </row>
    <row r="13403" spans="1:11" hidden="1" x14ac:dyDescent="0.25">
      <c r="A13403" s="10">
        <v>215</v>
      </c>
      <c r="B13403" s="10" t="s">
        <v>2092</v>
      </c>
      <c r="C13403" s="10" t="s">
        <v>2093</v>
      </c>
      <c r="D13403" s="10" t="s">
        <v>2101</v>
      </c>
      <c r="E13403" s="10" t="s">
        <v>1667</v>
      </c>
      <c r="F13403" s="10" t="s">
        <v>1433</v>
      </c>
      <c r="G13403" s="10" t="s">
        <v>3766</v>
      </c>
      <c r="H13403" s="10" t="s">
        <v>34</v>
      </c>
      <c r="I13403" s="10">
        <v>0</v>
      </c>
    </row>
    <row r="13404" spans="1:11" hidden="1" x14ac:dyDescent="0.25">
      <c r="A13404" s="10">
        <v>215</v>
      </c>
      <c r="B13404" s="10" t="s">
        <v>2092</v>
      </c>
      <c r="C13404" s="10" t="s">
        <v>2093</v>
      </c>
      <c r="D13404" s="10" t="s">
        <v>2101</v>
      </c>
      <c r="E13404" s="10" t="s">
        <v>1667</v>
      </c>
      <c r="F13404" s="10" t="s">
        <v>1433</v>
      </c>
      <c r="G13404" s="10" t="s">
        <v>4601</v>
      </c>
      <c r="H13404" s="10" t="s">
        <v>4321</v>
      </c>
      <c r="I13404" s="10">
        <v>0</v>
      </c>
    </row>
    <row r="13405" spans="1:11" hidden="1" x14ac:dyDescent="0.25">
      <c r="A13405" s="10">
        <v>215</v>
      </c>
      <c r="B13405" s="10" t="s">
        <v>2092</v>
      </c>
      <c r="C13405" s="10" t="s">
        <v>2093</v>
      </c>
      <c r="D13405" s="10" t="s">
        <v>2101</v>
      </c>
      <c r="E13405" s="10" t="s">
        <v>1667</v>
      </c>
      <c r="F13405" s="10" t="s">
        <v>1433</v>
      </c>
      <c r="G13405" s="10" t="s">
        <v>4397</v>
      </c>
      <c r="H13405" s="10" t="s">
        <v>34</v>
      </c>
      <c r="I13405" s="10">
        <v>0</v>
      </c>
    </row>
    <row r="13406" spans="1:11" hidden="1" x14ac:dyDescent="0.25">
      <c r="A13406" s="10">
        <v>215</v>
      </c>
      <c r="B13406" s="10" t="s">
        <v>2092</v>
      </c>
      <c r="C13406" s="10" t="s">
        <v>2093</v>
      </c>
      <c r="D13406" s="10" t="s">
        <v>2101</v>
      </c>
      <c r="E13406" s="10" t="s">
        <v>1667</v>
      </c>
      <c r="F13406" s="10" t="s">
        <v>1433</v>
      </c>
      <c r="G13406" s="10" t="s">
        <v>4603</v>
      </c>
      <c r="H13406" s="10" t="s">
        <v>57</v>
      </c>
      <c r="I13406" s="10">
        <v>0</v>
      </c>
    </row>
    <row r="13407" spans="1:11" hidden="1" x14ac:dyDescent="0.25">
      <c r="A13407" s="10">
        <v>215</v>
      </c>
      <c r="B13407" s="10" t="s">
        <v>2092</v>
      </c>
      <c r="C13407" s="10" t="s">
        <v>2093</v>
      </c>
      <c r="D13407" s="10" t="s">
        <v>2101</v>
      </c>
      <c r="E13407" s="10" t="s">
        <v>1667</v>
      </c>
      <c r="F13407" s="10" t="s">
        <v>1433</v>
      </c>
      <c r="G13407" s="21" t="s">
        <v>3769</v>
      </c>
      <c r="H13407" s="21" t="s">
        <v>4121</v>
      </c>
      <c r="I13407" s="21">
        <v>1</v>
      </c>
      <c r="J13407" s="21">
        <f t="shared" ref="J13407:J13408" si="955">MID(H13407,1,FIND(" ",H13407,1)-1)*1</f>
        <v>43</v>
      </c>
      <c r="K13407" s="21" t="s">
        <v>5255</v>
      </c>
    </row>
    <row r="13408" spans="1:11" hidden="1" x14ac:dyDescent="0.25">
      <c r="A13408" s="10">
        <v>215</v>
      </c>
      <c r="B13408" s="10" t="s">
        <v>2092</v>
      </c>
      <c r="C13408" s="10" t="s">
        <v>2093</v>
      </c>
      <c r="D13408" s="10" t="s">
        <v>2101</v>
      </c>
      <c r="E13408" s="10" t="s">
        <v>1667</v>
      </c>
      <c r="F13408" s="10" t="s">
        <v>1433</v>
      </c>
      <c r="G13408" s="21" t="s">
        <v>3771</v>
      </c>
      <c r="H13408" s="21" t="s">
        <v>4244</v>
      </c>
      <c r="I13408" s="21">
        <v>1</v>
      </c>
      <c r="J13408" s="21">
        <f t="shared" si="955"/>
        <v>32</v>
      </c>
      <c r="K13408" s="21" t="s">
        <v>5255</v>
      </c>
    </row>
    <row r="13409" spans="1:11" hidden="1" x14ac:dyDescent="0.25">
      <c r="A13409" s="10">
        <v>215</v>
      </c>
      <c r="B13409" s="10" t="s">
        <v>2092</v>
      </c>
      <c r="C13409" s="10" t="s">
        <v>2093</v>
      </c>
      <c r="D13409" s="10" t="s">
        <v>2101</v>
      </c>
      <c r="E13409" s="10" t="s">
        <v>1667</v>
      </c>
      <c r="F13409" s="10" t="s">
        <v>1433</v>
      </c>
      <c r="G13409" s="21" t="s">
        <v>3773</v>
      </c>
      <c r="H13409" s="21" t="s">
        <v>3899</v>
      </c>
      <c r="I13409" s="21">
        <v>1</v>
      </c>
      <c r="J13409" s="21">
        <f t="shared" ref="J13409:J13414" si="956">MID(H13409,1,FIND(" ",H13409,1)-1)*1000</f>
        <v>700</v>
      </c>
      <c r="K13409" s="22" t="s">
        <v>5256</v>
      </c>
    </row>
    <row r="13410" spans="1:11" hidden="1" x14ac:dyDescent="0.25">
      <c r="A13410" s="10">
        <v>215</v>
      </c>
      <c r="B13410" s="10" t="s">
        <v>2092</v>
      </c>
      <c r="C13410" s="10" t="s">
        <v>2093</v>
      </c>
      <c r="D13410" s="10" t="s">
        <v>2101</v>
      </c>
      <c r="E13410" s="10" t="s">
        <v>1667</v>
      </c>
      <c r="F13410" s="10" t="s">
        <v>1433</v>
      </c>
      <c r="G13410" s="21" t="s">
        <v>3775</v>
      </c>
      <c r="H13410" s="21" t="s">
        <v>4817</v>
      </c>
      <c r="I13410" s="21">
        <v>1</v>
      </c>
      <c r="J13410" s="21">
        <f t="shared" si="956"/>
        <v>245</v>
      </c>
      <c r="K13410" s="22" t="s">
        <v>5256</v>
      </c>
    </row>
    <row r="13411" spans="1:11" hidden="1" x14ac:dyDescent="0.25">
      <c r="A13411" s="10">
        <v>215</v>
      </c>
      <c r="B13411" s="10" t="s">
        <v>2092</v>
      </c>
      <c r="C13411" s="10" t="s">
        <v>2093</v>
      </c>
      <c r="D13411" s="10" t="s">
        <v>2101</v>
      </c>
      <c r="E13411" s="10" t="s">
        <v>1667</v>
      </c>
      <c r="F13411" s="10" t="s">
        <v>1433</v>
      </c>
      <c r="G13411" s="21" t="s">
        <v>3777</v>
      </c>
      <c r="H13411" s="21" t="s">
        <v>4095</v>
      </c>
      <c r="I13411" s="21">
        <v>1</v>
      </c>
      <c r="J13411" s="21">
        <f t="shared" si="956"/>
        <v>300</v>
      </c>
      <c r="K13411" s="22" t="s">
        <v>5256</v>
      </c>
    </row>
    <row r="13412" spans="1:11" hidden="1" x14ac:dyDescent="0.25">
      <c r="A13412" s="10">
        <v>215</v>
      </c>
      <c r="B13412" s="10" t="s">
        <v>2092</v>
      </c>
      <c r="C13412" s="10" t="s">
        <v>2093</v>
      </c>
      <c r="D13412" s="10" t="s">
        <v>2101</v>
      </c>
      <c r="E13412" s="10" t="s">
        <v>1667</v>
      </c>
      <c r="F13412" s="10" t="s">
        <v>1433</v>
      </c>
      <c r="G13412" s="21" t="s">
        <v>3779</v>
      </c>
      <c r="H13412" s="21" t="s">
        <v>3899</v>
      </c>
      <c r="I13412" s="21">
        <v>1</v>
      </c>
      <c r="J13412" s="21">
        <f t="shared" si="956"/>
        <v>700</v>
      </c>
      <c r="K13412" s="22" t="s">
        <v>5256</v>
      </c>
    </row>
    <row r="13413" spans="1:11" hidden="1" x14ac:dyDescent="0.25">
      <c r="A13413" s="10">
        <v>215</v>
      </c>
      <c r="B13413" s="10" t="s">
        <v>2092</v>
      </c>
      <c r="C13413" s="10" t="s">
        <v>2093</v>
      </c>
      <c r="D13413" s="10" t="s">
        <v>2101</v>
      </c>
      <c r="E13413" s="10" t="s">
        <v>1667</v>
      </c>
      <c r="F13413" s="10" t="s">
        <v>1433</v>
      </c>
      <c r="G13413" s="21" t="s">
        <v>3781</v>
      </c>
      <c r="H13413" s="21" t="s">
        <v>4110</v>
      </c>
      <c r="I13413" s="21">
        <v>1</v>
      </c>
      <c r="J13413" s="21">
        <f t="shared" si="956"/>
        <v>900</v>
      </c>
      <c r="K13413" s="22" t="s">
        <v>5256</v>
      </c>
    </row>
    <row r="13414" spans="1:11" hidden="1" x14ac:dyDescent="0.25">
      <c r="A13414" s="10">
        <v>215</v>
      </c>
      <c r="B13414" s="10" t="s">
        <v>2092</v>
      </c>
      <c r="C13414" s="10" t="s">
        <v>2093</v>
      </c>
      <c r="D13414" s="10" t="s">
        <v>2101</v>
      </c>
      <c r="E13414" s="10" t="s">
        <v>1667</v>
      </c>
      <c r="F13414" s="10" t="s">
        <v>1433</v>
      </c>
      <c r="G13414" s="21" t="s">
        <v>3783</v>
      </c>
      <c r="H13414" s="21" t="s">
        <v>4571</v>
      </c>
      <c r="I13414" s="21">
        <v>1</v>
      </c>
      <c r="J13414" s="21">
        <f t="shared" si="956"/>
        <v>1000</v>
      </c>
      <c r="K13414" s="22" t="s">
        <v>5256</v>
      </c>
    </row>
    <row r="13415" spans="1:11" hidden="1" x14ac:dyDescent="0.25">
      <c r="A13415" s="10">
        <v>215</v>
      </c>
      <c r="B13415" s="10" t="s">
        <v>2092</v>
      </c>
      <c r="C13415" s="10" t="s">
        <v>2093</v>
      </c>
      <c r="D13415" s="10" t="s">
        <v>2101</v>
      </c>
      <c r="E13415" s="10" t="s">
        <v>1667</v>
      </c>
      <c r="F13415" s="10" t="s">
        <v>1433</v>
      </c>
      <c r="G13415" s="10" t="s">
        <v>3787</v>
      </c>
      <c r="H13415" s="10" t="s">
        <v>3788</v>
      </c>
      <c r="I13415" s="10">
        <v>0</v>
      </c>
    </row>
    <row r="13416" spans="1:11" hidden="1" x14ac:dyDescent="0.25">
      <c r="A13416" s="10">
        <v>215</v>
      </c>
      <c r="B13416" s="10" t="s">
        <v>2092</v>
      </c>
      <c r="C13416" s="10" t="s">
        <v>2093</v>
      </c>
      <c r="D13416" s="10" t="s">
        <v>2101</v>
      </c>
      <c r="E13416" s="10" t="s">
        <v>1667</v>
      </c>
      <c r="F13416" s="10" t="s">
        <v>1433</v>
      </c>
      <c r="G13416" s="10" t="s">
        <v>3789</v>
      </c>
      <c r="H13416" s="10" t="s">
        <v>3789</v>
      </c>
      <c r="I13416" s="10">
        <v>0</v>
      </c>
    </row>
    <row r="13417" spans="1:11" hidden="1" x14ac:dyDescent="0.25">
      <c r="A13417" s="10">
        <v>216</v>
      </c>
      <c r="B13417" s="10" t="s">
        <v>2102</v>
      </c>
      <c r="C13417" s="10" t="s">
        <v>2103</v>
      </c>
      <c r="D13417" s="10" t="s">
        <v>2110</v>
      </c>
      <c r="E13417" s="10" t="s">
        <v>1667</v>
      </c>
      <c r="F13417" s="10" t="s">
        <v>1433</v>
      </c>
      <c r="G13417" s="10" t="s">
        <v>3129</v>
      </c>
      <c r="H13417" s="10" t="s">
        <v>4540</v>
      </c>
      <c r="I13417" s="10">
        <v>0</v>
      </c>
    </row>
    <row r="13418" spans="1:11" hidden="1" x14ac:dyDescent="0.25">
      <c r="A13418" s="10">
        <v>216</v>
      </c>
      <c r="B13418" s="10" t="s">
        <v>2102</v>
      </c>
      <c r="C13418" s="10" t="s">
        <v>2103</v>
      </c>
      <c r="D13418" s="10" t="s">
        <v>2110</v>
      </c>
      <c r="E13418" s="10" t="s">
        <v>1667</v>
      </c>
      <c r="F13418" s="10" t="s">
        <v>1433</v>
      </c>
      <c r="G13418" s="21" t="s">
        <v>2160</v>
      </c>
      <c r="H13418" s="21" t="s">
        <v>3699</v>
      </c>
      <c r="I13418" s="21">
        <v>1</v>
      </c>
      <c r="J13418" s="21" t="str">
        <f>H13418</f>
        <v>Кондиционирование</v>
      </c>
      <c r="K13418" s="21"/>
    </row>
    <row r="13419" spans="1:11" hidden="1" x14ac:dyDescent="0.25">
      <c r="A13419" s="10">
        <v>216</v>
      </c>
      <c r="B13419" s="10" t="s">
        <v>2102</v>
      </c>
      <c r="C13419" s="10" t="s">
        <v>2103</v>
      </c>
      <c r="D13419" s="10" t="s">
        <v>2110</v>
      </c>
      <c r="E13419" s="10" t="s">
        <v>1667</v>
      </c>
      <c r="F13419" s="10" t="s">
        <v>1433</v>
      </c>
      <c r="G13419" s="21" t="s">
        <v>3108</v>
      </c>
      <c r="H13419" s="21" t="s">
        <v>4733</v>
      </c>
      <c r="I13419" s="21">
        <v>1</v>
      </c>
      <c r="J13419" s="21">
        <f t="shared" ref="J13419:J13420" si="957">MID(H13419,1,FIND(" ",H13419,1)-1)*1</f>
        <v>58</v>
      </c>
      <c r="K13419" s="21" t="s">
        <v>5260</v>
      </c>
    </row>
    <row r="13420" spans="1:11" hidden="1" x14ac:dyDescent="0.25">
      <c r="A13420" s="10">
        <v>216</v>
      </c>
      <c r="B13420" s="10" t="s">
        <v>2102</v>
      </c>
      <c r="C13420" s="10" t="s">
        <v>2103</v>
      </c>
      <c r="D13420" s="10" t="s">
        <v>2110</v>
      </c>
      <c r="E13420" s="10" t="s">
        <v>1667</v>
      </c>
      <c r="F13420" s="10" t="s">
        <v>1433</v>
      </c>
      <c r="G13420" s="21" t="s">
        <v>3701</v>
      </c>
      <c r="H13420" s="21" t="s">
        <v>3840</v>
      </c>
      <c r="I13420" s="21">
        <v>1</v>
      </c>
      <c r="J13420" s="21">
        <f t="shared" si="957"/>
        <v>35</v>
      </c>
      <c r="K13420" s="21" t="s">
        <v>5260</v>
      </c>
    </row>
    <row r="13421" spans="1:11" hidden="1" x14ac:dyDescent="0.25">
      <c r="A13421" s="10">
        <v>216</v>
      </c>
      <c r="B13421" s="10" t="s">
        <v>2102</v>
      </c>
      <c r="C13421" s="10" t="s">
        <v>2103</v>
      </c>
      <c r="D13421" s="10" t="s">
        <v>2110</v>
      </c>
      <c r="E13421" s="10" t="s">
        <v>1667</v>
      </c>
      <c r="F13421" s="10" t="s">
        <v>1433</v>
      </c>
      <c r="G13421" s="21" t="s">
        <v>3703</v>
      </c>
      <c r="H13421" s="21" t="s">
        <v>4525</v>
      </c>
      <c r="I13421" s="21">
        <v>1</v>
      </c>
      <c r="J13421" s="21">
        <f>MID(H13421,1,FIND(" ",H13421,1)-1)*1</f>
        <v>70</v>
      </c>
      <c r="K13421" s="21" t="s">
        <v>5254</v>
      </c>
    </row>
    <row r="13422" spans="1:11" hidden="1" x14ac:dyDescent="0.25">
      <c r="A13422" s="10">
        <v>216</v>
      </c>
      <c r="B13422" s="10" t="s">
        <v>2102</v>
      </c>
      <c r="C13422" s="10" t="s">
        <v>2103</v>
      </c>
      <c r="D13422" s="10" t="s">
        <v>2110</v>
      </c>
      <c r="E13422" s="10" t="s">
        <v>1667</v>
      </c>
      <c r="F13422" s="10" t="s">
        <v>1433</v>
      </c>
      <c r="G13422" s="21" t="s">
        <v>3705</v>
      </c>
      <c r="H13422" s="21" t="s">
        <v>34</v>
      </c>
      <c r="I13422" s="21">
        <v>1</v>
      </c>
      <c r="J13422" s="21" t="str">
        <f>H13422</f>
        <v>Да</v>
      </c>
      <c r="K13422" s="21"/>
    </row>
    <row r="13423" spans="1:11" hidden="1" x14ac:dyDescent="0.25">
      <c r="A13423" s="10">
        <v>216</v>
      </c>
      <c r="B13423" s="10" t="s">
        <v>2102</v>
      </c>
      <c r="C13423" s="10" t="s">
        <v>2103</v>
      </c>
      <c r="D13423" s="10" t="s">
        <v>2110</v>
      </c>
      <c r="E13423" s="10" t="s">
        <v>1667</v>
      </c>
      <c r="F13423" s="10" t="s">
        <v>1433</v>
      </c>
      <c r="G13423" s="21" t="s">
        <v>3706</v>
      </c>
      <c r="H13423" s="21" t="s">
        <v>4916</v>
      </c>
      <c r="I13423" s="21">
        <v>1</v>
      </c>
      <c r="J13423" s="21">
        <f t="shared" ref="J13423:J13426" si="958">MID(H13423,1,FIND(" ",H13423,1)-1)*1</f>
        <v>9.3000000000000007</v>
      </c>
      <c r="K13423" s="21" t="s">
        <v>5258</v>
      </c>
    </row>
    <row r="13424" spans="1:11" hidden="1" x14ac:dyDescent="0.25">
      <c r="A13424" s="10">
        <v>216</v>
      </c>
      <c r="B13424" s="10" t="s">
        <v>2102</v>
      </c>
      <c r="C13424" s="10" t="s">
        <v>2103</v>
      </c>
      <c r="D13424" s="10" t="s">
        <v>2110</v>
      </c>
      <c r="E13424" s="10" t="s">
        <v>1667</v>
      </c>
      <c r="F13424" s="10" t="s">
        <v>1433</v>
      </c>
      <c r="G13424" s="21" t="s">
        <v>3708</v>
      </c>
      <c r="H13424" s="21" t="s">
        <v>4332</v>
      </c>
      <c r="I13424" s="21">
        <v>1</v>
      </c>
      <c r="J13424" s="21">
        <f t="shared" si="958"/>
        <v>8.1999999999999993</v>
      </c>
      <c r="K13424" s="21" t="s">
        <v>5258</v>
      </c>
    </row>
    <row r="13425" spans="1:11" hidden="1" x14ac:dyDescent="0.25">
      <c r="A13425" s="10">
        <v>216</v>
      </c>
      <c r="B13425" s="10" t="s">
        <v>2102</v>
      </c>
      <c r="C13425" s="10" t="s">
        <v>2103</v>
      </c>
      <c r="D13425" s="10" t="s">
        <v>2110</v>
      </c>
      <c r="E13425" s="10" t="s">
        <v>1667</v>
      </c>
      <c r="F13425" s="10" t="s">
        <v>1433</v>
      </c>
      <c r="G13425" s="21" t="s">
        <v>3709</v>
      </c>
      <c r="H13425" s="21" t="s">
        <v>4821</v>
      </c>
      <c r="I13425" s="21">
        <v>0</v>
      </c>
      <c r="J13425" s="21">
        <f t="shared" si="958"/>
        <v>7.62</v>
      </c>
      <c r="K13425" s="21" t="s">
        <v>5258</v>
      </c>
    </row>
    <row r="13426" spans="1:11" hidden="1" x14ac:dyDescent="0.25">
      <c r="A13426" s="10">
        <v>216</v>
      </c>
      <c r="B13426" s="10" t="s">
        <v>2102</v>
      </c>
      <c r="C13426" s="10" t="s">
        <v>2103</v>
      </c>
      <c r="D13426" s="10" t="s">
        <v>2110</v>
      </c>
      <c r="E13426" s="10" t="s">
        <v>1667</v>
      </c>
      <c r="F13426" s="10" t="s">
        <v>1433</v>
      </c>
      <c r="G13426" s="21" t="s">
        <v>3711</v>
      </c>
      <c r="H13426" s="21" t="s">
        <v>3912</v>
      </c>
      <c r="I13426" s="21">
        <v>0</v>
      </c>
      <c r="J13426" s="21">
        <f t="shared" si="958"/>
        <v>7.03</v>
      </c>
      <c r="K13426" s="21" t="s">
        <v>5258</v>
      </c>
    </row>
    <row r="13427" spans="1:11" hidden="1" x14ac:dyDescent="0.25">
      <c r="A13427" s="10">
        <v>216</v>
      </c>
      <c r="B13427" s="10" t="s">
        <v>2102</v>
      </c>
      <c r="C13427" s="10" t="s">
        <v>2103</v>
      </c>
      <c r="D13427" s="10" t="s">
        <v>2110</v>
      </c>
      <c r="E13427" s="10" t="s">
        <v>1667</v>
      </c>
      <c r="F13427" s="10" t="s">
        <v>1433</v>
      </c>
      <c r="G13427" s="21" t="s">
        <v>4578</v>
      </c>
      <c r="H13427" s="21" t="s">
        <v>4979</v>
      </c>
      <c r="I13427" s="21">
        <v>1</v>
      </c>
      <c r="J13427" s="21" t="str">
        <f>MID(H13427,1,FIND(" ",H13427,1)-1)</f>
        <v>1230</v>
      </c>
      <c r="K13427" s="21" t="s">
        <v>5269</v>
      </c>
    </row>
    <row r="13428" spans="1:11" hidden="1" x14ac:dyDescent="0.25">
      <c r="A13428" s="10">
        <v>216</v>
      </c>
      <c r="B13428" s="10" t="s">
        <v>2102</v>
      </c>
      <c r="C13428" s="10" t="s">
        <v>2103</v>
      </c>
      <c r="D13428" s="10" t="s">
        <v>2110</v>
      </c>
      <c r="E13428" s="10" t="s">
        <v>1667</v>
      </c>
      <c r="F13428" s="10" t="s">
        <v>1433</v>
      </c>
      <c r="G13428" s="10" t="s">
        <v>3714</v>
      </c>
      <c r="H13428" s="10" t="s">
        <v>3715</v>
      </c>
      <c r="I13428" s="10">
        <v>0</v>
      </c>
    </row>
    <row r="13429" spans="1:11" hidden="1" x14ac:dyDescent="0.25">
      <c r="A13429" s="10">
        <v>216</v>
      </c>
      <c r="B13429" s="10" t="s">
        <v>2102</v>
      </c>
      <c r="C13429" s="10" t="s">
        <v>2103</v>
      </c>
      <c r="D13429" s="10" t="s">
        <v>2110</v>
      </c>
      <c r="E13429" s="10" t="s">
        <v>1667</v>
      </c>
      <c r="F13429" s="10" t="s">
        <v>1433</v>
      </c>
      <c r="G13429" s="10" t="s">
        <v>3716</v>
      </c>
      <c r="H13429" s="10" t="s">
        <v>34</v>
      </c>
      <c r="I13429" s="10">
        <v>0</v>
      </c>
    </row>
    <row r="13430" spans="1:11" hidden="1" x14ac:dyDescent="0.25">
      <c r="A13430" s="10">
        <v>216</v>
      </c>
      <c r="B13430" s="10" t="s">
        <v>2102</v>
      </c>
      <c r="C13430" s="10" t="s">
        <v>2103</v>
      </c>
      <c r="D13430" s="10" t="s">
        <v>2110</v>
      </c>
      <c r="E13430" s="10" t="s">
        <v>1667</v>
      </c>
      <c r="F13430" s="10" t="s">
        <v>1433</v>
      </c>
      <c r="G13430" s="10" t="s">
        <v>3717</v>
      </c>
      <c r="H13430" s="10" t="s">
        <v>34</v>
      </c>
      <c r="I13430" s="10">
        <v>0</v>
      </c>
    </row>
    <row r="13431" spans="1:11" hidden="1" x14ac:dyDescent="0.25">
      <c r="A13431" s="10">
        <v>216</v>
      </c>
      <c r="B13431" s="10" t="s">
        <v>2102</v>
      </c>
      <c r="C13431" s="10" t="s">
        <v>2103</v>
      </c>
      <c r="D13431" s="10" t="s">
        <v>2110</v>
      </c>
      <c r="E13431" s="10" t="s">
        <v>1667</v>
      </c>
      <c r="F13431" s="10" t="s">
        <v>1433</v>
      </c>
      <c r="G13431" s="10" t="s">
        <v>3718</v>
      </c>
      <c r="H13431" s="10" t="s">
        <v>5168</v>
      </c>
      <c r="I13431" s="10">
        <v>0</v>
      </c>
    </row>
    <row r="13432" spans="1:11" hidden="1" x14ac:dyDescent="0.25">
      <c r="A13432" s="10">
        <v>216</v>
      </c>
      <c r="B13432" s="10" t="s">
        <v>2102</v>
      </c>
      <c r="C13432" s="10" t="s">
        <v>2103</v>
      </c>
      <c r="D13432" s="10" t="s">
        <v>2110</v>
      </c>
      <c r="E13432" s="10" t="s">
        <v>1667</v>
      </c>
      <c r="F13432" s="10" t="s">
        <v>1433</v>
      </c>
      <c r="G13432" s="10" t="s">
        <v>3719</v>
      </c>
      <c r="H13432" s="10" t="s">
        <v>57</v>
      </c>
      <c r="I13432" s="10">
        <v>0</v>
      </c>
    </row>
    <row r="13433" spans="1:11" hidden="1" x14ac:dyDescent="0.25">
      <c r="A13433" s="10">
        <v>216</v>
      </c>
      <c r="B13433" s="10" t="s">
        <v>2102</v>
      </c>
      <c r="C13433" s="10" t="s">
        <v>2103</v>
      </c>
      <c r="D13433" s="10" t="s">
        <v>2110</v>
      </c>
      <c r="E13433" s="10" t="s">
        <v>1667</v>
      </c>
      <c r="F13433" s="10" t="s">
        <v>1433</v>
      </c>
      <c r="G13433" s="10" t="s">
        <v>3720</v>
      </c>
      <c r="H13433" s="10" t="s">
        <v>34</v>
      </c>
      <c r="I13433" s="10">
        <v>0</v>
      </c>
    </row>
    <row r="13434" spans="1:11" hidden="1" x14ac:dyDescent="0.25">
      <c r="A13434" s="10">
        <v>216</v>
      </c>
      <c r="B13434" s="10" t="s">
        <v>2102</v>
      </c>
      <c r="C13434" s="10" t="s">
        <v>2103</v>
      </c>
      <c r="D13434" s="10" t="s">
        <v>2110</v>
      </c>
      <c r="E13434" s="10" t="s">
        <v>1667</v>
      </c>
      <c r="F13434" s="10" t="s">
        <v>1433</v>
      </c>
      <c r="G13434" s="10" t="s">
        <v>3721</v>
      </c>
      <c r="H13434" s="10" t="s">
        <v>34</v>
      </c>
      <c r="I13434" s="10">
        <v>0</v>
      </c>
    </row>
    <row r="13435" spans="1:11" hidden="1" x14ac:dyDescent="0.25">
      <c r="A13435" s="10">
        <v>216</v>
      </c>
      <c r="B13435" s="10" t="s">
        <v>2102</v>
      </c>
      <c r="C13435" s="10" t="s">
        <v>2103</v>
      </c>
      <c r="D13435" s="10" t="s">
        <v>2110</v>
      </c>
      <c r="E13435" s="10" t="s">
        <v>1667</v>
      </c>
      <c r="F13435" s="10" t="s">
        <v>1433</v>
      </c>
      <c r="G13435" s="10" t="s">
        <v>3722</v>
      </c>
      <c r="H13435" s="10" t="s">
        <v>34</v>
      </c>
      <c r="I13435" s="10">
        <v>0</v>
      </c>
    </row>
    <row r="13436" spans="1:11" hidden="1" x14ac:dyDescent="0.25">
      <c r="A13436" s="10">
        <v>216</v>
      </c>
      <c r="B13436" s="10" t="s">
        <v>2102</v>
      </c>
      <c r="C13436" s="10" t="s">
        <v>2103</v>
      </c>
      <c r="D13436" s="10" t="s">
        <v>2110</v>
      </c>
      <c r="E13436" s="10" t="s">
        <v>1667</v>
      </c>
      <c r="F13436" s="10" t="s">
        <v>1433</v>
      </c>
      <c r="G13436" s="10" t="s">
        <v>3723</v>
      </c>
      <c r="H13436" s="10" t="s">
        <v>34</v>
      </c>
      <c r="I13436" s="10">
        <v>0</v>
      </c>
    </row>
    <row r="13437" spans="1:11" hidden="1" x14ac:dyDescent="0.25">
      <c r="A13437" s="10">
        <v>216</v>
      </c>
      <c r="B13437" s="10" t="s">
        <v>2102</v>
      </c>
      <c r="C13437" s="10" t="s">
        <v>2103</v>
      </c>
      <c r="D13437" s="10" t="s">
        <v>2110</v>
      </c>
      <c r="E13437" s="10" t="s">
        <v>1667</v>
      </c>
      <c r="F13437" s="10" t="s">
        <v>1433</v>
      </c>
      <c r="G13437" s="10" t="s">
        <v>3724</v>
      </c>
      <c r="H13437" s="10" t="s">
        <v>34</v>
      </c>
      <c r="I13437" s="10">
        <v>0</v>
      </c>
    </row>
    <row r="13438" spans="1:11" hidden="1" x14ac:dyDescent="0.25">
      <c r="A13438" s="10">
        <v>216</v>
      </c>
      <c r="B13438" s="10" t="s">
        <v>2102</v>
      </c>
      <c r="C13438" s="10" t="s">
        <v>2103</v>
      </c>
      <c r="D13438" s="10" t="s">
        <v>2110</v>
      </c>
      <c r="E13438" s="10" t="s">
        <v>1667</v>
      </c>
      <c r="F13438" s="10" t="s">
        <v>1433</v>
      </c>
      <c r="G13438" s="10" t="s">
        <v>3725</v>
      </c>
      <c r="H13438" s="10" t="s">
        <v>34</v>
      </c>
      <c r="I13438" s="10">
        <v>0</v>
      </c>
    </row>
    <row r="13439" spans="1:11" hidden="1" x14ac:dyDescent="0.25">
      <c r="A13439" s="10">
        <v>216</v>
      </c>
      <c r="B13439" s="10" t="s">
        <v>2102</v>
      </c>
      <c r="C13439" s="10" t="s">
        <v>2103</v>
      </c>
      <c r="D13439" s="10" t="s">
        <v>2110</v>
      </c>
      <c r="E13439" s="10" t="s">
        <v>1667</v>
      </c>
      <c r="F13439" s="10" t="s">
        <v>1433</v>
      </c>
      <c r="G13439" s="10" t="s">
        <v>3726</v>
      </c>
      <c r="H13439" s="10" t="s">
        <v>34</v>
      </c>
      <c r="I13439" s="10">
        <v>0</v>
      </c>
    </row>
    <row r="13440" spans="1:11" hidden="1" x14ac:dyDescent="0.25">
      <c r="A13440" s="10">
        <v>216</v>
      </c>
      <c r="B13440" s="10" t="s">
        <v>2102</v>
      </c>
      <c r="C13440" s="10" t="s">
        <v>2103</v>
      </c>
      <c r="D13440" s="10" t="s">
        <v>2110</v>
      </c>
      <c r="E13440" s="10" t="s">
        <v>1667</v>
      </c>
      <c r="F13440" s="10" t="s">
        <v>1433</v>
      </c>
      <c r="G13440" s="10" t="s">
        <v>3727</v>
      </c>
      <c r="H13440" s="10" t="s">
        <v>34</v>
      </c>
      <c r="I13440" s="10">
        <v>0</v>
      </c>
    </row>
    <row r="13441" spans="1:11" hidden="1" x14ac:dyDescent="0.25">
      <c r="A13441" s="10">
        <v>216</v>
      </c>
      <c r="B13441" s="10" t="s">
        <v>2102</v>
      </c>
      <c r="C13441" s="10" t="s">
        <v>2103</v>
      </c>
      <c r="D13441" s="10" t="s">
        <v>2110</v>
      </c>
      <c r="E13441" s="10" t="s">
        <v>1667</v>
      </c>
      <c r="F13441" s="10" t="s">
        <v>1433</v>
      </c>
      <c r="G13441" s="10" t="s">
        <v>3730</v>
      </c>
      <c r="H13441" s="10" t="s">
        <v>34</v>
      </c>
      <c r="I13441" s="10">
        <v>0</v>
      </c>
    </row>
    <row r="13442" spans="1:11" hidden="1" x14ac:dyDescent="0.25">
      <c r="A13442" s="10">
        <v>216</v>
      </c>
      <c r="B13442" s="10" t="s">
        <v>2102</v>
      </c>
      <c r="C13442" s="10" t="s">
        <v>2103</v>
      </c>
      <c r="D13442" s="10" t="s">
        <v>2110</v>
      </c>
      <c r="E13442" s="10" t="s">
        <v>1667</v>
      </c>
      <c r="F13442" s="10" t="s">
        <v>1433</v>
      </c>
      <c r="G13442" s="10" t="s">
        <v>3731</v>
      </c>
      <c r="H13442" s="10" t="s">
        <v>34</v>
      </c>
      <c r="I13442" s="10">
        <v>0</v>
      </c>
    </row>
    <row r="13443" spans="1:11" hidden="1" x14ac:dyDescent="0.25">
      <c r="A13443" s="10">
        <v>216</v>
      </c>
      <c r="B13443" s="10" t="s">
        <v>2102</v>
      </c>
      <c r="C13443" s="10" t="s">
        <v>2103</v>
      </c>
      <c r="D13443" s="10" t="s">
        <v>2110</v>
      </c>
      <c r="E13443" s="10" t="s">
        <v>1667</v>
      </c>
      <c r="F13443" s="10" t="s">
        <v>1433</v>
      </c>
      <c r="G13443" s="10" t="s">
        <v>3734</v>
      </c>
      <c r="H13443" s="10" t="s">
        <v>34</v>
      </c>
      <c r="I13443" s="10">
        <v>0</v>
      </c>
    </row>
    <row r="13444" spans="1:11" hidden="1" x14ac:dyDescent="0.25">
      <c r="A13444" s="10">
        <v>216</v>
      </c>
      <c r="B13444" s="10" t="s">
        <v>2102</v>
      </c>
      <c r="C13444" s="10" t="s">
        <v>2103</v>
      </c>
      <c r="D13444" s="10" t="s">
        <v>2110</v>
      </c>
      <c r="E13444" s="10" t="s">
        <v>1667</v>
      </c>
      <c r="F13444" s="10" t="s">
        <v>1433</v>
      </c>
      <c r="G13444" s="10" t="s">
        <v>3735</v>
      </c>
      <c r="H13444" s="10" t="s">
        <v>57</v>
      </c>
      <c r="I13444" s="10">
        <v>0</v>
      </c>
    </row>
    <row r="13445" spans="1:11" hidden="1" x14ac:dyDescent="0.25">
      <c r="A13445" s="10">
        <v>216</v>
      </c>
      <c r="B13445" s="10" t="s">
        <v>2102</v>
      </c>
      <c r="C13445" s="10" t="s">
        <v>2103</v>
      </c>
      <c r="D13445" s="10" t="s">
        <v>2110</v>
      </c>
      <c r="E13445" s="10" t="s">
        <v>1667</v>
      </c>
      <c r="F13445" s="10" t="s">
        <v>1433</v>
      </c>
      <c r="G13445" s="10" t="s">
        <v>4597</v>
      </c>
      <c r="H13445" s="10" t="s">
        <v>34</v>
      </c>
      <c r="I13445" s="10">
        <v>0</v>
      </c>
    </row>
    <row r="13446" spans="1:11" hidden="1" x14ac:dyDescent="0.25">
      <c r="A13446" s="10">
        <v>216</v>
      </c>
      <c r="B13446" s="10" t="s">
        <v>2102</v>
      </c>
      <c r="C13446" s="10" t="s">
        <v>2103</v>
      </c>
      <c r="D13446" s="10" t="s">
        <v>2110</v>
      </c>
      <c r="E13446" s="10" t="s">
        <v>1667</v>
      </c>
      <c r="F13446" s="10" t="s">
        <v>1433</v>
      </c>
      <c r="G13446" s="10" t="s">
        <v>3736</v>
      </c>
      <c r="H13446" s="10" t="s">
        <v>34</v>
      </c>
      <c r="I13446" s="10">
        <v>0</v>
      </c>
    </row>
    <row r="13447" spans="1:11" hidden="1" x14ac:dyDescent="0.25">
      <c r="A13447" s="10">
        <v>216</v>
      </c>
      <c r="B13447" s="10" t="s">
        <v>2102</v>
      </c>
      <c r="C13447" s="10" t="s">
        <v>2103</v>
      </c>
      <c r="D13447" s="10" t="s">
        <v>2110</v>
      </c>
      <c r="E13447" s="10" t="s">
        <v>1667</v>
      </c>
      <c r="F13447" s="10" t="s">
        <v>1433</v>
      </c>
      <c r="G13447" s="10" t="s">
        <v>3737</v>
      </c>
      <c r="H13447" s="10" t="s">
        <v>34</v>
      </c>
      <c r="I13447" s="10">
        <v>0</v>
      </c>
    </row>
    <row r="13448" spans="1:11" hidden="1" x14ac:dyDescent="0.25">
      <c r="A13448" s="10">
        <v>216</v>
      </c>
      <c r="B13448" s="10" t="s">
        <v>2102</v>
      </c>
      <c r="C13448" s="10" t="s">
        <v>2103</v>
      </c>
      <c r="D13448" s="10" t="s">
        <v>2110</v>
      </c>
      <c r="E13448" s="10" t="s">
        <v>1667</v>
      </c>
      <c r="F13448" s="10" t="s">
        <v>1433</v>
      </c>
      <c r="G13448" s="10" t="s">
        <v>4387</v>
      </c>
      <c r="H13448" s="10" t="s">
        <v>34</v>
      </c>
      <c r="I13448" s="10">
        <v>0</v>
      </c>
    </row>
    <row r="13449" spans="1:11" hidden="1" x14ac:dyDescent="0.25">
      <c r="A13449" s="10">
        <v>216</v>
      </c>
      <c r="B13449" s="10" t="s">
        <v>2102</v>
      </c>
      <c r="C13449" s="10" t="s">
        <v>2103</v>
      </c>
      <c r="D13449" s="10" t="s">
        <v>2110</v>
      </c>
      <c r="E13449" s="10" t="s">
        <v>1667</v>
      </c>
      <c r="F13449" s="10" t="s">
        <v>1433</v>
      </c>
      <c r="G13449" s="10" t="s">
        <v>4388</v>
      </c>
      <c r="H13449" s="10" t="s">
        <v>34</v>
      </c>
      <c r="I13449" s="10">
        <v>0</v>
      </c>
    </row>
    <row r="13450" spans="1:11" hidden="1" x14ac:dyDescent="0.25">
      <c r="A13450" s="10">
        <v>216</v>
      </c>
      <c r="B13450" s="10" t="s">
        <v>2102</v>
      </c>
      <c r="C13450" s="10" t="s">
        <v>2103</v>
      </c>
      <c r="D13450" s="10" t="s">
        <v>2110</v>
      </c>
      <c r="E13450" s="10" t="s">
        <v>1667</v>
      </c>
      <c r="F13450" s="10" t="s">
        <v>1433</v>
      </c>
      <c r="G13450" s="10" t="s">
        <v>3740</v>
      </c>
      <c r="H13450" s="10" t="s">
        <v>34</v>
      </c>
      <c r="I13450" s="10">
        <v>0</v>
      </c>
    </row>
    <row r="13451" spans="1:11" hidden="1" x14ac:dyDescent="0.25">
      <c r="A13451" s="10">
        <v>216</v>
      </c>
      <c r="B13451" s="10" t="s">
        <v>2102</v>
      </c>
      <c r="C13451" s="10" t="s">
        <v>2103</v>
      </c>
      <c r="D13451" s="10" t="s">
        <v>2110</v>
      </c>
      <c r="E13451" s="10" t="s">
        <v>1667</v>
      </c>
      <c r="F13451" s="10" t="s">
        <v>1433</v>
      </c>
      <c r="G13451" s="10" t="s">
        <v>3741</v>
      </c>
      <c r="H13451" s="10" t="s">
        <v>34</v>
      </c>
      <c r="I13451" s="10">
        <v>0</v>
      </c>
    </row>
    <row r="13452" spans="1:11" hidden="1" x14ac:dyDescent="0.25">
      <c r="A13452" s="10">
        <v>216</v>
      </c>
      <c r="B13452" s="10" t="s">
        <v>2102</v>
      </c>
      <c r="C13452" s="10" t="s">
        <v>2103</v>
      </c>
      <c r="D13452" s="10" t="s">
        <v>2110</v>
      </c>
      <c r="E13452" s="10" t="s">
        <v>1667</v>
      </c>
      <c r="F13452" s="10" t="s">
        <v>1433</v>
      </c>
      <c r="G13452" s="10" t="s">
        <v>4324</v>
      </c>
      <c r="H13452" s="10" t="s">
        <v>34</v>
      </c>
      <c r="I13452" s="10">
        <v>0</v>
      </c>
    </row>
    <row r="13453" spans="1:11" hidden="1" x14ac:dyDescent="0.25">
      <c r="A13453" s="10">
        <v>216</v>
      </c>
      <c r="B13453" s="10" t="s">
        <v>2102</v>
      </c>
      <c r="C13453" s="10" t="s">
        <v>2103</v>
      </c>
      <c r="D13453" s="10" t="s">
        <v>2110</v>
      </c>
      <c r="E13453" s="10" t="s">
        <v>1667</v>
      </c>
      <c r="F13453" s="10" t="s">
        <v>1433</v>
      </c>
      <c r="G13453" s="10" t="s">
        <v>3743</v>
      </c>
      <c r="H13453" s="10" t="s">
        <v>34</v>
      </c>
      <c r="I13453" s="10">
        <v>0</v>
      </c>
    </row>
    <row r="13454" spans="1:11" hidden="1" x14ac:dyDescent="0.25">
      <c r="A13454" s="10">
        <v>216</v>
      </c>
      <c r="B13454" s="10" t="s">
        <v>2102</v>
      </c>
      <c r="C13454" s="10" t="s">
        <v>2103</v>
      </c>
      <c r="D13454" s="10" t="s">
        <v>2110</v>
      </c>
      <c r="E13454" s="10" t="s">
        <v>1667</v>
      </c>
      <c r="F13454" s="10" t="s">
        <v>1433</v>
      </c>
      <c r="G13454" s="10" t="s">
        <v>3744</v>
      </c>
      <c r="H13454" s="10" t="s">
        <v>3917</v>
      </c>
      <c r="I13454" s="10">
        <v>0</v>
      </c>
    </row>
    <row r="13455" spans="1:11" hidden="1" x14ac:dyDescent="0.25">
      <c r="A13455" s="10">
        <v>216</v>
      </c>
      <c r="B13455" s="10" t="s">
        <v>2102</v>
      </c>
      <c r="C13455" s="10" t="s">
        <v>2103</v>
      </c>
      <c r="D13455" s="10" t="s">
        <v>2110</v>
      </c>
      <c r="E13455" s="10" t="s">
        <v>1667</v>
      </c>
      <c r="F13455" s="10" t="s">
        <v>1433</v>
      </c>
      <c r="G13455" s="10" t="s">
        <v>3746</v>
      </c>
      <c r="H13455" s="10" t="s">
        <v>34</v>
      </c>
      <c r="I13455" s="10">
        <v>0</v>
      </c>
    </row>
    <row r="13456" spans="1:11" hidden="1" x14ac:dyDescent="0.25">
      <c r="A13456" s="10">
        <v>216</v>
      </c>
      <c r="B13456" s="10" t="s">
        <v>2102</v>
      </c>
      <c r="C13456" s="10" t="s">
        <v>2103</v>
      </c>
      <c r="D13456" s="10" t="s">
        <v>2110</v>
      </c>
      <c r="E13456" s="10" t="s">
        <v>1667</v>
      </c>
      <c r="F13456" s="10" t="s">
        <v>1433</v>
      </c>
      <c r="G13456" s="21" t="s">
        <v>3747</v>
      </c>
      <c r="H13456" s="21" t="s">
        <v>4805</v>
      </c>
      <c r="I13456" s="21">
        <v>1</v>
      </c>
      <c r="J13456" s="21" t="str">
        <f>H13456</f>
        <v>Напольно-потолочная</v>
      </c>
      <c r="K13456" s="21"/>
    </row>
    <row r="13457" spans="1:11" hidden="1" x14ac:dyDescent="0.25">
      <c r="A13457" s="10">
        <v>216</v>
      </c>
      <c r="B13457" s="10" t="s">
        <v>2102</v>
      </c>
      <c r="C13457" s="10" t="s">
        <v>2103</v>
      </c>
      <c r="D13457" s="10" t="s">
        <v>2110</v>
      </c>
      <c r="E13457" s="10" t="s">
        <v>1667</v>
      </c>
      <c r="F13457" s="10" t="s">
        <v>1433</v>
      </c>
      <c r="G13457" s="21" t="s">
        <v>3749</v>
      </c>
      <c r="H13457" s="21" t="s">
        <v>3918</v>
      </c>
      <c r="I13457" s="21">
        <v>1</v>
      </c>
      <c r="J13457" s="21">
        <f>MID(H13457,1,FIND(" ",H13457,1)-1)*1</f>
        <v>50</v>
      </c>
      <c r="K13457" s="21" t="s">
        <v>5264</v>
      </c>
    </row>
    <row r="13458" spans="1:11" hidden="1" x14ac:dyDescent="0.25">
      <c r="A13458" s="10">
        <v>216</v>
      </c>
      <c r="B13458" s="10" t="s">
        <v>2102</v>
      </c>
      <c r="C13458" s="10" t="s">
        <v>2103</v>
      </c>
      <c r="D13458" s="10" t="s">
        <v>2110</v>
      </c>
      <c r="E13458" s="10" t="s">
        <v>1667</v>
      </c>
      <c r="F13458" s="10" t="s">
        <v>1433</v>
      </c>
      <c r="G13458" s="21" t="s">
        <v>3751</v>
      </c>
      <c r="H13458" s="21" t="s">
        <v>3919</v>
      </c>
      <c r="I13458" s="21">
        <v>1</v>
      </c>
      <c r="J13458" s="21">
        <f>MID(H13458,1,FIND(" ",H13458,1)-1)*1</f>
        <v>25</v>
      </c>
      <c r="K13458" s="21" t="s">
        <v>5264</v>
      </c>
    </row>
    <row r="13459" spans="1:11" hidden="1" x14ac:dyDescent="0.25">
      <c r="A13459" s="10">
        <v>216</v>
      </c>
      <c r="B13459" s="10" t="s">
        <v>2102</v>
      </c>
      <c r="C13459" s="10" t="s">
        <v>2103</v>
      </c>
      <c r="D13459" s="10" t="s">
        <v>2110</v>
      </c>
      <c r="E13459" s="10" t="s">
        <v>1667</v>
      </c>
      <c r="F13459" s="10" t="s">
        <v>1433</v>
      </c>
      <c r="G13459" s="21" t="s">
        <v>3753</v>
      </c>
      <c r="H13459" s="21" t="s">
        <v>5027</v>
      </c>
      <c r="I13459" s="21">
        <v>1</v>
      </c>
      <c r="J13459" s="21">
        <f>MID(H13459,1,FIND(" ",H13459,1)-1)*1</f>
        <v>3.62</v>
      </c>
      <c r="K13459" s="21" t="s">
        <v>5258</v>
      </c>
    </row>
    <row r="13460" spans="1:11" hidden="1" x14ac:dyDescent="0.25">
      <c r="A13460" s="10">
        <v>216</v>
      </c>
      <c r="B13460" s="10" t="s">
        <v>2102</v>
      </c>
      <c r="C13460" s="10" t="s">
        <v>2103</v>
      </c>
      <c r="D13460" s="10" t="s">
        <v>2110</v>
      </c>
      <c r="E13460" s="10" t="s">
        <v>1667</v>
      </c>
      <c r="F13460" s="10" t="s">
        <v>1433</v>
      </c>
      <c r="G13460" s="21" t="s">
        <v>3755</v>
      </c>
      <c r="H13460" s="21" t="s">
        <v>3756</v>
      </c>
      <c r="I13460" s="21">
        <v>1</v>
      </c>
      <c r="J13460" s="21" t="s">
        <v>5266</v>
      </c>
      <c r="K13460" s="21" t="s">
        <v>5265</v>
      </c>
    </row>
    <row r="13461" spans="1:11" hidden="1" x14ac:dyDescent="0.25">
      <c r="A13461" s="10">
        <v>216</v>
      </c>
      <c r="B13461" s="10" t="s">
        <v>2102</v>
      </c>
      <c r="C13461" s="10" t="s">
        <v>2103</v>
      </c>
      <c r="D13461" s="10" t="s">
        <v>2110</v>
      </c>
      <c r="E13461" s="10" t="s">
        <v>1667</v>
      </c>
      <c r="F13461" s="10" t="s">
        <v>1433</v>
      </c>
      <c r="G13461" s="21" t="s">
        <v>3759</v>
      </c>
      <c r="H13461" s="21">
        <v>24000</v>
      </c>
      <c r="I13461" s="21">
        <v>1</v>
      </c>
      <c r="J13461" s="21">
        <f>TRIM(H13461)*1</f>
        <v>24000</v>
      </c>
      <c r="K13461" s="21" t="s">
        <v>5261</v>
      </c>
    </row>
    <row r="13462" spans="1:11" x14ac:dyDescent="0.25">
      <c r="A13462" s="10">
        <v>216</v>
      </c>
      <c r="B13462" s="10" t="s">
        <v>2102</v>
      </c>
      <c r="C13462" s="10" t="s">
        <v>2103</v>
      </c>
      <c r="D13462" s="10" t="s">
        <v>2110</v>
      </c>
      <c r="E13462" s="10" t="s">
        <v>1667</v>
      </c>
      <c r="F13462" s="10" t="s">
        <v>1433</v>
      </c>
      <c r="G13462" s="21" t="s">
        <v>3760</v>
      </c>
      <c r="H13462" s="21" t="s">
        <v>5028</v>
      </c>
      <c r="I13462" s="21">
        <v>1</v>
      </c>
      <c r="J13462" s="21">
        <f t="shared" ref="J13462:J13463" si="959">MID(H13462,1,FIND(" ",H13462,1)-1)*1</f>
        <v>7.62</v>
      </c>
      <c r="K13462" s="21" t="s">
        <v>5259</v>
      </c>
    </row>
    <row r="13463" spans="1:11" x14ac:dyDescent="0.25">
      <c r="A13463" s="10">
        <v>216</v>
      </c>
      <c r="B13463" s="10" t="s">
        <v>2102</v>
      </c>
      <c r="C13463" s="10" t="s">
        <v>2103</v>
      </c>
      <c r="D13463" s="10" t="s">
        <v>2110</v>
      </c>
      <c r="E13463" s="10" t="s">
        <v>1667</v>
      </c>
      <c r="F13463" s="10" t="s">
        <v>1433</v>
      </c>
      <c r="G13463" s="21" t="s">
        <v>3762</v>
      </c>
      <c r="H13463" s="21" t="s">
        <v>5021</v>
      </c>
      <c r="I13463" s="21">
        <v>1</v>
      </c>
      <c r="J13463" s="21">
        <f t="shared" si="959"/>
        <v>7.03</v>
      </c>
      <c r="K13463" s="21" t="s">
        <v>5259</v>
      </c>
    </row>
    <row r="13464" spans="1:11" hidden="1" x14ac:dyDescent="0.25">
      <c r="A13464" s="10">
        <v>216</v>
      </c>
      <c r="B13464" s="10" t="s">
        <v>2102</v>
      </c>
      <c r="C13464" s="10" t="s">
        <v>2103</v>
      </c>
      <c r="D13464" s="10" t="s">
        <v>2110</v>
      </c>
      <c r="E13464" s="10" t="s">
        <v>1667</v>
      </c>
      <c r="F13464" s="10" t="s">
        <v>1433</v>
      </c>
      <c r="G13464" s="21" t="s">
        <v>3764</v>
      </c>
      <c r="H13464" s="21">
        <v>24000</v>
      </c>
      <c r="I13464" s="21">
        <v>1</v>
      </c>
      <c r="J13464" s="21">
        <f>TRIM(H13464)*1</f>
        <v>24000</v>
      </c>
      <c r="K13464" s="21" t="s">
        <v>5261</v>
      </c>
    </row>
    <row r="13465" spans="1:11" hidden="1" x14ac:dyDescent="0.25">
      <c r="A13465" s="10">
        <v>216</v>
      </c>
      <c r="B13465" s="10" t="s">
        <v>2102</v>
      </c>
      <c r="C13465" s="10" t="s">
        <v>2103</v>
      </c>
      <c r="D13465" s="10" t="s">
        <v>2110</v>
      </c>
      <c r="E13465" s="10" t="s">
        <v>1667</v>
      </c>
      <c r="F13465" s="10" t="s">
        <v>1433</v>
      </c>
      <c r="G13465" s="10" t="s">
        <v>3765</v>
      </c>
      <c r="H13465" s="10" t="s">
        <v>57</v>
      </c>
      <c r="I13465" s="10">
        <v>0</v>
      </c>
    </row>
    <row r="13466" spans="1:11" hidden="1" x14ac:dyDescent="0.25">
      <c r="A13466" s="10">
        <v>216</v>
      </c>
      <c r="B13466" s="10" t="s">
        <v>2102</v>
      </c>
      <c r="C13466" s="10" t="s">
        <v>2103</v>
      </c>
      <c r="D13466" s="10" t="s">
        <v>2110</v>
      </c>
      <c r="E13466" s="10" t="s">
        <v>1667</v>
      </c>
      <c r="F13466" s="10" t="s">
        <v>1433</v>
      </c>
      <c r="G13466" s="10" t="s">
        <v>3766</v>
      </c>
      <c r="H13466" s="10" t="s">
        <v>34</v>
      </c>
      <c r="I13466" s="10">
        <v>0</v>
      </c>
    </row>
    <row r="13467" spans="1:11" hidden="1" x14ac:dyDescent="0.25">
      <c r="A13467" s="10">
        <v>216</v>
      </c>
      <c r="B13467" s="10" t="s">
        <v>2102</v>
      </c>
      <c r="C13467" s="10" t="s">
        <v>2103</v>
      </c>
      <c r="D13467" s="10" t="s">
        <v>2110</v>
      </c>
      <c r="E13467" s="10" t="s">
        <v>1667</v>
      </c>
      <c r="F13467" s="10" t="s">
        <v>1433</v>
      </c>
      <c r="G13467" s="10" t="s">
        <v>4601</v>
      </c>
      <c r="H13467" s="10" t="s">
        <v>4321</v>
      </c>
      <c r="I13467" s="10">
        <v>0</v>
      </c>
    </row>
    <row r="13468" spans="1:11" hidden="1" x14ac:dyDescent="0.25">
      <c r="A13468" s="10">
        <v>216</v>
      </c>
      <c r="B13468" s="10" t="s">
        <v>2102</v>
      </c>
      <c r="C13468" s="10" t="s">
        <v>2103</v>
      </c>
      <c r="D13468" s="10" t="s">
        <v>2110</v>
      </c>
      <c r="E13468" s="10" t="s">
        <v>1667</v>
      </c>
      <c r="F13468" s="10" t="s">
        <v>1433</v>
      </c>
      <c r="G13468" s="10" t="s">
        <v>4397</v>
      </c>
      <c r="H13468" s="10" t="s">
        <v>34</v>
      </c>
      <c r="I13468" s="10">
        <v>0</v>
      </c>
    </row>
    <row r="13469" spans="1:11" hidden="1" x14ac:dyDescent="0.25">
      <c r="A13469" s="10">
        <v>216</v>
      </c>
      <c r="B13469" s="10" t="s">
        <v>2102</v>
      </c>
      <c r="C13469" s="10" t="s">
        <v>2103</v>
      </c>
      <c r="D13469" s="10" t="s">
        <v>2110</v>
      </c>
      <c r="E13469" s="10" t="s">
        <v>1667</v>
      </c>
      <c r="F13469" s="10" t="s">
        <v>1433</v>
      </c>
      <c r="G13469" s="10" t="s">
        <v>4603</v>
      </c>
      <c r="H13469" s="10" t="s">
        <v>57</v>
      </c>
      <c r="I13469" s="10">
        <v>0</v>
      </c>
    </row>
    <row r="13470" spans="1:11" hidden="1" x14ac:dyDescent="0.25">
      <c r="A13470" s="10">
        <v>216</v>
      </c>
      <c r="B13470" s="10" t="s">
        <v>2102</v>
      </c>
      <c r="C13470" s="10" t="s">
        <v>2103</v>
      </c>
      <c r="D13470" s="10" t="s">
        <v>2110</v>
      </c>
      <c r="E13470" s="10" t="s">
        <v>1667</v>
      </c>
      <c r="F13470" s="10" t="s">
        <v>1433</v>
      </c>
      <c r="G13470" s="21" t="s">
        <v>3769</v>
      </c>
      <c r="H13470" s="21" t="s">
        <v>4121</v>
      </c>
      <c r="I13470" s="21">
        <v>1</v>
      </c>
      <c r="J13470" s="21">
        <f t="shared" ref="J13470:J13471" si="960">MID(H13470,1,FIND(" ",H13470,1)-1)*1</f>
        <v>43</v>
      </c>
      <c r="K13470" s="21" t="s">
        <v>5255</v>
      </c>
    </row>
    <row r="13471" spans="1:11" hidden="1" x14ac:dyDescent="0.25">
      <c r="A13471" s="10">
        <v>216</v>
      </c>
      <c r="B13471" s="10" t="s">
        <v>2102</v>
      </c>
      <c r="C13471" s="10" t="s">
        <v>2103</v>
      </c>
      <c r="D13471" s="10" t="s">
        <v>2110</v>
      </c>
      <c r="E13471" s="10" t="s">
        <v>1667</v>
      </c>
      <c r="F13471" s="10" t="s">
        <v>1433</v>
      </c>
      <c r="G13471" s="21" t="s">
        <v>3771</v>
      </c>
      <c r="H13471" s="21" t="s">
        <v>4315</v>
      </c>
      <c r="I13471" s="21">
        <v>1</v>
      </c>
      <c r="J13471" s="21">
        <f t="shared" si="960"/>
        <v>34</v>
      </c>
      <c r="K13471" s="21" t="s">
        <v>5255</v>
      </c>
    </row>
    <row r="13472" spans="1:11" hidden="1" x14ac:dyDescent="0.25">
      <c r="A13472" s="10">
        <v>216</v>
      </c>
      <c r="B13472" s="10" t="s">
        <v>2102</v>
      </c>
      <c r="C13472" s="10" t="s">
        <v>2103</v>
      </c>
      <c r="D13472" s="10" t="s">
        <v>2110</v>
      </c>
      <c r="E13472" s="10" t="s">
        <v>1667</v>
      </c>
      <c r="F13472" s="10" t="s">
        <v>1433</v>
      </c>
      <c r="G13472" s="21" t="s">
        <v>3773</v>
      </c>
      <c r="H13472" s="21" t="s">
        <v>3899</v>
      </c>
      <c r="I13472" s="21">
        <v>1</v>
      </c>
      <c r="J13472" s="21">
        <f t="shared" ref="J13472:J13477" si="961">MID(H13472,1,FIND(" ",H13472,1)-1)*1000</f>
        <v>700</v>
      </c>
      <c r="K13472" s="22" t="s">
        <v>5256</v>
      </c>
    </row>
    <row r="13473" spans="1:11" hidden="1" x14ac:dyDescent="0.25">
      <c r="A13473" s="10">
        <v>216</v>
      </c>
      <c r="B13473" s="10" t="s">
        <v>2102</v>
      </c>
      <c r="C13473" s="10" t="s">
        <v>2103</v>
      </c>
      <c r="D13473" s="10" t="s">
        <v>2110</v>
      </c>
      <c r="E13473" s="10" t="s">
        <v>1667</v>
      </c>
      <c r="F13473" s="10" t="s">
        <v>1433</v>
      </c>
      <c r="G13473" s="21" t="s">
        <v>3775</v>
      </c>
      <c r="H13473" s="21" t="s">
        <v>4971</v>
      </c>
      <c r="I13473" s="21">
        <v>1</v>
      </c>
      <c r="J13473" s="21">
        <f t="shared" si="961"/>
        <v>690</v>
      </c>
      <c r="K13473" s="22" t="s">
        <v>5256</v>
      </c>
    </row>
    <row r="13474" spans="1:11" hidden="1" x14ac:dyDescent="0.25">
      <c r="A13474" s="10">
        <v>216</v>
      </c>
      <c r="B13474" s="10" t="s">
        <v>2102</v>
      </c>
      <c r="C13474" s="10" t="s">
        <v>2103</v>
      </c>
      <c r="D13474" s="10" t="s">
        <v>2110</v>
      </c>
      <c r="E13474" s="10" t="s">
        <v>1667</v>
      </c>
      <c r="F13474" s="10" t="s">
        <v>1433</v>
      </c>
      <c r="G13474" s="21" t="s">
        <v>3777</v>
      </c>
      <c r="H13474" s="21" t="s">
        <v>4095</v>
      </c>
      <c r="I13474" s="21">
        <v>1</v>
      </c>
      <c r="J13474" s="21">
        <f t="shared" si="961"/>
        <v>300</v>
      </c>
      <c r="K13474" s="22" t="s">
        <v>5256</v>
      </c>
    </row>
    <row r="13475" spans="1:11" hidden="1" x14ac:dyDescent="0.25">
      <c r="A13475" s="10">
        <v>216</v>
      </c>
      <c r="B13475" s="10" t="s">
        <v>2102</v>
      </c>
      <c r="C13475" s="10" t="s">
        <v>2103</v>
      </c>
      <c r="D13475" s="10" t="s">
        <v>2110</v>
      </c>
      <c r="E13475" s="10" t="s">
        <v>1667</v>
      </c>
      <c r="F13475" s="10" t="s">
        <v>1433</v>
      </c>
      <c r="G13475" s="21" t="s">
        <v>3779</v>
      </c>
      <c r="H13475" s="21" t="s">
        <v>4807</v>
      </c>
      <c r="I13475" s="21">
        <v>1</v>
      </c>
      <c r="J13475" s="21">
        <f t="shared" si="961"/>
        <v>235</v>
      </c>
      <c r="K13475" s="22" t="s">
        <v>5256</v>
      </c>
    </row>
    <row r="13476" spans="1:11" hidden="1" x14ac:dyDescent="0.25">
      <c r="A13476" s="10">
        <v>216</v>
      </c>
      <c r="B13476" s="10" t="s">
        <v>2102</v>
      </c>
      <c r="C13476" s="10" t="s">
        <v>2103</v>
      </c>
      <c r="D13476" s="10" t="s">
        <v>2110</v>
      </c>
      <c r="E13476" s="10" t="s">
        <v>1667</v>
      </c>
      <c r="F13476" s="10" t="s">
        <v>1433</v>
      </c>
      <c r="G13476" s="21" t="s">
        <v>3781</v>
      </c>
      <c r="H13476" s="21" t="s">
        <v>4110</v>
      </c>
      <c r="I13476" s="21">
        <v>1</v>
      </c>
      <c r="J13476" s="21">
        <f t="shared" si="961"/>
        <v>900</v>
      </c>
      <c r="K13476" s="22" t="s">
        <v>5256</v>
      </c>
    </row>
    <row r="13477" spans="1:11" hidden="1" x14ac:dyDescent="0.25">
      <c r="A13477" s="10">
        <v>216</v>
      </c>
      <c r="B13477" s="10" t="s">
        <v>2102</v>
      </c>
      <c r="C13477" s="10" t="s">
        <v>2103</v>
      </c>
      <c r="D13477" s="10" t="s">
        <v>2110</v>
      </c>
      <c r="E13477" s="10" t="s">
        <v>1667</v>
      </c>
      <c r="F13477" s="10" t="s">
        <v>1433</v>
      </c>
      <c r="G13477" s="21" t="s">
        <v>3783</v>
      </c>
      <c r="H13477" s="21" t="s">
        <v>4919</v>
      </c>
      <c r="I13477" s="21">
        <v>1</v>
      </c>
      <c r="J13477" s="21">
        <f t="shared" si="961"/>
        <v>1280</v>
      </c>
      <c r="K13477" s="22" t="s">
        <v>5256</v>
      </c>
    </row>
    <row r="13478" spans="1:11" hidden="1" x14ac:dyDescent="0.25">
      <c r="A13478" s="10">
        <v>216</v>
      </c>
      <c r="B13478" s="10" t="s">
        <v>2102</v>
      </c>
      <c r="C13478" s="10" t="s">
        <v>2103</v>
      </c>
      <c r="D13478" s="10" t="s">
        <v>2110</v>
      </c>
      <c r="E13478" s="10" t="s">
        <v>1667</v>
      </c>
      <c r="F13478" s="10" t="s">
        <v>1433</v>
      </c>
      <c r="G13478" s="10" t="s">
        <v>3787</v>
      </c>
      <c r="H13478" s="10" t="s">
        <v>3788</v>
      </c>
      <c r="I13478" s="10">
        <v>0</v>
      </c>
    </row>
    <row r="13479" spans="1:11" hidden="1" x14ac:dyDescent="0.25">
      <c r="A13479" s="10">
        <v>216</v>
      </c>
      <c r="B13479" s="10" t="s">
        <v>2102</v>
      </c>
      <c r="C13479" s="10" t="s">
        <v>2103</v>
      </c>
      <c r="D13479" s="10" t="s">
        <v>2110</v>
      </c>
      <c r="E13479" s="10" t="s">
        <v>1667</v>
      </c>
      <c r="F13479" s="10" t="s">
        <v>1433</v>
      </c>
      <c r="G13479" s="10" t="s">
        <v>3789</v>
      </c>
      <c r="H13479" s="10" t="s">
        <v>3789</v>
      </c>
      <c r="I13479" s="10">
        <v>0</v>
      </c>
    </row>
    <row r="13480" spans="1:11" hidden="1" x14ac:dyDescent="0.25">
      <c r="A13480" s="10">
        <v>217</v>
      </c>
      <c r="B13480" s="10" t="s">
        <v>2111</v>
      </c>
      <c r="C13480" s="10" t="s">
        <v>2112</v>
      </c>
      <c r="D13480" s="10" t="s">
        <v>2119</v>
      </c>
      <c r="E13480" s="10" t="s">
        <v>1667</v>
      </c>
      <c r="F13480" s="10" t="s">
        <v>1433</v>
      </c>
      <c r="G13480" s="10" t="s">
        <v>3129</v>
      </c>
      <c r="H13480" s="10" t="s">
        <v>4540</v>
      </c>
      <c r="I13480" s="10">
        <v>0</v>
      </c>
    </row>
    <row r="13481" spans="1:11" hidden="1" x14ac:dyDescent="0.25">
      <c r="A13481" s="10">
        <v>217</v>
      </c>
      <c r="B13481" s="10" t="s">
        <v>2111</v>
      </c>
      <c r="C13481" s="10" t="s">
        <v>2112</v>
      </c>
      <c r="D13481" s="10" t="s">
        <v>2119</v>
      </c>
      <c r="E13481" s="10" t="s">
        <v>1667</v>
      </c>
      <c r="F13481" s="10" t="s">
        <v>1433</v>
      </c>
      <c r="G13481" s="21" t="s">
        <v>2160</v>
      </c>
      <c r="H13481" s="21" t="s">
        <v>3699</v>
      </c>
      <c r="I13481" s="21">
        <v>1</v>
      </c>
      <c r="J13481" s="21" t="str">
        <f>H13481</f>
        <v>Кондиционирование</v>
      </c>
      <c r="K13481" s="21"/>
    </row>
    <row r="13482" spans="1:11" hidden="1" x14ac:dyDescent="0.25">
      <c r="A13482" s="10">
        <v>217</v>
      </c>
      <c r="B13482" s="10" t="s">
        <v>2111</v>
      </c>
      <c r="C13482" s="10" t="s">
        <v>2112</v>
      </c>
      <c r="D13482" s="10" t="s">
        <v>2119</v>
      </c>
      <c r="E13482" s="10" t="s">
        <v>1667</v>
      </c>
      <c r="F13482" s="10" t="s">
        <v>1433</v>
      </c>
      <c r="G13482" s="21" t="s">
        <v>3108</v>
      </c>
      <c r="H13482" s="21" t="s">
        <v>3906</v>
      </c>
      <c r="I13482" s="21">
        <v>1</v>
      </c>
      <c r="J13482" s="21">
        <f t="shared" ref="J13482:J13483" si="962">MID(H13482,1,FIND(" ",H13482,1)-1)*1</f>
        <v>60</v>
      </c>
      <c r="K13482" s="21" t="s">
        <v>5260</v>
      </c>
    </row>
    <row r="13483" spans="1:11" hidden="1" x14ac:dyDescent="0.25">
      <c r="A13483" s="10">
        <v>217</v>
      </c>
      <c r="B13483" s="10" t="s">
        <v>2111</v>
      </c>
      <c r="C13483" s="10" t="s">
        <v>2112</v>
      </c>
      <c r="D13483" s="10" t="s">
        <v>2119</v>
      </c>
      <c r="E13483" s="10" t="s">
        <v>1667</v>
      </c>
      <c r="F13483" s="10" t="s">
        <v>1433</v>
      </c>
      <c r="G13483" s="21" t="s">
        <v>3701</v>
      </c>
      <c r="H13483" s="21" t="s">
        <v>4459</v>
      </c>
      <c r="I13483" s="21">
        <v>1</v>
      </c>
      <c r="J13483" s="21">
        <f t="shared" si="962"/>
        <v>43</v>
      </c>
      <c r="K13483" s="21" t="s">
        <v>5260</v>
      </c>
    </row>
    <row r="13484" spans="1:11" hidden="1" x14ac:dyDescent="0.25">
      <c r="A13484" s="10">
        <v>217</v>
      </c>
      <c r="B13484" s="10" t="s">
        <v>2111</v>
      </c>
      <c r="C13484" s="10" t="s">
        <v>2112</v>
      </c>
      <c r="D13484" s="10" t="s">
        <v>2119</v>
      </c>
      <c r="E13484" s="10" t="s">
        <v>1667</v>
      </c>
      <c r="F13484" s="10" t="s">
        <v>1433</v>
      </c>
      <c r="G13484" s="21" t="s">
        <v>3703</v>
      </c>
      <c r="H13484" s="21" t="s">
        <v>4939</v>
      </c>
      <c r="I13484" s="21">
        <v>1</v>
      </c>
      <c r="J13484" s="21">
        <f>MID(H13484,1,FIND(" ",H13484,1)-1)*1</f>
        <v>175</v>
      </c>
      <c r="K13484" s="21" t="s">
        <v>5254</v>
      </c>
    </row>
    <row r="13485" spans="1:11" hidden="1" x14ac:dyDescent="0.25">
      <c r="A13485" s="10">
        <v>217</v>
      </c>
      <c r="B13485" s="10" t="s">
        <v>2111</v>
      </c>
      <c r="C13485" s="10" t="s">
        <v>2112</v>
      </c>
      <c r="D13485" s="10" t="s">
        <v>2119</v>
      </c>
      <c r="E13485" s="10" t="s">
        <v>1667</v>
      </c>
      <c r="F13485" s="10" t="s">
        <v>1433</v>
      </c>
      <c r="G13485" s="21" t="s">
        <v>3705</v>
      </c>
      <c r="H13485" s="21" t="s">
        <v>34</v>
      </c>
      <c r="I13485" s="21">
        <v>1</v>
      </c>
      <c r="J13485" s="21" t="str">
        <f>H13485</f>
        <v>Да</v>
      </c>
      <c r="K13485" s="21"/>
    </row>
    <row r="13486" spans="1:11" hidden="1" x14ac:dyDescent="0.25">
      <c r="A13486" s="10">
        <v>217</v>
      </c>
      <c r="B13486" s="10" t="s">
        <v>2111</v>
      </c>
      <c r="C13486" s="10" t="s">
        <v>2112</v>
      </c>
      <c r="D13486" s="10" t="s">
        <v>2119</v>
      </c>
      <c r="E13486" s="10" t="s">
        <v>1667</v>
      </c>
      <c r="F13486" s="10" t="s">
        <v>1433</v>
      </c>
      <c r="G13486" s="21" t="s">
        <v>3706</v>
      </c>
      <c r="H13486" s="21" t="s">
        <v>4954</v>
      </c>
      <c r="I13486" s="21">
        <v>1</v>
      </c>
      <c r="J13486" s="21">
        <f t="shared" ref="J13486:J13489" si="963">MID(H13486,1,FIND(" ",H13486,1)-1)*1</f>
        <v>18.5</v>
      </c>
      <c r="K13486" s="21" t="s">
        <v>5258</v>
      </c>
    </row>
    <row r="13487" spans="1:11" hidden="1" x14ac:dyDescent="0.25">
      <c r="A13487" s="10">
        <v>217</v>
      </c>
      <c r="B13487" s="10" t="s">
        <v>2111</v>
      </c>
      <c r="C13487" s="10" t="s">
        <v>2112</v>
      </c>
      <c r="D13487" s="10" t="s">
        <v>2119</v>
      </c>
      <c r="E13487" s="10" t="s">
        <v>1667</v>
      </c>
      <c r="F13487" s="10" t="s">
        <v>1433</v>
      </c>
      <c r="G13487" s="21" t="s">
        <v>3708</v>
      </c>
      <c r="H13487" s="21" t="s">
        <v>4940</v>
      </c>
      <c r="I13487" s="21">
        <v>1</v>
      </c>
      <c r="J13487" s="21">
        <f t="shared" si="963"/>
        <v>17.5</v>
      </c>
      <c r="K13487" s="21" t="s">
        <v>5258</v>
      </c>
    </row>
    <row r="13488" spans="1:11" hidden="1" x14ac:dyDescent="0.25">
      <c r="A13488" s="10">
        <v>217</v>
      </c>
      <c r="B13488" s="10" t="s">
        <v>2111</v>
      </c>
      <c r="C13488" s="10" t="s">
        <v>2112</v>
      </c>
      <c r="D13488" s="10" t="s">
        <v>2119</v>
      </c>
      <c r="E13488" s="10" t="s">
        <v>1667</v>
      </c>
      <c r="F13488" s="10" t="s">
        <v>1433</v>
      </c>
      <c r="G13488" s="21" t="s">
        <v>3709</v>
      </c>
      <c r="H13488" s="21" t="s">
        <v>4878</v>
      </c>
      <c r="I13488" s="21">
        <v>0</v>
      </c>
      <c r="J13488" s="21">
        <f t="shared" si="963"/>
        <v>17</v>
      </c>
      <c r="K13488" s="21" t="s">
        <v>5258</v>
      </c>
    </row>
    <row r="13489" spans="1:11" hidden="1" x14ac:dyDescent="0.25">
      <c r="A13489" s="10">
        <v>217</v>
      </c>
      <c r="B13489" s="10" t="s">
        <v>2111</v>
      </c>
      <c r="C13489" s="10" t="s">
        <v>2112</v>
      </c>
      <c r="D13489" s="10" t="s">
        <v>2119</v>
      </c>
      <c r="E13489" s="10" t="s">
        <v>1667</v>
      </c>
      <c r="F13489" s="10" t="s">
        <v>1433</v>
      </c>
      <c r="G13489" s="21" t="s">
        <v>3711</v>
      </c>
      <c r="H13489" s="21" t="s">
        <v>4879</v>
      </c>
      <c r="I13489" s="21">
        <v>0</v>
      </c>
      <c r="J13489" s="21">
        <f t="shared" si="963"/>
        <v>16</v>
      </c>
      <c r="K13489" s="21" t="s">
        <v>5258</v>
      </c>
    </row>
    <row r="13490" spans="1:11" hidden="1" x14ac:dyDescent="0.25">
      <c r="A13490" s="10">
        <v>217</v>
      </c>
      <c r="B13490" s="10" t="s">
        <v>2111</v>
      </c>
      <c r="C13490" s="10" t="s">
        <v>2112</v>
      </c>
      <c r="D13490" s="10" t="s">
        <v>2119</v>
      </c>
      <c r="E13490" s="10" t="s">
        <v>1667</v>
      </c>
      <c r="F13490" s="10" t="s">
        <v>1433</v>
      </c>
      <c r="G13490" s="21" t="s">
        <v>4578</v>
      </c>
      <c r="H13490" s="21" t="s">
        <v>4987</v>
      </c>
      <c r="I13490" s="21">
        <v>1</v>
      </c>
      <c r="J13490" s="21" t="str">
        <f>MID(H13490,1,FIND(" ",H13490,1)-1)</f>
        <v>2160</v>
      </c>
      <c r="K13490" s="21" t="s">
        <v>5269</v>
      </c>
    </row>
    <row r="13491" spans="1:11" hidden="1" x14ac:dyDescent="0.25">
      <c r="A13491" s="10">
        <v>217</v>
      </c>
      <c r="B13491" s="10" t="s">
        <v>2111</v>
      </c>
      <c r="C13491" s="10" t="s">
        <v>2112</v>
      </c>
      <c r="D13491" s="10" t="s">
        <v>2119</v>
      </c>
      <c r="E13491" s="10" t="s">
        <v>1667</v>
      </c>
      <c r="F13491" s="10" t="s">
        <v>1433</v>
      </c>
      <c r="G13491" s="10" t="s">
        <v>3714</v>
      </c>
      <c r="H13491" s="10" t="s">
        <v>3715</v>
      </c>
      <c r="I13491" s="10">
        <v>0</v>
      </c>
    </row>
    <row r="13492" spans="1:11" hidden="1" x14ac:dyDescent="0.25">
      <c r="A13492" s="10">
        <v>217</v>
      </c>
      <c r="B13492" s="10" t="s">
        <v>2111</v>
      </c>
      <c r="C13492" s="10" t="s">
        <v>2112</v>
      </c>
      <c r="D13492" s="10" t="s">
        <v>2119</v>
      </c>
      <c r="E13492" s="10" t="s">
        <v>1667</v>
      </c>
      <c r="F13492" s="10" t="s">
        <v>1433</v>
      </c>
      <c r="G13492" s="10" t="s">
        <v>3716</v>
      </c>
      <c r="H13492" s="10" t="s">
        <v>34</v>
      </c>
      <c r="I13492" s="10">
        <v>0</v>
      </c>
    </row>
    <row r="13493" spans="1:11" hidden="1" x14ac:dyDescent="0.25">
      <c r="A13493" s="10">
        <v>217</v>
      </c>
      <c r="B13493" s="10" t="s">
        <v>2111</v>
      </c>
      <c r="C13493" s="10" t="s">
        <v>2112</v>
      </c>
      <c r="D13493" s="10" t="s">
        <v>2119</v>
      </c>
      <c r="E13493" s="10" t="s">
        <v>1667</v>
      </c>
      <c r="F13493" s="10" t="s">
        <v>1433</v>
      </c>
      <c r="G13493" s="10" t="s">
        <v>3717</v>
      </c>
      <c r="H13493" s="10" t="s">
        <v>34</v>
      </c>
      <c r="I13493" s="10">
        <v>0</v>
      </c>
    </row>
    <row r="13494" spans="1:11" hidden="1" x14ac:dyDescent="0.25">
      <c r="A13494" s="10">
        <v>217</v>
      </c>
      <c r="B13494" s="10" t="s">
        <v>2111</v>
      </c>
      <c r="C13494" s="10" t="s">
        <v>2112</v>
      </c>
      <c r="D13494" s="10" t="s">
        <v>2119</v>
      </c>
      <c r="E13494" s="10" t="s">
        <v>1667</v>
      </c>
      <c r="F13494" s="10" t="s">
        <v>1433</v>
      </c>
      <c r="G13494" s="10" t="s">
        <v>3718</v>
      </c>
      <c r="H13494" s="10" t="s">
        <v>5168</v>
      </c>
      <c r="I13494" s="10">
        <v>0</v>
      </c>
    </row>
    <row r="13495" spans="1:11" hidden="1" x14ac:dyDescent="0.25">
      <c r="A13495" s="10">
        <v>217</v>
      </c>
      <c r="B13495" s="10" t="s">
        <v>2111</v>
      </c>
      <c r="C13495" s="10" t="s">
        <v>2112</v>
      </c>
      <c r="D13495" s="10" t="s">
        <v>2119</v>
      </c>
      <c r="E13495" s="10" t="s">
        <v>1667</v>
      </c>
      <c r="F13495" s="10" t="s">
        <v>1433</v>
      </c>
      <c r="G13495" s="10" t="s">
        <v>3719</v>
      </c>
      <c r="H13495" s="10" t="s">
        <v>57</v>
      </c>
      <c r="I13495" s="10">
        <v>0</v>
      </c>
    </row>
    <row r="13496" spans="1:11" hidden="1" x14ac:dyDescent="0.25">
      <c r="A13496" s="10">
        <v>217</v>
      </c>
      <c r="B13496" s="10" t="s">
        <v>2111</v>
      </c>
      <c r="C13496" s="10" t="s">
        <v>2112</v>
      </c>
      <c r="D13496" s="10" t="s">
        <v>2119</v>
      </c>
      <c r="E13496" s="10" t="s">
        <v>1667</v>
      </c>
      <c r="F13496" s="10" t="s">
        <v>1433</v>
      </c>
      <c r="G13496" s="10" t="s">
        <v>3720</v>
      </c>
      <c r="H13496" s="10" t="s">
        <v>34</v>
      </c>
      <c r="I13496" s="10">
        <v>0</v>
      </c>
    </row>
    <row r="13497" spans="1:11" hidden="1" x14ac:dyDescent="0.25">
      <c r="A13497" s="10">
        <v>217</v>
      </c>
      <c r="B13497" s="10" t="s">
        <v>2111</v>
      </c>
      <c r="C13497" s="10" t="s">
        <v>2112</v>
      </c>
      <c r="D13497" s="10" t="s">
        <v>2119</v>
      </c>
      <c r="E13497" s="10" t="s">
        <v>1667</v>
      </c>
      <c r="F13497" s="10" t="s">
        <v>1433</v>
      </c>
      <c r="G13497" s="10" t="s">
        <v>3721</v>
      </c>
      <c r="H13497" s="10" t="s">
        <v>34</v>
      </c>
      <c r="I13497" s="10">
        <v>0</v>
      </c>
    </row>
    <row r="13498" spans="1:11" hidden="1" x14ac:dyDescent="0.25">
      <c r="A13498" s="10">
        <v>217</v>
      </c>
      <c r="B13498" s="10" t="s">
        <v>2111</v>
      </c>
      <c r="C13498" s="10" t="s">
        <v>2112</v>
      </c>
      <c r="D13498" s="10" t="s">
        <v>2119</v>
      </c>
      <c r="E13498" s="10" t="s">
        <v>1667</v>
      </c>
      <c r="F13498" s="10" t="s">
        <v>1433</v>
      </c>
      <c r="G13498" s="10" t="s">
        <v>3722</v>
      </c>
      <c r="H13498" s="10" t="s">
        <v>34</v>
      </c>
      <c r="I13498" s="10">
        <v>0</v>
      </c>
    </row>
    <row r="13499" spans="1:11" hidden="1" x14ac:dyDescent="0.25">
      <c r="A13499" s="10">
        <v>217</v>
      </c>
      <c r="B13499" s="10" t="s">
        <v>2111</v>
      </c>
      <c r="C13499" s="10" t="s">
        <v>2112</v>
      </c>
      <c r="D13499" s="10" t="s">
        <v>2119</v>
      </c>
      <c r="E13499" s="10" t="s">
        <v>1667</v>
      </c>
      <c r="F13499" s="10" t="s">
        <v>1433</v>
      </c>
      <c r="G13499" s="10" t="s">
        <v>3723</v>
      </c>
      <c r="H13499" s="10" t="s">
        <v>34</v>
      </c>
      <c r="I13499" s="10">
        <v>0</v>
      </c>
    </row>
    <row r="13500" spans="1:11" hidden="1" x14ac:dyDescent="0.25">
      <c r="A13500" s="10">
        <v>217</v>
      </c>
      <c r="B13500" s="10" t="s">
        <v>2111</v>
      </c>
      <c r="C13500" s="10" t="s">
        <v>2112</v>
      </c>
      <c r="D13500" s="10" t="s">
        <v>2119</v>
      </c>
      <c r="E13500" s="10" t="s">
        <v>1667</v>
      </c>
      <c r="F13500" s="10" t="s">
        <v>1433</v>
      </c>
      <c r="G13500" s="10" t="s">
        <v>3724</v>
      </c>
      <c r="H13500" s="10" t="s">
        <v>34</v>
      </c>
      <c r="I13500" s="10">
        <v>0</v>
      </c>
    </row>
    <row r="13501" spans="1:11" hidden="1" x14ac:dyDescent="0.25">
      <c r="A13501" s="10">
        <v>217</v>
      </c>
      <c r="B13501" s="10" t="s">
        <v>2111</v>
      </c>
      <c r="C13501" s="10" t="s">
        <v>2112</v>
      </c>
      <c r="D13501" s="10" t="s">
        <v>2119</v>
      </c>
      <c r="E13501" s="10" t="s">
        <v>1667</v>
      </c>
      <c r="F13501" s="10" t="s">
        <v>1433</v>
      </c>
      <c r="G13501" s="10" t="s">
        <v>3725</v>
      </c>
      <c r="H13501" s="10" t="s">
        <v>34</v>
      </c>
      <c r="I13501" s="10">
        <v>0</v>
      </c>
    </row>
    <row r="13502" spans="1:11" hidden="1" x14ac:dyDescent="0.25">
      <c r="A13502" s="10">
        <v>217</v>
      </c>
      <c r="B13502" s="10" t="s">
        <v>2111</v>
      </c>
      <c r="C13502" s="10" t="s">
        <v>2112</v>
      </c>
      <c r="D13502" s="10" t="s">
        <v>2119</v>
      </c>
      <c r="E13502" s="10" t="s">
        <v>1667</v>
      </c>
      <c r="F13502" s="10" t="s">
        <v>1433</v>
      </c>
      <c r="G13502" s="10" t="s">
        <v>3726</v>
      </c>
      <c r="H13502" s="10" t="s">
        <v>34</v>
      </c>
      <c r="I13502" s="10">
        <v>0</v>
      </c>
    </row>
    <row r="13503" spans="1:11" hidden="1" x14ac:dyDescent="0.25">
      <c r="A13503" s="10">
        <v>217</v>
      </c>
      <c r="B13503" s="10" t="s">
        <v>2111</v>
      </c>
      <c r="C13503" s="10" t="s">
        <v>2112</v>
      </c>
      <c r="D13503" s="10" t="s">
        <v>2119</v>
      </c>
      <c r="E13503" s="10" t="s">
        <v>1667</v>
      </c>
      <c r="F13503" s="10" t="s">
        <v>1433</v>
      </c>
      <c r="G13503" s="10" t="s">
        <v>3727</v>
      </c>
      <c r="H13503" s="10" t="s">
        <v>34</v>
      </c>
      <c r="I13503" s="10">
        <v>0</v>
      </c>
    </row>
    <row r="13504" spans="1:11" hidden="1" x14ac:dyDescent="0.25">
      <c r="A13504" s="10">
        <v>217</v>
      </c>
      <c r="B13504" s="10" t="s">
        <v>2111</v>
      </c>
      <c r="C13504" s="10" t="s">
        <v>2112</v>
      </c>
      <c r="D13504" s="10" t="s">
        <v>2119</v>
      </c>
      <c r="E13504" s="10" t="s">
        <v>1667</v>
      </c>
      <c r="F13504" s="10" t="s">
        <v>1433</v>
      </c>
      <c r="G13504" s="10" t="s">
        <v>3730</v>
      </c>
      <c r="H13504" s="10" t="s">
        <v>34</v>
      </c>
      <c r="I13504" s="10">
        <v>0</v>
      </c>
    </row>
    <row r="13505" spans="1:11" hidden="1" x14ac:dyDescent="0.25">
      <c r="A13505" s="10">
        <v>217</v>
      </c>
      <c r="B13505" s="10" t="s">
        <v>2111</v>
      </c>
      <c r="C13505" s="10" t="s">
        <v>2112</v>
      </c>
      <c r="D13505" s="10" t="s">
        <v>2119</v>
      </c>
      <c r="E13505" s="10" t="s">
        <v>1667</v>
      </c>
      <c r="F13505" s="10" t="s">
        <v>1433</v>
      </c>
      <c r="G13505" s="10" t="s">
        <v>3731</v>
      </c>
      <c r="H13505" s="10" t="s">
        <v>34</v>
      </c>
      <c r="I13505" s="10">
        <v>0</v>
      </c>
    </row>
    <row r="13506" spans="1:11" hidden="1" x14ac:dyDescent="0.25">
      <c r="A13506" s="10">
        <v>217</v>
      </c>
      <c r="B13506" s="10" t="s">
        <v>2111</v>
      </c>
      <c r="C13506" s="10" t="s">
        <v>2112</v>
      </c>
      <c r="D13506" s="10" t="s">
        <v>2119</v>
      </c>
      <c r="E13506" s="10" t="s">
        <v>1667</v>
      </c>
      <c r="F13506" s="10" t="s">
        <v>1433</v>
      </c>
      <c r="G13506" s="10" t="s">
        <v>3734</v>
      </c>
      <c r="H13506" s="10" t="s">
        <v>34</v>
      </c>
      <c r="I13506" s="10">
        <v>0</v>
      </c>
    </row>
    <row r="13507" spans="1:11" hidden="1" x14ac:dyDescent="0.25">
      <c r="A13507" s="10">
        <v>217</v>
      </c>
      <c r="B13507" s="10" t="s">
        <v>2111</v>
      </c>
      <c r="C13507" s="10" t="s">
        <v>2112</v>
      </c>
      <c r="D13507" s="10" t="s">
        <v>2119</v>
      </c>
      <c r="E13507" s="10" t="s">
        <v>1667</v>
      </c>
      <c r="F13507" s="10" t="s">
        <v>1433</v>
      </c>
      <c r="G13507" s="10" t="s">
        <v>3735</v>
      </c>
      <c r="H13507" s="10" t="s">
        <v>57</v>
      </c>
      <c r="I13507" s="10">
        <v>0</v>
      </c>
    </row>
    <row r="13508" spans="1:11" hidden="1" x14ac:dyDescent="0.25">
      <c r="A13508" s="10">
        <v>217</v>
      </c>
      <c r="B13508" s="10" t="s">
        <v>2111</v>
      </c>
      <c r="C13508" s="10" t="s">
        <v>2112</v>
      </c>
      <c r="D13508" s="10" t="s">
        <v>2119</v>
      </c>
      <c r="E13508" s="10" t="s">
        <v>1667</v>
      </c>
      <c r="F13508" s="10" t="s">
        <v>1433</v>
      </c>
      <c r="G13508" s="10" t="s">
        <v>4597</v>
      </c>
      <c r="H13508" s="10" t="s">
        <v>34</v>
      </c>
      <c r="I13508" s="10">
        <v>0</v>
      </c>
    </row>
    <row r="13509" spans="1:11" hidden="1" x14ac:dyDescent="0.25">
      <c r="A13509" s="10">
        <v>217</v>
      </c>
      <c r="B13509" s="10" t="s">
        <v>2111</v>
      </c>
      <c r="C13509" s="10" t="s">
        <v>2112</v>
      </c>
      <c r="D13509" s="10" t="s">
        <v>2119</v>
      </c>
      <c r="E13509" s="10" t="s">
        <v>1667</v>
      </c>
      <c r="F13509" s="10" t="s">
        <v>1433</v>
      </c>
      <c r="G13509" s="10" t="s">
        <v>3736</v>
      </c>
      <c r="H13509" s="10" t="s">
        <v>34</v>
      </c>
      <c r="I13509" s="10">
        <v>0</v>
      </c>
    </row>
    <row r="13510" spans="1:11" hidden="1" x14ac:dyDescent="0.25">
      <c r="A13510" s="10">
        <v>217</v>
      </c>
      <c r="B13510" s="10" t="s">
        <v>2111</v>
      </c>
      <c r="C13510" s="10" t="s">
        <v>2112</v>
      </c>
      <c r="D13510" s="10" t="s">
        <v>2119</v>
      </c>
      <c r="E13510" s="10" t="s">
        <v>1667</v>
      </c>
      <c r="F13510" s="10" t="s">
        <v>1433</v>
      </c>
      <c r="G13510" s="10" t="s">
        <v>3737</v>
      </c>
      <c r="H13510" s="10" t="s">
        <v>34</v>
      </c>
      <c r="I13510" s="10">
        <v>0</v>
      </c>
    </row>
    <row r="13511" spans="1:11" hidden="1" x14ac:dyDescent="0.25">
      <c r="A13511" s="10">
        <v>217</v>
      </c>
      <c r="B13511" s="10" t="s">
        <v>2111</v>
      </c>
      <c r="C13511" s="10" t="s">
        <v>2112</v>
      </c>
      <c r="D13511" s="10" t="s">
        <v>2119</v>
      </c>
      <c r="E13511" s="10" t="s">
        <v>1667</v>
      </c>
      <c r="F13511" s="10" t="s">
        <v>1433</v>
      </c>
      <c r="G13511" s="10" t="s">
        <v>4387</v>
      </c>
      <c r="H13511" s="10" t="s">
        <v>34</v>
      </c>
      <c r="I13511" s="10">
        <v>0</v>
      </c>
    </row>
    <row r="13512" spans="1:11" hidden="1" x14ac:dyDescent="0.25">
      <c r="A13512" s="10">
        <v>217</v>
      </c>
      <c r="B13512" s="10" t="s">
        <v>2111</v>
      </c>
      <c r="C13512" s="10" t="s">
        <v>2112</v>
      </c>
      <c r="D13512" s="10" t="s">
        <v>2119</v>
      </c>
      <c r="E13512" s="10" t="s">
        <v>1667</v>
      </c>
      <c r="F13512" s="10" t="s">
        <v>1433</v>
      </c>
      <c r="G13512" s="10" t="s">
        <v>4388</v>
      </c>
      <c r="H13512" s="10" t="s">
        <v>34</v>
      </c>
      <c r="I13512" s="10">
        <v>0</v>
      </c>
    </row>
    <row r="13513" spans="1:11" hidden="1" x14ac:dyDescent="0.25">
      <c r="A13513" s="10">
        <v>217</v>
      </c>
      <c r="B13513" s="10" t="s">
        <v>2111</v>
      </c>
      <c r="C13513" s="10" t="s">
        <v>2112</v>
      </c>
      <c r="D13513" s="10" t="s">
        <v>2119</v>
      </c>
      <c r="E13513" s="10" t="s">
        <v>1667</v>
      </c>
      <c r="F13513" s="10" t="s">
        <v>1433</v>
      </c>
      <c r="G13513" s="10" t="s">
        <v>3740</v>
      </c>
      <c r="H13513" s="10" t="s">
        <v>34</v>
      </c>
      <c r="I13513" s="10">
        <v>0</v>
      </c>
    </row>
    <row r="13514" spans="1:11" hidden="1" x14ac:dyDescent="0.25">
      <c r="A13514" s="10">
        <v>217</v>
      </c>
      <c r="B13514" s="10" t="s">
        <v>2111</v>
      </c>
      <c r="C13514" s="10" t="s">
        <v>2112</v>
      </c>
      <c r="D13514" s="10" t="s">
        <v>2119</v>
      </c>
      <c r="E13514" s="10" t="s">
        <v>1667</v>
      </c>
      <c r="F13514" s="10" t="s">
        <v>1433</v>
      </c>
      <c r="G13514" s="10" t="s">
        <v>3741</v>
      </c>
      <c r="H13514" s="10" t="s">
        <v>34</v>
      </c>
      <c r="I13514" s="10">
        <v>0</v>
      </c>
    </row>
    <row r="13515" spans="1:11" hidden="1" x14ac:dyDescent="0.25">
      <c r="A13515" s="10">
        <v>217</v>
      </c>
      <c r="B13515" s="10" t="s">
        <v>2111</v>
      </c>
      <c r="C13515" s="10" t="s">
        <v>2112</v>
      </c>
      <c r="D13515" s="10" t="s">
        <v>2119</v>
      </c>
      <c r="E13515" s="10" t="s">
        <v>1667</v>
      </c>
      <c r="F13515" s="10" t="s">
        <v>1433</v>
      </c>
      <c r="G13515" s="10" t="s">
        <v>4324</v>
      </c>
      <c r="H13515" s="10" t="s">
        <v>34</v>
      </c>
      <c r="I13515" s="10">
        <v>0</v>
      </c>
    </row>
    <row r="13516" spans="1:11" hidden="1" x14ac:dyDescent="0.25">
      <c r="A13516" s="10">
        <v>217</v>
      </c>
      <c r="B13516" s="10" t="s">
        <v>2111</v>
      </c>
      <c r="C13516" s="10" t="s">
        <v>2112</v>
      </c>
      <c r="D13516" s="10" t="s">
        <v>2119</v>
      </c>
      <c r="E13516" s="10" t="s">
        <v>1667</v>
      </c>
      <c r="F13516" s="10" t="s">
        <v>1433</v>
      </c>
      <c r="G13516" s="10" t="s">
        <v>3743</v>
      </c>
      <c r="H13516" s="10" t="s">
        <v>34</v>
      </c>
      <c r="I13516" s="10">
        <v>0</v>
      </c>
    </row>
    <row r="13517" spans="1:11" hidden="1" x14ac:dyDescent="0.25">
      <c r="A13517" s="10">
        <v>217</v>
      </c>
      <c r="B13517" s="10" t="s">
        <v>2111</v>
      </c>
      <c r="C13517" s="10" t="s">
        <v>2112</v>
      </c>
      <c r="D13517" s="10" t="s">
        <v>2119</v>
      </c>
      <c r="E13517" s="10" t="s">
        <v>1667</v>
      </c>
      <c r="F13517" s="10" t="s">
        <v>1433</v>
      </c>
      <c r="G13517" s="10" t="s">
        <v>3744</v>
      </c>
      <c r="H13517" s="10" t="s">
        <v>3917</v>
      </c>
      <c r="I13517" s="10">
        <v>0</v>
      </c>
    </row>
    <row r="13518" spans="1:11" hidden="1" x14ac:dyDescent="0.25">
      <c r="A13518" s="10">
        <v>217</v>
      </c>
      <c r="B13518" s="10" t="s">
        <v>2111</v>
      </c>
      <c r="C13518" s="10" t="s">
        <v>2112</v>
      </c>
      <c r="D13518" s="10" t="s">
        <v>2119</v>
      </c>
      <c r="E13518" s="10" t="s">
        <v>1667</v>
      </c>
      <c r="F13518" s="10" t="s">
        <v>1433</v>
      </c>
      <c r="G13518" s="10" t="s">
        <v>3746</v>
      </c>
      <c r="H13518" s="10" t="s">
        <v>34</v>
      </c>
      <c r="I13518" s="10">
        <v>0</v>
      </c>
    </row>
    <row r="13519" spans="1:11" hidden="1" x14ac:dyDescent="0.25">
      <c r="A13519" s="10">
        <v>217</v>
      </c>
      <c r="B13519" s="10" t="s">
        <v>2111</v>
      </c>
      <c r="C13519" s="10" t="s">
        <v>2112</v>
      </c>
      <c r="D13519" s="10" t="s">
        <v>2119</v>
      </c>
      <c r="E13519" s="10" t="s">
        <v>1667</v>
      </c>
      <c r="F13519" s="10" t="s">
        <v>1433</v>
      </c>
      <c r="G13519" s="21" t="s">
        <v>3747</v>
      </c>
      <c r="H13519" s="21" t="s">
        <v>4805</v>
      </c>
      <c r="I13519" s="21">
        <v>1</v>
      </c>
      <c r="J13519" s="21" t="str">
        <f>H13519</f>
        <v>Напольно-потолочная</v>
      </c>
      <c r="K13519" s="21"/>
    </row>
    <row r="13520" spans="1:11" hidden="1" x14ac:dyDescent="0.25">
      <c r="A13520" s="10">
        <v>217</v>
      </c>
      <c r="B13520" s="10" t="s">
        <v>2111</v>
      </c>
      <c r="C13520" s="10" t="s">
        <v>2112</v>
      </c>
      <c r="D13520" s="10" t="s">
        <v>2119</v>
      </c>
      <c r="E13520" s="10" t="s">
        <v>1667</v>
      </c>
      <c r="F13520" s="10" t="s">
        <v>1433</v>
      </c>
      <c r="G13520" s="21" t="s">
        <v>3749</v>
      </c>
      <c r="H13520" s="21" t="s">
        <v>4941</v>
      </c>
      <c r="I13520" s="21">
        <v>1</v>
      </c>
      <c r="J13520" s="21">
        <f>MID(H13520,1,FIND(" ",H13520,1)-1)*1</f>
        <v>65</v>
      </c>
      <c r="K13520" s="21" t="s">
        <v>5264</v>
      </c>
    </row>
    <row r="13521" spans="1:11" hidden="1" x14ac:dyDescent="0.25">
      <c r="A13521" s="10">
        <v>217</v>
      </c>
      <c r="B13521" s="10" t="s">
        <v>2111</v>
      </c>
      <c r="C13521" s="10" t="s">
        <v>2112</v>
      </c>
      <c r="D13521" s="10" t="s">
        <v>2119</v>
      </c>
      <c r="E13521" s="10" t="s">
        <v>1667</v>
      </c>
      <c r="F13521" s="10" t="s">
        <v>1433</v>
      </c>
      <c r="G13521" s="21" t="s">
        <v>3751</v>
      </c>
      <c r="H13521" s="21" t="s">
        <v>3893</v>
      </c>
      <c r="I13521" s="21">
        <v>1</v>
      </c>
      <c r="J13521" s="21">
        <f>MID(H13521,1,FIND(" ",H13521,1)-1)*1</f>
        <v>30</v>
      </c>
      <c r="K13521" s="21" t="s">
        <v>5264</v>
      </c>
    </row>
    <row r="13522" spans="1:11" hidden="1" x14ac:dyDescent="0.25">
      <c r="A13522" s="10">
        <v>217</v>
      </c>
      <c r="B13522" s="10" t="s">
        <v>2111</v>
      </c>
      <c r="C13522" s="10" t="s">
        <v>2112</v>
      </c>
      <c r="D13522" s="10" t="s">
        <v>2119</v>
      </c>
      <c r="E13522" s="10" t="s">
        <v>1667</v>
      </c>
      <c r="F13522" s="10" t="s">
        <v>1433</v>
      </c>
      <c r="G13522" s="21" t="s">
        <v>3753</v>
      </c>
      <c r="H13522" s="21" t="s">
        <v>5023</v>
      </c>
      <c r="I13522" s="21">
        <v>1</v>
      </c>
      <c r="J13522" s="21">
        <f>MID(H13522,1,FIND(" ",H13522,1)-1)*1</f>
        <v>7.1</v>
      </c>
      <c r="K13522" s="21" t="s">
        <v>5258</v>
      </c>
    </row>
    <row r="13523" spans="1:11" hidden="1" x14ac:dyDescent="0.25">
      <c r="A13523" s="10">
        <v>217</v>
      </c>
      <c r="B13523" s="10" t="s">
        <v>2111</v>
      </c>
      <c r="C13523" s="10" t="s">
        <v>2112</v>
      </c>
      <c r="D13523" s="10" t="s">
        <v>2119</v>
      </c>
      <c r="E13523" s="10" t="s">
        <v>1667</v>
      </c>
      <c r="F13523" s="10" t="s">
        <v>1433</v>
      </c>
      <c r="G13523" s="21" t="s">
        <v>3755</v>
      </c>
      <c r="H13523" s="21" t="s">
        <v>4794</v>
      </c>
      <c r="I13523" s="21">
        <v>1</v>
      </c>
      <c r="J13523" s="21" t="s">
        <v>5267</v>
      </c>
      <c r="K13523" s="21" t="s">
        <v>5265</v>
      </c>
    </row>
    <row r="13524" spans="1:11" hidden="1" x14ac:dyDescent="0.25">
      <c r="A13524" s="10">
        <v>217</v>
      </c>
      <c r="B13524" s="10" t="s">
        <v>2111</v>
      </c>
      <c r="C13524" s="10" t="s">
        <v>2112</v>
      </c>
      <c r="D13524" s="10" t="s">
        <v>2119</v>
      </c>
      <c r="E13524" s="10" t="s">
        <v>1667</v>
      </c>
      <c r="F13524" s="10" t="s">
        <v>1433</v>
      </c>
      <c r="G13524" s="21" t="s">
        <v>3759</v>
      </c>
      <c r="H13524" s="21">
        <v>60000</v>
      </c>
      <c r="I13524" s="21">
        <v>1</v>
      </c>
      <c r="J13524" s="21">
        <f>TRIM(H13524)*1</f>
        <v>60000</v>
      </c>
      <c r="K13524" s="21" t="s">
        <v>5261</v>
      </c>
    </row>
    <row r="13525" spans="1:11" x14ac:dyDescent="0.25">
      <c r="A13525" s="10">
        <v>217</v>
      </c>
      <c r="B13525" s="10" t="s">
        <v>2111</v>
      </c>
      <c r="C13525" s="10" t="s">
        <v>2112</v>
      </c>
      <c r="D13525" s="10" t="s">
        <v>2119</v>
      </c>
      <c r="E13525" s="10" t="s">
        <v>1667</v>
      </c>
      <c r="F13525" s="10" t="s">
        <v>1433</v>
      </c>
      <c r="G13525" s="21" t="s">
        <v>3760</v>
      </c>
      <c r="H13525" s="21" t="s">
        <v>5014</v>
      </c>
      <c r="I13525" s="21">
        <v>1</v>
      </c>
      <c r="J13525" s="21">
        <f t="shared" ref="J13525:J13526" si="964">MID(H13525,1,FIND(" ",H13525,1)-1)*1</f>
        <v>17</v>
      </c>
      <c r="K13525" s="21" t="s">
        <v>5259</v>
      </c>
    </row>
    <row r="13526" spans="1:11" x14ac:dyDescent="0.25">
      <c r="A13526" s="10">
        <v>217</v>
      </c>
      <c r="B13526" s="10" t="s">
        <v>2111</v>
      </c>
      <c r="C13526" s="10" t="s">
        <v>2112</v>
      </c>
      <c r="D13526" s="10" t="s">
        <v>2119</v>
      </c>
      <c r="E13526" s="10" t="s">
        <v>1667</v>
      </c>
      <c r="F13526" s="10" t="s">
        <v>1433</v>
      </c>
      <c r="G13526" s="21" t="s">
        <v>3762</v>
      </c>
      <c r="H13526" s="21" t="s">
        <v>5012</v>
      </c>
      <c r="I13526" s="21">
        <v>1</v>
      </c>
      <c r="J13526" s="21">
        <f t="shared" si="964"/>
        <v>16</v>
      </c>
      <c r="K13526" s="21" t="s">
        <v>5259</v>
      </c>
    </row>
    <row r="13527" spans="1:11" hidden="1" x14ac:dyDescent="0.25">
      <c r="A13527" s="10">
        <v>217</v>
      </c>
      <c r="B13527" s="10" t="s">
        <v>2111</v>
      </c>
      <c r="C13527" s="10" t="s">
        <v>2112</v>
      </c>
      <c r="D13527" s="10" t="s">
        <v>2119</v>
      </c>
      <c r="E13527" s="10" t="s">
        <v>1667</v>
      </c>
      <c r="F13527" s="10" t="s">
        <v>1433</v>
      </c>
      <c r="G13527" s="21" t="s">
        <v>3764</v>
      </c>
      <c r="H13527" s="21">
        <v>60000</v>
      </c>
      <c r="I13527" s="21">
        <v>1</v>
      </c>
      <c r="J13527" s="21">
        <f>TRIM(H13527)*1</f>
        <v>60000</v>
      </c>
      <c r="K13527" s="21" t="s">
        <v>5261</v>
      </c>
    </row>
    <row r="13528" spans="1:11" hidden="1" x14ac:dyDescent="0.25">
      <c r="A13528" s="10">
        <v>217</v>
      </c>
      <c r="B13528" s="10" t="s">
        <v>2111</v>
      </c>
      <c r="C13528" s="10" t="s">
        <v>2112</v>
      </c>
      <c r="D13528" s="10" t="s">
        <v>2119</v>
      </c>
      <c r="E13528" s="10" t="s">
        <v>1667</v>
      </c>
      <c r="F13528" s="10" t="s">
        <v>1433</v>
      </c>
      <c r="G13528" s="10" t="s">
        <v>3765</v>
      </c>
      <c r="H13528" s="10" t="s">
        <v>57</v>
      </c>
      <c r="I13528" s="10">
        <v>0</v>
      </c>
    </row>
    <row r="13529" spans="1:11" hidden="1" x14ac:dyDescent="0.25">
      <c r="A13529" s="10">
        <v>217</v>
      </c>
      <c r="B13529" s="10" t="s">
        <v>2111</v>
      </c>
      <c r="C13529" s="10" t="s">
        <v>2112</v>
      </c>
      <c r="D13529" s="10" t="s">
        <v>2119</v>
      </c>
      <c r="E13529" s="10" t="s">
        <v>1667</v>
      </c>
      <c r="F13529" s="10" t="s">
        <v>1433</v>
      </c>
      <c r="G13529" s="10" t="s">
        <v>3766</v>
      </c>
      <c r="H13529" s="10" t="s">
        <v>34</v>
      </c>
      <c r="I13529" s="10">
        <v>0</v>
      </c>
    </row>
    <row r="13530" spans="1:11" hidden="1" x14ac:dyDescent="0.25">
      <c r="A13530" s="10">
        <v>217</v>
      </c>
      <c r="B13530" s="10" t="s">
        <v>2111</v>
      </c>
      <c r="C13530" s="10" t="s">
        <v>2112</v>
      </c>
      <c r="D13530" s="10" t="s">
        <v>2119</v>
      </c>
      <c r="E13530" s="10" t="s">
        <v>1667</v>
      </c>
      <c r="F13530" s="10" t="s">
        <v>1433</v>
      </c>
      <c r="G13530" s="10" t="s">
        <v>4601</v>
      </c>
      <c r="H13530" s="10" t="s">
        <v>4321</v>
      </c>
      <c r="I13530" s="10">
        <v>0</v>
      </c>
    </row>
    <row r="13531" spans="1:11" hidden="1" x14ac:dyDescent="0.25">
      <c r="A13531" s="10">
        <v>217</v>
      </c>
      <c r="B13531" s="10" t="s">
        <v>2111</v>
      </c>
      <c r="C13531" s="10" t="s">
        <v>2112</v>
      </c>
      <c r="D13531" s="10" t="s">
        <v>2119</v>
      </c>
      <c r="E13531" s="10" t="s">
        <v>1667</v>
      </c>
      <c r="F13531" s="10" t="s">
        <v>1433</v>
      </c>
      <c r="G13531" s="10" t="s">
        <v>4397</v>
      </c>
      <c r="H13531" s="10" t="s">
        <v>34</v>
      </c>
      <c r="I13531" s="10">
        <v>0</v>
      </c>
    </row>
    <row r="13532" spans="1:11" hidden="1" x14ac:dyDescent="0.25">
      <c r="A13532" s="10">
        <v>217</v>
      </c>
      <c r="B13532" s="10" t="s">
        <v>2111</v>
      </c>
      <c r="C13532" s="10" t="s">
        <v>2112</v>
      </c>
      <c r="D13532" s="10" t="s">
        <v>2119</v>
      </c>
      <c r="E13532" s="10" t="s">
        <v>1667</v>
      </c>
      <c r="F13532" s="10" t="s">
        <v>1433</v>
      </c>
      <c r="G13532" s="10" t="s">
        <v>4603</v>
      </c>
      <c r="H13532" s="10" t="s">
        <v>57</v>
      </c>
      <c r="I13532" s="10">
        <v>0</v>
      </c>
    </row>
    <row r="13533" spans="1:11" hidden="1" x14ac:dyDescent="0.25">
      <c r="A13533" s="10">
        <v>217</v>
      </c>
      <c r="B13533" s="10" t="s">
        <v>2111</v>
      </c>
      <c r="C13533" s="10" t="s">
        <v>2112</v>
      </c>
      <c r="D13533" s="10" t="s">
        <v>2119</v>
      </c>
      <c r="E13533" s="10" t="s">
        <v>1667</v>
      </c>
      <c r="F13533" s="10" t="s">
        <v>1433</v>
      </c>
      <c r="G13533" s="21" t="s">
        <v>3769</v>
      </c>
      <c r="H13533" s="21" t="s">
        <v>4944</v>
      </c>
      <c r="I13533" s="21">
        <v>1</v>
      </c>
      <c r="J13533" s="21">
        <f t="shared" ref="J13533:J13534" si="965">MID(H13533,1,FIND(" ",H13533,1)-1)*1</f>
        <v>92</v>
      </c>
      <c r="K13533" s="21" t="s">
        <v>5255</v>
      </c>
    </row>
    <row r="13534" spans="1:11" hidden="1" x14ac:dyDescent="0.25">
      <c r="A13534" s="10">
        <v>217</v>
      </c>
      <c r="B13534" s="10" t="s">
        <v>2111</v>
      </c>
      <c r="C13534" s="10" t="s">
        <v>2112</v>
      </c>
      <c r="D13534" s="10" t="s">
        <v>2119</v>
      </c>
      <c r="E13534" s="10" t="s">
        <v>1667</v>
      </c>
      <c r="F13534" s="10" t="s">
        <v>1433</v>
      </c>
      <c r="G13534" s="21" t="s">
        <v>3771</v>
      </c>
      <c r="H13534" s="21" t="s">
        <v>4983</v>
      </c>
      <c r="I13534" s="21">
        <v>1</v>
      </c>
      <c r="J13534" s="21">
        <f t="shared" si="965"/>
        <v>41</v>
      </c>
      <c r="K13534" s="21" t="s">
        <v>5255</v>
      </c>
    </row>
    <row r="13535" spans="1:11" hidden="1" x14ac:dyDescent="0.25">
      <c r="A13535" s="10">
        <v>217</v>
      </c>
      <c r="B13535" s="10" t="s">
        <v>2111</v>
      </c>
      <c r="C13535" s="10" t="s">
        <v>2112</v>
      </c>
      <c r="D13535" s="10" t="s">
        <v>2119</v>
      </c>
      <c r="E13535" s="10" t="s">
        <v>1667</v>
      </c>
      <c r="F13535" s="10" t="s">
        <v>1433</v>
      </c>
      <c r="G13535" s="21" t="s">
        <v>3773</v>
      </c>
      <c r="H13535" s="21" t="s">
        <v>4945</v>
      </c>
      <c r="I13535" s="21">
        <v>1</v>
      </c>
      <c r="J13535" s="21">
        <f t="shared" ref="J13535:J13540" si="966">MID(H13535,1,FIND(" ",H13535,1)-1)*1000</f>
        <v>1325</v>
      </c>
      <c r="K13535" s="22" t="s">
        <v>5256</v>
      </c>
    </row>
    <row r="13536" spans="1:11" hidden="1" x14ac:dyDescent="0.25">
      <c r="A13536" s="10">
        <v>217</v>
      </c>
      <c r="B13536" s="10" t="s">
        <v>2111</v>
      </c>
      <c r="C13536" s="10" t="s">
        <v>2112</v>
      </c>
      <c r="D13536" s="10" t="s">
        <v>2119</v>
      </c>
      <c r="E13536" s="10" t="s">
        <v>1667</v>
      </c>
      <c r="F13536" s="10" t="s">
        <v>1433</v>
      </c>
      <c r="G13536" s="21" t="s">
        <v>3775</v>
      </c>
      <c r="H13536" s="21" t="s">
        <v>4971</v>
      </c>
      <c r="I13536" s="21">
        <v>1</v>
      </c>
      <c r="J13536" s="21">
        <f t="shared" si="966"/>
        <v>690</v>
      </c>
      <c r="K13536" s="22" t="s">
        <v>5256</v>
      </c>
    </row>
    <row r="13537" spans="1:11" hidden="1" x14ac:dyDescent="0.25">
      <c r="A13537" s="10">
        <v>217</v>
      </c>
      <c r="B13537" s="10" t="s">
        <v>2111</v>
      </c>
      <c r="C13537" s="10" t="s">
        <v>2112</v>
      </c>
      <c r="D13537" s="10" t="s">
        <v>2119</v>
      </c>
      <c r="E13537" s="10" t="s">
        <v>1667</v>
      </c>
      <c r="F13537" s="10" t="s">
        <v>1433</v>
      </c>
      <c r="G13537" s="21" t="s">
        <v>3777</v>
      </c>
      <c r="H13537" s="21" t="s">
        <v>4946</v>
      </c>
      <c r="I13537" s="21">
        <v>1</v>
      </c>
      <c r="J13537" s="21">
        <f t="shared" si="966"/>
        <v>370</v>
      </c>
      <c r="K13537" s="22" t="s">
        <v>5256</v>
      </c>
    </row>
    <row r="13538" spans="1:11" hidden="1" x14ac:dyDescent="0.25">
      <c r="A13538" s="10">
        <v>217</v>
      </c>
      <c r="B13538" s="10" t="s">
        <v>2111</v>
      </c>
      <c r="C13538" s="10" t="s">
        <v>2112</v>
      </c>
      <c r="D13538" s="10" t="s">
        <v>2119</v>
      </c>
      <c r="E13538" s="10" t="s">
        <v>1667</v>
      </c>
      <c r="F13538" s="10" t="s">
        <v>1433</v>
      </c>
      <c r="G13538" s="21" t="s">
        <v>3779</v>
      </c>
      <c r="H13538" s="21" t="s">
        <v>4807</v>
      </c>
      <c r="I13538" s="21">
        <v>1</v>
      </c>
      <c r="J13538" s="21">
        <f t="shared" si="966"/>
        <v>235</v>
      </c>
      <c r="K13538" s="22" t="s">
        <v>5256</v>
      </c>
    </row>
    <row r="13539" spans="1:11" hidden="1" x14ac:dyDescent="0.25">
      <c r="A13539" s="10">
        <v>217</v>
      </c>
      <c r="B13539" s="10" t="s">
        <v>2111</v>
      </c>
      <c r="C13539" s="10" t="s">
        <v>2112</v>
      </c>
      <c r="D13539" s="10" t="s">
        <v>2119</v>
      </c>
      <c r="E13539" s="10" t="s">
        <v>1667</v>
      </c>
      <c r="F13539" s="10" t="s">
        <v>1433</v>
      </c>
      <c r="G13539" s="21" t="s">
        <v>3781</v>
      </c>
      <c r="H13539" s="21" t="s">
        <v>4098</v>
      </c>
      <c r="I13539" s="21">
        <v>1</v>
      </c>
      <c r="J13539" s="21">
        <f t="shared" si="966"/>
        <v>940</v>
      </c>
      <c r="K13539" s="22" t="s">
        <v>5256</v>
      </c>
    </row>
    <row r="13540" spans="1:11" hidden="1" x14ac:dyDescent="0.25">
      <c r="A13540" s="10">
        <v>217</v>
      </c>
      <c r="B13540" s="10" t="s">
        <v>2111</v>
      </c>
      <c r="C13540" s="10" t="s">
        <v>2112</v>
      </c>
      <c r="D13540" s="10" t="s">
        <v>2119</v>
      </c>
      <c r="E13540" s="10" t="s">
        <v>1667</v>
      </c>
      <c r="F13540" s="10" t="s">
        <v>1433</v>
      </c>
      <c r="G13540" s="21" t="s">
        <v>3783</v>
      </c>
      <c r="H13540" s="21" t="s">
        <v>4973</v>
      </c>
      <c r="I13540" s="21">
        <v>1</v>
      </c>
      <c r="J13540" s="21">
        <f t="shared" si="966"/>
        <v>1600</v>
      </c>
      <c r="K13540" s="22" t="s">
        <v>5256</v>
      </c>
    </row>
    <row r="13541" spans="1:11" hidden="1" x14ac:dyDescent="0.25">
      <c r="A13541" s="10">
        <v>217</v>
      </c>
      <c r="B13541" s="10" t="s">
        <v>2111</v>
      </c>
      <c r="C13541" s="10" t="s">
        <v>2112</v>
      </c>
      <c r="D13541" s="10" t="s">
        <v>2119</v>
      </c>
      <c r="E13541" s="10" t="s">
        <v>1667</v>
      </c>
      <c r="F13541" s="10" t="s">
        <v>1433</v>
      </c>
      <c r="G13541" s="10" t="s">
        <v>3787</v>
      </c>
      <c r="H13541" s="10" t="s">
        <v>3788</v>
      </c>
      <c r="I13541" s="10">
        <v>0</v>
      </c>
    </row>
    <row r="13542" spans="1:11" hidden="1" x14ac:dyDescent="0.25">
      <c r="A13542" s="10">
        <v>217</v>
      </c>
      <c r="B13542" s="10" t="s">
        <v>2111</v>
      </c>
      <c r="C13542" s="10" t="s">
        <v>2112</v>
      </c>
      <c r="D13542" s="10" t="s">
        <v>2119</v>
      </c>
      <c r="E13542" s="10" t="s">
        <v>1667</v>
      </c>
      <c r="F13542" s="10" t="s">
        <v>1433</v>
      </c>
      <c r="G13542" s="10" t="s">
        <v>3789</v>
      </c>
      <c r="H13542" s="10" t="s">
        <v>3789</v>
      </c>
      <c r="I13542" s="10">
        <v>0</v>
      </c>
    </row>
    <row r="13543" spans="1:11" hidden="1" x14ac:dyDescent="0.25">
      <c r="A13543" s="10">
        <v>218</v>
      </c>
      <c r="B13543" s="10" t="s">
        <v>2120</v>
      </c>
      <c r="C13543" s="10" t="s">
        <v>2121</v>
      </c>
      <c r="D13543" s="10" t="s">
        <v>2128</v>
      </c>
      <c r="E13543" s="10" t="s">
        <v>1667</v>
      </c>
      <c r="F13543" s="10" t="s">
        <v>1433</v>
      </c>
      <c r="G13543" s="10" t="s">
        <v>3129</v>
      </c>
      <c r="H13543" s="10" t="s">
        <v>4540</v>
      </c>
      <c r="I13543" s="10">
        <v>0</v>
      </c>
    </row>
    <row r="13544" spans="1:11" hidden="1" x14ac:dyDescent="0.25">
      <c r="A13544" s="10">
        <v>218</v>
      </c>
      <c r="B13544" s="10" t="s">
        <v>2120</v>
      </c>
      <c r="C13544" s="10" t="s">
        <v>2121</v>
      </c>
      <c r="D13544" s="10" t="s">
        <v>2128</v>
      </c>
      <c r="E13544" s="10" t="s">
        <v>1667</v>
      </c>
      <c r="F13544" s="10" t="s">
        <v>1433</v>
      </c>
      <c r="G13544" s="21" t="s">
        <v>2160</v>
      </c>
      <c r="H13544" s="21" t="s">
        <v>3699</v>
      </c>
      <c r="I13544" s="21">
        <v>1</v>
      </c>
      <c r="J13544" s="21" t="str">
        <f>H13544</f>
        <v>Кондиционирование</v>
      </c>
      <c r="K13544" s="21"/>
    </row>
    <row r="13545" spans="1:11" hidden="1" x14ac:dyDescent="0.25">
      <c r="A13545" s="10">
        <v>218</v>
      </c>
      <c r="B13545" s="10" t="s">
        <v>2120</v>
      </c>
      <c r="C13545" s="10" t="s">
        <v>2121</v>
      </c>
      <c r="D13545" s="10" t="s">
        <v>2128</v>
      </c>
      <c r="E13545" s="10" t="s">
        <v>1667</v>
      </c>
      <c r="F13545" s="10" t="s">
        <v>1433</v>
      </c>
      <c r="G13545" s="21" t="s">
        <v>3108</v>
      </c>
      <c r="H13545" s="21" t="s">
        <v>3887</v>
      </c>
      <c r="I13545" s="21">
        <v>1</v>
      </c>
      <c r="J13545" s="21">
        <f t="shared" ref="J13545:J13546" si="967">MID(H13545,1,FIND(" ",H13545,1)-1)*1</f>
        <v>57</v>
      </c>
      <c r="K13545" s="21" t="s">
        <v>5260</v>
      </c>
    </row>
    <row r="13546" spans="1:11" hidden="1" x14ac:dyDescent="0.25">
      <c r="A13546" s="10">
        <v>218</v>
      </c>
      <c r="B13546" s="10" t="s">
        <v>2120</v>
      </c>
      <c r="C13546" s="10" t="s">
        <v>2121</v>
      </c>
      <c r="D13546" s="10" t="s">
        <v>2128</v>
      </c>
      <c r="E13546" s="10" t="s">
        <v>1667</v>
      </c>
      <c r="F13546" s="10" t="s">
        <v>1433</v>
      </c>
      <c r="G13546" s="21" t="s">
        <v>3701</v>
      </c>
      <c r="H13546" s="21" t="s">
        <v>4319</v>
      </c>
      <c r="I13546" s="21">
        <v>1</v>
      </c>
      <c r="J13546" s="21">
        <f t="shared" si="967"/>
        <v>42</v>
      </c>
      <c r="K13546" s="21" t="s">
        <v>5260</v>
      </c>
    </row>
    <row r="13547" spans="1:11" hidden="1" x14ac:dyDescent="0.25">
      <c r="A13547" s="10">
        <v>218</v>
      </c>
      <c r="B13547" s="10" t="s">
        <v>2120</v>
      </c>
      <c r="C13547" s="10" t="s">
        <v>2121</v>
      </c>
      <c r="D13547" s="10" t="s">
        <v>2128</v>
      </c>
      <c r="E13547" s="10" t="s">
        <v>1667</v>
      </c>
      <c r="F13547" s="10" t="s">
        <v>1433</v>
      </c>
      <c r="G13547" s="21" t="s">
        <v>3703</v>
      </c>
      <c r="H13547" s="21" t="s">
        <v>4702</v>
      </c>
      <c r="I13547" s="21">
        <v>1</v>
      </c>
      <c r="J13547" s="21">
        <f>MID(H13547,1,FIND(" ",H13547,1)-1)*1</f>
        <v>105</v>
      </c>
      <c r="K13547" s="21" t="s">
        <v>5254</v>
      </c>
    </row>
    <row r="13548" spans="1:11" hidden="1" x14ac:dyDescent="0.25">
      <c r="A13548" s="10">
        <v>218</v>
      </c>
      <c r="B13548" s="10" t="s">
        <v>2120</v>
      </c>
      <c r="C13548" s="10" t="s">
        <v>2121</v>
      </c>
      <c r="D13548" s="10" t="s">
        <v>2128</v>
      </c>
      <c r="E13548" s="10" t="s">
        <v>1667</v>
      </c>
      <c r="F13548" s="10" t="s">
        <v>1433</v>
      </c>
      <c r="G13548" s="21" t="s">
        <v>3705</v>
      </c>
      <c r="H13548" s="21" t="s">
        <v>34</v>
      </c>
      <c r="I13548" s="21">
        <v>1</v>
      </c>
      <c r="J13548" s="21" t="str">
        <f>H13548</f>
        <v>Да</v>
      </c>
      <c r="K13548" s="21"/>
    </row>
    <row r="13549" spans="1:11" hidden="1" x14ac:dyDescent="0.25">
      <c r="A13549" s="10">
        <v>218</v>
      </c>
      <c r="B13549" s="10" t="s">
        <v>2120</v>
      </c>
      <c r="C13549" s="10" t="s">
        <v>2121</v>
      </c>
      <c r="D13549" s="10" t="s">
        <v>2128</v>
      </c>
      <c r="E13549" s="10" t="s">
        <v>1667</v>
      </c>
      <c r="F13549" s="10" t="s">
        <v>1433</v>
      </c>
      <c r="G13549" s="21" t="s">
        <v>3706</v>
      </c>
      <c r="H13549" s="21" t="s">
        <v>4612</v>
      </c>
      <c r="I13549" s="21">
        <v>1</v>
      </c>
      <c r="J13549" s="21">
        <f t="shared" ref="J13549:J13552" si="968">MID(H13549,1,FIND(" ",H13549,1)-1)*1</f>
        <v>13.5</v>
      </c>
      <c r="K13549" s="21" t="s">
        <v>5258</v>
      </c>
    </row>
    <row r="13550" spans="1:11" hidden="1" x14ac:dyDescent="0.25">
      <c r="A13550" s="10">
        <v>218</v>
      </c>
      <c r="B13550" s="10" t="s">
        <v>2120</v>
      </c>
      <c r="C13550" s="10" t="s">
        <v>2121</v>
      </c>
      <c r="D13550" s="10" t="s">
        <v>2128</v>
      </c>
      <c r="E13550" s="10" t="s">
        <v>1667</v>
      </c>
      <c r="F13550" s="10" t="s">
        <v>1433</v>
      </c>
      <c r="G13550" s="21" t="s">
        <v>3708</v>
      </c>
      <c r="H13550" s="21" t="s">
        <v>4687</v>
      </c>
      <c r="I13550" s="21">
        <v>1</v>
      </c>
      <c r="J13550" s="21">
        <f t="shared" si="968"/>
        <v>13</v>
      </c>
      <c r="K13550" s="21" t="s">
        <v>5258</v>
      </c>
    </row>
    <row r="13551" spans="1:11" hidden="1" x14ac:dyDescent="0.25">
      <c r="A13551" s="10">
        <v>218</v>
      </c>
      <c r="B13551" s="10" t="s">
        <v>2120</v>
      </c>
      <c r="C13551" s="10" t="s">
        <v>2121</v>
      </c>
      <c r="D13551" s="10" t="s">
        <v>2128</v>
      </c>
      <c r="E13551" s="10" t="s">
        <v>1667</v>
      </c>
      <c r="F13551" s="10" t="s">
        <v>1433</v>
      </c>
      <c r="G13551" s="21" t="s">
        <v>3709</v>
      </c>
      <c r="H13551" s="21" t="s">
        <v>4949</v>
      </c>
      <c r="I13551" s="21">
        <v>0</v>
      </c>
      <c r="J13551" s="21">
        <f t="shared" si="968"/>
        <v>11.15</v>
      </c>
      <c r="K13551" s="21" t="s">
        <v>5258</v>
      </c>
    </row>
    <row r="13552" spans="1:11" hidden="1" x14ac:dyDescent="0.25">
      <c r="A13552" s="10">
        <v>218</v>
      </c>
      <c r="B13552" s="10" t="s">
        <v>2120</v>
      </c>
      <c r="C13552" s="10" t="s">
        <v>2121</v>
      </c>
      <c r="D13552" s="10" t="s">
        <v>2128</v>
      </c>
      <c r="E13552" s="10" t="s">
        <v>1667</v>
      </c>
      <c r="F13552" s="10" t="s">
        <v>1433</v>
      </c>
      <c r="G13552" s="21" t="s">
        <v>3711</v>
      </c>
      <c r="H13552" s="21" t="s">
        <v>4812</v>
      </c>
      <c r="I13552" s="21">
        <v>0</v>
      </c>
      <c r="J13552" s="21">
        <f t="shared" si="968"/>
        <v>10.55</v>
      </c>
      <c r="K13552" s="21" t="s">
        <v>5258</v>
      </c>
    </row>
    <row r="13553" spans="1:11" hidden="1" x14ac:dyDescent="0.25">
      <c r="A13553" s="10">
        <v>218</v>
      </c>
      <c r="B13553" s="10" t="s">
        <v>2120</v>
      </c>
      <c r="C13553" s="10" t="s">
        <v>2121</v>
      </c>
      <c r="D13553" s="10" t="s">
        <v>2128</v>
      </c>
      <c r="E13553" s="10" t="s">
        <v>1667</v>
      </c>
      <c r="F13553" s="10" t="s">
        <v>1433</v>
      </c>
      <c r="G13553" s="21" t="s">
        <v>4578</v>
      </c>
      <c r="H13553" s="21" t="s">
        <v>4981</v>
      </c>
      <c r="I13553" s="21">
        <v>1</v>
      </c>
      <c r="J13553" s="21" t="str">
        <f>MID(H13553,1,FIND(" ",H13553,1)-1)</f>
        <v>1650</v>
      </c>
      <c r="K13553" s="21" t="s">
        <v>5269</v>
      </c>
    </row>
    <row r="13554" spans="1:11" hidden="1" x14ac:dyDescent="0.25">
      <c r="A13554" s="10">
        <v>218</v>
      </c>
      <c r="B13554" s="10" t="s">
        <v>2120</v>
      </c>
      <c r="C13554" s="10" t="s">
        <v>2121</v>
      </c>
      <c r="D13554" s="10" t="s">
        <v>2128</v>
      </c>
      <c r="E13554" s="10" t="s">
        <v>1667</v>
      </c>
      <c r="F13554" s="10" t="s">
        <v>1433</v>
      </c>
      <c r="G13554" s="10" t="s">
        <v>3714</v>
      </c>
      <c r="H13554" s="10" t="s">
        <v>3715</v>
      </c>
      <c r="I13554" s="10">
        <v>0</v>
      </c>
    </row>
    <row r="13555" spans="1:11" hidden="1" x14ac:dyDescent="0.25">
      <c r="A13555" s="10">
        <v>218</v>
      </c>
      <c r="B13555" s="10" t="s">
        <v>2120</v>
      </c>
      <c r="C13555" s="10" t="s">
        <v>2121</v>
      </c>
      <c r="D13555" s="10" t="s">
        <v>2128</v>
      </c>
      <c r="E13555" s="10" t="s">
        <v>1667</v>
      </c>
      <c r="F13555" s="10" t="s">
        <v>1433</v>
      </c>
      <c r="G13555" s="10" t="s">
        <v>3716</v>
      </c>
      <c r="H13555" s="10" t="s">
        <v>34</v>
      </c>
      <c r="I13555" s="10">
        <v>0</v>
      </c>
    </row>
    <row r="13556" spans="1:11" hidden="1" x14ac:dyDescent="0.25">
      <c r="A13556" s="10">
        <v>218</v>
      </c>
      <c r="B13556" s="10" t="s">
        <v>2120</v>
      </c>
      <c r="C13556" s="10" t="s">
        <v>2121</v>
      </c>
      <c r="D13556" s="10" t="s">
        <v>2128</v>
      </c>
      <c r="E13556" s="10" t="s">
        <v>1667</v>
      </c>
      <c r="F13556" s="10" t="s">
        <v>1433</v>
      </c>
      <c r="G13556" s="10" t="s">
        <v>3717</v>
      </c>
      <c r="H13556" s="10" t="s">
        <v>34</v>
      </c>
      <c r="I13556" s="10">
        <v>0</v>
      </c>
    </row>
    <row r="13557" spans="1:11" hidden="1" x14ac:dyDescent="0.25">
      <c r="A13557" s="10">
        <v>218</v>
      </c>
      <c r="B13557" s="10" t="s">
        <v>2120</v>
      </c>
      <c r="C13557" s="10" t="s">
        <v>2121</v>
      </c>
      <c r="D13557" s="10" t="s">
        <v>2128</v>
      </c>
      <c r="E13557" s="10" t="s">
        <v>1667</v>
      </c>
      <c r="F13557" s="10" t="s">
        <v>1433</v>
      </c>
      <c r="G13557" s="10" t="s">
        <v>3718</v>
      </c>
      <c r="H13557" s="10" t="s">
        <v>5168</v>
      </c>
      <c r="I13557" s="10">
        <v>0</v>
      </c>
    </row>
    <row r="13558" spans="1:11" hidden="1" x14ac:dyDescent="0.25">
      <c r="A13558" s="10">
        <v>218</v>
      </c>
      <c r="B13558" s="10" t="s">
        <v>2120</v>
      </c>
      <c r="C13558" s="10" t="s">
        <v>2121</v>
      </c>
      <c r="D13558" s="10" t="s">
        <v>2128</v>
      </c>
      <c r="E13558" s="10" t="s">
        <v>1667</v>
      </c>
      <c r="F13558" s="10" t="s">
        <v>1433</v>
      </c>
      <c r="G13558" s="10" t="s">
        <v>3719</v>
      </c>
      <c r="H13558" s="10" t="s">
        <v>57</v>
      </c>
      <c r="I13558" s="10">
        <v>0</v>
      </c>
    </row>
    <row r="13559" spans="1:11" hidden="1" x14ac:dyDescent="0.25">
      <c r="A13559" s="10">
        <v>218</v>
      </c>
      <c r="B13559" s="10" t="s">
        <v>2120</v>
      </c>
      <c r="C13559" s="10" t="s">
        <v>2121</v>
      </c>
      <c r="D13559" s="10" t="s">
        <v>2128</v>
      </c>
      <c r="E13559" s="10" t="s">
        <v>1667</v>
      </c>
      <c r="F13559" s="10" t="s">
        <v>1433</v>
      </c>
      <c r="G13559" s="10" t="s">
        <v>3720</v>
      </c>
      <c r="H13559" s="10" t="s">
        <v>34</v>
      </c>
      <c r="I13559" s="10">
        <v>0</v>
      </c>
    </row>
    <row r="13560" spans="1:11" hidden="1" x14ac:dyDescent="0.25">
      <c r="A13560" s="10">
        <v>218</v>
      </c>
      <c r="B13560" s="10" t="s">
        <v>2120</v>
      </c>
      <c r="C13560" s="10" t="s">
        <v>2121</v>
      </c>
      <c r="D13560" s="10" t="s">
        <v>2128</v>
      </c>
      <c r="E13560" s="10" t="s">
        <v>1667</v>
      </c>
      <c r="F13560" s="10" t="s">
        <v>1433</v>
      </c>
      <c r="G13560" s="10" t="s">
        <v>3721</v>
      </c>
      <c r="H13560" s="10" t="s">
        <v>34</v>
      </c>
      <c r="I13560" s="10">
        <v>0</v>
      </c>
    </row>
    <row r="13561" spans="1:11" hidden="1" x14ac:dyDescent="0.25">
      <c r="A13561" s="10">
        <v>218</v>
      </c>
      <c r="B13561" s="10" t="s">
        <v>2120</v>
      </c>
      <c r="C13561" s="10" t="s">
        <v>2121</v>
      </c>
      <c r="D13561" s="10" t="s">
        <v>2128</v>
      </c>
      <c r="E13561" s="10" t="s">
        <v>1667</v>
      </c>
      <c r="F13561" s="10" t="s">
        <v>1433</v>
      </c>
      <c r="G13561" s="10" t="s">
        <v>3722</v>
      </c>
      <c r="H13561" s="10" t="s">
        <v>34</v>
      </c>
      <c r="I13561" s="10">
        <v>0</v>
      </c>
    </row>
    <row r="13562" spans="1:11" hidden="1" x14ac:dyDescent="0.25">
      <c r="A13562" s="10">
        <v>218</v>
      </c>
      <c r="B13562" s="10" t="s">
        <v>2120</v>
      </c>
      <c r="C13562" s="10" t="s">
        <v>2121</v>
      </c>
      <c r="D13562" s="10" t="s">
        <v>2128</v>
      </c>
      <c r="E13562" s="10" t="s">
        <v>1667</v>
      </c>
      <c r="F13562" s="10" t="s">
        <v>1433</v>
      </c>
      <c r="G13562" s="10" t="s">
        <v>3723</v>
      </c>
      <c r="H13562" s="10" t="s">
        <v>34</v>
      </c>
      <c r="I13562" s="10">
        <v>0</v>
      </c>
    </row>
    <row r="13563" spans="1:11" hidden="1" x14ac:dyDescent="0.25">
      <c r="A13563" s="10">
        <v>218</v>
      </c>
      <c r="B13563" s="10" t="s">
        <v>2120</v>
      </c>
      <c r="C13563" s="10" t="s">
        <v>2121</v>
      </c>
      <c r="D13563" s="10" t="s">
        <v>2128</v>
      </c>
      <c r="E13563" s="10" t="s">
        <v>1667</v>
      </c>
      <c r="F13563" s="10" t="s">
        <v>1433</v>
      </c>
      <c r="G13563" s="10" t="s">
        <v>3724</v>
      </c>
      <c r="H13563" s="10" t="s">
        <v>34</v>
      </c>
      <c r="I13563" s="10">
        <v>0</v>
      </c>
    </row>
    <row r="13564" spans="1:11" hidden="1" x14ac:dyDescent="0.25">
      <c r="A13564" s="10">
        <v>218</v>
      </c>
      <c r="B13564" s="10" t="s">
        <v>2120</v>
      </c>
      <c r="C13564" s="10" t="s">
        <v>2121</v>
      </c>
      <c r="D13564" s="10" t="s">
        <v>2128</v>
      </c>
      <c r="E13564" s="10" t="s">
        <v>1667</v>
      </c>
      <c r="F13564" s="10" t="s">
        <v>1433</v>
      </c>
      <c r="G13564" s="10" t="s">
        <v>3725</v>
      </c>
      <c r="H13564" s="10" t="s">
        <v>34</v>
      </c>
      <c r="I13564" s="10">
        <v>0</v>
      </c>
    </row>
    <row r="13565" spans="1:11" hidden="1" x14ac:dyDescent="0.25">
      <c r="A13565" s="10">
        <v>218</v>
      </c>
      <c r="B13565" s="10" t="s">
        <v>2120</v>
      </c>
      <c r="C13565" s="10" t="s">
        <v>2121</v>
      </c>
      <c r="D13565" s="10" t="s">
        <v>2128</v>
      </c>
      <c r="E13565" s="10" t="s">
        <v>1667</v>
      </c>
      <c r="F13565" s="10" t="s">
        <v>1433</v>
      </c>
      <c r="G13565" s="10" t="s">
        <v>3726</v>
      </c>
      <c r="H13565" s="10" t="s">
        <v>34</v>
      </c>
      <c r="I13565" s="10">
        <v>0</v>
      </c>
    </row>
    <row r="13566" spans="1:11" hidden="1" x14ac:dyDescent="0.25">
      <c r="A13566" s="10">
        <v>218</v>
      </c>
      <c r="B13566" s="10" t="s">
        <v>2120</v>
      </c>
      <c r="C13566" s="10" t="s">
        <v>2121</v>
      </c>
      <c r="D13566" s="10" t="s">
        <v>2128</v>
      </c>
      <c r="E13566" s="10" t="s">
        <v>1667</v>
      </c>
      <c r="F13566" s="10" t="s">
        <v>1433</v>
      </c>
      <c r="G13566" s="10" t="s">
        <v>3727</v>
      </c>
      <c r="H13566" s="10" t="s">
        <v>34</v>
      </c>
      <c r="I13566" s="10">
        <v>0</v>
      </c>
    </row>
    <row r="13567" spans="1:11" hidden="1" x14ac:dyDescent="0.25">
      <c r="A13567" s="10">
        <v>218</v>
      </c>
      <c r="B13567" s="10" t="s">
        <v>2120</v>
      </c>
      <c r="C13567" s="10" t="s">
        <v>2121</v>
      </c>
      <c r="D13567" s="10" t="s">
        <v>2128</v>
      </c>
      <c r="E13567" s="10" t="s">
        <v>1667</v>
      </c>
      <c r="F13567" s="10" t="s">
        <v>1433</v>
      </c>
      <c r="G13567" s="10" t="s">
        <v>3730</v>
      </c>
      <c r="H13567" s="10" t="s">
        <v>34</v>
      </c>
      <c r="I13567" s="10">
        <v>0</v>
      </c>
    </row>
    <row r="13568" spans="1:11" hidden="1" x14ac:dyDescent="0.25">
      <c r="A13568" s="10">
        <v>218</v>
      </c>
      <c r="B13568" s="10" t="s">
        <v>2120</v>
      </c>
      <c r="C13568" s="10" t="s">
        <v>2121</v>
      </c>
      <c r="D13568" s="10" t="s">
        <v>2128</v>
      </c>
      <c r="E13568" s="10" t="s">
        <v>1667</v>
      </c>
      <c r="F13568" s="10" t="s">
        <v>1433</v>
      </c>
      <c r="G13568" s="10" t="s">
        <v>3731</v>
      </c>
      <c r="H13568" s="10" t="s">
        <v>34</v>
      </c>
      <c r="I13568" s="10">
        <v>0</v>
      </c>
    </row>
    <row r="13569" spans="1:11" hidden="1" x14ac:dyDescent="0.25">
      <c r="A13569" s="10">
        <v>218</v>
      </c>
      <c r="B13569" s="10" t="s">
        <v>2120</v>
      </c>
      <c r="C13569" s="10" t="s">
        <v>2121</v>
      </c>
      <c r="D13569" s="10" t="s">
        <v>2128</v>
      </c>
      <c r="E13569" s="10" t="s">
        <v>1667</v>
      </c>
      <c r="F13569" s="10" t="s">
        <v>1433</v>
      </c>
      <c r="G13569" s="10" t="s">
        <v>3734</v>
      </c>
      <c r="H13569" s="10" t="s">
        <v>34</v>
      </c>
      <c r="I13569" s="10">
        <v>0</v>
      </c>
    </row>
    <row r="13570" spans="1:11" hidden="1" x14ac:dyDescent="0.25">
      <c r="A13570" s="10">
        <v>218</v>
      </c>
      <c r="B13570" s="10" t="s">
        <v>2120</v>
      </c>
      <c r="C13570" s="10" t="s">
        <v>2121</v>
      </c>
      <c r="D13570" s="10" t="s">
        <v>2128</v>
      </c>
      <c r="E13570" s="10" t="s">
        <v>1667</v>
      </c>
      <c r="F13570" s="10" t="s">
        <v>1433</v>
      </c>
      <c r="G13570" s="10" t="s">
        <v>3735</v>
      </c>
      <c r="H13570" s="10" t="s">
        <v>57</v>
      </c>
      <c r="I13570" s="10">
        <v>0</v>
      </c>
    </row>
    <row r="13571" spans="1:11" hidden="1" x14ac:dyDescent="0.25">
      <c r="A13571" s="10">
        <v>218</v>
      </c>
      <c r="B13571" s="10" t="s">
        <v>2120</v>
      </c>
      <c r="C13571" s="10" t="s">
        <v>2121</v>
      </c>
      <c r="D13571" s="10" t="s">
        <v>2128</v>
      </c>
      <c r="E13571" s="10" t="s">
        <v>1667</v>
      </c>
      <c r="F13571" s="10" t="s">
        <v>1433</v>
      </c>
      <c r="G13571" s="10" t="s">
        <v>4597</v>
      </c>
      <c r="H13571" s="10" t="s">
        <v>34</v>
      </c>
      <c r="I13571" s="10">
        <v>0</v>
      </c>
    </row>
    <row r="13572" spans="1:11" hidden="1" x14ac:dyDescent="0.25">
      <c r="A13572" s="10">
        <v>218</v>
      </c>
      <c r="B13572" s="10" t="s">
        <v>2120</v>
      </c>
      <c r="C13572" s="10" t="s">
        <v>2121</v>
      </c>
      <c r="D13572" s="10" t="s">
        <v>2128</v>
      </c>
      <c r="E13572" s="10" t="s">
        <v>1667</v>
      </c>
      <c r="F13572" s="10" t="s">
        <v>1433</v>
      </c>
      <c r="G13572" s="10" t="s">
        <v>3736</v>
      </c>
      <c r="H13572" s="10" t="s">
        <v>34</v>
      </c>
      <c r="I13572" s="10">
        <v>0</v>
      </c>
    </row>
    <row r="13573" spans="1:11" hidden="1" x14ac:dyDescent="0.25">
      <c r="A13573" s="10">
        <v>218</v>
      </c>
      <c r="B13573" s="10" t="s">
        <v>2120</v>
      </c>
      <c r="C13573" s="10" t="s">
        <v>2121</v>
      </c>
      <c r="D13573" s="10" t="s">
        <v>2128</v>
      </c>
      <c r="E13573" s="10" t="s">
        <v>1667</v>
      </c>
      <c r="F13573" s="10" t="s">
        <v>1433</v>
      </c>
      <c r="G13573" s="10" t="s">
        <v>3737</v>
      </c>
      <c r="H13573" s="10" t="s">
        <v>34</v>
      </c>
      <c r="I13573" s="10">
        <v>0</v>
      </c>
    </row>
    <row r="13574" spans="1:11" hidden="1" x14ac:dyDescent="0.25">
      <c r="A13574" s="10">
        <v>218</v>
      </c>
      <c r="B13574" s="10" t="s">
        <v>2120</v>
      </c>
      <c r="C13574" s="10" t="s">
        <v>2121</v>
      </c>
      <c r="D13574" s="10" t="s">
        <v>2128</v>
      </c>
      <c r="E13574" s="10" t="s">
        <v>1667</v>
      </c>
      <c r="F13574" s="10" t="s">
        <v>1433</v>
      </c>
      <c r="G13574" s="10" t="s">
        <v>4387</v>
      </c>
      <c r="H13574" s="10" t="s">
        <v>34</v>
      </c>
      <c r="I13574" s="10">
        <v>0</v>
      </c>
    </row>
    <row r="13575" spans="1:11" hidden="1" x14ac:dyDescent="0.25">
      <c r="A13575" s="10">
        <v>218</v>
      </c>
      <c r="B13575" s="10" t="s">
        <v>2120</v>
      </c>
      <c r="C13575" s="10" t="s">
        <v>2121</v>
      </c>
      <c r="D13575" s="10" t="s">
        <v>2128</v>
      </c>
      <c r="E13575" s="10" t="s">
        <v>1667</v>
      </c>
      <c r="F13575" s="10" t="s">
        <v>1433</v>
      </c>
      <c r="G13575" s="10" t="s">
        <v>4388</v>
      </c>
      <c r="H13575" s="10" t="s">
        <v>34</v>
      </c>
      <c r="I13575" s="10">
        <v>0</v>
      </c>
    </row>
    <row r="13576" spans="1:11" hidden="1" x14ac:dyDescent="0.25">
      <c r="A13576" s="10">
        <v>218</v>
      </c>
      <c r="B13576" s="10" t="s">
        <v>2120</v>
      </c>
      <c r="C13576" s="10" t="s">
        <v>2121</v>
      </c>
      <c r="D13576" s="10" t="s">
        <v>2128</v>
      </c>
      <c r="E13576" s="10" t="s">
        <v>1667</v>
      </c>
      <c r="F13576" s="10" t="s">
        <v>1433</v>
      </c>
      <c r="G13576" s="10" t="s">
        <v>3740</v>
      </c>
      <c r="H13576" s="10" t="s">
        <v>34</v>
      </c>
      <c r="I13576" s="10">
        <v>0</v>
      </c>
    </row>
    <row r="13577" spans="1:11" hidden="1" x14ac:dyDescent="0.25">
      <c r="A13577" s="10">
        <v>218</v>
      </c>
      <c r="B13577" s="10" t="s">
        <v>2120</v>
      </c>
      <c r="C13577" s="10" t="s">
        <v>2121</v>
      </c>
      <c r="D13577" s="10" t="s">
        <v>2128</v>
      </c>
      <c r="E13577" s="10" t="s">
        <v>1667</v>
      </c>
      <c r="F13577" s="10" t="s">
        <v>1433</v>
      </c>
      <c r="G13577" s="10" t="s">
        <v>3741</v>
      </c>
      <c r="H13577" s="10" t="s">
        <v>34</v>
      </c>
      <c r="I13577" s="10">
        <v>0</v>
      </c>
    </row>
    <row r="13578" spans="1:11" hidden="1" x14ac:dyDescent="0.25">
      <c r="A13578" s="10">
        <v>218</v>
      </c>
      <c r="B13578" s="10" t="s">
        <v>2120</v>
      </c>
      <c r="C13578" s="10" t="s">
        <v>2121</v>
      </c>
      <c r="D13578" s="10" t="s">
        <v>2128</v>
      </c>
      <c r="E13578" s="10" t="s">
        <v>1667</v>
      </c>
      <c r="F13578" s="10" t="s">
        <v>1433</v>
      </c>
      <c r="G13578" s="10" t="s">
        <v>4324</v>
      </c>
      <c r="H13578" s="10" t="s">
        <v>34</v>
      </c>
      <c r="I13578" s="10">
        <v>0</v>
      </c>
    </row>
    <row r="13579" spans="1:11" hidden="1" x14ac:dyDescent="0.25">
      <c r="A13579" s="10">
        <v>218</v>
      </c>
      <c r="B13579" s="10" t="s">
        <v>2120</v>
      </c>
      <c r="C13579" s="10" t="s">
        <v>2121</v>
      </c>
      <c r="D13579" s="10" t="s">
        <v>2128</v>
      </c>
      <c r="E13579" s="10" t="s">
        <v>1667</v>
      </c>
      <c r="F13579" s="10" t="s">
        <v>1433</v>
      </c>
      <c r="G13579" s="10" t="s">
        <v>3743</v>
      </c>
      <c r="H13579" s="10" t="s">
        <v>34</v>
      </c>
      <c r="I13579" s="10">
        <v>0</v>
      </c>
    </row>
    <row r="13580" spans="1:11" hidden="1" x14ac:dyDescent="0.25">
      <c r="A13580" s="10">
        <v>218</v>
      </c>
      <c r="B13580" s="10" t="s">
        <v>2120</v>
      </c>
      <c r="C13580" s="10" t="s">
        <v>2121</v>
      </c>
      <c r="D13580" s="10" t="s">
        <v>2128</v>
      </c>
      <c r="E13580" s="10" t="s">
        <v>1667</v>
      </c>
      <c r="F13580" s="10" t="s">
        <v>1433</v>
      </c>
      <c r="G13580" s="10" t="s">
        <v>3744</v>
      </c>
      <c r="H13580" s="10" t="s">
        <v>3917</v>
      </c>
      <c r="I13580" s="10">
        <v>0</v>
      </c>
    </row>
    <row r="13581" spans="1:11" hidden="1" x14ac:dyDescent="0.25">
      <c r="A13581" s="10">
        <v>218</v>
      </c>
      <c r="B13581" s="10" t="s">
        <v>2120</v>
      </c>
      <c r="C13581" s="10" t="s">
        <v>2121</v>
      </c>
      <c r="D13581" s="10" t="s">
        <v>2128</v>
      </c>
      <c r="E13581" s="10" t="s">
        <v>1667</v>
      </c>
      <c r="F13581" s="10" t="s">
        <v>1433</v>
      </c>
      <c r="G13581" s="10" t="s">
        <v>3746</v>
      </c>
      <c r="H13581" s="10" t="s">
        <v>34</v>
      </c>
      <c r="I13581" s="10">
        <v>0</v>
      </c>
    </row>
    <row r="13582" spans="1:11" hidden="1" x14ac:dyDescent="0.25">
      <c r="A13582" s="10">
        <v>218</v>
      </c>
      <c r="B13582" s="10" t="s">
        <v>2120</v>
      </c>
      <c r="C13582" s="10" t="s">
        <v>2121</v>
      </c>
      <c r="D13582" s="10" t="s">
        <v>2128</v>
      </c>
      <c r="E13582" s="10" t="s">
        <v>1667</v>
      </c>
      <c r="F13582" s="10" t="s">
        <v>1433</v>
      </c>
      <c r="G13582" s="21" t="s">
        <v>3747</v>
      </c>
      <c r="H13582" s="21" t="s">
        <v>4805</v>
      </c>
      <c r="I13582" s="21">
        <v>1</v>
      </c>
      <c r="J13582" s="21" t="str">
        <f>H13582</f>
        <v>Напольно-потолочная</v>
      </c>
      <c r="K13582" s="21"/>
    </row>
    <row r="13583" spans="1:11" hidden="1" x14ac:dyDescent="0.25">
      <c r="A13583" s="10">
        <v>218</v>
      </c>
      <c r="B13583" s="10" t="s">
        <v>2120</v>
      </c>
      <c r="C13583" s="10" t="s">
        <v>2121</v>
      </c>
      <c r="D13583" s="10" t="s">
        <v>2128</v>
      </c>
      <c r="E13583" s="10" t="s">
        <v>1667</v>
      </c>
      <c r="F13583" s="10" t="s">
        <v>1433</v>
      </c>
      <c r="G13583" s="21" t="s">
        <v>3749</v>
      </c>
      <c r="H13583" s="21" t="s">
        <v>4941</v>
      </c>
      <c r="I13583" s="21">
        <v>1</v>
      </c>
      <c r="J13583" s="21">
        <f>MID(H13583,1,FIND(" ",H13583,1)-1)*1</f>
        <v>65</v>
      </c>
      <c r="K13583" s="21" t="s">
        <v>5264</v>
      </c>
    </row>
    <row r="13584" spans="1:11" hidden="1" x14ac:dyDescent="0.25">
      <c r="A13584" s="10">
        <v>218</v>
      </c>
      <c r="B13584" s="10" t="s">
        <v>2120</v>
      </c>
      <c r="C13584" s="10" t="s">
        <v>2121</v>
      </c>
      <c r="D13584" s="10" t="s">
        <v>2128</v>
      </c>
      <c r="E13584" s="10" t="s">
        <v>1667</v>
      </c>
      <c r="F13584" s="10" t="s">
        <v>1433</v>
      </c>
      <c r="G13584" s="21" t="s">
        <v>3751</v>
      </c>
      <c r="H13584" s="21" t="s">
        <v>3893</v>
      </c>
      <c r="I13584" s="21">
        <v>1</v>
      </c>
      <c r="J13584" s="21">
        <f>MID(H13584,1,FIND(" ",H13584,1)-1)*1</f>
        <v>30</v>
      </c>
      <c r="K13584" s="21" t="s">
        <v>5264</v>
      </c>
    </row>
    <row r="13585" spans="1:11" hidden="1" x14ac:dyDescent="0.25">
      <c r="A13585" s="10">
        <v>218</v>
      </c>
      <c r="B13585" s="10" t="s">
        <v>2120</v>
      </c>
      <c r="C13585" s="10" t="s">
        <v>2121</v>
      </c>
      <c r="D13585" s="10" t="s">
        <v>2128</v>
      </c>
      <c r="E13585" s="10" t="s">
        <v>1667</v>
      </c>
      <c r="F13585" s="10" t="s">
        <v>1433</v>
      </c>
      <c r="G13585" s="21" t="s">
        <v>3753</v>
      </c>
      <c r="H13585" s="21" t="s">
        <v>4950</v>
      </c>
      <c r="I13585" s="21">
        <v>1</v>
      </c>
      <c r="J13585" s="21">
        <f>MID(H13585,1,FIND(" ",H13585,1)-1)*1</f>
        <v>4.71</v>
      </c>
      <c r="K13585" s="21" t="s">
        <v>5258</v>
      </c>
    </row>
    <row r="13586" spans="1:11" hidden="1" x14ac:dyDescent="0.25">
      <c r="A13586" s="10">
        <v>218</v>
      </c>
      <c r="B13586" s="10" t="s">
        <v>2120</v>
      </c>
      <c r="C13586" s="10" t="s">
        <v>2121</v>
      </c>
      <c r="D13586" s="10" t="s">
        <v>2128</v>
      </c>
      <c r="E13586" s="10" t="s">
        <v>1667</v>
      </c>
      <c r="F13586" s="10" t="s">
        <v>1433</v>
      </c>
      <c r="G13586" s="21" t="s">
        <v>3755</v>
      </c>
      <c r="H13586" s="21" t="s">
        <v>3756</v>
      </c>
      <c r="I13586" s="21">
        <v>1</v>
      </c>
      <c r="J13586" s="21" t="s">
        <v>5266</v>
      </c>
      <c r="K13586" s="21" t="s">
        <v>5265</v>
      </c>
    </row>
    <row r="13587" spans="1:11" hidden="1" x14ac:dyDescent="0.25">
      <c r="A13587" s="10">
        <v>218</v>
      </c>
      <c r="B13587" s="10" t="s">
        <v>2120</v>
      </c>
      <c r="C13587" s="10" t="s">
        <v>2121</v>
      </c>
      <c r="D13587" s="10" t="s">
        <v>2128</v>
      </c>
      <c r="E13587" s="10" t="s">
        <v>1667</v>
      </c>
      <c r="F13587" s="10" t="s">
        <v>1433</v>
      </c>
      <c r="G13587" s="21" t="s">
        <v>3759</v>
      </c>
      <c r="H13587" s="21">
        <v>36000</v>
      </c>
      <c r="I13587" s="21">
        <v>1</v>
      </c>
      <c r="J13587" s="21">
        <f>TRIM(H13587)*1</f>
        <v>36000</v>
      </c>
      <c r="K13587" s="21" t="s">
        <v>5261</v>
      </c>
    </row>
    <row r="13588" spans="1:11" x14ac:dyDescent="0.25">
      <c r="A13588" s="10">
        <v>218</v>
      </c>
      <c r="B13588" s="10" t="s">
        <v>2120</v>
      </c>
      <c r="C13588" s="10" t="s">
        <v>2121</v>
      </c>
      <c r="D13588" s="10" t="s">
        <v>2128</v>
      </c>
      <c r="E13588" s="10" t="s">
        <v>1667</v>
      </c>
      <c r="F13588" s="10" t="s">
        <v>1433</v>
      </c>
      <c r="G13588" s="21" t="s">
        <v>3760</v>
      </c>
      <c r="H13588" s="21" t="s">
        <v>5024</v>
      </c>
      <c r="I13588" s="21">
        <v>1</v>
      </c>
      <c r="J13588" s="21">
        <f t="shared" ref="J13588:J13589" si="969">MID(H13588,1,FIND(" ",H13588,1)-1)*1</f>
        <v>11.15</v>
      </c>
      <c r="K13588" s="21" t="s">
        <v>5259</v>
      </c>
    </row>
    <row r="13589" spans="1:11" x14ac:dyDescent="0.25">
      <c r="A13589" s="10">
        <v>218</v>
      </c>
      <c r="B13589" s="10" t="s">
        <v>2120</v>
      </c>
      <c r="C13589" s="10" t="s">
        <v>2121</v>
      </c>
      <c r="D13589" s="10" t="s">
        <v>2128</v>
      </c>
      <c r="E13589" s="10" t="s">
        <v>1667</v>
      </c>
      <c r="F13589" s="10" t="s">
        <v>1433</v>
      </c>
      <c r="G13589" s="21" t="s">
        <v>3762</v>
      </c>
      <c r="H13589" s="21" t="s">
        <v>5018</v>
      </c>
      <c r="I13589" s="21">
        <v>1</v>
      </c>
      <c r="J13589" s="21">
        <f t="shared" si="969"/>
        <v>10.55</v>
      </c>
      <c r="K13589" s="21" t="s">
        <v>5259</v>
      </c>
    </row>
    <row r="13590" spans="1:11" hidden="1" x14ac:dyDescent="0.25">
      <c r="A13590" s="10">
        <v>218</v>
      </c>
      <c r="B13590" s="10" t="s">
        <v>2120</v>
      </c>
      <c r="C13590" s="10" t="s">
        <v>2121</v>
      </c>
      <c r="D13590" s="10" t="s">
        <v>2128</v>
      </c>
      <c r="E13590" s="10" t="s">
        <v>1667</v>
      </c>
      <c r="F13590" s="10" t="s">
        <v>1433</v>
      </c>
      <c r="G13590" s="21" t="s">
        <v>3764</v>
      </c>
      <c r="H13590" s="21">
        <v>36000</v>
      </c>
      <c r="I13590" s="21">
        <v>1</v>
      </c>
      <c r="J13590" s="21">
        <f>TRIM(H13590)*1</f>
        <v>36000</v>
      </c>
      <c r="K13590" s="21" t="s">
        <v>5261</v>
      </c>
    </row>
    <row r="13591" spans="1:11" hidden="1" x14ac:dyDescent="0.25">
      <c r="A13591" s="10">
        <v>218</v>
      </c>
      <c r="B13591" s="10" t="s">
        <v>2120</v>
      </c>
      <c r="C13591" s="10" t="s">
        <v>2121</v>
      </c>
      <c r="D13591" s="10" t="s">
        <v>2128</v>
      </c>
      <c r="E13591" s="10" t="s">
        <v>1667</v>
      </c>
      <c r="F13591" s="10" t="s">
        <v>1433</v>
      </c>
      <c r="G13591" s="10" t="s">
        <v>3765</v>
      </c>
      <c r="H13591" s="10" t="s">
        <v>57</v>
      </c>
      <c r="I13591" s="10">
        <v>0</v>
      </c>
    </row>
    <row r="13592" spans="1:11" hidden="1" x14ac:dyDescent="0.25">
      <c r="A13592" s="10">
        <v>218</v>
      </c>
      <c r="B13592" s="10" t="s">
        <v>2120</v>
      </c>
      <c r="C13592" s="10" t="s">
        <v>2121</v>
      </c>
      <c r="D13592" s="10" t="s">
        <v>2128</v>
      </c>
      <c r="E13592" s="10" t="s">
        <v>1667</v>
      </c>
      <c r="F13592" s="10" t="s">
        <v>1433</v>
      </c>
      <c r="G13592" s="10" t="s">
        <v>3766</v>
      </c>
      <c r="H13592" s="10" t="s">
        <v>34</v>
      </c>
      <c r="I13592" s="10">
        <v>0</v>
      </c>
    </row>
    <row r="13593" spans="1:11" hidden="1" x14ac:dyDescent="0.25">
      <c r="A13593" s="10">
        <v>218</v>
      </c>
      <c r="B13593" s="10" t="s">
        <v>2120</v>
      </c>
      <c r="C13593" s="10" t="s">
        <v>2121</v>
      </c>
      <c r="D13593" s="10" t="s">
        <v>2128</v>
      </c>
      <c r="E13593" s="10" t="s">
        <v>1667</v>
      </c>
      <c r="F13593" s="10" t="s">
        <v>1433</v>
      </c>
      <c r="G13593" s="10" t="s">
        <v>4601</v>
      </c>
      <c r="H13593" s="10" t="s">
        <v>4321</v>
      </c>
      <c r="I13593" s="10">
        <v>0</v>
      </c>
    </row>
    <row r="13594" spans="1:11" hidden="1" x14ac:dyDescent="0.25">
      <c r="A13594" s="10">
        <v>218</v>
      </c>
      <c r="B13594" s="10" t="s">
        <v>2120</v>
      </c>
      <c r="C13594" s="10" t="s">
        <v>2121</v>
      </c>
      <c r="D13594" s="10" t="s">
        <v>2128</v>
      </c>
      <c r="E13594" s="10" t="s">
        <v>1667</v>
      </c>
      <c r="F13594" s="10" t="s">
        <v>1433</v>
      </c>
      <c r="G13594" s="10" t="s">
        <v>4397</v>
      </c>
      <c r="H13594" s="10" t="s">
        <v>34</v>
      </c>
      <c r="I13594" s="10">
        <v>0</v>
      </c>
    </row>
    <row r="13595" spans="1:11" hidden="1" x14ac:dyDescent="0.25">
      <c r="A13595" s="10">
        <v>218</v>
      </c>
      <c r="B13595" s="10" t="s">
        <v>2120</v>
      </c>
      <c r="C13595" s="10" t="s">
        <v>2121</v>
      </c>
      <c r="D13595" s="10" t="s">
        <v>2128</v>
      </c>
      <c r="E13595" s="10" t="s">
        <v>1667</v>
      </c>
      <c r="F13595" s="10" t="s">
        <v>1433</v>
      </c>
      <c r="G13595" s="10" t="s">
        <v>4603</v>
      </c>
      <c r="H13595" s="10" t="s">
        <v>57</v>
      </c>
      <c r="I13595" s="10">
        <v>0</v>
      </c>
    </row>
    <row r="13596" spans="1:11" hidden="1" x14ac:dyDescent="0.25">
      <c r="A13596" s="10">
        <v>218</v>
      </c>
      <c r="B13596" s="10" t="s">
        <v>2120</v>
      </c>
      <c r="C13596" s="10" t="s">
        <v>2121</v>
      </c>
      <c r="D13596" s="10" t="s">
        <v>2128</v>
      </c>
      <c r="E13596" s="10" t="s">
        <v>1667</v>
      </c>
      <c r="F13596" s="10" t="s">
        <v>1433</v>
      </c>
      <c r="G13596" s="21" t="s">
        <v>3769</v>
      </c>
      <c r="H13596" s="21" t="s">
        <v>4112</v>
      </c>
      <c r="I13596" s="21">
        <v>1</v>
      </c>
      <c r="J13596" s="21">
        <f t="shared" ref="J13596:J13597" si="970">MID(H13596,1,FIND(" ",H13596,1)-1)*1</f>
        <v>72</v>
      </c>
      <c r="K13596" s="21" t="s">
        <v>5255</v>
      </c>
    </row>
    <row r="13597" spans="1:11" hidden="1" x14ac:dyDescent="0.25">
      <c r="A13597" s="10">
        <v>218</v>
      </c>
      <c r="B13597" s="10" t="s">
        <v>2120</v>
      </c>
      <c r="C13597" s="10" t="s">
        <v>2121</v>
      </c>
      <c r="D13597" s="10" t="s">
        <v>2128</v>
      </c>
      <c r="E13597" s="10" t="s">
        <v>1667</v>
      </c>
      <c r="F13597" s="10" t="s">
        <v>1433</v>
      </c>
      <c r="G13597" s="21" t="s">
        <v>3771</v>
      </c>
      <c r="H13597" s="21" t="s">
        <v>4983</v>
      </c>
      <c r="I13597" s="21">
        <v>1</v>
      </c>
      <c r="J13597" s="21">
        <f t="shared" si="970"/>
        <v>41</v>
      </c>
      <c r="K13597" s="21" t="s">
        <v>5255</v>
      </c>
    </row>
    <row r="13598" spans="1:11" hidden="1" x14ac:dyDescent="0.25">
      <c r="A13598" s="10">
        <v>218</v>
      </c>
      <c r="B13598" s="10" t="s">
        <v>2120</v>
      </c>
      <c r="C13598" s="10" t="s">
        <v>2121</v>
      </c>
      <c r="D13598" s="10" t="s">
        <v>2128</v>
      </c>
      <c r="E13598" s="10" t="s">
        <v>1667</v>
      </c>
      <c r="F13598" s="10" t="s">
        <v>1433</v>
      </c>
      <c r="G13598" s="21" t="s">
        <v>3773</v>
      </c>
      <c r="H13598" s="21" t="s">
        <v>4167</v>
      </c>
      <c r="I13598" s="21">
        <v>1</v>
      </c>
      <c r="J13598" s="21">
        <f t="shared" ref="J13598:J13603" si="971">MID(H13598,1,FIND(" ",H13598,1)-1)*1000</f>
        <v>805</v>
      </c>
      <c r="K13598" s="22" t="s">
        <v>5256</v>
      </c>
    </row>
    <row r="13599" spans="1:11" hidden="1" x14ac:dyDescent="0.25">
      <c r="A13599" s="10">
        <v>218</v>
      </c>
      <c r="B13599" s="10" t="s">
        <v>2120</v>
      </c>
      <c r="C13599" s="10" t="s">
        <v>2121</v>
      </c>
      <c r="D13599" s="10" t="s">
        <v>2128</v>
      </c>
      <c r="E13599" s="10" t="s">
        <v>1667</v>
      </c>
      <c r="F13599" s="10" t="s">
        <v>1433</v>
      </c>
      <c r="G13599" s="21" t="s">
        <v>3775</v>
      </c>
      <c r="H13599" s="21" t="s">
        <v>4971</v>
      </c>
      <c r="I13599" s="21">
        <v>1</v>
      </c>
      <c r="J13599" s="21">
        <f t="shared" si="971"/>
        <v>690</v>
      </c>
      <c r="K13599" s="22" t="s">
        <v>5256</v>
      </c>
    </row>
    <row r="13600" spans="1:11" hidden="1" x14ac:dyDescent="0.25">
      <c r="A13600" s="10">
        <v>218</v>
      </c>
      <c r="B13600" s="10" t="s">
        <v>2120</v>
      </c>
      <c r="C13600" s="10" t="s">
        <v>2121</v>
      </c>
      <c r="D13600" s="10" t="s">
        <v>2128</v>
      </c>
      <c r="E13600" s="10" t="s">
        <v>1667</v>
      </c>
      <c r="F13600" s="10" t="s">
        <v>1433</v>
      </c>
      <c r="G13600" s="21" t="s">
        <v>3777</v>
      </c>
      <c r="H13600" s="21" t="s">
        <v>4695</v>
      </c>
      <c r="I13600" s="21">
        <v>1</v>
      </c>
      <c r="J13600" s="21">
        <f t="shared" si="971"/>
        <v>395</v>
      </c>
      <c r="K13600" s="22" t="s">
        <v>5256</v>
      </c>
    </row>
    <row r="13601" spans="1:11" hidden="1" x14ac:dyDescent="0.25">
      <c r="A13601" s="10">
        <v>218</v>
      </c>
      <c r="B13601" s="10" t="s">
        <v>2120</v>
      </c>
      <c r="C13601" s="10" t="s">
        <v>2121</v>
      </c>
      <c r="D13601" s="10" t="s">
        <v>2128</v>
      </c>
      <c r="E13601" s="10" t="s">
        <v>1667</v>
      </c>
      <c r="F13601" s="10" t="s">
        <v>1433</v>
      </c>
      <c r="G13601" s="21" t="s">
        <v>3779</v>
      </c>
      <c r="H13601" s="21" t="s">
        <v>4807</v>
      </c>
      <c r="I13601" s="21">
        <v>1</v>
      </c>
      <c r="J13601" s="21">
        <f t="shared" si="971"/>
        <v>235</v>
      </c>
      <c r="K13601" s="22" t="s">
        <v>5256</v>
      </c>
    </row>
    <row r="13602" spans="1:11" hidden="1" x14ac:dyDescent="0.25">
      <c r="A13602" s="10">
        <v>218</v>
      </c>
      <c r="B13602" s="10" t="s">
        <v>2120</v>
      </c>
      <c r="C13602" s="10" t="s">
        <v>2121</v>
      </c>
      <c r="D13602" s="10" t="s">
        <v>2128</v>
      </c>
      <c r="E13602" s="10" t="s">
        <v>1667</v>
      </c>
      <c r="F13602" s="10" t="s">
        <v>1433</v>
      </c>
      <c r="G13602" s="21" t="s">
        <v>3781</v>
      </c>
      <c r="H13602" s="21" t="s">
        <v>4953</v>
      </c>
      <c r="I13602" s="21">
        <v>1</v>
      </c>
      <c r="J13602" s="21">
        <f t="shared" si="971"/>
        <v>970</v>
      </c>
      <c r="K13602" s="22" t="s">
        <v>5256</v>
      </c>
    </row>
    <row r="13603" spans="1:11" hidden="1" x14ac:dyDescent="0.25">
      <c r="A13603" s="10">
        <v>218</v>
      </c>
      <c r="B13603" s="10" t="s">
        <v>2120</v>
      </c>
      <c r="C13603" s="10" t="s">
        <v>2121</v>
      </c>
      <c r="D13603" s="10" t="s">
        <v>2128</v>
      </c>
      <c r="E13603" s="10" t="s">
        <v>1667</v>
      </c>
      <c r="F13603" s="10" t="s">
        <v>1433</v>
      </c>
      <c r="G13603" s="21" t="s">
        <v>3783</v>
      </c>
      <c r="H13603" s="21" t="s">
        <v>4973</v>
      </c>
      <c r="I13603" s="21">
        <v>1</v>
      </c>
      <c r="J13603" s="21">
        <f t="shared" si="971"/>
        <v>1600</v>
      </c>
      <c r="K13603" s="22" t="s">
        <v>5256</v>
      </c>
    </row>
    <row r="13604" spans="1:11" hidden="1" x14ac:dyDescent="0.25">
      <c r="A13604" s="10">
        <v>218</v>
      </c>
      <c r="B13604" s="10" t="s">
        <v>2120</v>
      </c>
      <c r="C13604" s="10" t="s">
        <v>2121</v>
      </c>
      <c r="D13604" s="10" t="s">
        <v>2128</v>
      </c>
      <c r="E13604" s="10" t="s">
        <v>1667</v>
      </c>
      <c r="F13604" s="10" t="s">
        <v>1433</v>
      </c>
      <c r="G13604" s="10" t="s">
        <v>3787</v>
      </c>
      <c r="H13604" s="10" t="s">
        <v>3788</v>
      </c>
      <c r="I13604" s="10">
        <v>0</v>
      </c>
    </row>
    <row r="13605" spans="1:11" hidden="1" x14ac:dyDescent="0.25">
      <c r="A13605" s="10">
        <v>218</v>
      </c>
      <c r="B13605" s="10" t="s">
        <v>2120</v>
      </c>
      <c r="C13605" s="10" t="s">
        <v>2121</v>
      </c>
      <c r="D13605" s="10" t="s">
        <v>2128</v>
      </c>
      <c r="E13605" s="10" t="s">
        <v>1667</v>
      </c>
      <c r="F13605" s="10" t="s">
        <v>1433</v>
      </c>
      <c r="G13605" s="10" t="s">
        <v>3789</v>
      </c>
      <c r="H13605" s="10" t="s">
        <v>3789</v>
      </c>
      <c r="I13605" s="10">
        <v>0</v>
      </c>
    </row>
    <row r="13606" spans="1:11" hidden="1" x14ac:dyDescent="0.25">
      <c r="A13606" s="10">
        <v>219</v>
      </c>
      <c r="B13606" s="10" t="s">
        <v>2129</v>
      </c>
      <c r="C13606" s="10" t="s">
        <v>2130</v>
      </c>
      <c r="D13606" s="10" t="s">
        <v>2138</v>
      </c>
      <c r="E13606" s="10" t="s">
        <v>20</v>
      </c>
      <c r="F13606" s="10" t="s">
        <v>21</v>
      </c>
      <c r="G13606" s="10" t="s">
        <v>3129</v>
      </c>
      <c r="H13606" s="10" t="s">
        <v>4485</v>
      </c>
      <c r="I13606" s="10">
        <v>0</v>
      </c>
    </row>
    <row r="13607" spans="1:11" hidden="1" x14ac:dyDescent="0.25">
      <c r="A13607" s="10">
        <v>219</v>
      </c>
      <c r="B13607" s="10" t="s">
        <v>2129</v>
      </c>
      <c r="C13607" s="10" t="s">
        <v>2130</v>
      </c>
      <c r="D13607" s="10" t="s">
        <v>2138</v>
      </c>
      <c r="E13607" s="10" t="s">
        <v>20</v>
      </c>
      <c r="F13607" s="10" t="s">
        <v>21</v>
      </c>
      <c r="G13607" s="21" t="s">
        <v>2160</v>
      </c>
      <c r="H13607" s="21" t="s">
        <v>5029</v>
      </c>
      <c r="I13607" s="21">
        <v>1</v>
      </c>
      <c r="J13607" s="21" t="str">
        <f>H13607</f>
        <v>Универсальное оборудование</v>
      </c>
      <c r="K13607" s="21"/>
    </row>
    <row r="13608" spans="1:11" hidden="1" x14ac:dyDescent="0.25">
      <c r="A13608" s="10">
        <v>219</v>
      </c>
      <c r="B13608" s="10" t="s">
        <v>2129</v>
      </c>
      <c r="C13608" s="10" t="s">
        <v>2130</v>
      </c>
      <c r="D13608" s="10" t="s">
        <v>2138</v>
      </c>
      <c r="E13608" s="10" t="s">
        <v>20</v>
      </c>
      <c r="F13608" s="10" t="s">
        <v>21</v>
      </c>
      <c r="G13608" s="21" t="s">
        <v>3703</v>
      </c>
      <c r="H13608" s="21" t="s">
        <v>4443</v>
      </c>
      <c r="I13608" s="21">
        <v>1</v>
      </c>
      <c r="J13608" s="21">
        <f>MID(H13608,1,FIND(" ",H13608,1)-1)*1</f>
        <v>20</v>
      </c>
      <c r="K13608" s="21" t="s">
        <v>5254</v>
      </c>
    </row>
    <row r="13609" spans="1:11" hidden="1" x14ac:dyDescent="0.25">
      <c r="A13609" s="10">
        <v>219</v>
      </c>
      <c r="B13609" s="10" t="s">
        <v>2129</v>
      </c>
      <c r="C13609" s="10" t="s">
        <v>2130</v>
      </c>
      <c r="D13609" s="10" t="s">
        <v>2138</v>
      </c>
      <c r="E13609" s="10" t="s">
        <v>20</v>
      </c>
      <c r="F13609" s="10" t="s">
        <v>21</v>
      </c>
      <c r="G13609" s="21" t="s">
        <v>3708</v>
      </c>
      <c r="H13609" s="21" t="s">
        <v>4072</v>
      </c>
      <c r="I13609" s="21">
        <v>1</v>
      </c>
      <c r="J13609" s="21">
        <f>MID(H13609,1,FIND(" ",H13609,1)-1)*1</f>
        <v>2.0499999999999998</v>
      </c>
      <c r="K13609" s="21" t="s">
        <v>5258</v>
      </c>
    </row>
    <row r="13610" spans="1:11" hidden="1" x14ac:dyDescent="0.25">
      <c r="A13610" s="10">
        <v>219</v>
      </c>
      <c r="B13610" s="10" t="s">
        <v>2129</v>
      </c>
      <c r="C13610" s="10" t="s">
        <v>2130</v>
      </c>
      <c r="D13610" s="10" t="s">
        <v>2138</v>
      </c>
      <c r="E13610" s="10" t="s">
        <v>20</v>
      </c>
      <c r="F13610" s="10" t="s">
        <v>21</v>
      </c>
      <c r="G13610" s="21" t="s">
        <v>5030</v>
      </c>
      <c r="H13610" s="21" t="s">
        <v>4144</v>
      </c>
      <c r="I13610" s="21">
        <v>1</v>
      </c>
      <c r="J13610" s="21">
        <f>MID(H13610,1,FIND(" ",H13610,1)-1)*1</f>
        <v>49</v>
      </c>
      <c r="K13610" s="21" t="s">
        <v>5260</v>
      </c>
    </row>
    <row r="13611" spans="1:11" hidden="1" x14ac:dyDescent="0.25">
      <c r="A13611" s="10">
        <v>219</v>
      </c>
      <c r="B13611" s="10" t="s">
        <v>2129</v>
      </c>
      <c r="C13611" s="10" t="s">
        <v>2130</v>
      </c>
      <c r="D13611" s="10" t="s">
        <v>2138</v>
      </c>
      <c r="E13611" s="10" t="s">
        <v>20</v>
      </c>
      <c r="F13611" s="10" t="s">
        <v>21</v>
      </c>
      <c r="G13611" s="21" t="s">
        <v>5031</v>
      </c>
      <c r="H13611" s="21" t="s">
        <v>5032</v>
      </c>
      <c r="I13611" s="21">
        <v>1</v>
      </c>
      <c r="J13611" s="21">
        <f>MID(H13611,1,FIND(" ",H13611,1)-1)*1</f>
        <v>43</v>
      </c>
      <c r="K13611" s="21" t="s">
        <v>5270</v>
      </c>
    </row>
    <row r="13612" spans="1:11" hidden="1" x14ac:dyDescent="0.25">
      <c r="A13612" s="10">
        <v>219</v>
      </c>
      <c r="B13612" s="10" t="s">
        <v>2129</v>
      </c>
      <c r="C13612" s="10" t="s">
        <v>2130</v>
      </c>
      <c r="D13612" s="10" t="s">
        <v>2138</v>
      </c>
      <c r="E13612" s="10" t="s">
        <v>20</v>
      </c>
      <c r="F13612" s="10" t="s">
        <v>21</v>
      </c>
      <c r="G13612" s="21" t="s">
        <v>5033</v>
      </c>
      <c r="H13612" s="21" t="s">
        <v>5034</v>
      </c>
      <c r="I13612" s="21">
        <v>1</v>
      </c>
      <c r="J13612" s="21" t="str">
        <f>MID(H13612,1,FIND(" ",H13612,1)-1)</f>
        <v>18</v>
      </c>
      <c r="K13612" s="21" t="s">
        <v>5270</v>
      </c>
    </row>
    <row r="13613" spans="1:11" hidden="1" x14ac:dyDescent="0.25">
      <c r="A13613" s="10">
        <v>219</v>
      </c>
      <c r="B13613" s="10" t="s">
        <v>2129</v>
      </c>
      <c r="C13613" s="10" t="s">
        <v>2130</v>
      </c>
      <c r="D13613" s="10" t="s">
        <v>2138</v>
      </c>
      <c r="E13613" s="10" t="s">
        <v>20</v>
      </c>
      <c r="F13613" s="10" t="s">
        <v>21</v>
      </c>
      <c r="G13613" s="10" t="s">
        <v>3714</v>
      </c>
      <c r="H13613" s="10" t="s">
        <v>3715</v>
      </c>
      <c r="I13613" s="10">
        <v>0</v>
      </c>
    </row>
    <row r="13614" spans="1:11" hidden="1" x14ac:dyDescent="0.25">
      <c r="A13614" s="10">
        <v>219</v>
      </c>
      <c r="B13614" s="10" t="s">
        <v>2129</v>
      </c>
      <c r="C13614" s="10" t="s">
        <v>2130</v>
      </c>
      <c r="D13614" s="10" t="s">
        <v>2138</v>
      </c>
      <c r="E13614" s="10" t="s">
        <v>20</v>
      </c>
      <c r="F13614" s="10" t="s">
        <v>21</v>
      </c>
      <c r="G13614" s="10" t="s">
        <v>3716</v>
      </c>
      <c r="H13614" s="10" t="s">
        <v>34</v>
      </c>
      <c r="I13614" s="10">
        <v>0</v>
      </c>
    </row>
    <row r="13615" spans="1:11" hidden="1" x14ac:dyDescent="0.25">
      <c r="A13615" s="10">
        <v>219</v>
      </c>
      <c r="B13615" s="10" t="s">
        <v>2129</v>
      </c>
      <c r="C13615" s="10" t="s">
        <v>2130</v>
      </c>
      <c r="D13615" s="10" t="s">
        <v>2138</v>
      </c>
      <c r="E13615" s="10" t="s">
        <v>20</v>
      </c>
      <c r="F13615" s="10" t="s">
        <v>21</v>
      </c>
      <c r="G13615" s="10" t="s">
        <v>3717</v>
      </c>
      <c r="H13615" s="10" t="s">
        <v>34</v>
      </c>
      <c r="I13615" s="10">
        <v>0</v>
      </c>
    </row>
    <row r="13616" spans="1:11" hidden="1" x14ac:dyDescent="0.25">
      <c r="A13616" s="10">
        <v>219</v>
      </c>
      <c r="B13616" s="10" t="s">
        <v>2129</v>
      </c>
      <c r="C13616" s="10" t="s">
        <v>2130</v>
      </c>
      <c r="D13616" s="10" t="s">
        <v>2138</v>
      </c>
      <c r="E13616" s="10" t="s">
        <v>20</v>
      </c>
      <c r="F13616" s="10" t="s">
        <v>21</v>
      </c>
      <c r="G13616" s="10" t="s">
        <v>3718</v>
      </c>
      <c r="H13616" s="10" t="s">
        <v>5168</v>
      </c>
      <c r="I13616" s="10">
        <v>0</v>
      </c>
    </row>
    <row r="13617" spans="1:9" hidden="1" x14ac:dyDescent="0.25">
      <c r="A13617" s="10">
        <v>219</v>
      </c>
      <c r="B13617" s="10" t="s">
        <v>2129</v>
      </c>
      <c r="C13617" s="10" t="s">
        <v>2130</v>
      </c>
      <c r="D13617" s="10" t="s">
        <v>2138</v>
      </c>
      <c r="E13617" s="10" t="s">
        <v>20</v>
      </c>
      <c r="F13617" s="10" t="s">
        <v>21</v>
      </c>
      <c r="G13617" s="10" t="s">
        <v>3721</v>
      </c>
      <c r="H13617" s="10" t="s">
        <v>34</v>
      </c>
      <c r="I13617" s="10">
        <v>0</v>
      </c>
    </row>
    <row r="13618" spans="1:9" hidden="1" x14ac:dyDescent="0.25">
      <c r="A13618" s="10">
        <v>219</v>
      </c>
      <c r="B13618" s="10" t="s">
        <v>2129</v>
      </c>
      <c r="C13618" s="10" t="s">
        <v>2130</v>
      </c>
      <c r="D13618" s="10" t="s">
        <v>2138</v>
      </c>
      <c r="E13618" s="10" t="s">
        <v>20</v>
      </c>
      <c r="F13618" s="10" t="s">
        <v>21</v>
      </c>
      <c r="G13618" s="10" t="s">
        <v>3722</v>
      </c>
      <c r="H13618" s="10" t="s">
        <v>34</v>
      </c>
      <c r="I13618" s="10">
        <v>0</v>
      </c>
    </row>
    <row r="13619" spans="1:9" hidden="1" x14ac:dyDescent="0.25">
      <c r="A13619" s="10">
        <v>219</v>
      </c>
      <c r="B13619" s="10" t="s">
        <v>2129</v>
      </c>
      <c r="C13619" s="10" t="s">
        <v>2130</v>
      </c>
      <c r="D13619" s="10" t="s">
        <v>2138</v>
      </c>
      <c r="E13619" s="10" t="s">
        <v>20</v>
      </c>
      <c r="F13619" s="10" t="s">
        <v>21</v>
      </c>
      <c r="G13619" s="10" t="s">
        <v>3724</v>
      </c>
      <c r="H13619" s="10" t="s">
        <v>34</v>
      </c>
      <c r="I13619" s="10">
        <v>0</v>
      </c>
    </row>
    <row r="13620" spans="1:9" hidden="1" x14ac:dyDescent="0.25">
      <c r="A13620" s="10">
        <v>219</v>
      </c>
      <c r="B13620" s="10" t="s">
        <v>2129</v>
      </c>
      <c r="C13620" s="10" t="s">
        <v>2130</v>
      </c>
      <c r="D13620" s="10" t="s">
        <v>2138</v>
      </c>
      <c r="E13620" s="10" t="s">
        <v>20</v>
      </c>
      <c r="F13620" s="10" t="s">
        <v>21</v>
      </c>
      <c r="G13620" s="10" t="s">
        <v>3726</v>
      </c>
      <c r="H13620" s="10" t="s">
        <v>57</v>
      </c>
      <c r="I13620" s="10">
        <v>0</v>
      </c>
    </row>
    <row r="13621" spans="1:9" hidden="1" x14ac:dyDescent="0.25">
      <c r="A13621" s="10">
        <v>219</v>
      </c>
      <c r="B13621" s="10" t="s">
        <v>2129</v>
      </c>
      <c r="C13621" s="10" t="s">
        <v>2130</v>
      </c>
      <c r="D13621" s="10" t="s">
        <v>2138</v>
      </c>
      <c r="E13621" s="10" t="s">
        <v>20</v>
      </c>
      <c r="F13621" s="10" t="s">
        <v>21</v>
      </c>
      <c r="G13621" s="10" t="s">
        <v>3727</v>
      </c>
      <c r="H13621" s="10" t="s">
        <v>34</v>
      </c>
      <c r="I13621" s="10">
        <v>0</v>
      </c>
    </row>
    <row r="13622" spans="1:9" hidden="1" x14ac:dyDescent="0.25">
      <c r="A13622" s="10">
        <v>219</v>
      </c>
      <c r="B13622" s="10" t="s">
        <v>2129</v>
      </c>
      <c r="C13622" s="10" t="s">
        <v>2130</v>
      </c>
      <c r="D13622" s="10" t="s">
        <v>2138</v>
      </c>
      <c r="E13622" s="10" t="s">
        <v>20</v>
      </c>
      <c r="F13622" s="10" t="s">
        <v>21</v>
      </c>
      <c r="G13622" s="10" t="s">
        <v>3728</v>
      </c>
      <c r="H13622" s="10" t="s">
        <v>57</v>
      </c>
      <c r="I13622" s="10">
        <v>0</v>
      </c>
    </row>
    <row r="13623" spans="1:9" hidden="1" x14ac:dyDescent="0.25">
      <c r="A13623" s="10">
        <v>219</v>
      </c>
      <c r="B13623" s="10" t="s">
        <v>2129</v>
      </c>
      <c r="C13623" s="10" t="s">
        <v>2130</v>
      </c>
      <c r="D13623" s="10" t="s">
        <v>2138</v>
      </c>
      <c r="E13623" s="10" t="s">
        <v>20</v>
      </c>
      <c r="F13623" s="10" t="s">
        <v>21</v>
      </c>
      <c r="G13623" s="10" t="s">
        <v>3730</v>
      </c>
      <c r="H13623" s="10" t="s">
        <v>34</v>
      </c>
      <c r="I13623" s="10">
        <v>0</v>
      </c>
    </row>
    <row r="13624" spans="1:9" hidden="1" x14ac:dyDescent="0.25">
      <c r="A13624" s="10">
        <v>219</v>
      </c>
      <c r="B13624" s="10" t="s">
        <v>2129</v>
      </c>
      <c r="C13624" s="10" t="s">
        <v>2130</v>
      </c>
      <c r="D13624" s="10" t="s">
        <v>2138</v>
      </c>
      <c r="E13624" s="10" t="s">
        <v>20</v>
      </c>
      <c r="F13624" s="10" t="s">
        <v>21</v>
      </c>
      <c r="G13624" s="10" t="s">
        <v>4569</v>
      </c>
      <c r="H13624" s="10" t="s">
        <v>57</v>
      </c>
      <c r="I13624" s="10">
        <v>0</v>
      </c>
    </row>
    <row r="13625" spans="1:9" hidden="1" x14ac:dyDescent="0.25">
      <c r="A13625" s="10">
        <v>219</v>
      </c>
      <c r="B13625" s="10" t="s">
        <v>2129</v>
      </c>
      <c r="C13625" s="10" t="s">
        <v>2130</v>
      </c>
      <c r="D13625" s="10" t="s">
        <v>2138</v>
      </c>
      <c r="E13625" s="10" t="s">
        <v>20</v>
      </c>
      <c r="F13625" s="10" t="s">
        <v>21</v>
      </c>
      <c r="G13625" s="10" t="s">
        <v>3732</v>
      </c>
      <c r="H13625" s="10" t="s">
        <v>4638</v>
      </c>
      <c r="I13625" s="10">
        <v>0</v>
      </c>
    </row>
    <row r="13626" spans="1:9" hidden="1" x14ac:dyDescent="0.25">
      <c r="A13626" s="10">
        <v>219</v>
      </c>
      <c r="B13626" s="10" t="s">
        <v>2129</v>
      </c>
      <c r="C13626" s="10" t="s">
        <v>2130</v>
      </c>
      <c r="D13626" s="10" t="s">
        <v>2138</v>
      </c>
      <c r="E13626" s="10" t="s">
        <v>20</v>
      </c>
      <c r="F13626" s="10" t="s">
        <v>21</v>
      </c>
      <c r="G13626" s="10" t="s">
        <v>3736</v>
      </c>
      <c r="H13626" s="10" t="s">
        <v>34</v>
      </c>
      <c r="I13626" s="10">
        <v>0</v>
      </c>
    </row>
    <row r="13627" spans="1:9" hidden="1" x14ac:dyDescent="0.25">
      <c r="A13627" s="10">
        <v>219</v>
      </c>
      <c r="B13627" s="10" t="s">
        <v>2129</v>
      </c>
      <c r="C13627" s="10" t="s">
        <v>2130</v>
      </c>
      <c r="D13627" s="10" t="s">
        <v>2138</v>
      </c>
      <c r="E13627" s="10" t="s">
        <v>20</v>
      </c>
      <c r="F13627" s="10" t="s">
        <v>21</v>
      </c>
      <c r="G13627" s="10" t="s">
        <v>3738</v>
      </c>
      <c r="H13627" s="10" t="s">
        <v>34</v>
      </c>
      <c r="I13627" s="10">
        <v>0</v>
      </c>
    </row>
    <row r="13628" spans="1:9" hidden="1" x14ac:dyDescent="0.25">
      <c r="A13628" s="10">
        <v>219</v>
      </c>
      <c r="B13628" s="10" t="s">
        <v>2129</v>
      </c>
      <c r="C13628" s="10" t="s">
        <v>2130</v>
      </c>
      <c r="D13628" s="10" t="s">
        <v>2138</v>
      </c>
      <c r="E13628" s="10" t="s">
        <v>20</v>
      </c>
      <c r="F13628" s="10" t="s">
        <v>21</v>
      </c>
      <c r="G13628" s="10" t="s">
        <v>4388</v>
      </c>
      <c r="H13628" s="10" t="s">
        <v>57</v>
      </c>
      <c r="I13628" s="10">
        <v>0</v>
      </c>
    </row>
    <row r="13629" spans="1:9" hidden="1" x14ac:dyDescent="0.25">
      <c r="A13629" s="10">
        <v>219</v>
      </c>
      <c r="B13629" s="10" t="s">
        <v>2129</v>
      </c>
      <c r="C13629" s="10" t="s">
        <v>2130</v>
      </c>
      <c r="D13629" s="10" t="s">
        <v>2138</v>
      </c>
      <c r="E13629" s="10" t="s">
        <v>20</v>
      </c>
      <c r="F13629" s="10" t="s">
        <v>21</v>
      </c>
      <c r="G13629" s="10" t="s">
        <v>3740</v>
      </c>
      <c r="H13629" s="10" t="s">
        <v>34</v>
      </c>
      <c r="I13629" s="10">
        <v>0</v>
      </c>
    </row>
    <row r="13630" spans="1:9" hidden="1" x14ac:dyDescent="0.25">
      <c r="A13630" s="10">
        <v>219</v>
      </c>
      <c r="B13630" s="10" t="s">
        <v>2129</v>
      </c>
      <c r="C13630" s="10" t="s">
        <v>2130</v>
      </c>
      <c r="D13630" s="10" t="s">
        <v>2138</v>
      </c>
      <c r="E13630" s="10" t="s">
        <v>20</v>
      </c>
      <c r="F13630" s="10" t="s">
        <v>21</v>
      </c>
      <c r="G13630" s="10" t="s">
        <v>3741</v>
      </c>
      <c r="H13630" s="10" t="s">
        <v>34</v>
      </c>
      <c r="I13630" s="10">
        <v>0</v>
      </c>
    </row>
    <row r="13631" spans="1:9" hidden="1" x14ac:dyDescent="0.25">
      <c r="A13631" s="10">
        <v>219</v>
      </c>
      <c r="B13631" s="10" t="s">
        <v>2129</v>
      </c>
      <c r="C13631" s="10" t="s">
        <v>2130</v>
      </c>
      <c r="D13631" s="10" t="s">
        <v>2138</v>
      </c>
      <c r="E13631" s="10" t="s">
        <v>20</v>
      </c>
      <c r="F13631" s="10" t="s">
        <v>21</v>
      </c>
      <c r="G13631" s="10" t="s">
        <v>4389</v>
      </c>
      <c r="H13631" s="10" t="s">
        <v>34</v>
      </c>
      <c r="I13631" s="10">
        <v>0</v>
      </c>
    </row>
    <row r="13632" spans="1:9" hidden="1" x14ac:dyDescent="0.25">
      <c r="A13632" s="10">
        <v>219</v>
      </c>
      <c r="B13632" s="10" t="s">
        <v>2129</v>
      </c>
      <c r="C13632" s="10" t="s">
        <v>2130</v>
      </c>
      <c r="D13632" s="10" t="s">
        <v>2138</v>
      </c>
      <c r="E13632" s="10" t="s">
        <v>20</v>
      </c>
      <c r="F13632" s="10" t="s">
        <v>21</v>
      </c>
      <c r="G13632" s="10" t="s">
        <v>4391</v>
      </c>
      <c r="H13632" s="10" t="s">
        <v>4920</v>
      </c>
      <c r="I13632" s="10">
        <v>0</v>
      </c>
    </row>
    <row r="13633" spans="1:11" hidden="1" x14ac:dyDescent="0.25">
      <c r="A13633" s="10">
        <v>219</v>
      </c>
      <c r="B13633" s="10" t="s">
        <v>2129</v>
      </c>
      <c r="C13633" s="10" t="s">
        <v>2130</v>
      </c>
      <c r="D13633" s="10" t="s">
        <v>2138</v>
      </c>
      <c r="E13633" s="10" t="s">
        <v>20</v>
      </c>
      <c r="F13633" s="10" t="s">
        <v>21</v>
      </c>
      <c r="G13633" s="10" t="s">
        <v>3744</v>
      </c>
      <c r="H13633" s="10" t="s">
        <v>3830</v>
      </c>
      <c r="I13633" s="10">
        <v>0</v>
      </c>
    </row>
    <row r="13634" spans="1:11" hidden="1" x14ac:dyDescent="0.25">
      <c r="A13634" s="10">
        <v>219</v>
      </c>
      <c r="B13634" s="10" t="s">
        <v>2129</v>
      </c>
      <c r="C13634" s="10" t="s">
        <v>2130</v>
      </c>
      <c r="D13634" s="10" t="s">
        <v>2138</v>
      </c>
      <c r="E13634" s="10" t="s">
        <v>20</v>
      </c>
      <c r="F13634" s="10" t="s">
        <v>21</v>
      </c>
      <c r="G13634" s="10" t="s">
        <v>3746</v>
      </c>
      <c r="H13634" s="10" t="s">
        <v>34</v>
      </c>
      <c r="I13634" s="10">
        <v>0</v>
      </c>
    </row>
    <row r="13635" spans="1:11" hidden="1" x14ac:dyDescent="0.25">
      <c r="A13635" s="10">
        <v>219</v>
      </c>
      <c r="B13635" s="10" t="s">
        <v>2129</v>
      </c>
      <c r="C13635" s="10" t="s">
        <v>2130</v>
      </c>
      <c r="D13635" s="10" t="s">
        <v>2138</v>
      </c>
      <c r="E13635" s="10" t="s">
        <v>20</v>
      </c>
      <c r="F13635" s="10" t="s">
        <v>21</v>
      </c>
      <c r="G13635" s="21" t="s">
        <v>3747</v>
      </c>
      <c r="H13635" s="21" t="s">
        <v>5035</v>
      </c>
      <c r="I13635" s="21">
        <v>1</v>
      </c>
      <c r="J13635" s="21" t="str">
        <f>H13635</f>
        <v>В оконный проем</v>
      </c>
      <c r="K13635" s="21"/>
    </row>
    <row r="13636" spans="1:11" hidden="1" x14ac:dyDescent="0.25">
      <c r="A13636" s="10">
        <v>219</v>
      </c>
      <c r="B13636" s="10" t="s">
        <v>2129</v>
      </c>
      <c r="C13636" s="10" t="s">
        <v>2130</v>
      </c>
      <c r="D13636" s="10" t="s">
        <v>2138</v>
      </c>
      <c r="E13636" s="10" t="s">
        <v>20</v>
      </c>
      <c r="F13636" s="10" t="s">
        <v>21</v>
      </c>
      <c r="G13636" s="21" t="s">
        <v>3753</v>
      </c>
      <c r="H13636" s="21" t="s">
        <v>5036</v>
      </c>
      <c r="I13636" s="21">
        <v>1</v>
      </c>
      <c r="J13636" s="21">
        <f>MID(H13636,1,FIND(" ",H13636,1)-1)*1</f>
        <v>0.83</v>
      </c>
      <c r="K13636" s="21" t="s">
        <v>5258</v>
      </c>
    </row>
    <row r="13637" spans="1:11" hidden="1" x14ac:dyDescent="0.25">
      <c r="A13637" s="10">
        <v>219</v>
      </c>
      <c r="B13637" s="10" t="s">
        <v>2129</v>
      </c>
      <c r="C13637" s="10" t="s">
        <v>2130</v>
      </c>
      <c r="D13637" s="10" t="s">
        <v>2138</v>
      </c>
      <c r="E13637" s="10" t="s">
        <v>20</v>
      </c>
      <c r="F13637" s="10" t="s">
        <v>21</v>
      </c>
      <c r="G13637" s="21" t="s">
        <v>3755</v>
      </c>
      <c r="H13637" s="21" t="s">
        <v>3756</v>
      </c>
      <c r="I13637" s="21">
        <v>1</v>
      </c>
      <c r="J13637" s="21" t="s">
        <v>5266</v>
      </c>
      <c r="K13637" s="21" t="s">
        <v>5265</v>
      </c>
    </row>
    <row r="13638" spans="1:11" hidden="1" x14ac:dyDescent="0.25">
      <c r="A13638" s="10">
        <v>219</v>
      </c>
      <c r="B13638" s="10" t="s">
        <v>2129</v>
      </c>
      <c r="C13638" s="10" t="s">
        <v>2130</v>
      </c>
      <c r="D13638" s="10" t="s">
        <v>2138</v>
      </c>
      <c r="E13638" s="10" t="s">
        <v>20</v>
      </c>
      <c r="F13638" s="10" t="s">
        <v>21</v>
      </c>
      <c r="G13638" s="10" t="s">
        <v>3757</v>
      </c>
      <c r="H13638" s="10" t="s">
        <v>3758</v>
      </c>
      <c r="I13638" s="10">
        <v>0</v>
      </c>
    </row>
    <row r="13639" spans="1:11" hidden="1" x14ac:dyDescent="0.25">
      <c r="A13639" s="10">
        <v>219</v>
      </c>
      <c r="B13639" s="10" t="s">
        <v>2129</v>
      </c>
      <c r="C13639" s="10" t="s">
        <v>2130</v>
      </c>
      <c r="D13639" s="10" t="s">
        <v>2138</v>
      </c>
      <c r="E13639" s="10" t="s">
        <v>20</v>
      </c>
      <c r="F13639" s="10" t="s">
        <v>21</v>
      </c>
      <c r="G13639" s="21" t="s">
        <v>4570</v>
      </c>
      <c r="H13639" s="21" t="s">
        <v>4436</v>
      </c>
      <c r="I13639" s="21">
        <v>0</v>
      </c>
      <c r="J13639" s="21">
        <f>MID(H13639,1,FIND(" ",H13639,1)-1)*1</f>
        <v>1.5</v>
      </c>
      <c r="K13639" s="21" t="s">
        <v>5264</v>
      </c>
    </row>
    <row r="13640" spans="1:11" hidden="1" x14ac:dyDescent="0.25">
      <c r="A13640" s="10">
        <v>219</v>
      </c>
      <c r="B13640" s="10" t="s">
        <v>2129</v>
      </c>
      <c r="C13640" s="10" t="s">
        <v>2130</v>
      </c>
      <c r="D13640" s="10" t="s">
        <v>2138</v>
      </c>
      <c r="E13640" s="10" t="s">
        <v>20</v>
      </c>
      <c r="F13640" s="10" t="s">
        <v>21</v>
      </c>
      <c r="G13640" s="21" t="s">
        <v>3759</v>
      </c>
      <c r="H13640" s="21">
        <v>7000</v>
      </c>
      <c r="I13640" s="21">
        <v>1</v>
      </c>
      <c r="J13640" s="21">
        <f t="shared" ref="J13640:J13641" si="972">TRIM(H13640)*1</f>
        <v>7000</v>
      </c>
      <c r="K13640" s="21" t="s">
        <v>5261</v>
      </c>
    </row>
    <row r="13641" spans="1:11" hidden="1" x14ac:dyDescent="0.25">
      <c r="A13641" s="10">
        <v>219</v>
      </c>
      <c r="B13641" s="10" t="s">
        <v>2129</v>
      </c>
      <c r="C13641" s="10" t="s">
        <v>2130</v>
      </c>
      <c r="D13641" s="10" t="s">
        <v>2138</v>
      </c>
      <c r="E13641" s="10" t="s">
        <v>20</v>
      </c>
      <c r="F13641" s="10" t="s">
        <v>21</v>
      </c>
      <c r="G13641" s="21" t="s">
        <v>3764</v>
      </c>
      <c r="H13641" s="21">
        <v>7000</v>
      </c>
      <c r="I13641" s="21">
        <v>1</v>
      </c>
      <c r="J13641" s="21">
        <f t="shared" si="972"/>
        <v>7000</v>
      </c>
      <c r="K13641" s="21" t="s">
        <v>5261</v>
      </c>
    </row>
    <row r="13642" spans="1:11" hidden="1" x14ac:dyDescent="0.25">
      <c r="A13642" s="10">
        <v>219</v>
      </c>
      <c r="B13642" s="10" t="s">
        <v>2129</v>
      </c>
      <c r="C13642" s="10" t="s">
        <v>2130</v>
      </c>
      <c r="D13642" s="10" t="s">
        <v>2138</v>
      </c>
      <c r="E13642" s="10" t="s">
        <v>20</v>
      </c>
      <c r="F13642" s="10" t="s">
        <v>21</v>
      </c>
      <c r="G13642" s="10" t="s">
        <v>3766</v>
      </c>
      <c r="H13642" s="10" t="s">
        <v>34</v>
      </c>
      <c r="I13642" s="10">
        <v>0</v>
      </c>
    </row>
    <row r="13643" spans="1:11" hidden="1" x14ac:dyDescent="0.25">
      <c r="A13643" s="10">
        <v>219</v>
      </c>
      <c r="B13643" s="10" t="s">
        <v>2129</v>
      </c>
      <c r="C13643" s="10" t="s">
        <v>2130</v>
      </c>
      <c r="D13643" s="10" t="s">
        <v>2138</v>
      </c>
      <c r="E13643" s="10" t="s">
        <v>20</v>
      </c>
      <c r="F13643" s="10" t="s">
        <v>21</v>
      </c>
      <c r="G13643" s="10" t="s">
        <v>4397</v>
      </c>
      <c r="H13643" s="10" t="s">
        <v>34</v>
      </c>
      <c r="I13643" s="10">
        <v>0</v>
      </c>
    </row>
    <row r="13644" spans="1:11" hidden="1" x14ac:dyDescent="0.25">
      <c r="A13644" s="10">
        <v>219</v>
      </c>
      <c r="B13644" s="10" t="s">
        <v>2129</v>
      </c>
      <c r="C13644" s="10" t="s">
        <v>2130</v>
      </c>
      <c r="D13644" s="10" t="s">
        <v>2138</v>
      </c>
      <c r="E13644" s="10" t="s">
        <v>20</v>
      </c>
      <c r="F13644" s="10" t="s">
        <v>21</v>
      </c>
      <c r="G13644" s="10" t="s">
        <v>4398</v>
      </c>
      <c r="H13644" s="10" t="s">
        <v>57</v>
      </c>
      <c r="I13644" s="10">
        <v>0</v>
      </c>
    </row>
    <row r="13645" spans="1:11" hidden="1" x14ac:dyDescent="0.25">
      <c r="A13645" s="10">
        <v>219</v>
      </c>
      <c r="B13645" s="10" t="s">
        <v>2129</v>
      </c>
      <c r="C13645" s="10" t="s">
        <v>2130</v>
      </c>
      <c r="D13645" s="10" t="s">
        <v>2138</v>
      </c>
      <c r="E13645" s="10" t="s">
        <v>20</v>
      </c>
      <c r="F13645" s="10" t="s">
        <v>21</v>
      </c>
      <c r="G13645" s="21" t="s">
        <v>4403</v>
      </c>
      <c r="H13645" s="21" t="s">
        <v>4248</v>
      </c>
      <c r="I13645" s="21">
        <v>1</v>
      </c>
      <c r="J13645" s="21">
        <f>MID(H13645,1,FIND(" ",H13645,1)-1)*1</f>
        <v>25</v>
      </c>
      <c r="K13645" s="21" t="s">
        <v>5255</v>
      </c>
    </row>
    <row r="13646" spans="1:11" hidden="1" x14ac:dyDescent="0.25">
      <c r="A13646" s="10">
        <v>219</v>
      </c>
      <c r="B13646" s="10" t="s">
        <v>2129</v>
      </c>
      <c r="C13646" s="10" t="s">
        <v>2130</v>
      </c>
      <c r="D13646" s="10" t="s">
        <v>2138</v>
      </c>
      <c r="E13646" s="10" t="s">
        <v>20</v>
      </c>
      <c r="F13646" s="10" t="s">
        <v>21</v>
      </c>
      <c r="G13646" s="21" t="s">
        <v>3223</v>
      </c>
      <c r="H13646" s="21" t="s">
        <v>4507</v>
      </c>
      <c r="I13646" s="21">
        <v>1</v>
      </c>
      <c r="J13646" s="21">
        <f>MID(H13646,1,FIND(" ",H13646,1)-1)*10</f>
        <v>355</v>
      </c>
      <c r="K13646" s="22" t="s">
        <v>5256</v>
      </c>
    </row>
    <row r="13647" spans="1:11" hidden="1" x14ac:dyDescent="0.25">
      <c r="A13647" s="10">
        <v>219</v>
      </c>
      <c r="B13647" s="10" t="s">
        <v>2129</v>
      </c>
      <c r="C13647" s="10" t="s">
        <v>2130</v>
      </c>
      <c r="D13647" s="10" t="s">
        <v>2138</v>
      </c>
      <c r="E13647" s="10" t="s">
        <v>20</v>
      </c>
      <c r="F13647" s="10" t="s">
        <v>21</v>
      </c>
      <c r="G13647" s="21" t="s">
        <v>4406</v>
      </c>
      <c r="H13647" s="21" t="s">
        <v>5037</v>
      </c>
      <c r="I13647" s="21">
        <v>1</v>
      </c>
      <c r="J13647" s="21">
        <f>MID(H13647,1,FIND(" ",H13647,1)-1)*10</f>
        <v>535</v>
      </c>
      <c r="K13647" s="21" t="s">
        <v>5257</v>
      </c>
    </row>
    <row r="13648" spans="1:11" hidden="1" x14ac:dyDescent="0.25">
      <c r="A13648" s="10">
        <v>219</v>
      </c>
      <c r="B13648" s="10" t="s">
        <v>2129</v>
      </c>
      <c r="C13648" s="10" t="s">
        <v>2130</v>
      </c>
      <c r="D13648" s="10" t="s">
        <v>2138</v>
      </c>
      <c r="E13648" s="10" t="s">
        <v>20</v>
      </c>
      <c r="F13648" s="10" t="s">
        <v>21</v>
      </c>
      <c r="G13648" s="21" t="s">
        <v>4408</v>
      </c>
      <c r="H13648" s="21" t="s">
        <v>4508</v>
      </c>
      <c r="I13648" s="21">
        <v>1</v>
      </c>
      <c r="J13648" s="21">
        <f>MID(H13648,1,FIND(" ",H13648,1)-1)*10</f>
        <v>470</v>
      </c>
      <c r="K13648" s="21" t="s">
        <v>5257</v>
      </c>
    </row>
    <row r="13649" spans="1:11" hidden="1" x14ac:dyDescent="0.25">
      <c r="A13649" s="10">
        <v>219</v>
      </c>
      <c r="B13649" s="10" t="s">
        <v>2129</v>
      </c>
      <c r="C13649" s="10" t="s">
        <v>2130</v>
      </c>
      <c r="D13649" s="10" t="s">
        <v>2138</v>
      </c>
      <c r="E13649" s="10" t="s">
        <v>20</v>
      </c>
      <c r="F13649" s="10" t="s">
        <v>21</v>
      </c>
      <c r="G13649" s="21" t="s">
        <v>3785</v>
      </c>
      <c r="H13649" s="21" t="s">
        <v>4092</v>
      </c>
      <c r="I13649" s="21">
        <v>1</v>
      </c>
      <c r="J13649" s="21">
        <f>MID(H13649,1,FIND(" ",H13649,1)-1)*1</f>
        <v>28</v>
      </c>
      <c r="K13649" s="21" t="s">
        <v>5255</v>
      </c>
    </row>
    <row r="13650" spans="1:11" hidden="1" x14ac:dyDescent="0.25">
      <c r="A13650" s="10">
        <v>219</v>
      </c>
      <c r="B13650" s="10" t="s">
        <v>2129</v>
      </c>
      <c r="C13650" s="10" t="s">
        <v>2130</v>
      </c>
      <c r="D13650" s="10" t="s">
        <v>2138</v>
      </c>
      <c r="E13650" s="10" t="s">
        <v>20</v>
      </c>
      <c r="F13650" s="10" t="s">
        <v>21</v>
      </c>
      <c r="G13650" s="21" t="s">
        <v>4410</v>
      </c>
      <c r="H13650" s="21" t="s">
        <v>4475</v>
      </c>
      <c r="I13650" s="21">
        <v>1</v>
      </c>
      <c r="J13650" s="21">
        <f>MID(H13650,1,FIND(" ",H13650,1)-1)*10</f>
        <v>425</v>
      </c>
      <c r="K13650" s="22" t="s">
        <v>5256</v>
      </c>
    </row>
    <row r="13651" spans="1:11" hidden="1" x14ac:dyDescent="0.25">
      <c r="A13651" s="10">
        <v>219</v>
      </c>
      <c r="B13651" s="10" t="s">
        <v>2129</v>
      </c>
      <c r="C13651" s="10" t="s">
        <v>2130</v>
      </c>
      <c r="D13651" s="10" t="s">
        <v>2138</v>
      </c>
      <c r="E13651" s="10" t="s">
        <v>20</v>
      </c>
      <c r="F13651" s="10" t="s">
        <v>21</v>
      </c>
      <c r="G13651" s="21" t="s">
        <v>4412</v>
      </c>
      <c r="H13651" s="21" t="s">
        <v>5038</v>
      </c>
      <c r="I13651" s="21">
        <v>1</v>
      </c>
      <c r="J13651" s="21">
        <f>MID(H13651,1,FIND(" ",H13651,1)-1)*10</f>
        <v>553</v>
      </c>
      <c r="K13651" s="21" t="s">
        <v>5257</v>
      </c>
    </row>
    <row r="13652" spans="1:11" hidden="1" x14ac:dyDescent="0.25">
      <c r="A13652" s="10">
        <v>219</v>
      </c>
      <c r="B13652" s="10" t="s">
        <v>2129</v>
      </c>
      <c r="C13652" s="10" t="s">
        <v>2130</v>
      </c>
      <c r="D13652" s="10" t="s">
        <v>2138</v>
      </c>
      <c r="E13652" s="10" t="s">
        <v>20</v>
      </c>
      <c r="F13652" s="10" t="s">
        <v>21</v>
      </c>
      <c r="G13652" s="21" t="s">
        <v>4414</v>
      </c>
      <c r="H13652" s="21" t="s">
        <v>5039</v>
      </c>
      <c r="I13652" s="21">
        <v>1</v>
      </c>
      <c r="J13652" s="21">
        <f>MID(H13652,1,FIND(" ",H13652,1)-1)*10</f>
        <v>566</v>
      </c>
      <c r="K13652" s="21" t="s">
        <v>5257</v>
      </c>
    </row>
    <row r="13653" spans="1:11" hidden="1" x14ac:dyDescent="0.25">
      <c r="A13653" s="10">
        <v>219</v>
      </c>
      <c r="B13653" s="10" t="s">
        <v>2129</v>
      </c>
      <c r="C13653" s="10" t="s">
        <v>2130</v>
      </c>
      <c r="D13653" s="10" t="s">
        <v>2138</v>
      </c>
      <c r="E13653" s="10" t="s">
        <v>20</v>
      </c>
      <c r="F13653" s="10" t="s">
        <v>21</v>
      </c>
      <c r="G13653" s="10" t="s">
        <v>3787</v>
      </c>
      <c r="H13653" s="10" t="s">
        <v>3788</v>
      </c>
      <c r="I13653" s="10">
        <v>0</v>
      </c>
    </row>
    <row r="13654" spans="1:11" hidden="1" x14ac:dyDescent="0.25">
      <c r="A13654" s="10">
        <v>219</v>
      </c>
      <c r="B13654" s="10" t="s">
        <v>2129</v>
      </c>
      <c r="C13654" s="10" t="s">
        <v>2130</v>
      </c>
      <c r="D13654" s="10" t="s">
        <v>2138</v>
      </c>
      <c r="E13654" s="10" t="s">
        <v>20</v>
      </c>
      <c r="F13654" s="10" t="s">
        <v>21</v>
      </c>
      <c r="G13654" s="10" t="s">
        <v>3789</v>
      </c>
      <c r="H13654" s="10" t="s">
        <v>3789</v>
      </c>
      <c r="I13654" s="10">
        <v>0</v>
      </c>
    </row>
    <row r="13655" spans="1:11" hidden="1" x14ac:dyDescent="0.25">
      <c r="A13655" s="10">
        <v>220</v>
      </c>
      <c r="B13655" s="10" t="s">
        <v>2139</v>
      </c>
      <c r="C13655" s="10" t="s">
        <v>2140</v>
      </c>
      <c r="D13655" s="10" t="s">
        <v>2148</v>
      </c>
      <c r="E13655" s="10" t="s">
        <v>20</v>
      </c>
      <c r="F13655" s="10" t="s">
        <v>21</v>
      </c>
      <c r="G13655" s="10" t="s">
        <v>3129</v>
      </c>
      <c r="H13655" s="10" t="s">
        <v>4485</v>
      </c>
      <c r="I13655" s="10">
        <v>0</v>
      </c>
    </row>
    <row r="13656" spans="1:11" hidden="1" x14ac:dyDescent="0.25">
      <c r="A13656" s="10">
        <v>220</v>
      </c>
      <c r="B13656" s="10" t="s">
        <v>2139</v>
      </c>
      <c r="C13656" s="10" t="s">
        <v>2140</v>
      </c>
      <c r="D13656" s="10" t="s">
        <v>2148</v>
      </c>
      <c r="E13656" s="10" t="s">
        <v>20</v>
      </c>
      <c r="F13656" s="10" t="s">
        <v>21</v>
      </c>
      <c r="G13656" s="21" t="s">
        <v>2160</v>
      </c>
      <c r="H13656" s="21" t="s">
        <v>5029</v>
      </c>
      <c r="I13656" s="21">
        <v>1</v>
      </c>
      <c r="J13656" s="21" t="str">
        <f>H13656</f>
        <v>Универсальное оборудование</v>
      </c>
      <c r="K13656" s="21"/>
    </row>
    <row r="13657" spans="1:11" hidden="1" x14ac:dyDescent="0.25">
      <c r="A13657" s="10">
        <v>220</v>
      </c>
      <c r="B13657" s="10" t="s">
        <v>2139</v>
      </c>
      <c r="C13657" s="10" t="s">
        <v>2140</v>
      </c>
      <c r="D13657" s="10" t="s">
        <v>2148</v>
      </c>
      <c r="E13657" s="10" t="s">
        <v>20</v>
      </c>
      <c r="F13657" s="10" t="s">
        <v>21</v>
      </c>
      <c r="G13657" s="21" t="s">
        <v>3703</v>
      </c>
      <c r="H13657" s="21" t="s">
        <v>5040</v>
      </c>
      <c r="I13657" s="21">
        <v>1</v>
      </c>
      <c r="J13657" s="21">
        <f>MID(H13657,1,FIND(" ",H13657,1)-1)*1</f>
        <v>15</v>
      </c>
      <c r="K13657" s="21" t="s">
        <v>5254</v>
      </c>
    </row>
    <row r="13658" spans="1:11" hidden="1" x14ac:dyDescent="0.25">
      <c r="A13658" s="10">
        <v>220</v>
      </c>
      <c r="B13658" s="10" t="s">
        <v>2139</v>
      </c>
      <c r="C13658" s="10" t="s">
        <v>2140</v>
      </c>
      <c r="D13658" s="10" t="s">
        <v>2148</v>
      </c>
      <c r="E13658" s="10" t="s">
        <v>20</v>
      </c>
      <c r="F13658" s="10" t="s">
        <v>21</v>
      </c>
      <c r="G13658" s="21" t="s">
        <v>3708</v>
      </c>
      <c r="H13658" s="21" t="s">
        <v>5041</v>
      </c>
      <c r="I13658" s="21">
        <v>1</v>
      </c>
      <c r="J13658" s="21">
        <f>MID(H13658,1,FIND(" ",H13658,1)-1)*1</f>
        <v>1.46</v>
      </c>
      <c r="K13658" s="21" t="s">
        <v>5258</v>
      </c>
    </row>
    <row r="13659" spans="1:11" hidden="1" x14ac:dyDescent="0.25">
      <c r="A13659" s="10">
        <v>220</v>
      </c>
      <c r="B13659" s="10" t="s">
        <v>2139</v>
      </c>
      <c r="C13659" s="10" t="s">
        <v>2140</v>
      </c>
      <c r="D13659" s="10" t="s">
        <v>2148</v>
      </c>
      <c r="E13659" s="10" t="s">
        <v>20</v>
      </c>
      <c r="F13659" s="10" t="s">
        <v>21</v>
      </c>
      <c r="G13659" s="21" t="s">
        <v>5030</v>
      </c>
      <c r="H13659" s="21" t="s">
        <v>4079</v>
      </c>
      <c r="I13659" s="21">
        <v>1</v>
      </c>
      <c r="J13659" s="21">
        <f>MID(H13659,1,FIND(" ",H13659,1)-1)*1</f>
        <v>54</v>
      </c>
      <c r="K13659" s="21" t="s">
        <v>5260</v>
      </c>
    </row>
    <row r="13660" spans="1:11" hidden="1" x14ac:dyDescent="0.25">
      <c r="A13660" s="10">
        <v>220</v>
      </c>
      <c r="B13660" s="10" t="s">
        <v>2139</v>
      </c>
      <c r="C13660" s="10" t="s">
        <v>2140</v>
      </c>
      <c r="D13660" s="10" t="s">
        <v>2148</v>
      </c>
      <c r="E13660" s="10" t="s">
        <v>20</v>
      </c>
      <c r="F13660" s="10" t="s">
        <v>21</v>
      </c>
      <c r="G13660" s="21" t="s">
        <v>5031</v>
      </c>
      <c r="H13660" s="21" t="s">
        <v>5032</v>
      </c>
      <c r="I13660" s="21">
        <v>1</v>
      </c>
      <c r="J13660" s="21">
        <f>MID(H13660,1,FIND(" ",H13660,1)-1)*1</f>
        <v>43</v>
      </c>
      <c r="K13660" s="21" t="s">
        <v>5270</v>
      </c>
    </row>
    <row r="13661" spans="1:11" hidden="1" x14ac:dyDescent="0.25">
      <c r="A13661" s="10">
        <v>220</v>
      </c>
      <c r="B13661" s="10" t="s">
        <v>2139</v>
      </c>
      <c r="C13661" s="10" t="s">
        <v>2140</v>
      </c>
      <c r="D13661" s="10" t="s">
        <v>2148</v>
      </c>
      <c r="E13661" s="10" t="s">
        <v>20</v>
      </c>
      <c r="F13661" s="10" t="s">
        <v>21</v>
      </c>
      <c r="G13661" s="21" t="s">
        <v>5033</v>
      </c>
      <c r="H13661" s="21" t="s">
        <v>5034</v>
      </c>
      <c r="I13661" s="21">
        <v>1</v>
      </c>
      <c r="J13661" s="21" t="str">
        <f>MID(H13661,1,FIND(" ",H13661,1)-1)</f>
        <v>18</v>
      </c>
      <c r="K13661" s="21" t="s">
        <v>5270</v>
      </c>
    </row>
    <row r="13662" spans="1:11" hidden="1" x14ac:dyDescent="0.25">
      <c r="A13662" s="10">
        <v>220</v>
      </c>
      <c r="B13662" s="10" t="s">
        <v>2139</v>
      </c>
      <c r="C13662" s="10" t="s">
        <v>2140</v>
      </c>
      <c r="D13662" s="10" t="s">
        <v>2148</v>
      </c>
      <c r="E13662" s="10" t="s">
        <v>20</v>
      </c>
      <c r="F13662" s="10" t="s">
        <v>21</v>
      </c>
      <c r="G13662" s="10" t="s">
        <v>3714</v>
      </c>
      <c r="H13662" s="10" t="s">
        <v>3715</v>
      </c>
      <c r="I13662" s="10">
        <v>0</v>
      </c>
    </row>
    <row r="13663" spans="1:11" hidden="1" x14ac:dyDescent="0.25">
      <c r="A13663" s="10">
        <v>220</v>
      </c>
      <c r="B13663" s="10" t="s">
        <v>2139</v>
      </c>
      <c r="C13663" s="10" t="s">
        <v>2140</v>
      </c>
      <c r="D13663" s="10" t="s">
        <v>2148</v>
      </c>
      <c r="E13663" s="10" t="s">
        <v>20</v>
      </c>
      <c r="F13663" s="10" t="s">
        <v>21</v>
      </c>
      <c r="G13663" s="10" t="s">
        <v>3716</v>
      </c>
      <c r="H13663" s="10" t="s">
        <v>34</v>
      </c>
      <c r="I13663" s="10">
        <v>0</v>
      </c>
    </row>
    <row r="13664" spans="1:11" hidden="1" x14ac:dyDescent="0.25">
      <c r="A13664" s="10">
        <v>220</v>
      </c>
      <c r="B13664" s="10" t="s">
        <v>2139</v>
      </c>
      <c r="C13664" s="10" t="s">
        <v>2140</v>
      </c>
      <c r="D13664" s="10" t="s">
        <v>2148</v>
      </c>
      <c r="E13664" s="10" t="s">
        <v>20</v>
      </c>
      <c r="F13664" s="10" t="s">
        <v>21</v>
      </c>
      <c r="G13664" s="10" t="s">
        <v>3717</v>
      </c>
      <c r="H13664" s="10" t="s">
        <v>34</v>
      </c>
      <c r="I13664" s="10">
        <v>0</v>
      </c>
    </row>
    <row r="13665" spans="1:9" hidden="1" x14ac:dyDescent="0.25">
      <c r="A13665" s="10">
        <v>220</v>
      </c>
      <c r="B13665" s="10" t="s">
        <v>2139</v>
      </c>
      <c r="C13665" s="10" t="s">
        <v>2140</v>
      </c>
      <c r="D13665" s="10" t="s">
        <v>2148</v>
      </c>
      <c r="E13665" s="10" t="s">
        <v>20</v>
      </c>
      <c r="F13665" s="10" t="s">
        <v>21</v>
      </c>
      <c r="G13665" s="10" t="s">
        <v>3718</v>
      </c>
      <c r="H13665" s="10" t="s">
        <v>5168</v>
      </c>
      <c r="I13665" s="10">
        <v>0</v>
      </c>
    </row>
    <row r="13666" spans="1:9" hidden="1" x14ac:dyDescent="0.25">
      <c r="A13666" s="10">
        <v>220</v>
      </c>
      <c r="B13666" s="10" t="s">
        <v>2139</v>
      </c>
      <c r="C13666" s="10" t="s">
        <v>2140</v>
      </c>
      <c r="D13666" s="10" t="s">
        <v>2148</v>
      </c>
      <c r="E13666" s="10" t="s">
        <v>20</v>
      </c>
      <c r="F13666" s="10" t="s">
        <v>21</v>
      </c>
      <c r="G13666" s="10" t="s">
        <v>3721</v>
      </c>
      <c r="H13666" s="10" t="s">
        <v>34</v>
      </c>
      <c r="I13666" s="10">
        <v>0</v>
      </c>
    </row>
    <row r="13667" spans="1:9" hidden="1" x14ac:dyDescent="0.25">
      <c r="A13667" s="10">
        <v>220</v>
      </c>
      <c r="B13667" s="10" t="s">
        <v>2139</v>
      </c>
      <c r="C13667" s="10" t="s">
        <v>2140</v>
      </c>
      <c r="D13667" s="10" t="s">
        <v>2148</v>
      </c>
      <c r="E13667" s="10" t="s">
        <v>20</v>
      </c>
      <c r="F13667" s="10" t="s">
        <v>21</v>
      </c>
      <c r="G13667" s="10" t="s">
        <v>3722</v>
      </c>
      <c r="H13667" s="10" t="s">
        <v>34</v>
      </c>
      <c r="I13667" s="10">
        <v>0</v>
      </c>
    </row>
    <row r="13668" spans="1:9" hidden="1" x14ac:dyDescent="0.25">
      <c r="A13668" s="10">
        <v>220</v>
      </c>
      <c r="B13668" s="10" t="s">
        <v>2139</v>
      </c>
      <c r="C13668" s="10" t="s">
        <v>2140</v>
      </c>
      <c r="D13668" s="10" t="s">
        <v>2148</v>
      </c>
      <c r="E13668" s="10" t="s">
        <v>20</v>
      </c>
      <c r="F13668" s="10" t="s">
        <v>21</v>
      </c>
      <c r="G13668" s="10" t="s">
        <v>3724</v>
      </c>
      <c r="H13668" s="10" t="s">
        <v>34</v>
      </c>
      <c r="I13668" s="10">
        <v>0</v>
      </c>
    </row>
    <row r="13669" spans="1:9" hidden="1" x14ac:dyDescent="0.25">
      <c r="A13669" s="10">
        <v>220</v>
      </c>
      <c r="B13669" s="10" t="s">
        <v>2139</v>
      </c>
      <c r="C13669" s="10" t="s">
        <v>2140</v>
      </c>
      <c r="D13669" s="10" t="s">
        <v>2148</v>
      </c>
      <c r="E13669" s="10" t="s">
        <v>20</v>
      </c>
      <c r="F13669" s="10" t="s">
        <v>21</v>
      </c>
      <c r="G13669" s="10" t="s">
        <v>3726</v>
      </c>
      <c r="H13669" s="10" t="s">
        <v>57</v>
      </c>
      <c r="I13669" s="10">
        <v>0</v>
      </c>
    </row>
    <row r="13670" spans="1:9" hidden="1" x14ac:dyDescent="0.25">
      <c r="A13670" s="10">
        <v>220</v>
      </c>
      <c r="B13670" s="10" t="s">
        <v>2139</v>
      </c>
      <c r="C13670" s="10" t="s">
        <v>2140</v>
      </c>
      <c r="D13670" s="10" t="s">
        <v>2148</v>
      </c>
      <c r="E13670" s="10" t="s">
        <v>20</v>
      </c>
      <c r="F13670" s="10" t="s">
        <v>21</v>
      </c>
      <c r="G13670" s="10" t="s">
        <v>3727</v>
      </c>
      <c r="H13670" s="10" t="s">
        <v>34</v>
      </c>
      <c r="I13670" s="10">
        <v>0</v>
      </c>
    </row>
    <row r="13671" spans="1:9" hidden="1" x14ac:dyDescent="0.25">
      <c r="A13671" s="10">
        <v>220</v>
      </c>
      <c r="B13671" s="10" t="s">
        <v>2139</v>
      </c>
      <c r="C13671" s="10" t="s">
        <v>2140</v>
      </c>
      <c r="D13671" s="10" t="s">
        <v>2148</v>
      </c>
      <c r="E13671" s="10" t="s">
        <v>20</v>
      </c>
      <c r="F13671" s="10" t="s">
        <v>21</v>
      </c>
      <c r="G13671" s="10" t="s">
        <v>3728</v>
      </c>
      <c r="H13671" s="10" t="s">
        <v>34</v>
      </c>
      <c r="I13671" s="10">
        <v>0</v>
      </c>
    </row>
    <row r="13672" spans="1:9" hidden="1" x14ac:dyDescent="0.25">
      <c r="A13672" s="10">
        <v>220</v>
      </c>
      <c r="B13672" s="10" t="s">
        <v>2139</v>
      </c>
      <c r="C13672" s="10" t="s">
        <v>2140</v>
      </c>
      <c r="D13672" s="10" t="s">
        <v>2148</v>
      </c>
      <c r="E13672" s="10" t="s">
        <v>20</v>
      </c>
      <c r="F13672" s="10" t="s">
        <v>21</v>
      </c>
      <c r="G13672" s="10" t="s">
        <v>3730</v>
      </c>
      <c r="H13672" s="10" t="s">
        <v>34</v>
      </c>
      <c r="I13672" s="10">
        <v>0</v>
      </c>
    </row>
    <row r="13673" spans="1:9" hidden="1" x14ac:dyDescent="0.25">
      <c r="A13673" s="10">
        <v>220</v>
      </c>
      <c r="B13673" s="10" t="s">
        <v>2139</v>
      </c>
      <c r="C13673" s="10" t="s">
        <v>2140</v>
      </c>
      <c r="D13673" s="10" t="s">
        <v>2148</v>
      </c>
      <c r="E13673" s="10" t="s">
        <v>20</v>
      </c>
      <c r="F13673" s="10" t="s">
        <v>21</v>
      </c>
      <c r="G13673" s="10" t="s">
        <v>4569</v>
      </c>
      <c r="H13673" s="10" t="s">
        <v>34</v>
      </c>
      <c r="I13673" s="10">
        <v>0</v>
      </c>
    </row>
    <row r="13674" spans="1:9" hidden="1" x14ac:dyDescent="0.25">
      <c r="A13674" s="10">
        <v>220</v>
      </c>
      <c r="B13674" s="10" t="s">
        <v>2139</v>
      </c>
      <c r="C13674" s="10" t="s">
        <v>2140</v>
      </c>
      <c r="D13674" s="10" t="s">
        <v>2148</v>
      </c>
      <c r="E13674" s="10" t="s">
        <v>20</v>
      </c>
      <c r="F13674" s="10" t="s">
        <v>21</v>
      </c>
      <c r="G13674" s="10" t="s">
        <v>3732</v>
      </c>
      <c r="H13674" s="10" t="s">
        <v>4638</v>
      </c>
      <c r="I13674" s="10">
        <v>0</v>
      </c>
    </row>
    <row r="13675" spans="1:9" hidden="1" x14ac:dyDescent="0.25">
      <c r="A13675" s="10">
        <v>220</v>
      </c>
      <c r="B13675" s="10" t="s">
        <v>2139</v>
      </c>
      <c r="C13675" s="10" t="s">
        <v>2140</v>
      </c>
      <c r="D13675" s="10" t="s">
        <v>2148</v>
      </c>
      <c r="E13675" s="10" t="s">
        <v>20</v>
      </c>
      <c r="F13675" s="10" t="s">
        <v>21</v>
      </c>
      <c r="G13675" s="10" t="s">
        <v>3736</v>
      </c>
      <c r="H13675" s="10" t="s">
        <v>34</v>
      </c>
      <c r="I13675" s="10">
        <v>0</v>
      </c>
    </row>
    <row r="13676" spans="1:9" hidden="1" x14ac:dyDescent="0.25">
      <c r="A13676" s="10">
        <v>220</v>
      </c>
      <c r="B13676" s="10" t="s">
        <v>2139</v>
      </c>
      <c r="C13676" s="10" t="s">
        <v>2140</v>
      </c>
      <c r="D13676" s="10" t="s">
        <v>2148</v>
      </c>
      <c r="E13676" s="10" t="s">
        <v>20</v>
      </c>
      <c r="F13676" s="10" t="s">
        <v>21</v>
      </c>
      <c r="G13676" s="10" t="s">
        <v>3738</v>
      </c>
      <c r="H13676" s="10" t="s">
        <v>34</v>
      </c>
      <c r="I13676" s="10">
        <v>0</v>
      </c>
    </row>
    <row r="13677" spans="1:9" hidden="1" x14ac:dyDescent="0.25">
      <c r="A13677" s="10">
        <v>220</v>
      </c>
      <c r="B13677" s="10" t="s">
        <v>2139</v>
      </c>
      <c r="C13677" s="10" t="s">
        <v>2140</v>
      </c>
      <c r="D13677" s="10" t="s">
        <v>2148</v>
      </c>
      <c r="E13677" s="10" t="s">
        <v>20</v>
      </c>
      <c r="F13677" s="10" t="s">
        <v>21</v>
      </c>
      <c r="G13677" s="10" t="s">
        <v>4388</v>
      </c>
      <c r="H13677" s="10" t="s">
        <v>57</v>
      </c>
      <c r="I13677" s="10">
        <v>0</v>
      </c>
    </row>
    <row r="13678" spans="1:9" hidden="1" x14ac:dyDescent="0.25">
      <c r="A13678" s="10">
        <v>220</v>
      </c>
      <c r="B13678" s="10" t="s">
        <v>2139</v>
      </c>
      <c r="C13678" s="10" t="s">
        <v>2140</v>
      </c>
      <c r="D13678" s="10" t="s">
        <v>2148</v>
      </c>
      <c r="E13678" s="10" t="s">
        <v>20</v>
      </c>
      <c r="F13678" s="10" t="s">
        <v>21</v>
      </c>
      <c r="G13678" s="10" t="s">
        <v>3740</v>
      </c>
      <c r="H13678" s="10" t="s">
        <v>34</v>
      </c>
      <c r="I13678" s="10">
        <v>0</v>
      </c>
    </row>
    <row r="13679" spans="1:9" hidden="1" x14ac:dyDescent="0.25">
      <c r="A13679" s="10">
        <v>220</v>
      </c>
      <c r="B13679" s="10" t="s">
        <v>2139</v>
      </c>
      <c r="C13679" s="10" t="s">
        <v>2140</v>
      </c>
      <c r="D13679" s="10" t="s">
        <v>2148</v>
      </c>
      <c r="E13679" s="10" t="s">
        <v>20</v>
      </c>
      <c r="F13679" s="10" t="s">
        <v>21</v>
      </c>
      <c r="G13679" s="10" t="s">
        <v>3741</v>
      </c>
      <c r="H13679" s="10" t="s">
        <v>34</v>
      </c>
      <c r="I13679" s="10">
        <v>0</v>
      </c>
    </row>
    <row r="13680" spans="1:9" hidden="1" x14ac:dyDescent="0.25">
      <c r="A13680" s="10">
        <v>220</v>
      </c>
      <c r="B13680" s="10" t="s">
        <v>2139</v>
      </c>
      <c r="C13680" s="10" t="s">
        <v>2140</v>
      </c>
      <c r="D13680" s="10" t="s">
        <v>2148</v>
      </c>
      <c r="E13680" s="10" t="s">
        <v>20</v>
      </c>
      <c r="F13680" s="10" t="s">
        <v>21</v>
      </c>
      <c r="G13680" s="10" t="s">
        <v>4389</v>
      </c>
      <c r="H13680" s="10" t="s">
        <v>34</v>
      </c>
      <c r="I13680" s="10">
        <v>0</v>
      </c>
    </row>
    <row r="13681" spans="1:11" hidden="1" x14ac:dyDescent="0.25">
      <c r="A13681" s="10">
        <v>220</v>
      </c>
      <c r="B13681" s="10" t="s">
        <v>2139</v>
      </c>
      <c r="C13681" s="10" t="s">
        <v>2140</v>
      </c>
      <c r="D13681" s="10" t="s">
        <v>2148</v>
      </c>
      <c r="E13681" s="10" t="s">
        <v>20</v>
      </c>
      <c r="F13681" s="10" t="s">
        <v>21</v>
      </c>
      <c r="G13681" s="10" t="s">
        <v>4391</v>
      </c>
      <c r="H13681" s="10" t="s">
        <v>4920</v>
      </c>
      <c r="I13681" s="10">
        <v>0</v>
      </c>
    </row>
    <row r="13682" spans="1:11" hidden="1" x14ac:dyDescent="0.25">
      <c r="A13682" s="10">
        <v>220</v>
      </c>
      <c r="B13682" s="10" t="s">
        <v>2139</v>
      </c>
      <c r="C13682" s="10" t="s">
        <v>2140</v>
      </c>
      <c r="D13682" s="10" t="s">
        <v>2148</v>
      </c>
      <c r="E13682" s="10" t="s">
        <v>20</v>
      </c>
      <c r="F13682" s="10" t="s">
        <v>21</v>
      </c>
      <c r="G13682" s="10" t="s">
        <v>3744</v>
      </c>
      <c r="H13682" s="10" t="s">
        <v>3830</v>
      </c>
      <c r="I13682" s="10">
        <v>0</v>
      </c>
    </row>
    <row r="13683" spans="1:11" hidden="1" x14ac:dyDescent="0.25">
      <c r="A13683" s="10">
        <v>220</v>
      </c>
      <c r="B13683" s="10" t="s">
        <v>2139</v>
      </c>
      <c r="C13683" s="10" t="s">
        <v>2140</v>
      </c>
      <c r="D13683" s="10" t="s">
        <v>2148</v>
      </c>
      <c r="E13683" s="10" t="s">
        <v>20</v>
      </c>
      <c r="F13683" s="10" t="s">
        <v>21</v>
      </c>
      <c r="G13683" s="10" t="s">
        <v>3746</v>
      </c>
      <c r="H13683" s="10" t="s">
        <v>34</v>
      </c>
      <c r="I13683" s="10">
        <v>0</v>
      </c>
    </row>
    <row r="13684" spans="1:11" hidden="1" x14ac:dyDescent="0.25">
      <c r="A13684" s="10">
        <v>220</v>
      </c>
      <c r="B13684" s="10" t="s">
        <v>2139</v>
      </c>
      <c r="C13684" s="10" t="s">
        <v>2140</v>
      </c>
      <c r="D13684" s="10" t="s">
        <v>2148</v>
      </c>
      <c r="E13684" s="10" t="s">
        <v>20</v>
      </c>
      <c r="F13684" s="10" t="s">
        <v>21</v>
      </c>
      <c r="G13684" s="21" t="s">
        <v>3747</v>
      </c>
      <c r="H13684" s="21" t="s">
        <v>5035</v>
      </c>
      <c r="I13684" s="21">
        <v>1</v>
      </c>
      <c r="J13684" s="21" t="str">
        <f>H13684</f>
        <v>В оконный проем</v>
      </c>
      <c r="K13684" s="21"/>
    </row>
    <row r="13685" spans="1:11" hidden="1" x14ac:dyDescent="0.25">
      <c r="A13685" s="10">
        <v>220</v>
      </c>
      <c r="B13685" s="10" t="s">
        <v>2139</v>
      </c>
      <c r="C13685" s="10" t="s">
        <v>2140</v>
      </c>
      <c r="D13685" s="10" t="s">
        <v>2148</v>
      </c>
      <c r="E13685" s="10" t="s">
        <v>20</v>
      </c>
      <c r="F13685" s="10" t="s">
        <v>21</v>
      </c>
      <c r="G13685" s="21" t="s">
        <v>3753</v>
      </c>
      <c r="H13685" s="21" t="s">
        <v>4256</v>
      </c>
      <c r="I13685" s="21">
        <v>1</v>
      </c>
      <c r="J13685" s="21">
        <f>MID(H13685,1,FIND(" ",H13685,1)-1)*1</f>
        <v>0.73</v>
      </c>
      <c r="K13685" s="21" t="s">
        <v>5258</v>
      </c>
    </row>
    <row r="13686" spans="1:11" hidden="1" x14ac:dyDescent="0.25">
      <c r="A13686" s="10">
        <v>220</v>
      </c>
      <c r="B13686" s="10" t="s">
        <v>2139</v>
      </c>
      <c r="C13686" s="10" t="s">
        <v>2140</v>
      </c>
      <c r="D13686" s="10" t="s">
        <v>2148</v>
      </c>
      <c r="E13686" s="10" t="s">
        <v>20</v>
      </c>
      <c r="F13686" s="10" t="s">
        <v>21</v>
      </c>
      <c r="G13686" s="21" t="s">
        <v>3755</v>
      </c>
      <c r="H13686" s="21" t="s">
        <v>3756</v>
      </c>
      <c r="I13686" s="21">
        <v>1</v>
      </c>
      <c r="J13686" s="21" t="s">
        <v>5266</v>
      </c>
      <c r="K13686" s="21" t="s">
        <v>5265</v>
      </c>
    </row>
    <row r="13687" spans="1:11" hidden="1" x14ac:dyDescent="0.25">
      <c r="A13687" s="10">
        <v>220</v>
      </c>
      <c r="B13687" s="10" t="s">
        <v>2139</v>
      </c>
      <c r="C13687" s="10" t="s">
        <v>2140</v>
      </c>
      <c r="D13687" s="10" t="s">
        <v>2148</v>
      </c>
      <c r="E13687" s="10" t="s">
        <v>20</v>
      </c>
      <c r="F13687" s="10" t="s">
        <v>21</v>
      </c>
      <c r="G13687" s="10" t="s">
        <v>3757</v>
      </c>
      <c r="H13687" s="10" t="s">
        <v>3758</v>
      </c>
      <c r="I13687" s="10">
        <v>0</v>
      </c>
    </row>
    <row r="13688" spans="1:11" hidden="1" x14ac:dyDescent="0.25">
      <c r="A13688" s="10">
        <v>220</v>
      </c>
      <c r="B13688" s="10" t="s">
        <v>2139</v>
      </c>
      <c r="C13688" s="10" t="s">
        <v>2140</v>
      </c>
      <c r="D13688" s="10" t="s">
        <v>2148</v>
      </c>
      <c r="E13688" s="10" t="s">
        <v>20</v>
      </c>
      <c r="F13688" s="10" t="s">
        <v>21</v>
      </c>
      <c r="G13688" s="21" t="s">
        <v>4570</v>
      </c>
      <c r="H13688" s="21" t="s">
        <v>4436</v>
      </c>
      <c r="I13688" s="21">
        <v>0</v>
      </c>
      <c r="J13688" s="21">
        <f>MID(H13688,1,FIND(" ",H13688,1)-1)*1</f>
        <v>1.5</v>
      </c>
      <c r="K13688" s="21" t="s">
        <v>5264</v>
      </c>
    </row>
    <row r="13689" spans="1:11" hidden="1" x14ac:dyDescent="0.25">
      <c r="A13689" s="10">
        <v>220</v>
      </c>
      <c r="B13689" s="10" t="s">
        <v>2139</v>
      </c>
      <c r="C13689" s="10" t="s">
        <v>2140</v>
      </c>
      <c r="D13689" s="10" t="s">
        <v>2148</v>
      </c>
      <c r="E13689" s="10" t="s">
        <v>20</v>
      </c>
      <c r="F13689" s="10" t="s">
        <v>21</v>
      </c>
      <c r="G13689" s="21" t="s">
        <v>3759</v>
      </c>
      <c r="H13689" s="21">
        <v>5000</v>
      </c>
      <c r="I13689" s="21">
        <v>1</v>
      </c>
      <c r="J13689" s="21">
        <f t="shared" ref="J13689:J13690" si="973">TRIM(H13689)*1</f>
        <v>5000</v>
      </c>
      <c r="K13689" s="21" t="s">
        <v>5261</v>
      </c>
    </row>
    <row r="13690" spans="1:11" hidden="1" x14ac:dyDescent="0.25">
      <c r="A13690" s="10">
        <v>220</v>
      </c>
      <c r="B13690" s="10" t="s">
        <v>2139</v>
      </c>
      <c r="C13690" s="10" t="s">
        <v>2140</v>
      </c>
      <c r="D13690" s="10" t="s">
        <v>2148</v>
      </c>
      <c r="E13690" s="10" t="s">
        <v>20</v>
      </c>
      <c r="F13690" s="10" t="s">
        <v>21</v>
      </c>
      <c r="G13690" s="21" t="s">
        <v>3764</v>
      </c>
      <c r="H13690" s="21">
        <v>5000</v>
      </c>
      <c r="I13690" s="21">
        <v>1</v>
      </c>
      <c r="J13690" s="21">
        <f t="shared" si="973"/>
        <v>5000</v>
      </c>
      <c r="K13690" s="21" t="s">
        <v>5261</v>
      </c>
    </row>
    <row r="13691" spans="1:11" hidden="1" x14ac:dyDescent="0.25">
      <c r="A13691" s="10">
        <v>220</v>
      </c>
      <c r="B13691" s="10" t="s">
        <v>2139</v>
      </c>
      <c r="C13691" s="10" t="s">
        <v>2140</v>
      </c>
      <c r="D13691" s="10" t="s">
        <v>2148</v>
      </c>
      <c r="E13691" s="10" t="s">
        <v>20</v>
      </c>
      <c r="F13691" s="10" t="s">
        <v>21</v>
      </c>
      <c r="G13691" s="10" t="s">
        <v>3766</v>
      </c>
      <c r="H13691" s="10" t="s">
        <v>34</v>
      </c>
      <c r="I13691" s="10">
        <v>0</v>
      </c>
    </row>
    <row r="13692" spans="1:11" hidden="1" x14ac:dyDescent="0.25">
      <c r="A13692" s="10">
        <v>220</v>
      </c>
      <c r="B13692" s="10" t="s">
        <v>2139</v>
      </c>
      <c r="C13692" s="10" t="s">
        <v>2140</v>
      </c>
      <c r="D13692" s="10" t="s">
        <v>2148</v>
      </c>
      <c r="E13692" s="10" t="s">
        <v>20</v>
      </c>
      <c r="F13692" s="10" t="s">
        <v>21</v>
      </c>
      <c r="G13692" s="10" t="s">
        <v>4397</v>
      </c>
      <c r="H13692" s="10" t="s">
        <v>34</v>
      </c>
      <c r="I13692" s="10">
        <v>0</v>
      </c>
    </row>
    <row r="13693" spans="1:11" hidden="1" x14ac:dyDescent="0.25">
      <c r="A13693" s="10">
        <v>220</v>
      </c>
      <c r="B13693" s="10" t="s">
        <v>2139</v>
      </c>
      <c r="C13693" s="10" t="s">
        <v>2140</v>
      </c>
      <c r="D13693" s="10" t="s">
        <v>2148</v>
      </c>
      <c r="E13693" s="10" t="s">
        <v>20</v>
      </c>
      <c r="F13693" s="10" t="s">
        <v>21</v>
      </c>
      <c r="G13693" s="10" t="s">
        <v>4398</v>
      </c>
      <c r="H13693" s="10" t="s">
        <v>57</v>
      </c>
      <c r="I13693" s="10">
        <v>0</v>
      </c>
    </row>
    <row r="13694" spans="1:11" hidden="1" x14ac:dyDescent="0.25">
      <c r="A13694" s="10">
        <v>220</v>
      </c>
      <c r="B13694" s="10" t="s">
        <v>2139</v>
      </c>
      <c r="C13694" s="10" t="s">
        <v>2140</v>
      </c>
      <c r="D13694" s="10" t="s">
        <v>2148</v>
      </c>
      <c r="E13694" s="10" t="s">
        <v>20</v>
      </c>
      <c r="F13694" s="10" t="s">
        <v>21</v>
      </c>
      <c r="G13694" s="21" t="s">
        <v>4403</v>
      </c>
      <c r="H13694" s="21" t="s">
        <v>5042</v>
      </c>
      <c r="I13694" s="21">
        <v>1</v>
      </c>
      <c r="J13694" s="21">
        <f>MID(H13694,1,FIND(" ",H13694,1)-1)*1</f>
        <v>19</v>
      </c>
      <c r="K13694" s="21" t="s">
        <v>5255</v>
      </c>
    </row>
    <row r="13695" spans="1:11" hidden="1" x14ac:dyDescent="0.25">
      <c r="A13695" s="10">
        <v>220</v>
      </c>
      <c r="B13695" s="10" t="s">
        <v>2139</v>
      </c>
      <c r="C13695" s="10" t="s">
        <v>2140</v>
      </c>
      <c r="D13695" s="10" t="s">
        <v>2148</v>
      </c>
      <c r="E13695" s="10" t="s">
        <v>20</v>
      </c>
      <c r="F13695" s="10" t="s">
        <v>21</v>
      </c>
      <c r="G13695" s="21" t="s">
        <v>3223</v>
      </c>
      <c r="H13695" s="21" t="s">
        <v>5043</v>
      </c>
      <c r="I13695" s="21">
        <v>1</v>
      </c>
      <c r="J13695" s="21">
        <f>MID(H13695,1,FIND(" ",H13695,1)-1)*10</f>
        <v>306</v>
      </c>
      <c r="K13695" s="22" t="s">
        <v>5256</v>
      </c>
    </row>
    <row r="13696" spans="1:11" hidden="1" x14ac:dyDescent="0.25">
      <c r="A13696" s="10">
        <v>220</v>
      </c>
      <c r="B13696" s="10" t="s">
        <v>2139</v>
      </c>
      <c r="C13696" s="10" t="s">
        <v>2140</v>
      </c>
      <c r="D13696" s="10" t="s">
        <v>2148</v>
      </c>
      <c r="E13696" s="10" t="s">
        <v>20</v>
      </c>
      <c r="F13696" s="10" t="s">
        <v>21</v>
      </c>
      <c r="G13696" s="21" t="s">
        <v>4406</v>
      </c>
      <c r="H13696" s="21" t="s">
        <v>4496</v>
      </c>
      <c r="I13696" s="21">
        <v>1</v>
      </c>
      <c r="J13696" s="21">
        <f>MID(H13696,1,FIND(" ",H13696,1)-1)*10</f>
        <v>390</v>
      </c>
      <c r="K13696" s="21" t="s">
        <v>5257</v>
      </c>
    </row>
    <row r="13697" spans="1:11" hidden="1" x14ac:dyDescent="0.25">
      <c r="A13697" s="10">
        <v>220</v>
      </c>
      <c r="B13697" s="10" t="s">
        <v>2139</v>
      </c>
      <c r="C13697" s="10" t="s">
        <v>2140</v>
      </c>
      <c r="D13697" s="10" t="s">
        <v>2148</v>
      </c>
      <c r="E13697" s="10" t="s">
        <v>20</v>
      </c>
      <c r="F13697" s="10" t="s">
        <v>21</v>
      </c>
      <c r="G13697" s="21" t="s">
        <v>4408</v>
      </c>
      <c r="H13697" s="21" t="s">
        <v>5044</v>
      </c>
      <c r="I13697" s="21">
        <v>1</v>
      </c>
      <c r="J13697" s="21">
        <f>MID(H13697,1,FIND(" ",H13697,1)-1)*10</f>
        <v>406</v>
      </c>
      <c r="K13697" s="21" t="s">
        <v>5257</v>
      </c>
    </row>
    <row r="13698" spans="1:11" hidden="1" x14ac:dyDescent="0.25">
      <c r="A13698" s="10">
        <v>220</v>
      </c>
      <c r="B13698" s="10" t="s">
        <v>2139</v>
      </c>
      <c r="C13698" s="10" t="s">
        <v>2140</v>
      </c>
      <c r="D13698" s="10" t="s">
        <v>2148</v>
      </c>
      <c r="E13698" s="10" t="s">
        <v>20</v>
      </c>
      <c r="F13698" s="10" t="s">
        <v>21</v>
      </c>
      <c r="G13698" s="21" t="s">
        <v>3785</v>
      </c>
      <c r="H13698" s="21" t="s">
        <v>3799</v>
      </c>
      <c r="I13698" s="21">
        <v>1</v>
      </c>
      <c r="J13698" s="21">
        <f>MID(H13698,1,FIND(" ",H13698,1)-1)*1</f>
        <v>23</v>
      </c>
      <c r="K13698" s="21" t="s">
        <v>5255</v>
      </c>
    </row>
    <row r="13699" spans="1:11" hidden="1" x14ac:dyDescent="0.25">
      <c r="A13699" s="10">
        <v>220</v>
      </c>
      <c r="B13699" s="10" t="s">
        <v>2139</v>
      </c>
      <c r="C13699" s="10" t="s">
        <v>2140</v>
      </c>
      <c r="D13699" s="10" t="s">
        <v>2148</v>
      </c>
      <c r="E13699" s="10" t="s">
        <v>20</v>
      </c>
      <c r="F13699" s="10" t="s">
        <v>21</v>
      </c>
      <c r="G13699" s="21" t="s">
        <v>4410</v>
      </c>
      <c r="H13699" s="21" t="s">
        <v>5045</v>
      </c>
      <c r="I13699" s="21">
        <v>1</v>
      </c>
      <c r="J13699" s="21">
        <f>MID(H13699,1,FIND(" ",H13699,1)-1)*10</f>
        <v>363</v>
      </c>
      <c r="K13699" s="22" t="s">
        <v>5256</v>
      </c>
    </row>
    <row r="13700" spans="1:11" hidden="1" x14ac:dyDescent="0.25">
      <c r="A13700" s="10">
        <v>220</v>
      </c>
      <c r="B13700" s="10" t="s">
        <v>2139</v>
      </c>
      <c r="C13700" s="10" t="s">
        <v>2140</v>
      </c>
      <c r="D13700" s="10" t="s">
        <v>2148</v>
      </c>
      <c r="E13700" s="10" t="s">
        <v>20</v>
      </c>
      <c r="F13700" s="10" t="s">
        <v>21</v>
      </c>
      <c r="G13700" s="21" t="s">
        <v>4412</v>
      </c>
      <c r="H13700" s="21" t="s">
        <v>5046</v>
      </c>
      <c r="I13700" s="21">
        <v>1</v>
      </c>
      <c r="J13700" s="21">
        <f>MID(H13700,1,FIND(" ",H13700,1)-1)*10</f>
        <v>457</v>
      </c>
      <c r="K13700" s="21" t="s">
        <v>5257</v>
      </c>
    </row>
    <row r="13701" spans="1:11" hidden="1" x14ac:dyDescent="0.25">
      <c r="A13701" s="10">
        <v>220</v>
      </c>
      <c r="B13701" s="10" t="s">
        <v>2139</v>
      </c>
      <c r="C13701" s="10" t="s">
        <v>2140</v>
      </c>
      <c r="D13701" s="10" t="s">
        <v>2148</v>
      </c>
      <c r="E13701" s="10" t="s">
        <v>20</v>
      </c>
      <c r="F13701" s="10" t="s">
        <v>21</v>
      </c>
      <c r="G13701" s="21" t="s">
        <v>4414</v>
      </c>
      <c r="H13701" s="21" t="s">
        <v>5047</v>
      </c>
      <c r="I13701" s="21">
        <v>1</v>
      </c>
      <c r="J13701" s="21">
        <f>MID(H13701,1,FIND(" ",H13701,1)-1)*10</f>
        <v>424</v>
      </c>
      <c r="K13701" s="21" t="s">
        <v>5257</v>
      </c>
    </row>
    <row r="13702" spans="1:11" hidden="1" x14ac:dyDescent="0.25">
      <c r="A13702" s="10">
        <v>220</v>
      </c>
      <c r="B13702" s="10" t="s">
        <v>2139</v>
      </c>
      <c r="C13702" s="10" t="s">
        <v>2140</v>
      </c>
      <c r="D13702" s="10" t="s">
        <v>2148</v>
      </c>
      <c r="E13702" s="10" t="s">
        <v>20</v>
      </c>
      <c r="F13702" s="10" t="s">
        <v>21</v>
      </c>
      <c r="G13702" s="10" t="s">
        <v>3787</v>
      </c>
      <c r="H13702" s="10" t="s">
        <v>3788</v>
      </c>
      <c r="I13702" s="10">
        <v>0</v>
      </c>
    </row>
    <row r="13703" spans="1:11" hidden="1" x14ac:dyDescent="0.25">
      <c r="A13703" s="10">
        <v>220</v>
      </c>
      <c r="B13703" s="10" t="s">
        <v>2139</v>
      </c>
      <c r="C13703" s="10" t="s">
        <v>2140</v>
      </c>
      <c r="D13703" s="10" t="s">
        <v>2148</v>
      </c>
      <c r="E13703" s="10" t="s">
        <v>20</v>
      </c>
      <c r="F13703" s="10" t="s">
        <v>21</v>
      </c>
      <c r="G13703" s="10" t="s">
        <v>3789</v>
      </c>
      <c r="H13703" s="10" t="s">
        <v>3789</v>
      </c>
      <c r="I13703" s="10">
        <v>0</v>
      </c>
    </row>
    <row r="13704" spans="1:11" hidden="1" x14ac:dyDescent="0.25">
      <c r="A13704" s="10">
        <v>221</v>
      </c>
      <c r="B13704" s="10" t="s">
        <v>2149</v>
      </c>
      <c r="C13704" s="10" t="s">
        <v>2150</v>
      </c>
      <c r="D13704" s="10" t="s">
        <v>2158</v>
      </c>
      <c r="E13704" s="10" t="s">
        <v>20</v>
      </c>
      <c r="F13704" s="10" t="s">
        <v>21</v>
      </c>
      <c r="G13704" s="10" t="s">
        <v>3129</v>
      </c>
      <c r="H13704" s="10" t="s">
        <v>4485</v>
      </c>
      <c r="I13704" s="10">
        <v>0</v>
      </c>
    </row>
    <row r="13705" spans="1:11" hidden="1" x14ac:dyDescent="0.25">
      <c r="A13705" s="10">
        <v>221</v>
      </c>
      <c r="B13705" s="10" t="s">
        <v>2149</v>
      </c>
      <c r="C13705" s="10" t="s">
        <v>2150</v>
      </c>
      <c r="D13705" s="10" t="s">
        <v>2158</v>
      </c>
      <c r="E13705" s="10" t="s">
        <v>20</v>
      </c>
      <c r="F13705" s="10" t="s">
        <v>21</v>
      </c>
      <c r="G13705" s="21" t="s">
        <v>2160</v>
      </c>
      <c r="H13705" s="21" t="s">
        <v>5029</v>
      </c>
      <c r="I13705" s="21">
        <v>1</v>
      </c>
      <c r="J13705" s="21" t="str">
        <f>H13705</f>
        <v>Универсальное оборудование</v>
      </c>
      <c r="K13705" s="21"/>
    </row>
    <row r="13706" spans="1:11" hidden="1" x14ac:dyDescent="0.25">
      <c r="A13706" s="10">
        <v>221</v>
      </c>
      <c r="B13706" s="10" t="s">
        <v>2149</v>
      </c>
      <c r="C13706" s="10" t="s">
        <v>2150</v>
      </c>
      <c r="D13706" s="10" t="s">
        <v>2158</v>
      </c>
      <c r="E13706" s="10" t="s">
        <v>20</v>
      </c>
      <c r="F13706" s="10" t="s">
        <v>21</v>
      </c>
      <c r="G13706" s="21" t="s">
        <v>3703</v>
      </c>
      <c r="H13706" s="21" t="s">
        <v>4574</v>
      </c>
      <c r="I13706" s="21">
        <v>1</v>
      </c>
      <c r="J13706" s="21">
        <f>MID(H13706,1,FIND(" ",H13706,1)-1)*1</f>
        <v>24</v>
      </c>
      <c r="K13706" s="21" t="s">
        <v>5254</v>
      </c>
    </row>
    <row r="13707" spans="1:11" hidden="1" x14ac:dyDescent="0.25">
      <c r="A13707" s="10">
        <v>221</v>
      </c>
      <c r="B13707" s="10" t="s">
        <v>2149</v>
      </c>
      <c r="C13707" s="10" t="s">
        <v>2150</v>
      </c>
      <c r="D13707" s="10" t="s">
        <v>2158</v>
      </c>
      <c r="E13707" s="10" t="s">
        <v>20</v>
      </c>
      <c r="F13707" s="10" t="s">
        <v>21</v>
      </c>
      <c r="G13707" s="21" t="s">
        <v>3708</v>
      </c>
      <c r="H13707" s="21" t="s">
        <v>4053</v>
      </c>
      <c r="I13707" s="21">
        <v>1</v>
      </c>
      <c r="J13707" s="21">
        <f>MID(H13707,1,FIND(" ",H13707,1)-1)*1</f>
        <v>2.64</v>
      </c>
      <c r="K13707" s="21" t="s">
        <v>5258</v>
      </c>
    </row>
    <row r="13708" spans="1:11" hidden="1" x14ac:dyDescent="0.25">
      <c r="A13708" s="10">
        <v>221</v>
      </c>
      <c r="B13708" s="10" t="s">
        <v>2149</v>
      </c>
      <c r="C13708" s="10" t="s">
        <v>2150</v>
      </c>
      <c r="D13708" s="10" t="s">
        <v>2158</v>
      </c>
      <c r="E13708" s="10" t="s">
        <v>20</v>
      </c>
      <c r="F13708" s="10" t="s">
        <v>21</v>
      </c>
      <c r="G13708" s="21" t="s">
        <v>5030</v>
      </c>
      <c r="H13708" s="21" t="s">
        <v>4144</v>
      </c>
      <c r="I13708" s="21">
        <v>1</v>
      </c>
      <c r="J13708" s="21">
        <f>MID(H13708,1,FIND(" ",H13708,1)-1)*1</f>
        <v>49</v>
      </c>
      <c r="K13708" s="21" t="s">
        <v>5260</v>
      </c>
    </row>
    <row r="13709" spans="1:11" hidden="1" x14ac:dyDescent="0.25">
      <c r="A13709" s="10">
        <v>221</v>
      </c>
      <c r="B13709" s="10" t="s">
        <v>2149</v>
      </c>
      <c r="C13709" s="10" t="s">
        <v>2150</v>
      </c>
      <c r="D13709" s="10" t="s">
        <v>2158</v>
      </c>
      <c r="E13709" s="10" t="s">
        <v>20</v>
      </c>
      <c r="F13709" s="10" t="s">
        <v>21</v>
      </c>
      <c r="G13709" s="21" t="s">
        <v>5031</v>
      </c>
      <c r="H13709" s="21" t="s">
        <v>5032</v>
      </c>
      <c r="I13709" s="21">
        <v>1</v>
      </c>
      <c r="J13709" s="21">
        <f>MID(H13709,1,FIND(" ",H13709,1)-1)*1</f>
        <v>43</v>
      </c>
      <c r="K13709" s="21" t="s">
        <v>5270</v>
      </c>
    </row>
    <row r="13710" spans="1:11" hidden="1" x14ac:dyDescent="0.25">
      <c r="A13710" s="10">
        <v>221</v>
      </c>
      <c r="B13710" s="10" t="s">
        <v>2149</v>
      </c>
      <c r="C13710" s="10" t="s">
        <v>2150</v>
      </c>
      <c r="D13710" s="10" t="s">
        <v>2158</v>
      </c>
      <c r="E13710" s="10" t="s">
        <v>20</v>
      </c>
      <c r="F13710" s="10" t="s">
        <v>21</v>
      </c>
      <c r="G13710" s="21" t="s">
        <v>5033</v>
      </c>
      <c r="H13710" s="21" t="s">
        <v>5034</v>
      </c>
      <c r="I13710" s="21">
        <v>1</v>
      </c>
      <c r="J13710" s="21" t="str">
        <f>MID(H13710,1,FIND(" ",H13710,1)-1)</f>
        <v>18</v>
      </c>
      <c r="K13710" s="21" t="s">
        <v>5270</v>
      </c>
    </row>
    <row r="13711" spans="1:11" hidden="1" x14ac:dyDescent="0.25">
      <c r="A13711" s="10">
        <v>221</v>
      </c>
      <c r="B13711" s="10" t="s">
        <v>2149</v>
      </c>
      <c r="C13711" s="10" t="s">
        <v>2150</v>
      </c>
      <c r="D13711" s="10" t="s">
        <v>2158</v>
      </c>
      <c r="E13711" s="10" t="s">
        <v>20</v>
      </c>
      <c r="F13711" s="10" t="s">
        <v>21</v>
      </c>
      <c r="G13711" s="10" t="s">
        <v>3714</v>
      </c>
      <c r="H13711" s="10" t="s">
        <v>3715</v>
      </c>
      <c r="I13711" s="10">
        <v>0</v>
      </c>
    </row>
    <row r="13712" spans="1:11" hidden="1" x14ac:dyDescent="0.25">
      <c r="A13712" s="10">
        <v>221</v>
      </c>
      <c r="B13712" s="10" t="s">
        <v>2149</v>
      </c>
      <c r="C13712" s="10" t="s">
        <v>2150</v>
      </c>
      <c r="D13712" s="10" t="s">
        <v>2158</v>
      </c>
      <c r="E13712" s="10" t="s">
        <v>20</v>
      </c>
      <c r="F13712" s="10" t="s">
        <v>21</v>
      </c>
      <c r="G13712" s="10" t="s">
        <v>3716</v>
      </c>
      <c r="H13712" s="10" t="s">
        <v>34</v>
      </c>
      <c r="I13712" s="10">
        <v>0</v>
      </c>
    </row>
    <row r="13713" spans="1:9" hidden="1" x14ac:dyDescent="0.25">
      <c r="A13713" s="10">
        <v>221</v>
      </c>
      <c r="B13713" s="10" t="s">
        <v>2149</v>
      </c>
      <c r="C13713" s="10" t="s">
        <v>2150</v>
      </c>
      <c r="D13713" s="10" t="s">
        <v>2158</v>
      </c>
      <c r="E13713" s="10" t="s">
        <v>20</v>
      </c>
      <c r="F13713" s="10" t="s">
        <v>21</v>
      </c>
      <c r="G13713" s="10" t="s">
        <v>3717</v>
      </c>
      <c r="H13713" s="10" t="s">
        <v>34</v>
      </c>
      <c r="I13713" s="10">
        <v>0</v>
      </c>
    </row>
    <row r="13714" spans="1:9" hidden="1" x14ac:dyDescent="0.25">
      <c r="A13714" s="10">
        <v>221</v>
      </c>
      <c r="B13714" s="10" t="s">
        <v>2149</v>
      </c>
      <c r="C13714" s="10" t="s">
        <v>2150</v>
      </c>
      <c r="D13714" s="10" t="s">
        <v>2158</v>
      </c>
      <c r="E13714" s="10" t="s">
        <v>20</v>
      </c>
      <c r="F13714" s="10" t="s">
        <v>21</v>
      </c>
      <c r="G13714" s="10" t="s">
        <v>3718</v>
      </c>
      <c r="H13714" s="10" t="s">
        <v>5168</v>
      </c>
      <c r="I13714" s="10">
        <v>0</v>
      </c>
    </row>
    <row r="13715" spans="1:9" hidden="1" x14ac:dyDescent="0.25">
      <c r="A13715" s="10">
        <v>221</v>
      </c>
      <c r="B13715" s="10" t="s">
        <v>2149</v>
      </c>
      <c r="C13715" s="10" t="s">
        <v>2150</v>
      </c>
      <c r="D13715" s="10" t="s">
        <v>2158</v>
      </c>
      <c r="E13715" s="10" t="s">
        <v>20</v>
      </c>
      <c r="F13715" s="10" t="s">
        <v>21</v>
      </c>
      <c r="G13715" s="10" t="s">
        <v>3721</v>
      </c>
      <c r="H13715" s="10" t="s">
        <v>34</v>
      </c>
      <c r="I13715" s="10">
        <v>0</v>
      </c>
    </row>
    <row r="13716" spans="1:9" hidden="1" x14ac:dyDescent="0.25">
      <c r="A13716" s="10">
        <v>221</v>
      </c>
      <c r="B13716" s="10" t="s">
        <v>2149</v>
      </c>
      <c r="C13716" s="10" t="s">
        <v>2150</v>
      </c>
      <c r="D13716" s="10" t="s">
        <v>2158</v>
      </c>
      <c r="E13716" s="10" t="s">
        <v>20</v>
      </c>
      <c r="F13716" s="10" t="s">
        <v>21</v>
      </c>
      <c r="G13716" s="10" t="s">
        <v>3722</v>
      </c>
      <c r="H13716" s="10" t="s">
        <v>34</v>
      </c>
      <c r="I13716" s="10">
        <v>0</v>
      </c>
    </row>
    <row r="13717" spans="1:9" hidden="1" x14ac:dyDescent="0.25">
      <c r="A13717" s="10">
        <v>221</v>
      </c>
      <c r="B13717" s="10" t="s">
        <v>2149</v>
      </c>
      <c r="C13717" s="10" t="s">
        <v>2150</v>
      </c>
      <c r="D13717" s="10" t="s">
        <v>2158</v>
      </c>
      <c r="E13717" s="10" t="s">
        <v>20</v>
      </c>
      <c r="F13717" s="10" t="s">
        <v>21</v>
      </c>
      <c r="G13717" s="10" t="s">
        <v>3724</v>
      </c>
      <c r="H13717" s="10" t="s">
        <v>34</v>
      </c>
      <c r="I13717" s="10">
        <v>0</v>
      </c>
    </row>
    <row r="13718" spans="1:9" hidden="1" x14ac:dyDescent="0.25">
      <c r="A13718" s="10">
        <v>221</v>
      </c>
      <c r="B13718" s="10" t="s">
        <v>2149</v>
      </c>
      <c r="C13718" s="10" t="s">
        <v>2150</v>
      </c>
      <c r="D13718" s="10" t="s">
        <v>2158</v>
      </c>
      <c r="E13718" s="10" t="s">
        <v>20</v>
      </c>
      <c r="F13718" s="10" t="s">
        <v>21</v>
      </c>
      <c r="G13718" s="10" t="s">
        <v>3726</v>
      </c>
      <c r="H13718" s="10" t="s">
        <v>57</v>
      </c>
      <c r="I13718" s="10">
        <v>0</v>
      </c>
    </row>
    <row r="13719" spans="1:9" hidden="1" x14ac:dyDescent="0.25">
      <c r="A13719" s="10">
        <v>221</v>
      </c>
      <c r="B13719" s="10" t="s">
        <v>2149</v>
      </c>
      <c r="C13719" s="10" t="s">
        <v>2150</v>
      </c>
      <c r="D13719" s="10" t="s">
        <v>2158</v>
      </c>
      <c r="E13719" s="10" t="s">
        <v>20</v>
      </c>
      <c r="F13719" s="10" t="s">
        <v>21</v>
      </c>
      <c r="G13719" s="10" t="s">
        <v>3727</v>
      </c>
      <c r="H13719" s="10" t="s">
        <v>34</v>
      </c>
      <c r="I13719" s="10">
        <v>0</v>
      </c>
    </row>
    <row r="13720" spans="1:9" hidden="1" x14ac:dyDescent="0.25">
      <c r="A13720" s="10">
        <v>221</v>
      </c>
      <c r="B13720" s="10" t="s">
        <v>2149</v>
      </c>
      <c r="C13720" s="10" t="s">
        <v>2150</v>
      </c>
      <c r="D13720" s="10" t="s">
        <v>2158</v>
      </c>
      <c r="E13720" s="10" t="s">
        <v>20</v>
      </c>
      <c r="F13720" s="10" t="s">
        <v>21</v>
      </c>
      <c r="G13720" s="10" t="s">
        <v>3728</v>
      </c>
      <c r="H13720" s="10" t="s">
        <v>57</v>
      </c>
      <c r="I13720" s="10">
        <v>0</v>
      </c>
    </row>
    <row r="13721" spans="1:9" hidden="1" x14ac:dyDescent="0.25">
      <c r="A13721" s="10">
        <v>221</v>
      </c>
      <c r="B13721" s="10" t="s">
        <v>2149</v>
      </c>
      <c r="C13721" s="10" t="s">
        <v>2150</v>
      </c>
      <c r="D13721" s="10" t="s">
        <v>2158</v>
      </c>
      <c r="E13721" s="10" t="s">
        <v>20</v>
      </c>
      <c r="F13721" s="10" t="s">
        <v>21</v>
      </c>
      <c r="G13721" s="10" t="s">
        <v>3730</v>
      </c>
      <c r="H13721" s="10" t="s">
        <v>34</v>
      </c>
      <c r="I13721" s="10">
        <v>0</v>
      </c>
    </row>
    <row r="13722" spans="1:9" hidden="1" x14ac:dyDescent="0.25">
      <c r="A13722" s="10">
        <v>221</v>
      </c>
      <c r="B13722" s="10" t="s">
        <v>2149</v>
      </c>
      <c r="C13722" s="10" t="s">
        <v>2150</v>
      </c>
      <c r="D13722" s="10" t="s">
        <v>2158</v>
      </c>
      <c r="E13722" s="10" t="s">
        <v>20</v>
      </c>
      <c r="F13722" s="10" t="s">
        <v>21</v>
      </c>
      <c r="G13722" s="10" t="s">
        <v>4569</v>
      </c>
      <c r="H13722" s="10" t="s">
        <v>57</v>
      </c>
      <c r="I13722" s="10">
        <v>0</v>
      </c>
    </row>
    <row r="13723" spans="1:9" hidden="1" x14ac:dyDescent="0.25">
      <c r="A13723" s="10">
        <v>221</v>
      </c>
      <c r="B13723" s="10" t="s">
        <v>2149</v>
      </c>
      <c r="C13723" s="10" t="s">
        <v>2150</v>
      </c>
      <c r="D13723" s="10" t="s">
        <v>2158</v>
      </c>
      <c r="E13723" s="10" t="s">
        <v>20</v>
      </c>
      <c r="F13723" s="10" t="s">
        <v>21</v>
      </c>
      <c r="G13723" s="10" t="s">
        <v>3732</v>
      </c>
      <c r="H13723" s="10" t="s">
        <v>4638</v>
      </c>
      <c r="I13723" s="10">
        <v>0</v>
      </c>
    </row>
    <row r="13724" spans="1:9" hidden="1" x14ac:dyDescent="0.25">
      <c r="A13724" s="10">
        <v>221</v>
      </c>
      <c r="B13724" s="10" t="s">
        <v>2149</v>
      </c>
      <c r="C13724" s="10" t="s">
        <v>2150</v>
      </c>
      <c r="D13724" s="10" t="s">
        <v>2158</v>
      </c>
      <c r="E13724" s="10" t="s">
        <v>20</v>
      </c>
      <c r="F13724" s="10" t="s">
        <v>21</v>
      </c>
      <c r="G13724" s="10" t="s">
        <v>3736</v>
      </c>
      <c r="H13724" s="10" t="s">
        <v>34</v>
      </c>
      <c r="I13724" s="10">
        <v>0</v>
      </c>
    </row>
    <row r="13725" spans="1:9" hidden="1" x14ac:dyDescent="0.25">
      <c r="A13725" s="10">
        <v>221</v>
      </c>
      <c r="B13725" s="10" t="s">
        <v>2149</v>
      </c>
      <c r="C13725" s="10" t="s">
        <v>2150</v>
      </c>
      <c r="D13725" s="10" t="s">
        <v>2158</v>
      </c>
      <c r="E13725" s="10" t="s">
        <v>20</v>
      </c>
      <c r="F13725" s="10" t="s">
        <v>21</v>
      </c>
      <c r="G13725" s="10" t="s">
        <v>3738</v>
      </c>
      <c r="H13725" s="10" t="s">
        <v>34</v>
      </c>
      <c r="I13725" s="10">
        <v>0</v>
      </c>
    </row>
    <row r="13726" spans="1:9" hidden="1" x14ac:dyDescent="0.25">
      <c r="A13726" s="10">
        <v>221</v>
      </c>
      <c r="B13726" s="10" t="s">
        <v>2149</v>
      </c>
      <c r="C13726" s="10" t="s">
        <v>2150</v>
      </c>
      <c r="D13726" s="10" t="s">
        <v>2158</v>
      </c>
      <c r="E13726" s="10" t="s">
        <v>20</v>
      </c>
      <c r="F13726" s="10" t="s">
        <v>21</v>
      </c>
      <c r="G13726" s="10" t="s">
        <v>4388</v>
      </c>
      <c r="H13726" s="10" t="s">
        <v>57</v>
      </c>
      <c r="I13726" s="10">
        <v>0</v>
      </c>
    </row>
    <row r="13727" spans="1:9" hidden="1" x14ac:dyDescent="0.25">
      <c r="A13727" s="10">
        <v>221</v>
      </c>
      <c r="B13727" s="10" t="s">
        <v>2149</v>
      </c>
      <c r="C13727" s="10" t="s">
        <v>2150</v>
      </c>
      <c r="D13727" s="10" t="s">
        <v>2158</v>
      </c>
      <c r="E13727" s="10" t="s">
        <v>20</v>
      </c>
      <c r="F13727" s="10" t="s">
        <v>21</v>
      </c>
      <c r="G13727" s="10" t="s">
        <v>3740</v>
      </c>
      <c r="H13727" s="10" t="s">
        <v>34</v>
      </c>
      <c r="I13727" s="10">
        <v>0</v>
      </c>
    </row>
    <row r="13728" spans="1:9" hidden="1" x14ac:dyDescent="0.25">
      <c r="A13728" s="10">
        <v>221</v>
      </c>
      <c r="B13728" s="10" t="s">
        <v>2149</v>
      </c>
      <c r="C13728" s="10" t="s">
        <v>2150</v>
      </c>
      <c r="D13728" s="10" t="s">
        <v>2158</v>
      </c>
      <c r="E13728" s="10" t="s">
        <v>20</v>
      </c>
      <c r="F13728" s="10" t="s">
        <v>21</v>
      </c>
      <c r="G13728" s="10" t="s">
        <v>3741</v>
      </c>
      <c r="H13728" s="10" t="s">
        <v>34</v>
      </c>
      <c r="I13728" s="10">
        <v>0</v>
      </c>
    </row>
    <row r="13729" spans="1:11" hidden="1" x14ac:dyDescent="0.25">
      <c r="A13729" s="10">
        <v>221</v>
      </c>
      <c r="B13729" s="10" t="s">
        <v>2149</v>
      </c>
      <c r="C13729" s="10" t="s">
        <v>2150</v>
      </c>
      <c r="D13729" s="10" t="s">
        <v>2158</v>
      </c>
      <c r="E13729" s="10" t="s">
        <v>20</v>
      </c>
      <c r="F13729" s="10" t="s">
        <v>21</v>
      </c>
      <c r="G13729" s="10" t="s">
        <v>4389</v>
      </c>
      <c r="H13729" s="10" t="s">
        <v>34</v>
      </c>
      <c r="I13729" s="10">
        <v>0</v>
      </c>
    </row>
    <row r="13730" spans="1:11" hidden="1" x14ac:dyDescent="0.25">
      <c r="A13730" s="10">
        <v>221</v>
      </c>
      <c r="B13730" s="10" t="s">
        <v>2149</v>
      </c>
      <c r="C13730" s="10" t="s">
        <v>2150</v>
      </c>
      <c r="D13730" s="10" t="s">
        <v>2158</v>
      </c>
      <c r="E13730" s="10" t="s">
        <v>20</v>
      </c>
      <c r="F13730" s="10" t="s">
        <v>21</v>
      </c>
      <c r="G13730" s="10" t="s">
        <v>4391</v>
      </c>
      <c r="H13730" s="10" t="s">
        <v>4920</v>
      </c>
      <c r="I13730" s="10">
        <v>0</v>
      </c>
    </row>
    <row r="13731" spans="1:11" hidden="1" x14ac:dyDescent="0.25">
      <c r="A13731" s="10">
        <v>221</v>
      </c>
      <c r="B13731" s="10" t="s">
        <v>2149</v>
      </c>
      <c r="C13731" s="10" t="s">
        <v>2150</v>
      </c>
      <c r="D13731" s="10" t="s">
        <v>2158</v>
      </c>
      <c r="E13731" s="10" t="s">
        <v>20</v>
      </c>
      <c r="F13731" s="10" t="s">
        <v>21</v>
      </c>
      <c r="G13731" s="10" t="s">
        <v>3744</v>
      </c>
      <c r="H13731" s="10" t="s">
        <v>3830</v>
      </c>
      <c r="I13731" s="10">
        <v>0</v>
      </c>
    </row>
    <row r="13732" spans="1:11" hidden="1" x14ac:dyDescent="0.25">
      <c r="A13732" s="10">
        <v>221</v>
      </c>
      <c r="B13732" s="10" t="s">
        <v>2149</v>
      </c>
      <c r="C13732" s="10" t="s">
        <v>2150</v>
      </c>
      <c r="D13732" s="10" t="s">
        <v>2158</v>
      </c>
      <c r="E13732" s="10" t="s">
        <v>20</v>
      </c>
      <c r="F13732" s="10" t="s">
        <v>21</v>
      </c>
      <c r="G13732" s="10" t="s">
        <v>3746</v>
      </c>
      <c r="H13732" s="10" t="s">
        <v>34</v>
      </c>
      <c r="I13732" s="10">
        <v>0</v>
      </c>
    </row>
    <row r="13733" spans="1:11" hidden="1" x14ac:dyDescent="0.25">
      <c r="A13733" s="10">
        <v>221</v>
      </c>
      <c r="B13733" s="10" t="s">
        <v>2149</v>
      </c>
      <c r="C13733" s="10" t="s">
        <v>2150</v>
      </c>
      <c r="D13733" s="10" t="s">
        <v>2158</v>
      </c>
      <c r="E13733" s="10" t="s">
        <v>20</v>
      </c>
      <c r="F13733" s="10" t="s">
        <v>21</v>
      </c>
      <c r="G13733" s="21" t="s">
        <v>3747</v>
      </c>
      <c r="H13733" s="21" t="s">
        <v>5035</v>
      </c>
      <c r="I13733" s="21">
        <v>1</v>
      </c>
      <c r="J13733" s="21" t="str">
        <f>H13733</f>
        <v>В оконный проем</v>
      </c>
      <c r="K13733" s="21"/>
    </row>
    <row r="13734" spans="1:11" hidden="1" x14ac:dyDescent="0.25">
      <c r="A13734" s="10">
        <v>221</v>
      </c>
      <c r="B13734" s="10" t="s">
        <v>2149</v>
      </c>
      <c r="C13734" s="10" t="s">
        <v>2150</v>
      </c>
      <c r="D13734" s="10" t="s">
        <v>2158</v>
      </c>
      <c r="E13734" s="10" t="s">
        <v>20</v>
      </c>
      <c r="F13734" s="10" t="s">
        <v>21</v>
      </c>
      <c r="G13734" s="21" t="s">
        <v>3753</v>
      </c>
      <c r="H13734" s="21" t="s">
        <v>3938</v>
      </c>
      <c r="I13734" s="21">
        <v>1</v>
      </c>
      <c r="J13734" s="21">
        <f>MID(H13734,1,FIND(" ",H13734,1)-1)*1</f>
        <v>1.34</v>
      </c>
      <c r="K13734" s="21" t="s">
        <v>5258</v>
      </c>
    </row>
    <row r="13735" spans="1:11" hidden="1" x14ac:dyDescent="0.25">
      <c r="A13735" s="10">
        <v>221</v>
      </c>
      <c r="B13735" s="10" t="s">
        <v>2149</v>
      </c>
      <c r="C13735" s="10" t="s">
        <v>2150</v>
      </c>
      <c r="D13735" s="10" t="s">
        <v>2158</v>
      </c>
      <c r="E13735" s="10" t="s">
        <v>20</v>
      </c>
      <c r="F13735" s="10" t="s">
        <v>21</v>
      </c>
      <c r="G13735" s="21" t="s">
        <v>3755</v>
      </c>
      <c r="H13735" s="21" t="s">
        <v>3756</v>
      </c>
      <c r="I13735" s="21">
        <v>1</v>
      </c>
      <c r="J13735" s="21" t="s">
        <v>5266</v>
      </c>
      <c r="K13735" s="21" t="s">
        <v>5265</v>
      </c>
    </row>
    <row r="13736" spans="1:11" hidden="1" x14ac:dyDescent="0.25">
      <c r="A13736" s="10">
        <v>221</v>
      </c>
      <c r="B13736" s="10" t="s">
        <v>2149</v>
      </c>
      <c r="C13736" s="10" t="s">
        <v>2150</v>
      </c>
      <c r="D13736" s="10" t="s">
        <v>2158</v>
      </c>
      <c r="E13736" s="10" t="s">
        <v>20</v>
      </c>
      <c r="F13736" s="10" t="s">
        <v>21</v>
      </c>
      <c r="G13736" s="10" t="s">
        <v>3757</v>
      </c>
      <c r="H13736" s="10" t="s">
        <v>3758</v>
      </c>
      <c r="I13736" s="10">
        <v>0</v>
      </c>
    </row>
    <row r="13737" spans="1:11" hidden="1" x14ac:dyDescent="0.25">
      <c r="A13737" s="10">
        <v>221</v>
      </c>
      <c r="B13737" s="10" t="s">
        <v>2149</v>
      </c>
      <c r="C13737" s="10" t="s">
        <v>2150</v>
      </c>
      <c r="D13737" s="10" t="s">
        <v>2158</v>
      </c>
      <c r="E13737" s="10" t="s">
        <v>20</v>
      </c>
      <c r="F13737" s="10" t="s">
        <v>21</v>
      </c>
      <c r="G13737" s="21" t="s">
        <v>4570</v>
      </c>
      <c r="H13737" s="21" t="s">
        <v>4436</v>
      </c>
      <c r="I13737" s="21">
        <v>0</v>
      </c>
      <c r="J13737" s="21">
        <f>MID(H13737,1,FIND(" ",H13737,1)-1)*1</f>
        <v>1.5</v>
      </c>
      <c r="K13737" s="21" t="s">
        <v>5264</v>
      </c>
    </row>
    <row r="13738" spans="1:11" hidden="1" x14ac:dyDescent="0.25">
      <c r="A13738" s="10">
        <v>221</v>
      </c>
      <c r="B13738" s="10" t="s">
        <v>2149</v>
      </c>
      <c r="C13738" s="10" t="s">
        <v>2150</v>
      </c>
      <c r="D13738" s="10" t="s">
        <v>2158</v>
      </c>
      <c r="E13738" s="10" t="s">
        <v>20</v>
      </c>
      <c r="F13738" s="10" t="s">
        <v>21</v>
      </c>
      <c r="G13738" s="21" t="s">
        <v>3759</v>
      </c>
      <c r="H13738" s="21">
        <v>9000</v>
      </c>
      <c r="I13738" s="21">
        <v>1</v>
      </c>
      <c r="J13738" s="21">
        <f t="shared" ref="J13738:J13739" si="974">TRIM(H13738)*1</f>
        <v>9000</v>
      </c>
      <c r="K13738" s="21" t="s">
        <v>5261</v>
      </c>
    </row>
    <row r="13739" spans="1:11" hidden="1" x14ac:dyDescent="0.25">
      <c r="A13739" s="10">
        <v>221</v>
      </c>
      <c r="B13739" s="10" t="s">
        <v>2149</v>
      </c>
      <c r="C13739" s="10" t="s">
        <v>2150</v>
      </c>
      <c r="D13739" s="10" t="s">
        <v>2158</v>
      </c>
      <c r="E13739" s="10" t="s">
        <v>20</v>
      </c>
      <c r="F13739" s="10" t="s">
        <v>21</v>
      </c>
      <c r="G13739" s="21" t="s">
        <v>3764</v>
      </c>
      <c r="H13739" s="21">
        <v>9000</v>
      </c>
      <c r="I13739" s="21">
        <v>1</v>
      </c>
      <c r="J13739" s="21">
        <f t="shared" si="974"/>
        <v>9000</v>
      </c>
      <c r="K13739" s="21" t="s">
        <v>5261</v>
      </c>
    </row>
    <row r="13740" spans="1:11" hidden="1" x14ac:dyDescent="0.25">
      <c r="A13740" s="10">
        <v>221</v>
      </c>
      <c r="B13740" s="10" t="s">
        <v>2149</v>
      </c>
      <c r="C13740" s="10" t="s">
        <v>2150</v>
      </c>
      <c r="D13740" s="10" t="s">
        <v>2158</v>
      </c>
      <c r="E13740" s="10" t="s">
        <v>20</v>
      </c>
      <c r="F13740" s="10" t="s">
        <v>21</v>
      </c>
      <c r="G13740" s="10" t="s">
        <v>3766</v>
      </c>
      <c r="H13740" s="10" t="s">
        <v>34</v>
      </c>
      <c r="I13740" s="10">
        <v>0</v>
      </c>
    </row>
    <row r="13741" spans="1:11" hidden="1" x14ac:dyDescent="0.25">
      <c r="A13741" s="10">
        <v>221</v>
      </c>
      <c r="B13741" s="10" t="s">
        <v>2149</v>
      </c>
      <c r="C13741" s="10" t="s">
        <v>2150</v>
      </c>
      <c r="D13741" s="10" t="s">
        <v>2158</v>
      </c>
      <c r="E13741" s="10" t="s">
        <v>20</v>
      </c>
      <c r="F13741" s="10" t="s">
        <v>21</v>
      </c>
      <c r="G13741" s="10" t="s">
        <v>4397</v>
      </c>
      <c r="H13741" s="10" t="s">
        <v>34</v>
      </c>
      <c r="I13741" s="10">
        <v>0</v>
      </c>
    </row>
    <row r="13742" spans="1:11" hidden="1" x14ac:dyDescent="0.25">
      <c r="A13742" s="10">
        <v>221</v>
      </c>
      <c r="B13742" s="10" t="s">
        <v>2149</v>
      </c>
      <c r="C13742" s="10" t="s">
        <v>2150</v>
      </c>
      <c r="D13742" s="10" t="s">
        <v>2158</v>
      </c>
      <c r="E13742" s="10" t="s">
        <v>20</v>
      </c>
      <c r="F13742" s="10" t="s">
        <v>21</v>
      </c>
      <c r="G13742" s="10" t="s">
        <v>4398</v>
      </c>
      <c r="H13742" s="10" t="s">
        <v>57</v>
      </c>
      <c r="I13742" s="10">
        <v>0</v>
      </c>
    </row>
    <row r="13743" spans="1:11" hidden="1" x14ac:dyDescent="0.25">
      <c r="A13743" s="10">
        <v>221</v>
      </c>
      <c r="B13743" s="10" t="s">
        <v>2149</v>
      </c>
      <c r="C13743" s="10" t="s">
        <v>2150</v>
      </c>
      <c r="D13743" s="10" t="s">
        <v>2158</v>
      </c>
      <c r="E13743" s="10" t="s">
        <v>20</v>
      </c>
      <c r="F13743" s="10" t="s">
        <v>21</v>
      </c>
      <c r="G13743" s="21" t="s">
        <v>4403</v>
      </c>
      <c r="H13743" s="21" t="s">
        <v>3865</v>
      </c>
      <c r="I13743" s="21">
        <v>1</v>
      </c>
      <c r="J13743" s="21">
        <f>MID(H13743,1,FIND(" ",H13743,1)-1)*1</f>
        <v>26</v>
      </c>
      <c r="K13743" s="21" t="s">
        <v>5255</v>
      </c>
    </row>
    <row r="13744" spans="1:11" hidden="1" x14ac:dyDescent="0.25">
      <c r="A13744" s="10">
        <v>221</v>
      </c>
      <c r="B13744" s="10" t="s">
        <v>2149</v>
      </c>
      <c r="C13744" s="10" t="s">
        <v>2150</v>
      </c>
      <c r="D13744" s="10" t="s">
        <v>2158</v>
      </c>
      <c r="E13744" s="10" t="s">
        <v>20</v>
      </c>
      <c r="F13744" s="10" t="s">
        <v>21</v>
      </c>
      <c r="G13744" s="21" t="s">
        <v>3223</v>
      </c>
      <c r="H13744" s="21" t="s">
        <v>4507</v>
      </c>
      <c r="I13744" s="21">
        <v>1</v>
      </c>
      <c r="J13744" s="21">
        <f>MID(H13744,1,FIND(" ",H13744,1)-1)*10</f>
        <v>355</v>
      </c>
      <c r="K13744" s="22" t="s">
        <v>5256</v>
      </c>
    </row>
    <row r="13745" spans="1:11" hidden="1" x14ac:dyDescent="0.25">
      <c r="A13745" s="10">
        <v>221</v>
      </c>
      <c r="B13745" s="10" t="s">
        <v>2149</v>
      </c>
      <c r="C13745" s="10" t="s">
        <v>2150</v>
      </c>
      <c r="D13745" s="10" t="s">
        <v>2158</v>
      </c>
      <c r="E13745" s="10" t="s">
        <v>20</v>
      </c>
      <c r="F13745" s="10" t="s">
        <v>21</v>
      </c>
      <c r="G13745" s="21" t="s">
        <v>4406</v>
      </c>
      <c r="H13745" s="21" t="s">
        <v>5037</v>
      </c>
      <c r="I13745" s="21">
        <v>1</v>
      </c>
      <c r="J13745" s="21">
        <f>MID(H13745,1,FIND(" ",H13745,1)-1)*10</f>
        <v>535</v>
      </c>
      <c r="K13745" s="21" t="s">
        <v>5257</v>
      </c>
    </row>
    <row r="13746" spans="1:11" hidden="1" x14ac:dyDescent="0.25">
      <c r="A13746" s="10">
        <v>221</v>
      </c>
      <c r="B13746" s="10" t="s">
        <v>2149</v>
      </c>
      <c r="C13746" s="10" t="s">
        <v>2150</v>
      </c>
      <c r="D13746" s="10" t="s">
        <v>2158</v>
      </c>
      <c r="E13746" s="10" t="s">
        <v>20</v>
      </c>
      <c r="F13746" s="10" t="s">
        <v>21</v>
      </c>
      <c r="G13746" s="21" t="s">
        <v>4408</v>
      </c>
      <c r="H13746" s="21" t="s">
        <v>4508</v>
      </c>
      <c r="I13746" s="21">
        <v>1</v>
      </c>
      <c r="J13746" s="21">
        <f>MID(H13746,1,FIND(" ",H13746,1)-1)*10</f>
        <v>470</v>
      </c>
      <c r="K13746" s="21" t="s">
        <v>5257</v>
      </c>
    </row>
    <row r="13747" spans="1:11" hidden="1" x14ac:dyDescent="0.25">
      <c r="A13747" s="10">
        <v>221</v>
      </c>
      <c r="B13747" s="10" t="s">
        <v>2149</v>
      </c>
      <c r="C13747" s="10" t="s">
        <v>2150</v>
      </c>
      <c r="D13747" s="10" t="s">
        <v>2158</v>
      </c>
      <c r="E13747" s="10" t="s">
        <v>20</v>
      </c>
      <c r="F13747" s="10" t="s">
        <v>21</v>
      </c>
      <c r="G13747" s="21" t="s">
        <v>3785</v>
      </c>
      <c r="H13747" s="21" t="s">
        <v>4026</v>
      </c>
      <c r="I13747" s="21">
        <v>1</v>
      </c>
      <c r="J13747" s="21">
        <f>MID(H13747,1,FIND(" ",H13747,1)-1)*1</f>
        <v>29</v>
      </c>
      <c r="K13747" s="21" t="s">
        <v>5255</v>
      </c>
    </row>
    <row r="13748" spans="1:11" hidden="1" x14ac:dyDescent="0.25">
      <c r="A13748" s="10">
        <v>221</v>
      </c>
      <c r="B13748" s="10" t="s">
        <v>2149</v>
      </c>
      <c r="C13748" s="10" t="s">
        <v>2150</v>
      </c>
      <c r="D13748" s="10" t="s">
        <v>2158</v>
      </c>
      <c r="E13748" s="10" t="s">
        <v>20</v>
      </c>
      <c r="F13748" s="10" t="s">
        <v>21</v>
      </c>
      <c r="G13748" s="21" t="s">
        <v>4410</v>
      </c>
      <c r="H13748" s="21" t="s">
        <v>4475</v>
      </c>
      <c r="I13748" s="21">
        <v>1</v>
      </c>
      <c r="J13748" s="21">
        <f>MID(H13748,1,FIND(" ",H13748,1)-1)*10</f>
        <v>425</v>
      </c>
      <c r="K13748" s="22" t="s">
        <v>5256</v>
      </c>
    </row>
    <row r="13749" spans="1:11" hidden="1" x14ac:dyDescent="0.25">
      <c r="A13749" s="10">
        <v>221</v>
      </c>
      <c r="B13749" s="10" t="s">
        <v>2149</v>
      </c>
      <c r="C13749" s="10" t="s">
        <v>2150</v>
      </c>
      <c r="D13749" s="10" t="s">
        <v>2158</v>
      </c>
      <c r="E13749" s="10" t="s">
        <v>20</v>
      </c>
      <c r="F13749" s="10" t="s">
        <v>21</v>
      </c>
      <c r="G13749" s="21" t="s">
        <v>4412</v>
      </c>
      <c r="H13749" s="21" t="s">
        <v>5038</v>
      </c>
      <c r="I13749" s="21">
        <v>1</v>
      </c>
      <c r="J13749" s="21">
        <f>MID(H13749,1,FIND(" ",H13749,1)-1)*10</f>
        <v>553</v>
      </c>
      <c r="K13749" s="21" t="s">
        <v>5257</v>
      </c>
    </row>
    <row r="13750" spans="1:11" hidden="1" x14ac:dyDescent="0.25">
      <c r="A13750" s="10">
        <v>221</v>
      </c>
      <c r="B13750" s="10" t="s">
        <v>2149</v>
      </c>
      <c r="C13750" s="10" t="s">
        <v>2150</v>
      </c>
      <c r="D13750" s="10" t="s">
        <v>2158</v>
      </c>
      <c r="E13750" s="10" t="s">
        <v>20</v>
      </c>
      <c r="F13750" s="10" t="s">
        <v>21</v>
      </c>
      <c r="G13750" s="21" t="s">
        <v>4414</v>
      </c>
      <c r="H13750" s="21" t="s">
        <v>5039</v>
      </c>
      <c r="I13750" s="21">
        <v>1</v>
      </c>
      <c r="J13750" s="21">
        <f>MID(H13750,1,FIND(" ",H13750,1)-1)*10</f>
        <v>566</v>
      </c>
      <c r="K13750" s="21" t="s">
        <v>5257</v>
      </c>
    </row>
    <row r="13751" spans="1:11" hidden="1" x14ac:dyDescent="0.25">
      <c r="A13751" s="10">
        <v>221</v>
      </c>
      <c r="B13751" s="10" t="s">
        <v>2149</v>
      </c>
      <c r="C13751" s="10" t="s">
        <v>2150</v>
      </c>
      <c r="D13751" s="10" t="s">
        <v>2158</v>
      </c>
      <c r="E13751" s="10" t="s">
        <v>20</v>
      </c>
      <c r="F13751" s="10" t="s">
        <v>21</v>
      </c>
      <c r="G13751" s="10" t="s">
        <v>3787</v>
      </c>
      <c r="H13751" s="10" t="s">
        <v>3788</v>
      </c>
      <c r="I13751" s="10">
        <v>0</v>
      </c>
    </row>
    <row r="13752" spans="1:11" hidden="1" x14ac:dyDescent="0.25">
      <c r="A13752" s="10">
        <v>221</v>
      </c>
      <c r="B13752" s="10" t="s">
        <v>2149</v>
      </c>
      <c r="C13752" s="10" t="s">
        <v>2150</v>
      </c>
      <c r="D13752" s="10" t="s">
        <v>2158</v>
      </c>
      <c r="E13752" s="10" t="s">
        <v>20</v>
      </c>
      <c r="F13752" s="10" t="s">
        <v>21</v>
      </c>
      <c r="G13752" s="10" t="s">
        <v>3789</v>
      </c>
      <c r="H13752" s="10" t="s">
        <v>3789</v>
      </c>
      <c r="I13752" s="10">
        <v>0</v>
      </c>
    </row>
  </sheetData>
  <autoFilter ref="A1:L13752" xr:uid="{00000000-0009-0000-0000-000002000000}">
    <filterColumn colId="6">
      <filters>
        <filter val="Потребляемая мощность в режиме нагрева"/>
        <filter val="Потребляемая мощность в режиме охлаждения"/>
      </filters>
    </filterColumn>
    <filterColumn colId="9">
      <customFilters>
        <customFilter operator="lessThan" val="20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Q125"/>
  <sheetViews>
    <sheetView topLeftCell="G1" zoomScale="80" zoomScaleNormal="80" workbookViewId="0">
      <selection activeCell="J14" sqref="J14"/>
    </sheetView>
  </sheetViews>
  <sheetFormatPr defaultRowHeight="15" x14ac:dyDescent="0.25"/>
  <cols>
    <col min="1" max="1" width="3.28515625" customWidth="1"/>
    <col min="2" max="2" width="65.7109375" customWidth="1"/>
    <col min="3" max="3" width="10.85546875" customWidth="1"/>
    <col min="4" max="4" width="13.42578125" customWidth="1"/>
    <col min="5" max="5" width="3.28515625" customWidth="1"/>
    <col min="6" max="6" width="65.7109375" customWidth="1"/>
    <col min="7" max="7" width="13.42578125" customWidth="1"/>
    <col min="8" max="8" width="9.28515625" customWidth="1"/>
    <col min="10" max="10" width="65.7109375" customWidth="1"/>
    <col min="11" max="11" width="14" customWidth="1"/>
    <col min="16" max="16" width="46.7109375" customWidth="1"/>
  </cols>
  <sheetData>
    <row r="1" spans="2:17" x14ac:dyDescent="0.25">
      <c r="B1" s="2" t="s">
        <v>3698</v>
      </c>
      <c r="C1" s="3">
        <v>1</v>
      </c>
      <c r="D1" s="3"/>
      <c r="F1" s="2" t="s">
        <v>3698</v>
      </c>
      <c r="G1" s="3">
        <v>0</v>
      </c>
      <c r="H1" s="3"/>
      <c r="J1" s="2" t="s">
        <v>3683</v>
      </c>
      <c r="K1" s="2" t="s">
        <v>5263</v>
      </c>
      <c r="L1" t="s">
        <v>3686</v>
      </c>
      <c r="P1" s="25" t="s">
        <v>5275</v>
      </c>
    </row>
    <row r="2" spans="2:17" x14ac:dyDescent="0.25">
      <c r="J2" s="3" t="s">
        <v>3789</v>
      </c>
      <c r="K2" s="3" t="s">
        <v>3684</v>
      </c>
      <c r="L2" s="4">
        <v>221</v>
      </c>
    </row>
    <row r="3" spans="2:17" x14ac:dyDescent="0.25">
      <c r="B3" s="2" t="s">
        <v>3683</v>
      </c>
      <c r="C3" s="2" t="s">
        <v>5263</v>
      </c>
      <c r="D3" t="s">
        <v>3686</v>
      </c>
      <c r="F3" s="2" t="s">
        <v>3683</v>
      </c>
      <c r="G3" s="2" t="s">
        <v>5263</v>
      </c>
      <c r="H3" t="s">
        <v>3686</v>
      </c>
      <c r="J3" s="3" t="s">
        <v>4601</v>
      </c>
      <c r="K3" s="3" t="s">
        <v>3684</v>
      </c>
      <c r="L3" s="4">
        <v>96</v>
      </c>
      <c r="P3" s="25" t="s">
        <v>5276</v>
      </c>
      <c r="Q3" s="25" t="s">
        <v>5277</v>
      </c>
    </row>
    <row r="4" spans="2:17" x14ac:dyDescent="0.25">
      <c r="B4" s="3" t="s">
        <v>3764</v>
      </c>
      <c r="C4" s="3" t="s">
        <v>5261</v>
      </c>
      <c r="D4" s="4">
        <v>193</v>
      </c>
      <c r="F4" s="3" t="s">
        <v>3789</v>
      </c>
      <c r="G4" s="3" t="s">
        <v>3684</v>
      </c>
      <c r="H4" s="4">
        <v>221</v>
      </c>
      <c r="J4" s="3" t="s">
        <v>3908</v>
      </c>
      <c r="K4" s="3" t="s">
        <v>3684</v>
      </c>
      <c r="L4" s="4">
        <v>30</v>
      </c>
      <c r="P4" s="25" t="s">
        <v>5278</v>
      </c>
      <c r="Q4" s="25" t="s">
        <v>5279</v>
      </c>
    </row>
    <row r="5" spans="2:17" x14ac:dyDescent="0.25">
      <c r="B5" s="3" t="s">
        <v>4394</v>
      </c>
      <c r="C5" s="3" t="s">
        <v>3684</v>
      </c>
      <c r="D5" s="4">
        <v>58</v>
      </c>
      <c r="F5" s="3" t="s">
        <v>4601</v>
      </c>
      <c r="G5" s="3" t="s">
        <v>3684</v>
      </c>
      <c r="H5" s="4">
        <v>96</v>
      </c>
      <c r="J5" s="3" t="s">
        <v>3728</v>
      </c>
      <c r="K5" s="3" t="s">
        <v>3684</v>
      </c>
      <c r="L5" s="4">
        <v>102</v>
      </c>
      <c r="P5" s="25" t="s">
        <v>5280</v>
      </c>
      <c r="Q5" s="25" t="s">
        <v>5281</v>
      </c>
    </row>
    <row r="6" spans="2:17" x14ac:dyDescent="0.25">
      <c r="B6" s="3" t="s">
        <v>3769</v>
      </c>
      <c r="C6" s="3" t="s">
        <v>5255</v>
      </c>
      <c r="D6" s="4">
        <v>171</v>
      </c>
      <c r="F6" s="3" t="s">
        <v>3908</v>
      </c>
      <c r="G6" s="3" t="s">
        <v>3684</v>
      </c>
      <c r="H6" s="4">
        <v>30</v>
      </c>
      <c r="J6" s="3" t="s">
        <v>4393</v>
      </c>
      <c r="K6" s="3" t="s">
        <v>3684</v>
      </c>
      <c r="L6" s="4">
        <v>27</v>
      </c>
      <c r="P6" s="25" t="s">
        <v>5282</v>
      </c>
      <c r="Q6" s="25" t="s">
        <v>5283</v>
      </c>
    </row>
    <row r="7" spans="2:17" x14ac:dyDescent="0.25">
      <c r="B7" s="3" t="s">
        <v>3771</v>
      </c>
      <c r="C7" s="3" t="s">
        <v>5255</v>
      </c>
      <c r="D7" s="4">
        <v>178</v>
      </c>
      <c r="F7" s="3" t="s">
        <v>3728</v>
      </c>
      <c r="G7" s="3" t="s">
        <v>3684</v>
      </c>
      <c r="H7" s="4">
        <v>102</v>
      </c>
      <c r="J7" s="3" t="s">
        <v>3738</v>
      </c>
      <c r="K7" s="3" t="s">
        <v>3684</v>
      </c>
      <c r="L7" s="4">
        <v>77</v>
      </c>
      <c r="P7" s="25" t="s">
        <v>5284</v>
      </c>
      <c r="Q7" s="25" t="s">
        <v>5285</v>
      </c>
    </row>
    <row r="8" spans="2:17" x14ac:dyDescent="0.25">
      <c r="B8" s="3" t="s">
        <v>4403</v>
      </c>
      <c r="C8" s="3" t="s">
        <v>5255</v>
      </c>
      <c r="D8" s="4">
        <v>30</v>
      </c>
      <c r="F8" s="3" t="s">
        <v>4393</v>
      </c>
      <c r="G8" s="3" t="s">
        <v>3684</v>
      </c>
      <c r="H8" s="4">
        <v>27</v>
      </c>
      <c r="J8" s="3" t="s">
        <v>3736</v>
      </c>
      <c r="K8" s="3" t="s">
        <v>3684</v>
      </c>
      <c r="L8" s="4">
        <v>200</v>
      </c>
      <c r="P8" s="25" t="s">
        <v>5286</v>
      </c>
      <c r="Q8" s="25" t="s">
        <v>5287</v>
      </c>
    </row>
    <row r="9" spans="2:17" x14ac:dyDescent="0.25">
      <c r="B9" s="3" t="s">
        <v>3785</v>
      </c>
      <c r="C9" s="3" t="s">
        <v>5255</v>
      </c>
      <c r="D9" s="4">
        <v>141</v>
      </c>
      <c r="F9" s="3" t="s">
        <v>3738</v>
      </c>
      <c r="G9" s="3" t="s">
        <v>3684</v>
      </c>
      <c r="H9" s="4">
        <v>77</v>
      </c>
      <c r="J9" s="3" t="s">
        <v>4602</v>
      </c>
      <c r="K9" s="3" t="s">
        <v>3684</v>
      </c>
      <c r="L9" s="4">
        <v>83</v>
      </c>
      <c r="P9" t="s">
        <v>5288</v>
      </c>
      <c r="Q9" s="25" t="s">
        <v>5285</v>
      </c>
    </row>
    <row r="10" spans="2:17" x14ac:dyDescent="0.25">
      <c r="B10" s="3" t="s">
        <v>3747</v>
      </c>
      <c r="C10" s="3" t="s">
        <v>3684</v>
      </c>
      <c r="D10" s="4">
        <v>193</v>
      </c>
      <c r="F10" s="3" t="s">
        <v>3736</v>
      </c>
      <c r="G10" s="3" t="s">
        <v>3684</v>
      </c>
      <c r="H10" s="4">
        <v>200</v>
      </c>
      <c r="J10" s="3" t="s">
        <v>3764</v>
      </c>
      <c r="K10" s="3" t="s">
        <v>5261</v>
      </c>
      <c r="L10" s="4">
        <v>193</v>
      </c>
      <c r="P10" s="26" t="s">
        <v>5289</v>
      </c>
      <c r="Q10" s="25" t="s">
        <v>5277</v>
      </c>
    </row>
    <row r="11" spans="2:17" x14ac:dyDescent="0.25">
      <c r="B11" s="3" t="s">
        <v>4398</v>
      </c>
      <c r="C11" s="3" t="s">
        <v>3684</v>
      </c>
      <c r="D11" s="4">
        <v>27</v>
      </c>
      <c r="F11" s="3" t="s">
        <v>4602</v>
      </c>
      <c r="G11" s="3" t="s">
        <v>3684</v>
      </c>
      <c r="H11" s="4">
        <v>83</v>
      </c>
      <c r="J11" s="3" t="s">
        <v>4394</v>
      </c>
      <c r="K11" s="3" t="s">
        <v>3684</v>
      </c>
      <c r="L11" s="4">
        <v>58</v>
      </c>
      <c r="P11" t="s">
        <v>5288</v>
      </c>
      <c r="Q11" s="25" t="s">
        <v>5285</v>
      </c>
    </row>
    <row r="12" spans="2:17" x14ac:dyDescent="0.25">
      <c r="B12" s="3" t="s">
        <v>3773</v>
      </c>
      <c r="C12" s="3" t="s">
        <v>5256</v>
      </c>
      <c r="D12" s="4">
        <v>171</v>
      </c>
      <c r="F12" s="3" t="s">
        <v>4760</v>
      </c>
      <c r="G12" s="3" t="s">
        <v>5255</v>
      </c>
      <c r="H12" s="4">
        <v>32</v>
      </c>
      <c r="J12" s="3" t="s">
        <v>3769</v>
      </c>
      <c r="K12" s="3" t="s">
        <v>5255</v>
      </c>
      <c r="L12" s="4">
        <v>171</v>
      </c>
      <c r="P12" t="s">
        <v>5290</v>
      </c>
      <c r="Q12" s="25" t="s">
        <v>5279</v>
      </c>
    </row>
    <row r="13" spans="2:17" x14ac:dyDescent="0.25">
      <c r="B13" s="3" t="s">
        <v>3775</v>
      </c>
      <c r="C13" s="3" t="s">
        <v>5256</v>
      </c>
      <c r="D13" s="4">
        <v>178</v>
      </c>
      <c r="F13" s="3" t="s">
        <v>3714</v>
      </c>
      <c r="G13" s="3" t="s">
        <v>3684</v>
      </c>
      <c r="H13" s="4">
        <v>214</v>
      </c>
      <c r="J13" s="3" t="s">
        <v>3771</v>
      </c>
      <c r="K13" s="3" t="s">
        <v>5255</v>
      </c>
      <c r="L13" s="4">
        <v>178</v>
      </c>
      <c r="P13" t="s">
        <v>21</v>
      </c>
      <c r="Q13" s="25" t="s">
        <v>5279</v>
      </c>
    </row>
    <row r="14" spans="2:17" x14ac:dyDescent="0.25">
      <c r="B14" s="3" t="s">
        <v>3223</v>
      </c>
      <c r="C14" s="3" t="s">
        <v>5256</v>
      </c>
      <c r="D14" s="4">
        <v>53</v>
      </c>
      <c r="F14" s="3" t="s">
        <v>4398</v>
      </c>
      <c r="G14" s="3" t="s">
        <v>3684</v>
      </c>
      <c r="H14" s="4">
        <v>3</v>
      </c>
      <c r="J14" s="3" t="s">
        <v>4760</v>
      </c>
      <c r="K14" s="3" t="s">
        <v>5255</v>
      </c>
      <c r="L14" s="4">
        <v>32</v>
      </c>
      <c r="P14" t="s">
        <v>1123</v>
      </c>
      <c r="Q14" s="25" t="s">
        <v>5277</v>
      </c>
    </row>
    <row r="15" spans="2:17" x14ac:dyDescent="0.25">
      <c r="B15" s="3" t="s">
        <v>4410</v>
      </c>
      <c r="C15" s="3" t="s">
        <v>5256</v>
      </c>
      <c r="D15" s="4">
        <v>62</v>
      </c>
      <c r="F15" s="3" t="s">
        <v>3787</v>
      </c>
      <c r="G15" s="3" t="s">
        <v>3684</v>
      </c>
      <c r="H15" s="4">
        <v>220</v>
      </c>
      <c r="J15" s="3" t="s">
        <v>4403</v>
      </c>
      <c r="K15" s="3" t="s">
        <v>5255</v>
      </c>
      <c r="L15" s="4">
        <v>30</v>
      </c>
      <c r="P15" t="s">
        <v>1433</v>
      </c>
      <c r="Q15" s="25" t="s">
        <v>5279</v>
      </c>
    </row>
    <row r="16" spans="2:17" x14ac:dyDescent="0.25">
      <c r="B16" s="3" t="s">
        <v>3777</v>
      </c>
      <c r="C16" s="3" t="s">
        <v>5256</v>
      </c>
      <c r="D16" s="4">
        <v>171</v>
      </c>
      <c r="F16" s="3" t="s">
        <v>3829</v>
      </c>
      <c r="G16" s="3" t="s">
        <v>3684</v>
      </c>
      <c r="H16" s="4">
        <v>10</v>
      </c>
      <c r="J16" s="3" t="s">
        <v>3785</v>
      </c>
      <c r="K16" s="3" t="s">
        <v>5255</v>
      </c>
      <c r="L16" s="4">
        <v>141</v>
      </c>
      <c r="P16" s="3" t="s">
        <v>4395</v>
      </c>
    </row>
    <row r="17" spans="2:17" x14ac:dyDescent="0.25">
      <c r="B17" s="3" t="s">
        <v>3779</v>
      </c>
      <c r="C17" s="3" t="s">
        <v>5256</v>
      </c>
      <c r="D17" s="4">
        <v>178</v>
      </c>
      <c r="F17" s="3" t="s">
        <v>4800</v>
      </c>
      <c r="G17" s="3" t="s">
        <v>5256</v>
      </c>
      <c r="H17" s="4">
        <v>30</v>
      </c>
      <c r="J17" s="3" t="s">
        <v>3714</v>
      </c>
      <c r="K17" s="3" t="s">
        <v>3684</v>
      </c>
      <c r="L17" s="4">
        <v>214</v>
      </c>
      <c r="P17" s="3" t="s">
        <v>4768</v>
      </c>
    </row>
    <row r="18" spans="2:17" x14ac:dyDescent="0.25">
      <c r="B18" s="3" t="s">
        <v>4406</v>
      </c>
      <c r="C18" s="3" t="s">
        <v>5257</v>
      </c>
      <c r="D18" s="4">
        <v>53</v>
      </c>
      <c r="F18" s="3" t="s">
        <v>4603</v>
      </c>
      <c r="G18" s="3" t="s">
        <v>3684</v>
      </c>
      <c r="H18" s="4">
        <v>99</v>
      </c>
      <c r="J18" s="3" t="s">
        <v>3747</v>
      </c>
      <c r="K18" s="3" t="s">
        <v>3684</v>
      </c>
      <c r="L18" s="4">
        <v>193</v>
      </c>
      <c r="P18" s="3" t="s">
        <v>4541</v>
      </c>
      <c r="Q18" s="25" t="s">
        <v>5285</v>
      </c>
    </row>
    <row r="19" spans="2:17" x14ac:dyDescent="0.25">
      <c r="B19" s="3" t="s">
        <v>4412</v>
      </c>
      <c r="C19" s="3" t="s">
        <v>5257</v>
      </c>
      <c r="D19" s="4">
        <v>62</v>
      </c>
      <c r="F19" s="3" t="s">
        <v>4382</v>
      </c>
      <c r="G19" s="3" t="s">
        <v>5264</v>
      </c>
      <c r="H19" s="4">
        <v>27</v>
      </c>
      <c r="J19" s="3" t="s">
        <v>4398</v>
      </c>
      <c r="K19" s="3" t="s">
        <v>3684</v>
      </c>
      <c r="L19" s="4">
        <v>30</v>
      </c>
      <c r="P19" s="3" t="s">
        <v>4598</v>
      </c>
      <c r="Q19" s="25" t="s">
        <v>5285</v>
      </c>
    </row>
    <row r="20" spans="2:17" x14ac:dyDescent="0.25">
      <c r="B20" s="3" t="s">
        <v>4448</v>
      </c>
      <c r="C20" s="3" t="s">
        <v>5256</v>
      </c>
      <c r="D20" s="4">
        <v>15</v>
      </c>
      <c r="F20" s="3" t="s">
        <v>4799</v>
      </c>
      <c r="G20" s="3" t="s">
        <v>5264</v>
      </c>
      <c r="H20" s="4">
        <v>30</v>
      </c>
      <c r="J20" s="3" t="s">
        <v>3773</v>
      </c>
      <c r="K20" s="3" t="s">
        <v>5256</v>
      </c>
      <c r="L20" s="4">
        <v>171</v>
      </c>
      <c r="P20" s="3" t="s">
        <v>4624</v>
      </c>
    </row>
    <row r="21" spans="2:17" x14ac:dyDescent="0.25">
      <c r="B21" s="3" t="s">
        <v>3705</v>
      </c>
      <c r="C21" s="3" t="s">
        <v>3684</v>
      </c>
      <c r="D21" s="4">
        <v>217</v>
      </c>
      <c r="F21" s="3" t="s">
        <v>4570</v>
      </c>
      <c r="G21" s="3" t="s">
        <v>5264</v>
      </c>
      <c r="H21" s="4">
        <v>9</v>
      </c>
      <c r="J21" s="3" t="s">
        <v>3775</v>
      </c>
      <c r="K21" s="3" t="s">
        <v>5256</v>
      </c>
      <c r="L21" s="4">
        <v>178</v>
      </c>
      <c r="P21" s="3" t="s">
        <v>4755</v>
      </c>
      <c r="Q21" s="25" t="s">
        <v>5285</v>
      </c>
    </row>
    <row r="22" spans="2:17" x14ac:dyDescent="0.25">
      <c r="B22" s="3" t="s">
        <v>3749</v>
      </c>
      <c r="C22" s="3" t="s">
        <v>5264</v>
      </c>
      <c r="D22" s="4">
        <v>171</v>
      </c>
      <c r="F22" s="3" t="s">
        <v>4402</v>
      </c>
      <c r="G22" s="3" t="s">
        <v>3684</v>
      </c>
      <c r="H22" s="4">
        <v>25</v>
      </c>
      <c r="J22" s="3" t="s">
        <v>3223</v>
      </c>
      <c r="K22" s="3" t="s">
        <v>5256</v>
      </c>
      <c r="L22" s="4">
        <v>53</v>
      </c>
      <c r="P22" s="3" t="s">
        <v>4580</v>
      </c>
    </row>
    <row r="23" spans="2:17" x14ac:dyDescent="0.25">
      <c r="B23" s="3" t="s">
        <v>3751</v>
      </c>
      <c r="C23" s="3" t="s">
        <v>5264</v>
      </c>
      <c r="D23" s="4">
        <v>171</v>
      </c>
      <c r="F23" s="3" t="s">
        <v>4389</v>
      </c>
      <c r="G23" s="3" t="s">
        <v>3684</v>
      </c>
      <c r="H23" s="4">
        <v>30</v>
      </c>
      <c r="J23" s="3" t="s">
        <v>4410</v>
      </c>
      <c r="K23" s="3" t="s">
        <v>5256</v>
      </c>
      <c r="L23" s="4">
        <v>62</v>
      </c>
      <c r="P23" s="3" t="s">
        <v>4377</v>
      </c>
    </row>
    <row r="24" spans="2:17" x14ac:dyDescent="0.25">
      <c r="B24" s="3" t="s">
        <v>3753</v>
      </c>
      <c r="C24" s="3" t="s">
        <v>5258</v>
      </c>
      <c r="D24" s="4">
        <v>220</v>
      </c>
      <c r="F24" s="3" t="s">
        <v>4390</v>
      </c>
      <c r="G24" s="3" t="s">
        <v>3684</v>
      </c>
      <c r="H24" s="4">
        <v>27</v>
      </c>
      <c r="J24" s="3" t="s">
        <v>3787</v>
      </c>
      <c r="K24" s="3" t="s">
        <v>3684</v>
      </c>
      <c r="L24" s="4">
        <v>220</v>
      </c>
      <c r="P24" s="3" t="s">
        <v>3699</v>
      </c>
    </row>
    <row r="25" spans="2:17" x14ac:dyDescent="0.25">
      <c r="B25" s="3" t="s">
        <v>3706</v>
      </c>
      <c r="C25" s="3" t="s">
        <v>5258</v>
      </c>
      <c r="D25" s="4">
        <v>194</v>
      </c>
      <c r="F25" s="3" t="s">
        <v>4324</v>
      </c>
      <c r="G25" s="3" t="s">
        <v>3684</v>
      </c>
      <c r="H25" s="4">
        <v>101</v>
      </c>
      <c r="J25" s="3" t="s">
        <v>3829</v>
      </c>
      <c r="K25" s="3" t="s">
        <v>3684</v>
      </c>
      <c r="L25" s="4">
        <v>10</v>
      </c>
      <c r="P25" s="3" t="s">
        <v>4914</v>
      </c>
    </row>
    <row r="26" spans="2:17" x14ac:dyDescent="0.25">
      <c r="B26" s="3" t="s">
        <v>4384</v>
      </c>
      <c r="C26" s="3" t="s">
        <v>5268</v>
      </c>
      <c r="D26" s="4">
        <v>23</v>
      </c>
      <c r="F26" s="3" t="s">
        <v>4388</v>
      </c>
      <c r="G26" s="3" t="s">
        <v>3684</v>
      </c>
      <c r="H26" s="4">
        <v>135</v>
      </c>
      <c r="J26" s="3" t="s">
        <v>3777</v>
      </c>
      <c r="K26" s="3" t="s">
        <v>5256</v>
      </c>
      <c r="L26" s="4">
        <v>171</v>
      </c>
      <c r="P26" s="3" t="s">
        <v>4509</v>
      </c>
    </row>
    <row r="27" spans="2:17" x14ac:dyDescent="0.25">
      <c r="B27" s="3" t="s">
        <v>3708</v>
      </c>
      <c r="C27" s="3" t="s">
        <v>5261</v>
      </c>
      <c r="D27" s="4">
        <v>16</v>
      </c>
      <c r="F27" s="3" t="s">
        <v>4387</v>
      </c>
      <c r="G27" s="3" t="s">
        <v>3684</v>
      </c>
      <c r="H27" s="4">
        <v>120</v>
      </c>
      <c r="J27" s="3" t="s">
        <v>3779</v>
      </c>
      <c r="K27" s="3" t="s">
        <v>5256</v>
      </c>
      <c r="L27" s="4">
        <v>178</v>
      </c>
      <c r="P27" s="3" t="s">
        <v>5029</v>
      </c>
    </row>
    <row r="28" spans="2:17" x14ac:dyDescent="0.25">
      <c r="C28" s="3" t="s">
        <v>5258</v>
      </c>
      <c r="D28" s="4">
        <v>220</v>
      </c>
      <c r="F28" s="3" t="s">
        <v>4391</v>
      </c>
      <c r="G28" s="3" t="s">
        <v>3684</v>
      </c>
      <c r="H28" s="4">
        <v>46</v>
      </c>
      <c r="J28" s="3" t="s">
        <v>4800</v>
      </c>
      <c r="K28" s="3" t="s">
        <v>5256</v>
      </c>
      <c r="L28" s="4">
        <v>30</v>
      </c>
    </row>
    <row r="29" spans="2:17" x14ac:dyDescent="0.25">
      <c r="B29" s="3" t="s">
        <v>3712</v>
      </c>
      <c r="C29" s="3" t="s">
        <v>5269</v>
      </c>
      <c r="D29" s="4">
        <v>79</v>
      </c>
      <c r="F29" s="3" t="s">
        <v>3744</v>
      </c>
      <c r="G29" s="3" t="s">
        <v>3684</v>
      </c>
      <c r="H29" s="4">
        <v>220</v>
      </c>
      <c r="J29" s="3" t="s">
        <v>4406</v>
      </c>
      <c r="K29" s="3" t="s">
        <v>5257</v>
      </c>
      <c r="L29" s="4">
        <v>53</v>
      </c>
    </row>
    <row r="30" spans="2:17" x14ac:dyDescent="0.25">
      <c r="B30" s="3" t="s">
        <v>5031</v>
      </c>
      <c r="C30" s="3" t="s">
        <v>5270</v>
      </c>
      <c r="D30" s="4">
        <v>3</v>
      </c>
      <c r="F30" s="3" t="s">
        <v>3732</v>
      </c>
      <c r="G30" s="3" t="s">
        <v>3684</v>
      </c>
      <c r="H30" s="4">
        <v>109</v>
      </c>
      <c r="J30" s="3" t="s">
        <v>4412</v>
      </c>
      <c r="K30" s="3" t="s">
        <v>5257</v>
      </c>
      <c r="L30" s="4">
        <v>62</v>
      </c>
    </row>
    <row r="31" spans="2:17" x14ac:dyDescent="0.25">
      <c r="B31" s="3" t="s">
        <v>4380</v>
      </c>
      <c r="C31" s="3" t="s">
        <v>5260</v>
      </c>
      <c r="D31" s="4">
        <v>27</v>
      </c>
      <c r="F31" s="3" t="s">
        <v>3129</v>
      </c>
      <c r="G31" s="3" t="s">
        <v>3684</v>
      </c>
      <c r="H31" s="4">
        <v>102</v>
      </c>
      <c r="J31" s="3" t="s">
        <v>4603</v>
      </c>
      <c r="K31" s="3" t="s">
        <v>3684</v>
      </c>
      <c r="L31" s="4">
        <v>99</v>
      </c>
    </row>
    <row r="32" spans="2:17" x14ac:dyDescent="0.25">
      <c r="B32" s="3" t="s">
        <v>3108</v>
      </c>
      <c r="C32" s="3" t="s">
        <v>5260</v>
      </c>
      <c r="D32" s="4">
        <v>171</v>
      </c>
      <c r="F32" s="3" t="s">
        <v>4792</v>
      </c>
      <c r="G32" s="3" t="s">
        <v>3684</v>
      </c>
      <c r="H32" s="4">
        <v>64</v>
      </c>
      <c r="J32" s="3" t="s">
        <v>4448</v>
      </c>
      <c r="K32" s="3" t="s">
        <v>5256</v>
      </c>
      <c r="L32" s="4">
        <v>15</v>
      </c>
    </row>
    <row r="33" spans="2:12" x14ac:dyDescent="0.25">
      <c r="B33" s="3" t="s">
        <v>5030</v>
      </c>
      <c r="C33" s="3" t="s">
        <v>5260</v>
      </c>
      <c r="D33" s="4">
        <v>3</v>
      </c>
      <c r="F33" s="3" t="s">
        <v>4583</v>
      </c>
      <c r="G33" s="3" t="s">
        <v>3684</v>
      </c>
      <c r="H33" s="4">
        <v>12</v>
      </c>
      <c r="J33" s="3" t="s">
        <v>4382</v>
      </c>
      <c r="K33" s="3" t="s">
        <v>5264</v>
      </c>
      <c r="L33" s="4">
        <v>27</v>
      </c>
    </row>
    <row r="34" spans="2:12" x14ac:dyDescent="0.25">
      <c r="B34" s="3" t="s">
        <v>4089</v>
      </c>
      <c r="C34" s="3" t="s">
        <v>5258</v>
      </c>
      <c r="D34" s="4">
        <v>16</v>
      </c>
      <c r="F34" s="3" t="s">
        <v>4397</v>
      </c>
      <c r="G34" s="3" t="s">
        <v>3684</v>
      </c>
      <c r="H34" s="4">
        <v>129</v>
      </c>
      <c r="J34" s="3" t="s">
        <v>4799</v>
      </c>
      <c r="K34" s="3" t="s">
        <v>5264</v>
      </c>
      <c r="L34" s="4">
        <v>30</v>
      </c>
    </row>
    <row r="35" spans="2:12" x14ac:dyDescent="0.25">
      <c r="B35" s="3" t="s">
        <v>4090</v>
      </c>
      <c r="C35" s="3" t="s">
        <v>5258</v>
      </c>
      <c r="D35" s="4">
        <v>16</v>
      </c>
      <c r="F35" s="3" t="s">
        <v>3765</v>
      </c>
      <c r="G35" s="3" t="s">
        <v>3684</v>
      </c>
      <c r="H35" s="4">
        <v>165</v>
      </c>
      <c r="J35" s="3" t="s">
        <v>4570</v>
      </c>
      <c r="K35" s="3" t="s">
        <v>5264</v>
      </c>
      <c r="L35" s="4">
        <v>9</v>
      </c>
    </row>
    <row r="36" spans="2:12" x14ac:dyDescent="0.25">
      <c r="B36" s="3" t="s">
        <v>5033</v>
      </c>
      <c r="C36" s="3" t="s">
        <v>5270</v>
      </c>
      <c r="D36" s="4">
        <v>3</v>
      </c>
      <c r="F36" s="3" t="s">
        <v>4585</v>
      </c>
      <c r="G36" s="3" t="s">
        <v>3684</v>
      </c>
      <c r="H36" s="4">
        <v>12</v>
      </c>
      <c r="J36" s="3" t="s">
        <v>4402</v>
      </c>
      <c r="K36" s="3" t="s">
        <v>3684</v>
      </c>
      <c r="L36" s="4">
        <v>25</v>
      </c>
    </row>
    <row r="37" spans="2:12" x14ac:dyDescent="0.25">
      <c r="B37" s="3" t="s">
        <v>3759</v>
      </c>
      <c r="C37" s="3" t="s">
        <v>5261</v>
      </c>
      <c r="D37" s="4">
        <v>193</v>
      </c>
      <c r="F37" s="3" t="s">
        <v>3709</v>
      </c>
      <c r="G37" s="3" t="s">
        <v>5258</v>
      </c>
      <c r="H37" s="4">
        <v>184</v>
      </c>
      <c r="J37" s="3" t="s">
        <v>3705</v>
      </c>
      <c r="K37" s="3" t="s">
        <v>3684</v>
      </c>
      <c r="L37" s="4">
        <v>217</v>
      </c>
    </row>
    <row r="38" spans="2:12" x14ac:dyDescent="0.25">
      <c r="B38" s="3" t="s">
        <v>3755</v>
      </c>
      <c r="C38" s="3" t="s">
        <v>5265</v>
      </c>
      <c r="D38" s="4">
        <v>220</v>
      </c>
      <c r="F38" s="3" t="s">
        <v>3711</v>
      </c>
      <c r="G38" s="3" t="s">
        <v>5258</v>
      </c>
      <c r="H38" s="4">
        <v>184</v>
      </c>
      <c r="J38" s="3" t="s">
        <v>4389</v>
      </c>
      <c r="K38" s="3" t="s">
        <v>3684</v>
      </c>
      <c r="L38" s="4">
        <v>30</v>
      </c>
    </row>
    <row r="39" spans="2:12" x14ac:dyDescent="0.25">
      <c r="B39" s="3" t="s">
        <v>2160</v>
      </c>
      <c r="C39" s="3" t="s">
        <v>3684</v>
      </c>
      <c r="D39" s="4">
        <v>189</v>
      </c>
      <c r="F39" s="3" t="s">
        <v>4401</v>
      </c>
      <c r="G39" s="3" t="s">
        <v>3684</v>
      </c>
      <c r="H39" s="4">
        <v>25</v>
      </c>
      <c r="J39" s="3" t="s">
        <v>4390</v>
      </c>
      <c r="K39" s="3" t="s">
        <v>3684</v>
      </c>
      <c r="L39" s="4">
        <v>27</v>
      </c>
    </row>
    <row r="40" spans="2:12" x14ac:dyDescent="0.25">
      <c r="B40" s="3" t="s">
        <v>4510</v>
      </c>
      <c r="C40" s="3" t="s">
        <v>5271</v>
      </c>
      <c r="D40" s="4">
        <v>8</v>
      </c>
      <c r="F40" s="3" t="s">
        <v>3742</v>
      </c>
      <c r="G40" s="3" t="s">
        <v>3684</v>
      </c>
      <c r="H40" s="4">
        <v>79</v>
      </c>
      <c r="J40" s="3" t="s">
        <v>4324</v>
      </c>
      <c r="K40" s="3" t="s">
        <v>3684</v>
      </c>
      <c r="L40" s="4">
        <v>101</v>
      </c>
    </row>
    <row r="41" spans="2:12" x14ac:dyDescent="0.25">
      <c r="B41" s="3" t="s">
        <v>3760</v>
      </c>
      <c r="C41" s="3" t="s">
        <v>5259</v>
      </c>
      <c r="D41" s="4">
        <v>142</v>
      </c>
      <c r="F41" s="3" t="s">
        <v>3737</v>
      </c>
      <c r="G41" s="3" t="s">
        <v>3684</v>
      </c>
      <c r="H41" s="4">
        <v>183</v>
      </c>
      <c r="J41" s="3" t="s">
        <v>4388</v>
      </c>
      <c r="K41" s="3" t="s">
        <v>3684</v>
      </c>
      <c r="L41" s="4">
        <v>135</v>
      </c>
    </row>
    <row r="42" spans="2:12" x14ac:dyDescent="0.25">
      <c r="B42" s="3" t="s">
        <v>3762</v>
      </c>
      <c r="C42" s="3" t="s">
        <v>5259</v>
      </c>
      <c r="D42" s="4">
        <v>142</v>
      </c>
      <c r="F42" s="3" t="s">
        <v>3916</v>
      </c>
      <c r="G42" s="3" t="s">
        <v>3684</v>
      </c>
      <c r="H42" s="4">
        <v>25</v>
      </c>
      <c r="J42" s="3" t="s">
        <v>4387</v>
      </c>
      <c r="K42" s="3" t="s">
        <v>3684</v>
      </c>
      <c r="L42" s="4">
        <v>120</v>
      </c>
    </row>
    <row r="43" spans="2:12" x14ac:dyDescent="0.25">
      <c r="B43" s="3" t="s">
        <v>4578</v>
      </c>
      <c r="C43" s="3" t="s">
        <v>5269</v>
      </c>
      <c r="D43" s="4">
        <v>111</v>
      </c>
      <c r="F43" s="3" t="s">
        <v>3729</v>
      </c>
      <c r="G43" s="3" t="s">
        <v>3684</v>
      </c>
      <c r="H43" s="4">
        <v>114</v>
      </c>
      <c r="J43" s="3" t="s">
        <v>4391</v>
      </c>
      <c r="K43" s="3" t="s">
        <v>3684</v>
      </c>
      <c r="L43" s="4">
        <v>46</v>
      </c>
    </row>
    <row r="44" spans="2:12" x14ac:dyDescent="0.25">
      <c r="B44" s="3" t="s">
        <v>3701</v>
      </c>
      <c r="C44" s="3" t="s">
        <v>5260</v>
      </c>
      <c r="D44" s="4">
        <v>178</v>
      </c>
      <c r="F44" s="3" t="s">
        <v>4597</v>
      </c>
      <c r="G44" s="3" t="s">
        <v>3684</v>
      </c>
      <c r="H44" s="4">
        <v>99</v>
      </c>
      <c r="J44" s="3" t="s">
        <v>3744</v>
      </c>
      <c r="K44" s="3" t="s">
        <v>3684</v>
      </c>
      <c r="L44" s="4">
        <v>220</v>
      </c>
    </row>
    <row r="45" spans="2:12" x14ac:dyDescent="0.25">
      <c r="B45" s="3" t="s">
        <v>3781</v>
      </c>
      <c r="C45" s="3" t="s">
        <v>5256</v>
      </c>
      <c r="D45" s="4">
        <v>171</v>
      </c>
      <c r="F45" s="3" t="s">
        <v>3740</v>
      </c>
      <c r="G45" s="3" t="s">
        <v>3684</v>
      </c>
      <c r="H45" s="4">
        <v>167</v>
      </c>
      <c r="J45" s="3" t="s">
        <v>3732</v>
      </c>
      <c r="K45" s="3" t="s">
        <v>3684</v>
      </c>
      <c r="L45" s="4">
        <v>109</v>
      </c>
    </row>
    <row r="46" spans="2:12" x14ac:dyDescent="0.25">
      <c r="B46" s="3" t="s">
        <v>3783</v>
      </c>
      <c r="C46" s="3" t="s">
        <v>5256</v>
      </c>
      <c r="D46" s="4">
        <v>178</v>
      </c>
      <c r="F46" s="3" t="s">
        <v>3743</v>
      </c>
      <c r="G46" s="3" t="s">
        <v>3684</v>
      </c>
      <c r="H46" s="4">
        <v>113</v>
      </c>
      <c r="J46" s="3" t="s">
        <v>3129</v>
      </c>
      <c r="K46" s="3" t="s">
        <v>3684</v>
      </c>
      <c r="L46" s="4">
        <v>102</v>
      </c>
    </row>
    <row r="47" spans="2:12" x14ac:dyDescent="0.25">
      <c r="B47" s="3" t="s">
        <v>4408</v>
      </c>
      <c r="C47" s="3" t="s">
        <v>5257</v>
      </c>
      <c r="D47" s="4">
        <v>53</v>
      </c>
      <c r="F47" s="3" t="s">
        <v>3766</v>
      </c>
      <c r="G47" s="3" t="s">
        <v>3684</v>
      </c>
      <c r="H47" s="4">
        <v>220</v>
      </c>
      <c r="J47" s="3" t="s">
        <v>4792</v>
      </c>
      <c r="K47" s="3" t="s">
        <v>3684</v>
      </c>
      <c r="L47" s="4">
        <v>64</v>
      </c>
    </row>
    <row r="48" spans="2:12" x14ac:dyDescent="0.25">
      <c r="B48" s="3" t="s">
        <v>4414</v>
      </c>
      <c r="C48" s="3" t="s">
        <v>5257</v>
      </c>
      <c r="D48" s="4">
        <v>62</v>
      </c>
      <c r="F48" s="3" t="s">
        <v>3931</v>
      </c>
      <c r="G48" s="3" t="s">
        <v>3684</v>
      </c>
      <c r="H48" s="4">
        <v>23</v>
      </c>
      <c r="J48" s="3" t="s">
        <v>3749</v>
      </c>
      <c r="K48" s="3" t="s">
        <v>5264</v>
      </c>
      <c r="L48" s="4">
        <v>171</v>
      </c>
    </row>
    <row r="49" spans="2:12" x14ac:dyDescent="0.25">
      <c r="B49" s="3" t="s">
        <v>3703</v>
      </c>
      <c r="C49" s="3" t="s">
        <v>5254</v>
      </c>
      <c r="D49" s="4">
        <v>220</v>
      </c>
      <c r="F49" s="3" t="s">
        <v>3932</v>
      </c>
      <c r="G49" s="3" t="s">
        <v>3684</v>
      </c>
      <c r="H49" s="4">
        <v>23</v>
      </c>
      <c r="J49" s="3" t="s">
        <v>4583</v>
      </c>
      <c r="K49" s="3" t="s">
        <v>3684</v>
      </c>
      <c r="L49" s="4">
        <v>12</v>
      </c>
    </row>
    <row r="50" spans="2:12" x14ac:dyDescent="0.25">
      <c r="B50" s="3" t="s">
        <v>3685</v>
      </c>
      <c r="D50" s="4">
        <v>5351</v>
      </c>
      <c r="F50" s="3" t="s">
        <v>3933</v>
      </c>
      <c r="G50" s="3" t="s">
        <v>3684</v>
      </c>
      <c r="H50" s="4">
        <v>23</v>
      </c>
      <c r="J50" s="3" t="s">
        <v>3751</v>
      </c>
      <c r="K50" s="3" t="s">
        <v>5264</v>
      </c>
      <c r="L50" s="4">
        <v>171</v>
      </c>
    </row>
    <row r="51" spans="2:12" x14ac:dyDescent="0.25">
      <c r="F51" s="3" t="s">
        <v>3722</v>
      </c>
      <c r="G51" s="3" t="s">
        <v>3684</v>
      </c>
      <c r="H51" s="4">
        <v>178</v>
      </c>
      <c r="J51" s="3" t="s">
        <v>3753</v>
      </c>
      <c r="K51" s="3" t="s">
        <v>5258</v>
      </c>
      <c r="L51" s="4">
        <v>220</v>
      </c>
    </row>
    <row r="52" spans="2:12" x14ac:dyDescent="0.25">
      <c r="F52" s="3" t="s">
        <v>3723</v>
      </c>
      <c r="G52" s="3" t="s">
        <v>3684</v>
      </c>
      <c r="H52" s="4">
        <v>190</v>
      </c>
      <c r="J52" s="3" t="s">
        <v>3706</v>
      </c>
      <c r="K52" s="3" t="s">
        <v>5258</v>
      </c>
      <c r="L52" s="4">
        <v>194</v>
      </c>
    </row>
    <row r="53" spans="2:12" x14ac:dyDescent="0.25">
      <c r="F53" s="3" t="s">
        <v>3721</v>
      </c>
      <c r="G53" s="3" t="s">
        <v>3684</v>
      </c>
      <c r="H53" s="4">
        <v>193</v>
      </c>
      <c r="J53" s="3" t="s">
        <v>4384</v>
      </c>
      <c r="K53" s="3" t="s">
        <v>5268</v>
      </c>
      <c r="L53" s="4">
        <v>23</v>
      </c>
    </row>
    <row r="54" spans="2:12" x14ac:dyDescent="0.25">
      <c r="F54" s="3" t="s">
        <v>3724</v>
      </c>
      <c r="G54" s="3" t="s">
        <v>3684</v>
      </c>
      <c r="H54" s="4">
        <v>220</v>
      </c>
      <c r="J54" s="3" t="s">
        <v>3708</v>
      </c>
      <c r="K54" s="3" t="s">
        <v>5261</v>
      </c>
      <c r="L54" s="4">
        <v>16</v>
      </c>
    </row>
    <row r="55" spans="2:12" x14ac:dyDescent="0.25">
      <c r="F55" s="3" t="s">
        <v>3725</v>
      </c>
      <c r="G55" s="3" t="s">
        <v>3684</v>
      </c>
      <c r="H55" s="4">
        <v>190</v>
      </c>
      <c r="K55" s="3" t="s">
        <v>5258</v>
      </c>
      <c r="L55" s="4">
        <v>220</v>
      </c>
    </row>
    <row r="56" spans="2:12" x14ac:dyDescent="0.25">
      <c r="F56" s="3" t="s">
        <v>3730</v>
      </c>
      <c r="G56" s="3" t="s">
        <v>3684</v>
      </c>
      <c r="H56" s="4">
        <v>186</v>
      </c>
      <c r="J56" s="3" t="s">
        <v>3712</v>
      </c>
      <c r="K56" s="3" t="s">
        <v>5269</v>
      </c>
      <c r="L56" s="4">
        <v>79</v>
      </c>
    </row>
    <row r="57" spans="2:12" x14ac:dyDescent="0.25">
      <c r="F57" s="3" t="s">
        <v>4379</v>
      </c>
      <c r="G57" s="3" t="s">
        <v>3684</v>
      </c>
      <c r="H57" s="4">
        <v>26</v>
      </c>
      <c r="J57" s="3" t="s">
        <v>5031</v>
      </c>
      <c r="K57" s="3" t="s">
        <v>5270</v>
      </c>
      <c r="L57" s="4">
        <v>3</v>
      </c>
    </row>
    <row r="58" spans="2:12" x14ac:dyDescent="0.25">
      <c r="F58" s="3" t="s">
        <v>3726</v>
      </c>
      <c r="G58" s="3" t="s">
        <v>3684</v>
      </c>
      <c r="H58" s="4">
        <v>220</v>
      </c>
      <c r="J58" s="3" t="s">
        <v>4380</v>
      </c>
      <c r="K58" s="3" t="s">
        <v>5260</v>
      </c>
      <c r="L58" s="4">
        <v>27</v>
      </c>
    </row>
    <row r="59" spans="2:12" x14ac:dyDescent="0.25">
      <c r="F59" s="3" t="s">
        <v>3727</v>
      </c>
      <c r="G59" s="3" t="s">
        <v>3684</v>
      </c>
      <c r="H59" s="4">
        <v>220</v>
      </c>
      <c r="J59" s="3" t="s">
        <v>3108</v>
      </c>
      <c r="K59" s="3" t="s">
        <v>5260</v>
      </c>
      <c r="L59" s="4">
        <v>171</v>
      </c>
    </row>
    <row r="60" spans="2:12" x14ac:dyDescent="0.25">
      <c r="F60" s="3" t="s">
        <v>3731</v>
      </c>
      <c r="G60" s="3" t="s">
        <v>3684</v>
      </c>
      <c r="H60" s="4">
        <v>177</v>
      </c>
      <c r="J60" s="3" t="s">
        <v>5030</v>
      </c>
      <c r="K60" s="3" t="s">
        <v>5260</v>
      </c>
      <c r="L60" s="4">
        <v>3</v>
      </c>
    </row>
    <row r="61" spans="2:12" x14ac:dyDescent="0.25">
      <c r="F61" s="3" t="s">
        <v>4569</v>
      </c>
      <c r="G61" s="3" t="s">
        <v>3684</v>
      </c>
      <c r="H61" s="4">
        <v>9</v>
      </c>
      <c r="J61" s="3" t="s">
        <v>4089</v>
      </c>
      <c r="K61" s="3" t="s">
        <v>5258</v>
      </c>
      <c r="L61" s="4">
        <v>16</v>
      </c>
    </row>
    <row r="62" spans="2:12" x14ac:dyDescent="0.25">
      <c r="F62" s="3" t="s">
        <v>3757</v>
      </c>
      <c r="G62" s="3" t="s">
        <v>3684</v>
      </c>
      <c r="H62" s="4">
        <v>173</v>
      </c>
      <c r="J62" s="3" t="s">
        <v>4090</v>
      </c>
      <c r="K62" s="3" t="s">
        <v>5258</v>
      </c>
      <c r="L62" s="4">
        <v>16</v>
      </c>
    </row>
    <row r="63" spans="2:12" x14ac:dyDescent="0.25">
      <c r="F63" s="3" t="s">
        <v>3746</v>
      </c>
      <c r="G63" s="3" t="s">
        <v>3684</v>
      </c>
      <c r="H63" s="4">
        <v>220</v>
      </c>
      <c r="J63" s="3" t="s">
        <v>5033</v>
      </c>
      <c r="K63" s="3" t="s">
        <v>5270</v>
      </c>
      <c r="L63" s="4">
        <v>3</v>
      </c>
    </row>
    <row r="64" spans="2:12" x14ac:dyDescent="0.25">
      <c r="F64" s="3" t="s">
        <v>4627</v>
      </c>
      <c r="G64" s="3" t="s">
        <v>3684</v>
      </c>
      <c r="H64" s="4">
        <v>28</v>
      </c>
      <c r="J64" s="3" t="s">
        <v>3759</v>
      </c>
      <c r="K64" s="3" t="s">
        <v>5261</v>
      </c>
      <c r="L64" s="4">
        <v>193</v>
      </c>
    </row>
    <row r="65" spans="6:12" x14ac:dyDescent="0.25">
      <c r="F65" s="3" t="s">
        <v>3716</v>
      </c>
      <c r="G65" s="3" t="s">
        <v>3684</v>
      </c>
      <c r="H65" s="4">
        <v>209</v>
      </c>
      <c r="J65" s="3" t="s">
        <v>4397</v>
      </c>
      <c r="K65" s="3" t="s">
        <v>3684</v>
      </c>
      <c r="L65" s="4">
        <v>129</v>
      </c>
    </row>
    <row r="66" spans="6:12" x14ac:dyDescent="0.25">
      <c r="F66" s="3" t="s">
        <v>3717</v>
      </c>
      <c r="G66" s="3" t="s">
        <v>3684</v>
      </c>
      <c r="H66" s="4">
        <v>208</v>
      </c>
      <c r="J66" s="3" t="s">
        <v>3765</v>
      </c>
      <c r="K66" s="3" t="s">
        <v>3684</v>
      </c>
      <c r="L66" s="4">
        <v>165</v>
      </c>
    </row>
    <row r="67" spans="6:12" x14ac:dyDescent="0.25">
      <c r="F67" s="3" t="s">
        <v>3718</v>
      </c>
      <c r="G67" s="3" t="s">
        <v>3684</v>
      </c>
      <c r="H67" s="4">
        <v>220</v>
      </c>
      <c r="J67" s="3" t="s">
        <v>3755</v>
      </c>
      <c r="K67" s="3" t="s">
        <v>5265</v>
      </c>
      <c r="L67" s="4">
        <v>220</v>
      </c>
    </row>
    <row r="68" spans="6:12" x14ac:dyDescent="0.25">
      <c r="F68" s="3" t="s">
        <v>3719</v>
      </c>
      <c r="G68" s="3" t="s">
        <v>3684</v>
      </c>
      <c r="H68" s="4">
        <v>190</v>
      </c>
      <c r="J68" s="3" t="s">
        <v>4585</v>
      </c>
      <c r="K68" s="3" t="s">
        <v>3684</v>
      </c>
      <c r="L68" s="4">
        <v>12</v>
      </c>
    </row>
    <row r="69" spans="6:12" x14ac:dyDescent="0.25">
      <c r="F69" s="3" t="s">
        <v>4568</v>
      </c>
      <c r="G69" s="3" t="s">
        <v>3684</v>
      </c>
      <c r="H69" s="4">
        <v>6</v>
      </c>
      <c r="J69" s="3" t="s">
        <v>3709</v>
      </c>
      <c r="K69" s="3" t="s">
        <v>5258</v>
      </c>
      <c r="L69" s="4">
        <v>184</v>
      </c>
    </row>
    <row r="70" spans="6:12" x14ac:dyDescent="0.25">
      <c r="F70" s="3" t="s">
        <v>3720</v>
      </c>
      <c r="G70" s="3" t="s">
        <v>3684</v>
      </c>
      <c r="H70" s="4">
        <v>178</v>
      </c>
      <c r="J70" s="3" t="s">
        <v>3711</v>
      </c>
      <c r="K70" s="3" t="s">
        <v>5258</v>
      </c>
      <c r="L70" s="4">
        <v>184</v>
      </c>
    </row>
    <row r="71" spans="6:12" x14ac:dyDescent="0.25">
      <c r="F71" s="3" t="s">
        <v>3767</v>
      </c>
      <c r="G71" s="3" t="s">
        <v>3684</v>
      </c>
      <c r="H71" s="4">
        <v>79</v>
      </c>
      <c r="J71" s="3" t="s">
        <v>2160</v>
      </c>
      <c r="K71" s="3" t="s">
        <v>3684</v>
      </c>
      <c r="L71" s="4">
        <v>189</v>
      </c>
    </row>
    <row r="72" spans="6:12" x14ac:dyDescent="0.25">
      <c r="F72" s="3" t="s">
        <v>4386</v>
      </c>
      <c r="G72" s="3" t="s">
        <v>3684</v>
      </c>
      <c r="H72" s="4">
        <v>27</v>
      </c>
      <c r="J72" s="3" t="s">
        <v>4510</v>
      </c>
      <c r="K72" s="3" t="s">
        <v>5271</v>
      </c>
      <c r="L72" s="4">
        <v>8</v>
      </c>
    </row>
    <row r="73" spans="6:12" x14ac:dyDescent="0.25">
      <c r="F73" s="3" t="s">
        <v>3734</v>
      </c>
      <c r="G73" s="3" t="s">
        <v>3684</v>
      </c>
      <c r="H73" s="4">
        <v>217</v>
      </c>
      <c r="J73" s="3" t="s">
        <v>4401</v>
      </c>
      <c r="K73" s="3" t="s">
        <v>3684</v>
      </c>
      <c r="L73" s="4">
        <v>25</v>
      </c>
    </row>
    <row r="74" spans="6:12" x14ac:dyDescent="0.25">
      <c r="F74" s="3" t="s">
        <v>3735</v>
      </c>
      <c r="G74" s="3" t="s">
        <v>3684</v>
      </c>
      <c r="H74" s="4">
        <v>211</v>
      </c>
      <c r="J74" s="3" t="s">
        <v>3742</v>
      </c>
      <c r="K74" s="3" t="s">
        <v>3684</v>
      </c>
      <c r="L74" s="4">
        <v>79</v>
      </c>
    </row>
    <row r="75" spans="6:12" x14ac:dyDescent="0.25">
      <c r="F75" s="3" t="s">
        <v>3739</v>
      </c>
      <c r="G75" s="3" t="s">
        <v>3684</v>
      </c>
      <c r="H75" s="4">
        <v>79</v>
      </c>
      <c r="J75" s="3" t="s">
        <v>3737</v>
      </c>
      <c r="K75" s="3" t="s">
        <v>3684</v>
      </c>
      <c r="L75" s="4">
        <v>183</v>
      </c>
    </row>
    <row r="76" spans="6:12" x14ac:dyDescent="0.25">
      <c r="F76" s="3" t="s">
        <v>3741</v>
      </c>
      <c r="G76" s="3" t="s">
        <v>3684</v>
      </c>
      <c r="H76" s="4">
        <v>191</v>
      </c>
      <c r="J76" s="3" t="s">
        <v>3916</v>
      </c>
      <c r="K76" s="3" t="s">
        <v>3684</v>
      </c>
      <c r="L76" s="4">
        <v>25</v>
      </c>
    </row>
    <row r="77" spans="6:12" x14ac:dyDescent="0.25">
      <c r="F77" s="3" t="s">
        <v>4400</v>
      </c>
      <c r="G77" s="3" t="s">
        <v>3684</v>
      </c>
      <c r="H77" s="4">
        <v>27</v>
      </c>
      <c r="J77" s="3" t="s">
        <v>3729</v>
      </c>
      <c r="K77" s="3" t="s">
        <v>3684</v>
      </c>
      <c r="L77" s="4">
        <v>114</v>
      </c>
    </row>
    <row r="78" spans="6:12" x14ac:dyDescent="0.25">
      <c r="F78" s="3" t="s">
        <v>4762</v>
      </c>
      <c r="G78" s="3" t="s">
        <v>5263</v>
      </c>
      <c r="H78" s="4">
        <v>1</v>
      </c>
      <c r="J78" s="3" t="s">
        <v>4597</v>
      </c>
      <c r="K78" s="3" t="s">
        <v>3684</v>
      </c>
      <c r="L78" s="4">
        <v>99</v>
      </c>
    </row>
    <row r="79" spans="6:12" x14ac:dyDescent="0.25">
      <c r="G79" s="3" t="s">
        <v>5256</v>
      </c>
      <c r="H79" s="4">
        <v>31</v>
      </c>
      <c r="J79" s="3" t="s">
        <v>3740</v>
      </c>
      <c r="K79" s="3" t="s">
        <v>3684</v>
      </c>
      <c r="L79" s="4">
        <v>167</v>
      </c>
    </row>
    <row r="80" spans="6:12" x14ac:dyDescent="0.25">
      <c r="F80" s="3" t="s">
        <v>4399</v>
      </c>
      <c r="G80" s="3" t="s">
        <v>3684</v>
      </c>
      <c r="H80" s="4">
        <v>27</v>
      </c>
      <c r="J80" s="3" t="s">
        <v>3743</v>
      </c>
      <c r="K80" s="3" t="s">
        <v>3684</v>
      </c>
      <c r="L80" s="4">
        <v>113</v>
      </c>
    </row>
    <row r="81" spans="6:12" x14ac:dyDescent="0.25">
      <c r="F81" s="3" t="s">
        <v>3685</v>
      </c>
      <c r="H81" s="4">
        <v>8400</v>
      </c>
      <c r="J81" s="3" t="s">
        <v>3760</v>
      </c>
      <c r="K81" s="3" t="s">
        <v>5259</v>
      </c>
      <c r="L81" s="4">
        <v>142</v>
      </c>
    </row>
    <row r="82" spans="6:12" x14ac:dyDescent="0.25">
      <c r="J82" s="3" t="s">
        <v>3762</v>
      </c>
      <c r="K82" s="3" t="s">
        <v>5259</v>
      </c>
      <c r="L82" s="4">
        <v>142</v>
      </c>
    </row>
    <row r="83" spans="6:12" x14ac:dyDescent="0.25">
      <c r="J83" s="3" t="s">
        <v>4578</v>
      </c>
      <c r="K83" s="3" t="s">
        <v>5269</v>
      </c>
      <c r="L83" s="4">
        <v>111</v>
      </c>
    </row>
    <row r="84" spans="6:12" x14ac:dyDescent="0.25">
      <c r="J84" s="3" t="s">
        <v>3766</v>
      </c>
      <c r="K84" s="3" t="s">
        <v>3684</v>
      </c>
      <c r="L84" s="4">
        <v>220</v>
      </c>
    </row>
    <row r="85" spans="6:12" x14ac:dyDescent="0.25">
      <c r="J85" s="3" t="s">
        <v>3931</v>
      </c>
      <c r="K85" s="3" t="s">
        <v>3684</v>
      </c>
      <c r="L85" s="4">
        <v>23</v>
      </c>
    </row>
    <row r="86" spans="6:12" x14ac:dyDescent="0.25">
      <c r="J86" s="3" t="s">
        <v>3932</v>
      </c>
      <c r="K86" s="3" t="s">
        <v>3684</v>
      </c>
      <c r="L86" s="4">
        <v>23</v>
      </c>
    </row>
    <row r="87" spans="6:12" x14ac:dyDescent="0.25">
      <c r="J87" s="3" t="s">
        <v>3933</v>
      </c>
      <c r="K87" s="3" t="s">
        <v>3684</v>
      </c>
      <c r="L87" s="4">
        <v>23</v>
      </c>
    </row>
    <row r="88" spans="6:12" x14ac:dyDescent="0.25">
      <c r="J88" s="3" t="s">
        <v>3722</v>
      </c>
      <c r="K88" s="3" t="s">
        <v>3684</v>
      </c>
      <c r="L88" s="4">
        <v>178</v>
      </c>
    </row>
    <row r="89" spans="6:12" x14ac:dyDescent="0.25">
      <c r="J89" s="3" t="s">
        <v>3723</v>
      </c>
      <c r="K89" s="3" t="s">
        <v>3684</v>
      </c>
      <c r="L89" s="4">
        <v>190</v>
      </c>
    </row>
    <row r="90" spans="6:12" x14ac:dyDescent="0.25">
      <c r="J90" s="3" t="s">
        <v>3721</v>
      </c>
      <c r="K90" s="3" t="s">
        <v>3684</v>
      </c>
      <c r="L90" s="4">
        <v>193</v>
      </c>
    </row>
    <row r="91" spans="6:12" x14ac:dyDescent="0.25">
      <c r="J91" s="3" t="s">
        <v>3724</v>
      </c>
      <c r="K91" s="3" t="s">
        <v>3684</v>
      </c>
      <c r="L91" s="4">
        <v>220</v>
      </c>
    </row>
    <row r="92" spans="6:12" x14ac:dyDescent="0.25">
      <c r="J92" s="3" t="s">
        <v>3725</v>
      </c>
      <c r="K92" s="3" t="s">
        <v>3684</v>
      </c>
      <c r="L92" s="4">
        <v>190</v>
      </c>
    </row>
    <row r="93" spans="6:12" x14ac:dyDescent="0.25">
      <c r="J93" s="3" t="s">
        <v>3730</v>
      </c>
      <c r="K93" s="3" t="s">
        <v>3684</v>
      </c>
      <c r="L93" s="4">
        <v>186</v>
      </c>
    </row>
    <row r="94" spans="6:12" x14ac:dyDescent="0.25">
      <c r="J94" s="3" t="s">
        <v>4379</v>
      </c>
      <c r="K94" s="3" t="s">
        <v>3684</v>
      </c>
      <c r="L94" s="4">
        <v>26</v>
      </c>
    </row>
    <row r="95" spans="6:12" x14ac:dyDescent="0.25">
      <c r="J95" s="3" t="s">
        <v>3726</v>
      </c>
      <c r="K95" s="3" t="s">
        <v>3684</v>
      </c>
      <c r="L95" s="4">
        <v>220</v>
      </c>
    </row>
    <row r="96" spans="6:12" x14ac:dyDescent="0.25">
      <c r="J96" s="3" t="s">
        <v>3727</v>
      </c>
      <c r="K96" s="3" t="s">
        <v>3684</v>
      </c>
      <c r="L96" s="4">
        <v>220</v>
      </c>
    </row>
    <row r="97" spans="10:12" x14ac:dyDescent="0.25">
      <c r="J97" s="3" t="s">
        <v>3731</v>
      </c>
      <c r="K97" s="3" t="s">
        <v>3684</v>
      </c>
      <c r="L97" s="4">
        <v>177</v>
      </c>
    </row>
    <row r="98" spans="10:12" x14ac:dyDescent="0.25">
      <c r="J98" s="3" t="s">
        <v>4569</v>
      </c>
      <c r="K98" s="3" t="s">
        <v>3684</v>
      </c>
      <c r="L98" s="4">
        <v>9</v>
      </c>
    </row>
    <row r="99" spans="10:12" x14ac:dyDescent="0.25">
      <c r="J99" s="3" t="s">
        <v>3757</v>
      </c>
      <c r="K99" s="3" t="s">
        <v>3684</v>
      </c>
      <c r="L99" s="4">
        <v>173</v>
      </c>
    </row>
    <row r="100" spans="10:12" x14ac:dyDescent="0.25">
      <c r="J100" s="3" t="s">
        <v>3746</v>
      </c>
      <c r="K100" s="3" t="s">
        <v>3684</v>
      </c>
      <c r="L100" s="4">
        <v>220</v>
      </c>
    </row>
    <row r="101" spans="10:12" x14ac:dyDescent="0.25">
      <c r="J101" s="3" t="s">
        <v>4627</v>
      </c>
      <c r="K101" s="3" t="s">
        <v>3684</v>
      </c>
      <c r="L101" s="4">
        <v>28</v>
      </c>
    </row>
    <row r="102" spans="10:12" x14ac:dyDescent="0.25">
      <c r="J102" s="3" t="s">
        <v>3716</v>
      </c>
      <c r="K102" s="3" t="s">
        <v>3684</v>
      </c>
      <c r="L102" s="4">
        <v>209</v>
      </c>
    </row>
    <row r="103" spans="10:12" x14ac:dyDescent="0.25">
      <c r="J103" s="3" t="s">
        <v>3717</v>
      </c>
      <c r="K103" s="3" t="s">
        <v>3684</v>
      </c>
      <c r="L103" s="4">
        <v>208</v>
      </c>
    </row>
    <row r="104" spans="10:12" x14ac:dyDescent="0.25">
      <c r="J104" s="3" t="s">
        <v>3718</v>
      </c>
      <c r="K104" s="3" t="s">
        <v>3684</v>
      </c>
      <c r="L104" s="4">
        <v>220</v>
      </c>
    </row>
    <row r="105" spans="10:12" x14ac:dyDescent="0.25">
      <c r="J105" s="3" t="s">
        <v>3719</v>
      </c>
      <c r="K105" s="3" t="s">
        <v>3684</v>
      </c>
      <c r="L105" s="4">
        <v>190</v>
      </c>
    </row>
    <row r="106" spans="10:12" x14ac:dyDescent="0.25">
      <c r="J106" s="3" t="s">
        <v>4568</v>
      </c>
      <c r="K106" s="3" t="s">
        <v>3684</v>
      </c>
      <c r="L106" s="4">
        <v>6</v>
      </c>
    </row>
    <row r="107" spans="10:12" x14ac:dyDescent="0.25">
      <c r="J107" s="3" t="s">
        <v>3701</v>
      </c>
      <c r="K107" s="3" t="s">
        <v>5260</v>
      </c>
      <c r="L107" s="4">
        <v>178</v>
      </c>
    </row>
    <row r="108" spans="10:12" x14ac:dyDescent="0.25">
      <c r="J108" s="3" t="s">
        <v>3720</v>
      </c>
      <c r="K108" s="3" t="s">
        <v>3684</v>
      </c>
      <c r="L108" s="4">
        <v>178</v>
      </c>
    </row>
    <row r="109" spans="10:12" x14ac:dyDescent="0.25">
      <c r="J109" s="3" t="s">
        <v>3767</v>
      </c>
      <c r="K109" s="3" t="s">
        <v>3684</v>
      </c>
      <c r="L109" s="4">
        <v>79</v>
      </c>
    </row>
    <row r="110" spans="10:12" x14ac:dyDescent="0.25">
      <c r="J110" s="3" t="s">
        <v>4386</v>
      </c>
      <c r="K110" s="3" t="s">
        <v>3684</v>
      </c>
      <c r="L110" s="4">
        <v>27</v>
      </c>
    </row>
    <row r="111" spans="10:12" x14ac:dyDescent="0.25">
      <c r="J111" s="3" t="s">
        <v>3734</v>
      </c>
      <c r="K111" s="3" t="s">
        <v>3684</v>
      </c>
      <c r="L111" s="4">
        <v>217</v>
      </c>
    </row>
    <row r="112" spans="10:12" x14ac:dyDescent="0.25">
      <c r="J112" s="3" t="s">
        <v>3735</v>
      </c>
      <c r="K112" s="3" t="s">
        <v>3684</v>
      </c>
      <c r="L112" s="4">
        <v>211</v>
      </c>
    </row>
    <row r="113" spans="10:12" x14ac:dyDescent="0.25">
      <c r="J113" s="3" t="s">
        <v>3739</v>
      </c>
      <c r="K113" s="3" t="s">
        <v>3684</v>
      </c>
      <c r="L113" s="4">
        <v>79</v>
      </c>
    </row>
    <row r="114" spans="10:12" x14ac:dyDescent="0.25">
      <c r="J114" s="3" t="s">
        <v>3741</v>
      </c>
      <c r="K114" s="3" t="s">
        <v>3684</v>
      </c>
      <c r="L114" s="4">
        <v>191</v>
      </c>
    </row>
    <row r="115" spans="10:12" x14ac:dyDescent="0.25">
      <c r="J115" s="3" t="s">
        <v>4400</v>
      </c>
      <c r="K115" s="3" t="s">
        <v>3684</v>
      </c>
      <c r="L115" s="4">
        <v>27</v>
      </c>
    </row>
    <row r="116" spans="10:12" x14ac:dyDescent="0.25">
      <c r="J116" s="3" t="s">
        <v>3781</v>
      </c>
      <c r="K116" s="3" t="s">
        <v>5256</v>
      </c>
      <c r="L116" s="4">
        <v>171</v>
      </c>
    </row>
    <row r="117" spans="10:12" x14ac:dyDescent="0.25">
      <c r="J117" s="3" t="s">
        <v>3783</v>
      </c>
      <c r="K117" s="3" t="s">
        <v>5256</v>
      </c>
      <c r="L117" s="4">
        <v>178</v>
      </c>
    </row>
    <row r="118" spans="10:12" x14ac:dyDescent="0.25">
      <c r="J118" s="3" t="s">
        <v>4762</v>
      </c>
      <c r="K118" s="3" t="s">
        <v>5263</v>
      </c>
      <c r="L118" s="4">
        <v>1</v>
      </c>
    </row>
    <row r="119" spans="10:12" x14ac:dyDescent="0.25">
      <c r="K119" s="3" t="s">
        <v>5256</v>
      </c>
      <c r="L119" s="4">
        <v>31</v>
      </c>
    </row>
    <row r="120" spans="10:12" x14ac:dyDescent="0.25">
      <c r="J120" s="3" t="s">
        <v>4408</v>
      </c>
      <c r="K120" s="3" t="s">
        <v>5257</v>
      </c>
      <c r="L120" s="4">
        <v>53</v>
      </c>
    </row>
    <row r="121" spans="10:12" x14ac:dyDescent="0.25">
      <c r="J121" s="3" t="s">
        <v>4414</v>
      </c>
      <c r="K121" s="3" t="s">
        <v>5257</v>
      </c>
      <c r="L121" s="4">
        <v>62</v>
      </c>
    </row>
    <row r="122" spans="10:12" x14ac:dyDescent="0.25">
      <c r="J122" s="3" t="s">
        <v>4399</v>
      </c>
      <c r="K122" s="3" t="s">
        <v>3684</v>
      </c>
      <c r="L122" s="4">
        <v>27</v>
      </c>
    </row>
    <row r="123" spans="10:12" x14ac:dyDescent="0.25">
      <c r="J123" s="3" t="s">
        <v>3703</v>
      </c>
      <c r="K123" s="3" t="s">
        <v>5254</v>
      </c>
      <c r="L123" s="4">
        <v>220</v>
      </c>
    </row>
    <row r="124" spans="10:12" x14ac:dyDescent="0.25">
      <c r="J124" s="3" t="s">
        <v>3684</v>
      </c>
      <c r="K124" s="3" t="s">
        <v>3684</v>
      </c>
      <c r="L124" s="4"/>
    </row>
    <row r="125" spans="10:12" x14ac:dyDescent="0.25">
      <c r="J125" s="3" t="s">
        <v>3685</v>
      </c>
      <c r="L125" s="4">
        <v>13751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S231"/>
  <sheetViews>
    <sheetView zoomScale="80" zoomScaleNormal="80" workbookViewId="0">
      <pane xSplit="3" ySplit="1" topLeftCell="BE81" activePane="bottomRight" state="frozen"/>
      <selection pane="topRight" activeCell="D1" sqref="D1"/>
      <selection pane="bottomLeft" activeCell="A2" sqref="A2"/>
      <selection pane="bottomRight" activeCell="BM82" sqref="BM82"/>
    </sheetView>
  </sheetViews>
  <sheetFormatPr defaultRowHeight="15" x14ac:dyDescent="0.25"/>
  <cols>
    <col min="1" max="1" width="4.85546875" customWidth="1"/>
    <col min="2" max="2" width="11.42578125" customWidth="1"/>
    <col min="3" max="3" width="12.85546875" style="13" customWidth="1"/>
    <col min="5" max="5" width="11.7109375" customWidth="1"/>
    <col min="6" max="15" width="5" customWidth="1"/>
    <col min="16" max="16" width="6.42578125" customWidth="1"/>
    <col min="17" max="17" width="7.5703125" customWidth="1"/>
    <col min="19" max="19" width="15" customWidth="1"/>
    <col min="20" max="20" width="16.140625" customWidth="1"/>
    <col min="21" max="22" width="11.7109375" customWidth="1"/>
    <col min="24" max="24" width="12.85546875" customWidth="1"/>
    <col min="25" max="26" width="12.5703125" customWidth="1"/>
    <col min="35" max="35" width="13.5703125" customWidth="1"/>
    <col min="38" max="38" width="12.85546875" customWidth="1"/>
    <col min="39" max="39" width="14" customWidth="1"/>
    <col min="40" max="41" width="11.85546875" customWidth="1"/>
    <col min="42" max="42" width="11" style="32" customWidth="1"/>
    <col min="43" max="43" width="11" customWidth="1"/>
    <col min="44" max="44" width="11.28515625" customWidth="1"/>
    <col min="45" max="45" width="14.7109375" customWidth="1"/>
    <col min="46" max="46" width="15" customWidth="1"/>
    <col min="49" max="49" width="11.140625" customWidth="1"/>
    <col min="50" max="50" width="12.42578125" customWidth="1"/>
    <col min="51" max="51" width="12.85546875" customWidth="1"/>
    <col min="52" max="52" width="15.140625" customWidth="1"/>
    <col min="53" max="54" width="13.28515625" customWidth="1"/>
    <col min="55" max="55" width="14.5703125" customWidth="1"/>
    <col min="56" max="56" width="10.7109375" customWidth="1"/>
    <col min="57" max="57" width="12.85546875" customWidth="1"/>
    <col min="58" max="58" width="12.7109375" customWidth="1"/>
    <col min="59" max="59" width="13.85546875" customWidth="1"/>
    <col min="63" max="63" width="11.7109375" customWidth="1"/>
    <col min="64" max="64" width="9.85546875" customWidth="1"/>
    <col min="65" max="65" width="15.5703125" customWidth="1"/>
    <col min="66" max="69" width="15.7109375" customWidth="1"/>
    <col min="70" max="70" width="13.5703125" customWidth="1"/>
    <col min="71" max="71" width="12.85546875" customWidth="1"/>
  </cols>
  <sheetData>
    <row r="1" spans="1:71" s="30" customFormat="1" ht="87.75" customHeight="1" x14ac:dyDescent="0.25">
      <c r="A1" s="27" t="s">
        <v>2159</v>
      </c>
      <c r="B1" s="27" t="s">
        <v>0</v>
      </c>
      <c r="C1" s="28" t="s">
        <v>1</v>
      </c>
      <c r="D1" s="27" t="s">
        <v>2</v>
      </c>
      <c r="E1" s="27" t="s">
        <v>3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34" t="s">
        <v>15</v>
      </c>
      <c r="Q1" s="27" t="s">
        <v>16</v>
      </c>
      <c r="R1" s="27" t="s">
        <v>17</v>
      </c>
      <c r="S1" s="33" t="s">
        <v>3764</v>
      </c>
      <c r="T1" s="33" t="s">
        <v>4394</v>
      </c>
      <c r="U1" s="35" t="s">
        <v>3769</v>
      </c>
      <c r="V1" s="35" t="s">
        <v>3771</v>
      </c>
      <c r="W1" s="29" t="s">
        <v>4403</v>
      </c>
      <c r="X1" s="33" t="s">
        <v>3785</v>
      </c>
      <c r="Y1" s="29" t="s">
        <v>3747</v>
      </c>
      <c r="Z1" s="29" t="s">
        <v>4398</v>
      </c>
      <c r="AA1" s="35" t="s">
        <v>3773</v>
      </c>
      <c r="AB1" s="35" t="s">
        <v>3775</v>
      </c>
      <c r="AC1" s="29" t="s">
        <v>3223</v>
      </c>
      <c r="AD1" s="29" t="s">
        <v>4410</v>
      </c>
      <c r="AE1" s="35" t="s">
        <v>3777</v>
      </c>
      <c r="AF1" s="35" t="s">
        <v>3779</v>
      </c>
      <c r="AG1" s="29" t="s">
        <v>4406</v>
      </c>
      <c r="AH1" s="29" t="s">
        <v>4412</v>
      </c>
      <c r="AI1" s="29" t="s">
        <v>4448</v>
      </c>
      <c r="AJ1" s="35" t="s">
        <v>3705</v>
      </c>
      <c r="AK1" s="35" t="s">
        <v>3749</v>
      </c>
      <c r="AL1" s="35" t="s">
        <v>3751</v>
      </c>
      <c r="AM1" s="29" t="s">
        <v>3753</v>
      </c>
      <c r="AN1" s="35" t="s">
        <v>3706</v>
      </c>
      <c r="AO1" s="29" t="s">
        <v>4384</v>
      </c>
      <c r="AP1" s="31" t="s">
        <v>3708</v>
      </c>
      <c r="AQ1" s="35" t="s">
        <v>3708</v>
      </c>
      <c r="AR1" s="29" t="s">
        <v>3712</v>
      </c>
      <c r="AS1" s="29" t="s">
        <v>5031</v>
      </c>
      <c r="AT1" s="29" t="s">
        <v>4380</v>
      </c>
      <c r="AU1" s="35" t="s">
        <v>3108</v>
      </c>
      <c r="AV1" s="29" t="s">
        <v>5030</v>
      </c>
      <c r="AW1" s="29" t="s">
        <v>4089</v>
      </c>
      <c r="AX1" s="29" t="s">
        <v>4090</v>
      </c>
      <c r="AY1" s="29" t="s">
        <v>5033</v>
      </c>
      <c r="AZ1" s="33" t="s">
        <v>3759</v>
      </c>
      <c r="BA1" s="35" t="s">
        <v>3755</v>
      </c>
      <c r="BB1" s="29" t="s">
        <v>2160</v>
      </c>
      <c r="BC1" s="29" t="s">
        <v>4510</v>
      </c>
      <c r="BD1" s="35" t="s">
        <v>3760</v>
      </c>
      <c r="BE1" s="35" t="s">
        <v>3762</v>
      </c>
      <c r="BF1" s="29" t="s">
        <v>4578</v>
      </c>
      <c r="BG1" s="35" t="s">
        <v>3701</v>
      </c>
      <c r="BH1" s="35" t="s">
        <v>3781</v>
      </c>
      <c r="BI1" s="35" t="s">
        <v>3783</v>
      </c>
      <c r="BJ1" s="29" t="s">
        <v>4408</v>
      </c>
      <c r="BK1" s="29" t="s">
        <v>4414</v>
      </c>
      <c r="BL1" s="35" t="s">
        <v>3703</v>
      </c>
      <c r="BM1" s="29" t="s">
        <v>5272</v>
      </c>
      <c r="BN1" s="36" t="s">
        <v>5164</v>
      </c>
      <c r="BO1" s="23" t="s">
        <v>5165</v>
      </c>
      <c r="BP1" s="36" t="s">
        <v>5166</v>
      </c>
      <c r="BQ1" s="36" t="s">
        <v>5167</v>
      </c>
      <c r="BR1" s="23" t="s">
        <v>5127</v>
      </c>
      <c r="BS1" s="23" t="s">
        <v>5132</v>
      </c>
    </row>
    <row r="2" spans="1:71" s="30" customFormat="1" ht="16.5" customHeight="1" x14ac:dyDescent="0.25">
      <c r="A2" s="27" t="s">
        <v>2159</v>
      </c>
      <c r="B2" s="27" t="s">
        <v>0</v>
      </c>
      <c r="C2" s="28" t="s">
        <v>1</v>
      </c>
      <c r="D2" s="42" t="s">
        <v>2</v>
      </c>
      <c r="E2" s="27" t="s">
        <v>3</v>
      </c>
      <c r="F2" s="27" t="s">
        <v>5</v>
      </c>
      <c r="G2" s="27" t="s">
        <v>6</v>
      </c>
      <c r="H2" s="27" t="s">
        <v>7</v>
      </c>
      <c r="I2" s="27" t="s">
        <v>8</v>
      </c>
      <c r="J2" s="27" t="s">
        <v>9</v>
      </c>
      <c r="K2" s="27" t="s">
        <v>10</v>
      </c>
      <c r="L2" s="27" t="s">
        <v>11</v>
      </c>
      <c r="M2" s="27" t="s">
        <v>12</v>
      </c>
      <c r="N2" s="27" t="s">
        <v>13</v>
      </c>
      <c r="O2" s="27" t="s">
        <v>14</v>
      </c>
      <c r="P2" s="34" t="s">
        <v>15</v>
      </c>
      <c r="Q2" s="27" t="s">
        <v>16</v>
      </c>
      <c r="R2" s="27" t="s">
        <v>17</v>
      </c>
      <c r="S2" s="33" t="s">
        <v>5261</v>
      </c>
      <c r="T2" s="33" t="s">
        <v>4394</v>
      </c>
      <c r="U2" s="41" t="s">
        <v>5255</v>
      </c>
      <c r="V2" s="41" t="s">
        <v>5255</v>
      </c>
      <c r="W2" s="29" t="s">
        <v>5255</v>
      </c>
      <c r="X2" s="33" t="s">
        <v>5255</v>
      </c>
      <c r="Y2" s="29" t="s">
        <v>3747</v>
      </c>
      <c r="Z2" s="29" t="s">
        <v>4398</v>
      </c>
      <c r="AA2" s="41" t="s">
        <v>5256</v>
      </c>
      <c r="AB2" s="41" t="s">
        <v>5256</v>
      </c>
      <c r="AC2" s="29" t="s">
        <v>5256</v>
      </c>
      <c r="AD2" s="29" t="s">
        <v>5256</v>
      </c>
      <c r="AE2" s="41" t="s">
        <v>5256</v>
      </c>
      <c r="AF2" s="41" t="s">
        <v>5256</v>
      </c>
      <c r="AG2" s="29" t="s">
        <v>5257</v>
      </c>
      <c r="AH2" s="29" t="s">
        <v>5257</v>
      </c>
      <c r="AI2" s="29" t="s">
        <v>5256</v>
      </c>
      <c r="AJ2" s="41" t="s">
        <v>3705</v>
      </c>
      <c r="AK2" s="41" t="s">
        <v>5264</v>
      </c>
      <c r="AL2" s="41" t="s">
        <v>5264</v>
      </c>
      <c r="AM2" s="29" t="s">
        <v>5258</v>
      </c>
      <c r="AN2" s="41" t="s">
        <v>5258</v>
      </c>
      <c r="AO2" s="29" t="s">
        <v>5268</v>
      </c>
      <c r="AP2" s="31" t="s">
        <v>5261</v>
      </c>
      <c r="AQ2" s="41" t="s">
        <v>5258</v>
      </c>
      <c r="AR2" s="29" t="s">
        <v>5269</v>
      </c>
      <c r="AS2" s="29" t="s">
        <v>5270</v>
      </c>
      <c r="AT2" s="29" t="s">
        <v>5260</v>
      </c>
      <c r="AU2" s="41" t="s">
        <v>5260</v>
      </c>
      <c r="AV2" s="29" t="s">
        <v>5260</v>
      </c>
      <c r="AW2" s="29" t="s">
        <v>5258</v>
      </c>
      <c r="AX2" s="29" t="s">
        <v>5258</v>
      </c>
      <c r="AY2" s="29" t="s">
        <v>5270</v>
      </c>
      <c r="AZ2" s="33" t="s">
        <v>5261</v>
      </c>
      <c r="BA2" s="41" t="s">
        <v>5265</v>
      </c>
      <c r="BB2" s="29" t="s">
        <v>2160</v>
      </c>
      <c r="BC2" s="29" t="s">
        <v>5271</v>
      </c>
      <c r="BD2" s="41" t="s">
        <v>5259</v>
      </c>
      <c r="BE2" s="41" t="s">
        <v>5259</v>
      </c>
      <c r="BF2" s="29" t="s">
        <v>5269</v>
      </c>
      <c r="BG2" s="41" t="s">
        <v>5260</v>
      </c>
      <c r="BH2" s="41" t="s">
        <v>5256</v>
      </c>
      <c r="BI2" s="41" t="s">
        <v>5256</v>
      </c>
      <c r="BJ2" s="29" t="s">
        <v>5257</v>
      </c>
      <c r="BK2" s="29" t="s">
        <v>5257</v>
      </c>
      <c r="BL2" s="41" t="s">
        <v>5254</v>
      </c>
      <c r="BM2" s="41" t="s">
        <v>5141</v>
      </c>
      <c r="BN2" s="43" t="s">
        <v>5292</v>
      </c>
      <c r="BO2" s="24" t="s">
        <v>5292</v>
      </c>
      <c r="BP2" s="43" t="s">
        <v>5292</v>
      </c>
      <c r="BQ2" s="43" t="s">
        <v>5292</v>
      </c>
      <c r="BR2" s="41"/>
      <c r="BS2" s="41"/>
    </row>
    <row r="3" spans="1:71" x14ac:dyDescent="0.25">
      <c r="A3" s="11">
        <v>1</v>
      </c>
      <c r="B3" s="11" t="s">
        <v>18</v>
      </c>
      <c r="C3" s="12" t="s">
        <v>19</v>
      </c>
      <c r="D3" s="11" t="s">
        <v>20</v>
      </c>
      <c r="E3" s="11" t="s">
        <v>21</v>
      </c>
      <c r="F3" s="11" t="s">
        <v>23</v>
      </c>
      <c r="G3" s="11" t="s">
        <v>24</v>
      </c>
      <c r="H3" s="11" t="s">
        <v>25</v>
      </c>
      <c r="I3" s="11" t="s">
        <v>26</v>
      </c>
      <c r="J3" s="11" t="s">
        <v>27</v>
      </c>
      <c r="K3" s="11"/>
      <c r="L3" s="11" t="s">
        <v>28</v>
      </c>
      <c r="M3" s="11" t="s">
        <v>29</v>
      </c>
      <c r="N3" s="11" t="s">
        <v>30</v>
      </c>
      <c r="O3" s="11" t="s">
        <v>31</v>
      </c>
      <c r="P3" s="11" t="s">
        <v>32</v>
      </c>
      <c r="Q3" s="11" t="s">
        <v>33</v>
      </c>
      <c r="R3" s="11" t="s">
        <v>34</v>
      </c>
      <c r="S3">
        <v>10000</v>
      </c>
      <c r="U3">
        <v>22</v>
      </c>
      <c r="V3">
        <v>8</v>
      </c>
      <c r="X3">
        <v>33.5</v>
      </c>
      <c r="Y3" t="s">
        <v>3748</v>
      </c>
      <c r="AA3">
        <v>482</v>
      </c>
      <c r="AB3">
        <v>270</v>
      </c>
      <c r="AE3">
        <v>240</v>
      </c>
      <c r="AF3">
        <v>212</v>
      </c>
      <c r="AJ3" t="s">
        <v>34</v>
      </c>
      <c r="AK3">
        <v>15</v>
      </c>
      <c r="AL3">
        <v>5</v>
      </c>
      <c r="AM3">
        <v>1.3</v>
      </c>
      <c r="AN3">
        <v>3</v>
      </c>
      <c r="AQ3">
        <v>3</v>
      </c>
      <c r="AR3">
        <v>550</v>
      </c>
      <c r="AU3">
        <v>53</v>
      </c>
      <c r="AZ3">
        <v>10000</v>
      </c>
      <c r="BA3" t="s">
        <v>5293</v>
      </c>
      <c r="BB3" t="s">
        <v>3699</v>
      </c>
      <c r="BD3">
        <v>740</v>
      </c>
      <c r="BE3">
        <v>905</v>
      </c>
      <c r="BG3">
        <v>21</v>
      </c>
      <c r="BH3">
        <v>660</v>
      </c>
      <c r="BI3">
        <v>780</v>
      </c>
      <c r="BL3">
        <v>27</v>
      </c>
      <c r="BM3" s="25" t="s">
        <v>5279</v>
      </c>
      <c r="BN3" t="str">
        <f>CONCATENATE(BI3," x ",AF3," x ",AB3)</f>
        <v>780 x 212 x 270</v>
      </c>
      <c r="BP3" t="str">
        <f>CONCATENATE(BH3," x ",AE3," x ",AA3)</f>
        <v>660 x 240 x 482</v>
      </c>
      <c r="BR3">
        <f>V3</f>
        <v>8</v>
      </c>
      <c r="BS3">
        <f>U3</f>
        <v>22</v>
      </c>
    </row>
    <row r="4" spans="1:71" x14ac:dyDescent="0.25">
      <c r="A4" s="11">
        <v>2</v>
      </c>
      <c r="B4" s="11" t="s">
        <v>35</v>
      </c>
      <c r="C4" s="12" t="s">
        <v>36</v>
      </c>
      <c r="D4" s="11" t="s">
        <v>20</v>
      </c>
      <c r="E4" s="11" t="s">
        <v>21</v>
      </c>
      <c r="F4" s="11" t="s">
        <v>38</v>
      </c>
      <c r="G4" s="11" t="s">
        <v>24</v>
      </c>
      <c r="H4" s="11" t="s">
        <v>25</v>
      </c>
      <c r="I4" s="11" t="s">
        <v>39</v>
      </c>
      <c r="J4" s="11" t="s">
        <v>27</v>
      </c>
      <c r="K4" s="11"/>
      <c r="L4" s="11" t="s">
        <v>40</v>
      </c>
      <c r="M4" s="11" t="s">
        <v>41</v>
      </c>
      <c r="N4" s="11" t="s">
        <v>42</v>
      </c>
      <c r="O4" s="11" t="s">
        <v>31</v>
      </c>
      <c r="P4" s="11" t="s">
        <v>43</v>
      </c>
      <c r="Q4" s="11" t="s">
        <v>44</v>
      </c>
      <c r="R4" s="11" t="s">
        <v>34</v>
      </c>
      <c r="S4">
        <v>13000</v>
      </c>
      <c r="U4">
        <v>23</v>
      </c>
      <c r="V4">
        <v>8</v>
      </c>
      <c r="X4">
        <v>34.5</v>
      </c>
      <c r="Y4" t="s">
        <v>3748</v>
      </c>
      <c r="AA4">
        <v>482</v>
      </c>
      <c r="AB4">
        <v>270</v>
      </c>
      <c r="AE4">
        <v>240</v>
      </c>
      <c r="AF4">
        <v>212</v>
      </c>
      <c r="AJ4" t="s">
        <v>34</v>
      </c>
      <c r="AK4">
        <v>15</v>
      </c>
      <c r="AL4">
        <v>5</v>
      </c>
      <c r="AM4">
        <v>1.5</v>
      </c>
      <c r="AN4">
        <v>4.0999999999999996</v>
      </c>
      <c r="AQ4">
        <v>3.6</v>
      </c>
      <c r="AR4">
        <v>580</v>
      </c>
      <c r="AU4">
        <v>53</v>
      </c>
      <c r="AZ4">
        <v>13000</v>
      </c>
      <c r="BA4" t="s">
        <v>5293</v>
      </c>
      <c r="BB4" t="s">
        <v>3699</v>
      </c>
      <c r="BD4">
        <v>1140</v>
      </c>
      <c r="BE4">
        <v>1190</v>
      </c>
      <c r="BG4">
        <v>23</v>
      </c>
      <c r="BH4">
        <v>660</v>
      </c>
      <c r="BI4">
        <v>780</v>
      </c>
      <c r="BL4">
        <v>35</v>
      </c>
      <c r="BM4" s="25" t="s">
        <v>5279</v>
      </c>
      <c r="BN4" t="str">
        <f t="shared" ref="BN4:BN67" si="0">CONCATENATE(BI4," x ",AF4," x ",AB4)</f>
        <v>780 x 212 x 270</v>
      </c>
      <c r="BP4" t="str">
        <f t="shared" ref="BP4:BP67" si="1">CONCATENATE(BH4," x ",AE4," x ",AA4)</f>
        <v>660 x 240 x 482</v>
      </c>
      <c r="BR4">
        <f t="shared" ref="BR4:BR67" si="2">V4</f>
        <v>8</v>
      </c>
      <c r="BS4">
        <f t="shared" ref="BS4:BS67" si="3">U4</f>
        <v>23</v>
      </c>
    </row>
    <row r="5" spans="1:71" x14ac:dyDescent="0.25">
      <c r="A5" s="11">
        <v>3</v>
      </c>
      <c r="B5" s="11" t="s">
        <v>45</v>
      </c>
      <c r="C5" s="12" t="s">
        <v>46</v>
      </c>
      <c r="D5" s="11" t="s">
        <v>20</v>
      </c>
      <c r="E5" s="11" t="s">
        <v>21</v>
      </c>
      <c r="F5" s="11" t="s">
        <v>48</v>
      </c>
      <c r="G5" s="11"/>
      <c r="H5" s="11" t="s">
        <v>49</v>
      </c>
      <c r="I5" s="11" t="s">
        <v>50</v>
      </c>
      <c r="J5" s="11" t="s">
        <v>51</v>
      </c>
      <c r="K5" s="11"/>
      <c r="L5" s="11" t="s">
        <v>52</v>
      </c>
      <c r="M5" s="11" t="s">
        <v>53</v>
      </c>
      <c r="N5" s="11" t="s">
        <v>54</v>
      </c>
      <c r="O5" s="11" t="s">
        <v>31</v>
      </c>
      <c r="P5" s="11" t="s">
        <v>55</v>
      </c>
      <c r="Q5" s="11" t="s">
        <v>56</v>
      </c>
      <c r="R5" s="11" t="s">
        <v>57</v>
      </c>
      <c r="S5">
        <v>36000</v>
      </c>
      <c r="U5">
        <v>60</v>
      </c>
      <c r="V5">
        <v>19.5</v>
      </c>
      <c r="X5">
        <v>93</v>
      </c>
      <c r="Y5" t="s">
        <v>3748</v>
      </c>
      <c r="AA5">
        <v>795</v>
      </c>
      <c r="AB5">
        <v>364</v>
      </c>
      <c r="AE5">
        <v>366</v>
      </c>
      <c r="AF5">
        <v>260</v>
      </c>
      <c r="AJ5" t="s">
        <v>57</v>
      </c>
      <c r="AK5">
        <v>20</v>
      </c>
      <c r="AL5">
        <v>10</v>
      </c>
      <c r="AM5">
        <v>3.35</v>
      </c>
      <c r="AN5">
        <v>9.6</v>
      </c>
      <c r="AQ5">
        <v>9.4</v>
      </c>
      <c r="AR5">
        <v>1680</v>
      </c>
      <c r="AU5">
        <v>64</v>
      </c>
      <c r="AZ5">
        <v>36000</v>
      </c>
      <c r="BA5" t="s">
        <v>5293</v>
      </c>
      <c r="BB5" t="s">
        <v>3699</v>
      </c>
      <c r="BD5">
        <v>2990</v>
      </c>
      <c r="BE5">
        <v>3345</v>
      </c>
      <c r="BG5">
        <v>45</v>
      </c>
      <c r="BH5">
        <v>885</v>
      </c>
      <c r="BI5">
        <v>1350</v>
      </c>
      <c r="BL5">
        <v>100</v>
      </c>
      <c r="BM5" s="25" t="s">
        <v>5279</v>
      </c>
      <c r="BN5" t="str">
        <f t="shared" si="0"/>
        <v>1350 x 260 x 364</v>
      </c>
      <c r="BP5" t="str">
        <f t="shared" si="1"/>
        <v>885 x 366 x 795</v>
      </c>
      <c r="BR5">
        <f t="shared" si="2"/>
        <v>19.5</v>
      </c>
      <c r="BS5">
        <f t="shared" si="3"/>
        <v>60</v>
      </c>
    </row>
    <row r="6" spans="1:71" x14ac:dyDescent="0.25">
      <c r="A6" s="11">
        <v>4</v>
      </c>
      <c r="B6" s="11" t="s">
        <v>58</v>
      </c>
      <c r="C6" s="12" t="s">
        <v>59</v>
      </c>
      <c r="D6" s="11" t="s">
        <v>20</v>
      </c>
      <c r="E6" s="11" t="s">
        <v>21</v>
      </c>
      <c r="F6" s="11" t="s">
        <v>61</v>
      </c>
      <c r="G6" s="11"/>
      <c r="H6" s="11" t="s">
        <v>62</v>
      </c>
      <c r="I6" s="11" t="s">
        <v>63</v>
      </c>
      <c r="J6" s="11" t="s">
        <v>64</v>
      </c>
      <c r="K6" s="11"/>
      <c r="L6" s="11" t="s">
        <v>65</v>
      </c>
      <c r="M6" s="11" t="s">
        <v>66</v>
      </c>
      <c r="N6" s="11" t="s">
        <v>67</v>
      </c>
      <c r="O6" s="11" t="s">
        <v>31</v>
      </c>
      <c r="P6" s="11" t="s">
        <v>68</v>
      </c>
      <c r="Q6" s="11" t="s">
        <v>69</v>
      </c>
      <c r="R6" s="11" t="s">
        <v>34</v>
      </c>
      <c r="S6">
        <v>9000</v>
      </c>
      <c r="U6">
        <v>23</v>
      </c>
      <c r="V6">
        <v>8</v>
      </c>
      <c r="X6">
        <v>35</v>
      </c>
      <c r="Y6" t="s">
        <v>3748</v>
      </c>
      <c r="AA6">
        <v>482</v>
      </c>
      <c r="AB6">
        <v>270</v>
      </c>
      <c r="AE6">
        <v>240</v>
      </c>
      <c r="AF6">
        <v>217</v>
      </c>
      <c r="AJ6" t="s">
        <v>57</v>
      </c>
      <c r="AK6">
        <v>15</v>
      </c>
      <c r="AL6">
        <v>8</v>
      </c>
      <c r="AM6">
        <v>0.78</v>
      </c>
      <c r="AN6">
        <v>2.5499999999999998</v>
      </c>
      <c r="AQ6">
        <v>2.5</v>
      </c>
      <c r="AR6">
        <v>500</v>
      </c>
      <c r="AU6">
        <v>52</v>
      </c>
      <c r="AZ6">
        <v>9000</v>
      </c>
      <c r="BA6" t="s">
        <v>5293</v>
      </c>
      <c r="BB6" t="s">
        <v>3699</v>
      </c>
      <c r="BD6">
        <v>705</v>
      </c>
      <c r="BE6">
        <v>780</v>
      </c>
      <c r="BG6">
        <v>25</v>
      </c>
      <c r="BH6">
        <v>66</v>
      </c>
      <c r="BI6">
        <v>818</v>
      </c>
      <c r="BL6">
        <v>25</v>
      </c>
      <c r="BM6" s="25" t="s">
        <v>5279</v>
      </c>
      <c r="BN6" t="str">
        <f t="shared" si="0"/>
        <v>818 x 217 x 270</v>
      </c>
      <c r="BP6" t="str">
        <f t="shared" si="1"/>
        <v>66 x 240 x 482</v>
      </c>
      <c r="BR6">
        <f t="shared" si="2"/>
        <v>8</v>
      </c>
      <c r="BS6">
        <f t="shared" si="3"/>
        <v>23</v>
      </c>
    </row>
    <row r="7" spans="1:71" x14ac:dyDescent="0.25">
      <c r="A7" s="11">
        <v>5</v>
      </c>
      <c r="B7" s="11" t="s">
        <v>70</v>
      </c>
      <c r="C7" s="12" t="s">
        <v>71</v>
      </c>
      <c r="D7" s="11" t="s">
        <v>20</v>
      </c>
      <c r="E7" s="11" t="s">
        <v>21</v>
      </c>
      <c r="F7" s="11" t="s">
        <v>73</v>
      </c>
      <c r="G7" s="11"/>
      <c r="H7" s="11" t="s">
        <v>74</v>
      </c>
      <c r="I7" s="11" t="s">
        <v>75</v>
      </c>
      <c r="J7" s="11" t="s">
        <v>64</v>
      </c>
      <c r="K7" s="11"/>
      <c r="L7" s="11" t="s">
        <v>76</v>
      </c>
      <c r="M7" s="11" t="s">
        <v>77</v>
      </c>
      <c r="N7" s="11" t="s">
        <v>78</v>
      </c>
      <c r="O7" s="11" t="s">
        <v>31</v>
      </c>
      <c r="P7" s="11" t="s">
        <v>79</v>
      </c>
      <c r="Q7" s="11" t="s">
        <v>80</v>
      </c>
      <c r="R7" s="11" t="s">
        <v>34</v>
      </c>
      <c r="S7">
        <v>24000</v>
      </c>
      <c r="U7">
        <v>45</v>
      </c>
      <c r="V7">
        <v>12.5</v>
      </c>
      <c r="X7">
        <v>63.5</v>
      </c>
      <c r="Y7" t="s">
        <v>3748</v>
      </c>
      <c r="AA7">
        <v>667</v>
      </c>
      <c r="AB7">
        <v>315</v>
      </c>
      <c r="AE7">
        <v>310</v>
      </c>
      <c r="AF7">
        <v>238</v>
      </c>
      <c r="AJ7" t="s">
        <v>57</v>
      </c>
      <c r="AK7">
        <v>20</v>
      </c>
      <c r="AL7">
        <v>10</v>
      </c>
      <c r="AM7">
        <v>2.12</v>
      </c>
      <c r="AN7">
        <v>7</v>
      </c>
      <c r="AQ7">
        <v>6.8</v>
      </c>
      <c r="AR7">
        <v>1050</v>
      </c>
      <c r="AU7">
        <v>56</v>
      </c>
      <c r="AZ7">
        <v>24000</v>
      </c>
      <c r="BA7" t="s">
        <v>5293</v>
      </c>
      <c r="BB7" t="s">
        <v>3699</v>
      </c>
      <c r="BD7">
        <v>1940</v>
      </c>
      <c r="BE7">
        <v>2120</v>
      </c>
      <c r="BG7">
        <v>35</v>
      </c>
      <c r="BH7">
        <v>860</v>
      </c>
      <c r="BI7">
        <v>1002</v>
      </c>
      <c r="BL7">
        <v>68</v>
      </c>
      <c r="BM7" s="25" t="s">
        <v>5279</v>
      </c>
      <c r="BN7" t="str">
        <f t="shared" si="0"/>
        <v>1002 x 238 x 315</v>
      </c>
      <c r="BP7" t="str">
        <f t="shared" si="1"/>
        <v>860 x 310 x 667</v>
      </c>
      <c r="BR7">
        <f t="shared" si="2"/>
        <v>12.5</v>
      </c>
      <c r="BS7">
        <f t="shared" si="3"/>
        <v>45</v>
      </c>
    </row>
    <row r="8" spans="1:71" x14ac:dyDescent="0.25">
      <c r="A8" s="11">
        <v>6</v>
      </c>
      <c r="B8" s="11" t="s">
        <v>81</v>
      </c>
      <c r="C8" s="12" t="s">
        <v>82</v>
      </c>
      <c r="D8" s="11" t="s">
        <v>20</v>
      </c>
      <c r="E8" s="11" t="s">
        <v>21</v>
      </c>
      <c r="F8" s="11" t="s">
        <v>84</v>
      </c>
      <c r="G8" s="11"/>
      <c r="H8" s="11" t="s">
        <v>85</v>
      </c>
      <c r="I8" s="11" t="s">
        <v>86</v>
      </c>
      <c r="J8" s="11" t="s">
        <v>64</v>
      </c>
      <c r="K8" s="11"/>
      <c r="L8" s="11" t="s">
        <v>87</v>
      </c>
      <c r="M8" s="11" t="s">
        <v>88</v>
      </c>
      <c r="N8" s="11" t="s">
        <v>89</v>
      </c>
      <c r="O8" s="11" t="s">
        <v>31</v>
      </c>
      <c r="P8" s="11" t="s">
        <v>90</v>
      </c>
      <c r="Q8" s="11" t="s">
        <v>91</v>
      </c>
      <c r="R8" s="11" t="s">
        <v>34</v>
      </c>
      <c r="S8">
        <v>12000</v>
      </c>
      <c r="U8">
        <v>26</v>
      </c>
      <c r="V8">
        <v>8</v>
      </c>
      <c r="X8">
        <v>38.5</v>
      </c>
      <c r="Y8" t="s">
        <v>3748</v>
      </c>
      <c r="AA8">
        <v>482</v>
      </c>
      <c r="AB8">
        <v>270</v>
      </c>
      <c r="AE8">
        <v>240</v>
      </c>
      <c r="AF8">
        <v>217</v>
      </c>
      <c r="AJ8" t="s">
        <v>57</v>
      </c>
      <c r="AK8">
        <v>15</v>
      </c>
      <c r="AL8">
        <v>8</v>
      </c>
      <c r="AM8">
        <v>0.995</v>
      </c>
      <c r="AN8">
        <v>3.2</v>
      </c>
      <c r="AQ8">
        <v>3.2</v>
      </c>
      <c r="AR8">
        <v>500</v>
      </c>
      <c r="AU8">
        <v>55</v>
      </c>
      <c r="AZ8">
        <v>12000</v>
      </c>
      <c r="BA8" t="s">
        <v>5293</v>
      </c>
      <c r="BB8" t="s">
        <v>3699</v>
      </c>
      <c r="BD8">
        <v>885</v>
      </c>
      <c r="BE8">
        <v>995</v>
      </c>
      <c r="BG8">
        <v>30</v>
      </c>
      <c r="BH8">
        <v>715</v>
      </c>
      <c r="BI8">
        <v>818</v>
      </c>
      <c r="BL8">
        <v>32</v>
      </c>
      <c r="BM8" s="25" t="s">
        <v>5279</v>
      </c>
      <c r="BN8" t="str">
        <f t="shared" si="0"/>
        <v>818 x 217 x 270</v>
      </c>
      <c r="BP8" t="str">
        <f t="shared" si="1"/>
        <v>715 x 240 x 482</v>
      </c>
      <c r="BR8">
        <f t="shared" si="2"/>
        <v>8</v>
      </c>
      <c r="BS8">
        <f t="shared" si="3"/>
        <v>26</v>
      </c>
    </row>
    <row r="9" spans="1:71" x14ac:dyDescent="0.25">
      <c r="A9" s="11">
        <v>7</v>
      </c>
      <c r="B9" s="11" t="s">
        <v>92</v>
      </c>
      <c r="C9" s="12" t="s">
        <v>93</v>
      </c>
      <c r="D9" s="11" t="s">
        <v>20</v>
      </c>
      <c r="E9" s="11" t="s">
        <v>21</v>
      </c>
      <c r="F9" s="11" t="s">
        <v>95</v>
      </c>
      <c r="G9" s="11"/>
      <c r="H9" s="11" t="s">
        <v>96</v>
      </c>
      <c r="I9" s="11" t="s">
        <v>97</v>
      </c>
      <c r="J9" s="11" t="s">
        <v>64</v>
      </c>
      <c r="K9" s="11"/>
      <c r="L9" s="11" t="s">
        <v>98</v>
      </c>
      <c r="M9" s="11" t="s">
        <v>99</v>
      </c>
      <c r="N9" s="11" t="s">
        <v>100</v>
      </c>
      <c r="O9" s="11" t="s">
        <v>31</v>
      </c>
      <c r="P9" s="11" t="s">
        <v>101</v>
      </c>
      <c r="Q9" s="11" t="s">
        <v>102</v>
      </c>
      <c r="R9" s="11" t="s">
        <v>34</v>
      </c>
      <c r="S9">
        <v>7000</v>
      </c>
      <c r="U9">
        <v>22</v>
      </c>
      <c r="V9">
        <v>7</v>
      </c>
      <c r="X9">
        <v>32.5</v>
      </c>
      <c r="Y9" t="s">
        <v>3748</v>
      </c>
      <c r="AA9">
        <v>482</v>
      </c>
      <c r="AB9">
        <v>270</v>
      </c>
      <c r="AE9">
        <v>240</v>
      </c>
      <c r="AF9">
        <v>217</v>
      </c>
      <c r="AJ9" t="s">
        <v>57</v>
      </c>
      <c r="AK9">
        <v>15</v>
      </c>
      <c r="AL9">
        <v>8</v>
      </c>
      <c r="AM9">
        <v>0.64700000000000002</v>
      </c>
      <c r="AN9">
        <v>2.2000000000000002</v>
      </c>
      <c r="AQ9">
        <v>2.08</v>
      </c>
      <c r="AR9">
        <v>500</v>
      </c>
      <c r="AU9">
        <v>51</v>
      </c>
      <c r="AZ9">
        <v>7000</v>
      </c>
      <c r="BA9" t="s">
        <v>5293</v>
      </c>
      <c r="BB9" t="s">
        <v>3699</v>
      </c>
      <c r="BD9">
        <v>610</v>
      </c>
      <c r="BE9">
        <v>647</v>
      </c>
      <c r="BG9">
        <v>23</v>
      </c>
      <c r="BH9">
        <v>660</v>
      </c>
      <c r="BI9">
        <v>818</v>
      </c>
      <c r="BL9">
        <v>21</v>
      </c>
      <c r="BM9" s="25" t="s">
        <v>5279</v>
      </c>
      <c r="BN9" t="str">
        <f t="shared" si="0"/>
        <v>818 x 217 x 270</v>
      </c>
      <c r="BP9" t="str">
        <f t="shared" si="1"/>
        <v>660 x 240 x 482</v>
      </c>
      <c r="BR9">
        <f t="shared" si="2"/>
        <v>7</v>
      </c>
      <c r="BS9">
        <f t="shared" si="3"/>
        <v>22</v>
      </c>
    </row>
    <row r="10" spans="1:71" x14ac:dyDescent="0.25">
      <c r="A10" s="11">
        <v>8</v>
      </c>
      <c r="B10" s="11" t="s">
        <v>103</v>
      </c>
      <c r="C10" s="12" t="s">
        <v>104</v>
      </c>
      <c r="D10" s="11" t="s">
        <v>20</v>
      </c>
      <c r="E10" s="11" t="s">
        <v>21</v>
      </c>
      <c r="F10" s="11" t="s">
        <v>106</v>
      </c>
      <c r="G10" s="11"/>
      <c r="H10" s="11" t="s">
        <v>107</v>
      </c>
      <c r="I10" s="11" t="s">
        <v>108</v>
      </c>
      <c r="J10" s="11" t="s">
        <v>64</v>
      </c>
      <c r="K10" s="11"/>
      <c r="L10" s="11" t="s">
        <v>109</v>
      </c>
      <c r="M10" s="11" t="s">
        <v>110</v>
      </c>
      <c r="N10" s="11" t="s">
        <v>111</v>
      </c>
      <c r="O10" s="11" t="s">
        <v>31</v>
      </c>
      <c r="P10" s="11" t="s">
        <v>112</v>
      </c>
      <c r="Q10" s="11" t="s">
        <v>113</v>
      </c>
      <c r="R10" s="11" t="s">
        <v>34</v>
      </c>
      <c r="S10">
        <v>18000</v>
      </c>
      <c r="U10">
        <v>38</v>
      </c>
      <c r="V10">
        <v>12.5</v>
      </c>
      <c r="X10">
        <v>55.5</v>
      </c>
      <c r="Y10" t="s">
        <v>3748</v>
      </c>
      <c r="AA10">
        <v>540</v>
      </c>
      <c r="AB10">
        <v>315</v>
      </c>
      <c r="AE10">
        <v>260</v>
      </c>
      <c r="AF10">
        <v>238</v>
      </c>
      <c r="AJ10" t="s">
        <v>57</v>
      </c>
      <c r="AK10">
        <v>20</v>
      </c>
      <c r="AL10">
        <v>10</v>
      </c>
      <c r="AM10">
        <v>1.59</v>
      </c>
      <c r="AN10">
        <v>5.2</v>
      </c>
      <c r="AQ10">
        <v>5.0999999999999996</v>
      </c>
      <c r="AR10">
        <v>1050</v>
      </c>
      <c r="AU10">
        <v>55</v>
      </c>
      <c r="AZ10">
        <v>18000</v>
      </c>
      <c r="BA10" t="s">
        <v>5293</v>
      </c>
      <c r="BB10" t="s">
        <v>3699</v>
      </c>
      <c r="BD10">
        <v>1440</v>
      </c>
      <c r="BE10">
        <v>1590</v>
      </c>
      <c r="BG10">
        <v>34</v>
      </c>
      <c r="BH10">
        <v>780</v>
      </c>
      <c r="BI10">
        <v>1002</v>
      </c>
      <c r="BL10">
        <v>50</v>
      </c>
      <c r="BM10" s="25" t="s">
        <v>5279</v>
      </c>
      <c r="BN10" t="str">
        <f t="shared" si="0"/>
        <v>1002 x 238 x 315</v>
      </c>
      <c r="BP10" t="str">
        <f t="shared" si="1"/>
        <v>780 x 260 x 540</v>
      </c>
      <c r="BR10">
        <f t="shared" si="2"/>
        <v>12.5</v>
      </c>
      <c r="BS10">
        <f t="shared" si="3"/>
        <v>38</v>
      </c>
    </row>
    <row r="11" spans="1:71" x14ac:dyDescent="0.25">
      <c r="A11" s="11">
        <v>9</v>
      </c>
      <c r="B11" s="11" t="s">
        <v>114</v>
      </c>
      <c r="C11" s="12" t="s">
        <v>115</v>
      </c>
      <c r="D11" s="11" t="s">
        <v>20</v>
      </c>
      <c r="E11" s="11" t="s">
        <v>21</v>
      </c>
      <c r="F11" s="11" t="s">
        <v>117</v>
      </c>
      <c r="G11" s="11"/>
      <c r="H11" s="11" t="s">
        <v>118</v>
      </c>
      <c r="I11" s="11" t="s">
        <v>119</v>
      </c>
      <c r="J11" s="11" t="s">
        <v>120</v>
      </c>
      <c r="K11" s="11"/>
      <c r="L11" s="11" t="s">
        <v>121</v>
      </c>
      <c r="M11" s="11" t="s">
        <v>122</v>
      </c>
      <c r="N11" s="11" t="s">
        <v>123</v>
      </c>
      <c r="O11" s="11" t="s">
        <v>31</v>
      </c>
      <c r="P11" s="11" t="s">
        <v>124</v>
      </c>
      <c r="Q11" s="11" t="s">
        <v>125</v>
      </c>
      <c r="R11" s="11" t="s">
        <v>34</v>
      </c>
      <c r="S11">
        <v>30000</v>
      </c>
      <c r="U11">
        <v>61</v>
      </c>
      <c r="V11">
        <v>16.5</v>
      </c>
      <c r="X11">
        <v>84.2</v>
      </c>
      <c r="Y11" t="s">
        <v>3748</v>
      </c>
      <c r="AA11">
        <v>700</v>
      </c>
      <c r="AB11">
        <v>323</v>
      </c>
      <c r="AE11">
        <v>396</v>
      </c>
      <c r="AF11">
        <v>248</v>
      </c>
      <c r="AJ11" t="s">
        <v>57</v>
      </c>
      <c r="AK11">
        <v>30</v>
      </c>
      <c r="AL11">
        <v>10</v>
      </c>
      <c r="AM11">
        <v>2.6469999999999998</v>
      </c>
      <c r="AN11">
        <v>9.1999999999999993</v>
      </c>
      <c r="AQ11">
        <v>8.5</v>
      </c>
      <c r="AR11">
        <v>1300</v>
      </c>
      <c r="AU11">
        <v>57</v>
      </c>
      <c r="AZ11">
        <v>30000</v>
      </c>
      <c r="BA11" t="s">
        <v>5293</v>
      </c>
      <c r="BB11" t="s">
        <v>3699</v>
      </c>
      <c r="BD11">
        <v>2548</v>
      </c>
      <c r="BE11">
        <v>2647</v>
      </c>
      <c r="BG11">
        <v>37</v>
      </c>
      <c r="BH11">
        <v>965</v>
      </c>
      <c r="BI11">
        <v>1081</v>
      </c>
      <c r="BL11">
        <v>85</v>
      </c>
      <c r="BM11" s="25" t="s">
        <v>5279</v>
      </c>
      <c r="BN11" t="str">
        <f t="shared" si="0"/>
        <v>1081 x 248 x 323</v>
      </c>
      <c r="BP11" t="str">
        <f t="shared" si="1"/>
        <v>965 x 396 x 700</v>
      </c>
      <c r="BR11">
        <f t="shared" si="2"/>
        <v>16.5</v>
      </c>
      <c r="BS11">
        <f t="shared" si="3"/>
        <v>61</v>
      </c>
    </row>
    <row r="12" spans="1:71" x14ac:dyDescent="0.25">
      <c r="A12" s="11">
        <v>10</v>
      </c>
      <c r="B12" s="11" t="s">
        <v>126</v>
      </c>
      <c r="C12" s="12" t="s">
        <v>127</v>
      </c>
      <c r="D12" s="11" t="s">
        <v>20</v>
      </c>
      <c r="E12" s="11" t="s">
        <v>21</v>
      </c>
      <c r="F12" s="11" t="s">
        <v>129</v>
      </c>
      <c r="G12" s="11"/>
      <c r="H12" s="11" t="s">
        <v>130</v>
      </c>
      <c r="I12" s="11" t="s">
        <v>131</v>
      </c>
      <c r="J12" s="11" t="s">
        <v>132</v>
      </c>
      <c r="K12" s="11"/>
      <c r="L12" s="11" t="s">
        <v>133</v>
      </c>
      <c r="M12" s="11" t="s">
        <v>134</v>
      </c>
      <c r="N12" s="11" t="s">
        <v>135</v>
      </c>
      <c r="O12" s="11" t="s">
        <v>31</v>
      </c>
      <c r="P12" s="11" t="s">
        <v>136</v>
      </c>
      <c r="Q12" s="11" t="s">
        <v>137</v>
      </c>
      <c r="R12" s="11" t="s">
        <v>34</v>
      </c>
      <c r="S12">
        <v>24000</v>
      </c>
      <c r="U12">
        <v>43.9</v>
      </c>
      <c r="V12">
        <v>13.6</v>
      </c>
      <c r="X12">
        <v>64.2</v>
      </c>
      <c r="Y12" t="s">
        <v>3748</v>
      </c>
      <c r="AA12">
        <v>673</v>
      </c>
      <c r="AB12">
        <v>336</v>
      </c>
      <c r="AE12">
        <v>342</v>
      </c>
      <c r="AF12">
        <v>244</v>
      </c>
      <c r="AJ12" t="s">
        <v>34</v>
      </c>
      <c r="AK12">
        <v>50</v>
      </c>
      <c r="AL12">
        <v>25</v>
      </c>
      <c r="AM12">
        <v>3.2</v>
      </c>
      <c r="AN12">
        <v>8.2100000000000009</v>
      </c>
      <c r="AQ12">
        <v>8.2100000000000009</v>
      </c>
      <c r="AR12">
        <v>1090</v>
      </c>
      <c r="AU12">
        <v>60</v>
      </c>
      <c r="AZ12">
        <v>24000</v>
      </c>
      <c r="BA12" t="s">
        <v>5293</v>
      </c>
      <c r="BB12" t="s">
        <v>3699</v>
      </c>
      <c r="BD12">
        <v>2130</v>
      </c>
      <c r="BE12">
        <v>2402</v>
      </c>
      <c r="BG12">
        <v>34</v>
      </c>
      <c r="BH12">
        <v>955</v>
      </c>
      <c r="BI12">
        <v>1083</v>
      </c>
      <c r="BL12">
        <v>73</v>
      </c>
      <c r="BM12" s="25" t="s">
        <v>5279</v>
      </c>
      <c r="BN12" t="str">
        <f t="shared" si="0"/>
        <v>1083 x 244 x 336</v>
      </c>
      <c r="BP12" t="str">
        <f t="shared" si="1"/>
        <v>955 x 342 x 673</v>
      </c>
      <c r="BR12">
        <f t="shared" si="2"/>
        <v>13.6</v>
      </c>
      <c r="BS12">
        <f t="shared" si="3"/>
        <v>43.9</v>
      </c>
    </row>
    <row r="13" spans="1:71" x14ac:dyDescent="0.25">
      <c r="A13" s="11">
        <v>11</v>
      </c>
      <c r="B13" s="11" t="s">
        <v>138</v>
      </c>
      <c r="C13" s="12" t="s">
        <v>139</v>
      </c>
      <c r="D13" s="11" t="s">
        <v>20</v>
      </c>
      <c r="E13" s="11" t="s">
        <v>21</v>
      </c>
      <c r="F13" s="11" t="s">
        <v>141</v>
      </c>
      <c r="G13" s="11"/>
      <c r="H13" s="11" t="s">
        <v>142</v>
      </c>
      <c r="I13" s="11" t="s">
        <v>143</v>
      </c>
      <c r="J13" s="11" t="s">
        <v>132</v>
      </c>
      <c r="K13" s="11"/>
      <c r="L13" s="11" t="s">
        <v>144</v>
      </c>
      <c r="M13" s="11" t="s">
        <v>145</v>
      </c>
      <c r="N13" s="11" t="s">
        <v>146</v>
      </c>
      <c r="O13" s="11" t="s">
        <v>31</v>
      </c>
      <c r="P13" s="11" t="s">
        <v>147</v>
      </c>
      <c r="Q13" s="11" t="s">
        <v>148</v>
      </c>
      <c r="R13" s="11" t="s">
        <v>34</v>
      </c>
      <c r="S13">
        <v>9000</v>
      </c>
      <c r="U13">
        <v>22.8</v>
      </c>
      <c r="V13">
        <v>8.1</v>
      </c>
      <c r="X13">
        <v>35.1</v>
      </c>
      <c r="Y13" t="s">
        <v>3748</v>
      </c>
      <c r="AA13">
        <v>495</v>
      </c>
      <c r="AB13">
        <v>292</v>
      </c>
      <c r="AE13">
        <v>270</v>
      </c>
      <c r="AF13">
        <v>200</v>
      </c>
      <c r="AJ13" t="s">
        <v>34</v>
      </c>
      <c r="AK13">
        <v>25</v>
      </c>
      <c r="AL13">
        <v>10</v>
      </c>
      <c r="AM13">
        <v>1.34</v>
      </c>
      <c r="AN13">
        <v>3.75</v>
      </c>
      <c r="AQ13">
        <v>3.22</v>
      </c>
      <c r="AR13">
        <v>500</v>
      </c>
      <c r="AU13">
        <v>55</v>
      </c>
      <c r="AZ13">
        <v>9000</v>
      </c>
      <c r="BA13" t="s">
        <v>5293</v>
      </c>
      <c r="BB13" t="s">
        <v>3699</v>
      </c>
      <c r="BD13">
        <v>893</v>
      </c>
      <c r="BE13">
        <v>867</v>
      </c>
      <c r="BG13">
        <v>22</v>
      </c>
      <c r="BH13">
        <v>720</v>
      </c>
      <c r="BI13">
        <v>729</v>
      </c>
      <c r="BL13">
        <v>26</v>
      </c>
      <c r="BM13" s="25" t="s">
        <v>5279</v>
      </c>
      <c r="BN13" t="str">
        <f t="shared" si="0"/>
        <v>729 x 200 x 292</v>
      </c>
      <c r="BP13" t="str">
        <f t="shared" si="1"/>
        <v>720 x 270 x 495</v>
      </c>
      <c r="BR13">
        <f t="shared" si="2"/>
        <v>8.1</v>
      </c>
      <c r="BS13">
        <f t="shared" si="3"/>
        <v>22.8</v>
      </c>
    </row>
    <row r="14" spans="1:71" x14ac:dyDescent="0.25">
      <c r="A14" s="11">
        <v>12</v>
      </c>
      <c r="B14" s="11" t="s">
        <v>149</v>
      </c>
      <c r="C14" s="12" t="s">
        <v>150</v>
      </c>
      <c r="D14" s="11" t="s">
        <v>20</v>
      </c>
      <c r="E14" s="11" t="s">
        <v>21</v>
      </c>
      <c r="F14" s="11" t="s">
        <v>152</v>
      </c>
      <c r="G14" s="11"/>
      <c r="H14" s="11" t="s">
        <v>142</v>
      </c>
      <c r="I14" s="11" t="s">
        <v>153</v>
      </c>
      <c r="J14" s="11" t="s">
        <v>132</v>
      </c>
      <c r="K14" s="11"/>
      <c r="L14" s="11" t="s">
        <v>154</v>
      </c>
      <c r="M14" s="11" t="s">
        <v>155</v>
      </c>
      <c r="N14" s="11" t="s">
        <v>156</v>
      </c>
      <c r="O14" s="11" t="s">
        <v>31</v>
      </c>
      <c r="P14" s="11" t="s">
        <v>157</v>
      </c>
      <c r="Q14" s="11" t="s">
        <v>158</v>
      </c>
      <c r="R14" s="11" t="s">
        <v>34</v>
      </c>
      <c r="S14">
        <v>12000</v>
      </c>
      <c r="U14">
        <v>23.7</v>
      </c>
      <c r="V14">
        <v>8.1</v>
      </c>
      <c r="X14">
        <v>35.1</v>
      </c>
      <c r="Y14" t="s">
        <v>3748</v>
      </c>
      <c r="AA14">
        <v>495</v>
      </c>
      <c r="AB14">
        <v>292</v>
      </c>
      <c r="AE14">
        <v>270</v>
      </c>
      <c r="AF14">
        <v>200</v>
      </c>
      <c r="AJ14" t="s">
        <v>34</v>
      </c>
      <c r="AK14">
        <v>25</v>
      </c>
      <c r="AL14">
        <v>10</v>
      </c>
      <c r="AM14">
        <v>1.44</v>
      </c>
      <c r="AN14">
        <v>4.04</v>
      </c>
      <c r="AQ14">
        <v>3.84</v>
      </c>
      <c r="AR14">
        <v>500</v>
      </c>
      <c r="AU14">
        <v>55</v>
      </c>
      <c r="AZ14">
        <v>12000</v>
      </c>
      <c r="BA14" t="s">
        <v>5293</v>
      </c>
      <c r="BB14" t="s">
        <v>3699</v>
      </c>
      <c r="BD14">
        <v>1023</v>
      </c>
      <c r="BE14">
        <v>1005</v>
      </c>
      <c r="BG14">
        <v>22</v>
      </c>
      <c r="BH14">
        <v>720</v>
      </c>
      <c r="BI14">
        <v>729</v>
      </c>
      <c r="BL14">
        <v>32</v>
      </c>
      <c r="BM14" s="25" t="s">
        <v>5279</v>
      </c>
      <c r="BN14" t="str">
        <f t="shared" si="0"/>
        <v>729 x 200 x 292</v>
      </c>
      <c r="BP14" t="str">
        <f t="shared" si="1"/>
        <v>720 x 270 x 495</v>
      </c>
      <c r="BR14">
        <f t="shared" si="2"/>
        <v>8.1</v>
      </c>
      <c r="BS14">
        <f t="shared" si="3"/>
        <v>23.7</v>
      </c>
    </row>
    <row r="15" spans="1:71" x14ac:dyDescent="0.25">
      <c r="A15" s="11">
        <v>13</v>
      </c>
      <c r="B15" s="11" t="s">
        <v>159</v>
      </c>
      <c r="C15" s="12" t="s">
        <v>160</v>
      </c>
      <c r="D15" s="11" t="s">
        <v>20</v>
      </c>
      <c r="E15" s="11" t="s">
        <v>21</v>
      </c>
      <c r="F15" s="11" t="s">
        <v>162</v>
      </c>
      <c r="G15" s="11"/>
      <c r="H15" s="11" t="s">
        <v>142</v>
      </c>
      <c r="I15" s="11" t="s">
        <v>163</v>
      </c>
      <c r="J15" s="11" t="s">
        <v>132</v>
      </c>
      <c r="K15" s="11"/>
      <c r="L15" s="11" t="s">
        <v>164</v>
      </c>
      <c r="M15" s="11" t="s">
        <v>165</v>
      </c>
      <c r="N15" s="11" t="s">
        <v>166</v>
      </c>
      <c r="O15" s="11" t="s">
        <v>31</v>
      </c>
      <c r="P15" s="11" t="s">
        <v>167</v>
      </c>
      <c r="Q15" s="11" t="s">
        <v>168</v>
      </c>
      <c r="R15" s="11" t="s">
        <v>34</v>
      </c>
      <c r="S15">
        <v>7000</v>
      </c>
      <c r="U15">
        <v>22.8</v>
      </c>
      <c r="V15">
        <v>8.1</v>
      </c>
      <c r="X15">
        <v>35.1</v>
      </c>
      <c r="Y15" t="s">
        <v>3748</v>
      </c>
      <c r="AA15">
        <v>434</v>
      </c>
      <c r="AB15">
        <v>292</v>
      </c>
      <c r="AE15">
        <v>270</v>
      </c>
      <c r="AF15">
        <v>200</v>
      </c>
      <c r="AJ15" t="s">
        <v>34</v>
      </c>
      <c r="AK15">
        <v>25</v>
      </c>
      <c r="AL15">
        <v>10</v>
      </c>
      <c r="AM15">
        <v>1.24</v>
      </c>
      <c r="AN15">
        <v>2.93</v>
      </c>
      <c r="AQ15">
        <v>2.5099999999999998</v>
      </c>
      <c r="AR15">
        <v>500</v>
      </c>
      <c r="AU15">
        <v>55</v>
      </c>
      <c r="AZ15">
        <v>7000</v>
      </c>
      <c r="BA15" t="s">
        <v>5293</v>
      </c>
      <c r="BB15" t="s">
        <v>3699</v>
      </c>
      <c r="BD15">
        <v>650</v>
      </c>
      <c r="BE15">
        <v>685</v>
      </c>
      <c r="BG15">
        <v>22</v>
      </c>
      <c r="BH15">
        <v>681</v>
      </c>
      <c r="BI15">
        <v>729</v>
      </c>
      <c r="BL15">
        <v>20</v>
      </c>
      <c r="BM15" s="25" t="s">
        <v>5279</v>
      </c>
      <c r="BN15" t="str">
        <f t="shared" si="0"/>
        <v>729 x 200 x 292</v>
      </c>
      <c r="BP15" t="str">
        <f t="shared" si="1"/>
        <v>681 x 270 x 434</v>
      </c>
      <c r="BR15">
        <f t="shared" si="2"/>
        <v>8.1</v>
      </c>
      <c r="BS15">
        <f t="shared" si="3"/>
        <v>22.8</v>
      </c>
    </row>
    <row r="16" spans="1:71" x14ac:dyDescent="0.25">
      <c r="A16" s="11">
        <v>14</v>
      </c>
      <c r="B16" s="11" t="s">
        <v>169</v>
      </c>
      <c r="C16" s="12" t="s">
        <v>170</v>
      </c>
      <c r="D16" s="11" t="s">
        <v>20</v>
      </c>
      <c r="E16" s="11" t="s">
        <v>21</v>
      </c>
      <c r="F16" s="11" t="s">
        <v>172</v>
      </c>
      <c r="G16" s="11"/>
      <c r="H16" s="11" t="s">
        <v>173</v>
      </c>
      <c r="I16" s="11" t="s">
        <v>174</v>
      </c>
      <c r="J16" s="11" t="s">
        <v>132</v>
      </c>
      <c r="K16" s="11"/>
      <c r="L16" s="11" t="s">
        <v>175</v>
      </c>
      <c r="M16" s="11" t="s">
        <v>176</v>
      </c>
      <c r="N16" s="11" t="s">
        <v>177</v>
      </c>
      <c r="O16" s="11" t="s">
        <v>31</v>
      </c>
      <c r="P16" s="11" t="s">
        <v>178</v>
      </c>
      <c r="Q16" s="11" t="s">
        <v>179</v>
      </c>
      <c r="R16" s="11" t="s">
        <v>34</v>
      </c>
      <c r="S16">
        <v>18000</v>
      </c>
      <c r="U16">
        <v>33.5</v>
      </c>
      <c r="V16">
        <v>11.2</v>
      </c>
      <c r="X16">
        <v>50.7</v>
      </c>
      <c r="Y16" t="s">
        <v>3748</v>
      </c>
      <c r="AA16">
        <v>554</v>
      </c>
      <c r="AB16">
        <v>320</v>
      </c>
      <c r="AE16">
        <v>330</v>
      </c>
      <c r="AF16">
        <v>241</v>
      </c>
      <c r="AJ16" t="s">
        <v>34</v>
      </c>
      <c r="AK16">
        <v>30</v>
      </c>
      <c r="AL16">
        <v>20</v>
      </c>
      <c r="AM16">
        <v>2</v>
      </c>
      <c r="AN16">
        <v>5.85</v>
      </c>
      <c r="AQ16">
        <v>5.9</v>
      </c>
      <c r="AR16">
        <v>800</v>
      </c>
      <c r="AU16">
        <v>57</v>
      </c>
      <c r="AZ16">
        <v>18000</v>
      </c>
      <c r="BA16" t="s">
        <v>5293</v>
      </c>
      <c r="BB16" t="s">
        <v>3699</v>
      </c>
      <c r="BD16">
        <v>1750</v>
      </c>
      <c r="BE16">
        <v>1550</v>
      </c>
      <c r="BG16">
        <v>31</v>
      </c>
      <c r="BH16">
        <v>874</v>
      </c>
      <c r="BI16">
        <v>969</v>
      </c>
      <c r="BL16">
        <v>53</v>
      </c>
      <c r="BM16" s="25" t="s">
        <v>5279</v>
      </c>
      <c r="BN16" t="str">
        <f t="shared" si="0"/>
        <v>969 x 241 x 320</v>
      </c>
      <c r="BP16" t="str">
        <f t="shared" si="1"/>
        <v>874 x 330 x 554</v>
      </c>
      <c r="BR16">
        <f t="shared" si="2"/>
        <v>11.2</v>
      </c>
      <c r="BS16">
        <f t="shared" si="3"/>
        <v>33.5</v>
      </c>
    </row>
    <row r="17" spans="1:71" x14ac:dyDescent="0.25">
      <c r="A17" s="11">
        <v>15</v>
      </c>
      <c r="B17" s="11" t="s">
        <v>180</v>
      </c>
      <c r="C17" s="12" t="s">
        <v>181</v>
      </c>
      <c r="D17" s="11" t="s">
        <v>20</v>
      </c>
      <c r="E17" s="11" t="s">
        <v>21</v>
      </c>
      <c r="F17" s="11" t="s">
        <v>183</v>
      </c>
      <c r="G17" s="11"/>
      <c r="H17" s="11" t="s">
        <v>184</v>
      </c>
      <c r="I17" s="11" t="s">
        <v>185</v>
      </c>
      <c r="J17" s="11" t="s">
        <v>186</v>
      </c>
      <c r="K17" s="11"/>
      <c r="L17" s="11" t="s">
        <v>187</v>
      </c>
      <c r="M17" s="11"/>
      <c r="N17" s="11" t="s">
        <v>188</v>
      </c>
      <c r="O17" s="11" t="s">
        <v>31</v>
      </c>
      <c r="P17" s="11" t="s">
        <v>189</v>
      </c>
      <c r="Q17" s="11" t="s">
        <v>190</v>
      </c>
      <c r="R17" s="11" t="s">
        <v>34</v>
      </c>
      <c r="S17">
        <v>7000</v>
      </c>
      <c r="U17">
        <v>22.6</v>
      </c>
      <c r="V17">
        <v>7</v>
      </c>
      <c r="X17">
        <v>33.1</v>
      </c>
      <c r="Y17" t="s">
        <v>3748</v>
      </c>
      <c r="AA17">
        <v>482</v>
      </c>
      <c r="AB17">
        <v>270</v>
      </c>
      <c r="AE17">
        <v>240</v>
      </c>
      <c r="AF17">
        <v>214</v>
      </c>
      <c r="AJ17" t="s">
        <v>34</v>
      </c>
      <c r="AK17">
        <v>15</v>
      </c>
      <c r="AL17">
        <v>8</v>
      </c>
      <c r="AM17">
        <v>1</v>
      </c>
      <c r="AN17">
        <v>2.5</v>
      </c>
      <c r="AQ17">
        <v>2.5</v>
      </c>
      <c r="AR17">
        <v>550</v>
      </c>
      <c r="AU17">
        <v>51</v>
      </c>
      <c r="AZ17">
        <v>7000</v>
      </c>
      <c r="BA17" t="s">
        <v>5293</v>
      </c>
      <c r="BB17" t="s">
        <v>3699</v>
      </c>
      <c r="BD17">
        <v>595</v>
      </c>
      <c r="BE17">
        <v>670</v>
      </c>
      <c r="BG17">
        <v>23</v>
      </c>
      <c r="BH17">
        <v>660</v>
      </c>
      <c r="BI17">
        <v>780</v>
      </c>
      <c r="BL17">
        <v>21</v>
      </c>
      <c r="BM17" s="25" t="s">
        <v>5279</v>
      </c>
      <c r="BN17" t="str">
        <f t="shared" si="0"/>
        <v>780 x 214 x 270</v>
      </c>
      <c r="BP17" t="str">
        <f t="shared" si="1"/>
        <v>660 x 240 x 482</v>
      </c>
      <c r="BR17">
        <f t="shared" si="2"/>
        <v>7</v>
      </c>
      <c r="BS17">
        <f t="shared" si="3"/>
        <v>22.6</v>
      </c>
    </row>
    <row r="18" spans="1:71" x14ac:dyDescent="0.25">
      <c r="A18" s="11">
        <v>16</v>
      </c>
      <c r="B18" s="11" t="s">
        <v>191</v>
      </c>
      <c r="C18" s="12" t="s">
        <v>192</v>
      </c>
      <c r="D18" s="11" t="s">
        <v>20</v>
      </c>
      <c r="E18" s="11" t="s">
        <v>21</v>
      </c>
      <c r="F18" s="11" t="s">
        <v>194</v>
      </c>
      <c r="G18" s="11"/>
      <c r="H18" s="11" t="s">
        <v>195</v>
      </c>
      <c r="I18" s="11" t="s">
        <v>196</v>
      </c>
      <c r="J18" s="11" t="s">
        <v>186</v>
      </c>
      <c r="K18" s="11"/>
      <c r="L18" s="11" t="s">
        <v>197</v>
      </c>
      <c r="M18" s="11"/>
      <c r="N18" s="11" t="s">
        <v>198</v>
      </c>
      <c r="O18" s="11" t="s">
        <v>31</v>
      </c>
      <c r="P18" s="11" t="s">
        <v>199</v>
      </c>
      <c r="Q18" s="11" t="s">
        <v>200</v>
      </c>
      <c r="R18" s="11" t="s">
        <v>34</v>
      </c>
      <c r="S18">
        <v>12000</v>
      </c>
      <c r="U18">
        <v>22.8</v>
      </c>
      <c r="V18">
        <v>7.9</v>
      </c>
      <c r="X18">
        <v>34.200000000000003</v>
      </c>
      <c r="Y18" t="s">
        <v>3748</v>
      </c>
      <c r="AA18">
        <v>482</v>
      </c>
      <c r="AB18">
        <v>270</v>
      </c>
      <c r="AE18">
        <v>240</v>
      </c>
      <c r="AF18">
        <v>214</v>
      </c>
      <c r="AJ18" t="s">
        <v>34</v>
      </c>
      <c r="AK18">
        <v>15</v>
      </c>
      <c r="AL18">
        <v>8</v>
      </c>
      <c r="AM18">
        <v>1.35</v>
      </c>
      <c r="AN18">
        <v>3.55</v>
      </c>
      <c r="AQ18">
        <v>3.55</v>
      </c>
      <c r="AR18">
        <v>580</v>
      </c>
      <c r="AU18">
        <v>52</v>
      </c>
      <c r="AZ18">
        <v>12000</v>
      </c>
      <c r="BA18" t="s">
        <v>5293</v>
      </c>
      <c r="BB18" t="s">
        <v>3699</v>
      </c>
      <c r="BD18">
        <v>900</v>
      </c>
      <c r="BE18">
        <v>995</v>
      </c>
      <c r="BG18">
        <v>26</v>
      </c>
      <c r="BH18">
        <v>660</v>
      </c>
      <c r="BI18">
        <v>780</v>
      </c>
      <c r="BL18">
        <v>32</v>
      </c>
      <c r="BM18" s="25" t="s">
        <v>5279</v>
      </c>
      <c r="BN18" t="str">
        <f t="shared" si="0"/>
        <v>780 x 214 x 270</v>
      </c>
      <c r="BP18" t="str">
        <f t="shared" si="1"/>
        <v>660 x 240 x 482</v>
      </c>
      <c r="BR18">
        <f t="shared" si="2"/>
        <v>7.9</v>
      </c>
      <c r="BS18">
        <f t="shared" si="3"/>
        <v>22.8</v>
      </c>
    </row>
    <row r="19" spans="1:71" x14ac:dyDescent="0.25">
      <c r="A19" s="11">
        <v>17</v>
      </c>
      <c r="B19" s="11" t="s">
        <v>201</v>
      </c>
      <c r="C19" s="12" t="s">
        <v>202</v>
      </c>
      <c r="D19" s="11" t="s">
        <v>20</v>
      </c>
      <c r="E19" s="11" t="s">
        <v>21</v>
      </c>
      <c r="F19" s="11" t="s">
        <v>204</v>
      </c>
      <c r="G19" s="11"/>
      <c r="H19" s="11" t="s">
        <v>205</v>
      </c>
      <c r="I19" s="11" t="s">
        <v>206</v>
      </c>
      <c r="J19" s="11" t="s">
        <v>186</v>
      </c>
      <c r="K19" s="11"/>
      <c r="L19" s="11" t="s">
        <v>207</v>
      </c>
      <c r="M19" s="11"/>
      <c r="N19" s="11" t="s">
        <v>208</v>
      </c>
      <c r="O19" s="11" t="s">
        <v>31</v>
      </c>
      <c r="P19" s="11" t="s">
        <v>209</v>
      </c>
      <c r="Q19" s="11" t="s">
        <v>210</v>
      </c>
      <c r="R19" s="11" t="s">
        <v>34</v>
      </c>
      <c r="S19">
        <v>9000</v>
      </c>
      <c r="U19">
        <v>22.6</v>
      </c>
      <c r="V19">
        <v>7.7</v>
      </c>
      <c r="X19">
        <v>33.700000000000003</v>
      </c>
      <c r="Y19" t="s">
        <v>3748</v>
      </c>
      <c r="AA19">
        <v>482</v>
      </c>
      <c r="AB19">
        <v>270</v>
      </c>
      <c r="AE19">
        <v>240</v>
      </c>
      <c r="AF19">
        <v>214</v>
      </c>
      <c r="AJ19" t="s">
        <v>34</v>
      </c>
      <c r="AK19">
        <v>15</v>
      </c>
      <c r="AL19">
        <v>8</v>
      </c>
      <c r="AM19">
        <v>1.23</v>
      </c>
      <c r="AN19">
        <v>3</v>
      </c>
      <c r="AQ19">
        <v>3</v>
      </c>
      <c r="AR19">
        <v>550</v>
      </c>
      <c r="AU19">
        <v>51</v>
      </c>
      <c r="AZ19">
        <v>9000</v>
      </c>
      <c r="BA19" t="s">
        <v>5293</v>
      </c>
      <c r="BB19" t="s">
        <v>3699</v>
      </c>
      <c r="BD19">
        <v>730</v>
      </c>
      <c r="BE19">
        <v>810</v>
      </c>
      <c r="BG19">
        <v>25</v>
      </c>
      <c r="BH19">
        <v>660</v>
      </c>
      <c r="BI19">
        <v>780</v>
      </c>
      <c r="BL19">
        <v>26</v>
      </c>
      <c r="BM19" s="25" t="s">
        <v>5279</v>
      </c>
      <c r="BN19" t="str">
        <f t="shared" si="0"/>
        <v>780 x 214 x 270</v>
      </c>
      <c r="BP19" t="str">
        <f t="shared" si="1"/>
        <v>660 x 240 x 482</v>
      </c>
      <c r="BR19">
        <f t="shared" si="2"/>
        <v>7.7</v>
      </c>
      <c r="BS19">
        <f t="shared" si="3"/>
        <v>22.6</v>
      </c>
    </row>
    <row r="20" spans="1:71" x14ac:dyDescent="0.25">
      <c r="A20" s="11">
        <v>18</v>
      </c>
      <c r="B20" s="11" t="s">
        <v>211</v>
      </c>
      <c r="C20" s="12" t="s">
        <v>212</v>
      </c>
      <c r="D20" s="11" t="s">
        <v>20</v>
      </c>
      <c r="E20" s="11" t="s">
        <v>21</v>
      </c>
      <c r="F20" s="11" t="s">
        <v>214</v>
      </c>
      <c r="G20" s="11"/>
      <c r="H20" s="11" t="s">
        <v>215</v>
      </c>
      <c r="I20" s="11" t="s">
        <v>216</v>
      </c>
      <c r="J20" s="11" t="s">
        <v>186</v>
      </c>
      <c r="K20" s="11"/>
      <c r="L20" s="11" t="s">
        <v>217</v>
      </c>
      <c r="M20" s="11"/>
      <c r="N20" s="11" t="s">
        <v>218</v>
      </c>
      <c r="O20" s="11" t="s">
        <v>31</v>
      </c>
      <c r="P20" s="11" t="s">
        <v>219</v>
      </c>
      <c r="Q20" s="11" t="s">
        <v>220</v>
      </c>
      <c r="R20" s="11" t="s">
        <v>34</v>
      </c>
      <c r="S20">
        <v>18000</v>
      </c>
      <c r="U20">
        <v>31</v>
      </c>
      <c r="V20">
        <v>12</v>
      </c>
      <c r="X20">
        <v>48</v>
      </c>
      <c r="Y20" t="s">
        <v>3748</v>
      </c>
      <c r="AA20">
        <v>540</v>
      </c>
      <c r="AB20">
        <v>315</v>
      </c>
      <c r="AE20">
        <v>260</v>
      </c>
      <c r="AF20">
        <v>230</v>
      </c>
      <c r="AJ20" t="s">
        <v>34</v>
      </c>
      <c r="AK20">
        <v>20</v>
      </c>
      <c r="AL20">
        <v>10</v>
      </c>
      <c r="AM20">
        <v>2.1</v>
      </c>
      <c r="AN20">
        <v>6.5</v>
      </c>
      <c r="AQ20">
        <v>6.1</v>
      </c>
      <c r="AR20">
        <v>1000</v>
      </c>
      <c r="AU20">
        <v>55</v>
      </c>
      <c r="AZ20">
        <v>18000</v>
      </c>
      <c r="BA20" t="s">
        <v>5293</v>
      </c>
      <c r="BB20" t="s">
        <v>3699</v>
      </c>
      <c r="BD20">
        <v>1620</v>
      </c>
      <c r="BE20">
        <v>1725</v>
      </c>
      <c r="BG20">
        <v>34</v>
      </c>
      <c r="BH20">
        <v>780</v>
      </c>
      <c r="BI20">
        <v>960</v>
      </c>
      <c r="BL20">
        <v>56</v>
      </c>
      <c r="BM20" s="25" t="s">
        <v>5279</v>
      </c>
      <c r="BN20" t="str">
        <f t="shared" si="0"/>
        <v>960 x 230 x 315</v>
      </c>
      <c r="BP20" t="str">
        <f t="shared" si="1"/>
        <v>780 x 260 x 540</v>
      </c>
      <c r="BR20">
        <f t="shared" si="2"/>
        <v>12</v>
      </c>
      <c r="BS20">
        <f t="shared" si="3"/>
        <v>31</v>
      </c>
    </row>
    <row r="21" spans="1:71" x14ac:dyDescent="0.25">
      <c r="A21" s="11">
        <v>19</v>
      </c>
      <c r="B21" s="11" t="s">
        <v>221</v>
      </c>
      <c r="C21" s="12" t="s">
        <v>222</v>
      </c>
      <c r="D21" s="11" t="s">
        <v>20</v>
      </c>
      <c r="E21" s="11" t="s">
        <v>21</v>
      </c>
      <c r="F21" s="11" t="s">
        <v>224</v>
      </c>
      <c r="G21" s="11"/>
      <c r="H21" s="11" t="s">
        <v>225</v>
      </c>
      <c r="I21" s="11" t="s">
        <v>226</v>
      </c>
      <c r="J21" s="11" t="s">
        <v>186</v>
      </c>
      <c r="K21" s="11"/>
      <c r="L21" s="11" t="s">
        <v>227</v>
      </c>
      <c r="M21" s="11"/>
      <c r="N21" s="11" t="s">
        <v>228</v>
      </c>
      <c r="O21" s="11" t="s">
        <v>31</v>
      </c>
      <c r="P21" s="11" t="s">
        <v>229</v>
      </c>
      <c r="Q21" s="11" t="s">
        <v>230</v>
      </c>
      <c r="R21" s="11" t="s">
        <v>34</v>
      </c>
      <c r="S21">
        <v>24000</v>
      </c>
      <c r="U21">
        <v>45</v>
      </c>
      <c r="V21">
        <v>15</v>
      </c>
      <c r="X21">
        <v>66.5</v>
      </c>
      <c r="Y21" t="s">
        <v>3748</v>
      </c>
      <c r="AA21">
        <v>667</v>
      </c>
      <c r="AB21">
        <v>315</v>
      </c>
      <c r="AE21">
        <v>310</v>
      </c>
      <c r="AF21">
        <v>237</v>
      </c>
      <c r="AJ21" t="s">
        <v>34</v>
      </c>
      <c r="AK21">
        <v>20</v>
      </c>
      <c r="AL21">
        <v>10</v>
      </c>
      <c r="AM21">
        <v>2.6</v>
      </c>
      <c r="AN21">
        <v>6.9</v>
      </c>
      <c r="AQ21">
        <v>7.2</v>
      </c>
      <c r="AR21">
        <v>1150</v>
      </c>
      <c r="AU21">
        <v>55</v>
      </c>
      <c r="AZ21">
        <v>24000</v>
      </c>
      <c r="BA21" t="s">
        <v>5293</v>
      </c>
      <c r="BB21" t="s">
        <v>3699</v>
      </c>
      <c r="BD21">
        <v>1880</v>
      </c>
      <c r="BE21">
        <v>2210</v>
      </c>
      <c r="BG21">
        <v>36</v>
      </c>
      <c r="BH21">
        <v>860</v>
      </c>
      <c r="BI21">
        <v>1130</v>
      </c>
      <c r="BL21">
        <v>68</v>
      </c>
      <c r="BM21" s="25" t="s">
        <v>5279</v>
      </c>
      <c r="BN21" t="str">
        <f t="shared" si="0"/>
        <v>1130 x 237 x 315</v>
      </c>
      <c r="BP21" t="str">
        <f t="shared" si="1"/>
        <v>860 x 310 x 667</v>
      </c>
      <c r="BR21">
        <f t="shared" si="2"/>
        <v>15</v>
      </c>
      <c r="BS21">
        <f t="shared" si="3"/>
        <v>45</v>
      </c>
    </row>
    <row r="22" spans="1:71" x14ac:dyDescent="0.25">
      <c r="A22" s="11">
        <v>20</v>
      </c>
      <c r="B22" s="11" t="s">
        <v>231</v>
      </c>
      <c r="C22" s="12" t="s">
        <v>232</v>
      </c>
      <c r="D22" s="11" t="s">
        <v>20</v>
      </c>
      <c r="E22" s="11" t="s">
        <v>21</v>
      </c>
      <c r="F22" s="11" t="s">
        <v>234</v>
      </c>
      <c r="G22" s="11"/>
      <c r="H22" s="11" t="s">
        <v>235</v>
      </c>
      <c r="I22" s="11" t="s">
        <v>236</v>
      </c>
      <c r="J22" s="11" t="s">
        <v>237</v>
      </c>
      <c r="K22" s="11"/>
      <c r="L22" s="11" t="s">
        <v>238</v>
      </c>
      <c r="M22" s="11" t="s">
        <v>239</v>
      </c>
      <c r="N22" s="11" t="s">
        <v>240</v>
      </c>
      <c r="O22" s="11" t="s">
        <v>31</v>
      </c>
      <c r="P22" s="11" t="s">
        <v>241</v>
      </c>
      <c r="Q22" s="11" t="s">
        <v>242</v>
      </c>
      <c r="R22" s="11" t="s">
        <v>34</v>
      </c>
      <c r="S22">
        <v>24000</v>
      </c>
      <c r="U22">
        <v>45</v>
      </c>
      <c r="V22">
        <v>12.5</v>
      </c>
      <c r="X22">
        <v>29</v>
      </c>
      <c r="Y22" t="s">
        <v>3748</v>
      </c>
      <c r="AA22">
        <v>667</v>
      </c>
      <c r="AB22">
        <v>315</v>
      </c>
      <c r="AE22">
        <v>310</v>
      </c>
      <c r="AF22">
        <v>238</v>
      </c>
      <c r="AJ22" t="s">
        <v>57</v>
      </c>
      <c r="AK22">
        <v>20</v>
      </c>
      <c r="AL22">
        <v>10</v>
      </c>
      <c r="AM22">
        <v>2.12</v>
      </c>
      <c r="AN22">
        <v>7</v>
      </c>
      <c r="AQ22">
        <v>6.8</v>
      </c>
      <c r="AR22">
        <v>1050</v>
      </c>
      <c r="AU22">
        <v>56</v>
      </c>
      <c r="AZ22">
        <v>24000</v>
      </c>
      <c r="BA22" t="s">
        <v>5293</v>
      </c>
      <c r="BB22" t="s">
        <v>3699</v>
      </c>
      <c r="BD22">
        <v>1940</v>
      </c>
      <c r="BE22">
        <v>2120</v>
      </c>
      <c r="BG22">
        <v>35</v>
      </c>
      <c r="BH22">
        <v>860</v>
      </c>
      <c r="BI22">
        <v>1020</v>
      </c>
      <c r="BL22">
        <v>68</v>
      </c>
      <c r="BM22" s="25" t="s">
        <v>5279</v>
      </c>
      <c r="BN22" t="str">
        <f t="shared" si="0"/>
        <v>1020 x 238 x 315</v>
      </c>
      <c r="BP22" t="str">
        <f t="shared" si="1"/>
        <v>860 x 310 x 667</v>
      </c>
      <c r="BR22">
        <f t="shared" si="2"/>
        <v>12.5</v>
      </c>
      <c r="BS22">
        <f t="shared" si="3"/>
        <v>45</v>
      </c>
    </row>
    <row r="23" spans="1:71" x14ac:dyDescent="0.25">
      <c r="A23" s="11">
        <v>21</v>
      </c>
      <c r="B23" s="11" t="s">
        <v>243</v>
      </c>
      <c r="C23" s="12" t="s">
        <v>244</v>
      </c>
      <c r="D23" s="11" t="s">
        <v>20</v>
      </c>
      <c r="E23" s="11" t="s">
        <v>21</v>
      </c>
      <c r="F23" s="11" t="s">
        <v>246</v>
      </c>
      <c r="G23" s="11"/>
      <c r="H23" s="11" t="s">
        <v>247</v>
      </c>
      <c r="I23" s="11" t="s">
        <v>248</v>
      </c>
      <c r="J23" s="11" t="s">
        <v>237</v>
      </c>
      <c r="K23" s="11"/>
      <c r="L23" s="11" t="s">
        <v>249</v>
      </c>
      <c r="M23" s="11" t="s">
        <v>250</v>
      </c>
      <c r="N23" s="11" t="s">
        <v>251</v>
      </c>
      <c r="O23" s="11" t="s">
        <v>31</v>
      </c>
      <c r="P23" s="11" t="s">
        <v>252</v>
      </c>
      <c r="Q23" s="11" t="s">
        <v>253</v>
      </c>
      <c r="R23" s="11" t="s">
        <v>34</v>
      </c>
      <c r="S23">
        <v>9000</v>
      </c>
      <c r="U23">
        <v>23</v>
      </c>
      <c r="V23">
        <v>8</v>
      </c>
      <c r="X23">
        <v>20</v>
      </c>
      <c r="Y23" t="s">
        <v>3748</v>
      </c>
      <c r="AA23">
        <v>482</v>
      </c>
      <c r="AB23">
        <v>270</v>
      </c>
      <c r="AE23">
        <v>240</v>
      </c>
      <c r="AF23">
        <v>206</v>
      </c>
      <c r="AJ23" t="s">
        <v>57</v>
      </c>
      <c r="AK23">
        <v>15</v>
      </c>
      <c r="AL23">
        <v>5</v>
      </c>
      <c r="AM23">
        <v>0.78</v>
      </c>
      <c r="AN23">
        <v>2.5499999999999998</v>
      </c>
      <c r="AQ23">
        <v>2.5</v>
      </c>
      <c r="AR23">
        <v>500</v>
      </c>
      <c r="AU23">
        <v>52</v>
      </c>
      <c r="AZ23">
        <v>9000</v>
      </c>
      <c r="BA23" t="s">
        <v>5293</v>
      </c>
      <c r="BB23" t="s">
        <v>3699</v>
      </c>
      <c r="BD23">
        <v>705</v>
      </c>
      <c r="BE23">
        <v>780</v>
      </c>
      <c r="BG23">
        <v>25</v>
      </c>
      <c r="BH23">
        <v>660</v>
      </c>
      <c r="BI23">
        <v>780</v>
      </c>
      <c r="BL23">
        <v>25</v>
      </c>
      <c r="BM23" s="25" t="s">
        <v>5279</v>
      </c>
      <c r="BN23" t="str">
        <f t="shared" si="0"/>
        <v>780 x 206 x 270</v>
      </c>
      <c r="BP23" t="str">
        <f t="shared" si="1"/>
        <v>660 x 240 x 482</v>
      </c>
      <c r="BR23">
        <f t="shared" si="2"/>
        <v>8</v>
      </c>
      <c r="BS23">
        <f t="shared" si="3"/>
        <v>23</v>
      </c>
    </row>
    <row r="24" spans="1:71" x14ac:dyDescent="0.25">
      <c r="A24" s="11">
        <v>22</v>
      </c>
      <c r="B24" s="11" t="s">
        <v>254</v>
      </c>
      <c r="C24" s="12" t="s">
        <v>255</v>
      </c>
      <c r="D24" s="11" t="s">
        <v>20</v>
      </c>
      <c r="E24" s="11" t="s">
        <v>21</v>
      </c>
      <c r="F24" s="11" t="s">
        <v>257</v>
      </c>
      <c r="G24" s="11"/>
      <c r="H24" s="11" t="s">
        <v>258</v>
      </c>
      <c r="I24" s="11" t="s">
        <v>259</v>
      </c>
      <c r="J24" s="11" t="s">
        <v>260</v>
      </c>
      <c r="K24" s="11"/>
      <c r="L24" s="11" t="s">
        <v>261</v>
      </c>
      <c r="M24" s="11" t="s">
        <v>262</v>
      </c>
      <c r="N24" s="11" t="s">
        <v>263</v>
      </c>
      <c r="O24" s="11" t="s">
        <v>31</v>
      </c>
      <c r="P24" s="11" t="s">
        <v>112</v>
      </c>
      <c r="Q24" s="11" t="s">
        <v>264</v>
      </c>
      <c r="R24" s="11" t="s">
        <v>34</v>
      </c>
      <c r="S24">
        <v>18000</v>
      </c>
      <c r="U24">
        <v>34.5</v>
      </c>
      <c r="V24">
        <v>12.1</v>
      </c>
      <c r="X24">
        <v>52.3</v>
      </c>
      <c r="Y24" t="s">
        <v>3748</v>
      </c>
      <c r="AA24">
        <v>555</v>
      </c>
      <c r="AB24">
        <v>319</v>
      </c>
      <c r="AE24">
        <v>303</v>
      </c>
      <c r="AF24">
        <v>215</v>
      </c>
      <c r="AJ24" t="s">
        <v>57</v>
      </c>
      <c r="AK24">
        <v>25</v>
      </c>
      <c r="AL24">
        <v>10</v>
      </c>
      <c r="AM24">
        <v>1.643</v>
      </c>
      <c r="AN24">
        <v>5.57</v>
      </c>
      <c r="AQ24">
        <v>5.28</v>
      </c>
      <c r="AR24">
        <v>818</v>
      </c>
      <c r="AU24">
        <v>59</v>
      </c>
      <c r="AZ24">
        <v>18000</v>
      </c>
      <c r="BA24" t="s">
        <v>5293</v>
      </c>
      <c r="BB24" t="s">
        <v>3699</v>
      </c>
      <c r="BD24">
        <v>1542</v>
      </c>
      <c r="BE24">
        <v>1643</v>
      </c>
      <c r="BG24">
        <v>30</v>
      </c>
      <c r="BH24">
        <v>765</v>
      </c>
      <c r="BI24">
        <v>965</v>
      </c>
      <c r="BL24">
        <v>52</v>
      </c>
      <c r="BM24" s="25" t="s">
        <v>5279</v>
      </c>
      <c r="BN24" t="str">
        <f t="shared" si="0"/>
        <v>965 x 215 x 319</v>
      </c>
      <c r="BP24" t="str">
        <f t="shared" si="1"/>
        <v>765 x 303 x 555</v>
      </c>
      <c r="BR24">
        <f t="shared" si="2"/>
        <v>12.1</v>
      </c>
      <c r="BS24">
        <f t="shared" si="3"/>
        <v>34.5</v>
      </c>
    </row>
    <row r="25" spans="1:71" x14ac:dyDescent="0.25">
      <c r="A25" s="11">
        <v>23</v>
      </c>
      <c r="B25" s="11" t="s">
        <v>265</v>
      </c>
      <c r="C25" s="12" t="s">
        <v>266</v>
      </c>
      <c r="D25" s="11" t="s">
        <v>20</v>
      </c>
      <c r="E25" s="11" t="s">
        <v>21</v>
      </c>
      <c r="F25" s="11" t="s">
        <v>268</v>
      </c>
      <c r="G25" s="11"/>
      <c r="H25" s="11" t="s">
        <v>269</v>
      </c>
      <c r="I25" s="11" t="s">
        <v>270</v>
      </c>
      <c r="J25" s="11" t="s">
        <v>260</v>
      </c>
      <c r="K25" s="11"/>
      <c r="L25" s="11" t="s">
        <v>271</v>
      </c>
      <c r="M25" s="11" t="s">
        <v>272</v>
      </c>
      <c r="N25" s="11" t="s">
        <v>273</v>
      </c>
      <c r="O25" s="11" t="s">
        <v>31</v>
      </c>
      <c r="P25" s="11" t="s">
        <v>90</v>
      </c>
      <c r="Q25" s="11" t="s">
        <v>274</v>
      </c>
      <c r="R25" s="11" t="s">
        <v>34</v>
      </c>
      <c r="S25">
        <v>12000</v>
      </c>
      <c r="U25">
        <v>26</v>
      </c>
      <c r="V25">
        <v>9</v>
      </c>
      <c r="X25">
        <v>39.1</v>
      </c>
      <c r="Y25" t="s">
        <v>3748</v>
      </c>
      <c r="AA25">
        <v>495</v>
      </c>
      <c r="AB25">
        <v>297</v>
      </c>
      <c r="AE25">
        <v>270</v>
      </c>
      <c r="AF25">
        <v>189</v>
      </c>
      <c r="AJ25" t="s">
        <v>57</v>
      </c>
      <c r="AK25">
        <v>20</v>
      </c>
      <c r="AL25">
        <v>8</v>
      </c>
      <c r="AM25">
        <v>1.095</v>
      </c>
      <c r="AN25">
        <v>3.66</v>
      </c>
      <c r="AQ25">
        <v>3.52</v>
      </c>
      <c r="AR25">
        <v>540</v>
      </c>
      <c r="AU25">
        <v>56</v>
      </c>
      <c r="AZ25">
        <v>12000</v>
      </c>
      <c r="BA25" t="s">
        <v>5293</v>
      </c>
      <c r="BB25" t="s">
        <v>3699</v>
      </c>
      <c r="BD25">
        <v>1015</v>
      </c>
      <c r="BE25">
        <v>1095</v>
      </c>
      <c r="BG25">
        <v>26</v>
      </c>
      <c r="BH25">
        <v>720</v>
      </c>
      <c r="BI25">
        <v>802</v>
      </c>
      <c r="BL25">
        <v>35</v>
      </c>
      <c r="BM25" s="25" t="s">
        <v>5279</v>
      </c>
      <c r="BN25" t="str">
        <f t="shared" si="0"/>
        <v>802 x 189 x 297</v>
      </c>
      <c r="BP25" t="str">
        <f t="shared" si="1"/>
        <v>720 x 270 x 495</v>
      </c>
      <c r="BR25">
        <f t="shared" si="2"/>
        <v>9</v>
      </c>
      <c r="BS25">
        <f t="shared" si="3"/>
        <v>26</v>
      </c>
    </row>
    <row r="26" spans="1:71" x14ac:dyDescent="0.25">
      <c r="A26" s="11">
        <v>24</v>
      </c>
      <c r="B26" s="11" t="s">
        <v>275</v>
      </c>
      <c r="C26" s="12" t="s">
        <v>276</v>
      </c>
      <c r="D26" s="11" t="s">
        <v>20</v>
      </c>
      <c r="E26" s="11" t="s">
        <v>21</v>
      </c>
      <c r="F26" s="11" t="s">
        <v>278</v>
      </c>
      <c r="G26" s="11"/>
      <c r="H26" s="11" t="s">
        <v>279</v>
      </c>
      <c r="I26" s="11" t="s">
        <v>280</v>
      </c>
      <c r="J26" s="11" t="s">
        <v>237</v>
      </c>
      <c r="K26" s="11"/>
      <c r="L26" s="11" t="s">
        <v>281</v>
      </c>
      <c r="M26" s="11" t="s">
        <v>282</v>
      </c>
      <c r="N26" s="11" t="s">
        <v>283</v>
      </c>
      <c r="O26" s="11" t="s">
        <v>31</v>
      </c>
      <c r="P26" s="11" t="s">
        <v>284</v>
      </c>
      <c r="Q26" s="11" t="s">
        <v>285</v>
      </c>
      <c r="R26" s="11" t="s">
        <v>34</v>
      </c>
      <c r="S26">
        <v>7000</v>
      </c>
      <c r="U26">
        <v>22</v>
      </c>
      <c r="V26">
        <v>7</v>
      </c>
      <c r="X26">
        <v>32.5</v>
      </c>
      <c r="Y26" t="s">
        <v>3748</v>
      </c>
      <c r="AA26">
        <v>482</v>
      </c>
      <c r="AB26">
        <v>270</v>
      </c>
      <c r="AE26">
        <v>240</v>
      </c>
      <c r="AF26">
        <v>206</v>
      </c>
      <c r="AJ26" t="s">
        <v>57</v>
      </c>
      <c r="AK26">
        <v>15</v>
      </c>
      <c r="AL26">
        <v>8</v>
      </c>
      <c r="AM26">
        <v>0.64700000000000002</v>
      </c>
      <c r="AN26">
        <v>2.2000000000000002</v>
      </c>
      <c r="AQ26">
        <v>2.08</v>
      </c>
      <c r="AR26">
        <v>500</v>
      </c>
      <c r="AU26">
        <v>51</v>
      </c>
      <c r="AZ26">
        <v>7000</v>
      </c>
      <c r="BA26" t="s">
        <v>5293</v>
      </c>
      <c r="BB26" t="s">
        <v>3699</v>
      </c>
      <c r="BD26">
        <v>610</v>
      </c>
      <c r="BE26">
        <v>647</v>
      </c>
      <c r="BG26">
        <v>23</v>
      </c>
      <c r="BH26">
        <v>660</v>
      </c>
      <c r="BI26">
        <v>780</v>
      </c>
      <c r="BL26">
        <v>21</v>
      </c>
      <c r="BM26" s="25" t="s">
        <v>5279</v>
      </c>
      <c r="BN26" t="str">
        <f t="shared" si="0"/>
        <v>780 x 206 x 270</v>
      </c>
      <c r="BP26" t="str">
        <f t="shared" si="1"/>
        <v>660 x 240 x 482</v>
      </c>
      <c r="BR26">
        <f t="shared" si="2"/>
        <v>7</v>
      </c>
      <c r="BS26">
        <f t="shared" si="3"/>
        <v>22</v>
      </c>
    </row>
    <row r="27" spans="1:71" x14ac:dyDescent="0.25">
      <c r="A27" s="11">
        <v>25</v>
      </c>
      <c r="B27" s="11" t="s">
        <v>286</v>
      </c>
      <c r="C27" s="12" t="s">
        <v>287</v>
      </c>
      <c r="D27" s="11" t="s">
        <v>20</v>
      </c>
      <c r="E27" s="11" t="s">
        <v>21</v>
      </c>
      <c r="F27" s="11" t="s">
        <v>289</v>
      </c>
      <c r="G27" s="11"/>
      <c r="H27" s="11" t="s">
        <v>290</v>
      </c>
      <c r="I27" s="11" t="s">
        <v>291</v>
      </c>
      <c r="J27" s="11" t="s">
        <v>260</v>
      </c>
      <c r="K27" s="11"/>
      <c r="L27" s="11" t="s">
        <v>292</v>
      </c>
      <c r="M27" s="11" t="s">
        <v>293</v>
      </c>
      <c r="N27" s="11" t="s">
        <v>294</v>
      </c>
      <c r="O27" s="11" t="s">
        <v>31</v>
      </c>
      <c r="P27" s="11" t="s">
        <v>68</v>
      </c>
      <c r="Q27" s="11" t="s">
        <v>295</v>
      </c>
      <c r="R27" s="11" t="s">
        <v>34</v>
      </c>
      <c r="S27">
        <v>9000</v>
      </c>
      <c r="U27">
        <v>24.2</v>
      </c>
      <c r="V27">
        <v>8.1</v>
      </c>
      <c r="X27">
        <v>36.4</v>
      </c>
      <c r="Y27" t="s">
        <v>3748</v>
      </c>
      <c r="AA27">
        <v>495</v>
      </c>
      <c r="AB27">
        <v>290</v>
      </c>
      <c r="AE27">
        <v>270</v>
      </c>
      <c r="AF27">
        <v>187</v>
      </c>
      <c r="AJ27" t="s">
        <v>57</v>
      </c>
      <c r="AK27">
        <v>20</v>
      </c>
      <c r="AL27">
        <v>8</v>
      </c>
      <c r="AM27">
        <v>0.82099999999999995</v>
      </c>
      <c r="AN27">
        <v>2.64</v>
      </c>
      <c r="AQ27">
        <v>2.64</v>
      </c>
      <c r="AR27">
        <v>510</v>
      </c>
      <c r="AU27">
        <v>52</v>
      </c>
      <c r="AZ27">
        <v>9000</v>
      </c>
      <c r="BA27" t="s">
        <v>5293</v>
      </c>
      <c r="BB27" t="s">
        <v>3699</v>
      </c>
      <c r="BD27">
        <v>730</v>
      </c>
      <c r="BE27">
        <v>821</v>
      </c>
      <c r="BG27">
        <v>23</v>
      </c>
      <c r="BH27">
        <v>720</v>
      </c>
      <c r="BI27">
        <v>722</v>
      </c>
      <c r="BL27">
        <v>26</v>
      </c>
      <c r="BM27" s="25" t="s">
        <v>5279</v>
      </c>
      <c r="BN27" t="str">
        <f t="shared" si="0"/>
        <v>722 x 187 x 290</v>
      </c>
      <c r="BP27" t="str">
        <f t="shared" si="1"/>
        <v>720 x 270 x 495</v>
      </c>
      <c r="BR27">
        <f t="shared" si="2"/>
        <v>8.1</v>
      </c>
      <c r="BS27">
        <f t="shared" si="3"/>
        <v>24.2</v>
      </c>
    </row>
    <row r="28" spans="1:71" x14ac:dyDescent="0.25">
      <c r="A28" s="11">
        <v>26</v>
      </c>
      <c r="B28" s="11" t="s">
        <v>296</v>
      </c>
      <c r="C28" s="12" t="s">
        <v>297</v>
      </c>
      <c r="D28" s="11" t="s">
        <v>20</v>
      </c>
      <c r="E28" s="11" t="s">
        <v>21</v>
      </c>
      <c r="F28" s="11" t="s">
        <v>299</v>
      </c>
      <c r="G28" s="11"/>
      <c r="H28" s="11" t="s">
        <v>300</v>
      </c>
      <c r="I28" s="11" t="s">
        <v>301</v>
      </c>
      <c r="J28" s="11" t="s">
        <v>237</v>
      </c>
      <c r="K28" s="11"/>
      <c r="L28" s="11" t="s">
        <v>302</v>
      </c>
      <c r="M28" s="11" t="s">
        <v>303</v>
      </c>
      <c r="N28" s="11" t="s">
        <v>304</v>
      </c>
      <c r="O28" s="11" t="s">
        <v>31</v>
      </c>
      <c r="P28" s="11" t="s">
        <v>305</v>
      </c>
      <c r="Q28" s="11" t="s">
        <v>306</v>
      </c>
      <c r="R28" s="11" t="s">
        <v>34</v>
      </c>
      <c r="S28">
        <v>12000</v>
      </c>
      <c r="U28">
        <v>26</v>
      </c>
      <c r="V28">
        <v>8</v>
      </c>
      <c r="X28">
        <v>38.5</v>
      </c>
      <c r="Y28" t="s">
        <v>3748</v>
      </c>
      <c r="AA28">
        <v>482</v>
      </c>
      <c r="AB28">
        <v>270</v>
      </c>
      <c r="AE28">
        <v>240</v>
      </c>
      <c r="AF28">
        <v>206</v>
      </c>
      <c r="AJ28" t="s">
        <v>57</v>
      </c>
      <c r="AK28">
        <v>15</v>
      </c>
      <c r="AL28">
        <v>5</v>
      </c>
      <c r="AM28">
        <v>0.995</v>
      </c>
      <c r="AN28">
        <v>3.2</v>
      </c>
      <c r="AQ28">
        <v>3.2</v>
      </c>
      <c r="AR28">
        <v>500</v>
      </c>
      <c r="AU28">
        <v>55</v>
      </c>
      <c r="AZ28">
        <v>12000</v>
      </c>
      <c r="BA28" t="s">
        <v>5293</v>
      </c>
      <c r="BB28" t="s">
        <v>3699</v>
      </c>
      <c r="BD28">
        <v>885</v>
      </c>
      <c r="BE28">
        <v>995</v>
      </c>
      <c r="BG28">
        <v>30</v>
      </c>
      <c r="BH28">
        <v>715</v>
      </c>
      <c r="BI28">
        <v>780</v>
      </c>
      <c r="BL28">
        <v>32</v>
      </c>
      <c r="BM28" s="25" t="s">
        <v>5279</v>
      </c>
      <c r="BN28" t="str">
        <f t="shared" si="0"/>
        <v>780 x 206 x 270</v>
      </c>
      <c r="BP28" t="str">
        <f t="shared" si="1"/>
        <v>715 x 240 x 482</v>
      </c>
      <c r="BR28">
        <f t="shared" si="2"/>
        <v>8</v>
      </c>
      <c r="BS28">
        <f t="shared" si="3"/>
        <v>26</v>
      </c>
    </row>
    <row r="29" spans="1:71" x14ac:dyDescent="0.25">
      <c r="A29" s="11">
        <v>27</v>
      </c>
      <c r="B29" s="11" t="s">
        <v>307</v>
      </c>
      <c r="C29" s="12" t="s">
        <v>308</v>
      </c>
      <c r="D29" s="11" t="s">
        <v>20</v>
      </c>
      <c r="E29" s="11" t="s">
        <v>21</v>
      </c>
      <c r="F29" s="11" t="s">
        <v>310</v>
      </c>
      <c r="G29" s="11"/>
      <c r="H29" s="11" t="s">
        <v>311</v>
      </c>
      <c r="I29" s="11" t="s">
        <v>312</v>
      </c>
      <c r="J29" s="11" t="s">
        <v>260</v>
      </c>
      <c r="K29" s="11"/>
      <c r="L29" s="11" t="s">
        <v>313</v>
      </c>
      <c r="M29" s="11" t="s">
        <v>314</v>
      </c>
      <c r="N29" s="11" t="s">
        <v>315</v>
      </c>
      <c r="O29" s="11" t="s">
        <v>31</v>
      </c>
      <c r="P29" s="11" t="s">
        <v>79</v>
      </c>
      <c r="Q29" s="11" t="s">
        <v>316</v>
      </c>
      <c r="R29" s="11" t="s">
        <v>34</v>
      </c>
      <c r="S29">
        <v>24000</v>
      </c>
      <c r="U29">
        <v>47.9</v>
      </c>
      <c r="V29">
        <v>15</v>
      </c>
      <c r="X29">
        <v>69.5</v>
      </c>
      <c r="Y29" t="s">
        <v>3748</v>
      </c>
      <c r="AA29">
        <v>673</v>
      </c>
      <c r="AB29">
        <v>335</v>
      </c>
      <c r="AE29">
        <v>342</v>
      </c>
      <c r="AF29">
        <v>226</v>
      </c>
      <c r="AJ29" t="s">
        <v>57</v>
      </c>
      <c r="AK29">
        <v>25</v>
      </c>
      <c r="AL29">
        <v>10</v>
      </c>
      <c r="AM29">
        <v>2.2000000000000002</v>
      </c>
      <c r="AN29">
        <v>7.33</v>
      </c>
      <c r="AQ29">
        <v>7.03</v>
      </c>
      <c r="AR29">
        <v>1150</v>
      </c>
      <c r="AU29">
        <v>59</v>
      </c>
      <c r="AZ29">
        <v>24000</v>
      </c>
      <c r="BA29" t="s">
        <v>5293</v>
      </c>
      <c r="BB29" t="s">
        <v>3699</v>
      </c>
      <c r="BD29">
        <v>2035</v>
      </c>
      <c r="BE29">
        <v>2200</v>
      </c>
      <c r="BG29">
        <v>39</v>
      </c>
      <c r="BH29">
        <v>890</v>
      </c>
      <c r="BI29">
        <v>1080</v>
      </c>
      <c r="BL29">
        <v>70</v>
      </c>
      <c r="BM29" s="25" t="s">
        <v>5279</v>
      </c>
      <c r="BN29" t="str">
        <f t="shared" si="0"/>
        <v>1080 x 226 x 335</v>
      </c>
      <c r="BP29" t="str">
        <f t="shared" si="1"/>
        <v>890 x 342 x 673</v>
      </c>
      <c r="BR29">
        <f t="shared" si="2"/>
        <v>15</v>
      </c>
      <c r="BS29">
        <f t="shared" si="3"/>
        <v>47.9</v>
      </c>
    </row>
    <row r="30" spans="1:71" x14ac:dyDescent="0.25">
      <c r="A30" s="11">
        <v>28</v>
      </c>
      <c r="B30" s="11" t="s">
        <v>317</v>
      </c>
      <c r="C30" s="12" t="s">
        <v>318</v>
      </c>
      <c r="D30" s="11" t="s">
        <v>20</v>
      </c>
      <c r="E30" s="11" t="s">
        <v>21</v>
      </c>
      <c r="F30" s="11" t="s">
        <v>320</v>
      </c>
      <c r="G30" s="11"/>
      <c r="H30" s="11" t="s">
        <v>321</v>
      </c>
      <c r="I30" s="11" t="s">
        <v>322</v>
      </c>
      <c r="J30" s="11" t="s">
        <v>260</v>
      </c>
      <c r="K30" s="11"/>
      <c r="L30" s="11" t="s">
        <v>323</v>
      </c>
      <c r="M30" s="11" t="s">
        <v>324</v>
      </c>
      <c r="N30" s="11" t="s">
        <v>325</v>
      </c>
      <c r="O30" s="11" t="s">
        <v>31</v>
      </c>
      <c r="P30" s="11" t="s">
        <v>101</v>
      </c>
      <c r="Q30" s="11" t="s">
        <v>326</v>
      </c>
      <c r="R30" s="11" t="s">
        <v>34</v>
      </c>
      <c r="S30">
        <v>7000</v>
      </c>
      <c r="U30">
        <v>23.9</v>
      </c>
      <c r="V30">
        <v>8.1</v>
      </c>
      <c r="X30">
        <v>36</v>
      </c>
      <c r="Y30" t="s">
        <v>3748</v>
      </c>
      <c r="AA30">
        <v>495</v>
      </c>
      <c r="AB30">
        <v>290</v>
      </c>
      <c r="AE30">
        <v>270</v>
      </c>
      <c r="AF30">
        <v>187</v>
      </c>
      <c r="AJ30" t="s">
        <v>57</v>
      </c>
      <c r="AK30">
        <v>20</v>
      </c>
      <c r="AL30">
        <v>8</v>
      </c>
      <c r="AM30">
        <v>0.64900000000000002</v>
      </c>
      <c r="AN30">
        <v>2.34</v>
      </c>
      <c r="AQ30">
        <v>2.0499999999999998</v>
      </c>
      <c r="AR30">
        <v>480</v>
      </c>
      <c r="AU30">
        <v>52</v>
      </c>
      <c r="AZ30">
        <v>7000</v>
      </c>
      <c r="BA30" t="s">
        <v>5293</v>
      </c>
      <c r="BB30" t="s">
        <v>3699</v>
      </c>
      <c r="BD30">
        <v>649</v>
      </c>
      <c r="BE30">
        <v>639</v>
      </c>
      <c r="BG30">
        <v>23</v>
      </c>
      <c r="BH30">
        <v>720</v>
      </c>
      <c r="BI30">
        <v>722</v>
      </c>
      <c r="BL30">
        <v>21</v>
      </c>
      <c r="BM30" s="25" t="s">
        <v>5279</v>
      </c>
      <c r="BN30" t="str">
        <f t="shared" si="0"/>
        <v>722 x 187 x 290</v>
      </c>
      <c r="BP30" t="str">
        <f t="shared" si="1"/>
        <v>720 x 270 x 495</v>
      </c>
      <c r="BR30">
        <f t="shared" si="2"/>
        <v>8.1</v>
      </c>
      <c r="BS30">
        <f t="shared" si="3"/>
        <v>23.9</v>
      </c>
    </row>
    <row r="31" spans="1:71" x14ac:dyDescent="0.25">
      <c r="A31" s="11">
        <v>29</v>
      </c>
      <c r="B31" s="11" t="s">
        <v>327</v>
      </c>
      <c r="C31" s="12" t="s">
        <v>328</v>
      </c>
      <c r="D31" s="11" t="s">
        <v>20</v>
      </c>
      <c r="E31" s="11" t="s">
        <v>21</v>
      </c>
      <c r="F31" s="11" t="s">
        <v>330</v>
      </c>
      <c r="G31" s="11"/>
      <c r="H31" s="11" t="s">
        <v>331</v>
      </c>
      <c r="I31" s="11" t="s">
        <v>332</v>
      </c>
      <c r="J31" s="11" t="s">
        <v>237</v>
      </c>
      <c r="K31" s="11"/>
      <c r="L31" s="11" t="s">
        <v>333</v>
      </c>
      <c r="M31" s="11" t="s">
        <v>334</v>
      </c>
      <c r="N31" s="11" t="s">
        <v>335</v>
      </c>
      <c r="O31" s="11" t="s">
        <v>31</v>
      </c>
      <c r="P31" s="11" t="s">
        <v>336</v>
      </c>
      <c r="Q31" s="11" t="s">
        <v>337</v>
      </c>
      <c r="R31" s="11" t="s">
        <v>34</v>
      </c>
      <c r="S31">
        <v>18000</v>
      </c>
      <c r="U31">
        <v>38</v>
      </c>
      <c r="V31">
        <v>12.5</v>
      </c>
      <c r="X31">
        <v>29</v>
      </c>
      <c r="Y31" t="s">
        <v>3748</v>
      </c>
      <c r="AA31">
        <v>540</v>
      </c>
      <c r="AB31">
        <v>315</v>
      </c>
      <c r="AE31">
        <v>260</v>
      </c>
      <c r="AF31">
        <v>227</v>
      </c>
      <c r="AJ31" t="s">
        <v>57</v>
      </c>
      <c r="AK31">
        <v>20</v>
      </c>
      <c r="AL31">
        <v>10</v>
      </c>
      <c r="AM31">
        <v>1.59</v>
      </c>
      <c r="AN31">
        <v>5.2</v>
      </c>
      <c r="AQ31">
        <v>5.0999999999999996</v>
      </c>
      <c r="AR31">
        <v>1050</v>
      </c>
      <c r="AU31">
        <v>54</v>
      </c>
      <c r="AZ31">
        <v>18000</v>
      </c>
      <c r="BA31" t="s">
        <v>5293</v>
      </c>
      <c r="BB31" t="s">
        <v>3699</v>
      </c>
      <c r="BD31">
        <v>1440</v>
      </c>
      <c r="BE31">
        <v>1590</v>
      </c>
      <c r="BG31">
        <v>34</v>
      </c>
      <c r="BH31">
        <v>780</v>
      </c>
      <c r="BI31">
        <v>960</v>
      </c>
      <c r="BL31">
        <v>51</v>
      </c>
      <c r="BM31" s="25" t="s">
        <v>5279</v>
      </c>
      <c r="BN31" t="str">
        <f t="shared" si="0"/>
        <v>960 x 227 x 315</v>
      </c>
      <c r="BP31" t="str">
        <f t="shared" si="1"/>
        <v>780 x 260 x 540</v>
      </c>
      <c r="BR31">
        <f t="shared" si="2"/>
        <v>12.5</v>
      </c>
      <c r="BS31">
        <f t="shared" si="3"/>
        <v>38</v>
      </c>
    </row>
    <row r="32" spans="1:71" x14ac:dyDescent="0.25">
      <c r="A32" s="11">
        <v>30</v>
      </c>
      <c r="B32" s="11" t="s">
        <v>338</v>
      </c>
      <c r="C32" s="12" t="s">
        <v>339</v>
      </c>
      <c r="D32" s="11" t="s">
        <v>20</v>
      </c>
      <c r="E32" s="11" t="s">
        <v>21</v>
      </c>
      <c r="F32" s="11" t="s">
        <v>341</v>
      </c>
      <c r="G32" s="11"/>
      <c r="H32" s="11" t="s">
        <v>342</v>
      </c>
      <c r="I32" s="11" t="s">
        <v>343</v>
      </c>
      <c r="J32" s="11" t="s">
        <v>344</v>
      </c>
      <c r="K32" s="11"/>
      <c r="L32" s="11" t="s">
        <v>345</v>
      </c>
      <c r="M32" s="11" t="s">
        <v>346</v>
      </c>
      <c r="N32" s="11" t="s">
        <v>347</v>
      </c>
      <c r="O32" s="11" t="s">
        <v>31</v>
      </c>
      <c r="P32" s="11" t="s">
        <v>348</v>
      </c>
      <c r="Q32" s="11" t="s">
        <v>349</v>
      </c>
      <c r="R32" s="11" t="s">
        <v>57</v>
      </c>
      <c r="S32">
        <v>18000</v>
      </c>
      <c r="U32">
        <v>38</v>
      </c>
      <c r="V32">
        <v>12.5</v>
      </c>
      <c r="X32">
        <v>55.5</v>
      </c>
      <c r="Y32" t="s">
        <v>3748</v>
      </c>
      <c r="AA32">
        <v>540</v>
      </c>
      <c r="AB32">
        <v>315</v>
      </c>
      <c r="AE32">
        <v>260</v>
      </c>
      <c r="AF32">
        <v>230</v>
      </c>
      <c r="AJ32" t="s">
        <v>57</v>
      </c>
      <c r="AK32">
        <v>20</v>
      </c>
      <c r="AL32">
        <v>10</v>
      </c>
      <c r="AM32">
        <v>1.59</v>
      </c>
      <c r="AN32">
        <v>5.2</v>
      </c>
      <c r="AQ32">
        <v>5.0999999999999996</v>
      </c>
      <c r="AR32">
        <v>1050</v>
      </c>
      <c r="AU32">
        <v>54</v>
      </c>
      <c r="AZ32">
        <v>18000</v>
      </c>
      <c r="BA32" t="s">
        <v>5293</v>
      </c>
      <c r="BB32" t="s">
        <v>3699</v>
      </c>
      <c r="BD32">
        <v>1440</v>
      </c>
      <c r="BE32">
        <v>1590</v>
      </c>
      <c r="BG32">
        <v>35</v>
      </c>
      <c r="BH32">
        <v>780</v>
      </c>
      <c r="BI32">
        <v>960</v>
      </c>
      <c r="BL32">
        <v>51</v>
      </c>
      <c r="BM32" s="25" t="s">
        <v>5279</v>
      </c>
      <c r="BN32" t="str">
        <f t="shared" si="0"/>
        <v>960 x 230 x 315</v>
      </c>
      <c r="BP32" t="str">
        <f t="shared" si="1"/>
        <v>780 x 260 x 540</v>
      </c>
      <c r="BR32">
        <f t="shared" si="2"/>
        <v>12.5</v>
      </c>
      <c r="BS32">
        <f t="shared" si="3"/>
        <v>38</v>
      </c>
    </row>
    <row r="33" spans="1:71" x14ac:dyDescent="0.25">
      <c r="A33" s="11">
        <v>31</v>
      </c>
      <c r="B33" s="11" t="s">
        <v>350</v>
      </c>
      <c r="C33" s="12" t="s">
        <v>351</v>
      </c>
      <c r="D33" s="11" t="s">
        <v>20</v>
      </c>
      <c r="E33" s="11" t="s">
        <v>21</v>
      </c>
      <c r="F33" s="11" t="s">
        <v>353</v>
      </c>
      <c r="G33" s="11"/>
      <c r="H33" s="11" t="s">
        <v>354</v>
      </c>
      <c r="I33" s="11" t="s">
        <v>355</v>
      </c>
      <c r="J33" s="11" t="s">
        <v>344</v>
      </c>
      <c r="K33" s="11"/>
      <c r="L33" s="11" t="s">
        <v>356</v>
      </c>
      <c r="M33" s="11" t="s">
        <v>357</v>
      </c>
      <c r="N33" s="11" t="s">
        <v>358</v>
      </c>
      <c r="O33" s="11" t="s">
        <v>31</v>
      </c>
      <c r="P33" s="11" t="s">
        <v>359</v>
      </c>
      <c r="Q33" s="11" t="s">
        <v>360</v>
      </c>
      <c r="R33" s="11" t="s">
        <v>57</v>
      </c>
      <c r="S33">
        <v>24000</v>
      </c>
      <c r="U33">
        <v>45</v>
      </c>
      <c r="V33">
        <v>12.5</v>
      </c>
      <c r="X33">
        <v>63.5</v>
      </c>
      <c r="Y33" t="s">
        <v>3748</v>
      </c>
      <c r="AA33">
        <v>667</v>
      </c>
      <c r="AB33">
        <v>315</v>
      </c>
      <c r="AE33">
        <v>310</v>
      </c>
      <c r="AF33">
        <v>230</v>
      </c>
      <c r="AJ33" t="s">
        <v>57</v>
      </c>
      <c r="AK33">
        <v>20</v>
      </c>
      <c r="AL33">
        <v>10</v>
      </c>
      <c r="AM33">
        <v>2.12</v>
      </c>
      <c r="AN33">
        <v>7</v>
      </c>
      <c r="AQ33">
        <v>6.8</v>
      </c>
      <c r="AR33">
        <v>1050</v>
      </c>
      <c r="AU33">
        <v>56</v>
      </c>
      <c r="AZ33">
        <v>24000</v>
      </c>
      <c r="BA33" t="s">
        <v>5293</v>
      </c>
      <c r="BB33" t="s">
        <v>3699</v>
      </c>
      <c r="BD33">
        <v>1940</v>
      </c>
      <c r="BE33">
        <v>2120</v>
      </c>
      <c r="BG33">
        <v>36</v>
      </c>
      <c r="BH33">
        <v>860</v>
      </c>
      <c r="BI33">
        <v>960</v>
      </c>
      <c r="BL33">
        <v>68</v>
      </c>
      <c r="BM33" s="25" t="s">
        <v>5279</v>
      </c>
      <c r="BN33" t="str">
        <f t="shared" si="0"/>
        <v>960 x 230 x 315</v>
      </c>
      <c r="BP33" t="str">
        <f t="shared" si="1"/>
        <v>860 x 310 x 667</v>
      </c>
      <c r="BR33">
        <f t="shared" si="2"/>
        <v>12.5</v>
      </c>
      <c r="BS33">
        <f t="shared" si="3"/>
        <v>45</v>
      </c>
    </row>
    <row r="34" spans="1:71" x14ac:dyDescent="0.25">
      <c r="A34" s="11">
        <v>32</v>
      </c>
      <c r="B34" s="11" t="s">
        <v>361</v>
      </c>
      <c r="C34" s="12" t="s">
        <v>362</v>
      </c>
      <c r="D34" s="11" t="s">
        <v>20</v>
      </c>
      <c r="E34" s="11" t="s">
        <v>21</v>
      </c>
      <c r="F34" s="11" t="s">
        <v>364</v>
      </c>
      <c r="G34" s="11"/>
      <c r="H34" s="11" t="s">
        <v>365</v>
      </c>
      <c r="I34" s="11" t="s">
        <v>366</v>
      </c>
      <c r="J34" s="11" t="s">
        <v>344</v>
      </c>
      <c r="K34" s="11"/>
      <c r="L34" s="11" t="s">
        <v>367</v>
      </c>
      <c r="M34" s="11" t="s">
        <v>368</v>
      </c>
      <c r="N34" s="11" t="s">
        <v>369</v>
      </c>
      <c r="O34" s="11" t="s">
        <v>31</v>
      </c>
      <c r="P34" s="11" t="s">
        <v>370</v>
      </c>
      <c r="Q34" s="11" t="s">
        <v>371</v>
      </c>
      <c r="R34" s="11" t="s">
        <v>57</v>
      </c>
      <c r="S34">
        <v>12000</v>
      </c>
      <c r="U34">
        <v>26</v>
      </c>
      <c r="V34">
        <v>8</v>
      </c>
      <c r="X34">
        <v>38</v>
      </c>
      <c r="Y34" t="s">
        <v>3748</v>
      </c>
      <c r="AA34">
        <v>482</v>
      </c>
      <c r="AB34">
        <v>270</v>
      </c>
      <c r="AE34">
        <v>240</v>
      </c>
      <c r="AF34">
        <v>214</v>
      </c>
      <c r="AJ34" t="s">
        <v>57</v>
      </c>
      <c r="AK34">
        <v>15</v>
      </c>
      <c r="AL34">
        <v>8</v>
      </c>
      <c r="AM34">
        <v>0.995</v>
      </c>
      <c r="AN34">
        <v>3.2</v>
      </c>
      <c r="AQ34">
        <v>3.2</v>
      </c>
      <c r="AR34">
        <v>500</v>
      </c>
      <c r="AU34">
        <v>55</v>
      </c>
      <c r="AZ34">
        <v>12000</v>
      </c>
      <c r="BA34" t="s">
        <v>5293</v>
      </c>
      <c r="BB34" t="s">
        <v>3699</v>
      </c>
      <c r="BD34">
        <v>885</v>
      </c>
      <c r="BE34">
        <v>995</v>
      </c>
      <c r="BG34">
        <v>30</v>
      </c>
      <c r="BH34">
        <v>715</v>
      </c>
      <c r="BI34">
        <v>780</v>
      </c>
      <c r="BL34">
        <v>32</v>
      </c>
      <c r="BM34" s="25" t="s">
        <v>5279</v>
      </c>
      <c r="BN34" t="str">
        <f t="shared" si="0"/>
        <v>780 x 214 x 270</v>
      </c>
      <c r="BP34" t="str">
        <f t="shared" si="1"/>
        <v>715 x 240 x 482</v>
      </c>
      <c r="BR34">
        <f t="shared" si="2"/>
        <v>8</v>
      </c>
      <c r="BS34">
        <f t="shared" si="3"/>
        <v>26</v>
      </c>
    </row>
    <row r="35" spans="1:71" x14ac:dyDescent="0.25">
      <c r="A35" s="11">
        <v>33</v>
      </c>
      <c r="B35" s="11" t="s">
        <v>372</v>
      </c>
      <c r="C35" s="12" t="s">
        <v>373</v>
      </c>
      <c r="D35" s="11" t="s">
        <v>20</v>
      </c>
      <c r="E35" s="11" t="s">
        <v>21</v>
      </c>
      <c r="F35" s="11" t="s">
        <v>375</v>
      </c>
      <c r="G35" s="11"/>
      <c r="H35" s="11" t="s">
        <v>376</v>
      </c>
      <c r="I35" s="11" t="s">
        <v>377</v>
      </c>
      <c r="J35" s="11" t="s">
        <v>344</v>
      </c>
      <c r="K35" s="11"/>
      <c r="L35" s="11" t="s">
        <v>378</v>
      </c>
      <c r="M35" s="11" t="s">
        <v>379</v>
      </c>
      <c r="N35" s="11" t="s">
        <v>380</v>
      </c>
      <c r="O35" s="11" t="s">
        <v>31</v>
      </c>
      <c r="P35" s="11" t="s">
        <v>381</v>
      </c>
      <c r="Q35" s="11" t="s">
        <v>382</v>
      </c>
      <c r="R35" s="11" t="s">
        <v>57</v>
      </c>
      <c r="S35">
        <v>9000</v>
      </c>
      <c r="U35">
        <v>23</v>
      </c>
      <c r="V35">
        <v>8</v>
      </c>
      <c r="X35">
        <v>34.5</v>
      </c>
      <c r="Y35" t="s">
        <v>3748</v>
      </c>
      <c r="AA35">
        <v>482</v>
      </c>
      <c r="AB35">
        <v>270</v>
      </c>
      <c r="AE35">
        <v>240</v>
      </c>
      <c r="AF35">
        <v>214</v>
      </c>
      <c r="AJ35" t="s">
        <v>57</v>
      </c>
      <c r="AK35">
        <v>15</v>
      </c>
      <c r="AL35">
        <v>8</v>
      </c>
      <c r="AM35">
        <v>0.78</v>
      </c>
      <c r="AN35">
        <v>2.5499999999999998</v>
      </c>
      <c r="AQ35">
        <v>2.5</v>
      </c>
      <c r="AR35">
        <v>500</v>
      </c>
      <c r="AU35">
        <v>53</v>
      </c>
      <c r="AZ35">
        <v>9000</v>
      </c>
      <c r="BA35" t="s">
        <v>5293</v>
      </c>
      <c r="BB35" t="s">
        <v>3699</v>
      </c>
      <c r="BD35">
        <v>705</v>
      </c>
      <c r="BE35">
        <v>780</v>
      </c>
      <c r="BG35">
        <v>25</v>
      </c>
      <c r="BH35">
        <v>660</v>
      </c>
      <c r="BI35">
        <v>780</v>
      </c>
      <c r="BL35">
        <v>25</v>
      </c>
      <c r="BM35" s="25" t="s">
        <v>5279</v>
      </c>
      <c r="BN35" t="str">
        <f t="shared" si="0"/>
        <v>780 x 214 x 270</v>
      </c>
      <c r="BP35" t="str">
        <f t="shared" si="1"/>
        <v>660 x 240 x 482</v>
      </c>
      <c r="BR35">
        <f t="shared" si="2"/>
        <v>8</v>
      </c>
      <c r="BS35">
        <f t="shared" si="3"/>
        <v>23</v>
      </c>
    </row>
    <row r="36" spans="1:71" x14ac:dyDescent="0.25">
      <c r="A36" s="11">
        <v>34</v>
      </c>
      <c r="B36" s="11" t="s">
        <v>383</v>
      </c>
      <c r="C36" s="12" t="s">
        <v>384</v>
      </c>
      <c r="D36" s="11" t="s">
        <v>20</v>
      </c>
      <c r="E36" s="11" t="s">
        <v>21</v>
      </c>
      <c r="F36" s="11" t="s">
        <v>386</v>
      </c>
      <c r="G36" s="11"/>
      <c r="H36" s="11" t="s">
        <v>387</v>
      </c>
      <c r="I36" s="11" t="s">
        <v>388</v>
      </c>
      <c r="J36" s="11" t="s">
        <v>344</v>
      </c>
      <c r="K36" s="11"/>
      <c r="L36" s="11" t="s">
        <v>389</v>
      </c>
      <c r="M36" s="11" t="s">
        <v>390</v>
      </c>
      <c r="N36" s="11" t="s">
        <v>391</v>
      </c>
      <c r="O36" s="11" t="s">
        <v>31</v>
      </c>
      <c r="P36" s="11" t="s">
        <v>392</v>
      </c>
      <c r="Q36" s="11" t="s">
        <v>393</v>
      </c>
      <c r="R36" s="11" t="s">
        <v>57</v>
      </c>
      <c r="S36">
        <v>7000</v>
      </c>
      <c r="U36">
        <v>22</v>
      </c>
      <c r="V36">
        <v>7</v>
      </c>
      <c r="X36">
        <v>32.5</v>
      </c>
      <c r="Y36" t="s">
        <v>3748</v>
      </c>
      <c r="AA36">
        <v>482</v>
      </c>
      <c r="AB36">
        <v>270</v>
      </c>
      <c r="AE36">
        <v>240</v>
      </c>
      <c r="AF36">
        <v>214</v>
      </c>
      <c r="AJ36" t="s">
        <v>57</v>
      </c>
      <c r="AK36">
        <v>15</v>
      </c>
      <c r="AL36">
        <v>8</v>
      </c>
      <c r="AM36">
        <v>0.64700000000000002</v>
      </c>
      <c r="AN36">
        <v>2.2000000000000002</v>
      </c>
      <c r="AQ36">
        <v>2.08</v>
      </c>
      <c r="AR36">
        <v>500</v>
      </c>
      <c r="AU36">
        <v>51</v>
      </c>
      <c r="AZ36">
        <v>7000</v>
      </c>
      <c r="BA36" t="s">
        <v>5293</v>
      </c>
      <c r="BB36" t="s">
        <v>3699</v>
      </c>
      <c r="BD36">
        <v>610</v>
      </c>
      <c r="BE36">
        <v>647</v>
      </c>
      <c r="BG36">
        <v>23</v>
      </c>
      <c r="BH36">
        <v>660</v>
      </c>
      <c r="BI36">
        <v>780</v>
      </c>
      <c r="BL36">
        <v>21</v>
      </c>
      <c r="BM36" s="25" t="s">
        <v>5279</v>
      </c>
      <c r="BN36" t="str">
        <f t="shared" si="0"/>
        <v>780 x 214 x 270</v>
      </c>
      <c r="BP36" t="str">
        <f t="shared" si="1"/>
        <v>660 x 240 x 482</v>
      </c>
      <c r="BR36">
        <f t="shared" si="2"/>
        <v>7</v>
      </c>
      <c r="BS36">
        <f t="shared" si="3"/>
        <v>22</v>
      </c>
    </row>
    <row r="37" spans="1:71" x14ac:dyDescent="0.25">
      <c r="A37" s="11">
        <v>35</v>
      </c>
      <c r="B37" s="11" t="s">
        <v>394</v>
      </c>
      <c r="C37" s="12" t="s">
        <v>395</v>
      </c>
      <c r="D37" s="11" t="s">
        <v>20</v>
      </c>
      <c r="E37" s="11" t="s">
        <v>21</v>
      </c>
      <c r="F37" s="11" t="s">
        <v>397</v>
      </c>
      <c r="G37" s="11"/>
      <c r="H37" s="11" t="s">
        <v>398</v>
      </c>
      <c r="I37" s="11" t="s">
        <v>399</v>
      </c>
      <c r="J37" s="11" t="s">
        <v>400</v>
      </c>
      <c r="K37" s="11"/>
      <c r="L37" s="11" t="s">
        <v>401</v>
      </c>
      <c r="M37" s="11" t="s">
        <v>402</v>
      </c>
      <c r="N37" s="11" t="s">
        <v>403</v>
      </c>
      <c r="O37" s="11" t="s">
        <v>31</v>
      </c>
      <c r="P37" s="11" t="s">
        <v>404</v>
      </c>
      <c r="Q37" s="11" t="s">
        <v>405</v>
      </c>
      <c r="R37" s="11" t="s">
        <v>34</v>
      </c>
      <c r="S37">
        <v>18000</v>
      </c>
      <c r="U37">
        <v>28</v>
      </c>
      <c r="V37">
        <v>11.5</v>
      </c>
      <c r="X37">
        <v>46</v>
      </c>
      <c r="Y37" t="s">
        <v>3748</v>
      </c>
      <c r="AA37">
        <v>555</v>
      </c>
      <c r="AB37">
        <v>316</v>
      </c>
      <c r="AE37">
        <v>300</v>
      </c>
      <c r="AF37">
        <v>224</v>
      </c>
      <c r="AJ37" t="s">
        <v>34</v>
      </c>
      <c r="AK37">
        <v>25</v>
      </c>
      <c r="AL37">
        <v>15</v>
      </c>
      <c r="AM37">
        <v>2.1</v>
      </c>
      <c r="AN37">
        <v>6</v>
      </c>
      <c r="AQ37">
        <v>5.9</v>
      </c>
      <c r="AR37">
        <v>850</v>
      </c>
      <c r="AU37">
        <v>54</v>
      </c>
      <c r="AW37">
        <v>1.3</v>
      </c>
      <c r="AX37">
        <v>1.3</v>
      </c>
      <c r="AZ37">
        <v>18000</v>
      </c>
      <c r="BA37" t="s">
        <v>5293</v>
      </c>
      <c r="BB37" t="s">
        <v>3699</v>
      </c>
      <c r="BD37">
        <v>1550</v>
      </c>
      <c r="BE37">
        <v>1580</v>
      </c>
      <c r="BG37">
        <v>29</v>
      </c>
      <c r="BH37">
        <v>785</v>
      </c>
      <c r="BI37">
        <v>940</v>
      </c>
      <c r="BL37">
        <v>53</v>
      </c>
      <c r="BM37" s="25" t="s">
        <v>5279</v>
      </c>
      <c r="BN37" t="str">
        <f t="shared" si="0"/>
        <v>940 x 224 x 316</v>
      </c>
      <c r="BP37" t="str">
        <f t="shared" si="1"/>
        <v>785 x 300 x 555</v>
      </c>
      <c r="BR37">
        <f t="shared" si="2"/>
        <v>11.5</v>
      </c>
      <c r="BS37">
        <f t="shared" si="3"/>
        <v>28</v>
      </c>
    </row>
    <row r="38" spans="1:71" x14ac:dyDescent="0.25">
      <c r="A38" s="11">
        <v>36</v>
      </c>
      <c r="B38" s="11" t="s">
        <v>406</v>
      </c>
      <c r="C38" s="12" t="s">
        <v>407</v>
      </c>
      <c r="D38" s="11" t="s">
        <v>20</v>
      </c>
      <c r="E38" s="11" t="s">
        <v>21</v>
      </c>
      <c r="F38" s="11" t="s">
        <v>409</v>
      </c>
      <c r="G38" s="11"/>
      <c r="H38" s="11" t="s">
        <v>410</v>
      </c>
      <c r="I38" s="11" t="s">
        <v>411</v>
      </c>
      <c r="J38" s="11" t="s">
        <v>400</v>
      </c>
      <c r="K38" s="11"/>
      <c r="L38" s="11" t="s">
        <v>412</v>
      </c>
      <c r="M38" s="11" t="s">
        <v>413</v>
      </c>
      <c r="N38" s="11" t="s">
        <v>414</v>
      </c>
      <c r="O38" s="11" t="s">
        <v>31</v>
      </c>
      <c r="P38" s="11" t="s">
        <v>415</v>
      </c>
      <c r="Q38" s="11" t="s">
        <v>416</v>
      </c>
      <c r="R38" s="11" t="s">
        <v>34</v>
      </c>
      <c r="S38">
        <v>24000</v>
      </c>
      <c r="U38">
        <v>49</v>
      </c>
      <c r="V38">
        <v>14</v>
      </c>
      <c r="X38">
        <v>72</v>
      </c>
      <c r="Y38" t="s">
        <v>3748</v>
      </c>
      <c r="AA38">
        <v>700</v>
      </c>
      <c r="AB38">
        <v>330</v>
      </c>
      <c r="AE38">
        <v>350</v>
      </c>
      <c r="AF38">
        <v>232</v>
      </c>
      <c r="AJ38" t="s">
        <v>34</v>
      </c>
      <c r="AK38">
        <v>25</v>
      </c>
      <c r="AL38">
        <v>15</v>
      </c>
      <c r="AM38">
        <v>2.76</v>
      </c>
      <c r="AN38">
        <v>8</v>
      </c>
      <c r="AQ38">
        <v>7.4</v>
      </c>
      <c r="AR38">
        <v>1150</v>
      </c>
      <c r="AU38">
        <v>62</v>
      </c>
      <c r="AW38">
        <v>1.8</v>
      </c>
      <c r="AX38">
        <v>1.8</v>
      </c>
      <c r="AZ38">
        <v>24000</v>
      </c>
      <c r="BA38" t="s">
        <v>5293</v>
      </c>
      <c r="BB38" t="s">
        <v>3699</v>
      </c>
      <c r="BD38">
        <v>2200</v>
      </c>
      <c r="BE38">
        <v>2200</v>
      </c>
      <c r="BG38">
        <v>31</v>
      </c>
      <c r="BH38">
        <v>900</v>
      </c>
      <c r="BI38">
        <v>1132</v>
      </c>
      <c r="BL38">
        <v>72</v>
      </c>
      <c r="BM38" s="25" t="s">
        <v>5279</v>
      </c>
      <c r="BN38" t="str">
        <f t="shared" si="0"/>
        <v>1132 x 232 x 330</v>
      </c>
      <c r="BP38" t="str">
        <f t="shared" si="1"/>
        <v>900 x 350 x 700</v>
      </c>
      <c r="BR38">
        <f t="shared" si="2"/>
        <v>14</v>
      </c>
      <c r="BS38">
        <f t="shared" si="3"/>
        <v>49</v>
      </c>
    </row>
    <row r="39" spans="1:71" x14ac:dyDescent="0.25">
      <c r="A39" s="11">
        <v>37</v>
      </c>
      <c r="B39" s="11" t="s">
        <v>417</v>
      </c>
      <c r="C39" s="12" t="s">
        <v>418</v>
      </c>
      <c r="D39" s="11" t="s">
        <v>20</v>
      </c>
      <c r="E39" s="11" t="s">
        <v>21</v>
      </c>
      <c r="F39" s="11" t="s">
        <v>420</v>
      </c>
      <c r="G39" s="11"/>
      <c r="H39" s="11" t="s">
        <v>421</v>
      </c>
      <c r="I39" s="11" t="s">
        <v>422</v>
      </c>
      <c r="J39" s="11" t="s">
        <v>120</v>
      </c>
      <c r="K39" s="11"/>
      <c r="L39" s="11" t="s">
        <v>423</v>
      </c>
      <c r="M39" s="11" t="s">
        <v>424</v>
      </c>
      <c r="N39" s="11" t="s">
        <v>425</v>
      </c>
      <c r="O39" s="11" t="s">
        <v>31</v>
      </c>
      <c r="P39" s="11" t="s">
        <v>426</v>
      </c>
      <c r="Q39" s="11" t="s">
        <v>427</v>
      </c>
      <c r="R39" s="11" t="s">
        <v>34</v>
      </c>
      <c r="S39">
        <v>24000</v>
      </c>
      <c r="U39">
        <v>43</v>
      </c>
      <c r="V39">
        <v>13.7</v>
      </c>
      <c r="X39">
        <v>62</v>
      </c>
      <c r="Y39" t="s">
        <v>3748</v>
      </c>
      <c r="AA39">
        <v>550</v>
      </c>
      <c r="AB39">
        <v>311</v>
      </c>
      <c r="AE39">
        <v>376</v>
      </c>
      <c r="AF39">
        <v>221</v>
      </c>
      <c r="AJ39" t="s">
        <v>57</v>
      </c>
      <c r="AK39">
        <v>25</v>
      </c>
      <c r="AL39">
        <v>10</v>
      </c>
      <c r="AM39">
        <v>1.917</v>
      </c>
      <c r="AN39">
        <v>6.7</v>
      </c>
      <c r="AQ39">
        <v>6.15</v>
      </c>
      <c r="AR39">
        <v>950</v>
      </c>
      <c r="AU39">
        <v>56</v>
      </c>
      <c r="AZ39">
        <v>24000</v>
      </c>
      <c r="BA39" t="s">
        <v>5293</v>
      </c>
      <c r="BB39" t="s">
        <v>3699</v>
      </c>
      <c r="BD39">
        <v>1856</v>
      </c>
      <c r="BE39">
        <v>1917</v>
      </c>
      <c r="BG39">
        <v>33</v>
      </c>
      <c r="BH39">
        <v>873</v>
      </c>
      <c r="BI39">
        <v>982</v>
      </c>
      <c r="BL39">
        <v>61</v>
      </c>
      <c r="BM39" s="25" t="s">
        <v>5279</v>
      </c>
      <c r="BN39" t="str">
        <f t="shared" si="0"/>
        <v>982 x 221 x 311</v>
      </c>
      <c r="BP39" t="str">
        <f t="shared" si="1"/>
        <v>873 x 376 x 550</v>
      </c>
      <c r="BR39">
        <f t="shared" si="2"/>
        <v>13.7</v>
      </c>
      <c r="BS39">
        <f t="shared" si="3"/>
        <v>43</v>
      </c>
    </row>
    <row r="40" spans="1:71" x14ac:dyDescent="0.25">
      <c r="A40" s="11">
        <v>38</v>
      </c>
      <c r="B40" s="11" t="s">
        <v>428</v>
      </c>
      <c r="C40" s="12" t="s">
        <v>429</v>
      </c>
      <c r="D40" s="11" t="s">
        <v>20</v>
      </c>
      <c r="E40" s="11" t="s">
        <v>21</v>
      </c>
      <c r="F40" s="11" t="s">
        <v>431</v>
      </c>
      <c r="G40" s="11"/>
      <c r="H40" s="11" t="s">
        <v>432</v>
      </c>
      <c r="I40" s="11" t="s">
        <v>433</v>
      </c>
      <c r="J40" s="11" t="s">
        <v>400</v>
      </c>
      <c r="K40" s="11"/>
      <c r="L40" s="11" t="s">
        <v>434</v>
      </c>
      <c r="M40" s="11" t="s">
        <v>435</v>
      </c>
      <c r="N40" s="11" t="s">
        <v>436</v>
      </c>
      <c r="O40" s="11" t="s">
        <v>31</v>
      </c>
      <c r="P40" s="11" t="s">
        <v>437</v>
      </c>
      <c r="Q40" s="11" t="s">
        <v>438</v>
      </c>
      <c r="R40" s="11" t="s">
        <v>34</v>
      </c>
      <c r="S40">
        <v>12000</v>
      </c>
      <c r="U40">
        <v>22.5</v>
      </c>
      <c r="V40">
        <v>8.5</v>
      </c>
      <c r="X40">
        <v>38</v>
      </c>
      <c r="Y40" t="s">
        <v>3748</v>
      </c>
      <c r="AA40">
        <v>530</v>
      </c>
      <c r="AB40">
        <v>292</v>
      </c>
      <c r="AE40">
        <v>280</v>
      </c>
      <c r="AF40">
        <v>201</v>
      </c>
      <c r="AJ40" t="s">
        <v>34</v>
      </c>
      <c r="AK40">
        <v>20</v>
      </c>
      <c r="AL40">
        <v>10</v>
      </c>
      <c r="AM40">
        <v>1.6</v>
      </c>
      <c r="AN40">
        <v>4.2</v>
      </c>
      <c r="AQ40">
        <v>4.0999999999999996</v>
      </c>
      <c r="AR40">
        <v>600</v>
      </c>
      <c r="AU40">
        <v>50</v>
      </c>
      <c r="AW40">
        <v>1</v>
      </c>
      <c r="AX40">
        <v>0.8</v>
      </c>
      <c r="AZ40">
        <v>12000</v>
      </c>
      <c r="BA40" t="s">
        <v>5293</v>
      </c>
      <c r="BB40" t="s">
        <v>3699</v>
      </c>
      <c r="BD40">
        <v>1100</v>
      </c>
      <c r="BE40">
        <v>1180</v>
      </c>
      <c r="BG40">
        <v>21</v>
      </c>
      <c r="BH40">
        <v>705</v>
      </c>
      <c r="BI40">
        <v>792</v>
      </c>
      <c r="BL40">
        <v>35</v>
      </c>
      <c r="BM40" s="25" t="s">
        <v>5279</v>
      </c>
      <c r="BN40" t="str">
        <f t="shared" si="0"/>
        <v>792 x 201 x 292</v>
      </c>
      <c r="BP40" t="str">
        <f t="shared" si="1"/>
        <v>705 x 280 x 530</v>
      </c>
      <c r="BR40">
        <f t="shared" si="2"/>
        <v>8.5</v>
      </c>
      <c r="BS40">
        <f t="shared" si="3"/>
        <v>22.5</v>
      </c>
    </row>
    <row r="41" spans="1:71" x14ac:dyDescent="0.25">
      <c r="A41" s="11">
        <v>39</v>
      </c>
      <c r="B41" s="11" t="s">
        <v>439</v>
      </c>
      <c r="C41" s="12" t="s">
        <v>440</v>
      </c>
      <c r="D41" s="11" t="s">
        <v>20</v>
      </c>
      <c r="E41" s="11" t="s">
        <v>21</v>
      </c>
      <c r="F41" s="11" t="s">
        <v>442</v>
      </c>
      <c r="G41" s="11"/>
      <c r="H41" s="11" t="s">
        <v>247</v>
      </c>
      <c r="I41" s="11" t="s">
        <v>443</v>
      </c>
      <c r="J41" s="11" t="s">
        <v>120</v>
      </c>
      <c r="K41" s="11"/>
      <c r="L41" s="11" t="s">
        <v>444</v>
      </c>
      <c r="M41" s="11" t="s">
        <v>445</v>
      </c>
      <c r="N41" s="11" t="s">
        <v>446</v>
      </c>
      <c r="O41" s="11" t="s">
        <v>31</v>
      </c>
      <c r="P41" s="11" t="s">
        <v>447</v>
      </c>
      <c r="Q41" s="11" t="s">
        <v>448</v>
      </c>
      <c r="R41" s="11" t="s">
        <v>34</v>
      </c>
      <c r="S41">
        <v>9000</v>
      </c>
      <c r="U41">
        <v>24.7</v>
      </c>
      <c r="V41">
        <v>7.5</v>
      </c>
      <c r="X41">
        <v>35.4</v>
      </c>
      <c r="Y41" t="s">
        <v>3748</v>
      </c>
      <c r="AA41">
        <v>450</v>
      </c>
      <c r="AB41">
        <v>260</v>
      </c>
      <c r="AE41">
        <v>293</v>
      </c>
      <c r="AF41">
        <v>185</v>
      </c>
      <c r="AJ41" t="s">
        <v>57</v>
      </c>
      <c r="AK41">
        <v>15</v>
      </c>
      <c r="AL41">
        <v>10</v>
      </c>
      <c r="AM41">
        <v>0.79400000000000004</v>
      </c>
      <c r="AN41">
        <v>2.65</v>
      </c>
      <c r="AQ41">
        <v>2.5499999999999998</v>
      </c>
      <c r="AR41">
        <v>520</v>
      </c>
      <c r="AU41">
        <v>49</v>
      </c>
      <c r="AZ41">
        <v>9000</v>
      </c>
      <c r="BA41" t="s">
        <v>5293</v>
      </c>
      <c r="BB41" t="s">
        <v>3699</v>
      </c>
      <c r="BD41">
        <v>734</v>
      </c>
      <c r="BE41">
        <v>794</v>
      </c>
      <c r="BG41">
        <v>26</v>
      </c>
      <c r="BH41">
        <v>710</v>
      </c>
      <c r="BI41">
        <v>704</v>
      </c>
      <c r="BL41">
        <v>25</v>
      </c>
      <c r="BM41" s="25" t="s">
        <v>5279</v>
      </c>
      <c r="BN41" t="str">
        <f t="shared" si="0"/>
        <v>704 x 185 x 260</v>
      </c>
      <c r="BP41" t="str">
        <f t="shared" si="1"/>
        <v>710 x 293 x 450</v>
      </c>
      <c r="BR41">
        <f t="shared" si="2"/>
        <v>7.5</v>
      </c>
      <c r="BS41">
        <f t="shared" si="3"/>
        <v>24.7</v>
      </c>
    </row>
    <row r="42" spans="1:71" x14ac:dyDescent="0.25">
      <c r="A42" s="11">
        <v>40</v>
      </c>
      <c r="B42" s="11" t="s">
        <v>449</v>
      </c>
      <c r="C42" s="12" t="s">
        <v>450</v>
      </c>
      <c r="D42" s="11" t="s">
        <v>20</v>
      </c>
      <c r="E42" s="11" t="s">
        <v>21</v>
      </c>
      <c r="F42" s="11" t="s">
        <v>452</v>
      </c>
      <c r="G42" s="11"/>
      <c r="H42" s="11" t="s">
        <v>398</v>
      </c>
      <c r="I42" s="11" t="s">
        <v>453</v>
      </c>
      <c r="J42" s="11" t="s">
        <v>454</v>
      </c>
      <c r="K42" s="11"/>
      <c r="L42" s="11" t="s">
        <v>455</v>
      </c>
      <c r="M42" s="11" t="s">
        <v>456</v>
      </c>
      <c r="N42" s="11" t="s">
        <v>457</v>
      </c>
      <c r="O42" s="11" t="s">
        <v>31</v>
      </c>
      <c r="P42" s="11" t="s">
        <v>458</v>
      </c>
      <c r="Q42" s="11" t="s">
        <v>459</v>
      </c>
      <c r="R42" s="11" t="s">
        <v>57</v>
      </c>
      <c r="S42">
        <v>13000</v>
      </c>
      <c r="U42">
        <v>28.4</v>
      </c>
      <c r="V42">
        <v>10.199999999999999</v>
      </c>
      <c r="X42">
        <v>44</v>
      </c>
      <c r="Y42" t="s">
        <v>3748</v>
      </c>
      <c r="AA42">
        <v>554</v>
      </c>
      <c r="AB42">
        <v>295</v>
      </c>
      <c r="AE42">
        <v>330</v>
      </c>
      <c r="AF42">
        <v>225</v>
      </c>
      <c r="AJ42" t="s">
        <v>34</v>
      </c>
      <c r="AK42">
        <v>25</v>
      </c>
      <c r="AL42">
        <v>10</v>
      </c>
      <c r="AM42">
        <v>1.45</v>
      </c>
      <c r="AN42">
        <v>4.54</v>
      </c>
      <c r="AQ42">
        <v>3.96</v>
      </c>
      <c r="AR42">
        <v>560</v>
      </c>
      <c r="AU42">
        <v>57</v>
      </c>
      <c r="AZ42">
        <v>13000</v>
      </c>
      <c r="BA42" t="s">
        <v>5293</v>
      </c>
      <c r="BB42" t="s">
        <v>3699</v>
      </c>
      <c r="BD42">
        <v>990</v>
      </c>
      <c r="BE42">
        <v>880</v>
      </c>
      <c r="BG42">
        <v>21</v>
      </c>
      <c r="BH42">
        <v>805</v>
      </c>
      <c r="BI42">
        <v>795</v>
      </c>
      <c r="BL42">
        <v>35</v>
      </c>
      <c r="BM42" s="25" t="s">
        <v>5279</v>
      </c>
      <c r="BN42" t="str">
        <f t="shared" si="0"/>
        <v>795 x 225 x 295</v>
      </c>
      <c r="BP42" t="str">
        <f t="shared" si="1"/>
        <v>805 x 330 x 554</v>
      </c>
      <c r="BR42">
        <f t="shared" si="2"/>
        <v>10.199999999999999</v>
      </c>
      <c r="BS42">
        <f t="shared" si="3"/>
        <v>28.4</v>
      </c>
    </row>
    <row r="43" spans="1:71" x14ac:dyDescent="0.25">
      <c r="A43" s="11">
        <v>41</v>
      </c>
      <c r="B43" s="11" t="s">
        <v>460</v>
      </c>
      <c r="C43" s="12" t="s">
        <v>461</v>
      </c>
      <c r="D43" s="11" t="s">
        <v>20</v>
      </c>
      <c r="E43" s="11" t="s">
        <v>21</v>
      </c>
      <c r="F43" s="11" t="s">
        <v>463</v>
      </c>
      <c r="G43" s="11"/>
      <c r="H43" s="11" t="s">
        <v>464</v>
      </c>
      <c r="I43" s="11" t="s">
        <v>465</v>
      </c>
      <c r="J43" s="11" t="s">
        <v>400</v>
      </c>
      <c r="K43" s="11"/>
      <c r="L43" s="11" t="s">
        <v>466</v>
      </c>
      <c r="M43" s="11" t="s">
        <v>467</v>
      </c>
      <c r="N43" s="11" t="s">
        <v>468</v>
      </c>
      <c r="O43" s="11" t="s">
        <v>31</v>
      </c>
      <c r="P43" s="11" t="s">
        <v>469</v>
      </c>
      <c r="Q43" s="11" t="s">
        <v>470</v>
      </c>
      <c r="R43" s="11" t="s">
        <v>34</v>
      </c>
      <c r="S43">
        <v>9000</v>
      </c>
      <c r="U43">
        <v>22.5</v>
      </c>
      <c r="V43">
        <v>8.5</v>
      </c>
      <c r="X43">
        <v>38</v>
      </c>
      <c r="Y43" t="s">
        <v>3748</v>
      </c>
      <c r="AA43">
        <v>530</v>
      </c>
      <c r="AB43">
        <v>292</v>
      </c>
      <c r="AE43">
        <v>279</v>
      </c>
      <c r="AF43">
        <v>201</v>
      </c>
      <c r="AJ43" t="s">
        <v>34</v>
      </c>
      <c r="AK43">
        <v>20</v>
      </c>
      <c r="AL43">
        <v>10</v>
      </c>
      <c r="AM43">
        <v>1.6</v>
      </c>
      <c r="AN43">
        <v>4.2</v>
      </c>
      <c r="AQ43">
        <v>3.8</v>
      </c>
      <c r="AR43">
        <v>600</v>
      </c>
      <c r="AU43">
        <v>50</v>
      </c>
      <c r="AW43">
        <v>0.8</v>
      </c>
      <c r="AX43">
        <v>1.6</v>
      </c>
      <c r="AZ43">
        <v>9000</v>
      </c>
      <c r="BA43" t="s">
        <v>5293</v>
      </c>
      <c r="BB43" t="s">
        <v>3699</v>
      </c>
      <c r="BD43">
        <v>850</v>
      </c>
      <c r="BE43">
        <v>800</v>
      </c>
      <c r="BG43">
        <v>19</v>
      </c>
      <c r="BH43">
        <v>705</v>
      </c>
      <c r="BI43">
        <v>792</v>
      </c>
      <c r="BL43">
        <v>27</v>
      </c>
      <c r="BM43" s="25" t="s">
        <v>5279</v>
      </c>
      <c r="BN43" t="str">
        <f t="shared" si="0"/>
        <v>792 x 201 x 292</v>
      </c>
      <c r="BP43" t="str">
        <f t="shared" si="1"/>
        <v>705 x 279 x 530</v>
      </c>
      <c r="BR43">
        <f t="shared" si="2"/>
        <v>8.5</v>
      </c>
      <c r="BS43">
        <f t="shared" si="3"/>
        <v>22.5</v>
      </c>
    </row>
    <row r="44" spans="1:71" x14ac:dyDescent="0.25">
      <c r="A44" s="11">
        <v>42</v>
      </c>
      <c r="B44" s="11" t="s">
        <v>471</v>
      </c>
      <c r="C44" s="12" t="s">
        <v>472</v>
      </c>
      <c r="D44" s="11" t="s">
        <v>20</v>
      </c>
      <c r="E44" s="11" t="s">
        <v>21</v>
      </c>
      <c r="F44" s="11" t="s">
        <v>474</v>
      </c>
      <c r="G44" s="11"/>
      <c r="H44" s="11" t="s">
        <v>235</v>
      </c>
      <c r="I44" s="11" t="s">
        <v>119</v>
      </c>
      <c r="J44" s="11" t="s">
        <v>120</v>
      </c>
      <c r="K44" s="11"/>
      <c r="L44" s="11" t="s">
        <v>475</v>
      </c>
      <c r="M44" s="11" t="s">
        <v>476</v>
      </c>
      <c r="N44" s="11" t="s">
        <v>477</v>
      </c>
      <c r="O44" s="11" t="s">
        <v>31</v>
      </c>
      <c r="P44" s="11" t="s">
        <v>124</v>
      </c>
      <c r="Q44" s="11" t="s">
        <v>478</v>
      </c>
      <c r="R44" s="11" t="s">
        <v>34</v>
      </c>
      <c r="S44">
        <v>30000</v>
      </c>
      <c r="U44">
        <v>56.9</v>
      </c>
      <c r="V44">
        <v>16.899999999999999</v>
      </c>
      <c r="X44">
        <v>80.2</v>
      </c>
      <c r="Y44" t="s">
        <v>3748</v>
      </c>
      <c r="AA44">
        <v>660</v>
      </c>
      <c r="AB44">
        <v>333</v>
      </c>
      <c r="AE44">
        <v>402</v>
      </c>
      <c r="AF44">
        <v>246</v>
      </c>
      <c r="AJ44" t="s">
        <v>57</v>
      </c>
      <c r="AK44">
        <v>30</v>
      </c>
      <c r="AL44">
        <v>10</v>
      </c>
      <c r="AM44">
        <v>2.6150000000000002</v>
      </c>
      <c r="AN44">
        <v>8.9</v>
      </c>
      <c r="AQ44">
        <v>8.5</v>
      </c>
      <c r="AR44">
        <v>1250</v>
      </c>
      <c r="AU44">
        <v>57</v>
      </c>
      <c r="AZ44">
        <v>30000</v>
      </c>
      <c r="BA44" t="s">
        <v>5293</v>
      </c>
      <c r="BB44" t="s">
        <v>3699</v>
      </c>
      <c r="BD44">
        <v>2465</v>
      </c>
      <c r="BE44">
        <v>2615</v>
      </c>
      <c r="BG44">
        <v>37</v>
      </c>
      <c r="BH44">
        <v>958</v>
      </c>
      <c r="BI44">
        <v>1075</v>
      </c>
      <c r="BL44">
        <v>85</v>
      </c>
      <c r="BM44" s="25" t="s">
        <v>5279</v>
      </c>
      <c r="BN44" t="str">
        <f t="shared" si="0"/>
        <v>1075 x 246 x 333</v>
      </c>
      <c r="BP44" t="str">
        <f t="shared" si="1"/>
        <v>958 x 402 x 660</v>
      </c>
      <c r="BR44">
        <f t="shared" si="2"/>
        <v>16.899999999999999</v>
      </c>
      <c r="BS44">
        <f t="shared" si="3"/>
        <v>56.9</v>
      </c>
    </row>
    <row r="45" spans="1:71" x14ac:dyDescent="0.25">
      <c r="A45" s="11">
        <v>43</v>
      </c>
      <c r="B45" s="11" t="s">
        <v>479</v>
      </c>
      <c r="C45" s="12" t="s">
        <v>480</v>
      </c>
      <c r="D45" s="11" t="s">
        <v>20</v>
      </c>
      <c r="E45" s="11" t="s">
        <v>21</v>
      </c>
      <c r="F45" s="11" t="s">
        <v>482</v>
      </c>
      <c r="G45" s="11"/>
      <c r="H45" s="11" t="s">
        <v>279</v>
      </c>
      <c r="I45" s="11" t="s">
        <v>483</v>
      </c>
      <c r="J45" s="11" t="s">
        <v>120</v>
      </c>
      <c r="K45" s="11"/>
      <c r="L45" s="11" t="s">
        <v>484</v>
      </c>
      <c r="M45" s="11" t="s">
        <v>485</v>
      </c>
      <c r="N45" s="11" t="s">
        <v>486</v>
      </c>
      <c r="O45" s="11" t="s">
        <v>31</v>
      </c>
      <c r="P45" s="11" t="s">
        <v>487</v>
      </c>
      <c r="Q45" s="11" t="s">
        <v>488</v>
      </c>
      <c r="R45" s="11" t="s">
        <v>34</v>
      </c>
      <c r="S45">
        <v>7000</v>
      </c>
      <c r="U45">
        <v>22.3</v>
      </c>
      <c r="V45">
        <v>7.5</v>
      </c>
      <c r="X45">
        <v>33</v>
      </c>
      <c r="Y45" t="s">
        <v>3748</v>
      </c>
      <c r="AA45">
        <v>450</v>
      </c>
      <c r="AB45">
        <v>260</v>
      </c>
      <c r="AE45">
        <v>293</v>
      </c>
      <c r="AF45">
        <v>185</v>
      </c>
      <c r="AJ45" t="s">
        <v>57</v>
      </c>
      <c r="AK45">
        <v>15</v>
      </c>
      <c r="AL45">
        <v>10</v>
      </c>
      <c r="AM45">
        <v>0.7</v>
      </c>
      <c r="AN45">
        <v>2.2999999999999998</v>
      </c>
      <c r="AQ45">
        <v>2.25</v>
      </c>
      <c r="AR45">
        <v>520</v>
      </c>
      <c r="AU45">
        <v>49</v>
      </c>
      <c r="AZ45">
        <v>7000</v>
      </c>
      <c r="BA45" t="s">
        <v>5293</v>
      </c>
      <c r="BB45" t="s">
        <v>3699</v>
      </c>
      <c r="BD45">
        <v>637</v>
      </c>
      <c r="BE45">
        <v>700</v>
      </c>
      <c r="BG45">
        <v>24</v>
      </c>
      <c r="BH45">
        <v>710</v>
      </c>
      <c r="BI45">
        <v>704</v>
      </c>
      <c r="BL45">
        <v>22</v>
      </c>
      <c r="BM45" s="25" t="s">
        <v>5279</v>
      </c>
      <c r="BN45" t="str">
        <f t="shared" si="0"/>
        <v>704 x 185 x 260</v>
      </c>
      <c r="BP45" t="str">
        <f t="shared" si="1"/>
        <v>710 x 293 x 450</v>
      </c>
      <c r="BR45">
        <f t="shared" si="2"/>
        <v>7.5</v>
      </c>
      <c r="BS45">
        <f t="shared" si="3"/>
        <v>22.3</v>
      </c>
    </row>
    <row r="46" spans="1:71" x14ac:dyDescent="0.25">
      <c r="A46" s="11">
        <v>44</v>
      </c>
      <c r="B46" s="11" t="s">
        <v>489</v>
      </c>
      <c r="C46" s="12" t="s">
        <v>490</v>
      </c>
      <c r="D46" s="11" t="s">
        <v>20</v>
      </c>
      <c r="E46" s="11" t="s">
        <v>21</v>
      </c>
      <c r="F46" s="11" t="s">
        <v>492</v>
      </c>
      <c r="G46" s="11"/>
      <c r="H46" s="11" t="s">
        <v>300</v>
      </c>
      <c r="I46" s="11" t="s">
        <v>493</v>
      </c>
      <c r="J46" s="11" t="s">
        <v>120</v>
      </c>
      <c r="K46" s="11"/>
      <c r="L46" s="11" t="s">
        <v>494</v>
      </c>
      <c r="M46" s="11" t="s">
        <v>495</v>
      </c>
      <c r="N46" s="11" t="s">
        <v>496</v>
      </c>
      <c r="O46" s="11" t="s">
        <v>31</v>
      </c>
      <c r="P46" s="11" t="s">
        <v>497</v>
      </c>
      <c r="Q46" s="11" t="s">
        <v>498</v>
      </c>
      <c r="R46" s="11" t="s">
        <v>34</v>
      </c>
      <c r="S46">
        <v>12000</v>
      </c>
      <c r="U46">
        <v>28</v>
      </c>
      <c r="V46">
        <v>8</v>
      </c>
      <c r="X46">
        <v>40.5</v>
      </c>
      <c r="Y46" t="s">
        <v>3748</v>
      </c>
      <c r="AA46">
        <v>555</v>
      </c>
      <c r="AB46">
        <v>260</v>
      </c>
      <c r="AE46">
        <v>330</v>
      </c>
      <c r="AF46">
        <v>185</v>
      </c>
      <c r="AJ46" t="s">
        <v>57</v>
      </c>
      <c r="AK46">
        <v>15</v>
      </c>
      <c r="AL46">
        <v>10</v>
      </c>
      <c r="AM46">
        <v>1.0089999999999999</v>
      </c>
      <c r="AN46">
        <v>3.4</v>
      </c>
      <c r="AQ46">
        <v>3.25</v>
      </c>
      <c r="AR46">
        <v>590</v>
      </c>
      <c r="AU46">
        <v>52</v>
      </c>
      <c r="AZ46">
        <v>12000</v>
      </c>
      <c r="BA46" t="s">
        <v>5293</v>
      </c>
      <c r="BB46" t="s">
        <v>3699</v>
      </c>
      <c r="BD46">
        <v>942</v>
      </c>
      <c r="BE46">
        <v>1009</v>
      </c>
      <c r="BG46">
        <v>28</v>
      </c>
      <c r="BH46">
        <v>732</v>
      </c>
      <c r="BI46">
        <v>779</v>
      </c>
      <c r="BL46">
        <v>32</v>
      </c>
      <c r="BM46" s="25" t="s">
        <v>5279</v>
      </c>
      <c r="BN46" t="str">
        <f t="shared" si="0"/>
        <v>779 x 185 x 260</v>
      </c>
      <c r="BP46" t="str">
        <f t="shared" si="1"/>
        <v>732 x 330 x 555</v>
      </c>
      <c r="BR46">
        <f t="shared" si="2"/>
        <v>8</v>
      </c>
      <c r="BS46">
        <f t="shared" si="3"/>
        <v>28</v>
      </c>
    </row>
    <row r="47" spans="1:71" x14ac:dyDescent="0.25">
      <c r="A47" s="11">
        <v>45</v>
      </c>
      <c r="B47" s="11" t="s">
        <v>499</v>
      </c>
      <c r="C47" s="12" t="s">
        <v>500</v>
      </c>
      <c r="D47" s="11" t="s">
        <v>20</v>
      </c>
      <c r="E47" s="11" t="s">
        <v>21</v>
      </c>
      <c r="F47" s="11" t="s">
        <v>502</v>
      </c>
      <c r="G47" s="11"/>
      <c r="H47" s="11" t="s">
        <v>503</v>
      </c>
      <c r="I47" s="11" t="s">
        <v>504</v>
      </c>
      <c r="J47" s="11" t="s">
        <v>120</v>
      </c>
      <c r="K47" s="11"/>
      <c r="L47" s="11" t="s">
        <v>505</v>
      </c>
      <c r="M47" s="11" t="s">
        <v>506</v>
      </c>
      <c r="N47" s="11" t="s">
        <v>507</v>
      </c>
      <c r="O47" s="11" t="s">
        <v>31</v>
      </c>
      <c r="P47" s="11" t="s">
        <v>508</v>
      </c>
      <c r="Q47" s="11" t="s">
        <v>509</v>
      </c>
      <c r="R47" s="11" t="s">
        <v>34</v>
      </c>
      <c r="S47">
        <v>18000</v>
      </c>
      <c r="U47">
        <v>38.5</v>
      </c>
      <c r="V47">
        <v>10.3</v>
      </c>
      <c r="X47">
        <v>52.9</v>
      </c>
      <c r="Y47" t="s">
        <v>3748</v>
      </c>
      <c r="AA47">
        <v>555</v>
      </c>
      <c r="AB47">
        <v>293</v>
      </c>
      <c r="AE47">
        <v>350</v>
      </c>
      <c r="AF47">
        <v>196</v>
      </c>
      <c r="AJ47" t="s">
        <v>57</v>
      </c>
      <c r="AK47">
        <v>25</v>
      </c>
      <c r="AL47">
        <v>10</v>
      </c>
      <c r="AM47">
        <v>1.4770000000000001</v>
      </c>
      <c r="AN47">
        <v>5.16</v>
      </c>
      <c r="AQ47">
        <v>4.95</v>
      </c>
      <c r="AR47">
        <v>650</v>
      </c>
      <c r="AU47">
        <v>53</v>
      </c>
      <c r="AZ47">
        <v>18000</v>
      </c>
      <c r="BA47" t="s">
        <v>5293</v>
      </c>
      <c r="BB47" t="s">
        <v>3699</v>
      </c>
      <c r="BD47">
        <v>1428</v>
      </c>
      <c r="BE47">
        <v>1477</v>
      </c>
      <c r="BG47">
        <v>32</v>
      </c>
      <c r="BH47">
        <v>802</v>
      </c>
      <c r="BI47">
        <v>825</v>
      </c>
      <c r="BL47">
        <v>50</v>
      </c>
      <c r="BM47" s="25" t="s">
        <v>5279</v>
      </c>
      <c r="BN47" t="str">
        <f t="shared" si="0"/>
        <v>825 x 196 x 293</v>
      </c>
      <c r="BP47" t="str">
        <f t="shared" si="1"/>
        <v>802 x 350 x 555</v>
      </c>
      <c r="BR47">
        <f t="shared" si="2"/>
        <v>10.3</v>
      </c>
      <c r="BS47">
        <f t="shared" si="3"/>
        <v>38.5</v>
      </c>
    </row>
    <row r="48" spans="1:71" x14ac:dyDescent="0.25">
      <c r="A48" s="11">
        <v>46</v>
      </c>
      <c r="B48" s="11" t="s">
        <v>510</v>
      </c>
      <c r="C48" s="12" t="s">
        <v>511</v>
      </c>
      <c r="D48" s="11" t="s">
        <v>20</v>
      </c>
      <c r="E48" s="11" t="s">
        <v>21</v>
      </c>
      <c r="F48" s="11" t="s">
        <v>513</v>
      </c>
      <c r="G48" s="11"/>
      <c r="H48" s="11" t="s">
        <v>398</v>
      </c>
      <c r="I48" s="11" t="s">
        <v>514</v>
      </c>
      <c r="J48" s="11" t="s">
        <v>454</v>
      </c>
      <c r="K48" s="11"/>
      <c r="L48" s="11" t="s">
        <v>515</v>
      </c>
      <c r="M48" s="11" t="s">
        <v>516</v>
      </c>
      <c r="N48" s="11" t="s">
        <v>517</v>
      </c>
      <c r="O48" s="11" t="s">
        <v>31</v>
      </c>
      <c r="P48" s="11" t="s">
        <v>518</v>
      </c>
      <c r="Q48" s="11" t="s">
        <v>519</v>
      </c>
      <c r="R48" s="11" t="s">
        <v>57</v>
      </c>
      <c r="S48">
        <v>10000</v>
      </c>
      <c r="U48">
        <v>28.4</v>
      </c>
      <c r="V48">
        <v>10.199999999999999</v>
      </c>
      <c r="X48">
        <v>44</v>
      </c>
      <c r="Y48" t="s">
        <v>3748</v>
      </c>
      <c r="AA48">
        <v>554</v>
      </c>
      <c r="AB48">
        <v>295</v>
      </c>
      <c r="AE48">
        <v>330</v>
      </c>
      <c r="AF48">
        <v>225</v>
      </c>
      <c r="AJ48" t="s">
        <v>34</v>
      </c>
      <c r="AK48">
        <v>25</v>
      </c>
      <c r="AL48">
        <v>10</v>
      </c>
      <c r="AM48">
        <v>1.4</v>
      </c>
      <c r="AN48">
        <v>4.4000000000000004</v>
      </c>
      <c r="AQ48">
        <v>3.81</v>
      </c>
      <c r="AR48">
        <v>530</v>
      </c>
      <c r="AU48">
        <v>57</v>
      </c>
      <c r="AZ48">
        <v>10000</v>
      </c>
      <c r="BA48" t="s">
        <v>5293</v>
      </c>
      <c r="BB48" t="s">
        <v>3699</v>
      </c>
      <c r="BD48">
        <v>690</v>
      </c>
      <c r="BE48">
        <v>600</v>
      </c>
      <c r="BG48">
        <v>19</v>
      </c>
      <c r="BH48">
        <v>805</v>
      </c>
      <c r="BI48">
        <v>795</v>
      </c>
      <c r="BL48">
        <v>27</v>
      </c>
      <c r="BM48" s="25" t="s">
        <v>5279</v>
      </c>
      <c r="BN48" t="str">
        <f t="shared" si="0"/>
        <v>795 x 225 x 295</v>
      </c>
      <c r="BP48" t="str">
        <f t="shared" si="1"/>
        <v>805 x 330 x 554</v>
      </c>
      <c r="BR48">
        <f t="shared" si="2"/>
        <v>10.199999999999999</v>
      </c>
      <c r="BS48">
        <f t="shared" si="3"/>
        <v>28.4</v>
      </c>
    </row>
    <row r="49" spans="1:71" x14ac:dyDescent="0.25">
      <c r="A49" s="11">
        <v>47</v>
      </c>
      <c r="B49" s="11" t="s">
        <v>520</v>
      </c>
      <c r="C49" s="12" t="s">
        <v>521</v>
      </c>
      <c r="D49" s="11" t="s">
        <v>20</v>
      </c>
      <c r="E49" s="11" t="s">
        <v>21</v>
      </c>
      <c r="F49" s="11" t="s">
        <v>523</v>
      </c>
      <c r="G49" s="11"/>
      <c r="H49" s="11" t="s">
        <v>524</v>
      </c>
      <c r="I49" s="11" t="s">
        <v>525</v>
      </c>
      <c r="J49" s="11" t="s">
        <v>526</v>
      </c>
      <c r="K49" s="11"/>
      <c r="L49" s="11" t="s">
        <v>527</v>
      </c>
      <c r="M49" s="11" t="s">
        <v>528</v>
      </c>
      <c r="N49" s="11" t="s">
        <v>529</v>
      </c>
      <c r="O49" s="11" t="s">
        <v>31</v>
      </c>
      <c r="P49" s="11" t="s">
        <v>530</v>
      </c>
      <c r="Q49" s="11" t="s">
        <v>531</v>
      </c>
      <c r="R49" s="11" t="s">
        <v>34</v>
      </c>
      <c r="S49">
        <v>18000</v>
      </c>
      <c r="U49">
        <v>26.5</v>
      </c>
      <c r="V49">
        <v>13.5</v>
      </c>
      <c r="X49">
        <v>45</v>
      </c>
      <c r="Y49" t="s">
        <v>3748</v>
      </c>
      <c r="AA49">
        <v>550</v>
      </c>
      <c r="AB49">
        <v>300</v>
      </c>
      <c r="AE49">
        <v>330</v>
      </c>
      <c r="AF49">
        <v>225</v>
      </c>
      <c r="AJ49" t="s">
        <v>34</v>
      </c>
      <c r="AK49">
        <v>20</v>
      </c>
      <c r="AL49">
        <v>10</v>
      </c>
      <c r="AM49">
        <v>1.9</v>
      </c>
      <c r="AN49">
        <v>5.65</v>
      </c>
      <c r="AQ49">
        <v>5.3</v>
      </c>
      <c r="AR49">
        <v>850</v>
      </c>
      <c r="AU49">
        <v>55</v>
      </c>
      <c r="AZ49">
        <v>18000</v>
      </c>
      <c r="BA49" t="s">
        <v>5293</v>
      </c>
      <c r="BB49" t="s">
        <v>3699</v>
      </c>
      <c r="BD49">
        <v>1340</v>
      </c>
      <c r="BE49">
        <v>1355</v>
      </c>
      <c r="BG49">
        <v>34</v>
      </c>
      <c r="BH49">
        <v>732000</v>
      </c>
      <c r="BI49">
        <v>972</v>
      </c>
      <c r="BL49">
        <v>46</v>
      </c>
      <c r="BM49" s="25" t="s">
        <v>5279</v>
      </c>
      <c r="BN49" t="str">
        <f t="shared" si="0"/>
        <v>972 x 225 x 300</v>
      </c>
      <c r="BP49" t="str">
        <f t="shared" si="1"/>
        <v>732000 x 330 x 550</v>
      </c>
      <c r="BR49">
        <f t="shared" si="2"/>
        <v>13.5</v>
      </c>
      <c r="BS49">
        <f t="shared" si="3"/>
        <v>26.5</v>
      </c>
    </row>
    <row r="50" spans="1:71" x14ac:dyDescent="0.25">
      <c r="A50" s="11">
        <v>48</v>
      </c>
      <c r="B50" s="11" t="s">
        <v>532</v>
      </c>
      <c r="C50" s="12" t="s">
        <v>533</v>
      </c>
      <c r="D50" s="11" t="s">
        <v>20</v>
      </c>
      <c r="E50" s="11" t="s">
        <v>21</v>
      </c>
      <c r="F50" s="11" t="s">
        <v>535</v>
      </c>
      <c r="G50" s="11"/>
      <c r="H50" s="11" t="s">
        <v>536</v>
      </c>
      <c r="I50" s="11" t="s">
        <v>537</v>
      </c>
      <c r="J50" s="11" t="s">
        <v>526</v>
      </c>
      <c r="K50" s="11"/>
      <c r="L50" s="11" t="s">
        <v>538</v>
      </c>
      <c r="M50" s="11" t="s">
        <v>539</v>
      </c>
      <c r="N50" s="11" t="s">
        <v>540</v>
      </c>
      <c r="O50" s="11" t="s">
        <v>31</v>
      </c>
      <c r="P50" s="11" t="s">
        <v>541</v>
      </c>
      <c r="Q50" s="11" t="s">
        <v>542</v>
      </c>
      <c r="R50" s="11" t="s">
        <v>34</v>
      </c>
      <c r="S50">
        <v>24000</v>
      </c>
      <c r="U50">
        <v>36.5</v>
      </c>
      <c r="V50">
        <v>13.5</v>
      </c>
      <c r="X50">
        <v>55</v>
      </c>
      <c r="Y50" t="s">
        <v>3748</v>
      </c>
      <c r="AA50">
        <v>555</v>
      </c>
      <c r="AB50">
        <v>300</v>
      </c>
      <c r="AE50">
        <v>376</v>
      </c>
      <c r="AF50">
        <v>225</v>
      </c>
      <c r="AJ50" t="s">
        <v>34</v>
      </c>
      <c r="AK50">
        <v>25</v>
      </c>
      <c r="AL50">
        <v>10</v>
      </c>
      <c r="AM50">
        <v>2.2999999999999998</v>
      </c>
      <c r="AN50">
        <v>7.03</v>
      </c>
      <c r="AQ50">
        <v>6.89</v>
      </c>
      <c r="AR50">
        <v>900</v>
      </c>
      <c r="AU50">
        <v>57</v>
      </c>
      <c r="AZ50">
        <v>24000</v>
      </c>
      <c r="BA50" t="s">
        <v>5293</v>
      </c>
      <c r="BB50" t="s">
        <v>3699</v>
      </c>
      <c r="BD50">
        <v>1912</v>
      </c>
      <c r="BE50">
        <v>1827</v>
      </c>
      <c r="BG50">
        <v>34</v>
      </c>
      <c r="BH50">
        <v>873</v>
      </c>
      <c r="BI50">
        <v>972</v>
      </c>
      <c r="BL50">
        <v>61</v>
      </c>
      <c r="BM50" s="25" t="s">
        <v>5279</v>
      </c>
      <c r="BN50" t="str">
        <f t="shared" si="0"/>
        <v>972 x 225 x 300</v>
      </c>
      <c r="BP50" t="str">
        <f t="shared" si="1"/>
        <v>873 x 376 x 555</v>
      </c>
      <c r="BR50">
        <f t="shared" si="2"/>
        <v>13.5</v>
      </c>
      <c r="BS50">
        <f t="shared" si="3"/>
        <v>36.5</v>
      </c>
    </row>
    <row r="51" spans="1:71" x14ac:dyDescent="0.25">
      <c r="A51" s="11">
        <v>49</v>
      </c>
      <c r="B51" s="11" t="s">
        <v>543</v>
      </c>
      <c r="C51" s="12" t="s">
        <v>544</v>
      </c>
      <c r="D51" s="11" t="s">
        <v>20</v>
      </c>
      <c r="E51" s="11" t="s">
        <v>21</v>
      </c>
      <c r="F51" s="11" t="s">
        <v>546</v>
      </c>
      <c r="G51" s="11"/>
      <c r="H51" s="11" t="s">
        <v>547</v>
      </c>
      <c r="I51" s="11" t="s">
        <v>548</v>
      </c>
      <c r="J51" s="11" t="s">
        <v>526</v>
      </c>
      <c r="K51" s="11"/>
      <c r="L51" s="11" t="s">
        <v>549</v>
      </c>
      <c r="M51" s="11" t="s">
        <v>550</v>
      </c>
      <c r="N51" s="11" t="s">
        <v>551</v>
      </c>
      <c r="O51" s="11" t="s">
        <v>31</v>
      </c>
      <c r="P51" s="11" t="s">
        <v>552</v>
      </c>
      <c r="Q51" s="11" t="s">
        <v>553</v>
      </c>
      <c r="R51" s="11" t="s">
        <v>34</v>
      </c>
      <c r="S51">
        <v>7000</v>
      </c>
      <c r="U51">
        <v>21</v>
      </c>
      <c r="V51">
        <v>7.5</v>
      </c>
      <c r="X51">
        <v>32</v>
      </c>
      <c r="Y51" t="s">
        <v>3748</v>
      </c>
      <c r="AA51">
        <v>450</v>
      </c>
      <c r="AB51">
        <v>251</v>
      </c>
      <c r="AE51">
        <v>293</v>
      </c>
      <c r="AF51">
        <v>190</v>
      </c>
      <c r="AJ51" t="s">
        <v>34</v>
      </c>
      <c r="AK51">
        <v>15</v>
      </c>
      <c r="AL51">
        <v>10</v>
      </c>
      <c r="AM51">
        <v>1.3</v>
      </c>
      <c r="AN51">
        <v>2.9</v>
      </c>
      <c r="AQ51">
        <v>2.85</v>
      </c>
      <c r="AR51">
        <v>500</v>
      </c>
      <c r="AU51">
        <v>50</v>
      </c>
      <c r="AZ51">
        <v>7000</v>
      </c>
      <c r="BA51" t="s">
        <v>5293</v>
      </c>
      <c r="BB51" t="s">
        <v>3699</v>
      </c>
      <c r="BD51">
        <v>590</v>
      </c>
      <c r="BE51">
        <v>590</v>
      </c>
      <c r="BG51">
        <v>22</v>
      </c>
      <c r="BH51">
        <v>710</v>
      </c>
      <c r="BI51">
        <v>696</v>
      </c>
      <c r="BL51">
        <v>22</v>
      </c>
      <c r="BM51" s="25" t="s">
        <v>5279</v>
      </c>
      <c r="BN51" t="str">
        <f t="shared" si="0"/>
        <v>696 x 190 x 251</v>
      </c>
      <c r="BP51" t="str">
        <f t="shared" si="1"/>
        <v>710 x 293 x 450</v>
      </c>
      <c r="BR51">
        <f t="shared" si="2"/>
        <v>7.5</v>
      </c>
      <c r="BS51">
        <f t="shared" si="3"/>
        <v>21</v>
      </c>
    </row>
    <row r="52" spans="1:71" x14ac:dyDescent="0.25">
      <c r="A52" s="11">
        <v>50</v>
      </c>
      <c r="B52" s="11" t="s">
        <v>554</v>
      </c>
      <c r="C52" s="12" t="s">
        <v>555</v>
      </c>
      <c r="D52" s="11" t="s">
        <v>20</v>
      </c>
      <c r="E52" s="11" t="s">
        <v>21</v>
      </c>
      <c r="F52" s="11" t="s">
        <v>557</v>
      </c>
      <c r="G52" s="11"/>
      <c r="H52" s="11" t="s">
        <v>558</v>
      </c>
      <c r="I52" s="11" t="s">
        <v>559</v>
      </c>
      <c r="J52" s="11" t="s">
        <v>526</v>
      </c>
      <c r="K52" s="11"/>
      <c r="L52" s="11" t="s">
        <v>560</v>
      </c>
      <c r="M52" s="11" t="s">
        <v>561</v>
      </c>
      <c r="N52" s="11" t="s">
        <v>562</v>
      </c>
      <c r="O52" s="11" t="s">
        <v>31</v>
      </c>
      <c r="P52" s="11" t="s">
        <v>563</v>
      </c>
      <c r="Q52" s="11" t="s">
        <v>564</v>
      </c>
      <c r="R52" s="11" t="s">
        <v>34</v>
      </c>
      <c r="S52">
        <v>12000</v>
      </c>
      <c r="U52">
        <v>25</v>
      </c>
      <c r="V52">
        <v>8.5</v>
      </c>
      <c r="X52">
        <v>37.5</v>
      </c>
      <c r="Y52" t="s">
        <v>3748</v>
      </c>
      <c r="AA52">
        <v>550</v>
      </c>
      <c r="AB52">
        <v>251</v>
      </c>
      <c r="AE52">
        <v>330</v>
      </c>
      <c r="AF52">
        <v>190</v>
      </c>
      <c r="AJ52" t="s">
        <v>34</v>
      </c>
      <c r="AK52">
        <v>15</v>
      </c>
      <c r="AL52">
        <v>10</v>
      </c>
      <c r="AM52">
        <v>1.5</v>
      </c>
      <c r="AN52">
        <v>4</v>
      </c>
      <c r="AQ52">
        <v>3.6</v>
      </c>
      <c r="AR52">
        <v>590</v>
      </c>
      <c r="AU52">
        <v>51</v>
      </c>
      <c r="AZ52">
        <v>12000</v>
      </c>
      <c r="BA52" t="s">
        <v>5293</v>
      </c>
      <c r="BB52" t="s">
        <v>3699</v>
      </c>
      <c r="BD52">
        <v>916</v>
      </c>
      <c r="BE52">
        <v>991</v>
      </c>
      <c r="BG52">
        <v>26</v>
      </c>
      <c r="BH52">
        <v>732</v>
      </c>
      <c r="BI52">
        <v>770</v>
      </c>
      <c r="BL52">
        <v>32</v>
      </c>
      <c r="BM52" s="25" t="s">
        <v>5279</v>
      </c>
      <c r="BN52" t="str">
        <f t="shared" si="0"/>
        <v>770 x 190 x 251</v>
      </c>
      <c r="BP52" t="str">
        <f t="shared" si="1"/>
        <v>732 x 330 x 550</v>
      </c>
      <c r="BR52">
        <f t="shared" si="2"/>
        <v>8.5</v>
      </c>
      <c r="BS52">
        <f t="shared" si="3"/>
        <v>25</v>
      </c>
    </row>
    <row r="53" spans="1:71" x14ac:dyDescent="0.25">
      <c r="A53" s="11">
        <v>51</v>
      </c>
      <c r="B53" s="11" t="s">
        <v>565</v>
      </c>
      <c r="C53" s="12" t="s">
        <v>566</v>
      </c>
      <c r="D53" s="11" t="s">
        <v>20</v>
      </c>
      <c r="E53" s="11" t="s">
        <v>21</v>
      </c>
      <c r="F53" s="11" t="s">
        <v>568</v>
      </c>
      <c r="G53" s="11"/>
      <c r="H53" s="11" t="s">
        <v>547</v>
      </c>
      <c r="I53" s="11" t="s">
        <v>569</v>
      </c>
      <c r="J53" s="11" t="s">
        <v>526</v>
      </c>
      <c r="K53" s="11"/>
      <c r="L53" s="11" t="s">
        <v>570</v>
      </c>
      <c r="M53" s="11" t="s">
        <v>571</v>
      </c>
      <c r="N53" s="11" t="s">
        <v>572</v>
      </c>
      <c r="O53" s="11" t="s">
        <v>31</v>
      </c>
      <c r="P53" s="11" t="s">
        <v>573</v>
      </c>
      <c r="Q53" s="11" t="s">
        <v>574</v>
      </c>
      <c r="R53" s="11" t="s">
        <v>34</v>
      </c>
      <c r="S53">
        <v>9000</v>
      </c>
      <c r="U53">
        <v>25</v>
      </c>
      <c r="V53">
        <v>7.5</v>
      </c>
      <c r="X53">
        <v>36.5</v>
      </c>
      <c r="Y53" t="s">
        <v>3748</v>
      </c>
      <c r="AA53">
        <v>550</v>
      </c>
      <c r="AB53">
        <v>251</v>
      </c>
      <c r="AE53">
        <v>330</v>
      </c>
      <c r="AF53">
        <v>190</v>
      </c>
      <c r="AJ53" t="s">
        <v>34</v>
      </c>
      <c r="AK53">
        <v>15</v>
      </c>
      <c r="AL53">
        <v>10</v>
      </c>
      <c r="AM53">
        <v>1.5</v>
      </c>
      <c r="AN53">
        <v>3.5</v>
      </c>
      <c r="AQ53">
        <v>3.25</v>
      </c>
      <c r="AR53">
        <v>500</v>
      </c>
      <c r="AU53">
        <v>51</v>
      </c>
      <c r="AZ53">
        <v>9000</v>
      </c>
      <c r="BA53" t="s">
        <v>5293</v>
      </c>
      <c r="BB53" t="s">
        <v>3699</v>
      </c>
      <c r="BD53">
        <v>750</v>
      </c>
      <c r="BE53">
        <v>720</v>
      </c>
      <c r="BG53">
        <v>22</v>
      </c>
      <c r="BH53">
        <v>732</v>
      </c>
      <c r="BI53">
        <v>696</v>
      </c>
      <c r="BL53">
        <v>25</v>
      </c>
      <c r="BM53" s="25" t="s">
        <v>5279</v>
      </c>
      <c r="BN53" t="str">
        <f t="shared" si="0"/>
        <v>696 x 190 x 251</v>
      </c>
      <c r="BP53" t="str">
        <f t="shared" si="1"/>
        <v>732 x 330 x 550</v>
      </c>
      <c r="BR53">
        <f t="shared" si="2"/>
        <v>7.5</v>
      </c>
      <c r="BS53">
        <f t="shared" si="3"/>
        <v>25</v>
      </c>
    </row>
    <row r="54" spans="1:71" x14ac:dyDescent="0.25">
      <c r="A54" s="11">
        <v>52</v>
      </c>
      <c r="B54" s="11" t="s">
        <v>575</v>
      </c>
      <c r="C54" s="12" t="s">
        <v>576</v>
      </c>
      <c r="D54" s="11" t="s">
        <v>20</v>
      </c>
      <c r="E54" s="11" t="s">
        <v>21</v>
      </c>
      <c r="F54" s="11" t="s">
        <v>578</v>
      </c>
      <c r="G54" s="11"/>
      <c r="H54" s="11"/>
      <c r="I54" s="11"/>
      <c r="J54" s="11" t="s">
        <v>260</v>
      </c>
      <c r="K54" s="11"/>
      <c r="L54" s="11" t="s">
        <v>579</v>
      </c>
      <c r="M54" s="11"/>
      <c r="N54" s="11" t="s">
        <v>580</v>
      </c>
      <c r="O54" s="11" t="s">
        <v>581</v>
      </c>
      <c r="P54" s="11" t="s">
        <v>582</v>
      </c>
      <c r="Q54" s="11" t="s">
        <v>583</v>
      </c>
      <c r="R54" s="11" t="s">
        <v>57</v>
      </c>
      <c r="S54">
        <v>8000</v>
      </c>
      <c r="U54">
        <v>24.6</v>
      </c>
      <c r="V54">
        <v>8.1</v>
      </c>
      <c r="X54">
        <v>36.9</v>
      </c>
      <c r="Y54" t="s">
        <v>3748</v>
      </c>
      <c r="AA54">
        <v>495</v>
      </c>
      <c r="AB54">
        <v>290</v>
      </c>
      <c r="AE54">
        <v>270</v>
      </c>
      <c r="AF54">
        <v>187</v>
      </c>
      <c r="AJ54" t="s">
        <v>57</v>
      </c>
      <c r="AK54">
        <v>20</v>
      </c>
      <c r="AL54">
        <v>8</v>
      </c>
      <c r="AM54">
        <v>0.73</v>
      </c>
      <c r="AN54">
        <v>2.4</v>
      </c>
      <c r="AQ54">
        <v>2.34</v>
      </c>
      <c r="AR54">
        <v>474</v>
      </c>
      <c r="AU54">
        <v>52</v>
      </c>
      <c r="AZ54">
        <v>8000</v>
      </c>
      <c r="BA54" t="s">
        <v>5293</v>
      </c>
      <c r="BB54" t="s">
        <v>3699</v>
      </c>
      <c r="BD54">
        <v>666</v>
      </c>
      <c r="BE54">
        <v>730</v>
      </c>
      <c r="BG54">
        <v>23</v>
      </c>
      <c r="BH54">
        <v>720</v>
      </c>
      <c r="BI54">
        <v>722</v>
      </c>
      <c r="BL54">
        <v>24</v>
      </c>
      <c r="BM54" s="25" t="s">
        <v>5279</v>
      </c>
      <c r="BN54" t="str">
        <f t="shared" si="0"/>
        <v>722 x 187 x 290</v>
      </c>
      <c r="BP54" t="str">
        <f t="shared" si="1"/>
        <v>720 x 270 x 495</v>
      </c>
      <c r="BR54">
        <f t="shared" si="2"/>
        <v>8.1</v>
      </c>
      <c r="BS54">
        <f t="shared" si="3"/>
        <v>24.6</v>
      </c>
    </row>
    <row r="55" spans="1:71" x14ac:dyDescent="0.25">
      <c r="A55" s="11">
        <v>53</v>
      </c>
      <c r="B55" s="11" t="s">
        <v>584</v>
      </c>
      <c r="C55" s="12" t="s">
        <v>585</v>
      </c>
      <c r="D55" s="11" t="s">
        <v>20</v>
      </c>
      <c r="E55" s="11" t="s">
        <v>21</v>
      </c>
      <c r="F55" s="11" t="s">
        <v>587</v>
      </c>
      <c r="G55" s="11"/>
      <c r="H55" s="11"/>
      <c r="I55" s="11"/>
      <c r="J55" s="11" t="s">
        <v>260</v>
      </c>
      <c r="K55" s="11"/>
      <c r="L55" s="11" t="s">
        <v>588</v>
      </c>
      <c r="M55" s="11"/>
      <c r="N55" s="11" t="s">
        <v>589</v>
      </c>
      <c r="O55" s="11" t="s">
        <v>31</v>
      </c>
      <c r="P55" s="11" t="s">
        <v>590</v>
      </c>
      <c r="Q55" s="11" t="s">
        <v>591</v>
      </c>
      <c r="R55" s="11" t="s">
        <v>57</v>
      </c>
      <c r="S55">
        <v>10000</v>
      </c>
      <c r="U55">
        <v>27.6</v>
      </c>
      <c r="V55">
        <v>8.3000000000000007</v>
      </c>
      <c r="X55">
        <v>40</v>
      </c>
      <c r="Y55" t="s">
        <v>3748</v>
      </c>
      <c r="AA55">
        <v>495</v>
      </c>
      <c r="AB55">
        <v>290</v>
      </c>
      <c r="AE55">
        <v>270</v>
      </c>
      <c r="AF55">
        <v>187</v>
      </c>
      <c r="AJ55" t="s">
        <v>57</v>
      </c>
      <c r="AK55">
        <v>20</v>
      </c>
      <c r="AL55">
        <v>8</v>
      </c>
      <c r="AM55">
        <v>0.91300000000000003</v>
      </c>
      <c r="AN55">
        <v>2.93</v>
      </c>
      <c r="AQ55">
        <v>2.93</v>
      </c>
      <c r="AR55">
        <v>500</v>
      </c>
      <c r="AU55">
        <v>52</v>
      </c>
      <c r="AZ55">
        <v>10000</v>
      </c>
      <c r="BA55" t="s">
        <v>5293</v>
      </c>
      <c r="BB55" t="s">
        <v>3699</v>
      </c>
      <c r="BD55">
        <v>812</v>
      </c>
      <c r="BE55">
        <v>913</v>
      </c>
      <c r="BG55">
        <v>23</v>
      </c>
      <c r="BH55">
        <v>720</v>
      </c>
      <c r="BI55">
        <v>722</v>
      </c>
      <c r="BL55">
        <v>27</v>
      </c>
      <c r="BM55" s="25" t="s">
        <v>5279</v>
      </c>
      <c r="BN55" t="str">
        <f t="shared" si="0"/>
        <v>722 x 187 x 290</v>
      </c>
      <c r="BP55" t="str">
        <f t="shared" si="1"/>
        <v>720 x 270 x 495</v>
      </c>
      <c r="BR55">
        <f t="shared" si="2"/>
        <v>8.3000000000000007</v>
      </c>
      <c r="BS55">
        <f t="shared" si="3"/>
        <v>27.6</v>
      </c>
    </row>
    <row r="56" spans="1:71" x14ac:dyDescent="0.25">
      <c r="A56" s="11">
        <v>54</v>
      </c>
      <c r="B56" s="11" t="s">
        <v>592</v>
      </c>
      <c r="C56" s="12" t="s">
        <v>593</v>
      </c>
      <c r="D56" s="11" t="s">
        <v>20</v>
      </c>
      <c r="E56" s="11" t="s">
        <v>21</v>
      </c>
      <c r="F56" s="11" t="s">
        <v>595</v>
      </c>
      <c r="G56" s="11"/>
      <c r="H56" s="11" t="s">
        <v>398</v>
      </c>
      <c r="I56" s="11"/>
      <c r="J56" s="11" t="s">
        <v>596</v>
      </c>
      <c r="K56" s="11"/>
      <c r="L56" s="11" t="s">
        <v>597</v>
      </c>
      <c r="M56" s="11" t="s">
        <v>598</v>
      </c>
      <c r="N56" s="11" t="s">
        <v>599</v>
      </c>
      <c r="O56" s="11" t="s">
        <v>31</v>
      </c>
      <c r="P56" s="11" t="s">
        <v>600</v>
      </c>
      <c r="Q56" s="11" t="s">
        <v>601</v>
      </c>
      <c r="R56" s="11" t="s">
        <v>34</v>
      </c>
      <c r="S56">
        <v>10000</v>
      </c>
      <c r="U56">
        <v>26.4</v>
      </c>
      <c r="V56">
        <v>11.3</v>
      </c>
      <c r="X56">
        <v>42.96</v>
      </c>
      <c r="Y56" t="s">
        <v>3748</v>
      </c>
      <c r="AA56">
        <v>303</v>
      </c>
      <c r="AB56">
        <v>321</v>
      </c>
      <c r="AE56">
        <v>555</v>
      </c>
      <c r="AF56">
        <v>211</v>
      </c>
      <c r="AJ56" t="s">
        <v>34</v>
      </c>
      <c r="AK56">
        <v>25</v>
      </c>
      <c r="AL56">
        <v>10</v>
      </c>
      <c r="AM56">
        <v>1.4</v>
      </c>
      <c r="AN56">
        <v>4.3899999999999997</v>
      </c>
      <c r="AQ56">
        <v>3.81</v>
      </c>
      <c r="AR56">
        <v>700</v>
      </c>
      <c r="AU56">
        <v>53.5</v>
      </c>
      <c r="AZ56">
        <v>10000</v>
      </c>
      <c r="BA56" t="s">
        <v>5293</v>
      </c>
      <c r="BB56" t="s">
        <v>3699</v>
      </c>
      <c r="BD56">
        <v>614</v>
      </c>
      <c r="BE56">
        <v>567</v>
      </c>
      <c r="BG56">
        <v>19</v>
      </c>
      <c r="BH56">
        <v>765</v>
      </c>
      <c r="BI56">
        <v>920</v>
      </c>
      <c r="BL56">
        <v>26</v>
      </c>
      <c r="BM56" s="25" t="s">
        <v>5279</v>
      </c>
      <c r="BN56" t="str">
        <f t="shared" si="0"/>
        <v>920 x 211 x 321</v>
      </c>
      <c r="BP56" t="str">
        <f t="shared" si="1"/>
        <v>765 x 555 x 303</v>
      </c>
      <c r="BR56">
        <f t="shared" si="2"/>
        <v>11.3</v>
      </c>
      <c r="BS56">
        <f t="shared" si="3"/>
        <v>26.4</v>
      </c>
    </row>
    <row r="57" spans="1:71" x14ac:dyDescent="0.25">
      <c r="A57" s="11">
        <v>55</v>
      </c>
      <c r="B57" s="11" t="s">
        <v>602</v>
      </c>
      <c r="C57" s="12" t="s">
        <v>603</v>
      </c>
      <c r="D57" s="11" t="s">
        <v>20</v>
      </c>
      <c r="E57" s="11" t="s">
        <v>21</v>
      </c>
      <c r="F57" s="11" t="s">
        <v>605</v>
      </c>
      <c r="G57" s="11"/>
      <c r="H57" s="11" t="s">
        <v>398</v>
      </c>
      <c r="I57" s="11"/>
      <c r="J57" s="11" t="s">
        <v>596</v>
      </c>
      <c r="K57" s="11"/>
      <c r="L57" s="11" t="s">
        <v>606</v>
      </c>
      <c r="M57" s="11" t="s">
        <v>607</v>
      </c>
      <c r="N57" s="11" t="s">
        <v>608</v>
      </c>
      <c r="O57" s="11" t="s">
        <v>31</v>
      </c>
      <c r="P57" s="11" t="s">
        <v>609</v>
      </c>
      <c r="Q57" s="11" t="s">
        <v>610</v>
      </c>
      <c r="R57" s="11" t="s">
        <v>34</v>
      </c>
      <c r="S57">
        <v>13000</v>
      </c>
      <c r="U57">
        <v>26.4</v>
      </c>
      <c r="V57">
        <v>11.3</v>
      </c>
      <c r="X57">
        <v>42.96</v>
      </c>
      <c r="Y57" t="s">
        <v>3748</v>
      </c>
      <c r="AA57">
        <v>303</v>
      </c>
      <c r="AB57">
        <v>321</v>
      </c>
      <c r="AE57">
        <v>555</v>
      </c>
      <c r="AF57">
        <v>211</v>
      </c>
      <c r="AJ57" t="s">
        <v>34</v>
      </c>
      <c r="AK57">
        <v>25</v>
      </c>
      <c r="AL57">
        <v>10</v>
      </c>
      <c r="AM57">
        <v>1.65</v>
      </c>
      <c r="AN57">
        <v>4.3899999999999997</v>
      </c>
      <c r="AQ57">
        <v>4.3099999999999996</v>
      </c>
      <c r="AR57">
        <v>700</v>
      </c>
      <c r="AU57">
        <v>53.5</v>
      </c>
      <c r="AZ57">
        <v>13000</v>
      </c>
      <c r="BA57" t="s">
        <v>5293</v>
      </c>
      <c r="BB57" t="s">
        <v>3699</v>
      </c>
      <c r="BD57">
        <v>950</v>
      </c>
      <c r="BE57">
        <v>900</v>
      </c>
      <c r="BG57">
        <v>21</v>
      </c>
      <c r="BH57">
        <v>765</v>
      </c>
      <c r="BI57">
        <v>920</v>
      </c>
      <c r="BL57">
        <v>35</v>
      </c>
      <c r="BM57" s="25" t="s">
        <v>5279</v>
      </c>
      <c r="BN57" t="str">
        <f t="shared" si="0"/>
        <v>920 x 211 x 321</v>
      </c>
      <c r="BP57" t="str">
        <f t="shared" si="1"/>
        <v>765 x 555 x 303</v>
      </c>
      <c r="BR57">
        <f t="shared" si="2"/>
        <v>11.3</v>
      </c>
      <c r="BS57">
        <f t="shared" si="3"/>
        <v>26.4</v>
      </c>
    </row>
    <row r="58" spans="1:71" x14ac:dyDescent="0.25">
      <c r="A58" s="11">
        <v>56</v>
      </c>
      <c r="B58" s="11" t="s">
        <v>611</v>
      </c>
      <c r="C58" s="12" t="s">
        <v>612</v>
      </c>
      <c r="D58" s="11" t="s">
        <v>20</v>
      </c>
      <c r="E58" s="11" t="s">
        <v>21</v>
      </c>
      <c r="F58" s="11" t="s">
        <v>614</v>
      </c>
      <c r="G58" s="11"/>
      <c r="H58" s="11" t="s">
        <v>398</v>
      </c>
      <c r="I58" s="11" t="s">
        <v>615</v>
      </c>
      <c r="J58" s="11" t="s">
        <v>616</v>
      </c>
      <c r="K58" s="11"/>
      <c r="L58" s="11" t="s">
        <v>617</v>
      </c>
      <c r="M58" s="11" t="s">
        <v>618</v>
      </c>
      <c r="N58" s="11" t="s">
        <v>619</v>
      </c>
      <c r="O58" s="11" t="s">
        <v>620</v>
      </c>
      <c r="P58" s="11" t="s">
        <v>621</v>
      </c>
      <c r="Q58" s="11" t="s">
        <v>622</v>
      </c>
      <c r="R58" s="11" t="s">
        <v>34</v>
      </c>
      <c r="S58">
        <v>12000</v>
      </c>
      <c r="U58">
        <v>29</v>
      </c>
      <c r="V58">
        <v>8.5</v>
      </c>
      <c r="X58">
        <v>39.1</v>
      </c>
      <c r="Y58" t="s">
        <v>3748</v>
      </c>
      <c r="AA58">
        <v>500</v>
      </c>
      <c r="AB58">
        <v>292</v>
      </c>
      <c r="AE58">
        <v>240</v>
      </c>
      <c r="AF58">
        <v>198</v>
      </c>
      <c r="AJ58" t="s">
        <v>57</v>
      </c>
      <c r="AK58">
        <v>20</v>
      </c>
      <c r="AL58">
        <v>10</v>
      </c>
      <c r="AM58">
        <v>1.1299999999999999</v>
      </c>
      <c r="AN58">
        <v>3.65</v>
      </c>
      <c r="AQ58">
        <v>3.65</v>
      </c>
      <c r="AR58">
        <v>600</v>
      </c>
      <c r="AU58">
        <v>52</v>
      </c>
      <c r="AZ58">
        <v>12000</v>
      </c>
      <c r="BA58" t="s">
        <v>5293</v>
      </c>
      <c r="BB58" t="s">
        <v>3699</v>
      </c>
      <c r="BD58">
        <v>1130</v>
      </c>
      <c r="BE58">
        <v>1006</v>
      </c>
      <c r="BG58">
        <v>26</v>
      </c>
      <c r="BH58">
        <v>710</v>
      </c>
      <c r="BI58">
        <v>788</v>
      </c>
      <c r="BL58">
        <v>36</v>
      </c>
      <c r="BM58" s="25" t="s">
        <v>5279</v>
      </c>
      <c r="BN58" t="str">
        <f t="shared" si="0"/>
        <v>788 x 198 x 292</v>
      </c>
      <c r="BP58" t="str">
        <f t="shared" si="1"/>
        <v>710 x 240 x 500</v>
      </c>
      <c r="BR58">
        <f t="shared" si="2"/>
        <v>8.5</v>
      </c>
      <c r="BS58">
        <f t="shared" si="3"/>
        <v>29</v>
      </c>
    </row>
    <row r="59" spans="1:71" x14ac:dyDescent="0.25">
      <c r="A59" s="11">
        <v>57</v>
      </c>
      <c r="B59" s="11" t="s">
        <v>623</v>
      </c>
      <c r="C59" s="12" t="s">
        <v>624</v>
      </c>
      <c r="D59" s="11" t="s">
        <v>20</v>
      </c>
      <c r="E59" s="11" t="s">
        <v>21</v>
      </c>
      <c r="F59" s="11" t="s">
        <v>626</v>
      </c>
      <c r="G59" s="11"/>
      <c r="H59" s="11" t="s">
        <v>398</v>
      </c>
      <c r="I59" s="11" t="s">
        <v>627</v>
      </c>
      <c r="J59" s="11" t="s">
        <v>616</v>
      </c>
      <c r="K59" s="11"/>
      <c r="L59" s="11" t="s">
        <v>628</v>
      </c>
      <c r="M59" s="11" t="s">
        <v>629</v>
      </c>
      <c r="N59" s="11" t="s">
        <v>630</v>
      </c>
      <c r="O59" s="11" t="s">
        <v>631</v>
      </c>
      <c r="P59" s="11" t="s">
        <v>632</v>
      </c>
      <c r="Q59" s="11" t="s">
        <v>633</v>
      </c>
      <c r="R59" s="11" t="s">
        <v>34</v>
      </c>
      <c r="S59">
        <v>24000</v>
      </c>
      <c r="U59">
        <v>45</v>
      </c>
      <c r="V59">
        <v>13.5</v>
      </c>
      <c r="X59">
        <v>69.5</v>
      </c>
      <c r="Y59" t="s">
        <v>3748</v>
      </c>
      <c r="AA59">
        <v>655</v>
      </c>
      <c r="AB59">
        <v>315</v>
      </c>
      <c r="AE59">
        <v>310</v>
      </c>
      <c r="AF59">
        <v>225</v>
      </c>
      <c r="AJ59" t="s">
        <v>57</v>
      </c>
      <c r="AK59">
        <v>25</v>
      </c>
      <c r="AL59">
        <v>15</v>
      </c>
      <c r="AM59">
        <v>2.15</v>
      </c>
      <c r="AN59">
        <v>7.2</v>
      </c>
      <c r="AQ59">
        <v>7</v>
      </c>
      <c r="AR59">
        <v>1020</v>
      </c>
      <c r="AU59">
        <v>55</v>
      </c>
      <c r="AZ59">
        <v>24000</v>
      </c>
      <c r="BA59" t="s">
        <v>5293</v>
      </c>
      <c r="BB59" t="s">
        <v>3699</v>
      </c>
      <c r="BD59">
        <v>2150</v>
      </c>
      <c r="BE59">
        <v>1970</v>
      </c>
      <c r="BG59">
        <v>39</v>
      </c>
      <c r="BH59">
        <v>825</v>
      </c>
      <c r="BI59">
        <v>986</v>
      </c>
      <c r="BL59">
        <v>70</v>
      </c>
      <c r="BM59" s="25" t="s">
        <v>5279</v>
      </c>
      <c r="BN59" t="str">
        <f t="shared" si="0"/>
        <v>986 x 225 x 315</v>
      </c>
      <c r="BP59" t="str">
        <f t="shared" si="1"/>
        <v>825 x 310 x 655</v>
      </c>
      <c r="BR59">
        <f t="shared" si="2"/>
        <v>13.5</v>
      </c>
      <c r="BS59">
        <f t="shared" si="3"/>
        <v>45</v>
      </c>
    </row>
    <row r="60" spans="1:71" x14ac:dyDescent="0.25">
      <c r="A60" s="11">
        <v>58</v>
      </c>
      <c r="B60" s="11" t="s">
        <v>634</v>
      </c>
      <c r="C60" s="12" t="s">
        <v>635</v>
      </c>
      <c r="D60" s="11" t="s">
        <v>20</v>
      </c>
      <c r="E60" s="11" t="s">
        <v>21</v>
      </c>
      <c r="F60" s="11" t="s">
        <v>637</v>
      </c>
      <c r="G60" s="11"/>
      <c r="H60" s="11" t="s">
        <v>398</v>
      </c>
      <c r="I60" s="11" t="s">
        <v>638</v>
      </c>
      <c r="J60" s="11" t="s">
        <v>616</v>
      </c>
      <c r="K60" s="11"/>
      <c r="L60" s="11" t="s">
        <v>639</v>
      </c>
      <c r="M60" s="11" t="s">
        <v>640</v>
      </c>
      <c r="N60" s="11" t="s">
        <v>641</v>
      </c>
      <c r="O60" s="11" t="s">
        <v>642</v>
      </c>
      <c r="P60" s="11" t="s">
        <v>643</v>
      </c>
      <c r="Q60" s="11" t="s">
        <v>644</v>
      </c>
      <c r="R60" s="11" t="s">
        <v>34</v>
      </c>
      <c r="S60">
        <v>18000</v>
      </c>
      <c r="U60">
        <v>44</v>
      </c>
      <c r="V60">
        <v>12.5</v>
      </c>
      <c r="X60">
        <v>52.3</v>
      </c>
      <c r="Y60" t="s">
        <v>3748</v>
      </c>
      <c r="AA60">
        <v>525</v>
      </c>
      <c r="AB60">
        <v>315</v>
      </c>
      <c r="AE60">
        <v>290</v>
      </c>
      <c r="AF60">
        <v>225</v>
      </c>
      <c r="AJ60" t="s">
        <v>57</v>
      </c>
      <c r="AK60">
        <v>20</v>
      </c>
      <c r="AL60">
        <v>10</v>
      </c>
      <c r="AM60">
        <v>1.651</v>
      </c>
      <c r="AN60">
        <v>5.45</v>
      </c>
      <c r="AQ60">
        <v>5.3</v>
      </c>
      <c r="AR60">
        <v>950</v>
      </c>
      <c r="AU60">
        <v>54</v>
      </c>
      <c r="AZ60">
        <v>18000</v>
      </c>
      <c r="BA60" t="s">
        <v>5293</v>
      </c>
      <c r="BB60" t="s">
        <v>3699</v>
      </c>
      <c r="BD60">
        <v>1651</v>
      </c>
      <c r="BE60">
        <v>1506</v>
      </c>
      <c r="BG60">
        <v>30</v>
      </c>
      <c r="BH60">
        <v>795</v>
      </c>
      <c r="BI60">
        <v>986</v>
      </c>
      <c r="BL60">
        <v>53</v>
      </c>
      <c r="BM60" s="25" t="s">
        <v>5279</v>
      </c>
      <c r="BN60" t="str">
        <f t="shared" si="0"/>
        <v>986 x 225 x 315</v>
      </c>
      <c r="BP60" t="str">
        <f t="shared" si="1"/>
        <v>795 x 290 x 525</v>
      </c>
      <c r="BR60">
        <f t="shared" si="2"/>
        <v>12.5</v>
      </c>
      <c r="BS60">
        <f t="shared" si="3"/>
        <v>44</v>
      </c>
    </row>
    <row r="61" spans="1:71" x14ac:dyDescent="0.25">
      <c r="A61" s="11">
        <v>59</v>
      </c>
      <c r="B61" s="11" t="s">
        <v>645</v>
      </c>
      <c r="C61" s="12" t="s">
        <v>646</v>
      </c>
      <c r="D61" s="11" t="s">
        <v>20</v>
      </c>
      <c r="E61" s="11" t="s">
        <v>21</v>
      </c>
      <c r="F61" s="11" t="s">
        <v>648</v>
      </c>
      <c r="G61" s="11"/>
      <c r="H61" s="11" t="s">
        <v>398</v>
      </c>
      <c r="I61" s="11" t="s">
        <v>649</v>
      </c>
      <c r="J61" s="11" t="s">
        <v>616</v>
      </c>
      <c r="K61" s="11"/>
      <c r="L61" s="11" t="s">
        <v>650</v>
      </c>
      <c r="M61" s="11" t="s">
        <v>651</v>
      </c>
      <c r="N61" s="11" t="s">
        <v>652</v>
      </c>
      <c r="O61" s="11" t="s">
        <v>653</v>
      </c>
      <c r="P61" s="11" t="s">
        <v>487</v>
      </c>
      <c r="Q61" s="11" t="s">
        <v>654</v>
      </c>
      <c r="R61" s="11" t="s">
        <v>34</v>
      </c>
      <c r="S61">
        <v>7000</v>
      </c>
      <c r="U61">
        <v>23.5</v>
      </c>
      <c r="V61">
        <v>7.5</v>
      </c>
      <c r="X61">
        <v>36</v>
      </c>
      <c r="Y61" t="s">
        <v>3748</v>
      </c>
      <c r="AA61">
        <v>420</v>
      </c>
      <c r="AB61">
        <v>285</v>
      </c>
      <c r="AE61">
        <v>280</v>
      </c>
      <c r="AF61">
        <v>200</v>
      </c>
      <c r="AJ61" t="s">
        <v>57</v>
      </c>
      <c r="AK61">
        <v>20</v>
      </c>
      <c r="AL61">
        <v>10</v>
      </c>
      <c r="AM61">
        <v>0.65400000000000003</v>
      </c>
      <c r="AN61">
        <v>2.2000000000000002</v>
      </c>
      <c r="AQ61">
        <v>2.1</v>
      </c>
      <c r="AR61">
        <v>450</v>
      </c>
      <c r="AU61">
        <v>52</v>
      </c>
      <c r="AZ61">
        <v>7000</v>
      </c>
      <c r="BA61" t="s">
        <v>5293</v>
      </c>
      <c r="BB61" t="s">
        <v>3699</v>
      </c>
      <c r="BD61">
        <v>654</v>
      </c>
      <c r="BE61">
        <v>609</v>
      </c>
      <c r="BG61">
        <v>23</v>
      </c>
      <c r="BH61">
        <v>665</v>
      </c>
      <c r="BI61">
        <v>750</v>
      </c>
      <c r="BL61">
        <v>21</v>
      </c>
      <c r="BM61" s="25" t="s">
        <v>5279</v>
      </c>
      <c r="BN61" t="str">
        <f t="shared" si="0"/>
        <v>750 x 200 x 285</v>
      </c>
      <c r="BP61" t="str">
        <f t="shared" si="1"/>
        <v>665 x 280 x 420</v>
      </c>
      <c r="BR61">
        <f t="shared" si="2"/>
        <v>7.5</v>
      </c>
      <c r="BS61">
        <f t="shared" si="3"/>
        <v>23.5</v>
      </c>
    </row>
    <row r="62" spans="1:71" x14ac:dyDescent="0.25">
      <c r="A62" s="11">
        <v>60</v>
      </c>
      <c r="B62" s="11" t="s">
        <v>655</v>
      </c>
      <c r="C62" s="12" t="s">
        <v>656</v>
      </c>
      <c r="D62" s="11" t="s">
        <v>20</v>
      </c>
      <c r="E62" s="11" t="s">
        <v>21</v>
      </c>
      <c r="F62" s="11" t="s">
        <v>658</v>
      </c>
      <c r="G62" s="11"/>
      <c r="H62" s="11" t="s">
        <v>398</v>
      </c>
      <c r="I62" s="11" t="s">
        <v>659</v>
      </c>
      <c r="J62" s="11" t="s">
        <v>616</v>
      </c>
      <c r="K62" s="11"/>
      <c r="L62" s="11" t="s">
        <v>660</v>
      </c>
      <c r="M62" s="11" t="s">
        <v>661</v>
      </c>
      <c r="N62" s="11" t="s">
        <v>662</v>
      </c>
      <c r="O62" s="11" t="s">
        <v>663</v>
      </c>
      <c r="P62" s="11" t="s">
        <v>664</v>
      </c>
      <c r="Q62" s="11" t="s">
        <v>665</v>
      </c>
      <c r="R62" s="11" t="s">
        <v>34</v>
      </c>
      <c r="S62">
        <v>9000</v>
      </c>
      <c r="U62">
        <v>23.5</v>
      </c>
      <c r="V62">
        <v>7.5</v>
      </c>
      <c r="X62">
        <v>36.4</v>
      </c>
      <c r="Y62" t="s">
        <v>3748</v>
      </c>
      <c r="AA62">
        <v>420</v>
      </c>
      <c r="AB62">
        <v>285</v>
      </c>
      <c r="AE62">
        <v>280</v>
      </c>
      <c r="AF62">
        <v>200</v>
      </c>
      <c r="AJ62" t="s">
        <v>57</v>
      </c>
      <c r="AK62">
        <v>20</v>
      </c>
      <c r="AL62">
        <v>10</v>
      </c>
      <c r="AM62">
        <v>0.82599999999999996</v>
      </c>
      <c r="AN62">
        <v>2.7</v>
      </c>
      <c r="AQ62">
        <v>2.65</v>
      </c>
      <c r="AR62">
        <v>600</v>
      </c>
      <c r="AU62">
        <v>52</v>
      </c>
      <c r="AZ62">
        <v>9000</v>
      </c>
      <c r="BA62" t="s">
        <v>5293</v>
      </c>
      <c r="BB62" t="s">
        <v>3699</v>
      </c>
      <c r="BD62">
        <v>825</v>
      </c>
      <c r="BE62">
        <v>746</v>
      </c>
      <c r="BG62">
        <v>23</v>
      </c>
      <c r="BH62">
        <v>665</v>
      </c>
      <c r="BI62">
        <v>750</v>
      </c>
      <c r="BL62">
        <v>27</v>
      </c>
      <c r="BM62" s="25" t="s">
        <v>5279</v>
      </c>
      <c r="BN62" t="str">
        <f t="shared" si="0"/>
        <v>750 x 200 x 285</v>
      </c>
      <c r="BP62" t="str">
        <f t="shared" si="1"/>
        <v>665 x 280 x 420</v>
      </c>
      <c r="BR62">
        <f t="shared" si="2"/>
        <v>7.5</v>
      </c>
      <c r="BS62">
        <f t="shared" si="3"/>
        <v>23.5</v>
      </c>
    </row>
    <row r="63" spans="1:71" x14ac:dyDescent="0.25">
      <c r="A63" s="11">
        <v>61</v>
      </c>
      <c r="B63" s="11" t="s">
        <v>666</v>
      </c>
      <c r="C63" s="12" t="s">
        <v>667</v>
      </c>
      <c r="D63" s="11" t="s">
        <v>20</v>
      </c>
      <c r="E63" s="11" t="s">
        <v>21</v>
      </c>
      <c r="F63" s="11" t="s">
        <v>669</v>
      </c>
      <c r="G63" s="11"/>
      <c r="H63" s="11"/>
      <c r="I63" s="11" t="s">
        <v>63</v>
      </c>
      <c r="J63" s="11" t="s">
        <v>670</v>
      </c>
      <c r="K63" s="11"/>
      <c r="L63" s="11" t="s">
        <v>671</v>
      </c>
      <c r="M63" s="11" t="s">
        <v>672</v>
      </c>
      <c r="N63" s="11" t="s">
        <v>673</v>
      </c>
      <c r="O63" s="11" t="s">
        <v>674</v>
      </c>
      <c r="P63" s="11" t="s">
        <v>68</v>
      </c>
      <c r="Q63" s="11" t="s">
        <v>675</v>
      </c>
      <c r="R63" s="11" t="s">
        <v>34</v>
      </c>
      <c r="S63">
        <v>9000</v>
      </c>
      <c r="U63">
        <v>21.7</v>
      </c>
      <c r="V63">
        <v>7.7</v>
      </c>
      <c r="X63">
        <v>32.799999999999997</v>
      </c>
      <c r="Y63" t="s">
        <v>3748</v>
      </c>
      <c r="AA63">
        <v>482</v>
      </c>
      <c r="AB63">
        <v>270</v>
      </c>
      <c r="AE63">
        <v>240</v>
      </c>
      <c r="AF63">
        <v>217</v>
      </c>
      <c r="AJ63" t="s">
        <v>57</v>
      </c>
      <c r="AK63">
        <v>15</v>
      </c>
      <c r="AL63">
        <v>8</v>
      </c>
      <c r="AM63">
        <v>0.79500000000000004</v>
      </c>
      <c r="AN63">
        <v>2.6</v>
      </c>
      <c r="AQ63">
        <v>2.5499999999999998</v>
      </c>
      <c r="AR63">
        <v>500</v>
      </c>
      <c r="AU63">
        <v>52</v>
      </c>
      <c r="AZ63">
        <v>9000</v>
      </c>
      <c r="BA63" t="s">
        <v>5293</v>
      </c>
      <c r="BB63" t="s">
        <v>3699</v>
      </c>
      <c r="BD63">
        <v>720</v>
      </c>
      <c r="BE63">
        <v>795</v>
      </c>
      <c r="BG63">
        <v>24</v>
      </c>
      <c r="BH63">
        <v>660</v>
      </c>
      <c r="BI63">
        <v>818</v>
      </c>
      <c r="BL63">
        <v>25</v>
      </c>
      <c r="BM63" s="25" t="s">
        <v>5279</v>
      </c>
      <c r="BN63" t="str">
        <f t="shared" si="0"/>
        <v>818 x 217 x 270</v>
      </c>
      <c r="BP63" t="str">
        <f t="shared" si="1"/>
        <v>660 x 240 x 482</v>
      </c>
      <c r="BR63">
        <f t="shared" si="2"/>
        <v>7.7</v>
      </c>
      <c r="BS63">
        <f t="shared" si="3"/>
        <v>21.7</v>
      </c>
    </row>
    <row r="64" spans="1:71" x14ac:dyDescent="0.25">
      <c r="A64" s="11">
        <v>62</v>
      </c>
      <c r="B64" s="11" t="s">
        <v>676</v>
      </c>
      <c r="C64" s="12" t="s">
        <v>677</v>
      </c>
      <c r="D64" s="11" t="s">
        <v>20</v>
      </c>
      <c r="E64" s="11" t="s">
        <v>21</v>
      </c>
      <c r="F64" s="11" t="s">
        <v>679</v>
      </c>
      <c r="G64" s="11"/>
      <c r="H64" s="11"/>
      <c r="I64" s="11" t="s">
        <v>97</v>
      </c>
      <c r="J64" s="11" t="s">
        <v>670</v>
      </c>
      <c r="K64" s="11"/>
      <c r="L64" s="11" t="s">
        <v>680</v>
      </c>
      <c r="M64" s="11" t="s">
        <v>681</v>
      </c>
      <c r="N64" s="11" t="s">
        <v>682</v>
      </c>
      <c r="O64" s="11" t="s">
        <v>683</v>
      </c>
      <c r="P64" s="11" t="s">
        <v>101</v>
      </c>
      <c r="Q64" s="11" t="s">
        <v>684</v>
      </c>
      <c r="R64" s="11" t="s">
        <v>34</v>
      </c>
      <c r="S64">
        <v>7000</v>
      </c>
      <c r="U64">
        <v>21</v>
      </c>
      <c r="V64">
        <v>7.2</v>
      </c>
      <c r="X64">
        <v>32</v>
      </c>
      <c r="Y64" t="s">
        <v>3748</v>
      </c>
      <c r="AA64">
        <v>482</v>
      </c>
      <c r="AB64">
        <v>270</v>
      </c>
      <c r="AE64">
        <v>240</v>
      </c>
      <c r="AF64">
        <v>217</v>
      </c>
      <c r="AJ64" t="s">
        <v>57</v>
      </c>
      <c r="AK64">
        <v>15</v>
      </c>
      <c r="AL64">
        <v>8</v>
      </c>
      <c r="AM64">
        <v>0.7</v>
      </c>
      <c r="AN64">
        <v>2.4</v>
      </c>
      <c r="AQ64">
        <v>2.25</v>
      </c>
      <c r="AR64">
        <v>500</v>
      </c>
      <c r="AU64">
        <v>52</v>
      </c>
      <c r="AZ64">
        <v>7000</v>
      </c>
      <c r="BA64" t="s">
        <v>5293</v>
      </c>
      <c r="BB64" t="s">
        <v>3699</v>
      </c>
      <c r="BD64">
        <v>665</v>
      </c>
      <c r="BE64">
        <v>700</v>
      </c>
      <c r="BG64">
        <v>23</v>
      </c>
      <c r="BH64">
        <v>660</v>
      </c>
      <c r="BI64">
        <v>818</v>
      </c>
      <c r="BL64">
        <v>22</v>
      </c>
      <c r="BM64" s="25" t="s">
        <v>5279</v>
      </c>
      <c r="BN64" t="str">
        <f t="shared" si="0"/>
        <v>818 x 217 x 270</v>
      </c>
      <c r="BP64" t="str">
        <f t="shared" si="1"/>
        <v>660 x 240 x 482</v>
      </c>
      <c r="BR64">
        <f t="shared" si="2"/>
        <v>7.2</v>
      </c>
      <c r="BS64">
        <f t="shared" si="3"/>
        <v>21</v>
      </c>
    </row>
    <row r="65" spans="1:71" x14ac:dyDescent="0.25">
      <c r="A65" s="11">
        <v>63</v>
      </c>
      <c r="B65" s="11" t="s">
        <v>685</v>
      </c>
      <c r="C65" s="12" t="s">
        <v>686</v>
      </c>
      <c r="D65" s="11" t="s">
        <v>20</v>
      </c>
      <c r="E65" s="11" t="s">
        <v>21</v>
      </c>
      <c r="F65" s="11" t="s">
        <v>688</v>
      </c>
      <c r="G65" s="11"/>
      <c r="H65" s="11"/>
      <c r="I65" s="11" t="s">
        <v>86</v>
      </c>
      <c r="J65" s="11" t="s">
        <v>670</v>
      </c>
      <c r="K65" s="11"/>
      <c r="L65" s="11" t="s">
        <v>689</v>
      </c>
      <c r="M65" s="11" t="s">
        <v>690</v>
      </c>
      <c r="N65" s="11" t="s">
        <v>691</v>
      </c>
      <c r="O65" s="11" t="s">
        <v>692</v>
      </c>
      <c r="P65" s="11" t="s">
        <v>90</v>
      </c>
      <c r="Q65" s="11" t="s">
        <v>693</v>
      </c>
      <c r="R65" s="11" t="s">
        <v>34</v>
      </c>
      <c r="S65">
        <v>12000</v>
      </c>
      <c r="U65">
        <v>22.5</v>
      </c>
      <c r="V65">
        <v>8</v>
      </c>
      <c r="X65">
        <v>34</v>
      </c>
      <c r="Y65" t="s">
        <v>3748</v>
      </c>
      <c r="AA65">
        <v>482</v>
      </c>
      <c r="AB65">
        <v>270</v>
      </c>
      <c r="AE65">
        <v>240</v>
      </c>
      <c r="AF65">
        <v>217</v>
      </c>
      <c r="AJ65" t="s">
        <v>57</v>
      </c>
      <c r="AK65">
        <v>15</v>
      </c>
      <c r="AL65">
        <v>8</v>
      </c>
      <c r="AM65">
        <v>0.995</v>
      </c>
      <c r="AN65">
        <v>3.2</v>
      </c>
      <c r="AQ65">
        <v>3.2</v>
      </c>
      <c r="AR65">
        <v>550</v>
      </c>
      <c r="AU65">
        <v>52</v>
      </c>
      <c r="AZ65">
        <v>12000</v>
      </c>
      <c r="BA65" t="s">
        <v>5293</v>
      </c>
      <c r="BB65" t="s">
        <v>3699</v>
      </c>
      <c r="BD65">
        <v>885</v>
      </c>
      <c r="BE65">
        <v>995</v>
      </c>
      <c r="BG65">
        <v>28</v>
      </c>
      <c r="BH65">
        <v>660</v>
      </c>
      <c r="BI65">
        <v>818</v>
      </c>
      <c r="BL65">
        <v>32</v>
      </c>
      <c r="BM65" s="25" t="s">
        <v>5279</v>
      </c>
      <c r="BN65" t="str">
        <f t="shared" si="0"/>
        <v>818 x 217 x 270</v>
      </c>
      <c r="BP65" t="str">
        <f t="shared" si="1"/>
        <v>660 x 240 x 482</v>
      </c>
      <c r="BR65">
        <f t="shared" si="2"/>
        <v>8</v>
      </c>
      <c r="BS65">
        <f t="shared" si="3"/>
        <v>22.5</v>
      </c>
    </row>
    <row r="66" spans="1:71" x14ac:dyDescent="0.25">
      <c r="A66" s="11">
        <v>64</v>
      </c>
      <c r="B66" s="11" t="s">
        <v>694</v>
      </c>
      <c r="C66" s="12" t="s">
        <v>695</v>
      </c>
      <c r="D66" s="11" t="s">
        <v>20</v>
      </c>
      <c r="E66" s="11" t="s">
        <v>21</v>
      </c>
      <c r="F66" s="11" t="s">
        <v>697</v>
      </c>
      <c r="G66" s="11"/>
      <c r="H66" s="11"/>
      <c r="I66" s="11" t="s">
        <v>698</v>
      </c>
      <c r="J66" s="11" t="s">
        <v>699</v>
      </c>
      <c r="K66" s="11"/>
      <c r="L66" s="11" t="s">
        <v>700</v>
      </c>
      <c r="M66" s="11" t="s">
        <v>701</v>
      </c>
      <c r="N66" s="11" t="s">
        <v>702</v>
      </c>
      <c r="O66" s="11" t="s">
        <v>703</v>
      </c>
      <c r="P66" s="11" t="s">
        <v>43</v>
      </c>
      <c r="Q66" s="11" t="s">
        <v>704</v>
      </c>
      <c r="R66" s="11" t="s">
        <v>34</v>
      </c>
      <c r="S66">
        <v>13000</v>
      </c>
      <c r="U66">
        <v>22.5</v>
      </c>
      <c r="V66">
        <v>8.5</v>
      </c>
      <c r="X66">
        <v>34.5</v>
      </c>
      <c r="Y66" t="s">
        <v>3748</v>
      </c>
      <c r="AA66">
        <v>482</v>
      </c>
      <c r="AB66">
        <v>270</v>
      </c>
      <c r="AE66">
        <v>240</v>
      </c>
      <c r="AF66">
        <v>212</v>
      </c>
      <c r="AJ66" t="s">
        <v>34</v>
      </c>
      <c r="AK66">
        <v>15</v>
      </c>
      <c r="AL66">
        <v>10</v>
      </c>
      <c r="AM66">
        <v>1.5</v>
      </c>
      <c r="AN66">
        <v>3.94</v>
      </c>
      <c r="AQ66">
        <v>3.66</v>
      </c>
      <c r="AR66">
        <v>550</v>
      </c>
      <c r="AU66">
        <v>48.5</v>
      </c>
      <c r="AZ66">
        <v>13000</v>
      </c>
      <c r="BA66" t="s">
        <v>5293</v>
      </c>
      <c r="BB66" t="s">
        <v>3699</v>
      </c>
      <c r="BD66">
        <v>1150</v>
      </c>
      <c r="BE66">
        <v>1200</v>
      </c>
      <c r="BG66">
        <v>23</v>
      </c>
      <c r="BH66">
        <v>660</v>
      </c>
      <c r="BI66">
        <v>780</v>
      </c>
      <c r="BL66">
        <v>35</v>
      </c>
      <c r="BM66" s="25" t="s">
        <v>5279</v>
      </c>
      <c r="BN66" t="str">
        <f t="shared" si="0"/>
        <v>780 x 212 x 270</v>
      </c>
      <c r="BP66" t="str">
        <f t="shared" si="1"/>
        <v>660 x 240 x 482</v>
      </c>
      <c r="BR66">
        <f t="shared" si="2"/>
        <v>8.5</v>
      </c>
      <c r="BS66">
        <f t="shared" si="3"/>
        <v>22.5</v>
      </c>
    </row>
    <row r="67" spans="1:71" x14ac:dyDescent="0.25">
      <c r="A67" s="11">
        <v>65</v>
      </c>
      <c r="B67" s="11" t="s">
        <v>705</v>
      </c>
      <c r="C67" s="12" t="s">
        <v>706</v>
      </c>
      <c r="D67" s="11" t="s">
        <v>20</v>
      </c>
      <c r="E67" s="11" t="s">
        <v>21</v>
      </c>
      <c r="F67" s="11" t="s">
        <v>708</v>
      </c>
      <c r="G67" s="11"/>
      <c r="H67" s="11"/>
      <c r="I67" s="11" t="s">
        <v>709</v>
      </c>
      <c r="J67" s="11" t="s">
        <v>699</v>
      </c>
      <c r="K67" s="11"/>
      <c r="L67" s="11" t="s">
        <v>710</v>
      </c>
      <c r="M67" s="11" t="s">
        <v>711</v>
      </c>
      <c r="N67" s="11" t="s">
        <v>712</v>
      </c>
      <c r="O67" s="11" t="s">
        <v>713</v>
      </c>
      <c r="P67" s="11" t="s">
        <v>32</v>
      </c>
      <c r="Q67" s="11" t="s">
        <v>714</v>
      </c>
      <c r="R67" s="11" t="s">
        <v>34</v>
      </c>
      <c r="S67">
        <v>10000</v>
      </c>
      <c r="U67">
        <v>21.5</v>
      </c>
      <c r="V67">
        <v>8.5</v>
      </c>
      <c r="X67">
        <v>33.5</v>
      </c>
      <c r="Y67" t="s">
        <v>3748</v>
      </c>
      <c r="AA67">
        <v>482</v>
      </c>
      <c r="AB67">
        <v>270</v>
      </c>
      <c r="AE67">
        <v>240</v>
      </c>
      <c r="AF67">
        <v>212</v>
      </c>
      <c r="AJ67" t="s">
        <v>34</v>
      </c>
      <c r="AK67">
        <v>15</v>
      </c>
      <c r="AL67">
        <v>10</v>
      </c>
      <c r="AM67">
        <v>1.35</v>
      </c>
      <c r="AN67">
        <v>3.2</v>
      </c>
      <c r="AQ67">
        <v>3.2</v>
      </c>
      <c r="AR67">
        <v>550</v>
      </c>
      <c r="AU67">
        <v>42</v>
      </c>
      <c r="AZ67">
        <v>10000</v>
      </c>
      <c r="BA67" t="s">
        <v>5293</v>
      </c>
      <c r="BB67" t="s">
        <v>3699</v>
      </c>
      <c r="BD67">
        <v>700</v>
      </c>
      <c r="BE67">
        <v>795</v>
      </c>
      <c r="BG67">
        <v>21</v>
      </c>
      <c r="BH67">
        <v>660</v>
      </c>
      <c r="BI67">
        <v>780</v>
      </c>
      <c r="BL67">
        <v>27</v>
      </c>
      <c r="BM67" s="25" t="s">
        <v>5279</v>
      </c>
      <c r="BN67" t="str">
        <f t="shared" si="0"/>
        <v>780 x 212 x 270</v>
      </c>
      <c r="BP67" t="str">
        <f t="shared" si="1"/>
        <v>660 x 240 x 482</v>
      </c>
      <c r="BR67">
        <f t="shared" si="2"/>
        <v>8.5</v>
      </c>
      <c r="BS67">
        <f t="shared" si="3"/>
        <v>21.5</v>
      </c>
    </row>
    <row r="68" spans="1:71" x14ac:dyDescent="0.25">
      <c r="A68" s="11">
        <v>66</v>
      </c>
      <c r="B68" s="11" t="s">
        <v>715</v>
      </c>
      <c r="C68" s="12" t="s">
        <v>716</v>
      </c>
      <c r="D68" s="11" t="s">
        <v>20</v>
      </c>
      <c r="E68" s="11" t="s">
        <v>21</v>
      </c>
      <c r="F68" s="11" t="s">
        <v>718</v>
      </c>
      <c r="G68" s="11"/>
      <c r="H68" s="11"/>
      <c r="I68" s="11" t="s">
        <v>719</v>
      </c>
      <c r="J68" s="11" t="s">
        <v>400</v>
      </c>
      <c r="K68" s="11"/>
      <c r="L68" s="11" t="s">
        <v>720</v>
      </c>
      <c r="M68" s="11"/>
      <c r="N68" s="11" t="s">
        <v>721</v>
      </c>
      <c r="O68" s="11" t="s">
        <v>722</v>
      </c>
      <c r="P68" s="11" t="s">
        <v>404</v>
      </c>
      <c r="Q68" s="11" t="s">
        <v>723</v>
      </c>
      <c r="R68" s="11" t="s">
        <v>34</v>
      </c>
      <c r="S68">
        <v>18000</v>
      </c>
      <c r="U68">
        <v>28</v>
      </c>
      <c r="V68">
        <v>11.5</v>
      </c>
      <c r="X68">
        <v>44.5</v>
      </c>
      <c r="Y68" t="s">
        <v>3748</v>
      </c>
      <c r="AA68">
        <v>555</v>
      </c>
      <c r="AB68">
        <v>316</v>
      </c>
      <c r="AE68">
        <v>300</v>
      </c>
      <c r="AF68">
        <v>224</v>
      </c>
      <c r="AJ68" t="s">
        <v>34</v>
      </c>
      <c r="AK68">
        <v>25</v>
      </c>
      <c r="AL68">
        <v>15</v>
      </c>
      <c r="AM68">
        <v>2.1</v>
      </c>
      <c r="AN68">
        <v>6</v>
      </c>
      <c r="AQ68">
        <v>5.9</v>
      </c>
      <c r="AR68">
        <v>850</v>
      </c>
      <c r="AU68">
        <v>54</v>
      </c>
      <c r="AW68">
        <v>1.3</v>
      </c>
      <c r="AX68">
        <v>1.3</v>
      </c>
      <c r="AZ68">
        <v>18000</v>
      </c>
      <c r="BA68" t="s">
        <v>5293</v>
      </c>
      <c r="BB68" t="s">
        <v>3699</v>
      </c>
      <c r="BD68">
        <v>1550</v>
      </c>
      <c r="BE68">
        <v>1580</v>
      </c>
      <c r="BG68">
        <v>29</v>
      </c>
      <c r="BH68">
        <v>785</v>
      </c>
      <c r="BI68">
        <v>940</v>
      </c>
      <c r="BL68">
        <v>53</v>
      </c>
      <c r="BM68" s="25" t="s">
        <v>5279</v>
      </c>
      <c r="BN68" t="str">
        <f t="shared" ref="BN68:BN131" si="4">CONCATENATE(BI68," x ",AF68," x ",AB68)</f>
        <v>940 x 224 x 316</v>
      </c>
      <c r="BP68" t="str">
        <f t="shared" ref="BP68:BP131" si="5">CONCATENATE(BH68," x ",AE68," x ",AA68)</f>
        <v>785 x 300 x 555</v>
      </c>
      <c r="BR68">
        <f t="shared" ref="BR68:BR81" si="6">V68</f>
        <v>11.5</v>
      </c>
      <c r="BS68">
        <f t="shared" ref="BS68:BS81" si="7">U68</f>
        <v>28</v>
      </c>
    </row>
    <row r="69" spans="1:71" x14ac:dyDescent="0.25">
      <c r="A69" s="11">
        <v>67</v>
      </c>
      <c r="B69" s="11" t="s">
        <v>724</v>
      </c>
      <c r="C69" s="12" t="s">
        <v>725</v>
      </c>
      <c r="D69" s="11" t="s">
        <v>20</v>
      </c>
      <c r="E69" s="11" t="s">
        <v>21</v>
      </c>
      <c r="F69" s="11" t="s">
        <v>727</v>
      </c>
      <c r="G69" s="11"/>
      <c r="H69" s="11"/>
      <c r="I69" s="11" t="s">
        <v>728</v>
      </c>
      <c r="J69" s="11" t="s">
        <v>400</v>
      </c>
      <c r="K69" s="11"/>
      <c r="L69" s="11" t="s">
        <v>729</v>
      </c>
      <c r="M69" s="11"/>
      <c r="N69" s="11" t="s">
        <v>730</v>
      </c>
      <c r="O69" s="11" t="s">
        <v>731</v>
      </c>
      <c r="P69" s="11" t="s">
        <v>469</v>
      </c>
      <c r="Q69" s="11" t="s">
        <v>732</v>
      </c>
      <c r="R69" s="11" t="s">
        <v>34</v>
      </c>
      <c r="S69">
        <v>9000</v>
      </c>
      <c r="U69">
        <v>22.5</v>
      </c>
      <c r="V69">
        <v>8.5</v>
      </c>
      <c r="X69">
        <v>34.5</v>
      </c>
      <c r="Y69" t="s">
        <v>3748</v>
      </c>
      <c r="AA69">
        <v>456</v>
      </c>
      <c r="AB69">
        <v>292</v>
      </c>
      <c r="AE69">
        <v>260</v>
      </c>
      <c r="AF69">
        <v>201</v>
      </c>
      <c r="AJ69" t="s">
        <v>34</v>
      </c>
      <c r="AK69">
        <v>20</v>
      </c>
      <c r="AL69">
        <v>10</v>
      </c>
      <c r="AM69">
        <v>1.6</v>
      </c>
      <c r="AN69">
        <v>4.2</v>
      </c>
      <c r="AQ69">
        <v>3.8</v>
      </c>
      <c r="AR69">
        <v>600</v>
      </c>
      <c r="AU69">
        <v>50</v>
      </c>
      <c r="AW69">
        <v>0.8</v>
      </c>
      <c r="AX69">
        <v>0.6</v>
      </c>
      <c r="AZ69">
        <v>9000</v>
      </c>
      <c r="BA69" t="s">
        <v>5293</v>
      </c>
      <c r="BB69" t="s">
        <v>3699</v>
      </c>
      <c r="BD69">
        <v>850</v>
      </c>
      <c r="BE69">
        <v>800</v>
      </c>
      <c r="BG69">
        <v>19</v>
      </c>
      <c r="BH69">
        <v>660</v>
      </c>
      <c r="BI69">
        <v>792</v>
      </c>
      <c r="BL69">
        <v>27</v>
      </c>
      <c r="BM69" s="25" t="s">
        <v>5279</v>
      </c>
      <c r="BN69" t="str">
        <f t="shared" si="4"/>
        <v>792 x 201 x 292</v>
      </c>
      <c r="BP69" t="str">
        <f t="shared" si="5"/>
        <v>660 x 260 x 456</v>
      </c>
      <c r="BR69">
        <f t="shared" si="6"/>
        <v>8.5</v>
      </c>
      <c r="BS69">
        <f t="shared" si="7"/>
        <v>22.5</v>
      </c>
    </row>
    <row r="70" spans="1:71" x14ac:dyDescent="0.25">
      <c r="A70" s="11">
        <v>68</v>
      </c>
      <c r="B70" s="11" t="s">
        <v>733</v>
      </c>
      <c r="C70" s="12" t="s">
        <v>734</v>
      </c>
      <c r="D70" s="11" t="s">
        <v>20</v>
      </c>
      <c r="E70" s="11" t="s">
        <v>21</v>
      </c>
      <c r="F70" s="11" t="s">
        <v>736</v>
      </c>
      <c r="G70" s="11"/>
      <c r="H70" s="11"/>
      <c r="I70" s="11" t="s">
        <v>737</v>
      </c>
      <c r="J70" s="11" t="s">
        <v>400</v>
      </c>
      <c r="K70" s="11"/>
      <c r="L70" s="11" t="s">
        <v>738</v>
      </c>
      <c r="M70" s="11"/>
      <c r="N70" s="11" t="s">
        <v>739</v>
      </c>
      <c r="O70" s="11" t="s">
        <v>740</v>
      </c>
      <c r="P70" s="11" t="s">
        <v>437</v>
      </c>
      <c r="Q70" s="11" t="s">
        <v>741</v>
      </c>
      <c r="R70" s="11" t="s">
        <v>34</v>
      </c>
      <c r="S70">
        <v>12000</v>
      </c>
      <c r="U70">
        <v>22.5</v>
      </c>
      <c r="V70">
        <v>8.5</v>
      </c>
      <c r="X70">
        <v>34.5</v>
      </c>
      <c r="Y70" t="s">
        <v>3748</v>
      </c>
      <c r="AA70">
        <v>530</v>
      </c>
      <c r="AB70">
        <v>292</v>
      </c>
      <c r="AE70">
        <v>280</v>
      </c>
      <c r="AF70">
        <v>201</v>
      </c>
      <c r="AJ70" t="s">
        <v>34</v>
      </c>
      <c r="AK70">
        <v>20</v>
      </c>
      <c r="AL70">
        <v>10</v>
      </c>
      <c r="AM70">
        <v>1.6</v>
      </c>
      <c r="AN70">
        <v>4.2</v>
      </c>
      <c r="AQ70">
        <v>4.0999999999999996</v>
      </c>
      <c r="AR70">
        <v>600</v>
      </c>
      <c r="AU70">
        <v>50</v>
      </c>
      <c r="AW70">
        <v>1</v>
      </c>
      <c r="AX70">
        <v>0.8</v>
      </c>
      <c r="AZ70">
        <v>12000</v>
      </c>
      <c r="BA70" t="s">
        <v>5293</v>
      </c>
      <c r="BB70" t="s">
        <v>3699</v>
      </c>
      <c r="BD70">
        <v>1100</v>
      </c>
      <c r="BE70">
        <v>1180</v>
      </c>
      <c r="BG70">
        <v>21</v>
      </c>
      <c r="BH70">
        <v>705</v>
      </c>
      <c r="BI70">
        <v>792</v>
      </c>
      <c r="BL70">
        <v>35</v>
      </c>
      <c r="BM70" s="25" t="s">
        <v>5279</v>
      </c>
      <c r="BN70" t="str">
        <f t="shared" si="4"/>
        <v>792 x 201 x 292</v>
      </c>
      <c r="BP70" t="str">
        <f t="shared" si="5"/>
        <v>705 x 280 x 530</v>
      </c>
      <c r="BR70">
        <f t="shared" si="6"/>
        <v>8.5</v>
      </c>
      <c r="BS70">
        <f t="shared" si="7"/>
        <v>22.5</v>
      </c>
    </row>
    <row r="71" spans="1:71" x14ac:dyDescent="0.25">
      <c r="A71" s="11">
        <v>69</v>
      </c>
      <c r="B71" s="11" t="s">
        <v>742</v>
      </c>
      <c r="C71" s="12" t="s">
        <v>743</v>
      </c>
      <c r="D71" s="11" t="s">
        <v>20</v>
      </c>
      <c r="E71" s="11" t="s">
        <v>21</v>
      </c>
      <c r="F71" s="11" t="s">
        <v>745</v>
      </c>
      <c r="G71" s="11"/>
      <c r="H71" s="11" t="s">
        <v>398</v>
      </c>
      <c r="I71" s="11"/>
      <c r="J71" s="11" t="s">
        <v>132</v>
      </c>
      <c r="K71" s="11"/>
      <c r="L71" s="11" t="s">
        <v>746</v>
      </c>
      <c r="M71" s="11" t="s">
        <v>747</v>
      </c>
      <c r="N71" s="11" t="s">
        <v>748</v>
      </c>
      <c r="O71" s="11" t="s">
        <v>749</v>
      </c>
      <c r="P71" s="11" t="s">
        <v>136</v>
      </c>
      <c r="Q71" s="11" t="s">
        <v>750</v>
      </c>
      <c r="R71" s="11" t="s">
        <v>34</v>
      </c>
      <c r="S71">
        <v>24000</v>
      </c>
      <c r="U71">
        <v>43.9</v>
      </c>
      <c r="V71">
        <v>13.6</v>
      </c>
      <c r="X71">
        <v>64.260000000000005</v>
      </c>
      <c r="Y71" t="s">
        <v>3748</v>
      </c>
      <c r="AA71">
        <v>673</v>
      </c>
      <c r="AB71">
        <v>336</v>
      </c>
      <c r="AE71">
        <v>342</v>
      </c>
      <c r="AF71">
        <v>244</v>
      </c>
      <c r="AJ71" t="s">
        <v>34</v>
      </c>
      <c r="AK71">
        <v>50</v>
      </c>
      <c r="AL71">
        <v>25</v>
      </c>
      <c r="AM71">
        <v>3.2</v>
      </c>
      <c r="AN71">
        <v>8.1999999999999993</v>
      </c>
      <c r="AQ71">
        <v>8.1999999999999993</v>
      </c>
      <c r="AR71">
        <v>1090</v>
      </c>
      <c r="AU71">
        <v>62</v>
      </c>
      <c r="AW71">
        <v>1.55</v>
      </c>
      <c r="AX71">
        <v>2.11</v>
      </c>
      <c r="AZ71">
        <v>24000</v>
      </c>
      <c r="BA71" t="s">
        <v>5293</v>
      </c>
      <c r="BB71" t="s">
        <v>3699</v>
      </c>
      <c r="BD71">
        <v>2130</v>
      </c>
      <c r="BE71">
        <v>2402</v>
      </c>
      <c r="BG71">
        <v>34.5</v>
      </c>
      <c r="BH71">
        <v>955</v>
      </c>
      <c r="BI71">
        <v>1083</v>
      </c>
      <c r="BL71">
        <v>70</v>
      </c>
      <c r="BM71" s="25" t="s">
        <v>5279</v>
      </c>
      <c r="BN71" t="str">
        <f t="shared" si="4"/>
        <v>1083 x 244 x 336</v>
      </c>
      <c r="BP71" t="str">
        <f t="shared" si="5"/>
        <v>955 x 342 x 673</v>
      </c>
      <c r="BR71">
        <f t="shared" si="6"/>
        <v>13.6</v>
      </c>
      <c r="BS71">
        <f t="shared" si="7"/>
        <v>43.9</v>
      </c>
    </row>
    <row r="72" spans="1:71" x14ac:dyDescent="0.25">
      <c r="A72" s="11">
        <v>70</v>
      </c>
      <c r="B72" s="11" t="s">
        <v>751</v>
      </c>
      <c r="C72" s="12" t="s">
        <v>752</v>
      </c>
      <c r="D72" s="11" t="s">
        <v>20</v>
      </c>
      <c r="E72" s="11" t="s">
        <v>21</v>
      </c>
      <c r="F72" s="11" t="s">
        <v>754</v>
      </c>
      <c r="G72" s="11"/>
      <c r="H72" s="11" t="s">
        <v>398</v>
      </c>
      <c r="I72" s="11"/>
      <c r="J72" s="11" t="s">
        <v>132</v>
      </c>
      <c r="K72" s="11"/>
      <c r="L72" s="11" t="s">
        <v>755</v>
      </c>
      <c r="M72" s="11" t="s">
        <v>756</v>
      </c>
      <c r="N72" s="11" t="s">
        <v>757</v>
      </c>
      <c r="O72" s="11" t="s">
        <v>758</v>
      </c>
      <c r="P72" s="11" t="s">
        <v>147</v>
      </c>
      <c r="Q72" s="11" t="s">
        <v>759</v>
      </c>
      <c r="R72" s="11" t="s">
        <v>34</v>
      </c>
      <c r="S72">
        <v>9000</v>
      </c>
      <c r="U72">
        <v>20.2</v>
      </c>
      <c r="V72">
        <v>8</v>
      </c>
      <c r="X72">
        <v>32.200000000000003</v>
      </c>
      <c r="Y72" t="s">
        <v>3748</v>
      </c>
      <c r="AA72">
        <v>495</v>
      </c>
      <c r="AB72">
        <v>292</v>
      </c>
      <c r="AE72">
        <v>270</v>
      </c>
      <c r="AF72">
        <v>200</v>
      </c>
      <c r="AJ72" t="s">
        <v>34</v>
      </c>
      <c r="AK72">
        <v>25</v>
      </c>
      <c r="AL72">
        <v>10</v>
      </c>
      <c r="AM72">
        <v>1.34</v>
      </c>
      <c r="AN72">
        <v>3.8</v>
      </c>
      <c r="AQ72">
        <v>3.2</v>
      </c>
      <c r="AR72">
        <v>514</v>
      </c>
      <c r="AU72">
        <v>54</v>
      </c>
      <c r="AW72">
        <v>0.91</v>
      </c>
      <c r="AX72">
        <v>1.17</v>
      </c>
      <c r="AZ72">
        <v>9000</v>
      </c>
      <c r="BA72" t="s">
        <v>5293</v>
      </c>
      <c r="BB72" t="s">
        <v>3699</v>
      </c>
      <c r="BD72">
        <v>930</v>
      </c>
      <c r="BE72">
        <v>860</v>
      </c>
      <c r="BG72">
        <v>21</v>
      </c>
      <c r="BH72">
        <v>720</v>
      </c>
      <c r="BI72">
        <v>729</v>
      </c>
      <c r="BL72">
        <v>28</v>
      </c>
      <c r="BM72" s="25" t="s">
        <v>5279</v>
      </c>
      <c r="BN72" t="str">
        <f t="shared" si="4"/>
        <v>729 x 200 x 292</v>
      </c>
      <c r="BP72" t="str">
        <f t="shared" si="5"/>
        <v>720 x 270 x 495</v>
      </c>
      <c r="BR72">
        <f t="shared" si="6"/>
        <v>8</v>
      </c>
      <c r="BS72">
        <f t="shared" si="7"/>
        <v>20.2</v>
      </c>
    </row>
    <row r="73" spans="1:71" x14ac:dyDescent="0.25">
      <c r="A73" s="11">
        <v>71</v>
      </c>
      <c r="B73" s="11" t="s">
        <v>760</v>
      </c>
      <c r="C73" s="12" t="s">
        <v>761</v>
      </c>
      <c r="D73" s="11" t="s">
        <v>20</v>
      </c>
      <c r="E73" s="11" t="s">
        <v>21</v>
      </c>
      <c r="F73" s="11" t="s">
        <v>763</v>
      </c>
      <c r="G73" s="11"/>
      <c r="H73" s="11" t="s">
        <v>398</v>
      </c>
      <c r="I73" s="11"/>
      <c r="J73" s="11" t="s">
        <v>132</v>
      </c>
      <c r="K73" s="11"/>
      <c r="L73" s="11" t="s">
        <v>764</v>
      </c>
      <c r="M73" s="11" t="s">
        <v>765</v>
      </c>
      <c r="N73" s="11" t="s">
        <v>766</v>
      </c>
      <c r="O73" s="11" t="s">
        <v>767</v>
      </c>
      <c r="P73" s="11" t="s">
        <v>178</v>
      </c>
      <c r="Q73" s="11" t="s">
        <v>768</v>
      </c>
      <c r="R73" s="11" t="s">
        <v>34</v>
      </c>
      <c r="S73">
        <v>18000</v>
      </c>
      <c r="U73">
        <v>33.5</v>
      </c>
      <c r="V73">
        <v>11.2</v>
      </c>
      <c r="X73">
        <v>50.7</v>
      </c>
      <c r="Y73" t="s">
        <v>3748</v>
      </c>
      <c r="AA73">
        <v>554</v>
      </c>
      <c r="AB73">
        <v>320</v>
      </c>
      <c r="AE73">
        <v>330</v>
      </c>
      <c r="AF73">
        <v>241</v>
      </c>
      <c r="AJ73" t="s">
        <v>34</v>
      </c>
      <c r="AK73">
        <v>30</v>
      </c>
      <c r="AL73">
        <v>20</v>
      </c>
      <c r="AM73">
        <v>2.0499999999999998</v>
      </c>
      <c r="AN73">
        <v>5.9</v>
      </c>
      <c r="AQ73">
        <v>5.9</v>
      </c>
      <c r="AR73">
        <v>800</v>
      </c>
      <c r="AU73">
        <v>54</v>
      </c>
      <c r="AW73">
        <v>3.1</v>
      </c>
      <c r="AX73">
        <v>1.93</v>
      </c>
      <c r="AZ73">
        <v>18000</v>
      </c>
      <c r="BA73" t="s">
        <v>5293</v>
      </c>
      <c r="BB73" t="s">
        <v>3699</v>
      </c>
      <c r="BD73">
        <v>1750</v>
      </c>
      <c r="BE73">
        <v>1550</v>
      </c>
      <c r="BG73">
        <v>31</v>
      </c>
      <c r="BH73">
        <v>874</v>
      </c>
      <c r="BI73">
        <v>969</v>
      </c>
      <c r="BL73">
        <v>53</v>
      </c>
      <c r="BM73" s="25" t="s">
        <v>5279</v>
      </c>
      <c r="BN73" t="str">
        <f t="shared" si="4"/>
        <v>969 x 241 x 320</v>
      </c>
      <c r="BP73" t="str">
        <f t="shared" si="5"/>
        <v>874 x 330 x 554</v>
      </c>
      <c r="BR73">
        <f t="shared" si="6"/>
        <v>11.2</v>
      </c>
      <c r="BS73">
        <f t="shared" si="7"/>
        <v>33.5</v>
      </c>
    </row>
    <row r="74" spans="1:71" x14ac:dyDescent="0.25">
      <c r="A74" s="11">
        <v>72</v>
      </c>
      <c r="B74" s="11" t="s">
        <v>769</v>
      </c>
      <c r="C74" s="12" t="s">
        <v>770</v>
      </c>
      <c r="D74" s="11" t="s">
        <v>20</v>
      </c>
      <c r="E74" s="11" t="s">
        <v>21</v>
      </c>
      <c r="F74" s="11" t="s">
        <v>772</v>
      </c>
      <c r="G74" s="11"/>
      <c r="H74" s="11" t="s">
        <v>398</v>
      </c>
      <c r="I74" s="11"/>
      <c r="J74" s="11" t="s">
        <v>132</v>
      </c>
      <c r="K74" s="11"/>
      <c r="L74" s="11" t="s">
        <v>773</v>
      </c>
      <c r="M74" s="11" t="s">
        <v>774</v>
      </c>
      <c r="N74" s="11" t="s">
        <v>775</v>
      </c>
      <c r="O74" s="11" t="s">
        <v>776</v>
      </c>
      <c r="P74" s="11" t="s">
        <v>167</v>
      </c>
      <c r="Q74" s="11" t="s">
        <v>777</v>
      </c>
      <c r="R74" s="11" t="s">
        <v>34</v>
      </c>
      <c r="S74">
        <v>7000</v>
      </c>
      <c r="U74">
        <v>20.2</v>
      </c>
      <c r="V74">
        <v>8</v>
      </c>
      <c r="X74">
        <v>32.200000000000003</v>
      </c>
      <c r="Y74" t="s">
        <v>3748</v>
      </c>
      <c r="AA74">
        <v>495</v>
      </c>
      <c r="AB74">
        <v>292</v>
      </c>
      <c r="AE74">
        <v>270</v>
      </c>
      <c r="AF74">
        <v>200</v>
      </c>
      <c r="AJ74" t="s">
        <v>34</v>
      </c>
      <c r="AK74">
        <v>25</v>
      </c>
      <c r="AL74">
        <v>10</v>
      </c>
      <c r="AM74">
        <v>1.34</v>
      </c>
      <c r="AN74">
        <v>3.8</v>
      </c>
      <c r="AQ74">
        <v>3.2</v>
      </c>
      <c r="AR74">
        <v>514</v>
      </c>
      <c r="AU74">
        <v>54</v>
      </c>
      <c r="AW74">
        <v>0.91</v>
      </c>
      <c r="AX74">
        <v>1.17</v>
      </c>
      <c r="AZ74">
        <v>7000</v>
      </c>
      <c r="BA74" t="s">
        <v>5293</v>
      </c>
      <c r="BB74" t="s">
        <v>3699</v>
      </c>
      <c r="BD74">
        <v>649</v>
      </c>
      <c r="BE74">
        <v>639</v>
      </c>
      <c r="BG74">
        <v>20</v>
      </c>
      <c r="BH74">
        <v>720</v>
      </c>
      <c r="BI74">
        <v>729</v>
      </c>
      <c r="BL74">
        <v>20</v>
      </c>
      <c r="BM74" s="25" t="s">
        <v>5279</v>
      </c>
      <c r="BN74" t="str">
        <f t="shared" si="4"/>
        <v>729 x 200 x 292</v>
      </c>
      <c r="BP74" t="str">
        <f t="shared" si="5"/>
        <v>720 x 270 x 495</v>
      </c>
      <c r="BR74">
        <f t="shared" si="6"/>
        <v>8</v>
      </c>
      <c r="BS74">
        <f t="shared" si="7"/>
        <v>20.2</v>
      </c>
    </row>
    <row r="75" spans="1:71" x14ac:dyDescent="0.25">
      <c r="A75" s="11">
        <v>73</v>
      </c>
      <c r="B75" s="11" t="s">
        <v>778</v>
      </c>
      <c r="C75" s="12" t="s">
        <v>779</v>
      </c>
      <c r="D75" s="11" t="s">
        <v>20</v>
      </c>
      <c r="E75" s="11" t="s">
        <v>21</v>
      </c>
      <c r="F75" s="11" t="s">
        <v>781</v>
      </c>
      <c r="G75" s="11"/>
      <c r="H75" s="11" t="s">
        <v>398</v>
      </c>
      <c r="I75" s="11"/>
      <c r="J75" s="11" t="s">
        <v>132</v>
      </c>
      <c r="K75" s="11"/>
      <c r="L75" s="11" t="s">
        <v>782</v>
      </c>
      <c r="M75" s="11" t="s">
        <v>783</v>
      </c>
      <c r="N75" s="11" t="s">
        <v>784</v>
      </c>
      <c r="O75" s="11" t="s">
        <v>785</v>
      </c>
      <c r="P75" s="11" t="s">
        <v>157</v>
      </c>
      <c r="Q75" s="11" t="s">
        <v>786</v>
      </c>
      <c r="R75" s="11" t="s">
        <v>34</v>
      </c>
      <c r="S75">
        <v>12000</v>
      </c>
      <c r="U75">
        <v>21.4</v>
      </c>
      <c r="V75">
        <v>8.1</v>
      </c>
      <c r="X75">
        <v>32.200000000000003</v>
      </c>
      <c r="Y75" t="s">
        <v>3748</v>
      </c>
      <c r="AA75">
        <v>495</v>
      </c>
      <c r="AB75">
        <v>292</v>
      </c>
      <c r="AE75">
        <v>270</v>
      </c>
      <c r="AF75">
        <v>200</v>
      </c>
      <c r="AJ75" t="s">
        <v>34</v>
      </c>
      <c r="AK75">
        <v>25</v>
      </c>
      <c r="AL75">
        <v>10</v>
      </c>
      <c r="AM75">
        <v>1.26</v>
      </c>
      <c r="AN75">
        <v>4</v>
      </c>
      <c r="AQ75">
        <v>3.8</v>
      </c>
      <c r="AR75">
        <v>520</v>
      </c>
      <c r="AU75">
        <v>56</v>
      </c>
      <c r="AW75">
        <v>1.06</v>
      </c>
      <c r="AX75">
        <v>1.29</v>
      </c>
      <c r="AZ75">
        <v>12000</v>
      </c>
      <c r="BA75" t="s">
        <v>5293</v>
      </c>
      <c r="BB75" t="s">
        <v>3699</v>
      </c>
      <c r="BD75">
        <v>1015</v>
      </c>
      <c r="BE75">
        <v>1096</v>
      </c>
      <c r="BG75">
        <v>22</v>
      </c>
      <c r="BH75">
        <v>720</v>
      </c>
      <c r="BI75">
        <v>727</v>
      </c>
      <c r="BL75">
        <v>35</v>
      </c>
      <c r="BM75" s="25" t="s">
        <v>5279</v>
      </c>
      <c r="BN75" t="str">
        <f t="shared" si="4"/>
        <v>727 x 200 x 292</v>
      </c>
      <c r="BP75" t="str">
        <f t="shared" si="5"/>
        <v>720 x 270 x 495</v>
      </c>
      <c r="BR75">
        <f t="shared" si="6"/>
        <v>8.1</v>
      </c>
      <c r="BS75">
        <f t="shared" si="7"/>
        <v>21.4</v>
      </c>
    </row>
    <row r="76" spans="1:71" x14ac:dyDescent="0.25">
      <c r="A76" s="11">
        <v>74</v>
      </c>
      <c r="B76" s="11" t="s">
        <v>787</v>
      </c>
      <c r="C76" s="12" t="s">
        <v>788</v>
      </c>
      <c r="D76" s="11" t="s">
        <v>20</v>
      </c>
      <c r="E76" s="11" t="s">
        <v>21</v>
      </c>
      <c r="F76" s="11" t="s">
        <v>790</v>
      </c>
      <c r="G76" s="11"/>
      <c r="H76" s="11"/>
      <c r="I76" s="11"/>
      <c r="J76" s="11" t="s">
        <v>791</v>
      </c>
      <c r="K76" s="11"/>
      <c r="L76" s="11" t="s">
        <v>792</v>
      </c>
      <c r="M76" s="11" t="s">
        <v>793</v>
      </c>
      <c r="N76" s="11" t="s">
        <v>794</v>
      </c>
      <c r="O76" s="11" t="s">
        <v>795</v>
      </c>
      <c r="P76" s="11" t="s">
        <v>796</v>
      </c>
      <c r="Q76" s="11" t="s">
        <v>797</v>
      </c>
      <c r="R76" s="11" t="s">
        <v>57</v>
      </c>
      <c r="S76">
        <v>9000</v>
      </c>
      <c r="U76">
        <v>21</v>
      </c>
      <c r="V76">
        <v>7.5</v>
      </c>
      <c r="X76">
        <v>32</v>
      </c>
      <c r="Y76" t="s">
        <v>3748</v>
      </c>
      <c r="AA76">
        <v>459</v>
      </c>
      <c r="AB76">
        <v>275</v>
      </c>
      <c r="AE76">
        <v>276</v>
      </c>
      <c r="AF76">
        <v>190</v>
      </c>
      <c r="AJ76" t="s">
        <v>34</v>
      </c>
      <c r="AK76">
        <v>15</v>
      </c>
      <c r="AL76">
        <v>5</v>
      </c>
      <c r="AM76">
        <v>1.85</v>
      </c>
      <c r="AN76">
        <v>3.69</v>
      </c>
      <c r="AQ76">
        <v>3.37</v>
      </c>
      <c r="AR76">
        <v>550</v>
      </c>
      <c r="AU76">
        <v>49</v>
      </c>
      <c r="AW76">
        <v>0.94</v>
      </c>
      <c r="AX76">
        <v>0.82</v>
      </c>
      <c r="AZ76">
        <v>9000</v>
      </c>
      <c r="BA76" t="s">
        <v>5293</v>
      </c>
      <c r="BB76" t="s">
        <v>3699</v>
      </c>
      <c r="BD76">
        <v>770</v>
      </c>
      <c r="BE76">
        <v>820</v>
      </c>
      <c r="BG76">
        <v>23</v>
      </c>
      <c r="BH76">
        <v>712</v>
      </c>
      <c r="BI76">
        <v>780</v>
      </c>
      <c r="BL76">
        <v>26</v>
      </c>
      <c r="BM76" s="25" t="s">
        <v>5279</v>
      </c>
      <c r="BN76" t="str">
        <f t="shared" si="4"/>
        <v>780 x 190 x 275</v>
      </c>
      <c r="BP76" t="str">
        <f t="shared" si="5"/>
        <v>712 x 276 x 459</v>
      </c>
      <c r="BR76">
        <f t="shared" si="6"/>
        <v>7.5</v>
      </c>
      <c r="BS76">
        <f t="shared" si="7"/>
        <v>21</v>
      </c>
    </row>
    <row r="77" spans="1:71" x14ac:dyDescent="0.25">
      <c r="A77" s="11">
        <v>75</v>
      </c>
      <c r="B77" s="11" t="s">
        <v>798</v>
      </c>
      <c r="C77" s="12" t="s">
        <v>799</v>
      </c>
      <c r="D77" s="11" t="s">
        <v>20</v>
      </c>
      <c r="E77" s="11" t="s">
        <v>21</v>
      </c>
      <c r="F77" s="11" t="s">
        <v>801</v>
      </c>
      <c r="G77" s="11"/>
      <c r="H77" s="11"/>
      <c r="I77" s="11"/>
      <c r="J77" s="11" t="s">
        <v>791</v>
      </c>
      <c r="K77" s="11"/>
      <c r="L77" s="11" t="s">
        <v>802</v>
      </c>
      <c r="M77" s="11" t="s">
        <v>803</v>
      </c>
      <c r="N77" s="11" t="s">
        <v>804</v>
      </c>
      <c r="O77" s="11" t="s">
        <v>805</v>
      </c>
      <c r="P77" s="11" t="s">
        <v>806</v>
      </c>
      <c r="Q77" s="11" t="s">
        <v>807</v>
      </c>
      <c r="R77" s="11" t="s">
        <v>57</v>
      </c>
      <c r="S77">
        <v>12000</v>
      </c>
      <c r="U77">
        <v>21</v>
      </c>
      <c r="V77">
        <v>7.5</v>
      </c>
      <c r="X77">
        <v>36</v>
      </c>
      <c r="Y77" t="s">
        <v>3748</v>
      </c>
      <c r="AA77">
        <v>459</v>
      </c>
      <c r="AB77">
        <v>275</v>
      </c>
      <c r="AE77">
        <v>276</v>
      </c>
      <c r="AF77">
        <v>190</v>
      </c>
      <c r="AJ77" t="s">
        <v>34</v>
      </c>
      <c r="AK77">
        <v>15</v>
      </c>
      <c r="AL77">
        <v>5</v>
      </c>
      <c r="AM77">
        <v>1.98</v>
      </c>
      <c r="AN77">
        <v>3.96</v>
      </c>
      <c r="AQ77">
        <v>3.81</v>
      </c>
      <c r="AR77">
        <v>550</v>
      </c>
      <c r="AU77">
        <v>49</v>
      </c>
      <c r="AW77">
        <v>1.02</v>
      </c>
      <c r="AX77">
        <v>1</v>
      </c>
      <c r="AZ77">
        <v>12000</v>
      </c>
      <c r="BA77" t="s">
        <v>5293</v>
      </c>
      <c r="BB77" t="s">
        <v>3699</v>
      </c>
      <c r="BD77">
        <v>1013</v>
      </c>
      <c r="BE77">
        <v>1095</v>
      </c>
      <c r="BG77">
        <v>23</v>
      </c>
      <c r="BH77">
        <v>712</v>
      </c>
      <c r="BI77">
        <v>780</v>
      </c>
      <c r="BL77">
        <v>35</v>
      </c>
      <c r="BM77" s="25" t="s">
        <v>5279</v>
      </c>
      <c r="BN77" t="str">
        <f t="shared" si="4"/>
        <v>780 x 190 x 275</v>
      </c>
      <c r="BP77" t="str">
        <f t="shared" si="5"/>
        <v>712 x 276 x 459</v>
      </c>
      <c r="BR77">
        <f t="shared" si="6"/>
        <v>7.5</v>
      </c>
      <c r="BS77">
        <f t="shared" si="7"/>
        <v>21</v>
      </c>
    </row>
    <row r="78" spans="1:71" x14ac:dyDescent="0.25">
      <c r="A78" s="11">
        <v>76</v>
      </c>
      <c r="B78" s="11" t="s">
        <v>808</v>
      </c>
      <c r="C78" s="12" t="s">
        <v>809</v>
      </c>
      <c r="D78" s="11" t="s">
        <v>20</v>
      </c>
      <c r="E78" s="11" t="s">
        <v>21</v>
      </c>
      <c r="F78" s="11" t="s">
        <v>811</v>
      </c>
      <c r="G78" s="11"/>
      <c r="H78" s="11"/>
      <c r="I78" s="11"/>
      <c r="J78" s="11" t="s">
        <v>791</v>
      </c>
      <c r="K78" s="11"/>
      <c r="L78" s="11" t="s">
        <v>812</v>
      </c>
      <c r="M78" s="11" t="s">
        <v>813</v>
      </c>
      <c r="N78" s="11" t="s">
        <v>814</v>
      </c>
      <c r="O78" s="11" t="s">
        <v>815</v>
      </c>
      <c r="P78" s="11" t="s">
        <v>816</v>
      </c>
      <c r="Q78" s="11" t="s">
        <v>817</v>
      </c>
      <c r="R78" s="11" t="s">
        <v>57</v>
      </c>
      <c r="S78">
        <v>7000</v>
      </c>
      <c r="U78">
        <v>21</v>
      </c>
      <c r="V78">
        <v>7.5</v>
      </c>
      <c r="X78">
        <v>32</v>
      </c>
      <c r="Y78" t="s">
        <v>3748</v>
      </c>
      <c r="AA78">
        <v>459</v>
      </c>
      <c r="AB78">
        <v>275</v>
      </c>
      <c r="AE78">
        <v>276</v>
      </c>
      <c r="AF78">
        <v>190</v>
      </c>
      <c r="AJ78" t="s">
        <v>34</v>
      </c>
      <c r="AK78">
        <v>15</v>
      </c>
      <c r="AL78">
        <v>5</v>
      </c>
      <c r="AM78">
        <v>1.75</v>
      </c>
      <c r="AN78">
        <v>2.95</v>
      </c>
      <c r="AQ78">
        <v>2.8</v>
      </c>
      <c r="AR78">
        <v>550</v>
      </c>
      <c r="AU78">
        <v>49</v>
      </c>
      <c r="AW78">
        <v>0.65</v>
      </c>
      <c r="AX78">
        <v>0.65</v>
      </c>
      <c r="AZ78">
        <v>7000</v>
      </c>
      <c r="BA78" t="s">
        <v>5293</v>
      </c>
      <c r="BB78" t="s">
        <v>3699</v>
      </c>
      <c r="BD78">
        <v>650</v>
      </c>
      <c r="BE78">
        <v>635</v>
      </c>
      <c r="BG78">
        <v>23</v>
      </c>
      <c r="BH78">
        <v>712</v>
      </c>
      <c r="BI78">
        <v>780</v>
      </c>
      <c r="BL78">
        <v>20</v>
      </c>
      <c r="BM78" s="25" t="s">
        <v>5279</v>
      </c>
      <c r="BN78" t="str">
        <f t="shared" si="4"/>
        <v>780 x 190 x 275</v>
      </c>
      <c r="BP78" t="str">
        <f t="shared" si="5"/>
        <v>712 x 276 x 459</v>
      </c>
      <c r="BR78">
        <f t="shared" si="6"/>
        <v>7.5</v>
      </c>
      <c r="BS78">
        <f t="shared" si="7"/>
        <v>21</v>
      </c>
    </row>
    <row r="79" spans="1:71" x14ac:dyDescent="0.25">
      <c r="A79" s="11">
        <v>77</v>
      </c>
      <c r="B79" s="11" t="s">
        <v>818</v>
      </c>
      <c r="C79" s="12" t="s">
        <v>819</v>
      </c>
      <c r="D79" s="11" t="s">
        <v>20</v>
      </c>
      <c r="E79" s="11" t="s">
        <v>21</v>
      </c>
      <c r="F79" s="11" t="s">
        <v>821</v>
      </c>
      <c r="G79" s="11"/>
      <c r="H79" s="11"/>
      <c r="I79" s="11" t="s">
        <v>822</v>
      </c>
      <c r="J79" s="11" t="s">
        <v>400</v>
      </c>
      <c r="K79" s="11"/>
      <c r="L79" s="11" t="s">
        <v>823</v>
      </c>
      <c r="M79" s="11"/>
      <c r="N79" s="11" t="s">
        <v>824</v>
      </c>
      <c r="O79" s="11" t="s">
        <v>825</v>
      </c>
      <c r="P79" s="11" t="s">
        <v>415</v>
      </c>
      <c r="Q79" s="11" t="s">
        <v>826</v>
      </c>
      <c r="R79" s="11" t="s">
        <v>34</v>
      </c>
      <c r="S79">
        <v>24000</v>
      </c>
      <c r="U79">
        <v>39</v>
      </c>
      <c r="V79">
        <v>14</v>
      </c>
      <c r="X79">
        <v>59</v>
      </c>
      <c r="Y79" t="s">
        <v>3748</v>
      </c>
      <c r="AA79">
        <v>700</v>
      </c>
      <c r="AB79">
        <v>330</v>
      </c>
      <c r="AE79">
        <v>350</v>
      </c>
      <c r="AF79">
        <v>232</v>
      </c>
      <c r="AJ79" t="s">
        <v>34</v>
      </c>
      <c r="AK79">
        <v>25</v>
      </c>
      <c r="AL79">
        <v>15</v>
      </c>
      <c r="AM79">
        <v>2.76</v>
      </c>
      <c r="AN79">
        <v>8</v>
      </c>
      <c r="AQ79">
        <v>7.4</v>
      </c>
      <c r="AR79">
        <v>1150</v>
      </c>
      <c r="AU79">
        <v>62</v>
      </c>
      <c r="AW79">
        <v>1.8</v>
      </c>
      <c r="AX79">
        <v>1.8</v>
      </c>
      <c r="AZ79">
        <v>24000</v>
      </c>
      <c r="BA79" t="s">
        <v>5293</v>
      </c>
      <c r="BB79" t="s">
        <v>3699</v>
      </c>
      <c r="BD79">
        <v>2200</v>
      </c>
      <c r="BE79">
        <v>200</v>
      </c>
      <c r="BG79">
        <v>31</v>
      </c>
      <c r="BH79">
        <v>900</v>
      </c>
      <c r="BI79">
        <v>1132</v>
      </c>
      <c r="BL79">
        <v>72</v>
      </c>
      <c r="BM79" s="25" t="s">
        <v>5279</v>
      </c>
      <c r="BN79" t="str">
        <f t="shared" si="4"/>
        <v>1132 x 232 x 330</v>
      </c>
      <c r="BP79" t="str">
        <f t="shared" si="5"/>
        <v>900 x 350 x 700</v>
      </c>
      <c r="BR79">
        <f t="shared" si="6"/>
        <v>14</v>
      </c>
      <c r="BS79">
        <f t="shared" si="7"/>
        <v>39</v>
      </c>
    </row>
    <row r="80" spans="1:71" x14ac:dyDescent="0.25">
      <c r="A80" s="11">
        <v>78</v>
      </c>
      <c r="B80" s="11" t="s">
        <v>827</v>
      </c>
      <c r="C80" s="12" t="s">
        <v>828</v>
      </c>
      <c r="D80" s="11" t="s">
        <v>20</v>
      </c>
      <c r="E80" s="11" t="s">
        <v>21</v>
      </c>
      <c r="F80" s="11" t="s">
        <v>830</v>
      </c>
      <c r="G80" s="11"/>
      <c r="H80" s="11"/>
      <c r="I80" s="11" t="s">
        <v>75</v>
      </c>
      <c r="J80" s="11" t="s">
        <v>670</v>
      </c>
      <c r="K80" s="11"/>
      <c r="L80" s="11" t="s">
        <v>831</v>
      </c>
      <c r="M80" s="11" t="s">
        <v>832</v>
      </c>
      <c r="N80" s="11" t="s">
        <v>833</v>
      </c>
      <c r="O80" s="11" t="s">
        <v>834</v>
      </c>
      <c r="P80" s="11" t="s">
        <v>79</v>
      </c>
      <c r="Q80" s="11" t="s">
        <v>835</v>
      </c>
      <c r="R80" s="11" t="s">
        <v>34</v>
      </c>
      <c r="S80">
        <v>24000</v>
      </c>
      <c r="U80">
        <v>46.5</v>
      </c>
      <c r="V80">
        <v>12.5</v>
      </c>
      <c r="X80">
        <v>65</v>
      </c>
      <c r="Y80" t="s">
        <v>3748</v>
      </c>
      <c r="AA80">
        <v>667</v>
      </c>
      <c r="AB80">
        <v>315</v>
      </c>
      <c r="AE80">
        <v>310</v>
      </c>
      <c r="AF80">
        <v>238</v>
      </c>
      <c r="AJ80" t="s">
        <v>57</v>
      </c>
      <c r="AK80">
        <v>20</v>
      </c>
      <c r="AL80">
        <v>10</v>
      </c>
      <c r="AM80">
        <v>2.1800000000000002</v>
      </c>
      <c r="AN80">
        <v>7.3</v>
      </c>
      <c r="AQ80">
        <v>7</v>
      </c>
      <c r="AR80">
        <v>1050</v>
      </c>
      <c r="AU80">
        <v>54</v>
      </c>
      <c r="AZ80">
        <v>24000</v>
      </c>
      <c r="BA80" t="s">
        <v>5293</v>
      </c>
      <c r="BB80" t="s">
        <v>3699</v>
      </c>
      <c r="BD80">
        <v>2020</v>
      </c>
      <c r="BE80">
        <v>2180</v>
      </c>
      <c r="BG80">
        <v>34</v>
      </c>
      <c r="BH80">
        <v>860</v>
      </c>
      <c r="BI80">
        <v>1002</v>
      </c>
      <c r="BL80">
        <v>70</v>
      </c>
      <c r="BM80" s="25" t="s">
        <v>5279</v>
      </c>
      <c r="BN80" t="str">
        <f t="shared" si="4"/>
        <v>1002 x 238 x 315</v>
      </c>
      <c r="BP80" t="str">
        <f t="shared" si="5"/>
        <v>860 x 310 x 667</v>
      </c>
      <c r="BR80">
        <f t="shared" si="6"/>
        <v>12.5</v>
      </c>
      <c r="BS80">
        <f t="shared" si="7"/>
        <v>46.5</v>
      </c>
    </row>
    <row r="81" spans="1:71" x14ac:dyDescent="0.25">
      <c r="A81" s="11">
        <v>79</v>
      </c>
      <c r="B81" s="11" t="s">
        <v>836</v>
      </c>
      <c r="C81" s="12" t="s">
        <v>837</v>
      </c>
      <c r="D81" s="11" t="s">
        <v>20</v>
      </c>
      <c r="E81" s="11" t="s">
        <v>21</v>
      </c>
      <c r="F81" s="11" t="s">
        <v>839</v>
      </c>
      <c r="G81" s="11"/>
      <c r="H81" s="11"/>
      <c r="I81" s="11" t="s">
        <v>108</v>
      </c>
      <c r="J81" s="11" t="s">
        <v>670</v>
      </c>
      <c r="K81" s="11"/>
      <c r="L81" s="11" t="s">
        <v>840</v>
      </c>
      <c r="M81" s="11" t="s">
        <v>841</v>
      </c>
      <c r="N81" s="11" t="s">
        <v>842</v>
      </c>
      <c r="O81" s="11" t="s">
        <v>843</v>
      </c>
      <c r="P81" s="11" t="s">
        <v>112</v>
      </c>
      <c r="Q81" s="11" t="s">
        <v>844</v>
      </c>
      <c r="R81" s="11" t="s">
        <v>34</v>
      </c>
      <c r="S81">
        <v>18000</v>
      </c>
      <c r="U81">
        <v>34</v>
      </c>
      <c r="V81">
        <v>12.5</v>
      </c>
      <c r="X81">
        <v>51.5</v>
      </c>
      <c r="Y81" t="s">
        <v>3748</v>
      </c>
      <c r="AA81">
        <v>540</v>
      </c>
      <c r="AB81">
        <v>315</v>
      </c>
      <c r="AE81">
        <v>260</v>
      </c>
      <c r="AF81">
        <v>238</v>
      </c>
      <c r="AJ81" t="s">
        <v>57</v>
      </c>
      <c r="AK81">
        <v>20</v>
      </c>
      <c r="AL81">
        <v>10</v>
      </c>
      <c r="AM81">
        <v>1.62</v>
      </c>
      <c r="AN81">
        <v>5.2</v>
      </c>
      <c r="AQ81">
        <v>5.2</v>
      </c>
      <c r="AR81">
        <v>950</v>
      </c>
      <c r="AU81">
        <v>53</v>
      </c>
      <c r="AZ81">
        <v>18000</v>
      </c>
      <c r="BA81" t="s">
        <v>5293</v>
      </c>
      <c r="BB81" t="s">
        <v>3699</v>
      </c>
      <c r="BD81">
        <v>1440</v>
      </c>
      <c r="BE81">
        <v>1620</v>
      </c>
      <c r="BG81">
        <v>34</v>
      </c>
      <c r="BH81">
        <v>780</v>
      </c>
      <c r="BI81">
        <v>1002</v>
      </c>
      <c r="BL81">
        <v>52</v>
      </c>
      <c r="BM81" s="25" t="s">
        <v>5279</v>
      </c>
      <c r="BN81" t="str">
        <f t="shared" si="4"/>
        <v>1002 x 238 x 315</v>
      </c>
      <c r="BP81" t="str">
        <f t="shared" si="5"/>
        <v>780 x 260 x 540</v>
      </c>
      <c r="BR81">
        <f t="shared" si="6"/>
        <v>12.5</v>
      </c>
      <c r="BS81">
        <f t="shared" si="7"/>
        <v>34</v>
      </c>
    </row>
    <row r="82" spans="1:71" x14ac:dyDescent="0.25">
      <c r="A82" s="45">
        <v>80</v>
      </c>
      <c r="B82" s="45" t="s">
        <v>845</v>
      </c>
      <c r="C82" s="45" t="s">
        <v>846</v>
      </c>
      <c r="D82" s="45" t="s">
        <v>20</v>
      </c>
      <c r="E82" s="45" t="s">
        <v>21</v>
      </c>
      <c r="F82" s="45" t="s">
        <v>848</v>
      </c>
      <c r="G82" s="45"/>
      <c r="H82" s="45"/>
      <c r="I82" s="45" t="s">
        <v>849</v>
      </c>
      <c r="J82" s="45" t="s">
        <v>850</v>
      </c>
      <c r="K82" s="45"/>
      <c r="L82" s="45" t="s">
        <v>851</v>
      </c>
      <c r="M82" s="45"/>
      <c r="N82" s="45" t="s">
        <v>852</v>
      </c>
      <c r="O82" s="45" t="s">
        <v>853</v>
      </c>
      <c r="P82" s="45" t="s">
        <v>854</v>
      </c>
      <c r="Q82" s="45" t="s">
        <v>855</v>
      </c>
      <c r="R82" s="45" t="s">
        <v>57</v>
      </c>
      <c r="S82" s="37"/>
      <c r="T82" s="37" t="s">
        <v>4395</v>
      </c>
      <c r="W82" s="38">
        <v>30</v>
      </c>
      <c r="X82" s="38">
        <v>34</v>
      </c>
      <c r="Z82" s="38" t="s">
        <v>34</v>
      </c>
      <c r="AC82" s="38">
        <v>720</v>
      </c>
      <c r="AD82" s="37">
        <v>890</v>
      </c>
      <c r="AG82" s="38">
        <v>360</v>
      </c>
      <c r="AH82" s="37">
        <v>48.5</v>
      </c>
      <c r="AI82" s="37"/>
      <c r="AJ82" s="38" t="s">
        <v>57</v>
      </c>
      <c r="AM82" s="37">
        <v>1.2050000000000001</v>
      </c>
      <c r="AN82" s="37">
        <v>2.93</v>
      </c>
      <c r="AO82" s="37">
        <v>43</v>
      </c>
      <c r="AP82" s="39"/>
      <c r="AQ82" s="38">
        <v>3.55</v>
      </c>
      <c r="AT82" s="38">
        <v>48</v>
      </c>
      <c r="BA82" s="38" t="s">
        <v>5293</v>
      </c>
      <c r="BB82" s="37" t="s">
        <v>4377</v>
      </c>
      <c r="BC82" s="37"/>
      <c r="BD82" s="37"/>
      <c r="BE82" s="37"/>
      <c r="BJ82" s="37">
        <v>435</v>
      </c>
      <c r="BK82" s="37">
        <v>430</v>
      </c>
      <c r="BL82" s="38">
        <v>30</v>
      </c>
      <c r="BM82" s="25" t="s">
        <v>6114</v>
      </c>
      <c r="BN82" s="37"/>
      <c r="BO82" s="37"/>
      <c r="BP82" s="38"/>
      <c r="BQ82" s="38" t="str">
        <f>CONCATENATE(BK82," x ",AH82," x ",AD82)</f>
        <v>430 x 48.5 x 890</v>
      </c>
      <c r="BR82">
        <f>W82</f>
        <v>30</v>
      </c>
      <c r="BS82">
        <f>X82</f>
        <v>34</v>
      </c>
    </row>
    <row r="83" spans="1:71" x14ac:dyDescent="0.25">
      <c r="A83" s="45">
        <v>81</v>
      </c>
      <c r="B83" s="45" t="s">
        <v>856</v>
      </c>
      <c r="C83" s="45" t="s">
        <v>857</v>
      </c>
      <c r="D83" s="45" t="s">
        <v>20</v>
      </c>
      <c r="E83" s="45" t="s">
        <v>21</v>
      </c>
      <c r="F83" s="45" t="s">
        <v>859</v>
      </c>
      <c r="G83" s="45"/>
      <c r="H83" s="45"/>
      <c r="I83" s="45" t="s">
        <v>860</v>
      </c>
      <c r="J83" s="45" t="s">
        <v>861</v>
      </c>
      <c r="K83" s="45"/>
      <c r="L83" s="45" t="s">
        <v>862</v>
      </c>
      <c r="M83" s="45"/>
      <c r="N83" s="45" t="s">
        <v>863</v>
      </c>
      <c r="O83" s="45" t="s">
        <v>31</v>
      </c>
      <c r="P83" s="45" t="s">
        <v>864</v>
      </c>
      <c r="Q83" s="45" t="s">
        <v>865</v>
      </c>
      <c r="R83" s="45" t="s">
        <v>57</v>
      </c>
      <c r="S83" s="37"/>
      <c r="T83" s="37" t="s">
        <v>4395</v>
      </c>
      <c r="W83" s="38">
        <v>28</v>
      </c>
      <c r="X83" s="38">
        <v>32</v>
      </c>
      <c r="Z83" s="38" t="s">
        <v>34</v>
      </c>
      <c r="AC83" s="38">
        <v>700</v>
      </c>
      <c r="AD83" s="37">
        <v>865</v>
      </c>
      <c r="AG83" s="38">
        <v>506</v>
      </c>
      <c r="AH83" s="37">
        <v>560</v>
      </c>
      <c r="AI83" s="37"/>
      <c r="AJ83" s="38" t="s">
        <v>57</v>
      </c>
      <c r="AM83" s="37">
        <v>1.25</v>
      </c>
      <c r="AN83" s="37"/>
      <c r="AO83" s="37">
        <v>40</v>
      </c>
      <c r="AP83" s="39"/>
      <c r="AQ83" s="38">
        <v>3.22</v>
      </c>
      <c r="AT83" s="38">
        <v>45</v>
      </c>
      <c r="BA83" s="38" t="s">
        <v>5293</v>
      </c>
      <c r="BB83" s="37" t="s">
        <v>4377</v>
      </c>
      <c r="BC83" s="37"/>
      <c r="BD83" s="37"/>
      <c r="BE83" s="37"/>
      <c r="BJ83" s="37">
        <v>283</v>
      </c>
      <c r="BK83" s="37">
        <v>330</v>
      </c>
      <c r="BL83" s="38">
        <v>30</v>
      </c>
      <c r="BM83" s="25" t="s">
        <v>6114</v>
      </c>
      <c r="BN83" s="37"/>
      <c r="BO83" s="37"/>
      <c r="BP83" s="38"/>
      <c r="BQ83" s="38" t="str">
        <f t="shared" ref="BQ83:BQ108" si="8">CONCATENATE(BK83," x ",AH83," x ",AD83)</f>
        <v>330 x 560 x 865</v>
      </c>
      <c r="BR83">
        <f t="shared" ref="BR83:BR108" si="9">W83</f>
        <v>28</v>
      </c>
      <c r="BS83">
        <f t="shared" ref="BS83:BS108" si="10">X83</f>
        <v>32</v>
      </c>
    </row>
    <row r="84" spans="1:71" x14ac:dyDescent="0.25">
      <c r="A84" s="45">
        <v>82</v>
      </c>
      <c r="B84" s="45" t="s">
        <v>866</v>
      </c>
      <c r="C84" s="45" t="s">
        <v>867</v>
      </c>
      <c r="D84" s="45" t="s">
        <v>20</v>
      </c>
      <c r="E84" s="45" t="s">
        <v>21</v>
      </c>
      <c r="F84" s="45" t="s">
        <v>869</v>
      </c>
      <c r="G84" s="45"/>
      <c r="H84" s="45"/>
      <c r="I84" s="45" t="s">
        <v>849</v>
      </c>
      <c r="J84" s="45" t="s">
        <v>870</v>
      </c>
      <c r="K84" s="45"/>
      <c r="L84" s="45" t="s">
        <v>871</v>
      </c>
      <c r="M84" s="45"/>
      <c r="N84" s="45" t="s">
        <v>872</v>
      </c>
      <c r="O84" s="45" t="s">
        <v>873</v>
      </c>
      <c r="P84" s="45" t="s">
        <v>874</v>
      </c>
      <c r="Q84" s="45" t="s">
        <v>875</v>
      </c>
      <c r="R84" s="45" t="s">
        <v>57</v>
      </c>
      <c r="S84" s="37"/>
      <c r="T84" s="37" t="s">
        <v>4395</v>
      </c>
      <c r="W84" s="38">
        <v>26</v>
      </c>
      <c r="X84" s="38">
        <v>30</v>
      </c>
      <c r="Z84" s="38" t="s">
        <v>34</v>
      </c>
      <c r="AC84" s="38">
        <v>700</v>
      </c>
      <c r="AD84" s="37">
        <v>870</v>
      </c>
      <c r="AG84" s="38">
        <v>320</v>
      </c>
      <c r="AH84" s="37">
        <v>500</v>
      </c>
      <c r="AI84" s="37"/>
      <c r="AJ84" s="38" t="s">
        <v>57</v>
      </c>
      <c r="AM84" s="37">
        <v>1.1890000000000001</v>
      </c>
      <c r="AN84" s="37">
        <v>2.4900000000000002</v>
      </c>
      <c r="AO84" s="37">
        <v>38</v>
      </c>
      <c r="AP84" s="39"/>
      <c r="AQ84" s="38">
        <v>3.05</v>
      </c>
      <c r="AT84" s="38">
        <v>45</v>
      </c>
      <c r="BA84" s="38" t="s">
        <v>5293</v>
      </c>
      <c r="BB84" s="37" t="s">
        <v>4377</v>
      </c>
      <c r="BC84" s="37"/>
      <c r="BD84" s="37"/>
      <c r="BE84" s="37"/>
      <c r="BJ84" s="37">
        <v>420</v>
      </c>
      <c r="BK84" s="37">
        <v>400</v>
      </c>
      <c r="BL84" s="38">
        <v>25</v>
      </c>
      <c r="BM84" s="25" t="s">
        <v>6114</v>
      </c>
      <c r="BN84" s="37"/>
      <c r="BO84" s="37"/>
      <c r="BP84" s="38"/>
      <c r="BQ84" s="38" t="str">
        <f t="shared" si="8"/>
        <v>400 x 500 x 870</v>
      </c>
      <c r="BR84">
        <f t="shared" si="9"/>
        <v>26</v>
      </c>
      <c r="BS84">
        <f t="shared" si="10"/>
        <v>30</v>
      </c>
    </row>
    <row r="85" spans="1:71" x14ac:dyDescent="0.25">
      <c r="A85" s="45">
        <v>83</v>
      </c>
      <c r="B85" s="45" t="s">
        <v>876</v>
      </c>
      <c r="C85" s="45" t="s">
        <v>877</v>
      </c>
      <c r="D85" s="45" t="s">
        <v>20</v>
      </c>
      <c r="E85" s="45" t="s">
        <v>21</v>
      </c>
      <c r="F85" s="45" t="s">
        <v>879</v>
      </c>
      <c r="G85" s="45"/>
      <c r="H85" s="45"/>
      <c r="I85" s="45" t="s">
        <v>880</v>
      </c>
      <c r="J85" s="45" t="s">
        <v>881</v>
      </c>
      <c r="K85" s="45"/>
      <c r="L85" s="45" t="s">
        <v>882</v>
      </c>
      <c r="M85" s="45"/>
      <c r="N85" s="45" t="s">
        <v>883</v>
      </c>
      <c r="O85" s="45" t="s">
        <v>31</v>
      </c>
      <c r="P85" s="45" t="s">
        <v>582</v>
      </c>
      <c r="Q85" s="45" t="s">
        <v>884</v>
      </c>
      <c r="R85" s="45" t="s">
        <v>57</v>
      </c>
      <c r="S85" s="37"/>
      <c r="T85" s="37" t="s">
        <v>4395</v>
      </c>
      <c r="W85" s="38">
        <v>25</v>
      </c>
      <c r="X85" s="38">
        <v>29</v>
      </c>
      <c r="Z85" s="38" t="s">
        <v>34</v>
      </c>
      <c r="AC85" s="38">
        <v>700</v>
      </c>
      <c r="AD85" s="37">
        <v>865</v>
      </c>
      <c r="AG85" s="38">
        <v>506</v>
      </c>
      <c r="AH85" s="37">
        <v>560</v>
      </c>
      <c r="AI85" s="37"/>
      <c r="AJ85" s="38" t="s">
        <v>57</v>
      </c>
      <c r="AM85" s="37">
        <v>0.78</v>
      </c>
      <c r="AN85" s="37"/>
      <c r="AO85" s="37">
        <v>25</v>
      </c>
      <c r="AP85" s="39"/>
      <c r="AQ85" s="38">
        <v>2.0499999999999998</v>
      </c>
      <c r="AT85" s="38">
        <v>45</v>
      </c>
      <c r="BA85" s="38" t="s">
        <v>5293</v>
      </c>
      <c r="BB85" s="37" t="s">
        <v>4377</v>
      </c>
      <c r="BC85" s="37"/>
      <c r="BD85" s="37"/>
      <c r="BE85" s="37"/>
      <c r="BJ85" s="37">
        <v>283</v>
      </c>
      <c r="BK85" s="37">
        <v>330</v>
      </c>
      <c r="BL85" s="38">
        <v>18</v>
      </c>
      <c r="BM85" s="25" t="s">
        <v>6114</v>
      </c>
      <c r="BN85" s="37"/>
      <c r="BO85" s="37"/>
      <c r="BP85" s="38"/>
      <c r="BQ85" s="38" t="str">
        <f t="shared" si="8"/>
        <v>330 x 560 x 865</v>
      </c>
      <c r="BR85">
        <f t="shared" si="9"/>
        <v>25</v>
      </c>
      <c r="BS85">
        <f t="shared" si="10"/>
        <v>29</v>
      </c>
    </row>
    <row r="86" spans="1:71" x14ac:dyDescent="0.25">
      <c r="A86" s="45">
        <v>84</v>
      </c>
      <c r="B86" s="45" t="s">
        <v>885</v>
      </c>
      <c r="C86" s="45" t="s">
        <v>886</v>
      </c>
      <c r="D86" s="45" t="s">
        <v>20</v>
      </c>
      <c r="E86" s="45" t="s">
        <v>21</v>
      </c>
      <c r="F86" s="45" t="s">
        <v>888</v>
      </c>
      <c r="G86" s="45"/>
      <c r="H86" s="45"/>
      <c r="I86" s="45" t="s">
        <v>889</v>
      </c>
      <c r="J86" s="45" t="s">
        <v>890</v>
      </c>
      <c r="K86" s="45"/>
      <c r="L86" s="45" t="s">
        <v>891</v>
      </c>
      <c r="M86" s="45"/>
      <c r="N86" s="45" t="s">
        <v>892</v>
      </c>
      <c r="O86" s="45" t="s">
        <v>893</v>
      </c>
      <c r="P86" s="45" t="s">
        <v>894</v>
      </c>
      <c r="Q86" s="45" t="s">
        <v>895</v>
      </c>
      <c r="R86" s="45" t="s">
        <v>57</v>
      </c>
      <c r="S86" s="37"/>
      <c r="T86" s="37" t="s">
        <v>4395</v>
      </c>
      <c r="W86" s="38">
        <v>32</v>
      </c>
      <c r="X86" s="38">
        <v>36</v>
      </c>
      <c r="Z86" s="38" t="s">
        <v>34</v>
      </c>
      <c r="AC86" s="38">
        <v>720</v>
      </c>
      <c r="AD86" s="37">
        <v>890</v>
      </c>
      <c r="AG86" s="38">
        <v>360</v>
      </c>
      <c r="AH86" s="37">
        <v>485</v>
      </c>
      <c r="AI86" s="37"/>
      <c r="AJ86" s="38" t="s">
        <v>57</v>
      </c>
      <c r="AM86" s="37">
        <v>1.599</v>
      </c>
      <c r="AN86" s="37">
        <v>3.39</v>
      </c>
      <c r="AO86" s="37">
        <v>54</v>
      </c>
      <c r="AP86" s="39"/>
      <c r="AQ86" s="38">
        <v>4.12</v>
      </c>
      <c r="AT86" s="38">
        <v>48</v>
      </c>
      <c r="BA86" s="38" t="s">
        <v>5293</v>
      </c>
      <c r="BB86" s="37" t="s">
        <v>4377</v>
      </c>
      <c r="BC86" s="37"/>
      <c r="BD86" s="37"/>
      <c r="BE86" s="37"/>
      <c r="BJ86" s="37">
        <v>435</v>
      </c>
      <c r="BK86" s="37">
        <v>430</v>
      </c>
      <c r="BL86" s="38">
        <v>35</v>
      </c>
      <c r="BM86" s="25" t="s">
        <v>6114</v>
      </c>
      <c r="BN86" s="37"/>
      <c r="BO86" s="37"/>
      <c r="BP86" s="38"/>
      <c r="BQ86" s="38" t="str">
        <f t="shared" si="8"/>
        <v>430 x 485 x 890</v>
      </c>
      <c r="BR86">
        <f t="shared" si="9"/>
        <v>32</v>
      </c>
      <c r="BS86">
        <f t="shared" si="10"/>
        <v>36</v>
      </c>
    </row>
    <row r="87" spans="1:71" x14ac:dyDescent="0.25">
      <c r="A87" s="45">
        <v>85</v>
      </c>
      <c r="B87" s="45" t="s">
        <v>896</v>
      </c>
      <c r="C87" s="45" t="s">
        <v>897</v>
      </c>
      <c r="D87" s="45" t="s">
        <v>20</v>
      </c>
      <c r="E87" s="45" t="s">
        <v>21</v>
      </c>
      <c r="F87" s="45" t="s">
        <v>899</v>
      </c>
      <c r="G87" s="45"/>
      <c r="H87" s="45"/>
      <c r="I87" s="45" t="s">
        <v>900</v>
      </c>
      <c r="J87" s="45" t="s">
        <v>901</v>
      </c>
      <c r="K87" s="45"/>
      <c r="L87" s="45" t="s">
        <v>902</v>
      </c>
      <c r="M87" s="45"/>
      <c r="N87" s="45" t="s">
        <v>903</v>
      </c>
      <c r="O87" s="45" t="s">
        <v>31</v>
      </c>
      <c r="P87" s="45" t="s">
        <v>904</v>
      </c>
      <c r="Q87" s="45" t="s">
        <v>905</v>
      </c>
      <c r="R87" s="45" t="s">
        <v>57</v>
      </c>
      <c r="S87" s="37"/>
      <c r="T87" s="37" t="s">
        <v>4395</v>
      </c>
      <c r="W87" s="38">
        <v>26</v>
      </c>
      <c r="X87" s="38">
        <v>30</v>
      </c>
      <c r="Z87" s="38" t="s">
        <v>34</v>
      </c>
      <c r="AC87" s="38">
        <v>700</v>
      </c>
      <c r="AD87" s="37">
        <v>865</v>
      </c>
      <c r="AG87" s="38">
        <v>506</v>
      </c>
      <c r="AH87" s="37">
        <v>560</v>
      </c>
      <c r="AI87" s="37"/>
      <c r="AJ87" s="38" t="s">
        <v>57</v>
      </c>
      <c r="AM87" s="37">
        <v>0.95</v>
      </c>
      <c r="AN87" s="37"/>
      <c r="AO87" s="37">
        <v>30</v>
      </c>
      <c r="AP87" s="49">
        <v>2.64</v>
      </c>
      <c r="AQ87" s="38"/>
      <c r="AT87" s="38">
        <v>51</v>
      </c>
      <c r="BA87" s="38" t="s">
        <v>5293</v>
      </c>
      <c r="BB87" s="37" t="s">
        <v>4377</v>
      </c>
      <c r="BC87" s="37"/>
      <c r="BD87" s="37"/>
      <c r="BE87" s="37"/>
      <c r="BJ87" s="37">
        <v>283</v>
      </c>
      <c r="BK87" s="37">
        <v>330</v>
      </c>
      <c r="BL87" s="38">
        <v>26</v>
      </c>
      <c r="BM87" s="25" t="s">
        <v>6114</v>
      </c>
      <c r="BN87" s="37"/>
      <c r="BO87" s="37"/>
      <c r="BP87" s="38"/>
      <c r="BQ87" s="38" t="str">
        <f t="shared" si="8"/>
        <v>330 x 560 x 865</v>
      </c>
      <c r="BR87">
        <f t="shared" si="9"/>
        <v>26</v>
      </c>
      <c r="BS87">
        <f t="shared" si="10"/>
        <v>30</v>
      </c>
    </row>
    <row r="88" spans="1:71" x14ac:dyDescent="0.25">
      <c r="A88" s="45">
        <v>86</v>
      </c>
      <c r="B88" s="45" t="s">
        <v>906</v>
      </c>
      <c r="C88" s="45" t="s">
        <v>907</v>
      </c>
      <c r="D88" s="45" t="s">
        <v>20</v>
      </c>
      <c r="E88" s="45" t="s">
        <v>21</v>
      </c>
      <c r="F88" s="45" t="s">
        <v>909</v>
      </c>
      <c r="G88" s="45"/>
      <c r="H88" s="45"/>
      <c r="I88" s="45" t="s">
        <v>910</v>
      </c>
      <c r="J88" s="45" t="s">
        <v>911</v>
      </c>
      <c r="K88" s="45"/>
      <c r="L88" s="45" t="s">
        <v>912</v>
      </c>
      <c r="M88" s="45"/>
      <c r="N88" s="45" t="s">
        <v>913</v>
      </c>
      <c r="O88" s="45" t="s">
        <v>914</v>
      </c>
      <c r="P88" s="45" t="s">
        <v>915</v>
      </c>
      <c r="Q88" s="45" t="s">
        <v>916</v>
      </c>
      <c r="R88" s="45" t="s">
        <v>57</v>
      </c>
      <c r="S88" s="37"/>
      <c r="T88" s="37" t="s">
        <v>4395</v>
      </c>
      <c r="W88" s="38">
        <v>24</v>
      </c>
      <c r="X88" s="38">
        <v>28</v>
      </c>
      <c r="Z88" s="38" t="s">
        <v>34</v>
      </c>
      <c r="AC88" s="38">
        <v>700</v>
      </c>
      <c r="AD88" s="37">
        <v>887</v>
      </c>
      <c r="AG88" s="38">
        <v>320</v>
      </c>
      <c r="AH88" s="37">
        <v>485</v>
      </c>
      <c r="AI88" s="37"/>
      <c r="AJ88" s="38" t="s">
        <v>57</v>
      </c>
      <c r="AM88" s="37">
        <v>0.94</v>
      </c>
      <c r="AN88" s="37">
        <v>2.0499999999999998</v>
      </c>
      <c r="AO88" s="37">
        <v>30</v>
      </c>
      <c r="AP88" s="49">
        <v>2.0499999999999998</v>
      </c>
      <c r="AQ88" s="38"/>
      <c r="AT88" s="38">
        <v>45</v>
      </c>
      <c r="BA88" s="38" t="s">
        <v>5293</v>
      </c>
      <c r="BB88" s="37" t="s">
        <v>4377</v>
      </c>
      <c r="BC88" s="37"/>
      <c r="BD88" s="37"/>
      <c r="BE88" s="37"/>
      <c r="BJ88" s="37">
        <v>420</v>
      </c>
      <c r="BK88" s="37">
        <v>360</v>
      </c>
      <c r="BL88" s="38">
        <v>20</v>
      </c>
      <c r="BM88" s="25" t="s">
        <v>6114</v>
      </c>
      <c r="BN88" s="37"/>
      <c r="BO88" s="37"/>
      <c r="BP88" s="38"/>
      <c r="BQ88" s="38" t="str">
        <f t="shared" si="8"/>
        <v>360 x 485 x 887</v>
      </c>
      <c r="BR88">
        <f t="shared" si="9"/>
        <v>24</v>
      </c>
      <c r="BS88">
        <f t="shared" si="10"/>
        <v>28</v>
      </c>
    </row>
    <row r="89" spans="1:71" x14ac:dyDescent="0.25">
      <c r="A89" s="45">
        <v>87</v>
      </c>
      <c r="B89" s="45" t="s">
        <v>917</v>
      </c>
      <c r="C89" s="45" t="s">
        <v>918</v>
      </c>
      <c r="D89" s="45" t="s">
        <v>20</v>
      </c>
      <c r="E89" s="45" t="s">
        <v>21</v>
      </c>
      <c r="F89" s="45" t="s">
        <v>920</v>
      </c>
      <c r="G89" s="45"/>
      <c r="H89" s="45"/>
      <c r="I89" s="45" t="s">
        <v>921</v>
      </c>
      <c r="J89" s="45" t="s">
        <v>922</v>
      </c>
      <c r="K89" s="45"/>
      <c r="L89" s="45" t="s">
        <v>923</v>
      </c>
      <c r="M89" s="45"/>
      <c r="N89" s="45" t="s">
        <v>924</v>
      </c>
      <c r="O89" s="45" t="s">
        <v>925</v>
      </c>
      <c r="P89" s="45" t="s">
        <v>926</v>
      </c>
      <c r="Q89" s="45" t="s">
        <v>927</v>
      </c>
      <c r="R89" s="45" t="s">
        <v>57</v>
      </c>
      <c r="S89" s="37"/>
      <c r="T89" s="37" t="s">
        <v>4395</v>
      </c>
      <c r="W89" s="38">
        <v>26</v>
      </c>
      <c r="X89" s="38">
        <v>30</v>
      </c>
      <c r="Z89" s="38" t="s">
        <v>34</v>
      </c>
      <c r="AC89" s="38">
        <v>714</v>
      </c>
      <c r="AD89" s="37">
        <v>850</v>
      </c>
      <c r="AG89" s="38">
        <v>492</v>
      </c>
      <c r="AH89" s="37">
        <v>319</v>
      </c>
      <c r="AI89" s="37">
        <v>130</v>
      </c>
      <c r="AJ89" s="38" t="s">
        <v>57</v>
      </c>
      <c r="AM89" s="37">
        <v>0.98499999999999999</v>
      </c>
      <c r="AN89" s="37"/>
      <c r="AO89" s="37">
        <v>30</v>
      </c>
      <c r="AP89" s="49">
        <v>2.69</v>
      </c>
      <c r="AQ89" s="38"/>
      <c r="AT89" s="38">
        <v>45</v>
      </c>
      <c r="BA89" s="38" t="s">
        <v>5293</v>
      </c>
      <c r="BB89" s="37" t="s">
        <v>4377</v>
      </c>
      <c r="BC89" s="37"/>
      <c r="BD89" s="37"/>
      <c r="BE89" s="37"/>
      <c r="BJ89" s="37">
        <v>272</v>
      </c>
      <c r="BK89" s="37">
        <v>563</v>
      </c>
      <c r="BL89" s="38">
        <v>26</v>
      </c>
      <c r="BM89" s="25" t="s">
        <v>6114</v>
      </c>
      <c r="BN89" s="37"/>
      <c r="BO89" s="37"/>
      <c r="BP89" s="38"/>
      <c r="BQ89" s="38" t="str">
        <f t="shared" si="8"/>
        <v>563 x 319 x 850</v>
      </c>
      <c r="BR89">
        <f t="shared" si="9"/>
        <v>26</v>
      </c>
      <c r="BS89">
        <f t="shared" si="10"/>
        <v>30</v>
      </c>
    </row>
    <row r="90" spans="1:71" x14ac:dyDescent="0.25">
      <c r="A90" s="45">
        <v>88</v>
      </c>
      <c r="B90" s="45" t="s">
        <v>928</v>
      </c>
      <c r="C90" s="45" t="s">
        <v>929</v>
      </c>
      <c r="D90" s="45" t="s">
        <v>20</v>
      </c>
      <c r="E90" s="45" t="s">
        <v>21</v>
      </c>
      <c r="F90" s="45" t="s">
        <v>931</v>
      </c>
      <c r="G90" s="45"/>
      <c r="H90" s="45"/>
      <c r="I90" s="45" t="s">
        <v>932</v>
      </c>
      <c r="J90" s="45" t="s">
        <v>933</v>
      </c>
      <c r="K90" s="45"/>
      <c r="L90" s="45" t="s">
        <v>934</v>
      </c>
      <c r="M90" s="45"/>
      <c r="N90" s="45" t="s">
        <v>935</v>
      </c>
      <c r="O90" s="45" t="s">
        <v>936</v>
      </c>
      <c r="P90" s="45" t="s">
        <v>937</v>
      </c>
      <c r="Q90" s="45" t="s">
        <v>938</v>
      </c>
      <c r="R90" s="45" t="s">
        <v>57</v>
      </c>
      <c r="S90" s="37"/>
      <c r="T90" s="37" t="s">
        <v>4395</v>
      </c>
      <c r="W90" s="38">
        <v>25</v>
      </c>
      <c r="X90" s="38">
        <v>29</v>
      </c>
      <c r="Z90" s="38" t="s">
        <v>34</v>
      </c>
      <c r="AC90" s="38">
        <v>714</v>
      </c>
      <c r="AD90" s="37">
        <v>880</v>
      </c>
      <c r="AG90" s="38">
        <v>492</v>
      </c>
      <c r="AH90" s="37">
        <v>560</v>
      </c>
      <c r="AI90" s="37">
        <v>130</v>
      </c>
      <c r="AJ90" s="38" t="s">
        <v>57</v>
      </c>
      <c r="AM90" s="37">
        <v>0.79500000000000004</v>
      </c>
      <c r="AN90" s="37"/>
      <c r="AO90" s="37">
        <v>25</v>
      </c>
      <c r="AP90" s="49">
        <v>2.15</v>
      </c>
      <c r="AQ90" s="38"/>
      <c r="AT90" s="38">
        <v>43</v>
      </c>
      <c r="BA90" s="38" t="s">
        <v>5293</v>
      </c>
      <c r="BB90" s="37" t="s">
        <v>4377</v>
      </c>
      <c r="BC90" s="37"/>
      <c r="BD90" s="37"/>
      <c r="BE90" s="37"/>
      <c r="BJ90" s="37">
        <v>272</v>
      </c>
      <c r="BK90" s="37">
        <v>320</v>
      </c>
      <c r="BL90" s="38">
        <v>18</v>
      </c>
      <c r="BM90" s="25" t="s">
        <v>6114</v>
      </c>
      <c r="BN90" s="37"/>
      <c r="BO90" s="37"/>
      <c r="BP90" s="38"/>
      <c r="BQ90" s="38" t="str">
        <f t="shared" si="8"/>
        <v>320 x 560 x 880</v>
      </c>
      <c r="BR90">
        <f t="shared" si="9"/>
        <v>25</v>
      </c>
      <c r="BS90">
        <f t="shared" si="10"/>
        <v>29</v>
      </c>
    </row>
    <row r="91" spans="1:71" x14ac:dyDescent="0.25">
      <c r="A91" s="45">
        <v>89</v>
      </c>
      <c r="B91" s="45" t="s">
        <v>939</v>
      </c>
      <c r="C91" s="45" t="s">
        <v>940</v>
      </c>
      <c r="D91" s="45" t="s">
        <v>20</v>
      </c>
      <c r="E91" s="45" t="s">
        <v>21</v>
      </c>
      <c r="F91" s="45" t="s">
        <v>942</v>
      </c>
      <c r="G91" s="45"/>
      <c r="H91" s="45"/>
      <c r="I91" s="45" t="s">
        <v>943</v>
      </c>
      <c r="J91" s="45" t="s">
        <v>944</v>
      </c>
      <c r="K91" s="45"/>
      <c r="L91" s="45" t="s">
        <v>945</v>
      </c>
      <c r="M91" s="45"/>
      <c r="N91" s="45" t="s">
        <v>946</v>
      </c>
      <c r="O91" s="45" t="s">
        <v>947</v>
      </c>
      <c r="P91" s="45" t="s">
        <v>948</v>
      </c>
      <c r="Q91" s="45" t="s">
        <v>949</v>
      </c>
      <c r="R91" s="45" t="s">
        <v>57</v>
      </c>
      <c r="S91" s="37"/>
      <c r="T91" s="37" t="s">
        <v>4395</v>
      </c>
      <c r="W91" s="38">
        <v>28</v>
      </c>
      <c r="X91" s="38">
        <v>32</v>
      </c>
      <c r="Z91" s="38" t="s">
        <v>34</v>
      </c>
      <c r="AC91" s="38">
        <v>714</v>
      </c>
      <c r="AD91" s="37">
        <v>850</v>
      </c>
      <c r="AG91" s="38">
        <v>492</v>
      </c>
      <c r="AH91" s="37">
        <v>319</v>
      </c>
      <c r="AI91" s="37">
        <v>130</v>
      </c>
      <c r="AJ91" s="38" t="s">
        <v>57</v>
      </c>
      <c r="AM91" s="37">
        <v>0.1275</v>
      </c>
      <c r="AN91" s="37"/>
      <c r="AO91" s="37">
        <v>40</v>
      </c>
      <c r="AP91" s="49">
        <v>3.24</v>
      </c>
      <c r="AQ91" s="38"/>
      <c r="AT91" s="38">
        <v>45</v>
      </c>
      <c r="BA91" s="38" t="s">
        <v>5293</v>
      </c>
      <c r="BB91" s="37" t="s">
        <v>4377</v>
      </c>
      <c r="BC91" s="37"/>
      <c r="BD91" s="37"/>
      <c r="BE91" s="37"/>
      <c r="BJ91" s="37">
        <v>272</v>
      </c>
      <c r="BK91" s="37">
        <v>563</v>
      </c>
      <c r="BL91" s="38">
        <v>30</v>
      </c>
      <c r="BM91" s="25" t="s">
        <v>6114</v>
      </c>
      <c r="BN91" s="37"/>
      <c r="BO91" s="37"/>
      <c r="BP91" s="38"/>
      <c r="BQ91" s="38" t="str">
        <f t="shared" si="8"/>
        <v>563 x 319 x 850</v>
      </c>
      <c r="BR91">
        <f t="shared" si="9"/>
        <v>28</v>
      </c>
      <c r="BS91">
        <f t="shared" si="10"/>
        <v>32</v>
      </c>
    </row>
    <row r="92" spans="1:71" x14ac:dyDescent="0.25">
      <c r="A92" s="45">
        <v>90</v>
      </c>
      <c r="B92" s="45" t="s">
        <v>950</v>
      </c>
      <c r="C92" s="45" t="s">
        <v>951</v>
      </c>
      <c r="D92" s="45" t="s">
        <v>20</v>
      </c>
      <c r="E92" s="45" t="s">
        <v>21</v>
      </c>
      <c r="F92" s="45" t="s">
        <v>953</v>
      </c>
      <c r="G92" s="45"/>
      <c r="H92" s="45"/>
      <c r="I92" s="45" t="s">
        <v>954</v>
      </c>
      <c r="J92" s="45" t="s">
        <v>955</v>
      </c>
      <c r="K92" s="45"/>
      <c r="L92" s="45" t="s">
        <v>956</v>
      </c>
      <c r="M92" s="45"/>
      <c r="N92" s="45" t="s">
        <v>957</v>
      </c>
      <c r="O92" s="45" t="s">
        <v>958</v>
      </c>
      <c r="P92" s="45" t="s">
        <v>959</v>
      </c>
      <c r="Q92" s="45" t="s">
        <v>960</v>
      </c>
      <c r="R92" s="45" t="s">
        <v>57</v>
      </c>
      <c r="S92" s="37"/>
      <c r="T92" s="37" t="s">
        <v>4395</v>
      </c>
      <c r="W92" s="38">
        <v>42</v>
      </c>
      <c r="X92" s="38">
        <v>49</v>
      </c>
      <c r="Z92" s="38" t="s">
        <v>34</v>
      </c>
      <c r="AC92" s="38">
        <v>775</v>
      </c>
      <c r="AD92" s="37">
        <v>860</v>
      </c>
      <c r="AG92" s="38">
        <v>568</v>
      </c>
      <c r="AH92" s="37">
        <v>710</v>
      </c>
      <c r="AI92" s="37"/>
      <c r="AJ92" s="38" t="s">
        <v>57</v>
      </c>
      <c r="AM92" s="37">
        <v>2.1800000000000002</v>
      </c>
      <c r="AN92" s="37"/>
      <c r="AO92" s="37">
        <v>50</v>
      </c>
      <c r="AP92" s="49">
        <v>5.7</v>
      </c>
      <c r="AQ92" s="38">
        <v>5.7</v>
      </c>
      <c r="AT92" s="38">
        <v>54</v>
      </c>
      <c r="BA92" s="38" t="s">
        <v>5293</v>
      </c>
      <c r="BB92" s="37" t="s">
        <v>4377</v>
      </c>
      <c r="BC92" s="37"/>
      <c r="BD92" s="37"/>
      <c r="BE92" s="37"/>
      <c r="BJ92" s="37">
        <v>365</v>
      </c>
      <c r="BK92" s="37">
        <v>425</v>
      </c>
      <c r="BL92" s="38">
        <v>50</v>
      </c>
      <c r="BM92" s="25" t="s">
        <v>6114</v>
      </c>
      <c r="BN92" s="37"/>
      <c r="BO92" s="37"/>
      <c r="BP92" s="38"/>
      <c r="BQ92" s="38" t="str">
        <f t="shared" si="8"/>
        <v>425 x 710 x 860</v>
      </c>
      <c r="BR92">
        <f t="shared" si="9"/>
        <v>42</v>
      </c>
      <c r="BS92">
        <f t="shared" si="10"/>
        <v>49</v>
      </c>
    </row>
    <row r="93" spans="1:71" x14ac:dyDescent="0.25">
      <c r="A93" s="45">
        <v>91</v>
      </c>
      <c r="B93" s="45" t="s">
        <v>961</v>
      </c>
      <c r="C93" s="45" t="s">
        <v>962</v>
      </c>
      <c r="D93" s="45" t="s">
        <v>20</v>
      </c>
      <c r="E93" s="45" t="s">
        <v>21</v>
      </c>
      <c r="F93" s="45" t="s">
        <v>964</v>
      </c>
      <c r="G93" s="45"/>
      <c r="H93" s="45"/>
      <c r="I93" s="45" t="s">
        <v>965</v>
      </c>
      <c r="J93" s="45" t="s">
        <v>966</v>
      </c>
      <c r="K93" s="45"/>
      <c r="L93" s="45" t="s">
        <v>967</v>
      </c>
      <c r="M93" s="45"/>
      <c r="N93" s="45" t="s">
        <v>968</v>
      </c>
      <c r="O93" s="45" t="s">
        <v>969</v>
      </c>
      <c r="P93" s="45" t="s">
        <v>970</v>
      </c>
      <c r="Q93" s="45" t="s">
        <v>971</v>
      </c>
      <c r="R93" s="45" t="s">
        <v>57</v>
      </c>
      <c r="S93" s="37"/>
      <c r="T93" s="37" t="s">
        <v>4395</v>
      </c>
      <c r="W93" s="38">
        <v>42</v>
      </c>
      <c r="X93" s="38">
        <v>49</v>
      </c>
      <c r="Z93" s="38" t="s">
        <v>34</v>
      </c>
      <c r="AC93" s="38">
        <v>775</v>
      </c>
      <c r="AD93" s="37">
        <v>879</v>
      </c>
      <c r="AG93" s="38">
        <v>568</v>
      </c>
      <c r="AH93" s="37">
        <v>709</v>
      </c>
      <c r="AI93" s="37"/>
      <c r="AJ93" s="38" t="s">
        <v>57</v>
      </c>
      <c r="AM93" s="37">
        <v>2.2999999999999998</v>
      </c>
      <c r="AN93" s="37"/>
      <c r="AO93" s="37">
        <v>70</v>
      </c>
      <c r="AP93" s="49">
        <v>6</v>
      </c>
      <c r="AQ93" s="38">
        <v>6</v>
      </c>
      <c r="AT93" s="38">
        <v>54</v>
      </c>
      <c r="BA93" s="38" t="s">
        <v>5293</v>
      </c>
      <c r="BB93" s="37" t="s">
        <v>4377</v>
      </c>
      <c r="BC93" s="37"/>
      <c r="BD93" s="37"/>
      <c r="BE93" s="37"/>
      <c r="BJ93" s="37">
        <v>365</v>
      </c>
      <c r="BK93" s="37">
        <v>429</v>
      </c>
      <c r="BL93" s="38">
        <v>55</v>
      </c>
      <c r="BM93" s="25" t="s">
        <v>6114</v>
      </c>
      <c r="BN93" s="37"/>
      <c r="BO93" s="37"/>
      <c r="BP93" s="38"/>
      <c r="BQ93" s="38" t="str">
        <f t="shared" si="8"/>
        <v>429 x 709 x 879</v>
      </c>
      <c r="BR93">
        <f t="shared" si="9"/>
        <v>42</v>
      </c>
      <c r="BS93">
        <f t="shared" si="10"/>
        <v>49</v>
      </c>
    </row>
    <row r="94" spans="1:71" x14ac:dyDescent="0.25">
      <c r="A94" s="45">
        <v>92</v>
      </c>
      <c r="B94" s="45" t="s">
        <v>972</v>
      </c>
      <c r="C94" s="45" t="s">
        <v>973</v>
      </c>
      <c r="D94" s="45" t="s">
        <v>20</v>
      </c>
      <c r="E94" s="45" t="s">
        <v>21</v>
      </c>
      <c r="F94" s="45" t="s">
        <v>975</v>
      </c>
      <c r="G94" s="45"/>
      <c r="H94" s="45"/>
      <c r="I94" s="45" t="s">
        <v>976</v>
      </c>
      <c r="J94" s="45" t="s">
        <v>977</v>
      </c>
      <c r="K94" s="45"/>
      <c r="L94" s="45" t="s">
        <v>978</v>
      </c>
      <c r="M94" s="45"/>
      <c r="N94" s="45" t="s">
        <v>979</v>
      </c>
      <c r="O94" s="45" t="s">
        <v>980</v>
      </c>
      <c r="P94" s="45" t="s">
        <v>469</v>
      </c>
      <c r="Q94" s="45" t="s">
        <v>981</v>
      </c>
      <c r="R94" s="45" t="s">
        <v>57</v>
      </c>
      <c r="S94" s="37"/>
      <c r="T94" s="37" t="s">
        <v>4395</v>
      </c>
      <c r="W94" s="38">
        <v>40</v>
      </c>
      <c r="X94" s="38">
        <v>47</v>
      </c>
      <c r="Z94" s="38" t="s">
        <v>34</v>
      </c>
      <c r="AC94" s="38">
        <v>775</v>
      </c>
      <c r="AD94" s="37">
        <v>879</v>
      </c>
      <c r="AG94" s="38">
        <v>568</v>
      </c>
      <c r="AH94" s="37">
        <v>709</v>
      </c>
      <c r="AI94" s="37"/>
      <c r="AJ94" s="38" t="s">
        <v>57</v>
      </c>
      <c r="AM94" s="37">
        <v>1.75</v>
      </c>
      <c r="AN94" s="37"/>
      <c r="AO94" s="37">
        <v>40</v>
      </c>
      <c r="AP94" s="49">
        <v>4.5999999999999996</v>
      </c>
      <c r="AQ94" s="38">
        <v>4.5999999999999996</v>
      </c>
      <c r="AT94" s="38">
        <v>52</v>
      </c>
      <c r="BA94" s="38" t="s">
        <v>5293</v>
      </c>
      <c r="BB94" s="37" t="s">
        <v>4377</v>
      </c>
      <c r="BC94" s="37"/>
      <c r="BD94" s="37"/>
      <c r="BE94" s="37"/>
      <c r="BJ94" s="37">
        <v>365</v>
      </c>
      <c r="BK94" s="37">
        <v>429</v>
      </c>
      <c r="BL94" s="38">
        <v>44</v>
      </c>
      <c r="BM94" s="25" t="s">
        <v>6114</v>
      </c>
      <c r="BN94" s="37"/>
      <c r="BO94" s="37"/>
      <c r="BP94" s="38"/>
      <c r="BQ94" s="38" t="str">
        <f t="shared" si="8"/>
        <v>429 x 709 x 879</v>
      </c>
      <c r="BR94">
        <f t="shared" si="9"/>
        <v>40</v>
      </c>
      <c r="BS94">
        <f t="shared" si="10"/>
        <v>47</v>
      </c>
    </row>
    <row r="95" spans="1:71" x14ac:dyDescent="0.25">
      <c r="A95" s="45">
        <v>93</v>
      </c>
      <c r="B95" s="45" t="s">
        <v>982</v>
      </c>
      <c r="C95" s="45" t="s">
        <v>983</v>
      </c>
      <c r="D95" s="45" t="s">
        <v>20</v>
      </c>
      <c r="E95" s="45" t="s">
        <v>21</v>
      </c>
      <c r="F95" s="45" t="s">
        <v>985</v>
      </c>
      <c r="G95" s="45"/>
      <c r="H95" s="45"/>
      <c r="I95" s="45" t="s">
        <v>986</v>
      </c>
      <c r="J95" s="45" t="s">
        <v>987</v>
      </c>
      <c r="K95" s="45"/>
      <c r="L95" s="45" t="s">
        <v>988</v>
      </c>
      <c r="M95" s="45"/>
      <c r="N95" s="45" t="s">
        <v>989</v>
      </c>
      <c r="O95" s="45" t="s">
        <v>990</v>
      </c>
      <c r="P95" s="45" t="s">
        <v>991</v>
      </c>
      <c r="Q95" s="45" t="s">
        <v>992</v>
      </c>
      <c r="R95" s="45" t="s">
        <v>57</v>
      </c>
      <c r="S95" s="37"/>
      <c r="T95" s="37" t="s">
        <v>4395</v>
      </c>
      <c r="W95" s="38">
        <v>21.5</v>
      </c>
      <c r="X95" s="38">
        <v>26.5</v>
      </c>
      <c r="Z95" s="38" t="s">
        <v>34</v>
      </c>
      <c r="AC95" s="38">
        <v>670</v>
      </c>
      <c r="AD95" s="37">
        <v>800</v>
      </c>
      <c r="AG95" s="38">
        <v>332</v>
      </c>
      <c r="AH95" s="37">
        <v>450</v>
      </c>
      <c r="AI95" s="37"/>
      <c r="AJ95" s="38" t="s">
        <v>57</v>
      </c>
      <c r="AM95" s="37">
        <v>0.78</v>
      </c>
      <c r="AN95" s="37"/>
      <c r="AO95" s="37">
        <v>10</v>
      </c>
      <c r="AP95" s="49">
        <v>2.0499999999999998</v>
      </c>
      <c r="AQ95" s="38">
        <v>2.0499999999999998</v>
      </c>
      <c r="AT95" s="38">
        <v>43</v>
      </c>
      <c r="BA95" s="38" t="s">
        <v>5293</v>
      </c>
      <c r="BB95" s="37" t="s">
        <v>4377</v>
      </c>
      <c r="BC95" s="37"/>
      <c r="BD95" s="37"/>
      <c r="BE95" s="37"/>
      <c r="BJ95" s="37">
        <v>379</v>
      </c>
      <c r="BK95" s="37">
        <v>360</v>
      </c>
      <c r="BL95" s="38">
        <v>16</v>
      </c>
      <c r="BM95" s="25" t="s">
        <v>6114</v>
      </c>
      <c r="BN95" s="37"/>
      <c r="BO95" s="37"/>
      <c r="BP95" s="38"/>
      <c r="BQ95" s="38" t="str">
        <f t="shared" si="8"/>
        <v>360 x 450 x 800</v>
      </c>
      <c r="BR95">
        <f t="shared" si="9"/>
        <v>21.5</v>
      </c>
      <c r="BS95">
        <f t="shared" si="10"/>
        <v>26.5</v>
      </c>
    </row>
    <row r="96" spans="1:71" x14ac:dyDescent="0.25">
      <c r="A96" s="45">
        <v>94</v>
      </c>
      <c r="B96" s="45" t="s">
        <v>993</v>
      </c>
      <c r="C96" s="45" t="s">
        <v>994</v>
      </c>
      <c r="D96" s="45" t="s">
        <v>20</v>
      </c>
      <c r="E96" s="45" t="s">
        <v>21</v>
      </c>
      <c r="F96" s="45" t="s">
        <v>996</v>
      </c>
      <c r="G96" s="45"/>
      <c r="H96" s="45"/>
      <c r="I96" s="45" t="s">
        <v>997</v>
      </c>
      <c r="J96" s="45" t="s">
        <v>998</v>
      </c>
      <c r="K96" s="45"/>
      <c r="L96" s="45" t="s">
        <v>999</v>
      </c>
      <c r="M96" s="45"/>
      <c r="N96" s="45" t="s">
        <v>1000</v>
      </c>
      <c r="O96" s="45" t="s">
        <v>1001</v>
      </c>
      <c r="P96" s="45" t="s">
        <v>582</v>
      </c>
      <c r="Q96" s="45" t="s">
        <v>1002</v>
      </c>
      <c r="R96" s="45" t="s">
        <v>57</v>
      </c>
      <c r="S96" s="37"/>
      <c r="T96" s="37" t="s">
        <v>4395</v>
      </c>
      <c r="W96" s="38">
        <v>25</v>
      </c>
      <c r="X96" s="38">
        <v>29</v>
      </c>
      <c r="Z96" s="38" t="s">
        <v>34</v>
      </c>
      <c r="AC96" s="38">
        <v>795</v>
      </c>
      <c r="AD96" s="37">
        <v>870</v>
      </c>
      <c r="AG96" s="38">
        <v>433</v>
      </c>
      <c r="AH96" s="37">
        <v>490</v>
      </c>
      <c r="AI96" s="37"/>
      <c r="AJ96" s="38" t="s">
        <v>57</v>
      </c>
      <c r="AM96" s="37">
        <v>0.995</v>
      </c>
      <c r="AN96" s="37"/>
      <c r="AO96" s="37">
        <v>13</v>
      </c>
      <c r="AP96" s="49">
        <v>2.6</v>
      </c>
      <c r="AQ96" s="38">
        <v>2.6</v>
      </c>
      <c r="AT96" s="38">
        <v>45</v>
      </c>
      <c r="BA96" s="38" t="s">
        <v>5293</v>
      </c>
      <c r="BB96" s="37" t="s">
        <v>4377</v>
      </c>
      <c r="BC96" s="37"/>
      <c r="BD96" s="37"/>
      <c r="BE96" s="37"/>
      <c r="BJ96" s="37">
        <v>330</v>
      </c>
      <c r="BK96" s="37">
        <v>390</v>
      </c>
      <c r="BL96" s="38">
        <v>23</v>
      </c>
      <c r="BM96" s="25" t="s">
        <v>6114</v>
      </c>
      <c r="BN96" s="37"/>
      <c r="BO96" s="37"/>
      <c r="BP96" s="38"/>
      <c r="BQ96" s="38" t="str">
        <f t="shared" si="8"/>
        <v>390 x 490 x 870</v>
      </c>
      <c r="BR96">
        <f t="shared" si="9"/>
        <v>25</v>
      </c>
      <c r="BS96">
        <f t="shared" si="10"/>
        <v>29</v>
      </c>
    </row>
    <row r="97" spans="1:71" x14ac:dyDescent="0.25">
      <c r="A97" s="45">
        <v>95</v>
      </c>
      <c r="B97" s="45" t="s">
        <v>1003</v>
      </c>
      <c r="C97" s="45" t="s">
        <v>1004</v>
      </c>
      <c r="D97" s="45" t="s">
        <v>20</v>
      </c>
      <c r="E97" s="45" t="s">
        <v>21</v>
      </c>
      <c r="F97" s="45" t="s">
        <v>1006</v>
      </c>
      <c r="G97" s="45"/>
      <c r="H97" s="45"/>
      <c r="I97" s="45" t="s">
        <v>1007</v>
      </c>
      <c r="J97" s="45" t="s">
        <v>1008</v>
      </c>
      <c r="K97" s="45"/>
      <c r="L97" s="45" t="s">
        <v>1009</v>
      </c>
      <c r="M97" s="45"/>
      <c r="N97" s="45" t="s">
        <v>1010</v>
      </c>
      <c r="O97" s="45" t="s">
        <v>1011</v>
      </c>
      <c r="P97" s="45" t="s">
        <v>1012</v>
      </c>
      <c r="Q97" s="45" t="s">
        <v>1013</v>
      </c>
      <c r="R97" s="45" t="s">
        <v>57</v>
      </c>
      <c r="S97" s="37"/>
      <c r="T97" s="37" t="s">
        <v>4395</v>
      </c>
      <c r="W97" s="38">
        <v>22.5</v>
      </c>
      <c r="X97" s="38">
        <v>25.5</v>
      </c>
      <c r="Z97" s="38" t="s">
        <v>34</v>
      </c>
      <c r="AC97" s="38">
        <v>756</v>
      </c>
      <c r="AD97" s="37">
        <v>870</v>
      </c>
      <c r="AG97" s="38">
        <v>352</v>
      </c>
      <c r="AH97" s="37">
        <v>450</v>
      </c>
      <c r="AI97" s="37">
        <v>150</v>
      </c>
      <c r="AJ97" s="38" t="s">
        <v>57</v>
      </c>
      <c r="AM97" s="37">
        <v>0.95499999999999996</v>
      </c>
      <c r="AN97" s="37"/>
      <c r="AO97" s="37">
        <v>16</v>
      </c>
      <c r="AP97" s="49">
        <v>2.6</v>
      </c>
      <c r="AQ97" s="38"/>
      <c r="AT97" s="38">
        <v>48</v>
      </c>
      <c r="BA97" s="38" t="s">
        <v>5293</v>
      </c>
      <c r="BB97" s="37" t="s">
        <v>4377</v>
      </c>
      <c r="BC97" s="37"/>
      <c r="BD97" s="37"/>
      <c r="BE97" s="37"/>
      <c r="BJ97" s="37">
        <v>300</v>
      </c>
      <c r="BK97" s="37">
        <v>360</v>
      </c>
      <c r="BL97" s="38">
        <v>22</v>
      </c>
      <c r="BM97" s="25" t="s">
        <v>6114</v>
      </c>
      <c r="BN97" s="37"/>
      <c r="BO97" s="37"/>
      <c r="BP97" s="38"/>
      <c r="BQ97" s="38" t="str">
        <f t="shared" si="8"/>
        <v>360 x 450 x 870</v>
      </c>
      <c r="BR97">
        <f t="shared" si="9"/>
        <v>22.5</v>
      </c>
      <c r="BS97">
        <f t="shared" si="10"/>
        <v>25.5</v>
      </c>
    </row>
    <row r="98" spans="1:71" x14ac:dyDescent="0.25">
      <c r="A98" s="45">
        <v>96</v>
      </c>
      <c r="B98" s="45" t="s">
        <v>1014</v>
      </c>
      <c r="C98" s="45" t="s">
        <v>1015</v>
      </c>
      <c r="D98" s="45" t="s">
        <v>20</v>
      </c>
      <c r="E98" s="45" t="s">
        <v>21</v>
      </c>
      <c r="F98" s="45" t="s">
        <v>1017</v>
      </c>
      <c r="G98" s="45"/>
      <c r="H98" s="45"/>
      <c r="I98" s="45" t="s">
        <v>1018</v>
      </c>
      <c r="J98" s="45" t="s">
        <v>1019</v>
      </c>
      <c r="K98" s="45"/>
      <c r="L98" s="45" t="s">
        <v>1020</v>
      </c>
      <c r="M98" s="45"/>
      <c r="N98" s="45" t="s">
        <v>1021</v>
      </c>
      <c r="O98" s="45" t="s">
        <v>1022</v>
      </c>
      <c r="P98" s="45" t="s">
        <v>1023</v>
      </c>
      <c r="Q98" s="45" t="s">
        <v>1024</v>
      </c>
      <c r="R98" s="45" t="s">
        <v>57</v>
      </c>
      <c r="S98" s="37"/>
      <c r="T98" s="37" t="s">
        <v>4395</v>
      </c>
      <c r="W98" s="38">
        <v>22</v>
      </c>
      <c r="X98" s="38">
        <v>25</v>
      </c>
      <c r="Z98" s="38" t="s">
        <v>34</v>
      </c>
      <c r="AC98" s="38">
        <v>756</v>
      </c>
      <c r="AD98" s="37">
        <v>882</v>
      </c>
      <c r="AG98" s="38">
        <v>352</v>
      </c>
      <c r="AH98" s="37">
        <v>355</v>
      </c>
      <c r="AI98" s="37">
        <v>150</v>
      </c>
      <c r="AJ98" s="38" t="s">
        <v>57</v>
      </c>
      <c r="AM98" s="37">
        <v>0.77</v>
      </c>
      <c r="AN98" s="37"/>
      <c r="AO98" s="37">
        <v>10</v>
      </c>
      <c r="AP98" s="49">
        <v>2.0499999999999998</v>
      </c>
      <c r="AQ98" s="38"/>
      <c r="AT98" s="38">
        <v>45</v>
      </c>
      <c r="BA98" s="38" t="s">
        <v>5293</v>
      </c>
      <c r="BB98" s="37" t="s">
        <v>4377</v>
      </c>
      <c r="BC98" s="37"/>
      <c r="BD98" s="37"/>
      <c r="BE98" s="37"/>
      <c r="BJ98" s="37">
        <v>300</v>
      </c>
      <c r="BK98" s="37">
        <v>470</v>
      </c>
      <c r="BL98" s="38">
        <v>18</v>
      </c>
      <c r="BM98" s="25" t="s">
        <v>6114</v>
      </c>
      <c r="BN98" s="37"/>
      <c r="BO98" s="37"/>
      <c r="BP98" s="38"/>
      <c r="BQ98" s="38" t="str">
        <f t="shared" si="8"/>
        <v>470 x 355 x 882</v>
      </c>
      <c r="BR98">
        <f t="shared" si="9"/>
        <v>22</v>
      </c>
      <c r="BS98">
        <f t="shared" si="10"/>
        <v>25</v>
      </c>
    </row>
    <row r="99" spans="1:71" x14ac:dyDescent="0.25">
      <c r="A99" s="45">
        <v>97</v>
      </c>
      <c r="B99" s="45" t="s">
        <v>1025</v>
      </c>
      <c r="C99" s="45" t="s">
        <v>1026</v>
      </c>
      <c r="D99" s="45" t="s">
        <v>20</v>
      </c>
      <c r="E99" s="45" t="s">
        <v>21</v>
      </c>
      <c r="F99" s="45" t="s">
        <v>1028</v>
      </c>
      <c r="G99" s="45"/>
      <c r="H99" s="45"/>
      <c r="I99" s="45" t="s">
        <v>1029</v>
      </c>
      <c r="J99" s="45" t="s">
        <v>1030</v>
      </c>
      <c r="K99" s="45"/>
      <c r="L99" s="45" t="s">
        <v>1031</v>
      </c>
      <c r="M99" s="45" t="s">
        <v>1032</v>
      </c>
      <c r="N99" s="45" t="s">
        <v>1033</v>
      </c>
      <c r="O99" s="45" t="s">
        <v>31</v>
      </c>
      <c r="P99" s="45" t="s">
        <v>1034</v>
      </c>
      <c r="Q99" s="45" t="s">
        <v>1035</v>
      </c>
      <c r="R99" s="45" t="s">
        <v>57</v>
      </c>
      <c r="S99" s="37"/>
      <c r="T99" s="37" t="s">
        <v>4395</v>
      </c>
      <c r="W99" s="38">
        <v>73</v>
      </c>
      <c r="X99" s="38">
        <v>83.5</v>
      </c>
      <c r="Z99" s="38" t="s">
        <v>34</v>
      </c>
      <c r="AC99" s="38">
        <v>1035</v>
      </c>
      <c r="AD99" s="37">
        <v>1120</v>
      </c>
      <c r="AG99" s="38">
        <v>480</v>
      </c>
      <c r="AH99" s="37">
        <v>570</v>
      </c>
      <c r="AI99" s="37">
        <v>205</v>
      </c>
      <c r="AJ99" s="38" t="s">
        <v>57</v>
      </c>
      <c r="AM99" s="37">
        <v>2</v>
      </c>
      <c r="AN99" s="37"/>
      <c r="AO99" s="37"/>
      <c r="AP99" s="49">
        <v>4.5</v>
      </c>
      <c r="AQ99" s="38"/>
      <c r="AT99" s="38">
        <v>50</v>
      </c>
      <c r="BA99" s="38" t="s">
        <v>5293</v>
      </c>
      <c r="BB99" s="37" t="s">
        <v>4509</v>
      </c>
      <c r="BC99" s="37">
        <v>5</v>
      </c>
      <c r="BD99" s="37"/>
      <c r="BE99" s="37"/>
      <c r="BJ99" s="37">
        <v>520</v>
      </c>
      <c r="BK99" s="37">
        <v>605</v>
      </c>
      <c r="BL99" s="38">
        <v>50</v>
      </c>
      <c r="BM99" s="25" t="s">
        <v>6114</v>
      </c>
      <c r="BN99" s="37"/>
      <c r="BO99" s="37"/>
      <c r="BP99" s="38"/>
      <c r="BQ99" s="38" t="str">
        <f t="shared" si="8"/>
        <v>605 x 570 x 1120</v>
      </c>
      <c r="BR99">
        <f t="shared" si="9"/>
        <v>73</v>
      </c>
      <c r="BS99">
        <f t="shared" si="10"/>
        <v>83.5</v>
      </c>
    </row>
    <row r="100" spans="1:71" x14ac:dyDescent="0.25">
      <c r="A100" s="45">
        <v>98</v>
      </c>
      <c r="B100" s="45" t="s">
        <v>1036</v>
      </c>
      <c r="C100" s="45" t="s">
        <v>1037</v>
      </c>
      <c r="D100" s="45" t="s">
        <v>20</v>
      </c>
      <c r="E100" s="45" t="s">
        <v>21</v>
      </c>
      <c r="F100" s="45" t="s">
        <v>1039</v>
      </c>
      <c r="G100" s="45"/>
      <c r="H100" s="45"/>
      <c r="I100" s="45" t="s">
        <v>1040</v>
      </c>
      <c r="J100" s="45" t="s">
        <v>1041</v>
      </c>
      <c r="K100" s="45"/>
      <c r="L100" s="45" t="s">
        <v>1042</v>
      </c>
      <c r="M100" s="45" t="s">
        <v>1043</v>
      </c>
      <c r="N100" s="45" t="s">
        <v>1044</v>
      </c>
      <c r="O100" s="45" t="s">
        <v>31</v>
      </c>
      <c r="P100" s="45" t="s">
        <v>1045</v>
      </c>
      <c r="Q100" s="45" t="s">
        <v>1046</v>
      </c>
      <c r="R100" s="45" t="s">
        <v>57</v>
      </c>
      <c r="S100" s="37"/>
      <c r="T100" s="37" t="s">
        <v>4395</v>
      </c>
      <c r="W100" s="38">
        <v>101.5</v>
      </c>
      <c r="X100" s="38">
        <v>110.5</v>
      </c>
      <c r="Z100" s="38" t="s">
        <v>34</v>
      </c>
      <c r="AC100" s="38">
        <v>1245</v>
      </c>
      <c r="AD100" s="37">
        <v>1450</v>
      </c>
      <c r="AG100" s="38">
        <v>560</v>
      </c>
      <c r="AH100" s="37">
        <v>660</v>
      </c>
      <c r="AI100" s="37">
        <v>255</v>
      </c>
      <c r="AJ100" s="38" t="s">
        <v>57</v>
      </c>
      <c r="AM100" s="37">
        <v>3</v>
      </c>
      <c r="AN100" s="37"/>
      <c r="AO100" s="37"/>
      <c r="AP100" s="49">
        <v>6.5</v>
      </c>
      <c r="AQ100" s="38"/>
      <c r="AT100" s="38">
        <v>55</v>
      </c>
      <c r="BA100" s="38" t="s">
        <v>5293</v>
      </c>
      <c r="BB100" s="37" t="s">
        <v>4509</v>
      </c>
      <c r="BC100" s="37">
        <v>5</v>
      </c>
      <c r="BD100" s="37"/>
      <c r="BE100" s="37"/>
      <c r="BJ100" s="37">
        <v>630</v>
      </c>
      <c r="BK100" s="37">
        <v>730</v>
      </c>
      <c r="BL100" s="38">
        <v>70</v>
      </c>
      <c r="BM100" s="25" t="s">
        <v>6114</v>
      </c>
      <c r="BN100" s="37"/>
      <c r="BO100" s="37"/>
      <c r="BP100" s="38"/>
      <c r="BQ100" s="38" t="str">
        <f t="shared" si="8"/>
        <v>730 x 660 x 1450</v>
      </c>
      <c r="BR100">
        <f t="shared" si="9"/>
        <v>101.5</v>
      </c>
      <c r="BS100">
        <f t="shared" si="10"/>
        <v>110.5</v>
      </c>
    </row>
    <row r="101" spans="1:71" x14ac:dyDescent="0.25">
      <c r="A101" s="45">
        <v>99</v>
      </c>
      <c r="B101" s="45" t="s">
        <v>1047</v>
      </c>
      <c r="C101" s="45" t="s">
        <v>1048</v>
      </c>
      <c r="D101" s="45" t="s">
        <v>20</v>
      </c>
      <c r="E101" s="45" t="s">
        <v>21</v>
      </c>
      <c r="F101" s="45" t="s">
        <v>1050</v>
      </c>
      <c r="G101" s="45"/>
      <c r="H101" s="45"/>
      <c r="I101" s="45"/>
      <c r="J101" s="45" t="s">
        <v>1051</v>
      </c>
      <c r="K101" s="45"/>
      <c r="L101" s="45" t="s">
        <v>1052</v>
      </c>
      <c r="M101" s="45"/>
      <c r="N101" s="45" t="s">
        <v>1053</v>
      </c>
      <c r="O101" s="45" t="s">
        <v>1054</v>
      </c>
      <c r="P101" s="45" t="s">
        <v>1055</v>
      </c>
      <c r="Q101" s="45" t="s">
        <v>1056</v>
      </c>
      <c r="R101" s="45" t="s">
        <v>57</v>
      </c>
      <c r="S101" s="37"/>
      <c r="T101" s="37" t="s">
        <v>4541</v>
      </c>
      <c r="W101" s="38">
        <v>335</v>
      </c>
      <c r="X101" s="38">
        <v>345</v>
      </c>
      <c r="Z101" s="38" t="s">
        <v>57</v>
      </c>
      <c r="AC101" s="38">
        <v>1610</v>
      </c>
      <c r="AD101" s="37">
        <v>1625</v>
      </c>
      <c r="AG101" s="38">
        <v>900</v>
      </c>
      <c r="AH101" s="37">
        <v>1500</v>
      </c>
      <c r="AI101" s="37">
        <v>300</v>
      </c>
      <c r="AJ101" s="38" t="s">
        <v>57</v>
      </c>
      <c r="AM101" s="37">
        <v>11.5</v>
      </c>
      <c r="AN101" s="37"/>
      <c r="AO101" s="37"/>
      <c r="AP101" s="49">
        <v>25</v>
      </c>
      <c r="AQ101" s="38"/>
      <c r="AT101" s="38">
        <v>75</v>
      </c>
      <c r="BA101" s="38" t="s">
        <v>5294</v>
      </c>
      <c r="BB101" s="37" t="s">
        <v>4509</v>
      </c>
      <c r="BC101" s="37"/>
      <c r="BD101" s="37"/>
      <c r="BE101" s="37"/>
      <c r="BJ101" s="37">
        <v>1400</v>
      </c>
      <c r="BK101" s="37">
        <v>990</v>
      </c>
      <c r="BL101" s="38">
        <v>180</v>
      </c>
      <c r="BM101" s="25" t="s">
        <v>6114</v>
      </c>
      <c r="BN101" s="37"/>
      <c r="BO101" s="37"/>
      <c r="BP101" s="38"/>
      <c r="BQ101" s="38" t="str">
        <f t="shared" si="8"/>
        <v>990 x 1500 x 1625</v>
      </c>
      <c r="BR101">
        <f t="shared" si="9"/>
        <v>335</v>
      </c>
      <c r="BS101">
        <f t="shared" si="10"/>
        <v>345</v>
      </c>
    </row>
    <row r="102" spans="1:71" x14ac:dyDescent="0.25">
      <c r="A102" s="45">
        <v>100</v>
      </c>
      <c r="B102" s="45" t="s">
        <v>1057</v>
      </c>
      <c r="C102" s="45" t="s">
        <v>1058</v>
      </c>
      <c r="D102" s="45" t="s">
        <v>20</v>
      </c>
      <c r="E102" s="45" t="s">
        <v>21</v>
      </c>
      <c r="F102" s="45" t="s">
        <v>1060</v>
      </c>
      <c r="G102" s="45"/>
      <c r="H102" s="45"/>
      <c r="I102" s="45"/>
      <c r="J102" s="45" t="s">
        <v>1061</v>
      </c>
      <c r="K102" s="45"/>
      <c r="L102" s="45" t="s">
        <v>1062</v>
      </c>
      <c r="M102" s="45"/>
      <c r="N102" s="45" t="s">
        <v>1063</v>
      </c>
      <c r="O102" s="45" t="s">
        <v>1064</v>
      </c>
      <c r="P102" s="45" t="s">
        <v>1065</v>
      </c>
      <c r="Q102" s="45" t="s">
        <v>1066</v>
      </c>
      <c r="R102" s="45" t="s">
        <v>57</v>
      </c>
      <c r="S102" s="37"/>
      <c r="T102" s="37" t="s">
        <v>4541</v>
      </c>
      <c r="W102" s="38">
        <v>200</v>
      </c>
      <c r="X102" s="38">
        <v>210</v>
      </c>
      <c r="Z102" s="38" t="s">
        <v>57</v>
      </c>
      <c r="AC102" s="38">
        <v>1030</v>
      </c>
      <c r="AD102" s="37">
        <v>1320</v>
      </c>
      <c r="AG102" s="38">
        <v>820</v>
      </c>
      <c r="AH102" s="37">
        <v>1460</v>
      </c>
      <c r="AI102" s="37">
        <v>250</v>
      </c>
      <c r="AJ102" s="38" t="s">
        <v>57</v>
      </c>
      <c r="AM102" s="37">
        <v>5</v>
      </c>
      <c r="AN102" s="37"/>
      <c r="AO102" s="37"/>
      <c r="AP102" s="49">
        <v>15</v>
      </c>
      <c r="AQ102" s="38"/>
      <c r="AT102" s="38">
        <v>75</v>
      </c>
      <c r="BA102" s="38" t="s">
        <v>5294</v>
      </c>
      <c r="BB102" s="37" t="s">
        <v>4509</v>
      </c>
      <c r="BC102" s="37"/>
      <c r="BD102" s="37"/>
      <c r="BE102" s="37"/>
      <c r="BJ102" s="37">
        <v>1360</v>
      </c>
      <c r="BK102" s="37">
        <v>910</v>
      </c>
      <c r="BL102" s="38">
        <v>110</v>
      </c>
      <c r="BM102" s="25" t="s">
        <v>6114</v>
      </c>
      <c r="BN102" s="37"/>
      <c r="BO102" s="37"/>
      <c r="BP102" s="38"/>
      <c r="BQ102" s="38" t="str">
        <f t="shared" si="8"/>
        <v>910 x 1460 x 1320</v>
      </c>
      <c r="BR102">
        <f t="shared" si="9"/>
        <v>200</v>
      </c>
      <c r="BS102">
        <f t="shared" si="10"/>
        <v>210</v>
      </c>
    </row>
    <row r="103" spans="1:71" x14ac:dyDescent="0.25">
      <c r="A103" s="45">
        <v>101</v>
      </c>
      <c r="B103" s="45" t="s">
        <v>1067</v>
      </c>
      <c r="C103" s="45" t="s">
        <v>1068</v>
      </c>
      <c r="D103" s="45" t="s">
        <v>20</v>
      </c>
      <c r="E103" s="45" t="s">
        <v>21</v>
      </c>
      <c r="F103" s="45" t="s">
        <v>1070</v>
      </c>
      <c r="G103" s="45"/>
      <c r="H103" s="45"/>
      <c r="I103" s="45"/>
      <c r="J103" s="45" t="s">
        <v>1071</v>
      </c>
      <c r="K103" s="45"/>
      <c r="L103" s="45" t="s">
        <v>1072</v>
      </c>
      <c r="M103" s="45"/>
      <c r="N103" s="45" t="s">
        <v>1073</v>
      </c>
      <c r="O103" s="45" t="s">
        <v>1074</v>
      </c>
      <c r="P103" s="45" t="s">
        <v>1075</v>
      </c>
      <c r="Q103" s="45" t="s">
        <v>1076</v>
      </c>
      <c r="R103" s="45" t="s">
        <v>57</v>
      </c>
      <c r="S103" s="37"/>
      <c r="T103" s="37" t="s">
        <v>4395</v>
      </c>
      <c r="W103" s="38">
        <v>30</v>
      </c>
      <c r="X103" s="38">
        <v>34</v>
      </c>
      <c r="Z103" s="38" t="s">
        <v>34</v>
      </c>
      <c r="AC103" s="38"/>
      <c r="AD103" s="38">
        <v>640</v>
      </c>
      <c r="AG103" s="38"/>
      <c r="AH103" s="38">
        <v>450</v>
      </c>
      <c r="AI103" s="37">
        <v>150</v>
      </c>
      <c r="AJ103" s="38" t="s">
        <v>57</v>
      </c>
      <c r="AM103" s="37">
        <v>1.4</v>
      </c>
      <c r="AN103" s="37"/>
      <c r="AO103" s="37">
        <v>30</v>
      </c>
      <c r="AP103" s="49">
        <v>3.5</v>
      </c>
      <c r="AQ103" s="38"/>
      <c r="AT103" s="38">
        <v>53</v>
      </c>
      <c r="BA103" s="38" t="s">
        <v>5293</v>
      </c>
      <c r="BB103" s="37" t="s">
        <v>4377</v>
      </c>
      <c r="BC103" s="37">
        <v>0.25</v>
      </c>
      <c r="BD103" s="37"/>
      <c r="BE103" s="37"/>
      <c r="BJ103" s="37"/>
      <c r="BK103" s="37">
        <v>440</v>
      </c>
      <c r="BL103" s="38">
        <v>30</v>
      </c>
      <c r="BM103" s="25" t="s">
        <v>6114</v>
      </c>
      <c r="BN103" s="37"/>
      <c r="BO103" s="37"/>
      <c r="BP103" s="38"/>
      <c r="BQ103" s="38" t="str">
        <f t="shared" si="8"/>
        <v>440 x 450 x 640</v>
      </c>
      <c r="BR103">
        <f t="shared" si="9"/>
        <v>30</v>
      </c>
      <c r="BS103">
        <f t="shared" si="10"/>
        <v>34</v>
      </c>
    </row>
    <row r="104" spans="1:71" x14ac:dyDescent="0.25">
      <c r="A104" s="45">
        <v>102</v>
      </c>
      <c r="B104" s="45" t="s">
        <v>1077</v>
      </c>
      <c r="C104" s="45" t="s">
        <v>1078</v>
      </c>
      <c r="D104" s="45" t="s">
        <v>20</v>
      </c>
      <c r="E104" s="45" t="s">
        <v>21</v>
      </c>
      <c r="F104" s="45" t="s">
        <v>1080</v>
      </c>
      <c r="G104" s="45"/>
      <c r="H104" s="45"/>
      <c r="I104" s="45"/>
      <c r="J104" s="45" t="s">
        <v>1081</v>
      </c>
      <c r="K104" s="45"/>
      <c r="L104" s="45" t="s">
        <v>1082</v>
      </c>
      <c r="M104" s="45"/>
      <c r="N104" s="45" t="s">
        <v>1083</v>
      </c>
      <c r="O104" s="45" t="s">
        <v>1084</v>
      </c>
      <c r="P104" s="45" t="s">
        <v>915</v>
      </c>
      <c r="Q104" s="45" t="s">
        <v>1085</v>
      </c>
      <c r="R104" s="45" t="s">
        <v>57</v>
      </c>
      <c r="S104" s="37"/>
      <c r="T104" s="37" t="s">
        <v>4395</v>
      </c>
      <c r="W104" s="38">
        <v>26</v>
      </c>
      <c r="X104" s="38">
        <v>30</v>
      </c>
      <c r="Z104" s="38" t="s">
        <v>34</v>
      </c>
      <c r="AC104" s="38"/>
      <c r="AD104" s="38">
        <v>640</v>
      </c>
      <c r="AG104" s="38"/>
      <c r="AH104" s="38">
        <v>450</v>
      </c>
      <c r="AI104" s="37">
        <v>150</v>
      </c>
      <c r="AJ104" s="38" t="s">
        <v>57</v>
      </c>
      <c r="AM104" s="37">
        <v>1.1000000000000001</v>
      </c>
      <c r="AN104" s="37"/>
      <c r="AO104" s="37">
        <v>25</v>
      </c>
      <c r="AP104" s="49">
        <v>2.64</v>
      </c>
      <c r="AQ104" s="38"/>
      <c r="AT104" s="38">
        <v>53</v>
      </c>
      <c r="BA104" s="38" t="s">
        <v>5293</v>
      </c>
      <c r="BB104" s="37" t="s">
        <v>4377</v>
      </c>
      <c r="BC104" s="37">
        <v>0.25</v>
      </c>
      <c r="BD104" s="37"/>
      <c r="BE104" s="37"/>
      <c r="BJ104" s="37"/>
      <c r="BK104" s="37">
        <v>440</v>
      </c>
      <c r="BL104" s="38">
        <v>24</v>
      </c>
      <c r="BM104" s="25" t="s">
        <v>6114</v>
      </c>
      <c r="BN104" s="37"/>
      <c r="BO104" s="37"/>
      <c r="BP104" s="38"/>
      <c r="BQ104" s="38" t="str">
        <f t="shared" si="8"/>
        <v>440 x 450 x 640</v>
      </c>
      <c r="BR104">
        <f t="shared" si="9"/>
        <v>26</v>
      </c>
      <c r="BS104">
        <f t="shared" si="10"/>
        <v>30</v>
      </c>
    </row>
    <row r="105" spans="1:71" x14ac:dyDescent="0.25">
      <c r="A105" s="45">
        <v>103</v>
      </c>
      <c r="B105" s="45" t="s">
        <v>1086</v>
      </c>
      <c r="C105" s="45" t="s">
        <v>1087</v>
      </c>
      <c r="D105" s="45" t="s">
        <v>20</v>
      </c>
      <c r="E105" s="45" t="s">
        <v>21</v>
      </c>
      <c r="F105" s="45" t="s">
        <v>1089</v>
      </c>
      <c r="G105" s="45"/>
      <c r="H105" s="45"/>
      <c r="I105" s="45"/>
      <c r="J105" s="45" t="s">
        <v>1090</v>
      </c>
      <c r="K105" s="45"/>
      <c r="L105" s="45" t="s">
        <v>1091</v>
      </c>
      <c r="M105" s="45"/>
      <c r="N105" s="45" t="s">
        <v>1092</v>
      </c>
      <c r="O105" s="45" t="s">
        <v>1093</v>
      </c>
      <c r="P105" s="45" t="s">
        <v>1094</v>
      </c>
      <c r="Q105" s="45" t="s">
        <v>1095</v>
      </c>
      <c r="R105" s="45" t="s">
        <v>57</v>
      </c>
      <c r="S105" s="37"/>
      <c r="T105" s="37" t="s">
        <v>4395</v>
      </c>
      <c r="W105" s="38">
        <v>24</v>
      </c>
      <c r="X105" s="38">
        <v>28</v>
      </c>
      <c r="Z105" s="38" t="s">
        <v>34</v>
      </c>
      <c r="AC105" s="38"/>
      <c r="AD105" s="38">
        <v>660</v>
      </c>
      <c r="AG105" s="38"/>
      <c r="AH105" s="38">
        <v>450</v>
      </c>
      <c r="AI105" s="37">
        <v>150</v>
      </c>
      <c r="AJ105" s="38" t="s">
        <v>57</v>
      </c>
      <c r="AM105" s="37">
        <v>0.93</v>
      </c>
      <c r="AN105" s="37"/>
      <c r="AO105" s="37">
        <v>20</v>
      </c>
      <c r="AP105" s="49">
        <v>2.0499999999999998</v>
      </c>
      <c r="AQ105" s="38"/>
      <c r="AT105" s="38">
        <v>53</v>
      </c>
      <c r="BA105" s="38" t="s">
        <v>5293</v>
      </c>
      <c r="BB105" s="37" t="s">
        <v>4377</v>
      </c>
      <c r="BC105" s="37">
        <v>0.25</v>
      </c>
      <c r="BD105" s="37"/>
      <c r="BE105" s="37"/>
      <c r="BJ105" s="37"/>
      <c r="BK105" s="37">
        <v>440</v>
      </c>
      <c r="BL105" s="38">
        <v>18</v>
      </c>
      <c r="BM105" s="25" t="s">
        <v>6114</v>
      </c>
      <c r="BN105" s="37"/>
      <c r="BO105" s="37"/>
      <c r="BP105" s="38"/>
      <c r="BQ105" s="38" t="str">
        <f t="shared" si="8"/>
        <v>440 x 450 x 660</v>
      </c>
      <c r="BR105">
        <f t="shared" si="9"/>
        <v>24</v>
      </c>
      <c r="BS105">
        <f t="shared" si="10"/>
        <v>28</v>
      </c>
    </row>
    <row r="106" spans="1:71" x14ac:dyDescent="0.25">
      <c r="A106" s="45">
        <v>104</v>
      </c>
      <c r="B106" s="45" t="s">
        <v>1096</v>
      </c>
      <c r="C106" s="45" t="s">
        <v>1097</v>
      </c>
      <c r="D106" s="45" t="s">
        <v>20</v>
      </c>
      <c r="E106" s="45" t="s">
        <v>21</v>
      </c>
      <c r="F106" s="45" t="s">
        <v>1099</v>
      </c>
      <c r="G106" s="45"/>
      <c r="H106" s="45"/>
      <c r="I106" s="45"/>
      <c r="J106" s="45" t="s">
        <v>1100</v>
      </c>
      <c r="K106" s="45"/>
      <c r="L106" s="45"/>
      <c r="M106" s="45"/>
      <c r="N106" s="45" t="s">
        <v>1101</v>
      </c>
      <c r="O106" s="45" t="s">
        <v>1102</v>
      </c>
      <c r="P106" s="45" t="s">
        <v>796</v>
      </c>
      <c r="Q106" s="45" t="s">
        <v>1103</v>
      </c>
      <c r="R106" s="45" t="s">
        <v>57</v>
      </c>
      <c r="S106" s="37"/>
      <c r="T106" s="37" t="s">
        <v>4395</v>
      </c>
      <c r="W106" s="38">
        <v>30</v>
      </c>
      <c r="X106" s="38">
        <v>34</v>
      </c>
      <c r="Z106" s="38" t="s">
        <v>34</v>
      </c>
      <c r="AC106" s="38"/>
      <c r="AD106" s="38">
        <v>660</v>
      </c>
      <c r="AG106" s="38"/>
      <c r="AH106" s="38">
        <v>450</v>
      </c>
      <c r="AI106" s="37">
        <v>150</v>
      </c>
      <c r="AJ106" s="38" t="s">
        <v>57</v>
      </c>
      <c r="AM106" s="37">
        <v>1.4</v>
      </c>
      <c r="AN106" s="37"/>
      <c r="AO106" s="37">
        <v>30</v>
      </c>
      <c r="AP106" s="49">
        <v>3.5</v>
      </c>
      <c r="AQ106" s="38"/>
      <c r="AT106" s="38">
        <v>53</v>
      </c>
      <c r="BA106" s="38" t="s">
        <v>5293</v>
      </c>
      <c r="BB106" s="37" t="s">
        <v>4377</v>
      </c>
      <c r="BC106" s="37">
        <v>0.25</v>
      </c>
      <c r="BD106" s="37"/>
      <c r="BE106" s="37"/>
      <c r="BJ106" s="37"/>
      <c r="BK106" s="37">
        <v>440</v>
      </c>
      <c r="BL106" s="38">
        <v>30</v>
      </c>
      <c r="BM106" s="25" t="s">
        <v>6114</v>
      </c>
      <c r="BN106" s="37"/>
      <c r="BO106" s="37"/>
      <c r="BP106" s="38"/>
      <c r="BQ106" s="38" t="str">
        <f t="shared" si="8"/>
        <v>440 x 450 x 660</v>
      </c>
      <c r="BR106">
        <f t="shared" si="9"/>
        <v>30</v>
      </c>
      <c r="BS106">
        <f t="shared" si="10"/>
        <v>34</v>
      </c>
    </row>
    <row r="107" spans="1:71" x14ac:dyDescent="0.25">
      <c r="A107" s="45">
        <v>105</v>
      </c>
      <c r="B107" s="45" t="s">
        <v>1104</v>
      </c>
      <c r="C107" s="45" t="s">
        <v>1105</v>
      </c>
      <c r="D107" s="45" t="s">
        <v>20</v>
      </c>
      <c r="E107" s="45" t="s">
        <v>21</v>
      </c>
      <c r="F107" s="45" t="s">
        <v>1106</v>
      </c>
      <c r="G107" s="45"/>
      <c r="H107" s="45"/>
      <c r="I107" s="45"/>
      <c r="J107" s="45" t="s">
        <v>1107</v>
      </c>
      <c r="K107" s="45"/>
      <c r="L107" s="45"/>
      <c r="M107" s="45"/>
      <c r="N107" s="45" t="s">
        <v>1108</v>
      </c>
      <c r="O107" s="45" t="s">
        <v>1109</v>
      </c>
      <c r="P107" s="45" t="s">
        <v>1110</v>
      </c>
      <c r="Q107" s="45" t="s">
        <v>1111</v>
      </c>
      <c r="R107" s="45" t="s">
        <v>57</v>
      </c>
      <c r="S107" s="37"/>
      <c r="T107" s="37" t="s">
        <v>4395</v>
      </c>
      <c r="W107" s="38">
        <v>24</v>
      </c>
      <c r="X107" s="38">
        <v>28</v>
      </c>
      <c r="Z107" s="38" t="s">
        <v>34</v>
      </c>
      <c r="AC107" s="38"/>
      <c r="AD107" s="38">
        <v>660</v>
      </c>
      <c r="AG107" s="38"/>
      <c r="AH107" s="38">
        <v>450</v>
      </c>
      <c r="AI107" s="37">
        <v>150</v>
      </c>
      <c r="AJ107" s="38" t="s">
        <v>57</v>
      </c>
      <c r="AM107" s="37">
        <v>0.93</v>
      </c>
      <c r="AN107" s="37"/>
      <c r="AO107" s="37">
        <v>20</v>
      </c>
      <c r="AP107" s="49">
        <v>2.0499999999999998</v>
      </c>
      <c r="AQ107" s="38"/>
      <c r="AT107" s="38">
        <v>53</v>
      </c>
      <c r="BA107" s="38" t="s">
        <v>5293</v>
      </c>
      <c r="BB107" s="37" t="s">
        <v>4377</v>
      </c>
      <c r="BC107" s="37">
        <v>0.25</v>
      </c>
      <c r="BD107" s="37"/>
      <c r="BE107" s="37"/>
      <c r="BJ107" s="37"/>
      <c r="BK107" s="37">
        <v>440</v>
      </c>
      <c r="BL107" s="38">
        <v>18</v>
      </c>
      <c r="BM107" s="25" t="s">
        <v>6114</v>
      </c>
      <c r="BN107" s="37"/>
      <c r="BO107" s="37"/>
      <c r="BP107" s="38"/>
      <c r="BQ107" s="38" t="str">
        <f t="shared" si="8"/>
        <v>440 x 450 x 660</v>
      </c>
      <c r="BR107">
        <f t="shared" si="9"/>
        <v>24</v>
      </c>
      <c r="BS107">
        <f t="shared" si="10"/>
        <v>28</v>
      </c>
    </row>
    <row r="108" spans="1:71" x14ac:dyDescent="0.25">
      <c r="A108" s="45">
        <v>106</v>
      </c>
      <c r="B108" s="45" t="s">
        <v>1112</v>
      </c>
      <c r="C108" s="45" t="s">
        <v>1113</v>
      </c>
      <c r="D108" s="45" t="s">
        <v>20</v>
      </c>
      <c r="E108" s="45" t="s">
        <v>21</v>
      </c>
      <c r="F108" s="45" t="s">
        <v>1115</v>
      </c>
      <c r="G108" s="45"/>
      <c r="H108" s="45"/>
      <c r="I108" s="45"/>
      <c r="J108" s="45" t="s">
        <v>1116</v>
      </c>
      <c r="K108" s="45"/>
      <c r="L108" s="45"/>
      <c r="M108" s="45"/>
      <c r="N108" s="45" t="s">
        <v>1117</v>
      </c>
      <c r="O108" s="45" t="s">
        <v>1118</v>
      </c>
      <c r="P108" s="45" t="s">
        <v>1119</v>
      </c>
      <c r="Q108" s="45" t="s">
        <v>1120</v>
      </c>
      <c r="R108" s="45" t="s">
        <v>57</v>
      </c>
      <c r="S108" s="37"/>
      <c r="T108" s="37" t="s">
        <v>4395</v>
      </c>
      <c r="W108" s="38">
        <v>26</v>
      </c>
      <c r="X108" s="38">
        <v>30</v>
      </c>
      <c r="Z108" s="38" t="s">
        <v>34</v>
      </c>
      <c r="AC108" s="38"/>
      <c r="AD108" s="38">
        <v>660</v>
      </c>
      <c r="AG108" s="38"/>
      <c r="AH108" s="38">
        <v>450</v>
      </c>
      <c r="AI108" s="37">
        <v>150</v>
      </c>
      <c r="AJ108" s="38" t="s">
        <v>57</v>
      </c>
      <c r="AM108" s="37">
        <v>1.1000000000000001</v>
      </c>
      <c r="AN108" s="37"/>
      <c r="AO108" s="37">
        <v>25</v>
      </c>
      <c r="AP108" s="49">
        <v>2.64</v>
      </c>
      <c r="AQ108" s="38"/>
      <c r="AT108" s="38">
        <v>53</v>
      </c>
      <c r="BA108" s="38" t="s">
        <v>5293</v>
      </c>
      <c r="BB108" s="37" t="s">
        <v>4377</v>
      </c>
      <c r="BC108" s="37">
        <v>0.25</v>
      </c>
      <c r="BD108" s="37"/>
      <c r="BE108" s="37"/>
      <c r="BJ108" s="37"/>
      <c r="BK108" s="37">
        <v>440</v>
      </c>
      <c r="BL108" s="38">
        <v>24</v>
      </c>
      <c r="BM108" s="25" t="s">
        <v>6114</v>
      </c>
      <c r="BN108" s="37"/>
      <c r="BO108" s="37"/>
      <c r="BP108" s="38"/>
      <c r="BQ108" s="38" t="str">
        <f t="shared" si="8"/>
        <v>440 x 450 x 660</v>
      </c>
      <c r="BR108">
        <f t="shared" si="9"/>
        <v>26</v>
      </c>
      <c r="BS108">
        <f t="shared" si="10"/>
        <v>30</v>
      </c>
    </row>
    <row r="109" spans="1:71" x14ac:dyDescent="0.25">
      <c r="A109" s="11">
        <v>107</v>
      </c>
      <c r="B109" s="11" t="s">
        <v>1121</v>
      </c>
      <c r="C109" s="12" t="s">
        <v>1122</v>
      </c>
      <c r="D109" s="11" t="s">
        <v>20</v>
      </c>
      <c r="E109" s="11" t="s">
        <v>1123</v>
      </c>
      <c r="F109" s="11" t="s">
        <v>1125</v>
      </c>
      <c r="G109" s="11"/>
      <c r="H109" s="11" t="s">
        <v>1126</v>
      </c>
      <c r="I109" s="11" t="s">
        <v>1127</v>
      </c>
      <c r="J109" s="11" t="s">
        <v>1128</v>
      </c>
      <c r="K109" s="11"/>
      <c r="L109" s="11" t="s">
        <v>1129</v>
      </c>
      <c r="M109" s="11"/>
      <c r="N109" s="11" t="s">
        <v>1130</v>
      </c>
      <c r="O109" s="11" t="s">
        <v>1131</v>
      </c>
      <c r="P109" s="11" t="s">
        <v>1132</v>
      </c>
      <c r="Q109" s="11" t="s">
        <v>1133</v>
      </c>
      <c r="R109" s="11" t="s">
        <v>57</v>
      </c>
      <c r="S109">
        <v>24000</v>
      </c>
      <c r="T109" t="s">
        <v>4580</v>
      </c>
      <c r="U109">
        <v>66</v>
      </c>
      <c r="X109">
        <v>76</v>
      </c>
      <c r="Y109" t="s">
        <v>4581</v>
      </c>
      <c r="AA109">
        <v>840</v>
      </c>
      <c r="AC109">
        <v>840</v>
      </c>
      <c r="AD109">
        <v>980</v>
      </c>
      <c r="AE109">
        <v>340</v>
      </c>
      <c r="AG109">
        <v>340</v>
      </c>
      <c r="AH109">
        <v>1110</v>
      </c>
      <c r="AJ109" t="s">
        <v>34</v>
      </c>
      <c r="AK109">
        <v>60</v>
      </c>
      <c r="AL109">
        <v>15</v>
      </c>
      <c r="AM109">
        <v>2.2000000000000002</v>
      </c>
      <c r="AN109">
        <v>9.1999999999999993</v>
      </c>
      <c r="AQ109">
        <v>8</v>
      </c>
      <c r="AU109">
        <v>53</v>
      </c>
      <c r="AZ109">
        <v>24000</v>
      </c>
      <c r="BA109" t="s">
        <v>5293</v>
      </c>
      <c r="BD109">
        <v>2200</v>
      </c>
      <c r="BE109">
        <v>1800</v>
      </c>
      <c r="BF109">
        <v>4500</v>
      </c>
      <c r="BH109">
        <v>950</v>
      </c>
      <c r="BJ109">
        <v>950</v>
      </c>
      <c r="BK109">
        <v>460</v>
      </c>
      <c r="BL109">
        <v>70</v>
      </c>
      <c r="BM109" s="25" t="s">
        <v>5279</v>
      </c>
      <c r="BN109" t="str">
        <f t="shared" si="4"/>
        <v xml:space="preserve"> x  x </v>
      </c>
      <c r="BP109" t="str">
        <f t="shared" si="5"/>
        <v>950 x 340 x 840</v>
      </c>
      <c r="BR109">
        <f t="shared" ref="BR109:BR172" si="11">V109</f>
        <v>0</v>
      </c>
      <c r="BS109">
        <f t="shared" ref="BS109:BS172" si="12">U109</f>
        <v>66</v>
      </c>
    </row>
    <row r="110" spans="1:71" x14ac:dyDescent="0.25">
      <c r="A110" s="11">
        <v>108</v>
      </c>
      <c r="B110" s="11" t="s">
        <v>1134</v>
      </c>
      <c r="C110" s="12" t="s">
        <v>1135</v>
      </c>
      <c r="D110" s="11" t="s">
        <v>20</v>
      </c>
      <c r="E110" s="11" t="s">
        <v>1123</v>
      </c>
      <c r="F110" s="11" t="s">
        <v>1137</v>
      </c>
      <c r="G110" s="11"/>
      <c r="H110" s="11" t="s">
        <v>1138</v>
      </c>
      <c r="I110" s="11" t="s">
        <v>1139</v>
      </c>
      <c r="J110" s="11"/>
      <c r="K110" s="11"/>
      <c r="L110" s="11" t="s">
        <v>1140</v>
      </c>
      <c r="M110" s="11"/>
      <c r="N110" s="11" t="s">
        <v>1141</v>
      </c>
      <c r="O110" s="11" t="s">
        <v>1142</v>
      </c>
      <c r="P110" s="11" t="s">
        <v>1143</v>
      </c>
      <c r="Q110" s="11" t="s">
        <v>1144</v>
      </c>
      <c r="R110" s="11" t="s">
        <v>57</v>
      </c>
      <c r="S110">
        <v>9000</v>
      </c>
      <c r="T110" t="s">
        <v>4598</v>
      </c>
      <c r="V110">
        <v>8.5</v>
      </c>
      <c r="X110">
        <v>11</v>
      </c>
      <c r="Y110" t="s">
        <v>3748</v>
      </c>
      <c r="AB110">
        <v>270</v>
      </c>
      <c r="AC110">
        <v>270</v>
      </c>
      <c r="AD110">
        <v>260</v>
      </c>
      <c r="AF110">
        <v>208</v>
      </c>
      <c r="AG110">
        <v>208</v>
      </c>
      <c r="AH110">
        <v>900</v>
      </c>
      <c r="AJ110" t="s">
        <v>34</v>
      </c>
      <c r="AM110">
        <v>4.2000000000000003E-2</v>
      </c>
      <c r="AN110">
        <v>2.8</v>
      </c>
      <c r="AQ110">
        <v>2.6</v>
      </c>
      <c r="AZ110">
        <v>9000</v>
      </c>
      <c r="BA110" t="s">
        <v>5293</v>
      </c>
      <c r="BD110">
        <v>25</v>
      </c>
      <c r="BE110">
        <v>25</v>
      </c>
      <c r="BF110">
        <v>500</v>
      </c>
      <c r="BG110">
        <v>21</v>
      </c>
      <c r="BI110">
        <v>850</v>
      </c>
      <c r="BJ110">
        <v>850</v>
      </c>
      <c r="BK110">
        <v>335</v>
      </c>
      <c r="BL110">
        <v>25</v>
      </c>
      <c r="BM110" s="25" t="s">
        <v>5279</v>
      </c>
      <c r="BN110" t="str">
        <f t="shared" si="4"/>
        <v>850 x 208 x 270</v>
      </c>
      <c r="BP110" t="str">
        <f t="shared" si="5"/>
        <v xml:space="preserve"> x  x </v>
      </c>
      <c r="BR110">
        <f t="shared" si="11"/>
        <v>8.5</v>
      </c>
      <c r="BS110">
        <f t="shared" si="12"/>
        <v>0</v>
      </c>
    </row>
    <row r="111" spans="1:71" x14ac:dyDescent="0.25">
      <c r="A111" s="11">
        <v>109</v>
      </c>
      <c r="B111" s="11" t="s">
        <v>1145</v>
      </c>
      <c r="C111" s="12" t="s">
        <v>1146</v>
      </c>
      <c r="D111" s="11" t="s">
        <v>20</v>
      </c>
      <c r="E111" s="11" t="s">
        <v>1123</v>
      </c>
      <c r="F111" s="11" t="s">
        <v>1148</v>
      </c>
      <c r="G111" s="11"/>
      <c r="H111" s="11"/>
      <c r="I111" s="11" t="s">
        <v>1149</v>
      </c>
      <c r="J111" s="11" t="s">
        <v>1128</v>
      </c>
      <c r="K111" s="11"/>
      <c r="L111" s="11" t="s">
        <v>1150</v>
      </c>
      <c r="M111" s="11"/>
      <c r="N111" s="11" t="s">
        <v>1151</v>
      </c>
      <c r="O111" s="11" t="s">
        <v>1152</v>
      </c>
      <c r="P111" s="11" t="s">
        <v>1153</v>
      </c>
      <c r="Q111" s="11" t="s">
        <v>1154</v>
      </c>
      <c r="R111" s="11" t="s">
        <v>57</v>
      </c>
      <c r="S111">
        <v>42000</v>
      </c>
      <c r="T111" t="s">
        <v>4580</v>
      </c>
      <c r="U111">
        <v>82</v>
      </c>
      <c r="X111">
        <v>96</v>
      </c>
      <c r="Y111" t="s">
        <v>4581</v>
      </c>
      <c r="AA111">
        <v>1050</v>
      </c>
      <c r="AC111">
        <v>1050</v>
      </c>
      <c r="AD111">
        <v>1170</v>
      </c>
      <c r="AE111">
        <v>340</v>
      </c>
      <c r="AG111">
        <v>340</v>
      </c>
      <c r="AH111">
        <v>1110</v>
      </c>
      <c r="AJ111" t="s">
        <v>34</v>
      </c>
      <c r="AK111">
        <v>60</v>
      </c>
      <c r="AL111">
        <v>20</v>
      </c>
      <c r="AM111">
        <v>4</v>
      </c>
      <c r="AN111">
        <v>15</v>
      </c>
      <c r="AQ111">
        <v>13.5</v>
      </c>
      <c r="AU111">
        <v>55</v>
      </c>
      <c r="AZ111">
        <v>42000</v>
      </c>
      <c r="BA111" t="s">
        <v>5293</v>
      </c>
      <c r="BD111">
        <v>4000</v>
      </c>
      <c r="BE111">
        <v>3000</v>
      </c>
      <c r="BF111">
        <v>5500</v>
      </c>
      <c r="BH111">
        <v>1050</v>
      </c>
      <c r="BJ111">
        <v>1050</v>
      </c>
      <c r="BK111">
        <v>460</v>
      </c>
      <c r="BL111">
        <v>120</v>
      </c>
      <c r="BM111" s="25" t="s">
        <v>5279</v>
      </c>
      <c r="BN111" t="str">
        <f t="shared" si="4"/>
        <v xml:space="preserve"> x  x </v>
      </c>
      <c r="BP111" t="str">
        <f t="shared" si="5"/>
        <v>1050 x 340 x 1050</v>
      </c>
      <c r="BR111">
        <f t="shared" si="11"/>
        <v>0</v>
      </c>
      <c r="BS111">
        <f t="shared" si="12"/>
        <v>82</v>
      </c>
    </row>
    <row r="112" spans="1:71" x14ac:dyDescent="0.25">
      <c r="A112" s="11">
        <v>110</v>
      </c>
      <c r="B112" s="11" t="s">
        <v>1155</v>
      </c>
      <c r="C112" s="12" t="s">
        <v>1156</v>
      </c>
      <c r="D112" s="11" t="s">
        <v>20</v>
      </c>
      <c r="E112" s="11" t="s">
        <v>1123</v>
      </c>
      <c r="F112" s="11" t="s">
        <v>1158</v>
      </c>
      <c r="G112" s="11"/>
      <c r="H112" s="11" t="s">
        <v>1138</v>
      </c>
      <c r="I112" s="11" t="s">
        <v>1159</v>
      </c>
      <c r="J112" s="11"/>
      <c r="K112" s="11"/>
      <c r="L112" s="11"/>
      <c r="M112" s="11"/>
      <c r="N112" s="11" t="s">
        <v>1160</v>
      </c>
      <c r="O112" s="11" t="s">
        <v>1161</v>
      </c>
      <c r="P112" s="11" t="s">
        <v>1162</v>
      </c>
      <c r="Q112" s="11" t="s">
        <v>1163</v>
      </c>
      <c r="R112" s="11" t="s">
        <v>57</v>
      </c>
      <c r="S112">
        <v>9000</v>
      </c>
      <c r="T112" t="s">
        <v>4624</v>
      </c>
      <c r="V112">
        <v>20</v>
      </c>
      <c r="X112">
        <v>24</v>
      </c>
      <c r="Y112" t="s">
        <v>4625</v>
      </c>
      <c r="AB112">
        <v>190</v>
      </c>
      <c r="AC112">
        <v>190</v>
      </c>
      <c r="AD112">
        <v>250</v>
      </c>
      <c r="AF112">
        <v>600</v>
      </c>
      <c r="AG112">
        <v>600</v>
      </c>
      <c r="AH112">
        <v>950</v>
      </c>
      <c r="AJ112" t="s">
        <v>34</v>
      </c>
      <c r="AM112">
        <v>4.3999999999999997E-2</v>
      </c>
      <c r="AN112">
        <v>3</v>
      </c>
      <c r="AQ112">
        <v>2.6</v>
      </c>
      <c r="AZ112">
        <v>9000</v>
      </c>
      <c r="BA112" t="s">
        <v>5293</v>
      </c>
      <c r="BD112">
        <v>55</v>
      </c>
      <c r="BE112">
        <v>55</v>
      </c>
      <c r="BF112">
        <v>520</v>
      </c>
      <c r="BG112">
        <v>25</v>
      </c>
      <c r="BI112">
        <v>770</v>
      </c>
      <c r="BJ112">
        <v>770</v>
      </c>
      <c r="BK112">
        <v>710</v>
      </c>
      <c r="BL112">
        <v>25</v>
      </c>
      <c r="BM112" s="25" t="s">
        <v>5279</v>
      </c>
      <c r="BN112" t="str">
        <f t="shared" si="4"/>
        <v>770 x 600 x 190</v>
      </c>
      <c r="BP112" t="str">
        <f t="shared" si="5"/>
        <v xml:space="preserve"> x  x </v>
      </c>
      <c r="BR112">
        <f t="shared" si="11"/>
        <v>20</v>
      </c>
      <c r="BS112">
        <f t="shared" si="12"/>
        <v>0</v>
      </c>
    </row>
    <row r="113" spans="1:71" x14ac:dyDescent="0.25">
      <c r="A113" s="11">
        <v>111</v>
      </c>
      <c r="B113" s="11" t="s">
        <v>1164</v>
      </c>
      <c r="C113" s="12" t="s">
        <v>1165</v>
      </c>
      <c r="D113" s="11" t="s">
        <v>20</v>
      </c>
      <c r="E113" s="11" t="s">
        <v>1123</v>
      </c>
      <c r="F113" s="11" t="s">
        <v>1167</v>
      </c>
      <c r="G113" s="11"/>
      <c r="H113" s="11" t="s">
        <v>1126</v>
      </c>
      <c r="I113" s="11" t="s">
        <v>1168</v>
      </c>
      <c r="J113" s="11" t="s">
        <v>1128</v>
      </c>
      <c r="K113" s="11"/>
      <c r="L113" s="11" t="s">
        <v>1169</v>
      </c>
      <c r="M113" s="11"/>
      <c r="N113" s="11" t="s">
        <v>1170</v>
      </c>
      <c r="O113" s="11" t="s">
        <v>1171</v>
      </c>
      <c r="P113" s="11" t="s">
        <v>1172</v>
      </c>
      <c r="Q113" s="11" t="s">
        <v>1173</v>
      </c>
      <c r="R113" s="11" t="s">
        <v>57</v>
      </c>
      <c r="S113">
        <v>28000</v>
      </c>
      <c r="T113" t="s">
        <v>4580</v>
      </c>
      <c r="U113">
        <v>67</v>
      </c>
      <c r="X113">
        <v>77</v>
      </c>
      <c r="Y113" t="s">
        <v>4581</v>
      </c>
      <c r="AA113">
        <v>840</v>
      </c>
      <c r="AC113">
        <v>840</v>
      </c>
      <c r="AD113">
        <v>980</v>
      </c>
      <c r="AE113">
        <v>340</v>
      </c>
      <c r="AG113">
        <v>340</v>
      </c>
      <c r="AH113">
        <v>1110</v>
      </c>
      <c r="AJ113" t="s">
        <v>34</v>
      </c>
      <c r="AK113">
        <v>60</v>
      </c>
      <c r="AL113">
        <v>15</v>
      </c>
      <c r="AM113">
        <v>2.2000000000000002</v>
      </c>
      <c r="AN113">
        <v>10</v>
      </c>
      <c r="AQ113">
        <v>9</v>
      </c>
      <c r="AU113">
        <v>53</v>
      </c>
      <c r="AZ113">
        <v>28000</v>
      </c>
      <c r="BA113" t="s">
        <v>5293</v>
      </c>
      <c r="BD113">
        <v>2200</v>
      </c>
      <c r="BE113">
        <v>2200</v>
      </c>
      <c r="BF113">
        <v>4500</v>
      </c>
      <c r="BH113">
        <v>950</v>
      </c>
      <c r="BJ113">
        <v>950</v>
      </c>
      <c r="BK113">
        <v>460</v>
      </c>
      <c r="BL113">
        <v>80</v>
      </c>
      <c r="BM113" s="25" t="s">
        <v>5279</v>
      </c>
      <c r="BN113" t="str">
        <f t="shared" si="4"/>
        <v xml:space="preserve"> x  x </v>
      </c>
      <c r="BP113" t="str">
        <f t="shared" si="5"/>
        <v>950 x 340 x 840</v>
      </c>
      <c r="BR113">
        <f t="shared" si="11"/>
        <v>0</v>
      </c>
      <c r="BS113">
        <f t="shared" si="12"/>
        <v>67</v>
      </c>
    </row>
    <row r="114" spans="1:71" x14ac:dyDescent="0.25">
      <c r="A114" s="11">
        <v>112</v>
      </c>
      <c r="B114" s="11" t="s">
        <v>1174</v>
      </c>
      <c r="C114" s="12" t="s">
        <v>1175</v>
      </c>
      <c r="D114" s="11" t="s">
        <v>20</v>
      </c>
      <c r="E114" s="11" t="s">
        <v>1123</v>
      </c>
      <c r="F114" s="11" t="s">
        <v>1177</v>
      </c>
      <c r="G114" s="11"/>
      <c r="H114" s="11" t="s">
        <v>1178</v>
      </c>
      <c r="I114" s="11" t="s">
        <v>1179</v>
      </c>
      <c r="J114" s="11"/>
      <c r="K114" s="11"/>
      <c r="L114" s="11" t="s">
        <v>1180</v>
      </c>
      <c r="M114" s="11"/>
      <c r="N114" s="11" t="s">
        <v>1181</v>
      </c>
      <c r="O114" s="11" t="s">
        <v>1182</v>
      </c>
      <c r="P114" s="11" t="s">
        <v>1183</v>
      </c>
      <c r="Q114" s="11" t="s">
        <v>1184</v>
      </c>
      <c r="R114" s="11" t="s">
        <v>57</v>
      </c>
      <c r="S114">
        <v>18000</v>
      </c>
      <c r="T114" t="s">
        <v>4624</v>
      </c>
      <c r="V114">
        <v>21</v>
      </c>
      <c r="X114">
        <v>25</v>
      </c>
      <c r="Y114" t="s">
        <v>4625</v>
      </c>
      <c r="AB114">
        <v>190</v>
      </c>
      <c r="AC114">
        <v>190</v>
      </c>
      <c r="AD114">
        <v>250</v>
      </c>
      <c r="AF114">
        <v>600</v>
      </c>
      <c r="AG114">
        <v>600</v>
      </c>
      <c r="AH114">
        <v>950</v>
      </c>
      <c r="AJ114" t="s">
        <v>34</v>
      </c>
      <c r="AM114">
        <v>6.6000000000000003E-2</v>
      </c>
      <c r="AN114">
        <v>5.6</v>
      </c>
      <c r="AQ114">
        <v>5</v>
      </c>
      <c r="AZ114">
        <v>18000</v>
      </c>
      <c r="BA114" t="s">
        <v>5293</v>
      </c>
      <c r="BD114">
        <v>66</v>
      </c>
      <c r="BE114">
        <v>66</v>
      </c>
      <c r="BF114">
        <v>700</v>
      </c>
      <c r="BG114">
        <v>27</v>
      </c>
      <c r="BI114">
        <v>770</v>
      </c>
      <c r="BJ114">
        <v>770</v>
      </c>
      <c r="BK114">
        <v>710</v>
      </c>
      <c r="BL114">
        <v>50</v>
      </c>
      <c r="BM114" s="25" t="s">
        <v>5279</v>
      </c>
      <c r="BN114" t="str">
        <f t="shared" si="4"/>
        <v>770 x 600 x 190</v>
      </c>
      <c r="BP114" t="str">
        <f t="shared" si="5"/>
        <v xml:space="preserve"> x  x </v>
      </c>
      <c r="BR114">
        <f t="shared" si="11"/>
        <v>21</v>
      </c>
      <c r="BS114">
        <f t="shared" si="12"/>
        <v>0</v>
      </c>
    </row>
    <row r="115" spans="1:71" x14ac:dyDescent="0.25">
      <c r="A115" s="11">
        <v>113</v>
      </c>
      <c r="B115" s="11" t="s">
        <v>1185</v>
      </c>
      <c r="C115" s="12" t="s">
        <v>1186</v>
      </c>
      <c r="D115" s="11" t="s">
        <v>20</v>
      </c>
      <c r="E115" s="11" t="s">
        <v>1123</v>
      </c>
      <c r="F115" s="11" t="s">
        <v>1188</v>
      </c>
      <c r="G115" s="11"/>
      <c r="H115" s="11" t="s">
        <v>1189</v>
      </c>
      <c r="I115" s="11" t="s">
        <v>1190</v>
      </c>
      <c r="J115" s="11"/>
      <c r="K115" s="11"/>
      <c r="L115" s="11" t="s">
        <v>1191</v>
      </c>
      <c r="M115" s="11"/>
      <c r="N115" s="11" t="s">
        <v>1192</v>
      </c>
      <c r="O115" s="11" t="s">
        <v>1193</v>
      </c>
      <c r="P115" s="11" t="s">
        <v>1194</v>
      </c>
      <c r="Q115" s="11" t="s">
        <v>1195</v>
      </c>
      <c r="R115" s="11" t="s">
        <v>57</v>
      </c>
      <c r="S115">
        <v>12000</v>
      </c>
      <c r="T115" t="s">
        <v>4598</v>
      </c>
      <c r="V115">
        <v>8.5</v>
      </c>
      <c r="X115">
        <v>11</v>
      </c>
      <c r="Y115" t="s">
        <v>3748</v>
      </c>
      <c r="AB115">
        <v>270</v>
      </c>
      <c r="AC115">
        <v>270</v>
      </c>
      <c r="AD115">
        <v>260</v>
      </c>
      <c r="AF115">
        <v>208</v>
      </c>
      <c r="AG115">
        <v>208</v>
      </c>
      <c r="AH115">
        <v>900</v>
      </c>
      <c r="AJ115" t="s">
        <v>34</v>
      </c>
      <c r="AM115">
        <v>4.3999999999999997E-2</v>
      </c>
      <c r="AN115">
        <v>3.8</v>
      </c>
      <c r="AQ115">
        <v>3.5</v>
      </c>
      <c r="AZ115">
        <v>12000</v>
      </c>
      <c r="BA115" t="s">
        <v>5293</v>
      </c>
      <c r="BD115">
        <v>25</v>
      </c>
      <c r="BE115">
        <v>25</v>
      </c>
      <c r="BF115">
        <v>600</v>
      </c>
      <c r="BG115">
        <v>23</v>
      </c>
      <c r="BI115">
        <v>850</v>
      </c>
      <c r="BJ115">
        <v>850</v>
      </c>
      <c r="BK115">
        <v>335</v>
      </c>
      <c r="BL115">
        <v>35</v>
      </c>
      <c r="BM115" s="25" t="s">
        <v>5279</v>
      </c>
      <c r="BN115" t="str">
        <f t="shared" si="4"/>
        <v>850 x 208 x 270</v>
      </c>
      <c r="BP115" t="str">
        <f t="shared" si="5"/>
        <v xml:space="preserve"> x  x </v>
      </c>
      <c r="BR115">
        <f t="shared" si="11"/>
        <v>8.5</v>
      </c>
      <c r="BS115">
        <f t="shared" si="12"/>
        <v>0</v>
      </c>
    </row>
    <row r="116" spans="1:71" x14ac:dyDescent="0.25">
      <c r="A116" s="11">
        <v>114</v>
      </c>
      <c r="B116" s="11" t="s">
        <v>1196</v>
      </c>
      <c r="C116" s="12" t="s">
        <v>1197</v>
      </c>
      <c r="D116" s="11" t="s">
        <v>20</v>
      </c>
      <c r="E116" s="11" t="s">
        <v>1123</v>
      </c>
      <c r="F116" s="11" t="s">
        <v>1199</v>
      </c>
      <c r="G116" s="11"/>
      <c r="H116" s="11" t="s">
        <v>1126</v>
      </c>
      <c r="I116" s="11" t="s">
        <v>1200</v>
      </c>
      <c r="J116" s="11" t="s">
        <v>1128</v>
      </c>
      <c r="K116" s="11"/>
      <c r="L116" s="11" t="s">
        <v>1201</v>
      </c>
      <c r="M116" s="11"/>
      <c r="N116" s="11" t="s">
        <v>1202</v>
      </c>
      <c r="O116" s="11" t="s">
        <v>1203</v>
      </c>
      <c r="P116" s="11" t="s">
        <v>1204</v>
      </c>
      <c r="Q116" s="11" t="s">
        <v>1205</v>
      </c>
      <c r="R116" s="11" t="s">
        <v>57</v>
      </c>
      <c r="S116">
        <v>36000</v>
      </c>
      <c r="T116" t="s">
        <v>4580</v>
      </c>
      <c r="U116">
        <v>67</v>
      </c>
      <c r="X116">
        <v>77</v>
      </c>
      <c r="Y116" t="s">
        <v>4581</v>
      </c>
      <c r="AA116">
        <v>840</v>
      </c>
      <c r="AC116">
        <v>840</v>
      </c>
      <c r="AD116">
        <v>980</v>
      </c>
      <c r="AE116">
        <v>340</v>
      </c>
      <c r="AG116">
        <v>340</v>
      </c>
      <c r="AH116">
        <v>1110</v>
      </c>
      <c r="AJ116" t="s">
        <v>34</v>
      </c>
      <c r="AK116">
        <v>60</v>
      </c>
      <c r="AL116">
        <v>15</v>
      </c>
      <c r="AM116">
        <v>2.8</v>
      </c>
      <c r="AN116">
        <v>12</v>
      </c>
      <c r="AQ116">
        <v>11</v>
      </c>
      <c r="AU116">
        <v>53</v>
      </c>
      <c r="AZ116">
        <v>36000</v>
      </c>
      <c r="BA116" t="s">
        <v>5293</v>
      </c>
      <c r="BD116">
        <v>2800</v>
      </c>
      <c r="BE116">
        <v>2980</v>
      </c>
      <c r="BF116">
        <v>4800</v>
      </c>
      <c r="BH116">
        <v>950</v>
      </c>
      <c r="BJ116">
        <v>950</v>
      </c>
      <c r="BK116">
        <v>460</v>
      </c>
      <c r="BL116">
        <v>100</v>
      </c>
      <c r="BM116" s="25" t="s">
        <v>5279</v>
      </c>
      <c r="BN116" t="str">
        <f t="shared" si="4"/>
        <v xml:space="preserve"> x  x </v>
      </c>
      <c r="BP116" t="str">
        <f t="shared" si="5"/>
        <v>950 x 340 x 840</v>
      </c>
      <c r="BR116">
        <f t="shared" si="11"/>
        <v>0</v>
      </c>
      <c r="BS116">
        <f t="shared" si="12"/>
        <v>67</v>
      </c>
    </row>
    <row r="117" spans="1:71" x14ac:dyDescent="0.25">
      <c r="A117" s="11">
        <v>115</v>
      </c>
      <c r="B117" s="11" t="s">
        <v>1206</v>
      </c>
      <c r="C117" s="12" t="s">
        <v>1207</v>
      </c>
      <c r="D117" s="11" t="s">
        <v>20</v>
      </c>
      <c r="E117" s="11" t="s">
        <v>1123</v>
      </c>
      <c r="F117" s="11" t="s">
        <v>1209</v>
      </c>
      <c r="G117" s="11"/>
      <c r="H117" s="11" t="s">
        <v>1210</v>
      </c>
      <c r="I117" s="11" t="s">
        <v>1211</v>
      </c>
      <c r="J117" s="11" t="s">
        <v>1128</v>
      </c>
      <c r="K117" s="11"/>
      <c r="L117" s="11" t="s">
        <v>1212</v>
      </c>
      <c r="M117" s="11"/>
      <c r="N117" s="11" t="s">
        <v>1213</v>
      </c>
      <c r="O117" s="11" t="s">
        <v>31</v>
      </c>
      <c r="P117" s="11" t="s">
        <v>1214</v>
      </c>
      <c r="Q117" s="11" t="s">
        <v>1215</v>
      </c>
      <c r="R117" s="11" t="s">
        <v>57</v>
      </c>
      <c r="S117">
        <v>14000</v>
      </c>
      <c r="T117" t="s">
        <v>4580</v>
      </c>
      <c r="U117">
        <v>33</v>
      </c>
      <c r="X117">
        <v>35.5</v>
      </c>
      <c r="Y117" t="s">
        <v>4581</v>
      </c>
      <c r="AA117">
        <v>536</v>
      </c>
      <c r="AC117">
        <v>536</v>
      </c>
      <c r="AD117">
        <v>600</v>
      </c>
      <c r="AE117">
        <v>260</v>
      </c>
      <c r="AG117">
        <v>260</v>
      </c>
      <c r="AH117">
        <v>860</v>
      </c>
      <c r="AJ117" t="s">
        <v>34</v>
      </c>
      <c r="AK117">
        <v>30</v>
      </c>
      <c r="AL117">
        <v>15</v>
      </c>
      <c r="AM117">
        <v>1.1499999999999999</v>
      </c>
      <c r="AN117">
        <v>5</v>
      </c>
      <c r="AQ117">
        <v>8</v>
      </c>
      <c r="AU117">
        <v>48</v>
      </c>
      <c r="AZ117">
        <v>14000</v>
      </c>
      <c r="BA117" t="s">
        <v>5293</v>
      </c>
      <c r="BD117">
        <v>1100</v>
      </c>
      <c r="BE117">
        <v>1150</v>
      </c>
      <c r="BF117">
        <v>2200</v>
      </c>
      <c r="BH117">
        <v>730</v>
      </c>
      <c r="BJ117">
        <v>730</v>
      </c>
      <c r="BK117">
        <v>400</v>
      </c>
      <c r="BL117">
        <v>40</v>
      </c>
      <c r="BM117" s="25" t="s">
        <v>5279</v>
      </c>
      <c r="BN117" t="str">
        <f t="shared" si="4"/>
        <v xml:space="preserve"> x  x </v>
      </c>
      <c r="BP117" t="str">
        <f t="shared" si="5"/>
        <v>730 x 260 x 536</v>
      </c>
      <c r="BR117">
        <f t="shared" si="11"/>
        <v>0</v>
      </c>
      <c r="BS117">
        <f t="shared" si="12"/>
        <v>33</v>
      </c>
    </row>
    <row r="118" spans="1:71" x14ac:dyDescent="0.25">
      <c r="A118" s="11">
        <v>116</v>
      </c>
      <c r="B118" s="11" t="s">
        <v>1216</v>
      </c>
      <c r="C118" s="12" t="s">
        <v>1217</v>
      </c>
      <c r="D118" s="11" t="s">
        <v>20</v>
      </c>
      <c r="E118" s="11" t="s">
        <v>1123</v>
      </c>
      <c r="F118" s="11" t="s">
        <v>1219</v>
      </c>
      <c r="G118" s="11"/>
      <c r="H118" s="11" t="s">
        <v>1178</v>
      </c>
      <c r="I118" s="11" t="s">
        <v>1220</v>
      </c>
      <c r="J118" s="11"/>
      <c r="K118" s="11"/>
      <c r="L118" s="11" t="s">
        <v>1221</v>
      </c>
      <c r="M118" s="11"/>
      <c r="N118" s="11" t="s">
        <v>1222</v>
      </c>
      <c r="O118" s="11" t="s">
        <v>1223</v>
      </c>
      <c r="P118" s="11" t="s">
        <v>1224</v>
      </c>
      <c r="Q118" s="11" t="s">
        <v>1225</v>
      </c>
      <c r="R118" s="11" t="s">
        <v>57</v>
      </c>
      <c r="S118">
        <v>18000</v>
      </c>
      <c r="T118" t="s">
        <v>4598</v>
      </c>
      <c r="V118">
        <v>12</v>
      </c>
      <c r="X118">
        <v>15</v>
      </c>
      <c r="Y118" t="s">
        <v>3748</v>
      </c>
      <c r="AB118">
        <v>315</v>
      </c>
      <c r="AC118">
        <v>315</v>
      </c>
      <c r="AD118">
        <v>302</v>
      </c>
      <c r="AF118">
        <v>230</v>
      </c>
      <c r="AG118">
        <v>230</v>
      </c>
      <c r="AH118">
        <v>1022</v>
      </c>
      <c r="AJ118" t="s">
        <v>34</v>
      </c>
      <c r="AM118">
        <v>0.09</v>
      </c>
      <c r="AN118">
        <v>5.3</v>
      </c>
      <c r="AQ118">
        <v>5</v>
      </c>
      <c r="AZ118">
        <v>18000</v>
      </c>
      <c r="BA118" t="s">
        <v>5293</v>
      </c>
      <c r="BD118">
        <v>25</v>
      </c>
      <c r="BE118">
        <v>25</v>
      </c>
      <c r="BF118">
        <v>900</v>
      </c>
      <c r="BG118">
        <v>33</v>
      </c>
      <c r="BI118">
        <v>960</v>
      </c>
      <c r="BJ118">
        <v>960</v>
      </c>
      <c r="BK118">
        <v>380</v>
      </c>
      <c r="BL118">
        <v>50</v>
      </c>
      <c r="BM118" s="25" t="s">
        <v>5279</v>
      </c>
      <c r="BN118" t="str">
        <f t="shared" si="4"/>
        <v>960 x 230 x 315</v>
      </c>
      <c r="BP118" t="str">
        <f t="shared" si="5"/>
        <v xml:space="preserve"> x  x </v>
      </c>
      <c r="BR118">
        <f t="shared" si="11"/>
        <v>12</v>
      </c>
      <c r="BS118">
        <f t="shared" si="12"/>
        <v>0</v>
      </c>
    </row>
    <row r="119" spans="1:71" x14ac:dyDescent="0.25">
      <c r="A119" s="11">
        <v>117</v>
      </c>
      <c r="B119" s="11" t="s">
        <v>1226</v>
      </c>
      <c r="C119" s="12" t="s">
        <v>1227</v>
      </c>
      <c r="D119" s="11" t="s">
        <v>20</v>
      </c>
      <c r="E119" s="11" t="s">
        <v>1123</v>
      </c>
      <c r="F119" s="11" t="s">
        <v>1229</v>
      </c>
      <c r="G119" s="11"/>
      <c r="H119" s="11" t="s">
        <v>1230</v>
      </c>
      <c r="I119" s="11" t="s">
        <v>1231</v>
      </c>
      <c r="J119" s="11" t="s">
        <v>1128</v>
      </c>
      <c r="K119" s="11"/>
      <c r="L119" s="11" t="s">
        <v>1232</v>
      </c>
      <c r="M119" s="11"/>
      <c r="N119" s="11" t="s">
        <v>1233</v>
      </c>
      <c r="O119" s="11" t="s">
        <v>31</v>
      </c>
      <c r="P119" s="11" t="s">
        <v>1234</v>
      </c>
      <c r="Q119" s="11" t="s">
        <v>1235</v>
      </c>
      <c r="R119" s="11" t="s">
        <v>57</v>
      </c>
      <c r="S119">
        <v>18000</v>
      </c>
      <c r="T119" t="s">
        <v>4580</v>
      </c>
      <c r="U119">
        <v>37</v>
      </c>
      <c r="X119">
        <v>39.5</v>
      </c>
      <c r="Y119" t="s">
        <v>4581</v>
      </c>
      <c r="AA119">
        <v>580</v>
      </c>
      <c r="AC119">
        <v>580</v>
      </c>
      <c r="AD119">
        <v>385</v>
      </c>
      <c r="AE119">
        <v>280</v>
      </c>
      <c r="AG119">
        <v>280</v>
      </c>
      <c r="AH119">
        <v>940</v>
      </c>
      <c r="AJ119" t="s">
        <v>34</v>
      </c>
      <c r="AK119">
        <v>30</v>
      </c>
      <c r="AL119">
        <v>15</v>
      </c>
      <c r="AM119">
        <v>1.52</v>
      </c>
      <c r="AN119">
        <v>6.3</v>
      </c>
      <c r="AQ119">
        <v>6.5</v>
      </c>
      <c r="AU119">
        <v>48</v>
      </c>
      <c r="AZ119">
        <v>18000</v>
      </c>
      <c r="BA119" t="s">
        <v>5293</v>
      </c>
      <c r="BD119">
        <v>1500</v>
      </c>
      <c r="BE119">
        <v>1520</v>
      </c>
      <c r="BF119">
        <v>2800</v>
      </c>
      <c r="BH119">
        <v>810</v>
      </c>
      <c r="BJ119">
        <v>810</v>
      </c>
      <c r="BK119">
        <v>630</v>
      </c>
      <c r="BL119">
        <v>55</v>
      </c>
      <c r="BM119" s="25" t="s">
        <v>5279</v>
      </c>
      <c r="BN119" t="str">
        <f t="shared" si="4"/>
        <v xml:space="preserve"> x  x </v>
      </c>
      <c r="BP119" t="str">
        <f t="shared" si="5"/>
        <v>810 x 280 x 580</v>
      </c>
      <c r="BR119">
        <f t="shared" si="11"/>
        <v>0</v>
      </c>
      <c r="BS119">
        <f t="shared" si="12"/>
        <v>37</v>
      </c>
    </row>
    <row r="120" spans="1:71" x14ac:dyDescent="0.25">
      <c r="A120" s="11">
        <v>118</v>
      </c>
      <c r="B120" s="11" t="s">
        <v>1236</v>
      </c>
      <c r="C120" s="12" t="s">
        <v>1237</v>
      </c>
      <c r="D120" s="11" t="s">
        <v>20</v>
      </c>
      <c r="E120" s="11" t="s">
        <v>1123</v>
      </c>
      <c r="F120" s="11" t="s">
        <v>1239</v>
      </c>
      <c r="G120" s="11"/>
      <c r="H120" s="11" t="s">
        <v>1240</v>
      </c>
      <c r="I120" s="11"/>
      <c r="J120" s="11"/>
      <c r="K120" s="11"/>
      <c r="L120" s="11" t="s">
        <v>1241</v>
      </c>
      <c r="M120" s="11"/>
      <c r="N120" s="11" t="s">
        <v>1242</v>
      </c>
      <c r="O120" s="11" t="s">
        <v>1243</v>
      </c>
      <c r="P120" s="11" t="s">
        <v>1244</v>
      </c>
      <c r="Q120" s="11" t="s">
        <v>1245</v>
      </c>
      <c r="R120" s="11" t="s">
        <v>57</v>
      </c>
      <c r="S120">
        <v>7000</v>
      </c>
      <c r="T120" t="s">
        <v>4598</v>
      </c>
      <c r="V120">
        <v>8.5</v>
      </c>
      <c r="X120">
        <v>11</v>
      </c>
      <c r="Y120" t="s">
        <v>3748</v>
      </c>
      <c r="AB120">
        <v>270</v>
      </c>
      <c r="AC120">
        <v>270</v>
      </c>
      <c r="AD120">
        <v>260</v>
      </c>
      <c r="AF120">
        <v>208</v>
      </c>
      <c r="AG120">
        <v>208</v>
      </c>
      <c r="AH120">
        <v>900</v>
      </c>
      <c r="AJ120" t="s">
        <v>34</v>
      </c>
      <c r="AM120">
        <v>4.2000000000000003E-2</v>
      </c>
      <c r="AN120">
        <v>2.5</v>
      </c>
      <c r="AQ120">
        <v>2.1</v>
      </c>
      <c r="AZ120">
        <v>7000</v>
      </c>
      <c r="BA120" t="s">
        <v>5293</v>
      </c>
      <c r="BD120">
        <v>25</v>
      </c>
      <c r="BE120">
        <v>25</v>
      </c>
      <c r="BF120">
        <v>500</v>
      </c>
      <c r="BG120">
        <v>21</v>
      </c>
      <c r="BI120">
        <v>850</v>
      </c>
      <c r="BJ120">
        <v>850</v>
      </c>
      <c r="BK120">
        <v>335</v>
      </c>
      <c r="BL120">
        <v>20</v>
      </c>
      <c r="BM120" s="25" t="s">
        <v>5279</v>
      </c>
      <c r="BN120" t="str">
        <f t="shared" si="4"/>
        <v>850 x 208 x 270</v>
      </c>
      <c r="BP120" t="str">
        <f t="shared" si="5"/>
        <v xml:space="preserve"> x  x </v>
      </c>
      <c r="BR120">
        <f t="shared" si="11"/>
        <v>8.5</v>
      </c>
      <c r="BS120">
        <f t="shared" si="12"/>
        <v>0</v>
      </c>
    </row>
    <row r="121" spans="1:71" x14ac:dyDescent="0.25">
      <c r="A121" s="11">
        <v>119</v>
      </c>
      <c r="B121" s="11" t="s">
        <v>1246</v>
      </c>
      <c r="C121" s="12" t="s">
        <v>1247</v>
      </c>
      <c r="D121" s="11" t="s">
        <v>20</v>
      </c>
      <c r="E121" s="11" t="s">
        <v>1123</v>
      </c>
      <c r="F121" s="11" t="s">
        <v>1249</v>
      </c>
      <c r="G121" s="11"/>
      <c r="H121" s="11" t="s">
        <v>1189</v>
      </c>
      <c r="I121" s="11" t="s">
        <v>1250</v>
      </c>
      <c r="J121" s="11"/>
      <c r="K121" s="11"/>
      <c r="L121" s="11" t="s">
        <v>1251</v>
      </c>
      <c r="M121" s="11"/>
      <c r="N121" s="11" t="s">
        <v>1252</v>
      </c>
      <c r="O121" s="11" t="s">
        <v>1253</v>
      </c>
      <c r="P121" s="11" t="s">
        <v>1254</v>
      </c>
      <c r="Q121" s="11" t="s">
        <v>1255</v>
      </c>
      <c r="R121" s="11" t="s">
        <v>57</v>
      </c>
      <c r="S121">
        <v>12000</v>
      </c>
      <c r="T121" t="s">
        <v>4624</v>
      </c>
      <c r="V121">
        <v>20</v>
      </c>
      <c r="X121">
        <v>24</v>
      </c>
      <c r="Y121" t="s">
        <v>4625</v>
      </c>
      <c r="AB121">
        <v>190</v>
      </c>
      <c r="AC121">
        <v>190</v>
      </c>
      <c r="AD121">
        <v>240</v>
      </c>
      <c r="AF121">
        <v>600</v>
      </c>
      <c r="AG121">
        <v>600</v>
      </c>
      <c r="AH121">
        <v>930</v>
      </c>
      <c r="AJ121" t="s">
        <v>34</v>
      </c>
      <c r="AM121">
        <v>4.3999999999999997E-2</v>
      </c>
      <c r="AN121">
        <v>3.7</v>
      </c>
      <c r="AQ121">
        <v>3.2</v>
      </c>
      <c r="AZ121">
        <v>12000</v>
      </c>
      <c r="BA121" t="s">
        <v>5293</v>
      </c>
      <c r="BD121">
        <v>44</v>
      </c>
      <c r="BE121">
        <v>44</v>
      </c>
      <c r="BF121">
        <v>520</v>
      </c>
      <c r="BG121">
        <v>25</v>
      </c>
      <c r="BI121">
        <v>770</v>
      </c>
      <c r="BJ121">
        <v>770</v>
      </c>
      <c r="BK121">
        <v>690</v>
      </c>
      <c r="BL121">
        <v>30</v>
      </c>
      <c r="BM121" s="25" t="s">
        <v>5279</v>
      </c>
      <c r="BN121" t="str">
        <f t="shared" si="4"/>
        <v>770 x 600 x 190</v>
      </c>
      <c r="BP121" t="str">
        <f t="shared" si="5"/>
        <v xml:space="preserve"> x  x </v>
      </c>
      <c r="BR121">
        <f t="shared" si="11"/>
        <v>20</v>
      </c>
      <c r="BS121">
        <f t="shared" si="12"/>
        <v>0</v>
      </c>
    </row>
    <row r="122" spans="1:71" x14ac:dyDescent="0.25">
      <c r="A122" s="11">
        <v>120</v>
      </c>
      <c r="B122" s="11" t="s">
        <v>1256</v>
      </c>
      <c r="C122" s="12" t="s">
        <v>1257</v>
      </c>
      <c r="D122" s="11" t="s">
        <v>20</v>
      </c>
      <c r="E122" s="11" t="s">
        <v>1123</v>
      </c>
      <c r="F122" s="11" t="s">
        <v>1259</v>
      </c>
      <c r="G122" s="11"/>
      <c r="H122" s="11"/>
      <c r="I122" s="11" t="s">
        <v>1260</v>
      </c>
      <c r="J122" s="11"/>
      <c r="K122" s="11"/>
      <c r="L122" s="11"/>
      <c r="M122" s="11"/>
      <c r="N122" s="11" t="s">
        <v>1261</v>
      </c>
      <c r="O122" s="11" t="s">
        <v>31</v>
      </c>
      <c r="P122" s="11" t="s">
        <v>1262</v>
      </c>
      <c r="Q122" s="11" t="s">
        <v>1263</v>
      </c>
      <c r="R122" s="11" t="s">
        <v>57</v>
      </c>
      <c r="X122">
        <v>10</v>
      </c>
      <c r="AC122">
        <v>430</v>
      </c>
      <c r="AD122">
        <v>223</v>
      </c>
      <c r="AG122">
        <v>230</v>
      </c>
      <c r="AH122">
        <v>615</v>
      </c>
      <c r="BJ122">
        <v>615</v>
      </c>
      <c r="BK122">
        <v>430</v>
      </c>
      <c r="BM122" s="25" t="s">
        <v>5279</v>
      </c>
      <c r="BN122" t="str">
        <f t="shared" si="4"/>
        <v xml:space="preserve"> x  x </v>
      </c>
      <c r="BP122" t="str">
        <f t="shared" si="5"/>
        <v xml:space="preserve"> x  x </v>
      </c>
      <c r="BR122">
        <f t="shared" si="11"/>
        <v>0</v>
      </c>
      <c r="BS122">
        <f t="shared" si="12"/>
        <v>0</v>
      </c>
    </row>
    <row r="123" spans="1:71" x14ac:dyDescent="0.25">
      <c r="A123" s="11">
        <v>121</v>
      </c>
      <c r="B123" s="11" t="s">
        <v>1264</v>
      </c>
      <c r="C123" s="12" t="s">
        <v>1265</v>
      </c>
      <c r="D123" s="11" t="s">
        <v>20</v>
      </c>
      <c r="E123" s="11" t="s">
        <v>1123</v>
      </c>
      <c r="F123" s="11" t="s">
        <v>1267</v>
      </c>
      <c r="G123" s="11"/>
      <c r="H123" s="11" t="s">
        <v>1268</v>
      </c>
      <c r="I123" s="11" t="s">
        <v>1269</v>
      </c>
      <c r="J123" s="11" t="s">
        <v>1270</v>
      </c>
      <c r="K123" s="11"/>
      <c r="L123" s="11" t="s">
        <v>1271</v>
      </c>
      <c r="M123" s="11"/>
      <c r="N123" s="11" t="s">
        <v>1272</v>
      </c>
      <c r="O123" s="11" t="s">
        <v>31</v>
      </c>
      <c r="P123" s="11" t="s">
        <v>1273</v>
      </c>
      <c r="Q123" s="11" t="s">
        <v>1274</v>
      </c>
      <c r="R123" s="11" t="s">
        <v>34</v>
      </c>
      <c r="S123">
        <v>42000</v>
      </c>
      <c r="T123" t="s">
        <v>4580</v>
      </c>
      <c r="U123">
        <v>75</v>
      </c>
      <c r="X123">
        <v>79</v>
      </c>
      <c r="Y123" t="s">
        <v>4581</v>
      </c>
      <c r="AA123">
        <v>808</v>
      </c>
      <c r="AC123">
        <v>808</v>
      </c>
      <c r="AD123">
        <v>870</v>
      </c>
      <c r="AE123">
        <v>395</v>
      </c>
      <c r="AG123">
        <v>395</v>
      </c>
      <c r="AH123">
        <v>1100</v>
      </c>
      <c r="AJ123" t="s">
        <v>34</v>
      </c>
      <c r="AK123">
        <v>80</v>
      </c>
      <c r="AL123">
        <v>15</v>
      </c>
      <c r="AM123">
        <v>5.45</v>
      </c>
      <c r="AN123">
        <v>13.1</v>
      </c>
      <c r="AQ123">
        <v>12.7</v>
      </c>
      <c r="AU123">
        <v>61</v>
      </c>
      <c r="AZ123">
        <v>42000</v>
      </c>
      <c r="BA123" t="s">
        <v>5293</v>
      </c>
      <c r="BD123">
        <v>3750</v>
      </c>
      <c r="BE123">
        <v>4450</v>
      </c>
      <c r="BF123">
        <v>4200</v>
      </c>
      <c r="BH123">
        <v>985</v>
      </c>
      <c r="BJ123">
        <v>985</v>
      </c>
      <c r="BK123">
        <v>480</v>
      </c>
      <c r="BL123">
        <v>120</v>
      </c>
      <c r="BM123" s="25" t="s">
        <v>5279</v>
      </c>
      <c r="BN123" t="str">
        <f t="shared" si="4"/>
        <v xml:space="preserve"> x  x </v>
      </c>
      <c r="BP123" t="str">
        <f t="shared" si="5"/>
        <v>985 x 395 x 808</v>
      </c>
      <c r="BR123">
        <f t="shared" si="11"/>
        <v>0</v>
      </c>
      <c r="BS123">
        <f t="shared" si="12"/>
        <v>75</v>
      </c>
    </row>
    <row r="124" spans="1:71" x14ac:dyDescent="0.25">
      <c r="A124" s="11">
        <v>122</v>
      </c>
      <c r="B124" s="11" t="s">
        <v>1275</v>
      </c>
      <c r="C124" s="12" t="s">
        <v>1276</v>
      </c>
      <c r="D124" s="11" t="s">
        <v>20</v>
      </c>
      <c r="E124" s="11" t="s">
        <v>1123</v>
      </c>
      <c r="F124" s="11" t="s">
        <v>1278</v>
      </c>
      <c r="G124" s="11"/>
      <c r="H124" s="11" t="s">
        <v>1268</v>
      </c>
      <c r="I124" s="11" t="s">
        <v>1279</v>
      </c>
      <c r="J124" s="11" t="s">
        <v>1270</v>
      </c>
      <c r="K124" s="11"/>
      <c r="L124" s="11" t="s">
        <v>1280</v>
      </c>
      <c r="M124" s="11"/>
      <c r="N124" s="11" t="s">
        <v>1281</v>
      </c>
      <c r="O124" s="11" t="s">
        <v>31</v>
      </c>
      <c r="P124" s="11" t="s">
        <v>1282</v>
      </c>
      <c r="Q124" s="11" t="s">
        <v>1283</v>
      </c>
      <c r="R124" s="11" t="s">
        <v>34</v>
      </c>
      <c r="S124">
        <v>36000</v>
      </c>
      <c r="T124" t="s">
        <v>4580</v>
      </c>
      <c r="U124">
        <v>74</v>
      </c>
      <c r="X124">
        <v>78</v>
      </c>
      <c r="Y124" t="s">
        <v>4581</v>
      </c>
      <c r="AA124">
        <v>808</v>
      </c>
      <c r="AC124">
        <v>808</v>
      </c>
      <c r="AD124">
        <v>880</v>
      </c>
      <c r="AE124">
        <v>395</v>
      </c>
      <c r="AG124">
        <v>395</v>
      </c>
      <c r="AH124">
        <v>1100</v>
      </c>
      <c r="AJ124" t="s">
        <v>34</v>
      </c>
      <c r="AK124">
        <v>80</v>
      </c>
      <c r="AL124">
        <v>15</v>
      </c>
      <c r="AM124">
        <v>4.93</v>
      </c>
      <c r="AN124">
        <v>11.2</v>
      </c>
      <c r="AQ124">
        <v>11</v>
      </c>
      <c r="AU124">
        <v>61</v>
      </c>
      <c r="AZ124">
        <v>36000</v>
      </c>
      <c r="BA124" t="s">
        <v>5293</v>
      </c>
      <c r="BD124">
        <v>3150</v>
      </c>
      <c r="BE124">
        <v>3950</v>
      </c>
      <c r="BF124">
        <v>4000</v>
      </c>
      <c r="BH124">
        <v>985</v>
      </c>
      <c r="BJ124">
        <v>985</v>
      </c>
      <c r="BK124">
        <v>490</v>
      </c>
      <c r="BL124">
        <v>105</v>
      </c>
      <c r="BM124" s="25" t="s">
        <v>5279</v>
      </c>
      <c r="BN124" t="str">
        <f t="shared" si="4"/>
        <v xml:space="preserve"> x  x </v>
      </c>
      <c r="BP124" t="str">
        <f t="shared" si="5"/>
        <v>985 x 395 x 808</v>
      </c>
      <c r="BR124">
        <f t="shared" si="11"/>
        <v>0</v>
      </c>
      <c r="BS124">
        <f t="shared" si="12"/>
        <v>74</v>
      </c>
    </row>
    <row r="125" spans="1:71" x14ac:dyDescent="0.25">
      <c r="A125" s="11">
        <v>123</v>
      </c>
      <c r="B125" s="11" t="s">
        <v>1284</v>
      </c>
      <c r="C125" s="12" t="s">
        <v>1285</v>
      </c>
      <c r="D125" s="11" t="s">
        <v>20</v>
      </c>
      <c r="E125" s="11" t="s">
        <v>1123</v>
      </c>
      <c r="F125" s="11" t="s">
        <v>1287</v>
      </c>
      <c r="G125" s="11"/>
      <c r="H125" s="11" t="s">
        <v>1288</v>
      </c>
      <c r="I125" s="11" t="s">
        <v>1289</v>
      </c>
      <c r="J125" s="11" t="s">
        <v>1270</v>
      </c>
      <c r="K125" s="11"/>
      <c r="L125" s="11" t="s">
        <v>1290</v>
      </c>
      <c r="M125" s="11"/>
      <c r="N125" s="11" t="s">
        <v>1291</v>
      </c>
      <c r="O125" s="11" t="s">
        <v>31</v>
      </c>
      <c r="P125" s="11" t="s">
        <v>1292</v>
      </c>
      <c r="Q125" s="11" t="s">
        <v>1293</v>
      </c>
      <c r="R125" s="11" t="s">
        <v>34</v>
      </c>
      <c r="S125">
        <v>21000</v>
      </c>
      <c r="T125" t="s">
        <v>4580</v>
      </c>
      <c r="U125">
        <v>44</v>
      </c>
      <c r="X125">
        <v>47</v>
      </c>
      <c r="Y125" t="s">
        <v>4581</v>
      </c>
      <c r="AA125">
        <v>655</v>
      </c>
      <c r="AC125">
        <v>655</v>
      </c>
      <c r="AD125">
        <v>730</v>
      </c>
      <c r="AE125">
        <v>328</v>
      </c>
      <c r="AG125">
        <v>328</v>
      </c>
      <c r="AH125">
        <v>945</v>
      </c>
      <c r="AJ125" t="s">
        <v>34</v>
      </c>
      <c r="AK125">
        <v>60</v>
      </c>
      <c r="AL125">
        <v>15</v>
      </c>
      <c r="AM125">
        <v>2.8</v>
      </c>
      <c r="AN125">
        <v>7.26</v>
      </c>
      <c r="AQ125">
        <v>6.71</v>
      </c>
      <c r="AU125">
        <v>56</v>
      </c>
      <c r="AZ125">
        <v>21000</v>
      </c>
      <c r="BA125" t="s">
        <v>5293</v>
      </c>
      <c r="BD125">
        <v>1780</v>
      </c>
      <c r="BE125">
        <v>1920</v>
      </c>
      <c r="BF125">
        <v>3100</v>
      </c>
      <c r="BH125">
        <v>834</v>
      </c>
      <c r="BJ125">
        <v>834</v>
      </c>
      <c r="BK125">
        <v>430</v>
      </c>
      <c r="BL125">
        <v>65</v>
      </c>
      <c r="BM125" s="25" t="s">
        <v>5279</v>
      </c>
      <c r="BN125" t="str">
        <f t="shared" si="4"/>
        <v xml:space="preserve"> x  x </v>
      </c>
      <c r="BP125" t="str">
        <f t="shared" si="5"/>
        <v>834 x 328 x 655</v>
      </c>
      <c r="BR125">
        <f t="shared" si="11"/>
        <v>0</v>
      </c>
      <c r="BS125">
        <f t="shared" si="12"/>
        <v>44</v>
      </c>
    </row>
    <row r="126" spans="1:71" x14ac:dyDescent="0.25">
      <c r="A126" s="11">
        <v>124</v>
      </c>
      <c r="B126" s="11" t="s">
        <v>1294</v>
      </c>
      <c r="C126" s="12" t="s">
        <v>1295</v>
      </c>
      <c r="D126" s="11" t="s">
        <v>20</v>
      </c>
      <c r="E126" s="11" t="s">
        <v>1123</v>
      </c>
      <c r="F126" s="11" t="s">
        <v>1297</v>
      </c>
      <c r="G126" s="11"/>
      <c r="H126" s="11" t="s">
        <v>1298</v>
      </c>
      <c r="I126" s="11" t="s">
        <v>1299</v>
      </c>
      <c r="J126" s="11" t="s">
        <v>1270</v>
      </c>
      <c r="K126" s="11"/>
      <c r="L126" s="11" t="s">
        <v>1300</v>
      </c>
      <c r="M126" s="11"/>
      <c r="N126" s="11" t="s">
        <v>1301</v>
      </c>
      <c r="O126" s="11" t="s">
        <v>31</v>
      </c>
      <c r="P126" s="11" t="s">
        <v>1302</v>
      </c>
      <c r="Q126" s="11" t="s">
        <v>1303</v>
      </c>
      <c r="R126" s="11" t="s">
        <v>34</v>
      </c>
      <c r="S126">
        <v>14000</v>
      </c>
      <c r="T126" t="s">
        <v>4580</v>
      </c>
      <c r="U126">
        <v>34</v>
      </c>
      <c r="X126">
        <v>37</v>
      </c>
      <c r="Y126" t="s">
        <v>4581</v>
      </c>
      <c r="AA126">
        <v>545</v>
      </c>
      <c r="AC126">
        <v>545</v>
      </c>
      <c r="AD126">
        <v>620</v>
      </c>
      <c r="AE126">
        <v>315</v>
      </c>
      <c r="AG126">
        <v>315</v>
      </c>
      <c r="AH126">
        <v>920</v>
      </c>
      <c r="AJ126" t="s">
        <v>34</v>
      </c>
      <c r="AK126">
        <v>40</v>
      </c>
      <c r="AL126">
        <v>15</v>
      </c>
      <c r="AM126">
        <v>2.1</v>
      </c>
      <c r="AN126">
        <v>5.28</v>
      </c>
      <c r="AQ126">
        <v>4.51</v>
      </c>
      <c r="AU126">
        <v>54</v>
      </c>
      <c r="AZ126">
        <v>14000</v>
      </c>
      <c r="BA126" t="s">
        <v>5293</v>
      </c>
      <c r="BD126">
        <v>1150</v>
      </c>
      <c r="BE126">
        <v>1240</v>
      </c>
      <c r="BF126">
        <v>2300</v>
      </c>
      <c r="BH126">
        <v>800</v>
      </c>
      <c r="BJ126">
        <v>800</v>
      </c>
      <c r="BK126">
        <v>390</v>
      </c>
      <c r="BL126">
        <v>40</v>
      </c>
      <c r="BM126" s="25" t="s">
        <v>5279</v>
      </c>
      <c r="BN126" t="str">
        <f t="shared" si="4"/>
        <v xml:space="preserve"> x  x </v>
      </c>
      <c r="BP126" t="str">
        <f t="shared" si="5"/>
        <v>800 x 315 x 545</v>
      </c>
      <c r="BR126">
        <f t="shared" si="11"/>
        <v>0</v>
      </c>
      <c r="BS126">
        <f t="shared" si="12"/>
        <v>34</v>
      </c>
    </row>
    <row r="127" spans="1:71" x14ac:dyDescent="0.25">
      <c r="A127" s="11">
        <v>125</v>
      </c>
      <c r="B127" s="11" t="s">
        <v>1304</v>
      </c>
      <c r="C127" s="12" t="s">
        <v>1305</v>
      </c>
      <c r="D127" s="11" t="s">
        <v>20</v>
      </c>
      <c r="E127" s="11" t="s">
        <v>1123</v>
      </c>
      <c r="F127" s="11" t="s">
        <v>1307</v>
      </c>
      <c r="G127" s="11"/>
      <c r="H127" s="11" t="s">
        <v>1288</v>
      </c>
      <c r="I127" s="11" t="s">
        <v>1308</v>
      </c>
      <c r="J127" s="11" t="s">
        <v>1270</v>
      </c>
      <c r="K127" s="11"/>
      <c r="L127" s="11" t="s">
        <v>1309</v>
      </c>
      <c r="M127" s="11"/>
      <c r="N127" s="11" t="s">
        <v>1310</v>
      </c>
      <c r="O127" s="11" t="s">
        <v>31</v>
      </c>
      <c r="P127" s="11" t="s">
        <v>1311</v>
      </c>
      <c r="Q127" s="11" t="s">
        <v>1312</v>
      </c>
      <c r="R127" s="11" t="s">
        <v>34</v>
      </c>
      <c r="S127">
        <v>27000</v>
      </c>
      <c r="T127" t="s">
        <v>4580</v>
      </c>
      <c r="U127">
        <v>46</v>
      </c>
      <c r="X127">
        <v>49</v>
      </c>
      <c r="Y127" t="s">
        <v>4581</v>
      </c>
      <c r="AA127">
        <v>655</v>
      </c>
      <c r="AC127">
        <v>655</v>
      </c>
      <c r="AD127">
        <v>700</v>
      </c>
      <c r="AE127">
        <v>328</v>
      </c>
      <c r="AG127">
        <v>328</v>
      </c>
      <c r="AH127">
        <v>940</v>
      </c>
      <c r="AJ127" t="s">
        <v>34</v>
      </c>
      <c r="AK127">
        <v>60</v>
      </c>
      <c r="AL127">
        <v>15</v>
      </c>
      <c r="AM127">
        <v>3.4</v>
      </c>
      <c r="AN127">
        <v>9.02</v>
      </c>
      <c r="AQ127">
        <v>8.69</v>
      </c>
      <c r="AU127">
        <v>58</v>
      </c>
      <c r="AZ127">
        <v>27000</v>
      </c>
      <c r="BA127" t="s">
        <v>5293</v>
      </c>
      <c r="BD127">
        <v>2270</v>
      </c>
      <c r="BE127">
        <v>2460</v>
      </c>
      <c r="BF127">
        <v>3100</v>
      </c>
      <c r="BH127">
        <v>834</v>
      </c>
      <c r="BJ127">
        <v>834</v>
      </c>
      <c r="BK127">
        <v>430</v>
      </c>
      <c r="BL127">
        <v>80</v>
      </c>
      <c r="BM127" s="25" t="s">
        <v>5279</v>
      </c>
      <c r="BN127" t="str">
        <f t="shared" si="4"/>
        <v xml:space="preserve"> x  x </v>
      </c>
      <c r="BP127" t="str">
        <f t="shared" si="5"/>
        <v>834 x 328 x 655</v>
      </c>
      <c r="BR127">
        <f t="shared" si="11"/>
        <v>0</v>
      </c>
      <c r="BS127">
        <f t="shared" si="12"/>
        <v>46</v>
      </c>
    </row>
    <row r="128" spans="1:71" x14ac:dyDescent="0.25">
      <c r="A128" s="11">
        <v>126</v>
      </c>
      <c r="B128" s="11" t="s">
        <v>1313</v>
      </c>
      <c r="C128" s="12" t="s">
        <v>1314</v>
      </c>
      <c r="D128" s="11" t="s">
        <v>20</v>
      </c>
      <c r="E128" s="11" t="s">
        <v>1123</v>
      </c>
      <c r="F128" s="11" t="s">
        <v>1316</v>
      </c>
      <c r="G128" s="11"/>
      <c r="H128" s="11" t="s">
        <v>1317</v>
      </c>
      <c r="I128" s="11" t="s">
        <v>1318</v>
      </c>
      <c r="J128" s="11" t="s">
        <v>1270</v>
      </c>
      <c r="K128" s="11"/>
      <c r="L128" s="11" t="s">
        <v>1319</v>
      </c>
      <c r="M128" s="11"/>
      <c r="N128" s="11" t="s">
        <v>1320</v>
      </c>
      <c r="O128" s="11" t="s">
        <v>31</v>
      </c>
      <c r="P128" s="11" t="s">
        <v>1321</v>
      </c>
      <c r="Q128" s="11" t="s">
        <v>1322</v>
      </c>
      <c r="R128" s="11" t="s">
        <v>34</v>
      </c>
      <c r="S128">
        <v>18000</v>
      </c>
      <c r="T128" t="s">
        <v>4580</v>
      </c>
      <c r="U128">
        <v>36</v>
      </c>
      <c r="X128">
        <v>39</v>
      </c>
      <c r="Y128" t="s">
        <v>4581</v>
      </c>
      <c r="AA128">
        <v>545</v>
      </c>
      <c r="AC128">
        <v>545</v>
      </c>
      <c r="AD128">
        <v>600</v>
      </c>
      <c r="AE128">
        <v>315</v>
      </c>
      <c r="AG128">
        <v>315</v>
      </c>
      <c r="AH128">
        <v>910</v>
      </c>
      <c r="AJ128" t="s">
        <v>34</v>
      </c>
      <c r="AK128">
        <v>40</v>
      </c>
      <c r="AL128">
        <v>15</v>
      </c>
      <c r="AM128">
        <v>2.2999999999999998</v>
      </c>
      <c r="AN128">
        <v>6.16</v>
      </c>
      <c r="AQ128">
        <v>5.83</v>
      </c>
      <c r="AU128">
        <v>55</v>
      </c>
      <c r="AZ128">
        <v>18000</v>
      </c>
      <c r="BA128" t="s">
        <v>5293</v>
      </c>
      <c r="BD128">
        <v>1540</v>
      </c>
      <c r="BE128">
        <v>1750</v>
      </c>
      <c r="BF128">
        <v>2300</v>
      </c>
      <c r="BH128">
        <v>800</v>
      </c>
      <c r="BJ128">
        <v>800</v>
      </c>
      <c r="BK128">
        <v>390</v>
      </c>
      <c r="BL128">
        <v>55</v>
      </c>
      <c r="BM128" s="25" t="s">
        <v>5279</v>
      </c>
      <c r="BN128" t="str">
        <f t="shared" si="4"/>
        <v xml:space="preserve"> x  x </v>
      </c>
      <c r="BP128" t="str">
        <f t="shared" si="5"/>
        <v>800 x 315 x 545</v>
      </c>
      <c r="BR128">
        <f t="shared" si="11"/>
        <v>0</v>
      </c>
      <c r="BS128">
        <f t="shared" si="12"/>
        <v>36</v>
      </c>
    </row>
    <row r="129" spans="1:71" x14ac:dyDescent="0.25">
      <c r="A129" s="11">
        <v>127</v>
      </c>
      <c r="B129" s="11" t="s">
        <v>1323</v>
      </c>
      <c r="C129" s="12" t="s">
        <v>1324</v>
      </c>
      <c r="D129" s="11" t="s">
        <v>20</v>
      </c>
      <c r="E129" s="11" t="s">
        <v>1123</v>
      </c>
      <c r="F129" s="11" t="s">
        <v>1326</v>
      </c>
      <c r="G129" s="11"/>
      <c r="H129" s="11"/>
      <c r="I129" s="11" t="s">
        <v>1327</v>
      </c>
      <c r="J129" s="11" t="s">
        <v>1328</v>
      </c>
      <c r="K129" s="11"/>
      <c r="L129" s="11"/>
      <c r="M129" s="11"/>
      <c r="N129" s="11" t="s">
        <v>1329</v>
      </c>
      <c r="O129" s="11" t="s">
        <v>31</v>
      </c>
      <c r="P129" s="11" t="s">
        <v>1330</v>
      </c>
      <c r="Q129" s="11" t="s">
        <v>1331</v>
      </c>
      <c r="R129" s="11" t="s">
        <v>34</v>
      </c>
      <c r="S129">
        <v>9000</v>
      </c>
      <c r="T129" t="s">
        <v>4624</v>
      </c>
      <c r="V129">
        <v>18.5</v>
      </c>
      <c r="X129">
        <v>22</v>
      </c>
      <c r="Y129" t="s">
        <v>4625</v>
      </c>
      <c r="AB129">
        <v>200</v>
      </c>
      <c r="AC129">
        <v>200</v>
      </c>
      <c r="AD129">
        <v>260</v>
      </c>
      <c r="AF129">
        <v>470</v>
      </c>
      <c r="AG129">
        <v>470</v>
      </c>
      <c r="AH129">
        <v>1010</v>
      </c>
      <c r="AJ129" t="s">
        <v>34</v>
      </c>
      <c r="AM129">
        <v>5.5E-2</v>
      </c>
      <c r="AN129">
        <v>3.65</v>
      </c>
      <c r="AQ129">
        <v>3.55</v>
      </c>
      <c r="AZ129">
        <v>9000</v>
      </c>
      <c r="BA129" t="s">
        <v>5293</v>
      </c>
      <c r="BD129">
        <v>44</v>
      </c>
      <c r="BE129">
        <v>44</v>
      </c>
      <c r="BF129">
        <v>600</v>
      </c>
      <c r="BG129">
        <v>28</v>
      </c>
      <c r="BI129">
        <v>700</v>
      </c>
      <c r="BJ129">
        <v>700</v>
      </c>
      <c r="BK129">
        <v>590</v>
      </c>
      <c r="BL129">
        <v>25</v>
      </c>
      <c r="BM129" s="25" t="s">
        <v>5279</v>
      </c>
      <c r="BN129" t="str">
        <f t="shared" si="4"/>
        <v>700 x 470 x 200</v>
      </c>
      <c r="BP129" t="str">
        <f t="shared" si="5"/>
        <v xml:space="preserve"> x  x </v>
      </c>
      <c r="BR129">
        <f t="shared" si="11"/>
        <v>18.5</v>
      </c>
      <c r="BS129">
        <f t="shared" si="12"/>
        <v>0</v>
      </c>
    </row>
    <row r="130" spans="1:71" x14ac:dyDescent="0.25">
      <c r="A130" s="11">
        <v>128</v>
      </c>
      <c r="B130" s="11" t="s">
        <v>1332</v>
      </c>
      <c r="C130" s="12" t="s">
        <v>1333</v>
      </c>
      <c r="D130" s="11" t="s">
        <v>20</v>
      </c>
      <c r="E130" s="11" t="s">
        <v>1123</v>
      </c>
      <c r="F130" s="11" t="s">
        <v>1335</v>
      </c>
      <c r="G130" s="11"/>
      <c r="H130" s="11" t="s">
        <v>1336</v>
      </c>
      <c r="I130" s="11" t="s">
        <v>1337</v>
      </c>
      <c r="J130" s="11" t="s">
        <v>1328</v>
      </c>
      <c r="K130" s="11"/>
      <c r="L130" s="11"/>
      <c r="M130" s="11"/>
      <c r="N130" s="11" t="s">
        <v>1338</v>
      </c>
      <c r="O130" s="11" t="s">
        <v>31</v>
      </c>
      <c r="P130" s="11" t="s">
        <v>1339</v>
      </c>
      <c r="Q130" s="11" t="s">
        <v>1340</v>
      </c>
      <c r="R130" s="11" t="s">
        <v>34</v>
      </c>
      <c r="S130">
        <v>18000</v>
      </c>
      <c r="T130" t="s">
        <v>4624</v>
      </c>
      <c r="V130">
        <v>24</v>
      </c>
      <c r="X130">
        <v>28</v>
      </c>
      <c r="Y130" t="s">
        <v>4625</v>
      </c>
      <c r="AB130">
        <v>200</v>
      </c>
      <c r="AC130">
        <v>200</v>
      </c>
      <c r="AD130">
        <v>270</v>
      </c>
      <c r="AF130">
        <v>470</v>
      </c>
      <c r="AG130">
        <v>470</v>
      </c>
      <c r="AH130">
        <v>1290</v>
      </c>
      <c r="AJ130" t="s">
        <v>34</v>
      </c>
      <c r="AM130">
        <v>7.4999999999999997E-2</v>
      </c>
      <c r="AN130">
        <v>6.4</v>
      </c>
      <c r="AQ130">
        <v>5.8</v>
      </c>
      <c r="AZ130">
        <v>18000</v>
      </c>
      <c r="BA130" t="s">
        <v>5293</v>
      </c>
      <c r="BD130">
        <v>75</v>
      </c>
      <c r="BE130">
        <v>75</v>
      </c>
      <c r="BF130">
        <v>860</v>
      </c>
      <c r="BG130">
        <v>36</v>
      </c>
      <c r="BI130">
        <v>1000</v>
      </c>
      <c r="BJ130">
        <v>1000</v>
      </c>
      <c r="BK130">
        <v>570</v>
      </c>
      <c r="BL130">
        <v>50</v>
      </c>
      <c r="BM130" s="25" t="s">
        <v>5279</v>
      </c>
      <c r="BN130" t="str">
        <f t="shared" si="4"/>
        <v>1000 x 470 x 200</v>
      </c>
      <c r="BP130" t="str">
        <f t="shared" si="5"/>
        <v xml:space="preserve"> x  x </v>
      </c>
      <c r="BR130">
        <f t="shared" si="11"/>
        <v>24</v>
      </c>
      <c r="BS130">
        <f t="shared" si="12"/>
        <v>0</v>
      </c>
    </row>
    <row r="131" spans="1:71" x14ac:dyDescent="0.25">
      <c r="A131" s="11">
        <v>129</v>
      </c>
      <c r="B131" s="11" t="s">
        <v>1341</v>
      </c>
      <c r="C131" s="12" t="s">
        <v>1342</v>
      </c>
      <c r="D131" s="11" t="s">
        <v>20</v>
      </c>
      <c r="E131" s="11" t="s">
        <v>1123</v>
      </c>
      <c r="F131" s="11" t="s">
        <v>1344</v>
      </c>
      <c r="G131" s="11"/>
      <c r="H131" s="11" t="s">
        <v>1345</v>
      </c>
      <c r="I131" s="11" t="s">
        <v>1346</v>
      </c>
      <c r="J131" s="11" t="s">
        <v>1328</v>
      </c>
      <c r="K131" s="11"/>
      <c r="L131" s="11"/>
      <c r="M131" s="11"/>
      <c r="N131" s="11" t="s">
        <v>1347</v>
      </c>
      <c r="O131" s="11" t="s">
        <v>31</v>
      </c>
      <c r="P131" s="11" t="s">
        <v>1348</v>
      </c>
      <c r="Q131" s="11" t="s">
        <v>1349</v>
      </c>
      <c r="R131" s="11" t="s">
        <v>34</v>
      </c>
      <c r="S131">
        <v>12000</v>
      </c>
      <c r="T131" t="s">
        <v>4624</v>
      </c>
      <c r="V131">
        <v>18.5</v>
      </c>
      <c r="X131">
        <v>22</v>
      </c>
      <c r="Y131" t="s">
        <v>4625</v>
      </c>
      <c r="AB131">
        <v>200</v>
      </c>
      <c r="AC131">
        <v>200</v>
      </c>
      <c r="AD131">
        <v>260</v>
      </c>
      <c r="AF131">
        <v>470</v>
      </c>
      <c r="AG131">
        <v>470</v>
      </c>
      <c r="AH131">
        <v>990</v>
      </c>
      <c r="AJ131" t="s">
        <v>34</v>
      </c>
      <c r="AM131">
        <v>5.5E-2</v>
      </c>
      <c r="AN131">
        <v>3.92</v>
      </c>
      <c r="AQ131">
        <v>3.85</v>
      </c>
      <c r="AZ131">
        <v>12000</v>
      </c>
      <c r="BA131" t="s">
        <v>5293</v>
      </c>
      <c r="BD131">
        <v>55</v>
      </c>
      <c r="BE131">
        <v>55</v>
      </c>
      <c r="BF131">
        <v>680</v>
      </c>
      <c r="BG131">
        <v>31</v>
      </c>
      <c r="BI131">
        <v>700</v>
      </c>
      <c r="BJ131">
        <v>700</v>
      </c>
      <c r="BK131">
        <v>570</v>
      </c>
      <c r="BL131">
        <v>35</v>
      </c>
      <c r="BM131" s="25" t="s">
        <v>5279</v>
      </c>
      <c r="BN131" t="str">
        <f t="shared" si="4"/>
        <v>700 x 470 x 200</v>
      </c>
      <c r="BP131" t="str">
        <f t="shared" si="5"/>
        <v xml:space="preserve"> x  x </v>
      </c>
      <c r="BR131">
        <f t="shared" si="11"/>
        <v>18.5</v>
      </c>
      <c r="BS131">
        <f t="shared" si="12"/>
        <v>0</v>
      </c>
    </row>
    <row r="132" spans="1:71" x14ac:dyDescent="0.25">
      <c r="A132" s="11">
        <v>130</v>
      </c>
      <c r="B132" s="11" t="s">
        <v>1350</v>
      </c>
      <c r="C132" s="12" t="s">
        <v>1351</v>
      </c>
      <c r="D132" s="11" t="s">
        <v>20</v>
      </c>
      <c r="E132" s="11" t="s">
        <v>1123</v>
      </c>
      <c r="F132" s="11" t="s">
        <v>1353</v>
      </c>
      <c r="G132" s="11"/>
      <c r="H132" s="11" t="s">
        <v>1354</v>
      </c>
      <c r="I132" s="11" t="s">
        <v>1355</v>
      </c>
      <c r="J132" s="11" t="s">
        <v>1356</v>
      </c>
      <c r="K132" s="11"/>
      <c r="L132" s="11"/>
      <c r="M132" s="11"/>
      <c r="N132" s="11" t="s">
        <v>1357</v>
      </c>
      <c r="O132" s="11" t="s">
        <v>31</v>
      </c>
      <c r="P132" s="11" t="s">
        <v>1358</v>
      </c>
      <c r="Q132" s="11" t="s">
        <v>1359</v>
      </c>
      <c r="R132" s="11" t="s">
        <v>34</v>
      </c>
      <c r="S132">
        <v>12000</v>
      </c>
      <c r="T132" t="s">
        <v>4755</v>
      </c>
      <c r="V132">
        <v>20.2</v>
      </c>
      <c r="X132">
        <v>24.7</v>
      </c>
      <c r="Y132" t="s">
        <v>4756</v>
      </c>
      <c r="AB132">
        <v>260</v>
      </c>
      <c r="AC132">
        <v>315</v>
      </c>
      <c r="AD132">
        <v>167</v>
      </c>
      <c r="AF132">
        <v>570</v>
      </c>
      <c r="AG132">
        <v>650</v>
      </c>
      <c r="AH132">
        <v>1000</v>
      </c>
      <c r="AJ132" t="s">
        <v>34</v>
      </c>
      <c r="AM132">
        <v>7.0000000000000007E-2</v>
      </c>
      <c r="AN132">
        <v>4.42</v>
      </c>
      <c r="AQ132">
        <v>3.7</v>
      </c>
      <c r="AZ132">
        <v>12000</v>
      </c>
      <c r="BA132" t="s">
        <v>5293</v>
      </c>
      <c r="BD132">
        <v>70</v>
      </c>
      <c r="BE132">
        <v>70</v>
      </c>
      <c r="BF132">
        <v>700</v>
      </c>
      <c r="BG132">
        <v>35</v>
      </c>
      <c r="BI132">
        <v>570</v>
      </c>
      <c r="BJ132">
        <v>650</v>
      </c>
      <c r="BK132">
        <v>1000</v>
      </c>
      <c r="BL132">
        <v>35</v>
      </c>
      <c r="BM132" s="25" t="s">
        <v>5279</v>
      </c>
      <c r="BN132" t="str">
        <f t="shared" ref="BN132:BN195" si="13">CONCATENATE(BI132," x ",AF132," x ",AB132)</f>
        <v>570 x 570 x 260</v>
      </c>
      <c r="BP132" t="str">
        <f t="shared" ref="BP132:BP195" si="14">CONCATENATE(BH132," x ",AE132," x ",AA132)</f>
        <v xml:space="preserve"> x  x </v>
      </c>
      <c r="BR132">
        <f t="shared" si="11"/>
        <v>20.2</v>
      </c>
      <c r="BS132">
        <f t="shared" si="12"/>
        <v>0</v>
      </c>
    </row>
    <row r="133" spans="1:71" x14ac:dyDescent="0.25">
      <c r="A133" s="11">
        <v>131</v>
      </c>
      <c r="B133" s="11" t="s">
        <v>1360</v>
      </c>
      <c r="C133" s="12" t="s">
        <v>1361</v>
      </c>
      <c r="D133" s="11" t="s">
        <v>20</v>
      </c>
      <c r="E133" s="11" t="s">
        <v>1123</v>
      </c>
      <c r="F133" s="11" t="s">
        <v>1363</v>
      </c>
      <c r="G133" s="11"/>
      <c r="H133" s="11" t="s">
        <v>1364</v>
      </c>
      <c r="I133" s="11" t="s">
        <v>1365</v>
      </c>
      <c r="J133" s="11" t="s">
        <v>1366</v>
      </c>
      <c r="K133" s="11"/>
      <c r="L133" s="11" t="s">
        <v>1367</v>
      </c>
      <c r="M133" s="11"/>
      <c r="N133" s="11" t="s">
        <v>1368</v>
      </c>
      <c r="O133" s="11" t="s">
        <v>31</v>
      </c>
      <c r="P133" s="11" t="s">
        <v>1369</v>
      </c>
      <c r="Q133" s="11" t="s">
        <v>1370</v>
      </c>
      <c r="R133" s="11" t="s">
        <v>34</v>
      </c>
      <c r="S133">
        <v>9000</v>
      </c>
      <c r="T133" t="s">
        <v>4768</v>
      </c>
      <c r="V133">
        <v>8</v>
      </c>
      <c r="X133">
        <v>10</v>
      </c>
      <c r="Y133" t="s">
        <v>3748</v>
      </c>
      <c r="AB133">
        <v>292</v>
      </c>
      <c r="AC133">
        <v>292</v>
      </c>
      <c r="AD133">
        <v>280</v>
      </c>
      <c r="AF133">
        <v>201</v>
      </c>
      <c r="AG133">
        <v>201</v>
      </c>
      <c r="AH133">
        <v>880</v>
      </c>
      <c r="AJ133" t="s">
        <v>34</v>
      </c>
      <c r="AM133">
        <v>0.04</v>
      </c>
      <c r="AN133">
        <v>3</v>
      </c>
      <c r="AQ133">
        <v>3.3</v>
      </c>
      <c r="AZ133">
        <v>9000</v>
      </c>
      <c r="BA133" t="s">
        <v>5293</v>
      </c>
      <c r="BD133">
        <v>40</v>
      </c>
      <c r="BE133">
        <v>40</v>
      </c>
      <c r="BF133">
        <v>600</v>
      </c>
      <c r="BG133">
        <v>21</v>
      </c>
      <c r="BI133">
        <v>792</v>
      </c>
      <c r="BJ133">
        <v>792</v>
      </c>
      <c r="BK133">
        <v>370</v>
      </c>
      <c r="BL133">
        <v>25</v>
      </c>
      <c r="BM133" s="25" t="s">
        <v>5279</v>
      </c>
      <c r="BN133" t="str">
        <f t="shared" si="13"/>
        <v>792 x 201 x 292</v>
      </c>
      <c r="BP133" t="str">
        <f t="shared" si="14"/>
        <v xml:space="preserve"> x  x </v>
      </c>
      <c r="BR133">
        <f t="shared" si="11"/>
        <v>8</v>
      </c>
      <c r="BS133">
        <f t="shared" si="12"/>
        <v>0</v>
      </c>
    </row>
    <row r="134" spans="1:71" x14ac:dyDescent="0.25">
      <c r="A134" s="11">
        <v>132</v>
      </c>
      <c r="B134" s="11" t="s">
        <v>1371</v>
      </c>
      <c r="C134" s="12" t="s">
        <v>1372</v>
      </c>
      <c r="D134" s="11" t="s">
        <v>20</v>
      </c>
      <c r="E134" s="11" t="s">
        <v>1123</v>
      </c>
      <c r="F134" s="11" t="s">
        <v>1374</v>
      </c>
      <c r="G134" s="11"/>
      <c r="H134" s="11" t="s">
        <v>1375</v>
      </c>
      <c r="I134" s="11" t="s">
        <v>1376</v>
      </c>
      <c r="J134" s="11" t="s">
        <v>1366</v>
      </c>
      <c r="K134" s="11"/>
      <c r="L134" s="11"/>
      <c r="M134" s="11"/>
      <c r="N134" s="11" t="s">
        <v>1377</v>
      </c>
      <c r="O134" s="11" t="s">
        <v>31</v>
      </c>
      <c r="P134" s="11" t="s">
        <v>1378</v>
      </c>
      <c r="Q134" s="11" t="s">
        <v>1379</v>
      </c>
      <c r="R134" s="11" t="s">
        <v>34</v>
      </c>
      <c r="S134">
        <v>12000</v>
      </c>
      <c r="T134" t="s">
        <v>4598</v>
      </c>
      <c r="V134">
        <v>8.5</v>
      </c>
      <c r="X134">
        <v>10.5</v>
      </c>
      <c r="Y134" t="s">
        <v>3748</v>
      </c>
      <c r="AB134">
        <v>292</v>
      </c>
      <c r="AC134">
        <v>292</v>
      </c>
      <c r="AD134">
        <v>290</v>
      </c>
      <c r="AF134">
        <v>201</v>
      </c>
      <c r="AG134">
        <v>201</v>
      </c>
      <c r="AH134">
        <v>890</v>
      </c>
      <c r="AJ134" t="s">
        <v>34</v>
      </c>
      <c r="AM134">
        <v>0.04</v>
      </c>
      <c r="AN134">
        <v>3.7</v>
      </c>
      <c r="AQ134">
        <v>3.7</v>
      </c>
      <c r="AZ134">
        <v>12000</v>
      </c>
      <c r="BA134" t="s">
        <v>5293</v>
      </c>
      <c r="BD134">
        <v>40</v>
      </c>
      <c r="BE134">
        <v>40</v>
      </c>
      <c r="BF134">
        <v>600</v>
      </c>
      <c r="BG134">
        <v>21</v>
      </c>
      <c r="BI134">
        <v>792</v>
      </c>
      <c r="BJ134">
        <v>792</v>
      </c>
      <c r="BK134">
        <v>370</v>
      </c>
      <c r="BL134">
        <v>35</v>
      </c>
      <c r="BM134" s="25" t="s">
        <v>5279</v>
      </c>
      <c r="BN134" t="str">
        <f t="shared" si="13"/>
        <v>792 x 201 x 292</v>
      </c>
      <c r="BP134" t="str">
        <f t="shared" si="14"/>
        <v xml:space="preserve"> x  x </v>
      </c>
      <c r="BR134">
        <f t="shared" si="11"/>
        <v>8.5</v>
      </c>
      <c r="BS134">
        <f t="shared" si="12"/>
        <v>0</v>
      </c>
    </row>
    <row r="135" spans="1:71" x14ac:dyDescent="0.25">
      <c r="A135" s="11">
        <v>133</v>
      </c>
      <c r="B135" s="11" t="s">
        <v>1380</v>
      </c>
      <c r="C135" s="12" t="s">
        <v>1381</v>
      </c>
      <c r="D135" s="11" t="s">
        <v>20</v>
      </c>
      <c r="E135" s="11" t="s">
        <v>1123</v>
      </c>
      <c r="F135" s="11" t="s">
        <v>1383</v>
      </c>
      <c r="G135" s="11"/>
      <c r="H135" s="11" t="s">
        <v>1384</v>
      </c>
      <c r="I135" s="11" t="s">
        <v>1385</v>
      </c>
      <c r="J135" s="11" t="s">
        <v>1366</v>
      </c>
      <c r="K135" s="11"/>
      <c r="L135" s="11"/>
      <c r="M135" s="11"/>
      <c r="N135" s="11" t="s">
        <v>1386</v>
      </c>
      <c r="O135" s="11" t="s">
        <v>31</v>
      </c>
      <c r="P135" s="11" t="s">
        <v>1387</v>
      </c>
      <c r="Q135" s="11" t="s">
        <v>1388</v>
      </c>
      <c r="R135" s="11" t="s">
        <v>34</v>
      </c>
      <c r="S135">
        <v>18000</v>
      </c>
      <c r="T135" t="s">
        <v>4598</v>
      </c>
      <c r="V135">
        <v>12</v>
      </c>
      <c r="X135">
        <v>14</v>
      </c>
      <c r="Y135" t="s">
        <v>3748</v>
      </c>
      <c r="AB135">
        <v>316</v>
      </c>
      <c r="AC135">
        <v>316</v>
      </c>
      <c r="AD135">
        <v>300</v>
      </c>
      <c r="AF135">
        <v>224</v>
      </c>
      <c r="AG135">
        <v>224</v>
      </c>
      <c r="AH135">
        <v>1010</v>
      </c>
      <c r="AJ135" t="s">
        <v>34</v>
      </c>
      <c r="AM135">
        <v>6.3E-2</v>
      </c>
      <c r="AN135">
        <v>5.8</v>
      </c>
      <c r="AQ135">
        <v>5.8</v>
      </c>
      <c r="AZ135">
        <v>18000</v>
      </c>
      <c r="BA135" t="s">
        <v>5293</v>
      </c>
      <c r="BD135">
        <v>63</v>
      </c>
      <c r="BE135">
        <v>63</v>
      </c>
      <c r="BF135">
        <v>850</v>
      </c>
      <c r="BG135">
        <v>29</v>
      </c>
      <c r="BI135">
        <v>940</v>
      </c>
      <c r="BJ135">
        <v>940</v>
      </c>
      <c r="BK135">
        <v>385</v>
      </c>
      <c r="BL135">
        <v>50</v>
      </c>
      <c r="BM135" s="25" t="s">
        <v>5279</v>
      </c>
      <c r="BN135" t="str">
        <f t="shared" si="13"/>
        <v>940 x 224 x 316</v>
      </c>
      <c r="BP135" t="str">
        <f t="shared" si="14"/>
        <v xml:space="preserve"> x  x </v>
      </c>
      <c r="BR135">
        <f t="shared" si="11"/>
        <v>12</v>
      </c>
      <c r="BS135">
        <f t="shared" si="12"/>
        <v>0</v>
      </c>
    </row>
    <row r="136" spans="1:71" x14ac:dyDescent="0.25">
      <c r="A136" s="11">
        <v>134</v>
      </c>
      <c r="B136" s="11" t="s">
        <v>1389</v>
      </c>
      <c r="C136" s="12" t="s">
        <v>1390</v>
      </c>
      <c r="D136" s="11" t="s">
        <v>20</v>
      </c>
      <c r="E136" s="11" t="s">
        <v>1123</v>
      </c>
      <c r="F136" s="11" t="s">
        <v>1392</v>
      </c>
      <c r="G136" s="11"/>
      <c r="H136" s="11" t="s">
        <v>1354</v>
      </c>
      <c r="I136" s="11" t="s">
        <v>1393</v>
      </c>
      <c r="J136" s="11" t="s">
        <v>1356</v>
      </c>
      <c r="K136" s="11"/>
      <c r="L136" s="11"/>
      <c r="M136" s="11"/>
      <c r="N136" s="11" t="s">
        <v>1394</v>
      </c>
      <c r="O136" s="11" t="s">
        <v>31</v>
      </c>
      <c r="P136" s="11" t="s">
        <v>1395</v>
      </c>
      <c r="Q136" s="11" t="s">
        <v>1396</v>
      </c>
      <c r="R136" s="11" t="s">
        <v>34</v>
      </c>
      <c r="S136">
        <v>18000</v>
      </c>
      <c r="T136" t="s">
        <v>4755</v>
      </c>
      <c r="V136">
        <v>20.2</v>
      </c>
      <c r="X136">
        <v>24.7</v>
      </c>
      <c r="Y136" t="s">
        <v>4756</v>
      </c>
      <c r="AB136">
        <v>260</v>
      </c>
      <c r="AC136">
        <v>315</v>
      </c>
      <c r="AD136">
        <v>167</v>
      </c>
      <c r="AF136">
        <v>570</v>
      </c>
      <c r="AG136">
        <v>650</v>
      </c>
      <c r="AH136">
        <v>1000</v>
      </c>
      <c r="AJ136" t="s">
        <v>34</v>
      </c>
      <c r="AM136">
        <v>7.0000000000000007E-2</v>
      </c>
      <c r="AN136">
        <v>7.03</v>
      </c>
      <c r="AQ136">
        <v>5.6</v>
      </c>
      <c r="AZ136">
        <v>18000</v>
      </c>
      <c r="BA136" t="s">
        <v>5293</v>
      </c>
      <c r="BD136">
        <v>70</v>
      </c>
      <c r="BE136">
        <v>70</v>
      </c>
      <c r="BF136">
        <v>700</v>
      </c>
      <c r="BG136">
        <v>35</v>
      </c>
      <c r="BI136">
        <v>570</v>
      </c>
      <c r="BJ136">
        <v>650</v>
      </c>
      <c r="BK136">
        <v>1000</v>
      </c>
      <c r="BL136">
        <v>50</v>
      </c>
      <c r="BM136" s="25" t="s">
        <v>5279</v>
      </c>
      <c r="BN136" t="str">
        <f t="shared" si="13"/>
        <v>570 x 570 x 260</v>
      </c>
      <c r="BP136" t="str">
        <f t="shared" si="14"/>
        <v xml:space="preserve"> x  x </v>
      </c>
      <c r="BR136">
        <f t="shared" si="11"/>
        <v>20.2</v>
      </c>
      <c r="BS136">
        <f t="shared" si="12"/>
        <v>0</v>
      </c>
    </row>
    <row r="137" spans="1:71" x14ac:dyDescent="0.25">
      <c r="A137" s="11">
        <v>135</v>
      </c>
      <c r="B137" s="11" t="s">
        <v>1397</v>
      </c>
      <c r="C137" s="12" t="s">
        <v>1398</v>
      </c>
      <c r="D137" s="11" t="s">
        <v>20</v>
      </c>
      <c r="E137" s="11" t="s">
        <v>1123</v>
      </c>
      <c r="F137" s="11" t="s">
        <v>1400</v>
      </c>
      <c r="G137" s="11"/>
      <c r="H137" s="11" t="s">
        <v>1364</v>
      </c>
      <c r="I137" s="11" t="s">
        <v>1401</v>
      </c>
      <c r="J137" s="11" t="s">
        <v>1366</v>
      </c>
      <c r="K137" s="11"/>
      <c r="L137" s="11" t="s">
        <v>1402</v>
      </c>
      <c r="M137" s="11"/>
      <c r="N137" s="11" t="s">
        <v>1403</v>
      </c>
      <c r="O137" s="11" t="s">
        <v>31</v>
      </c>
      <c r="P137" s="11" t="s">
        <v>1404</v>
      </c>
      <c r="Q137" s="11" t="s">
        <v>1405</v>
      </c>
      <c r="R137" s="11" t="s">
        <v>34</v>
      </c>
      <c r="S137">
        <v>7000</v>
      </c>
      <c r="T137" t="s">
        <v>4598</v>
      </c>
      <c r="V137">
        <v>8</v>
      </c>
      <c r="X137">
        <v>10</v>
      </c>
      <c r="Y137" t="s">
        <v>3748</v>
      </c>
      <c r="AB137">
        <v>292</v>
      </c>
      <c r="AC137">
        <v>292</v>
      </c>
      <c r="AD137">
        <v>280</v>
      </c>
      <c r="AF137">
        <v>210</v>
      </c>
      <c r="AG137">
        <v>210</v>
      </c>
      <c r="AH137">
        <v>890</v>
      </c>
      <c r="AJ137" t="s">
        <v>34</v>
      </c>
      <c r="AM137">
        <v>0.04</v>
      </c>
      <c r="AN137">
        <v>2.5</v>
      </c>
      <c r="AQ137">
        <v>2.7</v>
      </c>
      <c r="AZ137">
        <v>7000</v>
      </c>
      <c r="BA137" t="s">
        <v>5293</v>
      </c>
      <c r="BD137">
        <v>40</v>
      </c>
      <c r="BE137">
        <v>40</v>
      </c>
      <c r="BF137">
        <v>600</v>
      </c>
      <c r="BG137">
        <v>21</v>
      </c>
      <c r="BI137">
        <v>792</v>
      </c>
      <c r="BJ137">
        <v>792</v>
      </c>
      <c r="BK137">
        <v>370</v>
      </c>
      <c r="BL137">
        <v>20</v>
      </c>
      <c r="BM137" s="25" t="s">
        <v>5279</v>
      </c>
      <c r="BN137" t="str">
        <f t="shared" si="13"/>
        <v>792 x 210 x 292</v>
      </c>
      <c r="BP137" t="str">
        <f t="shared" si="14"/>
        <v xml:space="preserve"> x  x </v>
      </c>
      <c r="BR137">
        <f t="shared" si="11"/>
        <v>8</v>
      </c>
      <c r="BS137">
        <f t="shared" si="12"/>
        <v>0</v>
      </c>
    </row>
    <row r="138" spans="1:71" x14ac:dyDescent="0.25">
      <c r="A138" s="11">
        <v>136</v>
      </c>
      <c r="B138" s="11" t="s">
        <v>1406</v>
      </c>
      <c r="C138" s="12" t="s">
        <v>1407</v>
      </c>
      <c r="D138" s="11" t="s">
        <v>20</v>
      </c>
      <c r="E138" s="11" t="s">
        <v>1123</v>
      </c>
      <c r="F138" s="11" t="s">
        <v>1409</v>
      </c>
      <c r="G138" s="11"/>
      <c r="H138" s="11" t="s">
        <v>398</v>
      </c>
      <c r="I138" s="11" t="s">
        <v>1410</v>
      </c>
      <c r="J138" s="11" t="s">
        <v>1411</v>
      </c>
      <c r="K138" s="11"/>
      <c r="L138" s="11"/>
      <c r="M138" s="11"/>
      <c r="N138" s="11" t="s">
        <v>1412</v>
      </c>
      <c r="O138" s="11" t="s">
        <v>1413</v>
      </c>
      <c r="P138" s="11" t="s">
        <v>1378</v>
      </c>
      <c r="Q138" s="11" t="s">
        <v>1414</v>
      </c>
      <c r="R138" s="11" t="s">
        <v>57</v>
      </c>
      <c r="S138">
        <v>12000</v>
      </c>
      <c r="T138" t="s">
        <v>4768</v>
      </c>
      <c r="V138">
        <v>8.5</v>
      </c>
      <c r="X138">
        <v>10.5</v>
      </c>
      <c r="Y138" t="s">
        <v>3748</v>
      </c>
      <c r="AB138">
        <v>292</v>
      </c>
      <c r="AD138">
        <v>280</v>
      </c>
      <c r="AF138">
        <v>201</v>
      </c>
      <c r="AH138">
        <v>870</v>
      </c>
      <c r="AJ138" t="s">
        <v>34</v>
      </c>
      <c r="AM138">
        <v>0.04</v>
      </c>
      <c r="AN138">
        <v>3.7</v>
      </c>
      <c r="AQ138">
        <v>3.7</v>
      </c>
      <c r="AZ138">
        <v>12000</v>
      </c>
      <c r="BA138" t="s">
        <v>5293</v>
      </c>
      <c r="BD138">
        <v>40</v>
      </c>
      <c r="BE138">
        <v>40</v>
      </c>
      <c r="BF138">
        <v>600</v>
      </c>
      <c r="BG138">
        <v>21</v>
      </c>
      <c r="BI138">
        <v>792</v>
      </c>
      <c r="BK138">
        <v>360</v>
      </c>
      <c r="BL138">
        <v>35</v>
      </c>
      <c r="BM138" s="25" t="s">
        <v>5279</v>
      </c>
      <c r="BN138" t="str">
        <f t="shared" si="13"/>
        <v>792 x 201 x 292</v>
      </c>
      <c r="BP138" t="str">
        <f t="shared" si="14"/>
        <v xml:space="preserve"> x  x </v>
      </c>
      <c r="BR138">
        <f t="shared" si="11"/>
        <v>8.5</v>
      </c>
      <c r="BS138">
        <f t="shared" si="12"/>
        <v>0</v>
      </c>
    </row>
    <row r="139" spans="1:71" x14ac:dyDescent="0.25">
      <c r="A139" s="11">
        <v>137</v>
      </c>
      <c r="B139" s="11" t="s">
        <v>1415</v>
      </c>
      <c r="C139" s="12" t="s">
        <v>1416</v>
      </c>
      <c r="D139" s="11" t="s">
        <v>20</v>
      </c>
      <c r="E139" s="11" t="s">
        <v>1123</v>
      </c>
      <c r="F139" s="11" t="s">
        <v>1418</v>
      </c>
      <c r="G139" s="11"/>
      <c r="H139" s="11" t="s">
        <v>398</v>
      </c>
      <c r="I139" s="11" t="s">
        <v>1419</v>
      </c>
      <c r="J139" s="11" t="s">
        <v>1411</v>
      </c>
      <c r="K139" s="11"/>
      <c r="L139" s="11"/>
      <c r="M139" s="11"/>
      <c r="N139" s="11" t="s">
        <v>1420</v>
      </c>
      <c r="O139" s="11" t="s">
        <v>1421</v>
      </c>
      <c r="P139" s="11" t="s">
        <v>1369</v>
      </c>
      <c r="Q139" s="11" t="s">
        <v>1422</v>
      </c>
      <c r="R139" s="11" t="s">
        <v>57</v>
      </c>
      <c r="S139">
        <v>9000</v>
      </c>
      <c r="T139" t="s">
        <v>4768</v>
      </c>
      <c r="V139">
        <v>8</v>
      </c>
      <c r="X139">
        <v>10</v>
      </c>
      <c r="Y139" t="s">
        <v>3748</v>
      </c>
      <c r="AB139">
        <v>292</v>
      </c>
      <c r="AD139">
        <v>280</v>
      </c>
      <c r="AF139">
        <v>201</v>
      </c>
      <c r="AH139">
        <v>870</v>
      </c>
      <c r="AJ139" t="s">
        <v>34</v>
      </c>
      <c r="AM139">
        <v>0.04</v>
      </c>
      <c r="AN139">
        <v>3</v>
      </c>
      <c r="AQ139">
        <v>3.3</v>
      </c>
      <c r="AZ139">
        <v>9000</v>
      </c>
      <c r="BA139" t="s">
        <v>5293</v>
      </c>
      <c r="BD139">
        <v>40</v>
      </c>
      <c r="BE139">
        <v>40</v>
      </c>
      <c r="BF139">
        <v>600</v>
      </c>
      <c r="BG139">
        <v>21</v>
      </c>
      <c r="BI139">
        <v>792</v>
      </c>
      <c r="BK139">
        <v>360</v>
      </c>
      <c r="BL139">
        <v>25</v>
      </c>
      <c r="BM139" s="25" t="s">
        <v>5279</v>
      </c>
      <c r="BN139" t="str">
        <f t="shared" si="13"/>
        <v>792 x 201 x 292</v>
      </c>
      <c r="BP139" t="str">
        <f t="shared" si="14"/>
        <v xml:space="preserve"> x  x </v>
      </c>
      <c r="BR139">
        <f t="shared" si="11"/>
        <v>8</v>
      </c>
      <c r="BS139">
        <f t="shared" si="12"/>
        <v>0</v>
      </c>
    </row>
    <row r="140" spans="1:71" x14ac:dyDescent="0.25">
      <c r="A140" s="11">
        <v>138</v>
      </c>
      <c r="B140" s="11" t="s">
        <v>1423</v>
      </c>
      <c r="C140" s="12" t="s">
        <v>1424</v>
      </c>
      <c r="D140" s="11" t="s">
        <v>20</v>
      </c>
      <c r="E140" s="11" t="s">
        <v>1123</v>
      </c>
      <c r="F140" s="11" t="s">
        <v>1426</v>
      </c>
      <c r="G140" s="11"/>
      <c r="H140" s="11" t="s">
        <v>398</v>
      </c>
      <c r="I140" s="11" t="s">
        <v>1427</v>
      </c>
      <c r="J140" s="11" t="s">
        <v>1411</v>
      </c>
      <c r="K140" s="11"/>
      <c r="L140" s="11"/>
      <c r="M140" s="11"/>
      <c r="N140" s="11" t="s">
        <v>1428</v>
      </c>
      <c r="O140" s="11" t="s">
        <v>1429</v>
      </c>
      <c r="P140" s="11" t="s">
        <v>1387</v>
      </c>
      <c r="Q140" s="11" t="s">
        <v>1430</v>
      </c>
      <c r="R140" s="11" t="s">
        <v>57</v>
      </c>
      <c r="S140">
        <v>18000</v>
      </c>
      <c r="T140" t="s">
        <v>4768</v>
      </c>
      <c r="V140">
        <v>12</v>
      </c>
      <c r="X140">
        <v>14</v>
      </c>
      <c r="Y140" t="s">
        <v>3748</v>
      </c>
      <c r="AB140">
        <v>316</v>
      </c>
      <c r="AD140">
        <v>300</v>
      </c>
      <c r="AF140">
        <v>224</v>
      </c>
      <c r="AH140">
        <v>1010</v>
      </c>
      <c r="AJ140" t="s">
        <v>34</v>
      </c>
      <c r="AM140">
        <v>6.3E-2</v>
      </c>
      <c r="AN140">
        <v>5.8</v>
      </c>
      <c r="AQ140">
        <v>5.8</v>
      </c>
      <c r="AZ140">
        <v>18000</v>
      </c>
      <c r="BA140" t="s">
        <v>5293</v>
      </c>
      <c r="BD140">
        <v>63</v>
      </c>
      <c r="BE140">
        <v>63</v>
      </c>
      <c r="BF140">
        <v>850</v>
      </c>
      <c r="BG140">
        <v>29</v>
      </c>
      <c r="BI140">
        <v>940</v>
      </c>
      <c r="BK140">
        <v>390</v>
      </c>
      <c r="BL140">
        <v>50</v>
      </c>
      <c r="BM140" s="25" t="s">
        <v>5279</v>
      </c>
      <c r="BN140" t="str">
        <f t="shared" si="13"/>
        <v>940 x 224 x 316</v>
      </c>
      <c r="BP140" t="str">
        <f t="shared" si="14"/>
        <v xml:space="preserve"> x  x </v>
      </c>
      <c r="BR140">
        <f t="shared" si="11"/>
        <v>12</v>
      </c>
      <c r="BS140">
        <f t="shared" si="12"/>
        <v>0</v>
      </c>
    </row>
    <row r="141" spans="1:71" x14ac:dyDescent="0.25">
      <c r="A141" s="11">
        <v>139</v>
      </c>
      <c r="B141" s="11" t="s">
        <v>1431</v>
      </c>
      <c r="C141" s="12" t="s">
        <v>1432</v>
      </c>
      <c r="D141" s="11" t="s">
        <v>20</v>
      </c>
      <c r="E141" s="11" t="s">
        <v>1433</v>
      </c>
      <c r="F141" s="11" t="s">
        <v>1435</v>
      </c>
      <c r="G141" s="11"/>
      <c r="H141" s="11" t="s">
        <v>1436</v>
      </c>
      <c r="I141" s="11" t="s">
        <v>1437</v>
      </c>
      <c r="J141" s="11"/>
      <c r="K141" s="11"/>
      <c r="L141" s="11" t="s">
        <v>1438</v>
      </c>
      <c r="M141" s="11"/>
      <c r="N141" s="11" t="s">
        <v>1439</v>
      </c>
      <c r="O141" s="11" t="s">
        <v>31</v>
      </c>
      <c r="P141" s="11" t="s">
        <v>1440</v>
      </c>
      <c r="Q141" s="11" t="s">
        <v>1441</v>
      </c>
      <c r="R141" s="11" t="s">
        <v>57</v>
      </c>
      <c r="S141">
        <v>60000</v>
      </c>
      <c r="U141">
        <v>99.7</v>
      </c>
      <c r="V141">
        <v>29</v>
      </c>
      <c r="Y141" t="s">
        <v>4756</v>
      </c>
      <c r="AA141">
        <v>1170</v>
      </c>
      <c r="AB141">
        <v>287</v>
      </c>
      <c r="AE141">
        <v>350</v>
      </c>
      <c r="AF141">
        <v>840</v>
      </c>
      <c r="AJ141" t="s">
        <v>57</v>
      </c>
      <c r="AK141">
        <v>50</v>
      </c>
      <c r="AL141">
        <v>30</v>
      </c>
      <c r="AM141">
        <v>6.2720000000000002</v>
      </c>
      <c r="AN141">
        <v>17.878</v>
      </c>
      <c r="AQ141">
        <v>16.12</v>
      </c>
      <c r="AU141">
        <v>63</v>
      </c>
      <c r="AZ141">
        <v>60000</v>
      </c>
      <c r="BA141" t="s">
        <v>5294</v>
      </c>
      <c r="BB141" t="s">
        <v>3699</v>
      </c>
      <c r="BF141">
        <v>1962</v>
      </c>
      <c r="BG141">
        <v>46</v>
      </c>
      <c r="BH141">
        <v>900</v>
      </c>
      <c r="BI141">
        <v>840</v>
      </c>
      <c r="BL141">
        <v>160</v>
      </c>
      <c r="BM141" s="25" t="s">
        <v>5279</v>
      </c>
      <c r="BN141" t="str">
        <f t="shared" si="13"/>
        <v>840 x 840 x 287</v>
      </c>
      <c r="BP141" t="str">
        <f t="shared" si="14"/>
        <v>900 x 350 x 1170</v>
      </c>
      <c r="BR141">
        <f t="shared" si="11"/>
        <v>29</v>
      </c>
      <c r="BS141">
        <f t="shared" si="12"/>
        <v>99.7</v>
      </c>
    </row>
    <row r="142" spans="1:71" x14ac:dyDescent="0.25">
      <c r="A142" s="11">
        <v>140</v>
      </c>
      <c r="B142" s="11" t="s">
        <v>1442</v>
      </c>
      <c r="C142" s="12" t="s">
        <v>1443</v>
      </c>
      <c r="D142" s="11" t="s">
        <v>20</v>
      </c>
      <c r="E142" s="11" t="s">
        <v>1433</v>
      </c>
      <c r="F142" s="11" t="s">
        <v>1445</v>
      </c>
      <c r="G142" s="11"/>
      <c r="H142" s="11" t="s">
        <v>1436</v>
      </c>
      <c r="I142" s="11" t="s">
        <v>1446</v>
      </c>
      <c r="J142" s="11"/>
      <c r="K142" s="11"/>
      <c r="L142" s="11" t="s">
        <v>1447</v>
      </c>
      <c r="M142" s="11"/>
      <c r="N142" s="11" t="s">
        <v>1448</v>
      </c>
      <c r="O142" s="11" t="s">
        <v>31</v>
      </c>
      <c r="P142" s="11" t="s">
        <v>1449</v>
      </c>
      <c r="Q142" s="11" t="s">
        <v>1450</v>
      </c>
      <c r="R142" s="11" t="s">
        <v>57</v>
      </c>
      <c r="S142">
        <v>48000</v>
      </c>
      <c r="U142">
        <v>98.6</v>
      </c>
      <c r="V142">
        <v>39</v>
      </c>
      <c r="Y142" t="s">
        <v>4805</v>
      </c>
      <c r="AA142">
        <v>1170</v>
      </c>
      <c r="AB142">
        <v>235</v>
      </c>
      <c r="AE142">
        <v>350</v>
      </c>
      <c r="AF142">
        <v>675</v>
      </c>
      <c r="AJ142" t="s">
        <v>57</v>
      </c>
      <c r="AK142">
        <v>50</v>
      </c>
      <c r="AL142">
        <v>30</v>
      </c>
      <c r="AM142">
        <v>5.45</v>
      </c>
      <c r="AN142">
        <v>16.12</v>
      </c>
      <c r="AQ142">
        <v>14.07</v>
      </c>
      <c r="AU142">
        <v>63</v>
      </c>
      <c r="AZ142">
        <v>48000</v>
      </c>
      <c r="BA142" t="s">
        <v>5294</v>
      </c>
      <c r="BB142" t="s">
        <v>3699</v>
      </c>
      <c r="BF142">
        <v>2350</v>
      </c>
      <c r="BG142">
        <v>48</v>
      </c>
      <c r="BH142">
        <v>900</v>
      </c>
      <c r="BI142">
        <v>1650</v>
      </c>
      <c r="BL142">
        <v>140</v>
      </c>
      <c r="BM142" s="25" t="s">
        <v>5279</v>
      </c>
      <c r="BN142" t="str">
        <f t="shared" si="13"/>
        <v>1650 x 675 x 235</v>
      </c>
      <c r="BP142" t="str">
        <f t="shared" si="14"/>
        <v>900 x 350 x 1170</v>
      </c>
      <c r="BR142">
        <f t="shared" si="11"/>
        <v>39</v>
      </c>
      <c r="BS142">
        <f t="shared" si="12"/>
        <v>98.6</v>
      </c>
    </row>
    <row r="143" spans="1:71" x14ac:dyDescent="0.25">
      <c r="A143" s="11">
        <v>141</v>
      </c>
      <c r="B143" s="11" t="s">
        <v>1451</v>
      </c>
      <c r="C143" s="12" t="s">
        <v>1452</v>
      </c>
      <c r="D143" s="11" t="s">
        <v>20</v>
      </c>
      <c r="E143" s="11" t="s">
        <v>1433</v>
      </c>
      <c r="F143" s="11" t="s">
        <v>1454</v>
      </c>
      <c r="G143" s="11"/>
      <c r="H143" s="11" t="s">
        <v>1436</v>
      </c>
      <c r="I143" s="11" t="s">
        <v>1455</v>
      </c>
      <c r="J143" s="11"/>
      <c r="K143" s="11"/>
      <c r="L143" s="11" t="s">
        <v>1456</v>
      </c>
      <c r="M143" s="11"/>
      <c r="N143" s="11" t="s">
        <v>1457</v>
      </c>
      <c r="O143" s="11" t="s">
        <v>31</v>
      </c>
      <c r="P143" s="11" t="s">
        <v>1458</v>
      </c>
      <c r="Q143" s="11" t="s">
        <v>1459</v>
      </c>
      <c r="R143" s="11" t="s">
        <v>57</v>
      </c>
      <c r="S143">
        <v>18000</v>
      </c>
      <c r="U143">
        <v>36.5</v>
      </c>
      <c r="V143">
        <v>24</v>
      </c>
      <c r="Y143" t="s">
        <v>4805</v>
      </c>
      <c r="AA143">
        <v>555</v>
      </c>
      <c r="AB143">
        <v>235</v>
      </c>
      <c r="AE143">
        <v>300</v>
      </c>
      <c r="AF143">
        <v>675</v>
      </c>
      <c r="AJ143" t="s">
        <v>57</v>
      </c>
      <c r="AK143">
        <v>25</v>
      </c>
      <c r="AL143">
        <v>15</v>
      </c>
      <c r="AM143">
        <v>2.11</v>
      </c>
      <c r="AN143">
        <v>5.569</v>
      </c>
      <c r="AQ143">
        <v>5.42</v>
      </c>
      <c r="AU143">
        <v>62</v>
      </c>
      <c r="AZ143">
        <v>18000</v>
      </c>
      <c r="BA143" t="s">
        <v>5293</v>
      </c>
      <c r="BB143" t="s">
        <v>3699</v>
      </c>
      <c r="BF143">
        <v>1150</v>
      </c>
      <c r="BG143">
        <v>42</v>
      </c>
      <c r="BH143">
        <v>770</v>
      </c>
      <c r="BI143">
        <v>1068</v>
      </c>
      <c r="BL143">
        <v>55</v>
      </c>
      <c r="BM143" s="25" t="s">
        <v>5279</v>
      </c>
      <c r="BN143" t="str">
        <f t="shared" si="13"/>
        <v>1068 x 675 x 235</v>
      </c>
      <c r="BP143" t="str">
        <f t="shared" si="14"/>
        <v>770 x 300 x 555</v>
      </c>
      <c r="BR143">
        <f t="shared" si="11"/>
        <v>24</v>
      </c>
      <c r="BS143">
        <f t="shared" si="12"/>
        <v>36.5</v>
      </c>
    </row>
    <row r="144" spans="1:71" x14ac:dyDescent="0.25">
      <c r="A144" s="11">
        <v>142</v>
      </c>
      <c r="B144" s="11" t="s">
        <v>1460</v>
      </c>
      <c r="C144" s="12" t="s">
        <v>1461</v>
      </c>
      <c r="D144" s="11" t="s">
        <v>20</v>
      </c>
      <c r="E144" s="11" t="s">
        <v>1433</v>
      </c>
      <c r="F144" s="11" t="s">
        <v>1463</v>
      </c>
      <c r="G144" s="11"/>
      <c r="H144" s="11" t="s">
        <v>1436</v>
      </c>
      <c r="I144" s="11" t="s">
        <v>1464</v>
      </c>
      <c r="J144" s="11"/>
      <c r="K144" s="11"/>
      <c r="L144" s="11" t="s">
        <v>1465</v>
      </c>
      <c r="M144" s="11"/>
      <c r="N144" s="11" t="s">
        <v>1466</v>
      </c>
      <c r="O144" s="11" t="s">
        <v>31</v>
      </c>
      <c r="P144" s="11" t="s">
        <v>1467</v>
      </c>
      <c r="Q144" s="11" t="s">
        <v>1468</v>
      </c>
      <c r="R144" s="11" t="s">
        <v>57</v>
      </c>
      <c r="S144">
        <v>36000</v>
      </c>
      <c r="U144">
        <v>74.400000000000006</v>
      </c>
      <c r="V144">
        <v>24.9</v>
      </c>
      <c r="Y144" t="s">
        <v>4756</v>
      </c>
      <c r="AA144">
        <v>810</v>
      </c>
      <c r="AB144">
        <v>245</v>
      </c>
      <c r="AE144">
        <v>410</v>
      </c>
      <c r="AF144">
        <v>840</v>
      </c>
      <c r="AJ144" t="s">
        <v>57</v>
      </c>
      <c r="AK144">
        <v>30</v>
      </c>
      <c r="AL144">
        <v>20</v>
      </c>
      <c r="AM144">
        <v>3.6</v>
      </c>
      <c r="AN144">
        <v>11.137</v>
      </c>
      <c r="AQ144">
        <v>10.55</v>
      </c>
      <c r="AU144">
        <v>63</v>
      </c>
      <c r="AZ144">
        <v>36000</v>
      </c>
      <c r="BA144" t="s">
        <v>5294</v>
      </c>
      <c r="BB144" t="s">
        <v>3699</v>
      </c>
      <c r="BF144">
        <v>1731</v>
      </c>
      <c r="BG144">
        <v>45</v>
      </c>
      <c r="BH144">
        <v>946</v>
      </c>
      <c r="BI144">
        <v>840</v>
      </c>
      <c r="BL144">
        <v>105</v>
      </c>
      <c r="BM144" s="25" t="s">
        <v>5279</v>
      </c>
      <c r="BN144" t="str">
        <f t="shared" si="13"/>
        <v>840 x 840 x 245</v>
      </c>
      <c r="BP144" t="str">
        <f t="shared" si="14"/>
        <v>946 x 410 x 810</v>
      </c>
      <c r="BR144">
        <f t="shared" si="11"/>
        <v>24.9</v>
      </c>
      <c r="BS144">
        <f t="shared" si="12"/>
        <v>74.400000000000006</v>
      </c>
    </row>
    <row r="145" spans="1:71" x14ac:dyDescent="0.25">
      <c r="A145" s="11">
        <v>143</v>
      </c>
      <c r="B145" s="11" t="s">
        <v>1469</v>
      </c>
      <c r="C145" s="12" t="s">
        <v>1470</v>
      </c>
      <c r="D145" s="11" t="s">
        <v>20</v>
      </c>
      <c r="E145" s="11" t="s">
        <v>1433</v>
      </c>
      <c r="F145" s="11" t="s">
        <v>1472</v>
      </c>
      <c r="G145" s="11"/>
      <c r="H145" s="11" t="s">
        <v>1436</v>
      </c>
      <c r="I145" s="11" t="s">
        <v>1473</v>
      </c>
      <c r="J145" s="11"/>
      <c r="K145" s="11"/>
      <c r="L145" s="11" t="s">
        <v>1474</v>
      </c>
      <c r="M145" s="11"/>
      <c r="N145" s="11" t="s">
        <v>1475</v>
      </c>
      <c r="O145" s="11" t="s">
        <v>31</v>
      </c>
      <c r="P145" s="11" t="s">
        <v>1476</v>
      </c>
      <c r="Q145" s="11" t="s">
        <v>1477</v>
      </c>
      <c r="R145" s="11" t="s">
        <v>57</v>
      </c>
      <c r="S145">
        <v>24000</v>
      </c>
      <c r="U145">
        <v>52.7</v>
      </c>
      <c r="V145">
        <v>24.6</v>
      </c>
      <c r="Y145" t="s">
        <v>4805</v>
      </c>
      <c r="AA145">
        <v>702</v>
      </c>
      <c r="AB145">
        <v>235</v>
      </c>
      <c r="AE145">
        <v>363</v>
      </c>
      <c r="AF145">
        <v>675</v>
      </c>
      <c r="AJ145" t="s">
        <v>57</v>
      </c>
      <c r="AK145">
        <v>25</v>
      </c>
      <c r="AL145">
        <v>15</v>
      </c>
      <c r="AM145">
        <v>2.63</v>
      </c>
      <c r="AN145">
        <v>7.62</v>
      </c>
      <c r="AQ145">
        <v>7.03</v>
      </c>
      <c r="AU145">
        <v>62</v>
      </c>
      <c r="AZ145">
        <v>24000</v>
      </c>
      <c r="BA145" t="s">
        <v>5293</v>
      </c>
      <c r="BB145" t="s">
        <v>3699</v>
      </c>
      <c r="BF145">
        <v>1250</v>
      </c>
      <c r="BG145">
        <v>44</v>
      </c>
      <c r="BH145">
        <v>845</v>
      </c>
      <c r="BI145">
        <v>1068</v>
      </c>
      <c r="BL145">
        <v>70</v>
      </c>
      <c r="BM145" s="25" t="s">
        <v>5279</v>
      </c>
      <c r="BN145" t="str">
        <f t="shared" si="13"/>
        <v>1068 x 675 x 235</v>
      </c>
      <c r="BP145" t="str">
        <f t="shared" si="14"/>
        <v>845 x 363 x 702</v>
      </c>
      <c r="BR145">
        <f t="shared" si="11"/>
        <v>24.6</v>
      </c>
      <c r="BS145">
        <f t="shared" si="12"/>
        <v>52.7</v>
      </c>
    </row>
    <row r="146" spans="1:71" x14ac:dyDescent="0.25">
      <c r="A146" s="11">
        <v>144</v>
      </c>
      <c r="B146" s="11" t="s">
        <v>1478</v>
      </c>
      <c r="C146" s="12" t="s">
        <v>1479</v>
      </c>
      <c r="D146" s="11" t="s">
        <v>20</v>
      </c>
      <c r="E146" s="11" t="s">
        <v>1433</v>
      </c>
      <c r="F146" s="11" t="s">
        <v>1481</v>
      </c>
      <c r="G146" s="11"/>
      <c r="H146" s="11" t="s">
        <v>1436</v>
      </c>
      <c r="I146" s="11" t="s">
        <v>1482</v>
      </c>
      <c r="J146" s="11"/>
      <c r="K146" s="11"/>
      <c r="L146" s="11" t="s">
        <v>1483</v>
      </c>
      <c r="M146" s="11"/>
      <c r="N146" s="11" t="s">
        <v>1484</v>
      </c>
      <c r="O146" s="11" t="s">
        <v>31</v>
      </c>
      <c r="P146" s="11" t="s">
        <v>1485</v>
      </c>
      <c r="Q146" s="11" t="s">
        <v>1486</v>
      </c>
      <c r="R146" s="11" t="s">
        <v>57</v>
      </c>
      <c r="S146">
        <v>24000</v>
      </c>
      <c r="U146">
        <v>52.7</v>
      </c>
      <c r="V146">
        <v>22.1</v>
      </c>
      <c r="Y146" t="s">
        <v>4756</v>
      </c>
      <c r="AA146">
        <v>702</v>
      </c>
      <c r="AB146">
        <v>205</v>
      </c>
      <c r="AE146">
        <v>363</v>
      </c>
      <c r="AF146">
        <v>840</v>
      </c>
      <c r="AJ146" t="s">
        <v>57</v>
      </c>
      <c r="AK146">
        <v>25</v>
      </c>
      <c r="AL146">
        <v>15</v>
      </c>
      <c r="AM146">
        <v>2.6</v>
      </c>
      <c r="AN146">
        <v>7.62</v>
      </c>
      <c r="AQ146">
        <v>7.03</v>
      </c>
      <c r="AU146">
        <v>62</v>
      </c>
      <c r="AZ146">
        <v>24000</v>
      </c>
      <c r="BA146" t="s">
        <v>5293</v>
      </c>
      <c r="BB146" t="s">
        <v>3699</v>
      </c>
      <c r="BF146">
        <v>1200</v>
      </c>
      <c r="BG146">
        <v>39</v>
      </c>
      <c r="BH146">
        <v>845</v>
      </c>
      <c r="BI146">
        <v>840</v>
      </c>
      <c r="BL146">
        <v>70</v>
      </c>
      <c r="BM146" s="25" t="s">
        <v>5279</v>
      </c>
      <c r="BN146" t="str">
        <f t="shared" si="13"/>
        <v>840 x 840 x 205</v>
      </c>
      <c r="BP146" t="str">
        <f t="shared" si="14"/>
        <v>845 x 363 x 702</v>
      </c>
      <c r="BR146">
        <f t="shared" si="11"/>
        <v>22.1</v>
      </c>
      <c r="BS146">
        <f t="shared" si="12"/>
        <v>52.7</v>
      </c>
    </row>
    <row r="147" spans="1:71" x14ac:dyDescent="0.25">
      <c r="A147" s="11">
        <v>145</v>
      </c>
      <c r="B147" s="11" t="s">
        <v>1487</v>
      </c>
      <c r="C147" s="12" t="s">
        <v>1488</v>
      </c>
      <c r="D147" s="11" t="s">
        <v>20</v>
      </c>
      <c r="E147" s="11" t="s">
        <v>1433</v>
      </c>
      <c r="F147" s="11" t="s">
        <v>1490</v>
      </c>
      <c r="G147" s="11"/>
      <c r="H147" s="11" t="s">
        <v>1436</v>
      </c>
      <c r="I147" s="11" t="s">
        <v>1491</v>
      </c>
      <c r="J147" s="11"/>
      <c r="K147" s="11"/>
      <c r="L147" s="11" t="s">
        <v>1492</v>
      </c>
      <c r="M147" s="11"/>
      <c r="N147" s="11" t="s">
        <v>1493</v>
      </c>
      <c r="O147" s="11" t="s">
        <v>31</v>
      </c>
      <c r="P147" s="11" t="s">
        <v>1494</v>
      </c>
      <c r="Q147" s="11" t="s">
        <v>1495</v>
      </c>
      <c r="R147" s="11" t="s">
        <v>57</v>
      </c>
      <c r="S147">
        <v>36000</v>
      </c>
      <c r="U147">
        <v>74.400000000000006</v>
      </c>
      <c r="V147">
        <v>29.9</v>
      </c>
      <c r="Y147" t="s">
        <v>4805</v>
      </c>
      <c r="AA147">
        <v>810</v>
      </c>
      <c r="AB147">
        <v>235</v>
      </c>
      <c r="AE147">
        <v>410</v>
      </c>
      <c r="AF147">
        <v>675</v>
      </c>
      <c r="AJ147" t="s">
        <v>57</v>
      </c>
      <c r="AK147">
        <v>30</v>
      </c>
      <c r="AL147">
        <v>20</v>
      </c>
      <c r="AM147">
        <v>3.5049999999999999</v>
      </c>
      <c r="AN147">
        <v>11.137</v>
      </c>
      <c r="AQ147">
        <v>10.55</v>
      </c>
      <c r="AU147">
        <v>63</v>
      </c>
      <c r="AZ147">
        <v>36000</v>
      </c>
      <c r="BA147" t="s">
        <v>5294</v>
      </c>
      <c r="BB147" t="s">
        <v>3699</v>
      </c>
      <c r="BF147">
        <v>1819</v>
      </c>
      <c r="BG147">
        <v>45</v>
      </c>
      <c r="BH147">
        <v>946</v>
      </c>
      <c r="BI147">
        <v>1285</v>
      </c>
      <c r="BL147">
        <v>105</v>
      </c>
      <c r="BM147" s="25" t="s">
        <v>5279</v>
      </c>
      <c r="BN147" t="str">
        <f t="shared" si="13"/>
        <v>1285 x 675 x 235</v>
      </c>
      <c r="BP147" t="str">
        <f t="shared" si="14"/>
        <v>946 x 410 x 810</v>
      </c>
      <c r="BR147">
        <f t="shared" si="11"/>
        <v>29.9</v>
      </c>
      <c r="BS147">
        <f t="shared" si="12"/>
        <v>74.400000000000006</v>
      </c>
    </row>
    <row r="148" spans="1:71" x14ac:dyDescent="0.25">
      <c r="A148" s="11">
        <v>146</v>
      </c>
      <c r="B148" s="11" t="s">
        <v>1496</v>
      </c>
      <c r="C148" s="12" t="s">
        <v>1497</v>
      </c>
      <c r="D148" s="11" t="s">
        <v>20</v>
      </c>
      <c r="E148" s="11" t="s">
        <v>1433</v>
      </c>
      <c r="F148" s="11" t="s">
        <v>1499</v>
      </c>
      <c r="G148" s="11"/>
      <c r="H148" s="11" t="s">
        <v>1436</v>
      </c>
      <c r="I148" s="11" t="s">
        <v>1500</v>
      </c>
      <c r="J148" s="11"/>
      <c r="K148" s="11"/>
      <c r="L148" s="11" t="s">
        <v>1501</v>
      </c>
      <c r="M148" s="11"/>
      <c r="N148" s="11" t="s">
        <v>1502</v>
      </c>
      <c r="O148" s="11" t="s">
        <v>31</v>
      </c>
      <c r="P148" s="11" t="s">
        <v>1503</v>
      </c>
      <c r="Q148" s="11" t="s">
        <v>1504</v>
      </c>
      <c r="R148" s="11" t="s">
        <v>57</v>
      </c>
      <c r="S148">
        <v>12000</v>
      </c>
      <c r="U148">
        <v>32</v>
      </c>
      <c r="V148">
        <v>14.5</v>
      </c>
      <c r="Y148" t="s">
        <v>4756</v>
      </c>
      <c r="AA148">
        <v>555</v>
      </c>
      <c r="AB148">
        <v>260</v>
      </c>
      <c r="AE148">
        <v>300</v>
      </c>
      <c r="AF148">
        <v>570</v>
      </c>
      <c r="AJ148" t="s">
        <v>57</v>
      </c>
      <c r="AK148">
        <v>15</v>
      </c>
      <c r="AL148">
        <v>8</v>
      </c>
      <c r="AM148">
        <v>1.25</v>
      </c>
      <c r="AN148">
        <v>3.81</v>
      </c>
      <c r="AQ148">
        <v>3.51</v>
      </c>
      <c r="AU148">
        <v>56</v>
      </c>
      <c r="AZ148">
        <v>12000</v>
      </c>
      <c r="BA148" t="s">
        <v>5293</v>
      </c>
      <c r="BB148" t="s">
        <v>3699</v>
      </c>
      <c r="BF148">
        <v>607</v>
      </c>
      <c r="BG148">
        <v>35</v>
      </c>
      <c r="BH148">
        <v>770</v>
      </c>
      <c r="BI148">
        <v>570</v>
      </c>
      <c r="BL148">
        <v>35</v>
      </c>
      <c r="BM148" s="25" t="s">
        <v>5279</v>
      </c>
      <c r="BN148" t="str">
        <f t="shared" si="13"/>
        <v>570 x 570 x 260</v>
      </c>
      <c r="BP148" t="str">
        <f t="shared" si="14"/>
        <v>770 x 300 x 555</v>
      </c>
      <c r="BR148">
        <f t="shared" si="11"/>
        <v>14.5</v>
      </c>
      <c r="BS148">
        <f t="shared" si="12"/>
        <v>32</v>
      </c>
    </row>
    <row r="149" spans="1:71" x14ac:dyDescent="0.25">
      <c r="A149" s="11">
        <v>147</v>
      </c>
      <c r="B149" s="11" t="s">
        <v>1505</v>
      </c>
      <c r="C149" s="12" t="s">
        <v>1506</v>
      </c>
      <c r="D149" s="11" t="s">
        <v>20</v>
      </c>
      <c r="E149" s="11" t="s">
        <v>1433</v>
      </c>
      <c r="F149" s="11" t="s">
        <v>1508</v>
      </c>
      <c r="G149" s="11"/>
      <c r="H149" s="11" t="s">
        <v>1436</v>
      </c>
      <c r="I149" s="11" t="s">
        <v>1509</v>
      </c>
      <c r="J149" s="11"/>
      <c r="K149" s="11"/>
      <c r="L149" s="11" t="s">
        <v>1510</v>
      </c>
      <c r="M149" s="11"/>
      <c r="N149" s="11" t="s">
        <v>1511</v>
      </c>
      <c r="O149" s="11" t="s">
        <v>31</v>
      </c>
      <c r="P149" s="11" t="s">
        <v>1512</v>
      </c>
      <c r="Q149" s="11" t="s">
        <v>1513</v>
      </c>
      <c r="R149" s="11" t="s">
        <v>57</v>
      </c>
      <c r="S149">
        <v>60000</v>
      </c>
      <c r="U149">
        <v>99.7</v>
      </c>
      <c r="V149">
        <v>39</v>
      </c>
      <c r="Y149" t="s">
        <v>4805</v>
      </c>
      <c r="AA149">
        <v>1170</v>
      </c>
      <c r="AB149">
        <v>235</v>
      </c>
      <c r="AE149">
        <v>350</v>
      </c>
      <c r="AF149">
        <v>675</v>
      </c>
      <c r="AJ149" t="s">
        <v>57</v>
      </c>
      <c r="AK149">
        <v>50</v>
      </c>
      <c r="AL149">
        <v>30</v>
      </c>
      <c r="AM149">
        <v>6.4</v>
      </c>
      <c r="AN149">
        <v>17.585000000000001</v>
      </c>
      <c r="AQ149">
        <v>16.12</v>
      </c>
      <c r="AU149">
        <v>63</v>
      </c>
      <c r="AZ149">
        <v>60000</v>
      </c>
      <c r="BA149" t="s">
        <v>5294</v>
      </c>
      <c r="BB149" t="s">
        <v>3699</v>
      </c>
      <c r="BF149">
        <v>2267</v>
      </c>
      <c r="BG149">
        <v>48</v>
      </c>
      <c r="BH149">
        <v>900</v>
      </c>
      <c r="BI149">
        <v>1650</v>
      </c>
      <c r="BL149">
        <v>160</v>
      </c>
      <c r="BM149" s="25" t="s">
        <v>5279</v>
      </c>
      <c r="BN149" t="str">
        <f t="shared" si="13"/>
        <v>1650 x 675 x 235</v>
      </c>
      <c r="BP149" t="str">
        <f t="shared" si="14"/>
        <v>900 x 350 x 1170</v>
      </c>
      <c r="BR149">
        <f t="shared" si="11"/>
        <v>39</v>
      </c>
      <c r="BS149">
        <f t="shared" si="12"/>
        <v>99.7</v>
      </c>
    </row>
    <row r="150" spans="1:71" x14ac:dyDescent="0.25">
      <c r="A150" s="11">
        <v>148</v>
      </c>
      <c r="B150" s="11" t="s">
        <v>1514</v>
      </c>
      <c r="C150" s="12" t="s">
        <v>1515</v>
      </c>
      <c r="D150" s="11" t="s">
        <v>20</v>
      </c>
      <c r="E150" s="11" t="s">
        <v>1433</v>
      </c>
      <c r="F150" s="11" t="s">
        <v>1517</v>
      </c>
      <c r="G150" s="11"/>
      <c r="H150" s="11" t="s">
        <v>1436</v>
      </c>
      <c r="I150" s="11" t="s">
        <v>1518</v>
      </c>
      <c r="J150" s="11"/>
      <c r="K150" s="11"/>
      <c r="L150" s="11" t="s">
        <v>1519</v>
      </c>
      <c r="M150" s="11"/>
      <c r="N150" s="11" t="s">
        <v>1520</v>
      </c>
      <c r="O150" s="11" t="s">
        <v>31</v>
      </c>
      <c r="P150" s="11" t="s">
        <v>1521</v>
      </c>
      <c r="Q150" s="11" t="s">
        <v>1522</v>
      </c>
      <c r="R150" s="11" t="s">
        <v>57</v>
      </c>
      <c r="S150">
        <v>18000</v>
      </c>
      <c r="U150">
        <v>36.5</v>
      </c>
      <c r="V150">
        <v>16.5</v>
      </c>
      <c r="Y150" t="s">
        <v>4756</v>
      </c>
      <c r="AA150">
        <v>555</v>
      </c>
      <c r="AB150">
        <v>260</v>
      </c>
      <c r="AE150">
        <v>300</v>
      </c>
      <c r="AF150">
        <v>570</v>
      </c>
      <c r="AJ150" t="s">
        <v>57</v>
      </c>
      <c r="AK150">
        <v>25</v>
      </c>
      <c r="AL150">
        <v>15</v>
      </c>
      <c r="AM150">
        <v>1.98</v>
      </c>
      <c r="AN150">
        <v>5.5679999999999996</v>
      </c>
      <c r="AQ150">
        <v>5.36</v>
      </c>
      <c r="AU150">
        <v>62</v>
      </c>
      <c r="AZ150">
        <v>18000</v>
      </c>
      <c r="BA150" t="s">
        <v>5293</v>
      </c>
      <c r="BB150" t="s">
        <v>3699</v>
      </c>
      <c r="BF150">
        <v>810</v>
      </c>
      <c r="BG150">
        <v>36</v>
      </c>
      <c r="BH150">
        <v>770</v>
      </c>
      <c r="BI150">
        <v>570</v>
      </c>
      <c r="BL150">
        <v>55</v>
      </c>
      <c r="BM150" s="25" t="s">
        <v>5279</v>
      </c>
      <c r="BN150" t="str">
        <f t="shared" si="13"/>
        <v>570 x 570 x 260</v>
      </c>
      <c r="BP150" t="str">
        <f t="shared" si="14"/>
        <v>770 x 300 x 555</v>
      </c>
      <c r="BR150">
        <f t="shared" si="11"/>
        <v>16.5</v>
      </c>
      <c r="BS150">
        <f t="shared" si="12"/>
        <v>36.5</v>
      </c>
    </row>
    <row r="151" spans="1:71" x14ac:dyDescent="0.25">
      <c r="A151" s="11">
        <v>149</v>
      </c>
      <c r="B151" s="11" t="s">
        <v>1523</v>
      </c>
      <c r="C151" s="12" t="s">
        <v>1524</v>
      </c>
      <c r="D151" s="11" t="s">
        <v>20</v>
      </c>
      <c r="E151" s="11" t="s">
        <v>1433</v>
      </c>
      <c r="F151" s="11" t="s">
        <v>1526</v>
      </c>
      <c r="G151" s="11"/>
      <c r="H151" s="11" t="s">
        <v>1436</v>
      </c>
      <c r="I151" s="11" t="s">
        <v>1527</v>
      </c>
      <c r="J151" s="11"/>
      <c r="K151" s="11"/>
      <c r="L151" s="11" t="s">
        <v>1528</v>
      </c>
      <c r="M151" s="11"/>
      <c r="N151" s="11" t="s">
        <v>1529</v>
      </c>
      <c r="O151" s="11" t="s">
        <v>31</v>
      </c>
      <c r="P151" s="11" t="s">
        <v>1530</v>
      </c>
      <c r="Q151" s="11" t="s">
        <v>1531</v>
      </c>
      <c r="R151" s="11" t="s">
        <v>57</v>
      </c>
      <c r="S151">
        <v>48000</v>
      </c>
      <c r="U151">
        <v>98.6</v>
      </c>
      <c r="V151">
        <v>27</v>
      </c>
      <c r="Y151" t="s">
        <v>4756</v>
      </c>
      <c r="AA151">
        <v>1170</v>
      </c>
      <c r="AB151">
        <v>245</v>
      </c>
      <c r="AE151">
        <v>350</v>
      </c>
      <c r="AF151">
        <v>840</v>
      </c>
      <c r="AJ151" t="s">
        <v>57</v>
      </c>
      <c r="AK151">
        <v>50</v>
      </c>
      <c r="AL151">
        <v>30</v>
      </c>
      <c r="AM151">
        <v>5.1909999999999998</v>
      </c>
      <c r="AN151">
        <v>15.24</v>
      </c>
      <c r="AQ151">
        <v>14.07</v>
      </c>
      <c r="AU151">
        <v>63</v>
      </c>
      <c r="AZ151">
        <v>48000</v>
      </c>
      <c r="BA151" t="s">
        <v>5294</v>
      </c>
      <c r="BB151" t="s">
        <v>3699</v>
      </c>
      <c r="BF151">
        <v>1990</v>
      </c>
      <c r="BG151">
        <v>45</v>
      </c>
      <c r="BH151">
        <v>900</v>
      </c>
      <c r="BI151">
        <v>840</v>
      </c>
      <c r="BL151">
        <v>140</v>
      </c>
      <c r="BM151" s="25" t="s">
        <v>5279</v>
      </c>
      <c r="BN151" t="str">
        <f t="shared" si="13"/>
        <v>840 x 840 x 245</v>
      </c>
      <c r="BP151" t="str">
        <f t="shared" si="14"/>
        <v>900 x 350 x 1170</v>
      </c>
      <c r="BR151">
        <f t="shared" si="11"/>
        <v>27</v>
      </c>
      <c r="BS151">
        <f t="shared" si="12"/>
        <v>98.6</v>
      </c>
    </row>
    <row r="152" spans="1:71" x14ac:dyDescent="0.25">
      <c r="A152" s="11">
        <v>150</v>
      </c>
      <c r="B152" s="11" t="s">
        <v>1532</v>
      </c>
      <c r="C152" s="12" t="s">
        <v>1533</v>
      </c>
      <c r="D152" s="11" t="s">
        <v>20</v>
      </c>
      <c r="E152" s="11" t="s">
        <v>1433</v>
      </c>
      <c r="F152" s="11" t="s">
        <v>1535</v>
      </c>
      <c r="G152" s="11"/>
      <c r="H152" s="11" t="s">
        <v>1436</v>
      </c>
      <c r="I152" s="11" t="s">
        <v>1536</v>
      </c>
      <c r="J152" s="11"/>
      <c r="K152" s="11"/>
      <c r="L152" s="11" t="s">
        <v>1537</v>
      </c>
      <c r="M152" s="11"/>
      <c r="N152" s="11" t="s">
        <v>1538</v>
      </c>
      <c r="O152" s="11" t="s">
        <v>31</v>
      </c>
      <c r="P152" s="11" t="s">
        <v>1539</v>
      </c>
      <c r="Q152" s="11" t="s">
        <v>1540</v>
      </c>
      <c r="R152" s="11" t="s">
        <v>57</v>
      </c>
      <c r="S152">
        <v>48000</v>
      </c>
      <c r="U152">
        <v>98.6</v>
      </c>
      <c r="V152">
        <v>46</v>
      </c>
      <c r="Y152" t="s">
        <v>4756</v>
      </c>
      <c r="AA152">
        <v>1170</v>
      </c>
      <c r="AB152">
        <v>300</v>
      </c>
      <c r="AE152">
        <v>350</v>
      </c>
      <c r="AF152">
        <v>874</v>
      </c>
      <c r="AJ152" t="s">
        <v>57</v>
      </c>
      <c r="AK152">
        <v>50</v>
      </c>
      <c r="AL152">
        <v>30</v>
      </c>
      <c r="AM152">
        <v>5.35</v>
      </c>
      <c r="AN152">
        <v>16.12</v>
      </c>
      <c r="AQ152">
        <v>14.07</v>
      </c>
      <c r="AU152">
        <v>63</v>
      </c>
      <c r="AZ152">
        <v>48000</v>
      </c>
      <c r="BA152" t="s">
        <v>5294</v>
      </c>
      <c r="BB152" t="s">
        <v>3699</v>
      </c>
      <c r="BF152">
        <v>2150</v>
      </c>
      <c r="BG152">
        <v>42</v>
      </c>
      <c r="BH152">
        <v>900</v>
      </c>
      <c r="BI152">
        <v>1200</v>
      </c>
      <c r="BL152">
        <v>140</v>
      </c>
      <c r="BM152" s="25" t="s">
        <v>5279</v>
      </c>
      <c r="BN152" t="str">
        <f t="shared" si="13"/>
        <v>1200 x 874 x 300</v>
      </c>
      <c r="BP152" t="str">
        <f t="shared" si="14"/>
        <v>900 x 350 x 1170</v>
      </c>
      <c r="BR152">
        <f t="shared" si="11"/>
        <v>46</v>
      </c>
      <c r="BS152">
        <f t="shared" si="12"/>
        <v>98.6</v>
      </c>
    </row>
    <row r="153" spans="1:71" x14ac:dyDescent="0.25">
      <c r="A153" s="11">
        <v>151</v>
      </c>
      <c r="B153" s="11" t="s">
        <v>1541</v>
      </c>
      <c r="C153" s="12" t="s">
        <v>1542</v>
      </c>
      <c r="D153" s="11" t="s">
        <v>20</v>
      </c>
      <c r="E153" s="11" t="s">
        <v>1433</v>
      </c>
      <c r="F153" s="11" t="s">
        <v>1544</v>
      </c>
      <c r="G153" s="11"/>
      <c r="H153" s="11" t="s">
        <v>1436</v>
      </c>
      <c r="I153" s="11" t="s">
        <v>1545</v>
      </c>
      <c r="J153" s="11"/>
      <c r="K153" s="11"/>
      <c r="L153" s="11" t="s">
        <v>1546</v>
      </c>
      <c r="M153" s="11"/>
      <c r="N153" s="11" t="s">
        <v>1547</v>
      </c>
      <c r="O153" s="11" t="s">
        <v>31</v>
      </c>
      <c r="P153" s="11" t="s">
        <v>1548</v>
      </c>
      <c r="Q153" s="11" t="s">
        <v>1549</v>
      </c>
      <c r="R153" s="11" t="s">
        <v>57</v>
      </c>
      <c r="S153">
        <v>18000</v>
      </c>
      <c r="U153">
        <v>36.5</v>
      </c>
      <c r="V153">
        <v>23.8</v>
      </c>
      <c r="Y153" t="s">
        <v>4756</v>
      </c>
      <c r="AA153">
        <v>555</v>
      </c>
      <c r="AB153">
        <v>210</v>
      </c>
      <c r="AE153">
        <v>300</v>
      </c>
      <c r="AF153">
        <v>674</v>
      </c>
      <c r="AJ153" t="s">
        <v>57</v>
      </c>
      <c r="AK153">
        <v>25</v>
      </c>
      <c r="AL153">
        <v>15</v>
      </c>
      <c r="AM153">
        <v>2.2000000000000002</v>
      </c>
      <c r="AN153">
        <v>5.569</v>
      </c>
      <c r="AQ153">
        <v>5.26</v>
      </c>
      <c r="AU153">
        <v>62</v>
      </c>
      <c r="AZ153">
        <v>18000</v>
      </c>
      <c r="BA153" t="s">
        <v>5293</v>
      </c>
      <c r="BB153" t="s">
        <v>3699</v>
      </c>
      <c r="BF153">
        <v>980</v>
      </c>
      <c r="BG153">
        <v>39</v>
      </c>
      <c r="BH153">
        <v>770</v>
      </c>
      <c r="BI153">
        <v>880</v>
      </c>
      <c r="BL153">
        <v>55</v>
      </c>
      <c r="BM153" s="25" t="s">
        <v>5279</v>
      </c>
      <c r="BN153" t="str">
        <f t="shared" si="13"/>
        <v>880 x 674 x 210</v>
      </c>
      <c r="BP153" t="str">
        <f t="shared" si="14"/>
        <v>770 x 300 x 555</v>
      </c>
      <c r="BR153">
        <f t="shared" si="11"/>
        <v>23.8</v>
      </c>
      <c r="BS153">
        <f t="shared" si="12"/>
        <v>36.5</v>
      </c>
    </row>
    <row r="154" spans="1:71" x14ac:dyDescent="0.25">
      <c r="A154" s="11">
        <v>152</v>
      </c>
      <c r="B154" s="11" t="s">
        <v>1550</v>
      </c>
      <c r="C154" s="12" t="s">
        <v>1551</v>
      </c>
      <c r="D154" s="11" t="s">
        <v>20</v>
      </c>
      <c r="E154" s="11" t="s">
        <v>1433</v>
      </c>
      <c r="F154" s="11" t="s">
        <v>1553</v>
      </c>
      <c r="G154" s="11"/>
      <c r="H154" s="11" t="s">
        <v>1436</v>
      </c>
      <c r="I154" s="11" t="s">
        <v>1554</v>
      </c>
      <c r="J154" s="11"/>
      <c r="K154" s="11"/>
      <c r="L154" s="11" t="s">
        <v>1555</v>
      </c>
      <c r="M154" s="11"/>
      <c r="N154" s="11" t="s">
        <v>1556</v>
      </c>
      <c r="O154" s="11" t="s">
        <v>31</v>
      </c>
      <c r="P154" s="11" t="s">
        <v>1557</v>
      </c>
      <c r="Q154" s="11" t="s">
        <v>1558</v>
      </c>
      <c r="R154" s="11" t="s">
        <v>57</v>
      </c>
      <c r="S154">
        <v>24000</v>
      </c>
      <c r="U154">
        <v>52.7</v>
      </c>
      <c r="V154">
        <v>32.200000000000003</v>
      </c>
      <c r="Y154" t="s">
        <v>4756</v>
      </c>
      <c r="AA154">
        <v>702</v>
      </c>
      <c r="AB154">
        <v>249</v>
      </c>
      <c r="AE154">
        <v>363</v>
      </c>
      <c r="AF154">
        <v>774</v>
      </c>
      <c r="AJ154" t="s">
        <v>57</v>
      </c>
      <c r="AK154">
        <v>25</v>
      </c>
      <c r="AL154">
        <v>15</v>
      </c>
      <c r="AM154">
        <v>2.87</v>
      </c>
      <c r="AN154">
        <v>7.62</v>
      </c>
      <c r="AQ154">
        <v>7.03</v>
      </c>
      <c r="AU154">
        <v>62</v>
      </c>
      <c r="AZ154">
        <v>24000</v>
      </c>
      <c r="BA154" t="s">
        <v>5293</v>
      </c>
      <c r="BB154" t="s">
        <v>3699</v>
      </c>
      <c r="BF154">
        <v>1360</v>
      </c>
      <c r="BG154">
        <v>38</v>
      </c>
      <c r="BH154">
        <v>845</v>
      </c>
      <c r="BI154">
        <v>1100</v>
      </c>
      <c r="BL154">
        <v>70</v>
      </c>
      <c r="BM154" s="25" t="s">
        <v>5279</v>
      </c>
      <c r="BN154" t="str">
        <f t="shared" si="13"/>
        <v>1100 x 774 x 249</v>
      </c>
      <c r="BP154" t="str">
        <f t="shared" si="14"/>
        <v>845 x 363 x 702</v>
      </c>
      <c r="BR154">
        <f t="shared" si="11"/>
        <v>32.200000000000003</v>
      </c>
      <c r="BS154">
        <f t="shared" si="12"/>
        <v>52.7</v>
      </c>
    </row>
    <row r="155" spans="1:71" x14ac:dyDescent="0.25">
      <c r="A155" s="11">
        <v>153</v>
      </c>
      <c r="B155" s="11" t="s">
        <v>1559</v>
      </c>
      <c r="C155" s="12" t="s">
        <v>1560</v>
      </c>
      <c r="D155" s="11" t="s">
        <v>20</v>
      </c>
      <c r="E155" s="11" t="s">
        <v>1433</v>
      </c>
      <c r="F155" s="11" t="s">
        <v>1562</v>
      </c>
      <c r="G155" s="11"/>
      <c r="H155" s="11" t="s">
        <v>1436</v>
      </c>
      <c r="I155" s="11" t="s">
        <v>1563</v>
      </c>
      <c r="J155" s="11"/>
      <c r="K155" s="11"/>
      <c r="L155" s="11" t="s">
        <v>1564</v>
      </c>
      <c r="M155" s="11"/>
      <c r="N155" s="11" t="s">
        <v>1565</v>
      </c>
      <c r="O155" s="11" t="s">
        <v>31</v>
      </c>
      <c r="P155" s="11" t="s">
        <v>1566</v>
      </c>
      <c r="Q155" s="11" t="s">
        <v>1567</v>
      </c>
      <c r="R155" s="11" t="s">
        <v>57</v>
      </c>
      <c r="S155">
        <v>36000</v>
      </c>
      <c r="U155">
        <v>74.400000000000006</v>
      </c>
      <c r="V155">
        <v>32.200000000000003</v>
      </c>
      <c r="Y155" t="s">
        <v>4756</v>
      </c>
      <c r="AA155">
        <v>810</v>
      </c>
      <c r="AB155">
        <v>249</v>
      </c>
      <c r="AE155">
        <v>410</v>
      </c>
      <c r="AF155">
        <v>774</v>
      </c>
      <c r="AJ155" t="s">
        <v>57</v>
      </c>
      <c r="AK155">
        <v>30</v>
      </c>
      <c r="AL155">
        <v>20</v>
      </c>
      <c r="AM155">
        <v>3.5049999999999999</v>
      </c>
      <c r="AN155">
        <v>11.723000000000001</v>
      </c>
      <c r="AQ155">
        <v>10.55</v>
      </c>
      <c r="AU155">
        <v>63</v>
      </c>
      <c r="AZ155">
        <v>36000</v>
      </c>
      <c r="BA155" t="s">
        <v>5294</v>
      </c>
      <c r="BB155" t="s">
        <v>3699</v>
      </c>
      <c r="BF155">
        <v>1804</v>
      </c>
      <c r="BG155">
        <v>38</v>
      </c>
      <c r="BH155">
        <v>946</v>
      </c>
      <c r="BI155">
        <v>1100</v>
      </c>
      <c r="BL155">
        <v>105</v>
      </c>
      <c r="BM155" s="25" t="s">
        <v>5279</v>
      </c>
      <c r="BN155" t="str">
        <f t="shared" si="13"/>
        <v>1100 x 774 x 249</v>
      </c>
      <c r="BP155" t="str">
        <f t="shared" si="14"/>
        <v>946 x 410 x 810</v>
      </c>
      <c r="BR155">
        <f t="shared" si="11"/>
        <v>32.200000000000003</v>
      </c>
      <c r="BS155">
        <f t="shared" si="12"/>
        <v>74.400000000000006</v>
      </c>
    </row>
    <row r="156" spans="1:71" x14ac:dyDescent="0.25">
      <c r="A156" s="11">
        <v>154</v>
      </c>
      <c r="B156" s="11" t="s">
        <v>1568</v>
      </c>
      <c r="C156" s="12" t="s">
        <v>1569</v>
      </c>
      <c r="D156" s="11" t="s">
        <v>20</v>
      </c>
      <c r="E156" s="11" t="s">
        <v>1433</v>
      </c>
      <c r="F156" s="11" t="s">
        <v>1571</v>
      </c>
      <c r="G156" s="11"/>
      <c r="H156" s="11" t="s">
        <v>1436</v>
      </c>
      <c r="I156" s="11" t="s">
        <v>1572</v>
      </c>
      <c r="J156" s="11"/>
      <c r="K156" s="11"/>
      <c r="L156" s="11" t="s">
        <v>1573</v>
      </c>
      <c r="M156" s="11"/>
      <c r="N156" s="11" t="s">
        <v>1574</v>
      </c>
      <c r="O156" s="11" t="s">
        <v>31</v>
      </c>
      <c r="P156" s="11" t="s">
        <v>1575</v>
      </c>
      <c r="Q156" s="11" t="s">
        <v>1576</v>
      </c>
      <c r="R156" s="11" t="s">
        <v>57</v>
      </c>
      <c r="S156">
        <v>60000</v>
      </c>
      <c r="U156">
        <v>99.7</v>
      </c>
      <c r="V156">
        <v>46</v>
      </c>
      <c r="Y156" t="s">
        <v>4756</v>
      </c>
      <c r="AA156">
        <v>1170</v>
      </c>
      <c r="AB156">
        <v>300</v>
      </c>
      <c r="AE156">
        <v>350</v>
      </c>
      <c r="AF156">
        <v>874</v>
      </c>
      <c r="AJ156" t="s">
        <v>57</v>
      </c>
      <c r="AK156">
        <v>50</v>
      </c>
      <c r="AL156">
        <v>30</v>
      </c>
      <c r="AM156">
        <v>6.36</v>
      </c>
      <c r="AN156">
        <v>17.585000000000001</v>
      </c>
      <c r="AQ156">
        <v>16.12</v>
      </c>
      <c r="AU156">
        <v>63</v>
      </c>
      <c r="AZ156">
        <v>60000</v>
      </c>
      <c r="BA156" t="s">
        <v>5294</v>
      </c>
      <c r="BB156" t="s">
        <v>3699</v>
      </c>
      <c r="BF156">
        <v>2400</v>
      </c>
      <c r="BG156">
        <v>44</v>
      </c>
      <c r="BH156">
        <v>900</v>
      </c>
      <c r="BI156">
        <v>1200</v>
      </c>
      <c r="BL156">
        <v>165</v>
      </c>
      <c r="BM156" s="25" t="s">
        <v>5279</v>
      </c>
      <c r="BN156" t="str">
        <f t="shared" si="13"/>
        <v>1200 x 874 x 300</v>
      </c>
      <c r="BP156" t="str">
        <f t="shared" si="14"/>
        <v>900 x 350 x 1170</v>
      </c>
      <c r="BR156">
        <f t="shared" si="11"/>
        <v>46</v>
      </c>
      <c r="BS156">
        <f t="shared" si="12"/>
        <v>99.7</v>
      </c>
    </row>
    <row r="157" spans="1:71" x14ac:dyDescent="0.25">
      <c r="A157" s="11">
        <v>155</v>
      </c>
      <c r="B157" s="11" t="s">
        <v>1577</v>
      </c>
      <c r="C157" s="12" t="s">
        <v>1578</v>
      </c>
      <c r="D157" s="11" t="s">
        <v>20</v>
      </c>
      <c r="E157" s="11" t="s">
        <v>1433</v>
      </c>
      <c r="F157" s="11" t="s">
        <v>1580</v>
      </c>
      <c r="G157" s="11"/>
      <c r="H157" s="11"/>
      <c r="I157" s="11" t="s">
        <v>1581</v>
      </c>
      <c r="J157" s="11"/>
      <c r="K157" s="11"/>
      <c r="L157" s="11"/>
      <c r="M157" s="11"/>
      <c r="N157" s="11" t="s">
        <v>1582</v>
      </c>
      <c r="O157" s="11" t="s">
        <v>31</v>
      </c>
      <c r="P157" s="11" t="s">
        <v>1583</v>
      </c>
      <c r="Q157" s="11" t="s">
        <v>1584</v>
      </c>
      <c r="R157" s="11" t="s">
        <v>57</v>
      </c>
      <c r="S157">
        <v>24000</v>
      </c>
      <c r="U157">
        <v>51</v>
      </c>
      <c r="V157">
        <v>37</v>
      </c>
      <c r="Y157" t="s">
        <v>4874</v>
      </c>
      <c r="AA157">
        <v>665</v>
      </c>
      <c r="AB157">
        <v>1760</v>
      </c>
      <c r="AE157">
        <v>310</v>
      </c>
      <c r="AF157">
        <v>280</v>
      </c>
      <c r="AJ157" t="s">
        <v>57</v>
      </c>
      <c r="AK157">
        <v>20</v>
      </c>
      <c r="AL157">
        <v>10</v>
      </c>
      <c r="AM157">
        <v>2.2400000000000002</v>
      </c>
      <c r="AN157">
        <v>8.1199999999999992</v>
      </c>
      <c r="AQ157">
        <v>7.2</v>
      </c>
      <c r="AU157">
        <v>57</v>
      </c>
      <c r="AZ157">
        <v>24000</v>
      </c>
      <c r="BA157" t="s">
        <v>5293</v>
      </c>
      <c r="BB157" t="s">
        <v>3699</v>
      </c>
      <c r="BF157">
        <v>1100</v>
      </c>
      <c r="BG157">
        <v>38</v>
      </c>
      <c r="BH157">
        <v>860</v>
      </c>
      <c r="BI157">
        <v>500</v>
      </c>
      <c r="BL157">
        <v>72</v>
      </c>
      <c r="BM157" s="25" t="s">
        <v>5279</v>
      </c>
      <c r="BN157" t="str">
        <f t="shared" si="13"/>
        <v>500 x 280 x 1760</v>
      </c>
      <c r="BP157" t="str">
        <f t="shared" si="14"/>
        <v>860 x 310 x 665</v>
      </c>
      <c r="BR157">
        <f t="shared" si="11"/>
        <v>37</v>
      </c>
      <c r="BS157">
        <f t="shared" si="12"/>
        <v>51</v>
      </c>
    </row>
    <row r="158" spans="1:71" x14ac:dyDescent="0.25">
      <c r="A158" s="11">
        <v>156</v>
      </c>
      <c r="B158" s="11" t="s">
        <v>1585</v>
      </c>
      <c r="C158" s="12" t="s">
        <v>1586</v>
      </c>
      <c r="D158" s="11" t="s">
        <v>20</v>
      </c>
      <c r="E158" s="11" t="s">
        <v>1433</v>
      </c>
      <c r="F158" s="11" t="s">
        <v>1588</v>
      </c>
      <c r="G158" s="11"/>
      <c r="H158" s="11"/>
      <c r="I158" s="11" t="s">
        <v>1589</v>
      </c>
      <c r="J158" s="11"/>
      <c r="K158" s="11"/>
      <c r="L158" s="11"/>
      <c r="M158" s="11"/>
      <c r="N158" s="11" t="s">
        <v>1590</v>
      </c>
      <c r="O158" s="11" t="s">
        <v>31</v>
      </c>
      <c r="P158" s="11" t="s">
        <v>1591</v>
      </c>
      <c r="Q158" s="11" t="s">
        <v>1592</v>
      </c>
      <c r="R158" s="11" t="s">
        <v>57</v>
      </c>
      <c r="S158">
        <v>60000</v>
      </c>
      <c r="U158">
        <v>106</v>
      </c>
      <c r="V158">
        <v>55</v>
      </c>
      <c r="Y158" t="s">
        <v>4874</v>
      </c>
      <c r="AA158">
        <v>1386</v>
      </c>
      <c r="AB158">
        <v>1870</v>
      </c>
      <c r="AE158">
        <v>340</v>
      </c>
      <c r="AF158">
        <v>380</v>
      </c>
      <c r="AJ158" t="s">
        <v>57</v>
      </c>
      <c r="AK158">
        <v>50</v>
      </c>
      <c r="AL158">
        <v>30</v>
      </c>
      <c r="AM158">
        <v>5.31</v>
      </c>
      <c r="AN158">
        <v>17</v>
      </c>
      <c r="AQ158">
        <v>16</v>
      </c>
      <c r="AU158">
        <v>58</v>
      </c>
      <c r="AZ158">
        <v>60000</v>
      </c>
      <c r="BA158" t="s">
        <v>5294</v>
      </c>
      <c r="BB158" t="s">
        <v>3699</v>
      </c>
      <c r="BF158">
        <v>2000</v>
      </c>
      <c r="BG158">
        <v>48</v>
      </c>
      <c r="BH158">
        <v>950</v>
      </c>
      <c r="BI158">
        <v>580</v>
      </c>
      <c r="BL158">
        <v>160</v>
      </c>
      <c r="BM158" s="25" t="s">
        <v>5279</v>
      </c>
      <c r="BN158" t="str">
        <f t="shared" si="13"/>
        <v>580 x 380 x 1870</v>
      </c>
      <c r="BP158" t="str">
        <f t="shared" si="14"/>
        <v>950 x 340 x 1386</v>
      </c>
      <c r="BR158">
        <f t="shared" si="11"/>
        <v>55</v>
      </c>
      <c r="BS158">
        <f t="shared" si="12"/>
        <v>106</v>
      </c>
    </row>
    <row r="159" spans="1:71" x14ac:dyDescent="0.25">
      <c r="A159" s="11">
        <v>157</v>
      </c>
      <c r="B159" s="11" t="s">
        <v>1593</v>
      </c>
      <c r="C159" s="12" t="s">
        <v>1594</v>
      </c>
      <c r="D159" s="11" t="s">
        <v>20</v>
      </c>
      <c r="E159" s="11" t="s">
        <v>1433</v>
      </c>
      <c r="F159" s="11" t="s">
        <v>1596</v>
      </c>
      <c r="G159" s="11"/>
      <c r="H159" s="11" t="s">
        <v>1436</v>
      </c>
      <c r="I159" s="11" t="s">
        <v>1597</v>
      </c>
      <c r="J159" s="11"/>
      <c r="K159" s="11"/>
      <c r="L159" s="11" t="s">
        <v>1598</v>
      </c>
      <c r="M159" s="11"/>
      <c r="N159" s="11" t="s">
        <v>1599</v>
      </c>
      <c r="O159" s="11" t="s">
        <v>31</v>
      </c>
      <c r="P159" s="11" t="s">
        <v>1548</v>
      </c>
      <c r="Q159" s="11" t="s">
        <v>1600</v>
      </c>
      <c r="R159" s="11" t="s">
        <v>57</v>
      </c>
      <c r="S159">
        <v>18000</v>
      </c>
      <c r="U159">
        <v>37.799999999999997</v>
      </c>
      <c r="V159">
        <v>23.4</v>
      </c>
      <c r="Y159" t="s">
        <v>4756</v>
      </c>
      <c r="AA159">
        <v>554</v>
      </c>
      <c r="AB159">
        <v>210</v>
      </c>
      <c r="AE159">
        <v>330</v>
      </c>
      <c r="AF159">
        <v>674</v>
      </c>
      <c r="AJ159" t="s">
        <v>57</v>
      </c>
      <c r="AK159">
        <v>25</v>
      </c>
      <c r="AL159">
        <v>15</v>
      </c>
      <c r="AM159">
        <v>1.95</v>
      </c>
      <c r="AN159">
        <v>5.6</v>
      </c>
      <c r="AQ159">
        <v>5.3</v>
      </c>
      <c r="AU159">
        <v>58</v>
      </c>
      <c r="AZ159">
        <v>18000</v>
      </c>
      <c r="BA159" t="s">
        <v>5293</v>
      </c>
      <c r="BB159" t="s">
        <v>3699</v>
      </c>
      <c r="BF159">
        <v>1020</v>
      </c>
      <c r="BG159">
        <v>38</v>
      </c>
      <c r="BH159">
        <v>805</v>
      </c>
      <c r="BI159">
        <v>880</v>
      </c>
      <c r="BL159">
        <v>55</v>
      </c>
      <c r="BM159" s="25" t="s">
        <v>5279</v>
      </c>
      <c r="BN159" t="str">
        <f t="shared" si="13"/>
        <v>880 x 674 x 210</v>
      </c>
      <c r="BP159" t="str">
        <f t="shared" si="14"/>
        <v>805 x 330 x 554</v>
      </c>
      <c r="BR159">
        <f t="shared" si="11"/>
        <v>23.4</v>
      </c>
      <c r="BS159">
        <f t="shared" si="12"/>
        <v>37.799999999999997</v>
      </c>
    </row>
    <row r="160" spans="1:71" x14ac:dyDescent="0.25">
      <c r="A160" s="11">
        <v>158</v>
      </c>
      <c r="B160" s="11" t="s">
        <v>1601</v>
      </c>
      <c r="C160" s="12" t="s">
        <v>1602</v>
      </c>
      <c r="D160" s="11" t="s">
        <v>20</v>
      </c>
      <c r="E160" s="11" t="s">
        <v>1433</v>
      </c>
      <c r="F160" s="11" t="s">
        <v>1604</v>
      </c>
      <c r="G160" s="11"/>
      <c r="H160" s="11" t="s">
        <v>1436</v>
      </c>
      <c r="I160" s="11" t="s">
        <v>1605</v>
      </c>
      <c r="J160" s="11"/>
      <c r="K160" s="11"/>
      <c r="L160" s="11" t="s">
        <v>1606</v>
      </c>
      <c r="M160" s="11"/>
      <c r="N160" s="11" t="s">
        <v>1607</v>
      </c>
      <c r="O160" s="11" t="s">
        <v>31</v>
      </c>
      <c r="P160" s="11" t="s">
        <v>1503</v>
      </c>
      <c r="Q160" s="11" t="s">
        <v>1608</v>
      </c>
      <c r="R160" s="11" t="s">
        <v>57</v>
      </c>
      <c r="S160">
        <v>12000</v>
      </c>
      <c r="U160">
        <v>32.299999999999997</v>
      </c>
      <c r="V160">
        <v>15</v>
      </c>
      <c r="Y160" t="s">
        <v>4756</v>
      </c>
      <c r="AA160">
        <v>554</v>
      </c>
      <c r="AB160">
        <v>260</v>
      </c>
      <c r="AE160">
        <v>330</v>
      </c>
      <c r="AF160">
        <v>570</v>
      </c>
      <c r="AJ160" t="s">
        <v>57</v>
      </c>
      <c r="AK160">
        <v>15</v>
      </c>
      <c r="AL160">
        <v>8</v>
      </c>
      <c r="AM160">
        <v>1.095</v>
      </c>
      <c r="AN160">
        <v>3.8</v>
      </c>
      <c r="AQ160">
        <v>3.5</v>
      </c>
      <c r="AU160">
        <v>55</v>
      </c>
      <c r="AZ160">
        <v>12000</v>
      </c>
      <c r="BA160" t="s">
        <v>5293</v>
      </c>
      <c r="BB160" t="s">
        <v>3699</v>
      </c>
      <c r="BF160">
        <v>612</v>
      </c>
      <c r="BG160">
        <v>33</v>
      </c>
      <c r="BH160">
        <v>805</v>
      </c>
      <c r="BI160">
        <v>570</v>
      </c>
      <c r="BL160">
        <v>35</v>
      </c>
      <c r="BM160" s="25" t="s">
        <v>5279</v>
      </c>
      <c r="BN160" t="str">
        <f t="shared" si="13"/>
        <v>570 x 570 x 260</v>
      </c>
      <c r="BP160" t="str">
        <f t="shared" si="14"/>
        <v>805 x 330 x 554</v>
      </c>
      <c r="BR160">
        <f t="shared" si="11"/>
        <v>15</v>
      </c>
      <c r="BS160">
        <f t="shared" si="12"/>
        <v>32.299999999999997</v>
      </c>
    </row>
    <row r="161" spans="1:71" x14ac:dyDescent="0.25">
      <c r="A161" s="11">
        <v>159</v>
      </c>
      <c r="B161" s="11" t="s">
        <v>1609</v>
      </c>
      <c r="C161" s="12" t="s">
        <v>1610</v>
      </c>
      <c r="D161" s="11" t="s">
        <v>20</v>
      </c>
      <c r="E161" s="11" t="s">
        <v>1433</v>
      </c>
      <c r="F161" s="11" t="s">
        <v>1612</v>
      </c>
      <c r="G161" s="11"/>
      <c r="H161" s="11" t="s">
        <v>1436</v>
      </c>
      <c r="I161" s="11" t="s">
        <v>1613</v>
      </c>
      <c r="J161" s="11"/>
      <c r="K161" s="11"/>
      <c r="L161" s="11" t="s">
        <v>1614</v>
      </c>
      <c r="M161" s="11"/>
      <c r="N161" s="11" t="s">
        <v>1615</v>
      </c>
      <c r="O161" s="11" t="s">
        <v>31</v>
      </c>
      <c r="P161" s="11" t="s">
        <v>1467</v>
      </c>
      <c r="Q161" s="11" t="s">
        <v>1616</v>
      </c>
      <c r="R161" s="11" t="s">
        <v>57</v>
      </c>
      <c r="S161">
        <v>36000</v>
      </c>
      <c r="U161">
        <v>74.400000000000006</v>
      </c>
      <c r="V161">
        <v>26.1</v>
      </c>
      <c r="Y161" t="s">
        <v>4756</v>
      </c>
      <c r="AA161">
        <v>810</v>
      </c>
      <c r="AB161">
        <v>245</v>
      </c>
      <c r="AE161">
        <v>410</v>
      </c>
      <c r="AF161">
        <v>830</v>
      </c>
      <c r="AJ161" t="s">
        <v>57</v>
      </c>
      <c r="AK161">
        <v>30</v>
      </c>
      <c r="AL161">
        <v>20</v>
      </c>
      <c r="AM161">
        <v>3.6</v>
      </c>
      <c r="AN161">
        <v>11.1</v>
      </c>
      <c r="AQ161">
        <v>10.6</v>
      </c>
      <c r="AU161">
        <v>63</v>
      </c>
      <c r="AZ161">
        <v>36000</v>
      </c>
      <c r="BA161" t="s">
        <v>5294</v>
      </c>
      <c r="BB161" t="s">
        <v>3699</v>
      </c>
      <c r="BF161">
        <v>1960</v>
      </c>
      <c r="BG161">
        <v>45</v>
      </c>
      <c r="BH161">
        <v>946</v>
      </c>
      <c r="BI161">
        <v>830</v>
      </c>
      <c r="BL161">
        <v>105</v>
      </c>
      <c r="BM161" s="25" t="s">
        <v>5279</v>
      </c>
      <c r="BN161" t="str">
        <f t="shared" si="13"/>
        <v>830 x 830 x 245</v>
      </c>
      <c r="BP161" t="str">
        <f t="shared" si="14"/>
        <v>946 x 410 x 810</v>
      </c>
      <c r="BR161">
        <f t="shared" si="11"/>
        <v>26.1</v>
      </c>
      <c r="BS161">
        <f t="shared" si="12"/>
        <v>74.400000000000006</v>
      </c>
    </row>
    <row r="162" spans="1:71" x14ac:dyDescent="0.25">
      <c r="A162" s="11">
        <v>160</v>
      </c>
      <c r="B162" s="11" t="s">
        <v>1617</v>
      </c>
      <c r="C162" s="12" t="s">
        <v>1618</v>
      </c>
      <c r="D162" s="11" t="s">
        <v>20</v>
      </c>
      <c r="E162" s="11" t="s">
        <v>1433</v>
      </c>
      <c r="F162" s="11" t="s">
        <v>1620</v>
      </c>
      <c r="G162" s="11"/>
      <c r="H162" s="11" t="s">
        <v>1436</v>
      </c>
      <c r="I162" s="11" t="s">
        <v>1621</v>
      </c>
      <c r="J162" s="11"/>
      <c r="K162" s="11"/>
      <c r="L162" s="11" t="s">
        <v>1622</v>
      </c>
      <c r="M162" s="11"/>
      <c r="N162" s="11" t="s">
        <v>1623</v>
      </c>
      <c r="O162" s="11" t="s">
        <v>31</v>
      </c>
      <c r="P162" s="11" t="s">
        <v>1440</v>
      </c>
      <c r="Q162" s="11" t="s">
        <v>1624</v>
      </c>
      <c r="R162" s="11" t="s">
        <v>57</v>
      </c>
      <c r="S162">
        <v>60000</v>
      </c>
      <c r="U162">
        <v>99.7</v>
      </c>
      <c r="V162">
        <v>30.5</v>
      </c>
      <c r="Y162" t="s">
        <v>4756</v>
      </c>
      <c r="AA162">
        <v>1170</v>
      </c>
      <c r="AB162">
        <v>287</v>
      </c>
      <c r="AE162">
        <v>350</v>
      </c>
      <c r="AF162">
        <v>830</v>
      </c>
      <c r="AJ162" t="s">
        <v>57</v>
      </c>
      <c r="AK162">
        <v>50</v>
      </c>
      <c r="AL162">
        <v>30</v>
      </c>
      <c r="AM162">
        <v>6.2720000000000002</v>
      </c>
      <c r="AN162">
        <v>17.899999999999999</v>
      </c>
      <c r="AQ162">
        <v>16</v>
      </c>
      <c r="AU162">
        <v>63</v>
      </c>
      <c r="AZ162">
        <v>60000</v>
      </c>
      <c r="BA162" t="s">
        <v>5294</v>
      </c>
      <c r="BB162" t="s">
        <v>3699</v>
      </c>
      <c r="BF162">
        <v>2100</v>
      </c>
      <c r="BG162">
        <v>48</v>
      </c>
      <c r="BH162">
        <v>900</v>
      </c>
      <c r="BI162">
        <v>830</v>
      </c>
      <c r="BL162">
        <v>160</v>
      </c>
      <c r="BM162" s="25" t="s">
        <v>5279</v>
      </c>
      <c r="BN162" t="str">
        <f t="shared" si="13"/>
        <v>830 x 830 x 287</v>
      </c>
      <c r="BP162" t="str">
        <f t="shared" si="14"/>
        <v>900 x 350 x 1170</v>
      </c>
      <c r="BR162">
        <f t="shared" si="11"/>
        <v>30.5</v>
      </c>
      <c r="BS162">
        <f t="shared" si="12"/>
        <v>99.7</v>
      </c>
    </row>
    <row r="163" spans="1:71" x14ac:dyDescent="0.25">
      <c r="A163" s="11">
        <v>161</v>
      </c>
      <c r="B163" s="11" t="s">
        <v>1625</v>
      </c>
      <c r="C163" s="12" t="s">
        <v>1626</v>
      </c>
      <c r="D163" s="11" t="s">
        <v>20</v>
      </c>
      <c r="E163" s="11" t="s">
        <v>1433</v>
      </c>
      <c r="F163" s="11" t="s">
        <v>1628</v>
      </c>
      <c r="G163" s="11"/>
      <c r="H163" s="11" t="s">
        <v>1436</v>
      </c>
      <c r="I163" s="11" t="s">
        <v>1629</v>
      </c>
      <c r="J163" s="11"/>
      <c r="K163" s="11"/>
      <c r="L163" s="11" t="s">
        <v>1630</v>
      </c>
      <c r="M163" s="11"/>
      <c r="N163" s="11" t="s">
        <v>1631</v>
      </c>
      <c r="O163" s="11" t="s">
        <v>31</v>
      </c>
      <c r="P163" s="11" t="s">
        <v>1521</v>
      </c>
      <c r="Q163" s="11" t="s">
        <v>1632</v>
      </c>
      <c r="R163" s="11" t="s">
        <v>57</v>
      </c>
      <c r="S163">
        <v>18000</v>
      </c>
      <c r="U163">
        <v>37.799999999999997</v>
      </c>
      <c r="V163">
        <v>16.399999999999999</v>
      </c>
      <c r="Y163" t="s">
        <v>4756</v>
      </c>
      <c r="AA163">
        <v>554</v>
      </c>
      <c r="AB163">
        <v>260</v>
      </c>
      <c r="AE163">
        <v>330</v>
      </c>
      <c r="AF163">
        <v>570</v>
      </c>
      <c r="AJ163" t="s">
        <v>57</v>
      </c>
      <c r="AK163">
        <v>25</v>
      </c>
      <c r="AL163">
        <v>15</v>
      </c>
      <c r="AM163">
        <v>1.92</v>
      </c>
      <c r="AN163">
        <v>5.6</v>
      </c>
      <c r="AQ163">
        <v>5.3</v>
      </c>
      <c r="AU163">
        <v>58</v>
      </c>
      <c r="AZ163">
        <v>18000</v>
      </c>
      <c r="BA163" t="s">
        <v>5293</v>
      </c>
      <c r="BB163" t="s">
        <v>3699</v>
      </c>
      <c r="BF163">
        <v>730</v>
      </c>
      <c r="BG163">
        <v>38</v>
      </c>
      <c r="BH163">
        <v>805</v>
      </c>
      <c r="BI163">
        <v>570</v>
      </c>
      <c r="BL163">
        <v>55</v>
      </c>
      <c r="BM163" s="25" t="s">
        <v>5279</v>
      </c>
      <c r="BN163" t="str">
        <f t="shared" si="13"/>
        <v>570 x 570 x 260</v>
      </c>
      <c r="BP163" t="str">
        <f t="shared" si="14"/>
        <v>805 x 330 x 554</v>
      </c>
      <c r="BR163">
        <f t="shared" si="11"/>
        <v>16.399999999999999</v>
      </c>
      <c r="BS163">
        <f t="shared" si="12"/>
        <v>37.799999999999997</v>
      </c>
    </row>
    <row r="164" spans="1:71" x14ac:dyDescent="0.25">
      <c r="A164" s="11">
        <v>162</v>
      </c>
      <c r="B164" s="11" t="s">
        <v>1633</v>
      </c>
      <c r="C164" s="12" t="s">
        <v>1634</v>
      </c>
      <c r="D164" s="11" t="s">
        <v>20</v>
      </c>
      <c r="E164" s="11" t="s">
        <v>1433</v>
      </c>
      <c r="F164" s="11" t="s">
        <v>1636</v>
      </c>
      <c r="G164" s="11"/>
      <c r="H164" s="11" t="s">
        <v>1436</v>
      </c>
      <c r="I164" s="11" t="s">
        <v>1637</v>
      </c>
      <c r="J164" s="11"/>
      <c r="K164" s="11"/>
      <c r="L164" s="11" t="s">
        <v>1638</v>
      </c>
      <c r="M164" s="11"/>
      <c r="N164" s="11" t="s">
        <v>1639</v>
      </c>
      <c r="O164" s="11" t="s">
        <v>31</v>
      </c>
      <c r="P164" s="11" t="s">
        <v>1557</v>
      </c>
      <c r="Q164" s="11" t="s">
        <v>1640</v>
      </c>
      <c r="R164" s="11" t="s">
        <v>57</v>
      </c>
      <c r="S164">
        <v>24000</v>
      </c>
      <c r="U164">
        <v>52.9</v>
      </c>
      <c r="V164">
        <v>32.6</v>
      </c>
      <c r="Y164" t="s">
        <v>4756</v>
      </c>
      <c r="AA164">
        <v>673</v>
      </c>
      <c r="AB164">
        <v>249</v>
      </c>
      <c r="AE164">
        <v>342</v>
      </c>
      <c r="AF164">
        <v>774</v>
      </c>
      <c r="AJ164" t="s">
        <v>57</v>
      </c>
      <c r="AK164">
        <v>25</v>
      </c>
      <c r="AL164">
        <v>15</v>
      </c>
      <c r="AM164">
        <v>2.7</v>
      </c>
      <c r="AN164">
        <v>7.6</v>
      </c>
      <c r="AQ164">
        <v>7</v>
      </c>
      <c r="AU164">
        <v>60</v>
      </c>
      <c r="AZ164">
        <v>24000</v>
      </c>
      <c r="BA164" t="s">
        <v>5293</v>
      </c>
      <c r="BB164" t="s">
        <v>3699</v>
      </c>
      <c r="BF164">
        <v>1350</v>
      </c>
      <c r="BG164">
        <v>34</v>
      </c>
      <c r="BH164">
        <v>890</v>
      </c>
      <c r="BI164">
        <v>1100</v>
      </c>
      <c r="BL164">
        <v>70</v>
      </c>
      <c r="BM164" s="25" t="s">
        <v>5279</v>
      </c>
      <c r="BN164" t="str">
        <f t="shared" si="13"/>
        <v>1100 x 774 x 249</v>
      </c>
      <c r="BP164" t="str">
        <f t="shared" si="14"/>
        <v>890 x 342 x 673</v>
      </c>
      <c r="BR164">
        <f t="shared" si="11"/>
        <v>32.6</v>
      </c>
      <c r="BS164">
        <f t="shared" si="12"/>
        <v>52.9</v>
      </c>
    </row>
    <row r="165" spans="1:71" x14ac:dyDescent="0.25">
      <c r="A165" s="11">
        <v>163</v>
      </c>
      <c r="B165" s="11" t="s">
        <v>1641</v>
      </c>
      <c r="C165" s="12" t="s">
        <v>1642</v>
      </c>
      <c r="D165" s="11" t="s">
        <v>20</v>
      </c>
      <c r="E165" s="11" t="s">
        <v>1433</v>
      </c>
      <c r="F165" s="11" t="s">
        <v>1644</v>
      </c>
      <c r="G165" s="11"/>
      <c r="H165" s="11" t="s">
        <v>1436</v>
      </c>
      <c r="I165" s="11" t="s">
        <v>1645</v>
      </c>
      <c r="J165" s="11"/>
      <c r="K165" s="11"/>
      <c r="L165" s="11" t="s">
        <v>1646</v>
      </c>
      <c r="M165" s="11"/>
      <c r="N165" s="11" t="s">
        <v>1647</v>
      </c>
      <c r="O165" s="11" t="s">
        <v>31</v>
      </c>
      <c r="P165" s="11" t="s">
        <v>1530</v>
      </c>
      <c r="Q165" s="11" t="s">
        <v>1648</v>
      </c>
      <c r="R165" s="11" t="s">
        <v>57</v>
      </c>
      <c r="S165">
        <v>48000</v>
      </c>
      <c r="U165">
        <v>98.6</v>
      </c>
      <c r="V165">
        <v>28.3</v>
      </c>
      <c r="Y165" t="s">
        <v>4756</v>
      </c>
      <c r="AA165">
        <v>1170</v>
      </c>
      <c r="AB165">
        <v>245</v>
      </c>
      <c r="AE165">
        <v>350</v>
      </c>
      <c r="AF165">
        <v>830</v>
      </c>
      <c r="AJ165" t="s">
        <v>57</v>
      </c>
      <c r="AK165">
        <v>50</v>
      </c>
      <c r="AL165">
        <v>30</v>
      </c>
      <c r="AM165">
        <v>5.1909999999999998</v>
      </c>
      <c r="AN165">
        <v>15.2</v>
      </c>
      <c r="AQ165">
        <v>14.1</v>
      </c>
      <c r="AU165">
        <v>63</v>
      </c>
      <c r="AZ165">
        <v>48000</v>
      </c>
      <c r="BA165" t="s">
        <v>5294</v>
      </c>
      <c r="BB165" t="s">
        <v>3699</v>
      </c>
      <c r="BF165">
        <v>1916</v>
      </c>
      <c r="BG165">
        <v>50</v>
      </c>
      <c r="BH165">
        <v>900</v>
      </c>
      <c r="BI165">
        <v>830</v>
      </c>
      <c r="BL165">
        <v>140</v>
      </c>
      <c r="BM165" s="25" t="s">
        <v>5279</v>
      </c>
      <c r="BN165" t="str">
        <f t="shared" si="13"/>
        <v>830 x 830 x 245</v>
      </c>
      <c r="BP165" t="str">
        <f t="shared" si="14"/>
        <v>900 x 350 x 1170</v>
      </c>
      <c r="BR165">
        <f t="shared" si="11"/>
        <v>28.3</v>
      </c>
      <c r="BS165">
        <f t="shared" si="12"/>
        <v>98.6</v>
      </c>
    </row>
    <row r="166" spans="1:71" x14ac:dyDescent="0.25">
      <c r="A166" s="11">
        <v>164</v>
      </c>
      <c r="B166" s="11" t="s">
        <v>1649</v>
      </c>
      <c r="C166" s="12" t="s">
        <v>1650</v>
      </c>
      <c r="D166" s="11" t="s">
        <v>20</v>
      </c>
      <c r="E166" s="11" t="s">
        <v>1433</v>
      </c>
      <c r="F166" s="11" t="s">
        <v>1652</v>
      </c>
      <c r="G166" s="11"/>
      <c r="H166" s="11" t="s">
        <v>1436</v>
      </c>
      <c r="I166" s="11" t="s">
        <v>1653</v>
      </c>
      <c r="J166" s="11"/>
      <c r="K166" s="11"/>
      <c r="L166" s="11" t="s">
        <v>1654</v>
      </c>
      <c r="M166" s="11"/>
      <c r="N166" s="11" t="s">
        <v>1655</v>
      </c>
      <c r="O166" s="11" t="s">
        <v>31</v>
      </c>
      <c r="P166" s="11" t="s">
        <v>1485</v>
      </c>
      <c r="Q166" s="11" t="s">
        <v>1656</v>
      </c>
      <c r="R166" s="11" t="s">
        <v>57</v>
      </c>
      <c r="S166">
        <v>24000</v>
      </c>
      <c r="U166">
        <v>52.9</v>
      </c>
      <c r="V166">
        <v>22.2</v>
      </c>
      <c r="Y166" t="s">
        <v>4756</v>
      </c>
      <c r="AA166">
        <v>673</v>
      </c>
      <c r="AB166">
        <v>205</v>
      </c>
      <c r="AE166">
        <v>342</v>
      </c>
      <c r="AF166">
        <v>830</v>
      </c>
      <c r="AJ166" t="s">
        <v>57</v>
      </c>
      <c r="AK166">
        <v>25</v>
      </c>
      <c r="AL166">
        <v>15</v>
      </c>
      <c r="AM166">
        <v>2.6</v>
      </c>
      <c r="AN166">
        <v>7.6</v>
      </c>
      <c r="AQ166">
        <v>7</v>
      </c>
      <c r="AU166">
        <v>60</v>
      </c>
      <c r="AZ166">
        <v>24000</v>
      </c>
      <c r="BA166" t="s">
        <v>5293</v>
      </c>
      <c r="BB166" t="s">
        <v>3699</v>
      </c>
      <c r="BF166">
        <v>1300</v>
      </c>
      <c r="BG166">
        <v>38</v>
      </c>
      <c r="BH166">
        <v>890</v>
      </c>
      <c r="BI166">
        <v>830</v>
      </c>
      <c r="BL166">
        <v>70</v>
      </c>
      <c r="BM166" s="25" t="s">
        <v>5279</v>
      </c>
      <c r="BN166" t="str">
        <f t="shared" si="13"/>
        <v>830 x 830 x 205</v>
      </c>
      <c r="BP166" t="str">
        <f t="shared" si="14"/>
        <v>890 x 342 x 673</v>
      </c>
      <c r="BR166">
        <f t="shared" si="11"/>
        <v>22.2</v>
      </c>
      <c r="BS166">
        <f t="shared" si="12"/>
        <v>52.9</v>
      </c>
    </row>
    <row r="167" spans="1:71" x14ac:dyDescent="0.25">
      <c r="A167" s="11">
        <v>165</v>
      </c>
      <c r="B167" s="11" t="s">
        <v>1657</v>
      </c>
      <c r="C167" s="12" t="s">
        <v>1658</v>
      </c>
      <c r="D167" s="11" t="s">
        <v>20</v>
      </c>
      <c r="E167" s="11" t="s">
        <v>1433</v>
      </c>
      <c r="F167" s="11" t="s">
        <v>1660</v>
      </c>
      <c r="G167" s="11"/>
      <c r="H167" s="11"/>
      <c r="I167" s="11" t="s">
        <v>1661</v>
      </c>
      <c r="J167" s="11"/>
      <c r="K167" s="11"/>
      <c r="L167" s="11"/>
      <c r="M167" s="11"/>
      <c r="N167" s="11" t="s">
        <v>1662</v>
      </c>
      <c r="O167" s="11" t="s">
        <v>31</v>
      </c>
      <c r="P167" s="11" t="s">
        <v>1663</v>
      </c>
      <c r="Q167" s="11" t="s">
        <v>1664</v>
      </c>
      <c r="R167" s="11" t="s">
        <v>57</v>
      </c>
      <c r="S167">
        <v>48000</v>
      </c>
      <c r="U167">
        <v>96</v>
      </c>
      <c r="V167">
        <v>55</v>
      </c>
      <c r="Y167" t="s">
        <v>4874</v>
      </c>
      <c r="AA167">
        <v>1050</v>
      </c>
      <c r="AB167">
        <v>1870</v>
      </c>
      <c r="AE167">
        <v>340</v>
      </c>
      <c r="AF167">
        <v>380</v>
      </c>
      <c r="AJ167" t="s">
        <v>57</v>
      </c>
      <c r="AK167">
        <v>50</v>
      </c>
      <c r="AL167">
        <v>30</v>
      </c>
      <c r="AM167">
        <v>4.6500000000000004</v>
      </c>
      <c r="AN167">
        <v>15</v>
      </c>
      <c r="AQ167">
        <v>14</v>
      </c>
      <c r="AU167">
        <v>55</v>
      </c>
      <c r="AZ167">
        <v>48000</v>
      </c>
      <c r="BA167" t="s">
        <v>5294</v>
      </c>
      <c r="BB167" t="s">
        <v>3699</v>
      </c>
      <c r="BF167">
        <v>2000</v>
      </c>
      <c r="BG167">
        <v>48</v>
      </c>
      <c r="BH167">
        <v>950</v>
      </c>
      <c r="BI167">
        <v>580</v>
      </c>
      <c r="BL167">
        <v>140</v>
      </c>
      <c r="BM167" s="25" t="s">
        <v>5279</v>
      </c>
      <c r="BN167" t="str">
        <f t="shared" si="13"/>
        <v>580 x 380 x 1870</v>
      </c>
      <c r="BP167" t="str">
        <f t="shared" si="14"/>
        <v>950 x 340 x 1050</v>
      </c>
      <c r="BR167">
        <f t="shared" si="11"/>
        <v>55</v>
      </c>
      <c r="BS167">
        <f t="shared" si="12"/>
        <v>96</v>
      </c>
    </row>
    <row r="168" spans="1:71" x14ac:dyDescent="0.25">
      <c r="A168" s="11">
        <v>166</v>
      </c>
      <c r="B168" s="11" t="s">
        <v>1665</v>
      </c>
      <c r="C168" s="12" t="s">
        <v>1666</v>
      </c>
      <c r="D168" s="11" t="s">
        <v>1667</v>
      </c>
      <c r="E168" s="11" t="s">
        <v>1433</v>
      </c>
      <c r="F168" s="11" t="s">
        <v>1669</v>
      </c>
      <c r="G168" s="11"/>
      <c r="H168" s="11" t="s">
        <v>1670</v>
      </c>
      <c r="I168" s="11" t="s">
        <v>1671</v>
      </c>
      <c r="J168" s="11"/>
      <c r="K168" s="11"/>
      <c r="L168" s="11"/>
      <c r="M168" s="11"/>
      <c r="N168" s="11" t="s">
        <v>1672</v>
      </c>
      <c r="O168" s="11" t="s">
        <v>31</v>
      </c>
      <c r="P168" s="11" t="s">
        <v>1673</v>
      </c>
      <c r="Q168" s="11" t="s">
        <v>1674</v>
      </c>
      <c r="R168" s="11" t="s">
        <v>57</v>
      </c>
      <c r="S168">
        <v>24000</v>
      </c>
      <c r="U168">
        <v>51</v>
      </c>
      <c r="V168">
        <v>32</v>
      </c>
      <c r="Y168" t="s">
        <v>4805</v>
      </c>
      <c r="AA168">
        <v>700</v>
      </c>
      <c r="AB168">
        <v>660</v>
      </c>
      <c r="AE168">
        <v>350</v>
      </c>
      <c r="AF168">
        <v>205</v>
      </c>
      <c r="AJ168" t="s">
        <v>34</v>
      </c>
      <c r="AK168">
        <v>9</v>
      </c>
      <c r="AL168">
        <v>25</v>
      </c>
      <c r="AM168">
        <v>3.56</v>
      </c>
      <c r="AN168">
        <v>9.3000000000000007</v>
      </c>
      <c r="AQ168">
        <v>8.1999999999999993</v>
      </c>
      <c r="AU168">
        <v>58</v>
      </c>
      <c r="AZ168">
        <v>24000</v>
      </c>
      <c r="BA168" t="s">
        <v>5293</v>
      </c>
      <c r="BB168" t="s">
        <v>4914</v>
      </c>
      <c r="BF168">
        <v>1300</v>
      </c>
      <c r="BG168">
        <v>38</v>
      </c>
      <c r="BH168">
        <v>900</v>
      </c>
      <c r="BI168">
        <v>1280</v>
      </c>
      <c r="BL168">
        <v>85</v>
      </c>
      <c r="BM168" s="25" t="s">
        <v>5279</v>
      </c>
      <c r="BN168" t="str">
        <f t="shared" si="13"/>
        <v>1280 x 205 x 660</v>
      </c>
      <c r="BP168" t="str">
        <f t="shared" si="14"/>
        <v>900 x 350 x 700</v>
      </c>
      <c r="BR168">
        <f t="shared" si="11"/>
        <v>32</v>
      </c>
      <c r="BS168">
        <f t="shared" si="12"/>
        <v>51</v>
      </c>
    </row>
    <row r="169" spans="1:71" x14ac:dyDescent="0.25">
      <c r="A169" s="11">
        <v>167</v>
      </c>
      <c r="B169" s="11" t="s">
        <v>1675</v>
      </c>
      <c r="C169" s="12" t="s">
        <v>1676</v>
      </c>
      <c r="D169" s="11" t="s">
        <v>1667</v>
      </c>
      <c r="E169" s="11" t="s">
        <v>1433</v>
      </c>
      <c r="F169" s="11" t="s">
        <v>1678</v>
      </c>
      <c r="G169" s="11"/>
      <c r="H169" s="11" t="s">
        <v>1670</v>
      </c>
      <c r="I169" s="11" t="s">
        <v>1679</v>
      </c>
      <c r="J169" s="11" t="s">
        <v>1680</v>
      </c>
      <c r="K169" s="11"/>
      <c r="L169" s="11"/>
      <c r="M169" s="11"/>
      <c r="N169" s="11" t="s">
        <v>1681</v>
      </c>
      <c r="O169" s="11" t="s">
        <v>31</v>
      </c>
      <c r="P169" s="11" t="s">
        <v>1682</v>
      </c>
      <c r="Q169" s="11" t="s">
        <v>1683</v>
      </c>
      <c r="R169" s="11" t="s">
        <v>57</v>
      </c>
      <c r="S169">
        <v>24000</v>
      </c>
      <c r="U169">
        <v>51</v>
      </c>
      <c r="V169">
        <v>24</v>
      </c>
      <c r="Y169" t="s">
        <v>4756</v>
      </c>
      <c r="AA169">
        <v>700</v>
      </c>
      <c r="AB169">
        <v>250</v>
      </c>
      <c r="AE169">
        <v>350</v>
      </c>
      <c r="AF169">
        <v>835</v>
      </c>
      <c r="AJ169" t="s">
        <v>34</v>
      </c>
      <c r="AK169">
        <v>50</v>
      </c>
      <c r="AL169">
        <v>25</v>
      </c>
      <c r="AM169">
        <v>3.56</v>
      </c>
      <c r="AN169">
        <v>9.3000000000000007</v>
      </c>
      <c r="AQ169">
        <v>8.1999999999999993</v>
      </c>
      <c r="AU169">
        <v>58</v>
      </c>
      <c r="AZ169">
        <v>24000</v>
      </c>
      <c r="BA169" t="s">
        <v>5293</v>
      </c>
      <c r="BB169" t="s">
        <v>3699</v>
      </c>
      <c r="BD169">
        <v>2.1</v>
      </c>
      <c r="BE169">
        <v>2.1800000000000002</v>
      </c>
      <c r="BF169">
        <v>530</v>
      </c>
      <c r="BG169">
        <v>38</v>
      </c>
      <c r="BH169">
        <v>900</v>
      </c>
      <c r="BI169">
        <v>835</v>
      </c>
      <c r="BL169">
        <v>85</v>
      </c>
      <c r="BM169" s="25" t="s">
        <v>5279</v>
      </c>
      <c r="BN169" t="str">
        <f t="shared" si="13"/>
        <v>835 x 835 x 250</v>
      </c>
      <c r="BP169" t="str">
        <f t="shared" si="14"/>
        <v>900 x 350 x 700</v>
      </c>
      <c r="BR169">
        <f t="shared" si="11"/>
        <v>24</v>
      </c>
      <c r="BS169">
        <f t="shared" si="12"/>
        <v>51</v>
      </c>
    </row>
    <row r="170" spans="1:71" x14ac:dyDescent="0.25">
      <c r="A170" s="11">
        <v>168</v>
      </c>
      <c r="B170" s="11" t="s">
        <v>1684</v>
      </c>
      <c r="C170" s="12" t="s">
        <v>1685</v>
      </c>
      <c r="D170" s="11" t="s">
        <v>1667</v>
      </c>
      <c r="E170" s="11" t="s">
        <v>1433</v>
      </c>
      <c r="F170" s="11" t="s">
        <v>1687</v>
      </c>
      <c r="G170" s="11"/>
      <c r="H170" s="11" t="s">
        <v>1688</v>
      </c>
      <c r="I170" s="11" t="s">
        <v>1689</v>
      </c>
      <c r="J170" s="11" t="s">
        <v>1690</v>
      </c>
      <c r="K170" s="11"/>
      <c r="L170" s="11"/>
      <c r="M170" s="11"/>
      <c r="N170" s="11" t="s">
        <v>1691</v>
      </c>
      <c r="O170" s="11" t="s">
        <v>31</v>
      </c>
      <c r="P170" s="11" t="s">
        <v>1692</v>
      </c>
      <c r="Q170" s="11" t="s">
        <v>1693</v>
      </c>
      <c r="R170" s="11" t="s">
        <v>57</v>
      </c>
      <c r="S170">
        <v>18000</v>
      </c>
      <c r="U170">
        <v>37</v>
      </c>
      <c r="V170">
        <v>31</v>
      </c>
      <c r="Y170" t="s">
        <v>4756</v>
      </c>
      <c r="AA170">
        <v>545</v>
      </c>
      <c r="AB170">
        <v>245</v>
      </c>
      <c r="AE170">
        <v>315</v>
      </c>
      <c r="AF170">
        <v>245</v>
      </c>
      <c r="AJ170" t="s">
        <v>34</v>
      </c>
      <c r="AK170">
        <v>30</v>
      </c>
      <c r="AL170">
        <v>20</v>
      </c>
      <c r="AM170">
        <v>2.2999999999999998</v>
      </c>
      <c r="AN170">
        <v>6.2</v>
      </c>
      <c r="AQ170">
        <v>5.6</v>
      </c>
      <c r="AU170">
        <v>55</v>
      </c>
      <c r="AZ170">
        <v>18000</v>
      </c>
      <c r="BA170" t="s">
        <v>5293</v>
      </c>
      <c r="BB170" t="s">
        <v>3699</v>
      </c>
      <c r="BD170">
        <v>1.49</v>
      </c>
      <c r="BE170">
        <v>1.55</v>
      </c>
      <c r="BF170">
        <v>1150</v>
      </c>
      <c r="BG170">
        <v>40</v>
      </c>
      <c r="BH170">
        <v>800</v>
      </c>
      <c r="BI170">
        <v>1000</v>
      </c>
      <c r="BL170">
        <v>55</v>
      </c>
      <c r="BM170" s="25" t="s">
        <v>5279</v>
      </c>
      <c r="BN170" t="str">
        <f t="shared" si="13"/>
        <v>1000 x 245 x 245</v>
      </c>
      <c r="BP170" t="str">
        <f t="shared" si="14"/>
        <v>800 x 315 x 545</v>
      </c>
      <c r="BR170">
        <f t="shared" si="11"/>
        <v>31</v>
      </c>
      <c r="BS170">
        <f t="shared" si="12"/>
        <v>37</v>
      </c>
    </row>
    <row r="171" spans="1:71" x14ac:dyDescent="0.25">
      <c r="A171" s="11">
        <v>169</v>
      </c>
      <c r="B171" s="11" t="s">
        <v>1694</v>
      </c>
      <c r="C171" s="12" t="s">
        <v>1695</v>
      </c>
      <c r="D171" s="11" t="s">
        <v>1667</v>
      </c>
      <c r="E171" s="11" t="s">
        <v>1433</v>
      </c>
      <c r="F171" s="11" t="s">
        <v>1697</v>
      </c>
      <c r="G171" s="11"/>
      <c r="H171" s="11" t="s">
        <v>1670</v>
      </c>
      <c r="I171" s="11" t="s">
        <v>1698</v>
      </c>
      <c r="J171" s="11" t="s">
        <v>1680</v>
      </c>
      <c r="K171" s="11"/>
      <c r="L171" s="11"/>
      <c r="M171" s="11"/>
      <c r="N171" s="11" t="s">
        <v>1699</v>
      </c>
      <c r="O171" s="11" t="s">
        <v>31</v>
      </c>
      <c r="P171" s="11" t="s">
        <v>1700</v>
      </c>
      <c r="Q171" s="11" t="s">
        <v>1701</v>
      </c>
      <c r="R171" s="11" t="s">
        <v>57</v>
      </c>
      <c r="S171">
        <v>18000</v>
      </c>
      <c r="U171">
        <v>37</v>
      </c>
      <c r="V171">
        <v>17</v>
      </c>
      <c r="Y171" t="s">
        <v>4756</v>
      </c>
      <c r="AA171">
        <v>545</v>
      </c>
      <c r="AB171">
        <v>260</v>
      </c>
      <c r="AE171">
        <v>315</v>
      </c>
      <c r="AF171">
        <v>570</v>
      </c>
      <c r="AJ171" t="s">
        <v>34</v>
      </c>
      <c r="AK171">
        <v>30</v>
      </c>
      <c r="AL171">
        <v>20</v>
      </c>
      <c r="AM171">
        <v>2.2999999999999998</v>
      </c>
      <c r="AN171">
        <v>6.2</v>
      </c>
      <c r="AQ171">
        <v>5.6</v>
      </c>
      <c r="AU171">
        <v>55</v>
      </c>
      <c r="AZ171">
        <v>18000</v>
      </c>
      <c r="BA171" t="s">
        <v>5293</v>
      </c>
      <c r="BB171" t="s">
        <v>3699</v>
      </c>
      <c r="BD171">
        <v>1.73</v>
      </c>
      <c r="BE171">
        <v>1.63</v>
      </c>
      <c r="BF171">
        <v>750</v>
      </c>
      <c r="BG171">
        <v>36</v>
      </c>
      <c r="BH171">
        <v>800</v>
      </c>
      <c r="BI171">
        <v>570</v>
      </c>
      <c r="BL171">
        <v>55</v>
      </c>
      <c r="BM171" s="25" t="s">
        <v>5279</v>
      </c>
      <c r="BN171" t="str">
        <f t="shared" si="13"/>
        <v>570 x 570 x 260</v>
      </c>
      <c r="BP171" t="str">
        <f t="shared" si="14"/>
        <v>800 x 315 x 545</v>
      </c>
      <c r="BR171">
        <f t="shared" si="11"/>
        <v>17</v>
      </c>
      <c r="BS171">
        <f t="shared" si="12"/>
        <v>37</v>
      </c>
    </row>
    <row r="172" spans="1:71" x14ac:dyDescent="0.25">
      <c r="A172" s="11">
        <v>170</v>
      </c>
      <c r="B172" s="11" t="s">
        <v>1702</v>
      </c>
      <c r="C172" s="12" t="s">
        <v>1703</v>
      </c>
      <c r="D172" s="11" t="s">
        <v>1667</v>
      </c>
      <c r="E172" s="11" t="s">
        <v>1433</v>
      </c>
      <c r="F172" s="11" t="s">
        <v>1705</v>
      </c>
      <c r="G172" s="11"/>
      <c r="H172" s="11" t="s">
        <v>1670</v>
      </c>
      <c r="I172" s="11" t="s">
        <v>1706</v>
      </c>
      <c r="J172" s="11" t="s">
        <v>1680</v>
      </c>
      <c r="K172" s="11"/>
      <c r="L172" s="11"/>
      <c r="M172" s="11"/>
      <c r="N172" s="11" t="s">
        <v>1707</v>
      </c>
      <c r="O172" s="11" t="s">
        <v>31</v>
      </c>
      <c r="P172" s="11" t="s">
        <v>1708</v>
      </c>
      <c r="Q172" s="11" t="s">
        <v>1709</v>
      </c>
      <c r="R172" s="11" t="s">
        <v>57</v>
      </c>
      <c r="S172">
        <v>12000</v>
      </c>
      <c r="U172">
        <v>35</v>
      </c>
      <c r="V172">
        <v>17</v>
      </c>
      <c r="Y172" t="s">
        <v>4756</v>
      </c>
      <c r="AA172">
        <v>545</v>
      </c>
      <c r="AB172">
        <v>260</v>
      </c>
      <c r="AE172">
        <v>315</v>
      </c>
      <c r="AF172">
        <v>570</v>
      </c>
      <c r="AJ172" t="s">
        <v>34</v>
      </c>
      <c r="AK172">
        <v>25</v>
      </c>
      <c r="AL172">
        <v>10</v>
      </c>
      <c r="AM172">
        <v>1.6</v>
      </c>
      <c r="AN172">
        <v>5.3</v>
      </c>
      <c r="AQ172">
        <v>4.4000000000000004</v>
      </c>
      <c r="AU172">
        <v>54</v>
      </c>
      <c r="AZ172">
        <v>12000</v>
      </c>
      <c r="BA172" t="s">
        <v>5293</v>
      </c>
      <c r="BB172" t="s">
        <v>3699</v>
      </c>
      <c r="BD172">
        <v>1.23</v>
      </c>
      <c r="BE172">
        <v>1.08</v>
      </c>
      <c r="BF172">
        <v>750</v>
      </c>
      <c r="BG172">
        <v>36</v>
      </c>
      <c r="BH172">
        <v>800</v>
      </c>
      <c r="BI172">
        <v>570</v>
      </c>
      <c r="BL172">
        <v>45</v>
      </c>
      <c r="BM172" s="25" t="s">
        <v>5279</v>
      </c>
      <c r="BN172" t="str">
        <f t="shared" si="13"/>
        <v>570 x 570 x 260</v>
      </c>
      <c r="BP172" t="str">
        <f t="shared" si="14"/>
        <v>800 x 315 x 545</v>
      </c>
      <c r="BR172">
        <f t="shared" si="11"/>
        <v>17</v>
      </c>
      <c r="BS172">
        <f t="shared" si="12"/>
        <v>35</v>
      </c>
    </row>
    <row r="173" spans="1:71" x14ac:dyDescent="0.25">
      <c r="A173" s="11">
        <v>171</v>
      </c>
      <c r="B173" s="11" t="s">
        <v>1710</v>
      </c>
      <c r="C173" s="12" t="s">
        <v>1711</v>
      </c>
      <c r="D173" s="11" t="s">
        <v>1667</v>
      </c>
      <c r="E173" s="11" t="s">
        <v>1433</v>
      </c>
      <c r="F173" s="11" t="s">
        <v>1713</v>
      </c>
      <c r="G173" s="11"/>
      <c r="H173" s="11" t="s">
        <v>1688</v>
      </c>
      <c r="I173" s="11" t="s">
        <v>1714</v>
      </c>
      <c r="J173" s="11" t="s">
        <v>1690</v>
      </c>
      <c r="K173" s="11"/>
      <c r="L173" s="11"/>
      <c r="M173" s="11"/>
      <c r="N173" s="11" t="s">
        <v>1715</v>
      </c>
      <c r="O173" s="11" t="s">
        <v>31</v>
      </c>
      <c r="P173" s="11" t="s">
        <v>1716</v>
      </c>
      <c r="Q173" s="11" t="s">
        <v>1717</v>
      </c>
      <c r="R173" s="11" t="s">
        <v>57</v>
      </c>
      <c r="S173">
        <v>60000</v>
      </c>
      <c r="U173">
        <v>92</v>
      </c>
      <c r="V173">
        <v>42</v>
      </c>
      <c r="Y173" t="s">
        <v>4756</v>
      </c>
      <c r="AA173">
        <v>1325</v>
      </c>
      <c r="AB173">
        <v>245</v>
      </c>
      <c r="AE173">
        <v>370</v>
      </c>
      <c r="AF173">
        <v>245</v>
      </c>
      <c r="AJ173" t="s">
        <v>34</v>
      </c>
      <c r="AK173">
        <v>65</v>
      </c>
      <c r="AL173">
        <v>30</v>
      </c>
      <c r="AM173">
        <v>6.7</v>
      </c>
      <c r="AN173">
        <v>18.5</v>
      </c>
      <c r="AQ173">
        <v>17.5</v>
      </c>
      <c r="AU173">
        <v>60</v>
      </c>
      <c r="AZ173">
        <v>60000</v>
      </c>
      <c r="BA173" t="s">
        <v>5294</v>
      </c>
      <c r="BB173" t="s">
        <v>3699</v>
      </c>
      <c r="BD173">
        <v>5.6</v>
      </c>
      <c r="BE173">
        <v>5.88</v>
      </c>
      <c r="BF173">
        <v>2300</v>
      </c>
      <c r="BG173">
        <v>47</v>
      </c>
      <c r="BH173">
        <v>940</v>
      </c>
      <c r="BI173">
        <v>1400</v>
      </c>
      <c r="BL173">
        <v>175</v>
      </c>
      <c r="BM173" s="25" t="s">
        <v>5279</v>
      </c>
      <c r="BN173" t="str">
        <f t="shared" si="13"/>
        <v>1400 x 245 x 245</v>
      </c>
      <c r="BP173" t="str">
        <f t="shared" si="14"/>
        <v>940 x 370 x 1325</v>
      </c>
      <c r="BR173">
        <f t="shared" ref="BR173:BR223" si="15">V173</f>
        <v>42</v>
      </c>
      <c r="BS173">
        <f t="shared" ref="BS173:BS223" si="16">U173</f>
        <v>92</v>
      </c>
    </row>
    <row r="174" spans="1:71" x14ac:dyDescent="0.25">
      <c r="A174" s="11">
        <v>172</v>
      </c>
      <c r="B174" s="11" t="s">
        <v>1718</v>
      </c>
      <c r="C174" s="12" t="s">
        <v>1719</v>
      </c>
      <c r="D174" s="11" t="s">
        <v>1667</v>
      </c>
      <c r="E174" s="11" t="s">
        <v>1433</v>
      </c>
      <c r="F174" s="11" t="s">
        <v>1721</v>
      </c>
      <c r="G174" s="11"/>
      <c r="H174" s="11" t="s">
        <v>1670</v>
      </c>
      <c r="I174" s="11" t="s">
        <v>1722</v>
      </c>
      <c r="J174" s="11" t="s">
        <v>1680</v>
      </c>
      <c r="K174" s="11"/>
      <c r="L174" s="11"/>
      <c r="M174" s="11"/>
      <c r="N174" s="11" t="s">
        <v>1723</v>
      </c>
      <c r="O174" s="11" t="s">
        <v>31</v>
      </c>
      <c r="P174" s="11" t="s">
        <v>1724</v>
      </c>
      <c r="Q174" s="11" t="s">
        <v>1725</v>
      </c>
      <c r="R174" s="11" t="s">
        <v>57</v>
      </c>
      <c r="S174">
        <v>36000</v>
      </c>
      <c r="U174">
        <v>72</v>
      </c>
      <c r="V174">
        <v>26.5</v>
      </c>
      <c r="Y174" t="s">
        <v>4756</v>
      </c>
      <c r="AA174">
        <v>805</v>
      </c>
      <c r="AB174">
        <v>290</v>
      </c>
      <c r="AE174">
        <v>395</v>
      </c>
      <c r="AF174">
        <v>835</v>
      </c>
      <c r="AJ174" t="s">
        <v>34</v>
      </c>
      <c r="AK174">
        <v>65</v>
      </c>
      <c r="AL174">
        <v>30</v>
      </c>
      <c r="AM174">
        <v>4.71</v>
      </c>
      <c r="AN174">
        <v>13.5</v>
      </c>
      <c r="AQ174">
        <v>13</v>
      </c>
      <c r="AU174">
        <v>57</v>
      </c>
      <c r="AZ174">
        <v>36000</v>
      </c>
      <c r="BA174" t="s">
        <v>5293</v>
      </c>
      <c r="BB174" t="s">
        <v>3699</v>
      </c>
      <c r="BD174">
        <v>3.45</v>
      </c>
      <c r="BE174">
        <v>3.4</v>
      </c>
      <c r="BF174">
        <v>700</v>
      </c>
      <c r="BG174">
        <v>45</v>
      </c>
      <c r="BH174">
        <v>970</v>
      </c>
      <c r="BI174">
        <v>835</v>
      </c>
      <c r="BL174">
        <v>130</v>
      </c>
      <c r="BM174" s="25" t="s">
        <v>5279</v>
      </c>
      <c r="BN174" t="str">
        <f t="shared" si="13"/>
        <v>835 x 835 x 290</v>
      </c>
      <c r="BP174" t="str">
        <f t="shared" si="14"/>
        <v>970 x 395 x 805</v>
      </c>
      <c r="BR174">
        <f t="shared" si="15"/>
        <v>26.5</v>
      </c>
      <c r="BS174">
        <f t="shared" si="16"/>
        <v>72</v>
      </c>
    </row>
    <row r="175" spans="1:71" x14ac:dyDescent="0.25">
      <c r="A175" s="11">
        <v>173</v>
      </c>
      <c r="B175" s="11" t="s">
        <v>1726</v>
      </c>
      <c r="C175" s="12" t="s">
        <v>1727</v>
      </c>
      <c r="D175" s="11" t="s">
        <v>1667</v>
      </c>
      <c r="E175" s="11" t="s">
        <v>1433</v>
      </c>
      <c r="F175" s="11" t="s">
        <v>1729</v>
      </c>
      <c r="G175" s="11"/>
      <c r="H175" s="11" t="s">
        <v>1670</v>
      </c>
      <c r="I175" s="11" t="s">
        <v>1730</v>
      </c>
      <c r="J175" s="11"/>
      <c r="K175" s="11"/>
      <c r="L175" s="11"/>
      <c r="M175" s="11"/>
      <c r="N175" s="11" t="s">
        <v>1731</v>
      </c>
      <c r="O175" s="11" t="s">
        <v>31</v>
      </c>
      <c r="P175" s="11" t="s">
        <v>1732</v>
      </c>
      <c r="Q175" s="11" t="s">
        <v>1733</v>
      </c>
      <c r="R175" s="11" t="s">
        <v>57</v>
      </c>
      <c r="S175">
        <v>60000</v>
      </c>
      <c r="U175">
        <v>92</v>
      </c>
      <c r="V175">
        <v>44</v>
      </c>
      <c r="Y175" t="s">
        <v>4805</v>
      </c>
      <c r="AA175">
        <v>1325</v>
      </c>
      <c r="AB175">
        <v>660</v>
      </c>
      <c r="AE175">
        <v>370</v>
      </c>
      <c r="AF175">
        <v>205</v>
      </c>
      <c r="AJ175" t="s">
        <v>34</v>
      </c>
      <c r="AK175">
        <v>9</v>
      </c>
      <c r="AL175">
        <v>30</v>
      </c>
      <c r="AM175">
        <v>6.8</v>
      </c>
      <c r="AN175">
        <v>18.5</v>
      </c>
      <c r="AQ175">
        <v>17.5</v>
      </c>
      <c r="AU175">
        <v>60</v>
      </c>
      <c r="AZ175">
        <v>60000</v>
      </c>
      <c r="BA175" t="s">
        <v>5294</v>
      </c>
      <c r="BB175" t="s">
        <v>4914</v>
      </c>
      <c r="BF175">
        <v>1900</v>
      </c>
      <c r="BG175">
        <v>49</v>
      </c>
      <c r="BH175">
        <v>940</v>
      </c>
      <c r="BI175">
        <v>1631</v>
      </c>
      <c r="BL175">
        <v>175</v>
      </c>
      <c r="BM175" s="25" t="s">
        <v>5279</v>
      </c>
      <c r="BN175" t="str">
        <f t="shared" si="13"/>
        <v>1631 x 205 x 660</v>
      </c>
      <c r="BP175" t="str">
        <f t="shared" si="14"/>
        <v>940 x 370 x 1325</v>
      </c>
      <c r="BR175">
        <f t="shared" si="15"/>
        <v>44</v>
      </c>
      <c r="BS175">
        <f t="shared" si="16"/>
        <v>92</v>
      </c>
    </row>
    <row r="176" spans="1:71" x14ac:dyDescent="0.25">
      <c r="A176" s="11">
        <v>174</v>
      </c>
      <c r="B176" s="11" t="s">
        <v>1734</v>
      </c>
      <c r="C176" s="12" t="s">
        <v>1735</v>
      </c>
      <c r="D176" s="11" t="s">
        <v>1667</v>
      </c>
      <c r="E176" s="11" t="s">
        <v>1433</v>
      </c>
      <c r="F176" s="11" t="s">
        <v>1737</v>
      </c>
      <c r="G176" s="11"/>
      <c r="H176" s="11" t="s">
        <v>1738</v>
      </c>
      <c r="I176" s="11" t="s">
        <v>1739</v>
      </c>
      <c r="J176" s="11" t="s">
        <v>1690</v>
      </c>
      <c r="K176" s="11"/>
      <c r="L176" s="11"/>
      <c r="M176" s="11"/>
      <c r="N176" s="11" t="s">
        <v>1740</v>
      </c>
      <c r="O176" s="11" t="s">
        <v>31</v>
      </c>
      <c r="P176" s="11" t="s">
        <v>1673</v>
      </c>
      <c r="Q176" s="11" t="s">
        <v>1741</v>
      </c>
      <c r="R176" s="11" t="s">
        <v>57</v>
      </c>
      <c r="S176">
        <v>24000</v>
      </c>
      <c r="U176">
        <v>51</v>
      </c>
      <c r="V176">
        <v>32</v>
      </c>
      <c r="Y176" t="s">
        <v>4756</v>
      </c>
      <c r="AA176">
        <v>700</v>
      </c>
      <c r="AB176">
        <v>245</v>
      </c>
      <c r="AE176">
        <v>350</v>
      </c>
      <c r="AF176">
        <v>245</v>
      </c>
      <c r="AJ176" t="s">
        <v>34</v>
      </c>
      <c r="AK176">
        <v>50</v>
      </c>
      <c r="AL176">
        <v>25</v>
      </c>
      <c r="AM176">
        <v>3.56</v>
      </c>
      <c r="AN176">
        <v>9.3000000000000007</v>
      </c>
      <c r="AQ176">
        <v>8.1999999999999993</v>
      </c>
      <c r="AU176">
        <v>58</v>
      </c>
      <c r="AZ176">
        <v>24000</v>
      </c>
      <c r="BA176" t="s">
        <v>5293</v>
      </c>
      <c r="BB176" t="s">
        <v>3699</v>
      </c>
      <c r="BD176">
        <v>2.12</v>
      </c>
      <c r="BE176">
        <v>2.12</v>
      </c>
      <c r="BF176">
        <v>1400</v>
      </c>
      <c r="BG176">
        <v>39</v>
      </c>
      <c r="BH176">
        <v>900</v>
      </c>
      <c r="BI176">
        <v>1000</v>
      </c>
      <c r="BL176">
        <v>85</v>
      </c>
      <c r="BM176" s="25" t="s">
        <v>5279</v>
      </c>
      <c r="BN176" t="str">
        <f t="shared" si="13"/>
        <v>1000 x 245 x 245</v>
      </c>
      <c r="BP176" t="str">
        <f t="shared" si="14"/>
        <v>900 x 350 x 700</v>
      </c>
      <c r="BR176">
        <f t="shared" si="15"/>
        <v>32</v>
      </c>
      <c r="BS176">
        <f t="shared" si="16"/>
        <v>51</v>
      </c>
    </row>
    <row r="177" spans="1:71" x14ac:dyDescent="0.25">
      <c r="A177" s="11">
        <v>175</v>
      </c>
      <c r="B177" s="11" t="s">
        <v>1742</v>
      </c>
      <c r="C177" s="12" t="s">
        <v>1743</v>
      </c>
      <c r="D177" s="11" t="s">
        <v>1667</v>
      </c>
      <c r="E177" s="11" t="s">
        <v>1433</v>
      </c>
      <c r="F177" s="11" t="s">
        <v>1745</v>
      </c>
      <c r="G177" s="11"/>
      <c r="H177" s="11" t="s">
        <v>1670</v>
      </c>
      <c r="I177" s="11" t="s">
        <v>1746</v>
      </c>
      <c r="J177" s="11"/>
      <c r="K177" s="11"/>
      <c r="L177" s="11"/>
      <c r="M177" s="11"/>
      <c r="N177" s="11" t="s">
        <v>1747</v>
      </c>
      <c r="O177" s="11" t="s">
        <v>31</v>
      </c>
      <c r="P177" s="11" t="s">
        <v>1748</v>
      </c>
      <c r="Q177" s="11" t="s">
        <v>1749</v>
      </c>
      <c r="R177" s="11" t="s">
        <v>57</v>
      </c>
      <c r="S177">
        <v>36000</v>
      </c>
      <c r="U177">
        <v>72</v>
      </c>
      <c r="V177">
        <v>44</v>
      </c>
      <c r="Y177" t="s">
        <v>4805</v>
      </c>
      <c r="AA177">
        <v>805</v>
      </c>
      <c r="AB177">
        <v>660</v>
      </c>
      <c r="AE177">
        <v>395</v>
      </c>
      <c r="AF177">
        <v>205</v>
      </c>
      <c r="AJ177" t="s">
        <v>34</v>
      </c>
      <c r="AK177">
        <v>9</v>
      </c>
      <c r="AL177">
        <v>30</v>
      </c>
      <c r="AM177">
        <v>4.71</v>
      </c>
      <c r="AN177">
        <v>13.5</v>
      </c>
      <c r="AQ177">
        <v>13</v>
      </c>
      <c r="AU177">
        <v>57</v>
      </c>
      <c r="AZ177">
        <v>36000</v>
      </c>
      <c r="BA177" t="s">
        <v>5293</v>
      </c>
      <c r="BB177" t="s">
        <v>4914</v>
      </c>
      <c r="BF177">
        <v>1800</v>
      </c>
      <c r="BG177">
        <v>47</v>
      </c>
      <c r="BH177">
        <v>970</v>
      </c>
      <c r="BI177">
        <v>1631</v>
      </c>
      <c r="BL177">
        <v>130</v>
      </c>
      <c r="BM177" s="25" t="s">
        <v>5279</v>
      </c>
      <c r="BN177" t="str">
        <f t="shared" si="13"/>
        <v>1631 x 205 x 660</v>
      </c>
      <c r="BP177" t="str">
        <f t="shared" si="14"/>
        <v>970 x 395 x 805</v>
      </c>
      <c r="BR177">
        <f t="shared" si="15"/>
        <v>44</v>
      </c>
      <c r="BS177">
        <f t="shared" si="16"/>
        <v>72</v>
      </c>
    </row>
    <row r="178" spans="1:71" x14ac:dyDescent="0.25">
      <c r="A178" s="11">
        <v>176</v>
      </c>
      <c r="B178" s="11" t="s">
        <v>1750</v>
      </c>
      <c r="C178" s="12" t="s">
        <v>1751</v>
      </c>
      <c r="D178" s="11" t="s">
        <v>1667</v>
      </c>
      <c r="E178" s="11" t="s">
        <v>1433</v>
      </c>
      <c r="F178" s="11" t="s">
        <v>1753</v>
      </c>
      <c r="G178" s="11"/>
      <c r="H178" s="11" t="s">
        <v>1688</v>
      </c>
      <c r="I178" s="11" t="s">
        <v>1754</v>
      </c>
      <c r="J178" s="11" t="s">
        <v>1690</v>
      </c>
      <c r="K178" s="11"/>
      <c r="L178" s="11"/>
      <c r="M178" s="11"/>
      <c r="N178" s="11" t="s">
        <v>1755</v>
      </c>
      <c r="O178" s="11" t="s">
        <v>31</v>
      </c>
      <c r="P178" s="11" t="s">
        <v>1748</v>
      </c>
      <c r="Q178" s="11" t="s">
        <v>1756</v>
      </c>
      <c r="R178" s="11" t="s">
        <v>57</v>
      </c>
      <c r="S178">
        <v>36000</v>
      </c>
      <c r="U178">
        <v>72</v>
      </c>
      <c r="V178">
        <v>42</v>
      </c>
      <c r="Y178" t="s">
        <v>4756</v>
      </c>
      <c r="AA178">
        <v>805</v>
      </c>
      <c r="AB178">
        <v>245</v>
      </c>
      <c r="AE178">
        <v>395</v>
      </c>
      <c r="AF178">
        <v>245</v>
      </c>
      <c r="AJ178" t="s">
        <v>34</v>
      </c>
      <c r="AK178">
        <v>65</v>
      </c>
      <c r="AL178">
        <v>30</v>
      </c>
      <c r="AM178">
        <v>4.71</v>
      </c>
      <c r="AN178">
        <v>13.5</v>
      </c>
      <c r="AQ178">
        <v>13</v>
      </c>
      <c r="AU178">
        <v>57</v>
      </c>
      <c r="AZ178">
        <v>36000</v>
      </c>
      <c r="BA178" t="s">
        <v>5293</v>
      </c>
      <c r="BB178" t="s">
        <v>3699</v>
      </c>
      <c r="BD178">
        <v>3.45</v>
      </c>
      <c r="BE178">
        <v>3.4</v>
      </c>
      <c r="BF178">
        <v>1900</v>
      </c>
      <c r="BG178">
        <v>39</v>
      </c>
      <c r="BH178">
        <v>970</v>
      </c>
      <c r="BI178">
        <v>1400</v>
      </c>
      <c r="BL178">
        <v>130</v>
      </c>
      <c r="BM178" s="25" t="s">
        <v>5279</v>
      </c>
      <c r="BN178" t="str">
        <f t="shared" si="13"/>
        <v>1400 x 245 x 245</v>
      </c>
      <c r="BP178" t="str">
        <f t="shared" si="14"/>
        <v>970 x 395 x 805</v>
      </c>
      <c r="BR178">
        <f t="shared" si="15"/>
        <v>42</v>
      </c>
      <c r="BS178">
        <f t="shared" si="16"/>
        <v>72</v>
      </c>
    </row>
    <row r="179" spans="1:71" x14ac:dyDescent="0.25">
      <c r="A179" s="11">
        <v>177</v>
      </c>
      <c r="B179" s="11" t="s">
        <v>1757</v>
      </c>
      <c r="C179" s="12" t="s">
        <v>1758</v>
      </c>
      <c r="D179" s="11" t="s">
        <v>1667</v>
      </c>
      <c r="E179" s="11" t="s">
        <v>1433</v>
      </c>
      <c r="F179" s="11" t="s">
        <v>1760</v>
      </c>
      <c r="G179" s="11"/>
      <c r="H179" s="11" t="s">
        <v>1670</v>
      </c>
      <c r="I179" s="11" t="s">
        <v>1761</v>
      </c>
      <c r="J179" s="11"/>
      <c r="K179" s="11"/>
      <c r="L179" s="11"/>
      <c r="M179" s="11"/>
      <c r="N179" s="11" t="s">
        <v>1762</v>
      </c>
      <c r="O179" s="11" t="s">
        <v>31</v>
      </c>
      <c r="P179" s="11" t="s">
        <v>1763</v>
      </c>
      <c r="Q179" s="11" t="s">
        <v>1764</v>
      </c>
      <c r="R179" s="11" t="s">
        <v>57</v>
      </c>
      <c r="S179">
        <v>18000</v>
      </c>
      <c r="U179">
        <v>37</v>
      </c>
      <c r="V179">
        <v>25</v>
      </c>
      <c r="Y179" t="s">
        <v>4805</v>
      </c>
      <c r="AA179">
        <v>545</v>
      </c>
      <c r="AB179">
        <v>660</v>
      </c>
      <c r="AE179">
        <v>315</v>
      </c>
      <c r="AF179">
        <v>205</v>
      </c>
      <c r="AJ179" t="s">
        <v>34</v>
      </c>
      <c r="AK179">
        <v>9</v>
      </c>
      <c r="AL179">
        <v>20</v>
      </c>
      <c r="AM179">
        <v>2.2999999999999998</v>
      </c>
      <c r="AN179">
        <v>6.2</v>
      </c>
      <c r="AQ179">
        <v>5.6</v>
      </c>
      <c r="AU179">
        <v>55</v>
      </c>
      <c r="AZ179">
        <v>18000</v>
      </c>
      <c r="BA179" t="s">
        <v>5293</v>
      </c>
      <c r="BB179" t="s">
        <v>4914</v>
      </c>
      <c r="BF179">
        <v>900</v>
      </c>
      <c r="BG179">
        <v>34</v>
      </c>
      <c r="BH179">
        <v>800</v>
      </c>
      <c r="BI179">
        <v>930</v>
      </c>
      <c r="BL179">
        <v>55</v>
      </c>
      <c r="BM179" s="25" t="s">
        <v>5279</v>
      </c>
      <c r="BN179" t="str">
        <f t="shared" si="13"/>
        <v>930 x 205 x 660</v>
      </c>
      <c r="BP179" t="str">
        <f t="shared" si="14"/>
        <v>800 x 315 x 545</v>
      </c>
      <c r="BR179">
        <f t="shared" si="15"/>
        <v>25</v>
      </c>
      <c r="BS179">
        <f t="shared" si="16"/>
        <v>37</v>
      </c>
    </row>
    <row r="180" spans="1:71" x14ac:dyDescent="0.25">
      <c r="A180" s="11">
        <v>178</v>
      </c>
      <c r="B180" s="11" t="s">
        <v>1765</v>
      </c>
      <c r="C180" s="12" t="s">
        <v>1766</v>
      </c>
      <c r="D180" s="11" t="s">
        <v>1667</v>
      </c>
      <c r="E180" s="11" t="s">
        <v>1433</v>
      </c>
      <c r="F180" s="11" t="s">
        <v>1768</v>
      </c>
      <c r="G180" s="11"/>
      <c r="H180" s="11" t="s">
        <v>1670</v>
      </c>
      <c r="I180" s="11" t="s">
        <v>1769</v>
      </c>
      <c r="J180" s="11" t="s">
        <v>1680</v>
      </c>
      <c r="K180" s="11"/>
      <c r="L180" s="11"/>
      <c r="M180" s="11"/>
      <c r="N180" s="11" t="s">
        <v>1770</v>
      </c>
      <c r="O180" s="11" t="s">
        <v>31</v>
      </c>
      <c r="P180" s="11" t="s">
        <v>1771</v>
      </c>
      <c r="Q180" s="11" t="s">
        <v>1772</v>
      </c>
      <c r="R180" s="11" t="s">
        <v>57</v>
      </c>
      <c r="S180">
        <v>48000</v>
      </c>
      <c r="U180">
        <v>92</v>
      </c>
      <c r="V180">
        <v>31</v>
      </c>
      <c r="Y180" t="s">
        <v>4756</v>
      </c>
      <c r="AA180">
        <v>1325</v>
      </c>
      <c r="AB180">
        <v>290</v>
      </c>
      <c r="AE180">
        <v>370</v>
      </c>
      <c r="AF180">
        <v>835</v>
      </c>
      <c r="AJ180" t="s">
        <v>34</v>
      </c>
      <c r="AK180">
        <v>65</v>
      </c>
      <c r="AL180">
        <v>30</v>
      </c>
      <c r="AM180">
        <v>6.7</v>
      </c>
      <c r="AN180">
        <v>16.149999999999999</v>
      </c>
      <c r="AQ180">
        <v>16.5</v>
      </c>
      <c r="AU180">
        <v>60</v>
      </c>
      <c r="AZ180">
        <v>48000</v>
      </c>
      <c r="BA180" t="s">
        <v>5294</v>
      </c>
      <c r="BB180" t="s">
        <v>3699</v>
      </c>
      <c r="BD180">
        <v>5.4</v>
      </c>
      <c r="BE180">
        <v>5.2</v>
      </c>
      <c r="BF180">
        <v>700</v>
      </c>
      <c r="BG180">
        <v>48</v>
      </c>
      <c r="BH180">
        <v>940</v>
      </c>
      <c r="BI180">
        <v>835</v>
      </c>
      <c r="BL180">
        <v>165</v>
      </c>
      <c r="BM180" s="25" t="s">
        <v>5279</v>
      </c>
      <c r="BN180" t="str">
        <f t="shared" si="13"/>
        <v>835 x 835 x 290</v>
      </c>
      <c r="BP180" t="str">
        <f t="shared" si="14"/>
        <v>940 x 370 x 1325</v>
      </c>
      <c r="BR180">
        <f t="shared" si="15"/>
        <v>31</v>
      </c>
      <c r="BS180">
        <f t="shared" si="16"/>
        <v>92</v>
      </c>
    </row>
    <row r="181" spans="1:71" x14ac:dyDescent="0.25">
      <c r="A181" s="11">
        <v>179</v>
      </c>
      <c r="B181" s="11" t="s">
        <v>1773</v>
      </c>
      <c r="C181" s="12" t="s">
        <v>1774</v>
      </c>
      <c r="D181" s="11" t="s">
        <v>1667</v>
      </c>
      <c r="E181" s="11" t="s">
        <v>1433</v>
      </c>
      <c r="F181" s="11" t="s">
        <v>1776</v>
      </c>
      <c r="G181" s="11"/>
      <c r="H181" s="11" t="s">
        <v>1670</v>
      </c>
      <c r="I181" s="11" t="s">
        <v>1777</v>
      </c>
      <c r="J181" s="11" t="s">
        <v>1690</v>
      </c>
      <c r="K181" s="11"/>
      <c r="L181" s="11"/>
      <c r="M181" s="11"/>
      <c r="N181" s="11" t="s">
        <v>1778</v>
      </c>
      <c r="O181" s="11" t="s">
        <v>31</v>
      </c>
      <c r="P181" s="11" t="s">
        <v>1779</v>
      </c>
      <c r="Q181" s="11" t="s">
        <v>1780</v>
      </c>
      <c r="R181" s="11" t="s">
        <v>57</v>
      </c>
      <c r="S181">
        <v>48000</v>
      </c>
      <c r="U181">
        <v>92</v>
      </c>
      <c r="V181">
        <v>42</v>
      </c>
      <c r="Y181" t="s">
        <v>4756</v>
      </c>
      <c r="AA181">
        <v>1325</v>
      </c>
      <c r="AB181">
        <v>245</v>
      </c>
      <c r="AE181">
        <v>370</v>
      </c>
      <c r="AF181">
        <v>245</v>
      </c>
      <c r="AJ181" t="s">
        <v>34</v>
      </c>
      <c r="AK181">
        <v>65</v>
      </c>
      <c r="AL181">
        <v>30</v>
      </c>
      <c r="AM181">
        <v>6.6</v>
      </c>
      <c r="AN181">
        <v>16.149999999999999</v>
      </c>
      <c r="AQ181">
        <v>16.5</v>
      </c>
      <c r="AU181">
        <v>60</v>
      </c>
      <c r="AZ181">
        <v>48000</v>
      </c>
      <c r="BA181" t="s">
        <v>5294</v>
      </c>
      <c r="BB181" t="s">
        <v>3699</v>
      </c>
      <c r="BD181">
        <v>5</v>
      </c>
      <c r="BE181">
        <v>5</v>
      </c>
      <c r="BF181">
        <v>2300</v>
      </c>
      <c r="BG181">
        <v>47</v>
      </c>
      <c r="BH181">
        <v>940</v>
      </c>
      <c r="BI181">
        <v>1400</v>
      </c>
      <c r="BL181">
        <v>165</v>
      </c>
      <c r="BM181" s="25" t="s">
        <v>5279</v>
      </c>
      <c r="BN181" t="str">
        <f t="shared" si="13"/>
        <v>1400 x 245 x 245</v>
      </c>
      <c r="BP181" t="str">
        <f t="shared" si="14"/>
        <v>940 x 370 x 1325</v>
      </c>
      <c r="BR181">
        <f t="shared" si="15"/>
        <v>42</v>
      </c>
      <c r="BS181">
        <f t="shared" si="16"/>
        <v>92</v>
      </c>
    </row>
    <row r="182" spans="1:71" x14ac:dyDescent="0.25">
      <c r="A182" s="11">
        <v>180</v>
      </c>
      <c r="B182" s="11" t="s">
        <v>1781</v>
      </c>
      <c r="C182" s="12" t="s">
        <v>1782</v>
      </c>
      <c r="D182" s="11" t="s">
        <v>1667</v>
      </c>
      <c r="E182" s="11" t="s">
        <v>1433</v>
      </c>
      <c r="F182" s="11" t="s">
        <v>1784</v>
      </c>
      <c r="G182" s="11"/>
      <c r="H182" s="11" t="s">
        <v>1670</v>
      </c>
      <c r="I182" s="11" t="s">
        <v>1785</v>
      </c>
      <c r="J182" s="11"/>
      <c r="K182" s="11"/>
      <c r="L182" s="11"/>
      <c r="M182" s="11"/>
      <c r="N182" s="11" t="s">
        <v>1786</v>
      </c>
      <c r="O182" s="11" t="s">
        <v>31</v>
      </c>
      <c r="P182" s="11" t="s">
        <v>1779</v>
      </c>
      <c r="Q182" s="11" t="s">
        <v>1787</v>
      </c>
      <c r="R182" s="11" t="s">
        <v>57</v>
      </c>
      <c r="S182">
        <v>48000</v>
      </c>
      <c r="U182">
        <v>92</v>
      </c>
      <c r="V182">
        <v>44</v>
      </c>
      <c r="Y182" t="s">
        <v>4805</v>
      </c>
      <c r="AA182">
        <v>1325</v>
      </c>
      <c r="AB182">
        <v>660</v>
      </c>
      <c r="AE182">
        <v>370</v>
      </c>
      <c r="AF182">
        <v>205</v>
      </c>
      <c r="AJ182" t="s">
        <v>34</v>
      </c>
      <c r="AK182">
        <v>9</v>
      </c>
      <c r="AL182">
        <v>30</v>
      </c>
      <c r="AM182">
        <v>6.7</v>
      </c>
      <c r="AN182">
        <v>16.149999999999999</v>
      </c>
      <c r="AQ182">
        <v>16.5</v>
      </c>
      <c r="AU182">
        <v>60</v>
      </c>
      <c r="AZ182">
        <v>48000</v>
      </c>
      <c r="BA182" t="s">
        <v>5294</v>
      </c>
      <c r="BB182" t="s">
        <v>4914</v>
      </c>
      <c r="BF182">
        <v>1900</v>
      </c>
      <c r="BG182">
        <v>49</v>
      </c>
      <c r="BH182">
        <v>940</v>
      </c>
      <c r="BI182">
        <v>1631</v>
      </c>
      <c r="BL182">
        <v>165</v>
      </c>
      <c r="BM182" s="25" t="s">
        <v>5279</v>
      </c>
      <c r="BN182" t="str">
        <f t="shared" si="13"/>
        <v>1631 x 205 x 660</v>
      </c>
      <c r="BP182" t="str">
        <f t="shared" si="14"/>
        <v>940 x 370 x 1325</v>
      </c>
      <c r="BR182">
        <f t="shared" si="15"/>
        <v>44</v>
      </c>
      <c r="BS182">
        <f t="shared" si="16"/>
        <v>92</v>
      </c>
    </row>
    <row r="183" spans="1:71" x14ac:dyDescent="0.25">
      <c r="A183" s="11">
        <v>181</v>
      </c>
      <c r="B183" s="11" t="s">
        <v>1788</v>
      </c>
      <c r="C183" s="12" t="s">
        <v>1789</v>
      </c>
      <c r="D183" s="11" t="s">
        <v>1667</v>
      </c>
      <c r="E183" s="11" t="s">
        <v>1433</v>
      </c>
      <c r="F183" s="11" t="s">
        <v>1791</v>
      </c>
      <c r="G183" s="11"/>
      <c r="H183" s="11" t="s">
        <v>1670</v>
      </c>
      <c r="I183" s="11" t="s">
        <v>1792</v>
      </c>
      <c r="J183" s="11" t="s">
        <v>1680</v>
      </c>
      <c r="K183" s="11"/>
      <c r="L183" s="11"/>
      <c r="M183" s="11"/>
      <c r="N183" s="11" t="s">
        <v>1793</v>
      </c>
      <c r="O183" s="11" t="s">
        <v>31</v>
      </c>
      <c r="P183" s="11" t="s">
        <v>1794</v>
      </c>
      <c r="Q183" s="11" t="s">
        <v>1795</v>
      </c>
      <c r="R183" s="11" t="s">
        <v>57</v>
      </c>
      <c r="S183">
        <v>60000</v>
      </c>
      <c r="U183">
        <v>92</v>
      </c>
      <c r="V183">
        <v>31</v>
      </c>
      <c r="Y183" t="s">
        <v>4756</v>
      </c>
      <c r="AA183">
        <v>1325</v>
      </c>
      <c r="AB183">
        <v>290</v>
      </c>
      <c r="AE183">
        <v>370</v>
      </c>
      <c r="AF183">
        <v>835</v>
      </c>
      <c r="AJ183" t="s">
        <v>34</v>
      </c>
      <c r="AK183">
        <v>65</v>
      </c>
      <c r="AL183">
        <v>30</v>
      </c>
      <c r="AM183">
        <v>6.8</v>
      </c>
      <c r="AN183">
        <v>18.5</v>
      </c>
      <c r="AQ183">
        <v>17.5</v>
      </c>
      <c r="AU183">
        <v>60</v>
      </c>
      <c r="AZ183">
        <v>60000</v>
      </c>
      <c r="BA183" t="s">
        <v>5294</v>
      </c>
      <c r="BB183" t="s">
        <v>3699</v>
      </c>
      <c r="BD183">
        <v>5.8</v>
      </c>
      <c r="BE183">
        <v>6.1</v>
      </c>
      <c r="BF183">
        <v>700</v>
      </c>
      <c r="BG183">
        <v>48</v>
      </c>
      <c r="BH183">
        <v>940</v>
      </c>
      <c r="BI183">
        <v>835</v>
      </c>
      <c r="BL183">
        <v>175</v>
      </c>
      <c r="BM183" s="25" t="s">
        <v>5279</v>
      </c>
      <c r="BN183" t="str">
        <f t="shared" si="13"/>
        <v>835 x 835 x 290</v>
      </c>
      <c r="BP183" t="str">
        <f t="shared" si="14"/>
        <v>940 x 370 x 1325</v>
      </c>
      <c r="BR183">
        <f t="shared" si="15"/>
        <v>31</v>
      </c>
      <c r="BS183">
        <f t="shared" si="16"/>
        <v>92</v>
      </c>
    </row>
    <row r="184" spans="1:71" x14ac:dyDescent="0.25">
      <c r="A184" s="11">
        <v>182</v>
      </c>
      <c r="B184" s="11" t="s">
        <v>1796</v>
      </c>
      <c r="C184" s="12" t="s">
        <v>1797</v>
      </c>
      <c r="D184" s="11" t="s">
        <v>1667</v>
      </c>
      <c r="E184" s="11" t="s">
        <v>1433</v>
      </c>
      <c r="F184" s="11" t="s">
        <v>1799</v>
      </c>
      <c r="G184" s="11"/>
      <c r="H184" s="11" t="s">
        <v>1800</v>
      </c>
      <c r="I184" s="11" t="s">
        <v>1801</v>
      </c>
      <c r="J184" s="11" t="s">
        <v>1802</v>
      </c>
      <c r="K184" s="11"/>
      <c r="L184" s="11" t="s">
        <v>1803</v>
      </c>
      <c r="M184" s="11"/>
      <c r="N184" s="11" t="s">
        <v>1804</v>
      </c>
      <c r="O184" s="11" t="s">
        <v>31</v>
      </c>
      <c r="P184" s="11" t="s">
        <v>1476</v>
      </c>
      <c r="Q184" s="11" t="s">
        <v>1805</v>
      </c>
      <c r="R184" s="11" t="s">
        <v>57</v>
      </c>
      <c r="S184">
        <v>24000</v>
      </c>
      <c r="U184">
        <v>53</v>
      </c>
      <c r="V184">
        <v>36</v>
      </c>
      <c r="Y184" t="s">
        <v>4805</v>
      </c>
      <c r="AA184">
        <v>655</v>
      </c>
      <c r="AB184">
        <v>690</v>
      </c>
      <c r="AE184">
        <v>310</v>
      </c>
      <c r="AF184">
        <v>235</v>
      </c>
      <c r="AJ184" t="s">
        <v>57</v>
      </c>
      <c r="AK184">
        <v>20</v>
      </c>
      <c r="AL184">
        <v>15</v>
      </c>
      <c r="AM184">
        <v>2.2400000000000002</v>
      </c>
      <c r="AN184">
        <v>7.6</v>
      </c>
      <c r="AQ184">
        <v>7.2</v>
      </c>
      <c r="AU184">
        <v>57</v>
      </c>
      <c r="AZ184">
        <v>24000</v>
      </c>
      <c r="BA184" t="s">
        <v>5293</v>
      </c>
      <c r="BB184" t="s">
        <v>3699</v>
      </c>
      <c r="BF184">
        <v>1600</v>
      </c>
      <c r="BG184">
        <v>42</v>
      </c>
      <c r="BH184">
        <v>825</v>
      </c>
      <c r="BI184">
        <v>1280</v>
      </c>
      <c r="BL184">
        <v>70</v>
      </c>
      <c r="BM184" s="25" t="s">
        <v>5279</v>
      </c>
      <c r="BN184" t="str">
        <f t="shared" si="13"/>
        <v>1280 x 235 x 690</v>
      </c>
      <c r="BP184" t="str">
        <f t="shared" si="14"/>
        <v>825 x 310 x 655</v>
      </c>
      <c r="BR184">
        <f t="shared" si="15"/>
        <v>36</v>
      </c>
      <c r="BS184">
        <f t="shared" si="16"/>
        <v>53</v>
      </c>
    </row>
    <row r="185" spans="1:71" x14ac:dyDescent="0.25">
      <c r="A185" s="11">
        <v>183</v>
      </c>
      <c r="B185" s="11" t="s">
        <v>1806</v>
      </c>
      <c r="C185" s="12" t="s">
        <v>1807</v>
      </c>
      <c r="D185" s="11" t="s">
        <v>1667</v>
      </c>
      <c r="E185" s="11" t="s">
        <v>1433</v>
      </c>
      <c r="F185" s="11" t="s">
        <v>1809</v>
      </c>
      <c r="G185" s="11"/>
      <c r="H185" s="11" t="s">
        <v>1810</v>
      </c>
      <c r="I185" s="11" t="s">
        <v>1811</v>
      </c>
      <c r="J185" s="11" t="s">
        <v>1802</v>
      </c>
      <c r="K185" s="11"/>
      <c r="L185" s="11" t="s">
        <v>1812</v>
      </c>
      <c r="M185" s="11"/>
      <c r="N185" s="11" t="s">
        <v>1813</v>
      </c>
      <c r="O185" s="11" t="s">
        <v>31</v>
      </c>
      <c r="P185" s="11" t="s">
        <v>1512</v>
      </c>
      <c r="Q185" s="11" t="s">
        <v>1814</v>
      </c>
      <c r="R185" s="11" t="s">
        <v>57</v>
      </c>
      <c r="S185">
        <v>60000</v>
      </c>
      <c r="U185">
        <v>99</v>
      </c>
      <c r="V185">
        <v>44</v>
      </c>
      <c r="Y185" t="s">
        <v>4805</v>
      </c>
      <c r="AA185">
        <v>1325</v>
      </c>
      <c r="AB185">
        <v>690</v>
      </c>
      <c r="AE185">
        <v>370</v>
      </c>
      <c r="AF185">
        <v>235</v>
      </c>
      <c r="AJ185" t="s">
        <v>57</v>
      </c>
      <c r="AK185">
        <v>50</v>
      </c>
      <c r="AL185">
        <v>30</v>
      </c>
      <c r="AM185">
        <v>5.2</v>
      </c>
      <c r="AN185">
        <v>17.579999999999998</v>
      </c>
      <c r="AQ185">
        <v>16.12</v>
      </c>
      <c r="AU185">
        <v>60</v>
      </c>
      <c r="AZ185">
        <v>60000</v>
      </c>
      <c r="BA185" t="s">
        <v>5294</v>
      </c>
      <c r="BB185" t="s">
        <v>3699</v>
      </c>
      <c r="BF185">
        <v>2000</v>
      </c>
      <c r="BG185">
        <v>43</v>
      </c>
      <c r="BH185">
        <v>940</v>
      </c>
      <c r="BI185">
        <v>1600</v>
      </c>
      <c r="BL185">
        <v>160</v>
      </c>
      <c r="BM185" s="25" t="s">
        <v>5279</v>
      </c>
      <c r="BN185" t="str">
        <f t="shared" si="13"/>
        <v>1600 x 235 x 690</v>
      </c>
      <c r="BP185" t="str">
        <f t="shared" si="14"/>
        <v>940 x 370 x 1325</v>
      </c>
      <c r="BR185">
        <f t="shared" si="15"/>
        <v>44</v>
      </c>
      <c r="BS185">
        <f t="shared" si="16"/>
        <v>99</v>
      </c>
    </row>
    <row r="186" spans="1:71" x14ac:dyDescent="0.25">
      <c r="A186" s="11">
        <v>184</v>
      </c>
      <c r="B186" s="11" t="s">
        <v>1815</v>
      </c>
      <c r="C186" s="12" t="s">
        <v>1816</v>
      </c>
      <c r="D186" s="11" t="s">
        <v>1667</v>
      </c>
      <c r="E186" s="11" t="s">
        <v>1433</v>
      </c>
      <c r="F186" s="11" t="s">
        <v>1818</v>
      </c>
      <c r="G186" s="11"/>
      <c r="H186" s="11" t="s">
        <v>1810</v>
      </c>
      <c r="I186" s="11" t="s">
        <v>1819</v>
      </c>
      <c r="J186" s="11" t="s">
        <v>1802</v>
      </c>
      <c r="K186" s="11"/>
      <c r="L186" s="11" t="s">
        <v>1820</v>
      </c>
      <c r="M186" s="11"/>
      <c r="N186" s="11" t="s">
        <v>1821</v>
      </c>
      <c r="O186" s="11" t="s">
        <v>1822</v>
      </c>
      <c r="P186" s="11" t="s">
        <v>1449</v>
      </c>
      <c r="Q186" s="11" t="s">
        <v>1823</v>
      </c>
      <c r="R186" s="11" t="s">
        <v>57</v>
      </c>
      <c r="S186">
        <v>48000</v>
      </c>
      <c r="U186">
        <v>95</v>
      </c>
      <c r="V186">
        <v>44</v>
      </c>
      <c r="Y186" t="s">
        <v>4805</v>
      </c>
      <c r="AA186">
        <v>1325</v>
      </c>
      <c r="AB186">
        <v>690</v>
      </c>
      <c r="AE186">
        <v>370</v>
      </c>
      <c r="AF186">
        <v>235</v>
      </c>
      <c r="AJ186" t="s">
        <v>57</v>
      </c>
      <c r="AK186">
        <v>50</v>
      </c>
      <c r="AL186">
        <v>30</v>
      </c>
      <c r="AM186">
        <v>4.8499999999999996</v>
      </c>
      <c r="AN186">
        <v>15.55</v>
      </c>
      <c r="AQ186">
        <v>14.07</v>
      </c>
      <c r="AU186">
        <v>60</v>
      </c>
      <c r="AZ186">
        <v>48000</v>
      </c>
      <c r="BA186" t="s">
        <v>5294</v>
      </c>
      <c r="BB186" t="s">
        <v>3699</v>
      </c>
      <c r="BF186">
        <v>2000</v>
      </c>
      <c r="BG186">
        <v>43</v>
      </c>
      <c r="BH186">
        <v>940</v>
      </c>
      <c r="BI186">
        <v>1600</v>
      </c>
      <c r="BL186">
        <v>140</v>
      </c>
      <c r="BM186" s="25" t="s">
        <v>5279</v>
      </c>
      <c r="BN186" t="str">
        <f t="shared" si="13"/>
        <v>1600 x 235 x 690</v>
      </c>
      <c r="BP186" t="str">
        <f t="shared" si="14"/>
        <v>940 x 370 x 1325</v>
      </c>
      <c r="BR186">
        <f t="shared" si="15"/>
        <v>44</v>
      </c>
      <c r="BS186">
        <f t="shared" si="16"/>
        <v>95</v>
      </c>
    </row>
    <row r="187" spans="1:71" x14ac:dyDescent="0.25">
      <c r="A187" s="11">
        <v>185</v>
      </c>
      <c r="B187" s="11" t="s">
        <v>1824</v>
      </c>
      <c r="C187" s="12" t="s">
        <v>1825</v>
      </c>
      <c r="D187" s="11" t="s">
        <v>1667</v>
      </c>
      <c r="E187" s="11" t="s">
        <v>1433</v>
      </c>
      <c r="F187" s="11" t="s">
        <v>1827</v>
      </c>
      <c r="G187" s="11"/>
      <c r="H187" s="11" t="s">
        <v>1828</v>
      </c>
      <c r="I187" s="11" t="s">
        <v>1829</v>
      </c>
      <c r="J187" s="11" t="s">
        <v>1802</v>
      </c>
      <c r="K187" s="11"/>
      <c r="L187" s="11" t="s">
        <v>1830</v>
      </c>
      <c r="M187" s="11"/>
      <c r="N187" s="11" t="s">
        <v>1831</v>
      </c>
      <c r="O187" s="11" t="s">
        <v>31</v>
      </c>
      <c r="P187" s="11" t="s">
        <v>1458</v>
      </c>
      <c r="Q187" s="11" t="s">
        <v>1832</v>
      </c>
      <c r="R187" s="11" t="s">
        <v>57</v>
      </c>
      <c r="S187">
        <v>18000</v>
      </c>
      <c r="U187">
        <v>42</v>
      </c>
      <c r="V187">
        <v>29</v>
      </c>
      <c r="Y187" t="s">
        <v>4805</v>
      </c>
      <c r="AA187">
        <v>545</v>
      </c>
      <c r="AB187">
        <v>690</v>
      </c>
      <c r="AE187">
        <v>315</v>
      </c>
      <c r="AF187">
        <v>235</v>
      </c>
      <c r="AJ187" t="s">
        <v>57</v>
      </c>
      <c r="AK187">
        <v>20</v>
      </c>
      <c r="AL187">
        <v>15</v>
      </c>
      <c r="AM187">
        <v>1.65</v>
      </c>
      <c r="AN187">
        <v>5.8</v>
      </c>
      <c r="AQ187">
        <v>5.4</v>
      </c>
      <c r="AU187">
        <v>55</v>
      </c>
      <c r="AZ187">
        <v>18000</v>
      </c>
      <c r="BA187" t="s">
        <v>5293</v>
      </c>
      <c r="BB187" t="s">
        <v>3699</v>
      </c>
      <c r="BF187">
        <v>950</v>
      </c>
      <c r="BG187">
        <v>32</v>
      </c>
      <c r="BH187">
        <v>800</v>
      </c>
      <c r="BI187">
        <v>1000</v>
      </c>
      <c r="BL187">
        <v>55</v>
      </c>
      <c r="BM187" s="25" t="s">
        <v>5279</v>
      </c>
      <c r="BN187" t="str">
        <f t="shared" si="13"/>
        <v>1000 x 235 x 690</v>
      </c>
      <c r="BP187" t="str">
        <f t="shared" si="14"/>
        <v>800 x 315 x 545</v>
      </c>
      <c r="BR187">
        <f t="shared" si="15"/>
        <v>29</v>
      </c>
      <c r="BS187">
        <f t="shared" si="16"/>
        <v>42</v>
      </c>
    </row>
    <row r="188" spans="1:71" x14ac:dyDescent="0.25">
      <c r="A188" s="11">
        <v>186</v>
      </c>
      <c r="B188" s="11" t="s">
        <v>1833</v>
      </c>
      <c r="C188" s="12" t="s">
        <v>1834</v>
      </c>
      <c r="D188" s="11" t="s">
        <v>1667</v>
      </c>
      <c r="E188" s="11" t="s">
        <v>1433</v>
      </c>
      <c r="F188" s="11" t="s">
        <v>1836</v>
      </c>
      <c r="G188" s="11"/>
      <c r="H188" s="11" t="s">
        <v>1837</v>
      </c>
      <c r="I188" s="11" t="s">
        <v>1838</v>
      </c>
      <c r="J188" s="11" t="s">
        <v>1802</v>
      </c>
      <c r="K188" s="11"/>
      <c r="L188" s="11" t="s">
        <v>1839</v>
      </c>
      <c r="M188" s="11"/>
      <c r="N188" s="11" t="s">
        <v>1840</v>
      </c>
      <c r="O188" s="11" t="s">
        <v>31</v>
      </c>
      <c r="P188" s="11" t="s">
        <v>1494</v>
      </c>
      <c r="Q188" s="11" t="s">
        <v>1841</v>
      </c>
      <c r="R188" s="11" t="s">
        <v>57</v>
      </c>
      <c r="S188">
        <v>36000</v>
      </c>
      <c r="U188">
        <v>65</v>
      </c>
      <c r="V188">
        <v>36</v>
      </c>
      <c r="Y188" t="s">
        <v>4805</v>
      </c>
      <c r="AA188">
        <v>805</v>
      </c>
      <c r="AB188">
        <v>690</v>
      </c>
      <c r="AE188">
        <v>395</v>
      </c>
      <c r="AF188">
        <v>235</v>
      </c>
      <c r="AJ188" t="s">
        <v>57</v>
      </c>
      <c r="AK188">
        <v>30</v>
      </c>
      <c r="AL188">
        <v>20</v>
      </c>
      <c r="AM188">
        <v>3.5</v>
      </c>
      <c r="AN188">
        <v>11.7</v>
      </c>
      <c r="AQ188">
        <v>10.6</v>
      </c>
      <c r="AU188">
        <v>60</v>
      </c>
      <c r="AZ188">
        <v>36000</v>
      </c>
      <c r="BA188" t="s">
        <v>5294</v>
      </c>
      <c r="BB188" t="s">
        <v>3699</v>
      </c>
      <c r="BF188">
        <v>1600</v>
      </c>
      <c r="BG188">
        <v>42</v>
      </c>
      <c r="BH188">
        <v>970</v>
      </c>
      <c r="BI188">
        <v>1280</v>
      </c>
      <c r="BL188">
        <v>105</v>
      </c>
      <c r="BM188" s="25" t="s">
        <v>5279</v>
      </c>
      <c r="BN188" t="str">
        <f t="shared" si="13"/>
        <v>1280 x 235 x 690</v>
      </c>
      <c r="BP188" t="str">
        <f t="shared" si="14"/>
        <v>970 x 395 x 805</v>
      </c>
      <c r="BR188">
        <f t="shared" si="15"/>
        <v>36</v>
      </c>
      <c r="BS188">
        <f t="shared" si="16"/>
        <v>65</v>
      </c>
    </row>
    <row r="189" spans="1:71" x14ac:dyDescent="0.25">
      <c r="A189" s="11">
        <v>187</v>
      </c>
      <c r="B189" s="11" t="s">
        <v>1842</v>
      </c>
      <c r="C189" s="12" t="s">
        <v>1843</v>
      </c>
      <c r="D189" s="11" t="s">
        <v>1667</v>
      </c>
      <c r="E189" s="11" t="s">
        <v>1433</v>
      </c>
      <c r="F189" s="11" t="s">
        <v>1845</v>
      </c>
      <c r="G189" s="11"/>
      <c r="H189" s="11" t="s">
        <v>1670</v>
      </c>
      <c r="I189" s="11" t="s">
        <v>1846</v>
      </c>
      <c r="J189" s="11" t="s">
        <v>1847</v>
      </c>
      <c r="K189" s="11"/>
      <c r="L189" s="11"/>
      <c r="M189" s="11"/>
      <c r="N189" s="11" t="s">
        <v>1848</v>
      </c>
      <c r="O189" s="11" t="s">
        <v>31</v>
      </c>
      <c r="P189" s="11" t="s">
        <v>1849</v>
      </c>
      <c r="Q189" s="11" t="s">
        <v>1850</v>
      </c>
      <c r="R189" s="11" t="s">
        <v>57</v>
      </c>
      <c r="S189">
        <v>18000</v>
      </c>
      <c r="U189">
        <v>37</v>
      </c>
      <c r="V189">
        <v>28</v>
      </c>
      <c r="Y189" t="s">
        <v>4805</v>
      </c>
      <c r="AA189">
        <v>545</v>
      </c>
      <c r="AB189">
        <v>690</v>
      </c>
      <c r="AE189">
        <v>315</v>
      </c>
      <c r="AF189">
        <v>235</v>
      </c>
      <c r="AJ189" t="s">
        <v>34</v>
      </c>
      <c r="AK189">
        <v>30</v>
      </c>
      <c r="AL189">
        <v>20</v>
      </c>
      <c r="AM189">
        <v>1.66</v>
      </c>
      <c r="AN189">
        <v>7.2</v>
      </c>
      <c r="AQ189">
        <v>6</v>
      </c>
      <c r="AU189">
        <v>55</v>
      </c>
      <c r="AZ189">
        <v>18000</v>
      </c>
      <c r="BA189" t="s">
        <v>5293</v>
      </c>
      <c r="BB189" t="s">
        <v>3699</v>
      </c>
      <c r="BD189">
        <v>1.73</v>
      </c>
      <c r="BE189">
        <v>1.63</v>
      </c>
      <c r="BF189">
        <v>900</v>
      </c>
      <c r="BG189">
        <v>33</v>
      </c>
      <c r="BH189">
        <v>800</v>
      </c>
      <c r="BI189">
        <v>1000</v>
      </c>
      <c r="BL189">
        <v>55</v>
      </c>
      <c r="BM189" s="25" t="s">
        <v>5279</v>
      </c>
      <c r="BN189" t="str">
        <f t="shared" si="13"/>
        <v>1000 x 235 x 690</v>
      </c>
      <c r="BP189" t="str">
        <f t="shared" si="14"/>
        <v>800 x 315 x 545</v>
      </c>
      <c r="BR189">
        <f t="shared" si="15"/>
        <v>28</v>
      </c>
      <c r="BS189">
        <f t="shared" si="16"/>
        <v>37</v>
      </c>
    </row>
    <row r="190" spans="1:71" x14ac:dyDescent="0.25">
      <c r="A190" s="11">
        <v>188</v>
      </c>
      <c r="B190" s="11" t="s">
        <v>1851</v>
      </c>
      <c r="C190" s="12" t="s">
        <v>1852</v>
      </c>
      <c r="D190" s="11" t="s">
        <v>1667</v>
      </c>
      <c r="E190" s="11" t="s">
        <v>1433</v>
      </c>
      <c r="F190" s="11" t="s">
        <v>1854</v>
      </c>
      <c r="G190" s="11"/>
      <c r="H190" s="11" t="s">
        <v>1670</v>
      </c>
      <c r="I190" s="11" t="s">
        <v>1855</v>
      </c>
      <c r="J190" s="11" t="s">
        <v>1847</v>
      </c>
      <c r="K190" s="11"/>
      <c r="L190" s="11"/>
      <c r="M190" s="11"/>
      <c r="N190" s="11" t="s">
        <v>1856</v>
      </c>
      <c r="O190" s="11" t="s">
        <v>31</v>
      </c>
      <c r="P190" s="11" t="s">
        <v>1857</v>
      </c>
      <c r="Q190" s="11" t="s">
        <v>1858</v>
      </c>
      <c r="R190" s="11" t="s">
        <v>57</v>
      </c>
      <c r="S190">
        <v>24000</v>
      </c>
      <c r="U190">
        <v>51</v>
      </c>
      <c r="V190">
        <v>34</v>
      </c>
      <c r="Y190" t="s">
        <v>4805</v>
      </c>
      <c r="AA190">
        <v>700</v>
      </c>
      <c r="AB190">
        <v>690</v>
      </c>
      <c r="AE190">
        <v>350</v>
      </c>
      <c r="AF190">
        <v>235</v>
      </c>
      <c r="AJ190" t="s">
        <v>34</v>
      </c>
      <c r="AK190">
        <v>50</v>
      </c>
      <c r="AL190">
        <v>25</v>
      </c>
      <c r="AM190">
        <v>2.2000000000000002</v>
      </c>
      <c r="AN190">
        <v>9.3000000000000007</v>
      </c>
      <c r="AQ190">
        <v>8.1999999999999993</v>
      </c>
      <c r="AU190">
        <v>58</v>
      </c>
      <c r="AZ190">
        <v>24000</v>
      </c>
      <c r="BA190" t="s">
        <v>5293</v>
      </c>
      <c r="BB190" t="s">
        <v>3699</v>
      </c>
      <c r="BD190">
        <v>2.1</v>
      </c>
      <c r="BE190">
        <v>2.25</v>
      </c>
      <c r="BF190">
        <v>1230</v>
      </c>
      <c r="BG190">
        <v>35</v>
      </c>
      <c r="BH190">
        <v>900</v>
      </c>
      <c r="BI190">
        <v>1280</v>
      </c>
      <c r="BL190">
        <v>70</v>
      </c>
      <c r="BM190" s="25" t="s">
        <v>5279</v>
      </c>
      <c r="BN190" t="str">
        <f t="shared" si="13"/>
        <v>1280 x 235 x 690</v>
      </c>
      <c r="BP190" t="str">
        <f t="shared" si="14"/>
        <v>900 x 350 x 700</v>
      </c>
      <c r="BR190">
        <f t="shared" si="15"/>
        <v>34</v>
      </c>
      <c r="BS190">
        <f t="shared" si="16"/>
        <v>51</v>
      </c>
    </row>
    <row r="191" spans="1:71" x14ac:dyDescent="0.25">
      <c r="A191" s="11">
        <v>189</v>
      </c>
      <c r="B191" s="11" t="s">
        <v>1859</v>
      </c>
      <c r="C191" s="12" t="s">
        <v>1860</v>
      </c>
      <c r="D191" s="11" t="s">
        <v>1667</v>
      </c>
      <c r="E191" s="11" t="s">
        <v>1433</v>
      </c>
      <c r="F191" s="11" t="s">
        <v>1862</v>
      </c>
      <c r="G191" s="11"/>
      <c r="H191" s="11" t="s">
        <v>1670</v>
      </c>
      <c r="I191" s="11" t="s">
        <v>1863</v>
      </c>
      <c r="J191" s="11" t="s">
        <v>1847</v>
      </c>
      <c r="K191" s="11"/>
      <c r="L191" s="11"/>
      <c r="M191" s="11"/>
      <c r="N191" s="11" t="s">
        <v>1864</v>
      </c>
      <c r="O191" s="11" t="s">
        <v>31</v>
      </c>
      <c r="P191" s="11" t="s">
        <v>1865</v>
      </c>
      <c r="Q191" s="11" t="s">
        <v>1866</v>
      </c>
      <c r="R191" s="11" t="s">
        <v>57</v>
      </c>
      <c r="S191">
        <v>36000</v>
      </c>
      <c r="U191">
        <v>72</v>
      </c>
      <c r="V191">
        <v>41</v>
      </c>
      <c r="Y191" t="s">
        <v>4805</v>
      </c>
      <c r="AA191">
        <v>805</v>
      </c>
      <c r="AB191">
        <v>690</v>
      </c>
      <c r="AE191">
        <v>395</v>
      </c>
      <c r="AF191">
        <v>235</v>
      </c>
      <c r="AJ191" t="s">
        <v>34</v>
      </c>
      <c r="AK191">
        <v>65</v>
      </c>
      <c r="AL191">
        <v>30</v>
      </c>
      <c r="AM191">
        <v>3.45</v>
      </c>
      <c r="AN191">
        <v>13.5</v>
      </c>
      <c r="AQ191">
        <v>13</v>
      </c>
      <c r="AU191">
        <v>57</v>
      </c>
      <c r="AZ191">
        <v>36000</v>
      </c>
      <c r="BA191" t="s">
        <v>5293</v>
      </c>
      <c r="BB191" t="s">
        <v>3699</v>
      </c>
      <c r="BD191">
        <v>3.45</v>
      </c>
      <c r="BE191">
        <v>3.4</v>
      </c>
      <c r="BF191">
        <v>1650</v>
      </c>
      <c r="BG191">
        <v>42</v>
      </c>
      <c r="BH191">
        <v>970</v>
      </c>
      <c r="BI191">
        <v>1600</v>
      </c>
      <c r="BL191">
        <v>105</v>
      </c>
      <c r="BM191" s="25" t="s">
        <v>5279</v>
      </c>
      <c r="BN191" t="str">
        <f t="shared" si="13"/>
        <v>1600 x 235 x 690</v>
      </c>
      <c r="BP191" t="str">
        <f t="shared" si="14"/>
        <v>970 x 395 x 805</v>
      </c>
      <c r="BR191">
        <f t="shared" si="15"/>
        <v>41</v>
      </c>
      <c r="BS191">
        <f t="shared" si="16"/>
        <v>72</v>
      </c>
    </row>
    <row r="192" spans="1:71" x14ac:dyDescent="0.25">
      <c r="A192" s="11">
        <v>190</v>
      </c>
      <c r="B192" s="11" t="s">
        <v>1867</v>
      </c>
      <c r="C192" s="12" t="s">
        <v>1868</v>
      </c>
      <c r="D192" s="11" t="s">
        <v>1667</v>
      </c>
      <c r="E192" s="11" t="s">
        <v>1433</v>
      </c>
      <c r="F192" s="11" t="s">
        <v>1870</v>
      </c>
      <c r="G192" s="11"/>
      <c r="H192" s="11" t="s">
        <v>1670</v>
      </c>
      <c r="I192" s="11" t="s">
        <v>1871</v>
      </c>
      <c r="J192" s="11" t="s">
        <v>1847</v>
      </c>
      <c r="K192" s="11"/>
      <c r="L192" s="11"/>
      <c r="M192" s="11"/>
      <c r="N192" s="11" t="s">
        <v>1872</v>
      </c>
      <c r="O192" s="11" t="s">
        <v>31</v>
      </c>
      <c r="P192" s="11" t="s">
        <v>1873</v>
      </c>
      <c r="Q192" s="11" t="s">
        <v>1874</v>
      </c>
      <c r="R192" s="11" t="s">
        <v>57</v>
      </c>
      <c r="S192">
        <v>48000</v>
      </c>
      <c r="U192">
        <v>92</v>
      </c>
      <c r="V192">
        <v>41</v>
      </c>
      <c r="Y192" t="s">
        <v>4805</v>
      </c>
      <c r="AA192">
        <v>1325</v>
      </c>
      <c r="AB192">
        <v>690</v>
      </c>
      <c r="AE192">
        <v>370</v>
      </c>
      <c r="AF192">
        <v>235</v>
      </c>
      <c r="AJ192" t="s">
        <v>34</v>
      </c>
      <c r="AK192">
        <v>65</v>
      </c>
      <c r="AL192">
        <v>30</v>
      </c>
      <c r="AM192">
        <v>5.35</v>
      </c>
      <c r="AN192">
        <v>17</v>
      </c>
      <c r="AQ192">
        <v>14.5</v>
      </c>
      <c r="AU192">
        <v>60</v>
      </c>
      <c r="AZ192">
        <v>48000</v>
      </c>
      <c r="BA192" t="s">
        <v>5293</v>
      </c>
      <c r="BB192" t="s">
        <v>3699</v>
      </c>
      <c r="BD192">
        <v>5.5</v>
      </c>
      <c r="BE192">
        <v>5.3</v>
      </c>
      <c r="BF192">
        <v>2040</v>
      </c>
      <c r="BG192">
        <v>43</v>
      </c>
      <c r="BH192">
        <v>940</v>
      </c>
      <c r="BI192">
        <v>1600</v>
      </c>
      <c r="BL192">
        <v>140</v>
      </c>
      <c r="BM192" s="25" t="s">
        <v>5279</v>
      </c>
      <c r="BN192" t="str">
        <f t="shared" si="13"/>
        <v>1600 x 235 x 690</v>
      </c>
      <c r="BP192" t="str">
        <f t="shared" si="14"/>
        <v>940 x 370 x 1325</v>
      </c>
      <c r="BR192">
        <f t="shared" si="15"/>
        <v>41</v>
      </c>
      <c r="BS192">
        <f t="shared" si="16"/>
        <v>92</v>
      </c>
    </row>
    <row r="193" spans="1:71" x14ac:dyDescent="0.25">
      <c r="A193" s="11">
        <v>191</v>
      </c>
      <c r="B193" s="11" t="s">
        <v>1875</v>
      </c>
      <c r="C193" s="12" t="s">
        <v>1876</v>
      </c>
      <c r="D193" s="11" t="s">
        <v>1667</v>
      </c>
      <c r="E193" s="11" t="s">
        <v>1433</v>
      </c>
      <c r="F193" s="11" t="s">
        <v>1878</v>
      </c>
      <c r="G193" s="11"/>
      <c r="H193" s="11" t="s">
        <v>1670</v>
      </c>
      <c r="I193" s="11" t="s">
        <v>1879</v>
      </c>
      <c r="J193" s="11" t="s">
        <v>1847</v>
      </c>
      <c r="K193" s="11"/>
      <c r="L193" s="11"/>
      <c r="M193" s="11"/>
      <c r="N193" s="11" t="s">
        <v>1880</v>
      </c>
      <c r="O193" s="11" t="s">
        <v>31</v>
      </c>
      <c r="P193" s="11" t="s">
        <v>1881</v>
      </c>
      <c r="Q193" s="11" t="s">
        <v>1882</v>
      </c>
      <c r="R193" s="11" t="s">
        <v>57</v>
      </c>
      <c r="S193">
        <v>60000</v>
      </c>
      <c r="U193">
        <v>92</v>
      </c>
      <c r="V193">
        <v>41</v>
      </c>
      <c r="Y193" t="s">
        <v>4805</v>
      </c>
      <c r="AA193">
        <v>1325</v>
      </c>
      <c r="AB193">
        <v>690</v>
      </c>
      <c r="AE193">
        <v>370</v>
      </c>
      <c r="AF193">
        <v>235</v>
      </c>
      <c r="AJ193" t="s">
        <v>34</v>
      </c>
      <c r="AK193">
        <v>65</v>
      </c>
      <c r="AL193">
        <v>30</v>
      </c>
      <c r="AM193">
        <v>6.11</v>
      </c>
      <c r="AN193">
        <v>18.5</v>
      </c>
      <c r="AQ193">
        <v>17.5</v>
      </c>
      <c r="AU193">
        <v>60</v>
      </c>
      <c r="AZ193">
        <v>60000</v>
      </c>
      <c r="BA193" t="s">
        <v>5293</v>
      </c>
      <c r="BB193" t="s">
        <v>3699</v>
      </c>
      <c r="BD193">
        <v>5.9</v>
      </c>
      <c r="BE193">
        <v>6.11</v>
      </c>
      <c r="BF193">
        <v>2160</v>
      </c>
      <c r="BG193">
        <v>43</v>
      </c>
      <c r="BH193">
        <v>940</v>
      </c>
      <c r="BI193">
        <v>1600</v>
      </c>
      <c r="BL193">
        <v>160</v>
      </c>
      <c r="BM193" s="25" t="s">
        <v>5279</v>
      </c>
      <c r="BN193" t="str">
        <f t="shared" si="13"/>
        <v>1600 x 235 x 690</v>
      </c>
      <c r="BP193" t="str">
        <f t="shared" si="14"/>
        <v>940 x 370 x 1325</v>
      </c>
      <c r="BR193">
        <f t="shared" si="15"/>
        <v>41</v>
      </c>
      <c r="BS193">
        <f t="shared" si="16"/>
        <v>92</v>
      </c>
    </row>
    <row r="194" spans="1:71" x14ac:dyDescent="0.25">
      <c r="A194" s="11">
        <v>192</v>
      </c>
      <c r="B194" s="11" t="s">
        <v>1883</v>
      </c>
      <c r="C194" s="12" t="s">
        <v>1884</v>
      </c>
      <c r="D194" s="11" t="s">
        <v>1667</v>
      </c>
      <c r="E194" s="11" t="s">
        <v>1433</v>
      </c>
      <c r="F194" s="11" t="s">
        <v>1886</v>
      </c>
      <c r="G194" s="11"/>
      <c r="H194" s="11" t="s">
        <v>1800</v>
      </c>
      <c r="I194" s="11" t="s">
        <v>1887</v>
      </c>
      <c r="J194" s="11"/>
      <c r="K194" s="11"/>
      <c r="L194" s="11" t="s">
        <v>1888</v>
      </c>
      <c r="M194" s="11"/>
      <c r="N194" s="11" t="s">
        <v>1889</v>
      </c>
      <c r="O194" s="11" t="s">
        <v>31</v>
      </c>
      <c r="P194" s="11" t="s">
        <v>1485</v>
      </c>
      <c r="Q194" s="11" t="s">
        <v>1890</v>
      </c>
      <c r="R194" s="11" t="s">
        <v>57</v>
      </c>
      <c r="S194">
        <v>24000</v>
      </c>
      <c r="U194">
        <v>48</v>
      </c>
      <c r="V194">
        <v>27</v>
      </c>
      <c r="Y194" t="s">
        <v>4756</v>
      </c>
      <c r="AA194">
        <v>655</v>
      </c>
      <c r="AB194">
        <v>250</v>
      </c>
      <c r="AE194">
        <v>310</v>
      </c>
      <c r="AF194">
        <v>835</v>
      </c>
      <c r="AJ194" t="s">
        <v>57</v>
      </c>
      <c r="AK194">
        <v>20</v>
      </c>
      <c r="AL194">
        <v>15</v>
      </c>
      <c r="AM194">
        <v>2.15</v>
      </c>
      <c r="AN194">
        <v>7.2</v>
      </c>
      <c r="AQ194">
        <v>7.03</v>
      </c>
      <c r="AU194">
        <v>57</v>
      </c>
      <c r="AZ194">
        <v>24000</v>
      </c>
      <c r="BA194" t="s">
        <v>5293</v>
      </c>
      <c r="BB194" t="s">
        <v>3699</v>
      </c>
      <c r="BF194">
        <v>1450</v>
      </c>
      <c r="BG194">
        <v>39</v>
      </c>
      <c r="BH194">
        <v>825</v>
      </c>
      <c r="BI194">
        <v>835</v>
      </c>
      <c r="BL194">
        <v>70</v>
      </c>
      <c r="BM194" s="25" t="s">
        <v>5279</v>
      </c>
      <c r="BN194" t="str">
        <f t="shared" si="13"/>
        <v>835 x 835 x 250</v>
      </c>
      <c r="BP194" t="str">
        <f t="shared" si="14"/>
        <v>825 x 310 x 655</v>
      </c>
      <c r="BR194">
        <f t="shared" si="15"/>
        <v>27</v>
      </c>
      <c r="BS194">
        <f t="shared" si="16"/>
        <v>48</v>
      </c>
    </row>
    <row r="195" spans="1:71" x14ac:dyDescent="0.25">
      <c r="A195" s="11">
        <v>193</v>
      </c>
      <c r="B195" s="11" t="s">
        <v>1891</v>
      </c>
      <c r="C195" s="12" t="s">
        <v>1892</v>
      </c>
      <c r="D195" s="11" t="s">
        <v>1667</v>
      </c>
      <c r="E195" s="11" t="s">
        <v>1433</v>
      </c>
      <c r="F195" s="11" t="s">
        <v>1894</v>
      </c>
      <c r="G195" s="11"/>
      <c r="H195" s="11" t="s">
        <v>1837</v>
      </c>
      <c r="I195" s="11" t="s">
        <v>1895</v>
      </c>
      <c r="J195" s="11"/>
      <c r="K195" s="11"/>
      <c r="L195" s="11" t="s">
        <v>1896</v>
      </c>
      <c r="M195" s="11"/>
      <c r="N195" s="11" t="s">
        <v>1897</v>
      </c>
      <c r="O195" s="11" t="s">
        <v>31</v>
      </c>
      <c r="P195" s="11" t="s">
        <v>1467</v>
      </c>
      <c r="Q195" s="11" t="s">
        <v>1898</v>
      </c>
      <c r="R195" s="11" t="s">
        <v>57</v>
      </c>
      <c r="S195">
        <v>36000</v>
      </c>
      <c r="U195">
        <v>64</v>
      </c>
      <c r="V195">
        <v>28</v>
      </c>
      <c r="Y195" t="s">
        <v>4756</v>
      </c>
      <c r="AA195">
        <v>805</v>
      </c>
      <c r="AB195">
        <v>250</v>
      </c>
      <c r="AE195">
        <v>395</v>
      </c>
      <c r="AF195">
        <v>835</v>
      </c>
      <c r="AJ195" t="s">
        <v>57</v>
      </c>
      <c r="AK195">
        <v>30</v>
      </c>
      <c r="AL195">
        <v>20</v>
      </c>
      <c r="AM195">
        <v>3.5</v>
      </c>
      <c r="AN195">
        <v>11.7</v>
      </c>
      <c r="AQ195">
        <v>10.6</v>
      </c>
      <c r="AU195">
        <v>58</v>
      </c>
      <c r="AZ195">
        <v>36000</v>
      </c>
      <c r="BA195" t="s">
        <v>5294</v>
      </c>
      <c r="BB195" t="s">
        <v>3699</v>
      </c>
      <c r="BF195">
        <v>1500</v>
      </c>
      <c r="BG195">
        <v>39</v>
      </c>
      <c r="BH195">
        <v>970</v>
      </c>
      <c r="BI195">
        <v>835</v>
      </c>
      <c r="BL195">
        <v>105</v>
      </c>
      <c r="BM195" s="25" t="s">
        <v>5279</v>
      </c>
      <c r="BN195" t="str">
        <f t="shared" si="13"/>
        <v>835 x 835 x 250</v>
      </c>
      <c r="BP195" t="str">
        <f t="shared" si="14"/>
        <v>970 x 395 x 805</v>
      </c>
      <c r="BR195">
        <f t="shared" si="15"/>
        <v>28</v>
      </c>
      <c r="BS195">
        <f t="shared" si="16"/>
        <v>64</v>
      </c>
    </row>
    <row r="196" spans="1:71" x14ac:dyDescent="0.25">
      <c r="A196" s="11">
        <v>194</v>
      </c>
      <c r="B196" s="11" t="s">
        <v>1899</v>
      </c>
      <c r="C196" s="12" t="s">
        <v>1900</v>
      </c>
      <c r="D196" s="11" t="s">
        <v>1667</v>
      </c>
      <c r="E196" s="11" t="s">
        <v>1433</v>
      </c>
      <c r="F196" s="11" t="s">
        <v>1902</v>
      </c>
      <c r="G196" s="11"/>
      <c r="H196" s="11" t="s">
        <v>1810</v>
      </c>
      <c r="I196" s="11" t="s">
        <v>1903</v>
      </c>
      <c r="J196" s="11"/>
      <c r="K196" s="11"/>
      <c r="L196" s="11" t="s">
        <v>1904</v>
      </c>
      <c r="M196" s="11"/>
      <c r="N196" s="11" t="s">
        <v>1905</v>
      </c>
      <c r="O196" s="11" t="s">
        <v>31</v>
      </c>
      <c r="P196" s="11" t="s">
        <v>1530</v>
      </c>
      <c r="Q196" s="11" t="s">
        <v>1906</v>
      </c>
      <c r="R196" s="11" t="s">
        <v>57</v>
      </c>
      <c r="S196">
        <v>48000</v>
      </c>
      <c r="U196">
        <v>95</v>
      </c>
      <c r="V196">
        <v>28</v>
      </c>
      <c r="Y196" t="s">
        <v>4756</v>
      </c>
      <c r="AA196">
        <v>1325</v>
      </c>
      <c r="AB196">
        <v>290</v>
      </c>
      <c r="AE196">
        <v>370</v>
      </c>
      <c r="AF196">
        <v>835</v>
      </c>
      <c r="AJ196" t="s">
        <v>57</v>
      </c>
      <c r="AK196">
        <v>50</v>
      </c>
      <c r="AL196">
        <v>30</v>
      </c>
      <c r="AM196">
        <v>4.68</v>
      </c>
      <c r="AN196">
        <v>15.24</v>
      </c>
      <c r="AQ196">
        <v>14.07</v>
      </c>
      <c r="AU196">
        <v>58</v>
      </c>
      <c r="AZ196">
        <v>48000</v>
      </c>
      <c r="BA196" t="s">
        <v>5294</v>
      </c>
      <c r="BB196" t="s">
        <v>3699</v>
      </c>
      <c r="BF196">
        <v>1800</v>
      </c>
      <c r="BG196">
        <v>47</v>
      </c>
      <c r="BH196">
        <v>940</v>
      </c>
      <c r="BI196">
        <v>835</v>
      </c>
      <c r="BL196">
        <v>140</v>
      </c>
      <c r="BM196" s="25" t="s">
        <v>5279</v>
      </c>
      <c r="BN196" t="str">
        <f t="shared" ref="BN196:BN223" si="17">CONCATENATE(BI196," x ",AF196," x ",AB196)</f>
        <v>835 x 835 x 290</v>
      </c>
      <c r="BP196" t="str">
        <f t="shared" ref="BP196:BP223" si="18">CONCATENATE(BH196," x ",AE196," x ",AA196)</f>
        <v>940 x 370 x 1325</v>
      </c>
      <c r="BR196">
        <f t="shared" si="15"/>
        <v>28</v>
      </c>
      <c r="BS196">
        <f t="shared" si="16"/>
        <v>95</v>
      </c>
    </row>
    <row r="197" spans="1:71" x14ac:dyDescent="0.25">
      <c r="A197" s="11">
        <v>195</v>
      </c>
      <c r="B197" s="11" t="s">
        <v>1907</v>
      </c>
      <c r="C197" s="12" t="s">
        <v>1908</v>
      </c>
      <c r="D197" s="11" t="s">
        <v>1667</v>
      </c>
      <c r="E197" s="11" t="s">
        <v>1433</v>
      </c>
      <c r="F197" s="11" t="s">
        <v>1910</v>
      </c>
      <c r="G197" s="11"/>
      <c r="H197" s="11" t="s">
        <v>1911</v>
      </c>
      <c r="I197" s="11" t="s">
        <v>1912</v>
      </c>
      <c r="J197" s="11"/>
      <c r="K197" s="11"/>
      <c r="L197" s="11" t="s">
        <v>1913</v>
      </c>
      <c r="M197" s="11"/>
      <c r="N197" s="11" t="s">
        <v>1914</v>
      </c>
      <c r="O197" s="11" t="s">
        <v>31</v>
      </c>
      <c r="P197" s="11" t="s">
        <v>1503</v>
      </c>
      <c r="Q197" s="11" t="s">
        <v>1915</v>
      </c>
      <c r="R197" s="11" t="s">
        <v>57</v>
      </c>
      <c r="S197">
        <v>12000</v>
      </c>
      <c r="U197">
        <v>34</v>
      </c>
      <c r="V197">
        <v>17</v>
      </c>
      <c r="Y197" t="s">
        <v>4756</v>
      </c>
      <c r="AA197">
        <v>545</v>
      </c>
      <c r="AB197">
        <v>260</v>
      </c>
      <c r="AE197">
        <v>285</v>
      </c>
      <c r="AF197">
        <v>570</v>
      </c>
      <c r="AJ197" t="s">
        <v>57</v>
      </c>
      <c r="AK197">
        <v>20</v>
      </c>
      <c r="AL197">
        <v>15</v>
      </c>
      <c r="AM197">
        <v>1.22</v>
      </c>
      <c r="AN197">
        <v>3.81</v>
      </c>
      <c r="AQ197">
        <v>3.52</v>
      </c>
      <c r="AU197">
        <v>53</v>
      </c>
      <c r="AZ197">
        <v>12000</v>
      </c>
      <c r="BA197" t="s">
        <v>5293</v>
      </c>
      <c r="BB197" t="s">
        <v>3699</v>
      </c>
      <c r="BF197">
        <v>760</v>
      </c>
      <c r="BG197">
        <v>46</v>
      </c>
      <c r="BH197">
        <v>730</v>
      </c>
      <c r="BI197">
        <v>570</v>
      </c>
      <c r="BL197">
        <v>35</v>
      </c>
      <c r="BM197" s="25" t="s">
        <v>5279</v>
      </c>
      <c r="BN197" t="str">
        <f t="shared" si="17"/>
        <v>570 x 570 x 260</v>
      </c>
      <c r="BP197" t="str">
        <f t="shared" si="18"/>
        <v>730 x 285 x 545</v>
      </c>
      <c r="BR197">
        <f t="shared" si="15"/>
        <v>17</v>
      </c>
      <c r="BS197">
        <f t="shared" si="16"/>
        <v>34</v>
      </c>
    </row>
    <row r="198" spans="1:71" x14ac:dyDescent="0.25">
      <c r="A198" s="11">
        <v>196</v>
      </c>
      <c r="B198" s="11" t="s">
        <v>1916</v>
      </c>
      <c r="C198" s="12" t="s">
        <v>1917</v>
      </c>
      <c r="D198" s="11" t="s">
        <v>1667</v>
      </c>
      <c r="E198" s="11" t="s">
        <v>1433</v>
      </c>
      <c r="F198" s="11" t="s">
        <v>1919</v>
      </c>
      <c r="G198" s="11"/>
      <c r="H198" s="11" t="s">
        <v>1920</v>
      </c>
      <c r="I198" s="11" t="s">
        <v>1921</v>
      </c>
      <c r="J198" s="11"/>
      <c r="K198" s="11"/>
      <c r="L198" s="11" t="s">
        <v>1922</v>
      </c>
      <c r="M198" s="11"/>
      <c r="N198" s="11" t="s">
        <v>1923</v>
      </c>
      <c r="O198" s="11" t="s">
        <v>31</v>
      </c>
      <c r="P198" s="11" t="s">
        <v>1521</v>
      </c>
      <c r="Q198" s="11" t="s">
        <v>1924</v>
      </c>
      <c r="R198" s="11" t="s">
        <v>57</v>
      </c>
      <c r="S198">
        <v>18000</v>
      </c>
      <c r="U198">
        <v>36</v>
      </c>
      <c r="V198">
        <v>17</v>
      </c>
      <c r="Y198" t="s">
        <v>4756</v>
      </c>
      <c r="AA198">
        <v>545</v>
      </c>
      <c r="AB198">
        <v>260</v>
      </c>
      <c r="AE198">
        <v>315</v>
      </c>
      <c r="AF198">
        <v>570</v>
      </c>
      <c r="AJ198" t="s">
        <v>57</v>
      </c>
      <c r="AK198">
        <v>20</v>
      </c>
      <c r="AL198">
        <v>15</v>
      </c>
      <c r="AM198">
        <v>1.7</v>
      </c>
      <c r="AN198">
        <v>5.6</v>
      </c>
      <c r="AQ198">
        <v>5.28</v>
      </c>
      <c r="AU198">
        <v>55</v>
      </c>
      <c r="AZ198">
        <v>18000</v>
      </c>
      <c r="BA198" t="s">
        <v>5293</v>
      </c>
      <c r="BB198" t="s">
        <v>3699</v>
      </c>
      <c r="BF198">
        <v>760</v>
      </c>
      <c r="BG198">
        <v>46</v>
      </c>
      <c r="BH198">
        <v>800</v>
      </c>
      <c r="BI198">
        <v>570</v>
      </c>
      <c r="BL198">
        <v>55</v>
      </c>
      <c r="BM198" s="25" t="s">
        <v>5279</v>
      </c>
      <c r="BN198" t="str">
        <f t="shared" si="17"/>
        <v>570 x 570 x 260</v>
      </c>
      <c r="BP198" t="str">
        <f t="shared" si="18"/>
        <v>800 x 315 x 545</v>
      </c>
      <c r="BR198">
        <f t="shared" si="15"/>
        <v>17</v>
      </c>
      <c r="BS198">
        <f t="shared" si="16"/>
        <v>36</v>
      </c>
    </row>
    <row r="199" spans="1:71" x14ac:dyDescent="0.25">
      <c r="A199" s="11">
        <v>197</v>
      </c>
      <c r="B199" s="11" t="s">
        <v>1925</v>
      </c>
      <c r="C199" s="12" t="s">
        <v>1926</v>
      </c>
      <c r="D199" s="11" t="s">
        <v>1667</v>
      </c>
      <c r="E199" s="11" t="s">
        <v>1433</v>
      </c>
      <c r="F199" s="11" t="s">
        <v>1928</v>
      </c>
      <c r="G199" s="11"/>
      <c r="H199" s="11" t="s">
        <v>1810</v>
      </c>
      <c r="I199" s="11" t="s">
        <v>1929</v>
      </c>
      <c r="J199" s="11"/>
      <c r="K199" s="11"/>
      <c r="L199" s="11" t="s">
        <v>1930</v>
      </c>
      <c r="M199" s="11"/>
      <c r="N199" s="11" t="s">
        <v>1931</v>
      </c>
      <c r="O199" s="11" t="s">
        <v>31</v>
      </c>
      <c r="P199" s="11" t="s">
        <v>1440</v>
      </c>
      <c r="Q199" s="11" t="s">
        <v>1932</v>
      </c>
      <c r="R199" s="11" t="s">
        <v>57</v>
      </c>
      <c r="S199">
        <v>56000</v>
      </c>
      <c r="U199">
        <v>99</v>
      </c>
      <c r="V199">
        <v>28</v>
      </c>
      <c r="Y199" t="s">
        <v>4756</v>
      </c>
      <c r="AA199">
        <v>1325</v>
      </c>
      <c r="AB199">
        <v>290</v>
      </c>
      <c r="AE199">
        <v>370</v>
      </c>
      <c r="AF199">
        <v>835</v>
      </c>
      <c r="AJ199" t="s">
        <v>57</v>
      </c>
      <c r="AK199">
        <v>50</v>
      </c>
      <c r="AL199">
        <v>30</v>
      </c>
      <c r="AM199">
        <v>5.57</v>
      </c>
      <c r="AN199">
        <v>17.600000000000001</v>
      </c>
      <c r="AQ199">
        <v>16.12</v>
      </c>
      <c r="AU199">
        <v>60</v>
      </c>
      <c r="AZ199">
        <v>56000</v>
      </c>
      <c r="BA199" t="s">
        <v>5294</v>
      </c>
      <c r="BB199" t="s">
        <v>3699</v>
      </c>
      <c r="BF199">
        <v>1800</v>
      </c>
      <c r="BG199">
        <v>47</v>
      </c>
      <c r="BH199">
        <v>940</v>
      </c>
      <c r="BI199">
        <v>835</v>
      </c>
      <c r="BL199">
        <v>160</v>
      </c>
      <c r="BM199" s="25" t="s">
        <v>5279</v>
      </c>
      <c r="BN199" t="str">
        <f t="shared" si="17"/>
        <v>835 x 835 x 290</v>
      </c>
      <c r="BP199" t="str">
        <f t="shared" si="18"/>
        <v>940 x 370 x 1325</v>
      </c>
      <c r="BR199">
        <f t="shared" si="15"/>
        <v>28</v>
      </c>
      <c r="BS199">
        <f t="shared" si="16"/>
        <v>99</v>
      </c>
    </row>
    <row r="200" spans="1:71" x14ac:dyDescent="0.25">
      <c r="A200" s="11">
        <v>198</v>
      </c>
      <c r="B200" s="11" t="s">
        <v>1933</v>
      </c>
      <c r="C200" s="12" t="s">
        <v>1934</v>
      </c>
      <c r="D200" s="11" t="s">
        <v>1667</v>
      </c>
      <c r="E200" s="11" t="s">
        <v>1433</v>
      </c>
      <c r="F200" s="11" t="s">
        <v>1936</v>
      </c>
      <c r="G200" s="11"/>
      <c r="H200" s="11" t="s">
        <v>1937</v>
      </c>
      <c r="I200" s="11" t="s">
        <v>1938</v>
      </c>
      <c r="J200" s="11"/>
      <c r="K200" s="11"/>
      <c r="L200" s="11" t="s">
        <v>1939</v>
      </c>
      <c r="M200" s="11"/>
      <c r="N200" s="11" t="s">
        <v>1940</v>
      </c>
      <c r="O200" s="11" t="s">
        <v>31</v>
      </c>
      <c r="P200" s="11" t="s">
        <v>1575</v>
      </c>
      <c r="Q200" s="11" t="s">
        <v>1941</v>
      </c>
      <c r="R200" s="11" t="s">
        <v>57</v>
      </c>
      <c r="S200">
        <v>60000</v>
      </c>
      <c r="U200">
        <v>99</v>
      </c>
      <c r="V200">
        <v>50</v>
      </c>
      <c r="Y200" t="s">
        <v>4756</v>
      </c>
      <c r="AA200">
        <v>1325</v>
      </c>
      <c r="AB200">
        <v>320</v>
      </c>
      <c r="AE200">
        <v>370</v>
      </c>
      <c r="AF200">
        <v>735</v>
      </c>
      <c r="AJ200" t="s">
        <v>57</v>
      </c>
      <c r="AK200">
        <v>50</v>
      </c>
      <c r="AL200">
        <v>30</v>
      </c>
      <c r="AM200">
        <v>5.55</v>
      </c>
      <c r="AN200">
        <v>17.579999999999998</v>
      </c>
      <c r="AQ200">
        <v>16.12</v>
      </c>
      <c r="AU200">
        <v>60</v>
      </c>
      <c r="AZ200">
        <v>60000</v>
      </c>
      <c r="BA200" t="s">
        <v>5294</v>
      </c>
      <c r="BB200" t="s">
        <v>3699</v>
      </c>
      <c r="BF200">
        <v>2600</v>
      </c>
      <c r="BG200">
        <v>45</v>
      </c>
      <c r="BH200">
        <v>940</v>
      </c>
      <c r="BI200">
        <v>1250</v>
      </c>
      <c r="BL200">
        <v>160</v>
      </c>
      <c r="BM200" s="25" t="s">
        <v>5279</v>
      </c>
      <c r="BN200" t="str">
        <f t="shared" si="17"/>
        <v>1250 x 735 x 320</v>
      </c>
      <c r="BP200" t="str">
        <f t="shared" si="18"/>
        <v>940 x 370 x 1325</v>
      </c>
      <c r="BR200">
        <f t="shared" si="15"/>
        <v>50</v>
      </c>
      <c r="BS200">
        <f t="shared" si="16"/>
        <v>99</v>
      </c>
    </row>
    <row r="201" spans="1:71" x14ac:dyDescent="0.25">
      <c r="A201" s="11">
        <v>199</v>
      </c>
      <c r="B201" s="11" t="s">
        <v>1942</v>
      </c>
      <c r="C201" s="12" t="s">
        <v>1943</v>
      </c>
      <c r="D201" s="11" t="s">
        <v>1667</v>
      </c>
      <c r="E201" s="11" t="s">
        <v>1433</v>
      </c>
      <c r="F201" s="11" t="s">
        <v>1945</v>
      </c>
      <c r="G201" s="11"/>
      <c r="H201" s="11" t="s">
        <v>1946</v>
      </c>
      <c r="I201" s="11" t="s">
        <v>1947</v>
      </c>
      <c r="J201" s="11"/>
      <c r="K201" s="11"/>
      <c r="L201" s="11" t="s">
        <v>1948</v>
      </c>
      <c r="M201" s="11"/>
      <c r="N201" s="11" t="s">
        <v>1949</v>
      </c>
      <c r="O201" s="11" t="s">
        <v>31</v>
      </c>
      <c r="P201" s="11" t="s">
        <v>1566</v>
      </c>
      <c r="Q201" s="11" t="s">
        <v>1950</v>
      </c>
      <c r="R201" s="11" t="s">
        <v>57</v>
      </c>
      <c r="S201">
        <v>36000</v>
      </c>
      <c r="U201">
        <v>64</v>
      </c>
      <c r="V201">
        <v>35</v>
      </c>
      <c r="Y201" t="s">
        <v>4756</v>
      </c>
      <c r="AA201">
        <v>805</v>
      </c>
      <c r="AB201">
        <v>290</v>
      </c>
      <c r="AE201">
        <v>395</v>
      </c>
      <c r="AF201">
        <v>735</v>
      </c>
      <c r="AJ201" t="s">
        <v>57</v>
      </c>
      <c r="AK201">
        <v>30</v>
      </c>
      <c r="AL201">
        <v>20</v>
      </c>
      <c r="AM201">
        <v>3.5</v>
      </c>
      <c r="AN201">
        <v>11.7</v>
      </c>
      <c r="AQ201">
        <v>10.55</v>
      </c>
      <c r="AU201">
        <v>58</v>
      </c>
      <c r="AZ201">
        <v>36000</v>
      </c>
      <c r="BA201" t="s">
        <v>5294</v>
      </c>
      <c r="BB201" t="s">
        <v>3699</v>
      </c>
      <c r="BF201">
        <v>1650</v>
      </c>
      <c r="BG201">
        <v>43</v>
      </c>
      <c r="BH201">
        <v>970</v>
      </c>
      <c r="BI201">
        <v>890</v>
      </c>
      <c r="BL201">
        <v>105</v>
      </c>
      <c r="BM201" s="25" t="s">
        <v>5279</v>
      </c>
      <c r="BN201" t="str">
        <f t="shared" si="17"/>
        <v>890 x 735 x 290</v>
      </c>
      <c r="BP201" t="str">
        <f t="shared" si="18"/>
        <v>970 x 395 x 805</v>
      </c>
      <c r="BR201">
        <f t="shared" si="15"/>
        <v>35</v>
      </c>
      <c r="BS201">
        <f t="shared" si="16"/>
        <v>64</v>
      </c>
    </row>
    <row r="202" spans="1:71" x14ac:dyDescent="0.25">
      <c r="A202" s="11">
        <v>200</v>
      </c>
      <c r="B202" s="11" t="s">
        <v>1951</v>
      </c>
      <c r="C202" s="12" t="s">
        <v>1952</v>
      </c>
      <c r="D202" s="11" t="s">
        <v>1667</v>
      </c>
      <c r="E202" s="11" t="s">
        <v>1433</v>
      </c>
      <c r="F202" s="11" t="s">
        <v>1954</v>
      </c>
      <c r="G202" s="11"/>
      <c r="H202" s="11" t="s">
        <v>1937</v>
      </c>
      <c r="I202" s="11" t="s">
        <v>1955</v>
      </c>
      <c r="J202" s="11"/>
      <c r="K202" s="11"/>
      <c r="L202" s="11" t="s">
        <v>1956</v>
      </c>
      <c r="M202" s="11"/>
      <c r="N202" s="11" t="s">
        <v>1957</v>
      </c>
      <c r="O202" s="11" t="s">
        <v>31</v>
      </c>
      <c r="P202" s="11" t="s">
        <v>1539</v>
      </c>
      <c r="Q202" s="11" t="s">
        <v>1958</v>
      </c>
      <c r="R202" s="11" t="s">
        <v>57</v>
      </c>
      <c r="S202">
        <v>48000</v>
      </c>
      <c r="U202">
        <v>95</v>
      </c>
      <c r="V202">
        <v>45</v>
      </c>
      <c r="Y202" t="s">
        <v>4756</v>
      </c>
      <c r="AA202">
        <v>1325</v>
      </c>
      <c r="AB202">
        <v>290</v>
      </c>
      <c r="AE202">
        <v>370</v>
      </c>
      <c r="AF202">
        <v>735</v>
      </c>
      <c r="AJ202" t="s">
        <v>57</v>
      </c>
      <c r="AK202">
        <v>50</v>
      </c>
      <c r="AL202">
        <v>30</v>
      </c>
      <c r="AM202">
        <v>4.68</v>
      </c>
      <c r="AN202">
        <v>15.24</v>
      </c>
      <c r="AQ202">
        <v>14.07</v>
      </c>
      <c r="AU202">
        <v>58</v>
      </c>
      <c r="AZ202">
        <v>48000</v>
      </c>
      <c r="BA202" t="s">
        <v>5294</v>
      </c>
      <c r="BB202" t="s">
        <v>3699</v>
      </c>
      <c r="BF202">
        <v>2400</v>
      </c>
      <c r="BG202">
        <v>44</v>
      </c>
      <c r="BH202">
        <v>940</v>
      </c>
      <c r="BI202">
        <v>1250</v>
      </c>
      <c r="BL202">
        <v>140</v>
      </c>
      <c r="BM202" s="25" t="s">
        <v>5279</v>
      </c>
      <c r="BN202" t="str">
        <f t="shared" si="17"/>
        <v>1250 x 735 x 290</v>
      </c>
      <c r="BP202" t="str">
        <f t="shared" si="18"/>
        <v>940 x 370 x 1325</v>
      </c>
      <c r="BR202">
        <f t="shared" si="15"/>
        <v>45</v>
      </c>
      <c r="BS202">
        <f t="shared" si="16"/>
        <v>95</v>
      </c>
    </row>
    <row r="203" spans="1:71" x14ac:dyDescent="0.25">
      <c r="A203" s="11">
        <v>201</v>
      </c>
      <c r="B203" s="11" t="s">
        <v>1959</v>
      </c>
      <c r="C203" s="12" t="s">
        <v>1960</v>
      </c>
      <c r="D203" s="11" t="s">
        <v>1667</v>
      </c>
      <c r="E203" s="11" t="s">
        <v>1433</v>
      </c>
      <c r="F203" s="11" t="s">
        <v>1962</v>
      </c>
      <c r="G203" s="11"/>
      <c r="H203" s="11" t="s">
        <v>1963</v>
      </c>
      <c r="I203" s="11" t="s">
        <v>1964</v>
      </c>
      <c r="J203" s="11"/>
      <c r="K203" s="11"/>
      <c r="L203" s="11" t="s">
        <v>1965</v>
      </c>
      <c r="M203" s="11"/>
      <c r="N203" s="11" t="s">
        <v>1966</v>
      </c>
      <c r="O203" s="11" t="s">
        <v>31</v>
      </c>
      <c r="P203" s="11" t="s">
        <v>1557</v>
      </c>
      <c r="Q203" s="11" t="s">
        <v>1967</v>
      </c>
      <c r="R203" s="11" t="s">
        <v>57</v>
      </c>
      <c r="S203">
        <v>24000</v>
      </c>
      <c r="U203">
        <v>48</v>
      </c>
      <c r="V203">
        <v>33</v>
      </c>
      <c r="Y203" t="s">
        <v>4756</v>
      </c>
      <c r="AA203">
        <v>655</v>
      </c>
      <c r="AB203">
        <v>290</v>
      </c>
      <c r="AE203">
        <v>310</v>
      </c>
      <c r="AF203">
        <v>735</v>
      </c>
      <c r="AJ203" t="s">
        <v>57</v>
      </c>
      <c r="AK203">
        <v>20</v>
      </c>
      <c r="AL203">
        <v>15</v>
      </c>
      <c r="AM203">
        <v>2.15</v>
      </c>
      <c r="AN203">
        <v>7.4</v>
      </c>
      <c r="AQ203">
        <v>7.03</v>
      </c>
      <c r="AU203">
        <v>57</v>
      </c>
      <c r="AZ203">
        <v>24000</v>
      </c>
      <c r="BA203" t="s">
        <v>5293</v>
      </c>
      <c r="BB203" t="s">
        <v>3699</v>
      </c>
      <c r="BF203">
        <v>1400</v>
      </c>
      <c r="BG203">
        <v>42</v>
      </c>
      <c r="BH203">
        <v>825</v>
      </c>
      <c r="BI203">
        <v>890</v>
      </c>
      <c r="BL203">
        <v>70</v>
      </c>
      <c r="BM203" s="25" t="s">
        <v>5279</v>
      </c>
      <c r="BN203" t="str">
        <f t="shared" si="17"/>
        <v>890 x 735 x 290</v>
      </c>
      <c r="BP203" t="str">
        <f t="shared" si="18"/>
        <v>825 x 310 x 655</v>
      </c>
      <c r="BR203">
        <f t="shared" si="15"/>
        <v>33</v>
      </c>
      <c r="BS203">
        <f t="shared" si="16"/>
        <v>48</v>
      </c>
    </row>
    <row r="204" spans="1:71" x14ac:dyDescent="0.25">
      <c r="A204" s="11">
        <v>202</v>
      </c>
      <c r="B204" s="11" t="s">
        <v>1968</v>
      </c>
      <c r="C204" s="12" t="s">
        <v>1969</v>
      </c>
      <c r="D204" s="11" t="s">
        <v>1667</v>
      </c>
      <c r="E204" s="11" t="s">
        <v>1433</v>
      </c>
      <c r="F204" s="11" t="s">
        <v>1971</v>
      </c>
      <c r="G204" s="11"/>
      <c r="H204" s="11" t="s">
        <v>1972</v>
      </c>
      <c r="I204" s="11" t="s">
        <v>1973</v>
      </c>
      <c r="J204" s="11"/>
      <c r="K204" s="11"/>
      <c r="L204" s="11" t="s">
        <v>1974</v>
      </c>
      <c r="M204" s="11"/>
      <c r="N204" s="11" t="s">
        <v>1975</v>
      </c>
      <c r="O204" s="11" t="s">
        <v>31</v>
      </c>
      <c r="P204" s="11" t="s">
        <v>1548</v>
      </c>
      <c r="Q204" s="11" t="s">
        <v>1976</v>
      </c>
      <c r="R204" s="11" t="s">
        <v>57</v>
      </c>
      <c r="S204">
        <v>18000</v>
      </c>
      <c r="U204">
        <v>36</v>
      </c>
      <c r="V204">
        <v>32</v>
      </c>
      <c r="Y204" t="s">
        <v>4756</v>
      </c>
      <c r="AA204">
        <v>545</v>
      </c>
      <c r="AB204">
        <v>290</v>
      </c>
      <c r="AE204">
        <v>315</v>
      </c>
      <c r="AF204">
        <v>735</v>
      </c>
      <c r="AJ204" t="s">
        <v>57</v>
      </c>
      <c r="AK204">
        <v>20</v>
      </c>
      <c r="AL204">
        <v>15</v>
      </c>
      <c r="AM204">
        <v>1.73</v>
      </c>
      <c r="AN204">
        <v>5.6</v>
      </c>
      <c r="AQ204">
        <v>5.28</v>
      </c>
      <c r="AU204">
        <v>55</v>
      </c>
      <c r="AZ204">
        <v>18000</v>
      </c>
      <c r="BA204" t="s">
        <v>5293</v>
      </c>
      <c r="BB204" t="s">
        <v>3699</v>
      </c>
      <c r="BF204">
        <v>1000</v>
      </c>
      <c r="BG204">
        <v>32</v>
      </c>
      <c r="BH204">
        <v>800</v>
      </c>
      <c r="BI204">
        <v>890</v>
      </c>
      <c r="BL204">
        <v>55</v>
      </c>
      <c r="BM204" s="25" t="s">
        <v>5279</v>
      </c>
      <c r="BN204" t="str">
        <f t="shared" si="17"/>
        <v>890 x 735 x 290</v>
      </c>
      <c r="BP204" t="str">
        <f t="shared" si="18"/>
        <v>800 x 315 x 545</v>
      </c>
      <c r="BR204">
        <f t="shared" si="15"/>
        <v>32</v>
      </c>
      <c r="BS204">
        <f t="shared" si="16"/>
        <v>36</v>
      </c>
    </row>
    <row r="205" spans="1:71" x14ac:dyDescent="0.25">
      <c r="A205" s="11">
        <v>203</v>
      </c>
      <c r="B205" s="11" t="s">
        <v>1977</v>
      </c>
      <c r="C205" s="12" t="s">
        <v>1978</v>
      </c>
      <c r="D205" s="11" t="s">
        <v>1667</v>
      </c>
      <c r="E205" s="11" t="s">
        <v>1433</v>
      </c>
      <c r="F205" s="11" t="s">
        <v>1980</v>
      </c>
      <c r="G205" s="11"/>
      <c r="H205" s="11"/>
      <c r="I205" s="11" t="s">
        <v>1981</v>
      </c>
      <c r="J205" s="11" t="s">
        <v>1982</v>
      </c>
      <c r="K205" s="11"/>
      <c r="L205" s="11" t="s">
        <v>1983</v>
      </c>
      <c r="M205" s="11"/>
      <c r="N205" s="11" t="s">
        <v>1984</v>
      </c>
      <c r="O205" s="11" t="s">
        <v>1985</v>
      </c>
      <c r="P205" s="11" t="s">
        <v>1708</v>
      </c>
      <c r="Q205" s="11" t="s">
        <v>1986</v>
      </c>
      <c r="R205" s="11" t="s">
        <v>57</v>
      </c>
      <c r="S205">
        <v>12000</v>
      </c>
      <c r="U205">
        <v>23</v>
      </c>
      <c r="V205">
        <v>15.5</v>
      </c>
      <c r="Y205" t="s">
        <v>4756</v>
      </c>
      <c r="AA205">
        <v>536</v>
      </c>
      <c r="AB205">
        <v>260</v>
      </c>
      <c r="AE205">
        <v>280</v>
      </c>
      <c r="AF205">
        <v>570</v>
      </c>
      <c r="AJ205" t="s">
        <v>34</v>
      </c>
      <c r="AK205">
        <v>25</v>
      </c>
      <c r="AL205">
        <v>10</v>
      </c>
      <c r="AM205">
        <v>1.6</v>
      </c>
      <c r="AN205">
        <v>5.3</v>
      </c>
      <c r="AQ205">
        <v>4.4000000000000004</v>
      </c>
      <c r="AU205">
        <v>54</v>
      </c>
      <c r="AZ205">
        <v>12000</v>
      </c>
      <c r="BA205" t="s">
        <v>5293</v>
      </c>
      <c r="BB205" t="s">
        <v>3699</v>
      </c>
      <c r="BD205">
        <v>1.02</v>
      </c>
      <c r="BE205">
        <v>3.52</v>
      </c>
      <c r="BF205">
        <v>700</v>
      </c>
      <c r="BG205">
        <v>35</v>
      </c>
      <c r="BH205">
        <v>709</v>
      </c>
      <c r="BI205">
        <v>570</v>
      </c>
      <c r="BL205">
        <v>35</v>
      </c>
      <c r="BM205" s="25" t="s">
        <v>5279</v>
      </c>
      <c r="BN205" t="str">
        <f t="shared" si="17"/>
        <v>570 x 570 x 260</v>
      </c>
      <c r="BP205" t="str">
        <f t="shared" si="18"/>
        <v>709 x 280 x 536</v>
      </c>
      <c r="BR205">
        <f t="shared" si="15"/>
        <v>15.5</v>
      </c>
      <c r="BS205">
        <f t="shared" si="16"/>
        <v>23</v>
      </c>
    </row>
    <row r="206" spans="1:71" x14ac:dyDescent="0.25">
      <c r="A206" s="11">
        <v>204</v>
      </c>
      <c r="B206" s="11" t="s">
        <v>1987</v>
      </c>
      <c r="C206" s="12" t="s">
        <v>1988</v>
      </c>
      <c r="D206" s="11" t="s">
        <v>1667</v>
      </c>
      <c r="E206" s="11" t="s">
        <v>1433</v>
      </c>
      <c r="F206" s="11" t="s">
        <v>1990</v>
      </c>
      <c r="G206" s="11"/>
      <c r="H206" s="11"/>
      <c r="I206" s="11" t="s">
        <v>1991</v>
      </c>
      <c r="J206" s="11" t="s">
        <v>1982</v>
      </c>
      <c r="K206" s="11"/>
      <c r="L206" s="11" t="s">
        <v>1992</v>
      </c>
      <c r="M206" s="11"/>
      <c r="N206" s="11" t="s">
        <v>1993</v>
      </c>
      <c r="O206" s="11" t="s">
        <v>1994</v>
      </c>
      <c r="P206" s="11" t="s">
        <v>1771</v>
      </c>
      <c r="Q206" s="11" t="s">
        <v>1995</v>
      </c>
      <c r="R206" s="11" t="s">
        <v>57</v>
      </c>
      <c r="S206">
        <v>48000</v>
      </c>
      <c r="U206">
        <v>92</v>
      </c>
      <c r="V206">
        <v>30</v>
      </c>
      <c r="Y206" t="s">
        <v>4756</v>
      </c>
      <c r="AA206">
        <v>1325</v>
      </c>
      <c r="AB206">
        <v>288</v>
      </c>
      <c r="AE206">
        <v>370</v>
      </c>
      <c r="AF206">
        <v>840</v>
      </c>
      <c r="AJ206" t="s">
        <v>34</v>
      </c>
      <c r="AK206">
        <v>65</v>
      </c>
      <c r="AL206">
        <v>30</v>
      </c>
      <c r="AM206">
        <v>6.8</v>
      </c>
      <c r="AN206">
        <v>16.149999999999999</v>
      </c>
      <c r="AQ206">
        <v>16.5</v>
      </c>
      <c r="AU206">
        <v>60</v>
      </c>
      <c r="AZ206">
        <v>48000</v>
      </c>
      <c r="BA206" t="s">
        <v>5294</v>
      </c>
      <c r="BB206" t="s">
        <v>3699</v>
      </c>
      <c r="BD206">
        <v>5.4</v>
      </c>
      <c r="BE206">
        <v>14</v>
      </c>
      <c r="BF206">
        <v>2000</v>
      </c>
      <c r="BG206">
        <v>48</v>
      </c>
      <c r="BH206">
        <v>940</v>
      </c>
      <c r="BI206">
        <v>840</v>
      </c>
      <c r="BL206">
        <v>140</v>
      </c>
      <c r="BM206" s="25" t="s">
        <v>5279</v>
      </c>
      <c r="BN206" t="str">
        <f t="shared" si="17"/>
        <v>840 x 840 x 288</v>
      </c>
      <c r="BP206" t="str">
        <f t="shared" si="18"/>
        <v>940 x 370 x 1325</v>
      </c>
      <c r="BR206">
        <f t="shared" si="15"/>
        <v>30</v>
      </c>
      <c r="BS206">
        <f t="shared" si="16"/>
        <v>92</v>
      </c>
    </row>
    <row r="207" spans="1:71" x14ac:dyDescent="0.25">
      <c r="A207" s="11">
        <v>205</v>
      </c>
      <c r="B207" s="11" t="s">
        <v>1996</v>
      </c>
      <c r="C207" s="12" t="s">
        <v>1997</v>
      </c>
      <c r="D207" s="11" t="s">
        <v>1667</v>
      </c>
      <c r="E207" s="11" t="s">
        <v>1433</v>
      </c>
      <c r="F207" s="11" t="s">
        <v>1999</v>
      </c>
      <c r="G207" s="11"/>
      <c r="H207" s="11"/>
      <c r="I207" s="11" t="s">
        <v>2000</v>
      </c>
      <c r="J207" s="11" t="s">
        <v>2001</v>
      </c>
      <c r="K207" s="11"/>
      <c r="L207" s="11" t="s">
        <v>2002</v>
      </c>
      <c r="M207" s="11"/>
      <c r="N207" s="11" t="s">
        <v>2003</v>
      </c>
      <c r="O207" s="11" t="s">
        <v>2004</v>
      </c>
      <c r="P207" s="11" t="s">
        <v>1873</v>
      </c>
      <c r="Q207" s="11" t="s">
        <v>2005</v>
      </c>
      <c r="R207" s="11" t="s">
        <v>57</v>
      </c>
      <c r="S207">
        <v>48000</v>
      </c>
      <c r="U207">
        <v>92</v>
      </c>
      <c r="V207">
        <v>41</v>
      </c>
      <c r="Y207" t="s">
        <v>4805</v>
      </c>
      <c r="AA207">
        <v>1325</v>
      </c>
      <c r="AB207">
        <v>690</v>
      </c>
      <c r="AE207">
        <v>370</v>
      </c>
      <c r="AF207">
        <v>235</v>
      </c>
      <c r="AJ207" t="s">
        <v>34</v>
      </c>
      <c r="AK207">
        <v>65</v>
      </c>
      <c r="AL207">
        <v>30</v>
      </c>
      <c r="AM207">
        <v>6.9</v>
      </c>
      <c r="AN207">
        <v>17</v>
      </c>
      <c r="AQ207">
        <v>14.5</v>
      </c>
      <c r="AU207">
        <v>60</v>
      </c>
      <c r="AZ207">
        <v>48000</v>
      </c>
      <c r="BA207" t="s">
        <v>5294</v>
      </c>
      <c r="BB207" t="s">
        <v>3699</v>
      </c>
      <c r="BD207">
        <v>16</v>
      </c>
      <c r="BE207">
        <v>14</v>
      </c>
      <c r="BF207">
        <v>2040</v>
      </c>
      <c r="BG207">
        <v>43</v>
      </c>
      <c r="BH207">
        <v>940</v>
      </c>
      <c r="BI207">
        <v>1600</v>
      </c>
      <c r="BL207">
        <v>140</v>
      </c>
      <c r="BM207" s="25" t="s">
        <v>5279</v>
      </c>
      <c r="BN207" t="str">
        <f t="shared" si="17"/>
        <v>1600 x 235 x 690</v>
      </c>
      <c r="BP207" t="str">
        <f t="shared" si="18"/>
        <v>940 x 370 x 1325</v>
      </c>
      <c r="BR207">
        <f t="shared" si="15"/>
        <v>41</v>
      </c>
      <c r="BS207">
        <f t="shared" si="16"/>
        <v>92</v>
      </c>
    </row>
    <row r="208" spans="1:71" x14ac:dyDescent="0.25">
      <c r="A208" s="11">
        <v>206</v>
      </c>
      <c r="B208" s="11" t="s">
        <v>2006</v>
      </c>
      <c r="C208" s="12" t="s">
        <v>2007</v>
      </c>
      <c r="D208" s="11" t="s">
        <v>1667</v>
      </c>
      <c r="E208" s="11" t="s">
        <v>1433</v>
      </c>
      <c r="F208" s="11" t="s">
        <v>2009</v>
      </c>
      <c r="G208" s="11"/>
      <c r="H208" s="11"/>
      <c r="I208" s="11" t="s">
        <v>2010</v>
      </c>
      <c r="J208" s="11" t="s">
        <v>2011</v>
      </c>
      <c r="K208" s="11"/>
      <c r="L208" s="11" t="s">
        <v>2012</v>
      </c>
      <c r="M208" s="11"/>
      <c r="N208" s="11" t="s">
        <v>2013</v>
      </c>
      <c r="O208" s="11" t="s">
        <v>2014</v>
      </c>
      <c r="P208" s="11" t="s">
        <v>2015</v>
      </c>
      <c r="Q208" s="11" t="s">
        <v>2016</v>
      </c>
      <c r="R208" s="11" t="s">
        <v>57</v>
      </c>
      <c r="S208">
        <v>60000</v>
      </c>
      <c r="U208">
        <v>92</v>
      </c>
      <c r="V208">
        <v>42</v>
      </c>
      <c r="Y208" t="s">
        <v>4625</v>
      </c>
      <c r="AA208">
        <v>1325</v>
      </c>
      <c r="AB208">
        <v>245</v>
      </c>
      <c r="AE208">
        <v>370</v>
      </c>
      <c r="AF208">
        <v>700</v>
      </c>
      <c r="AJ208" t="s">
        <v>34</v>
      </c>
      <c r="AK208">
        <v>65</v>
      </c>
      <c r="AL208">
        <v>30</v>
      </c>
      <c r="AM208">
        <v>6.8</v>
      </c>
      <c r="AN208">
        <v>18.5</v>
      </c>
      <c r="AQ208">
        <v>17.5</v>
      </c>
      <c r="AU208">
        <v>60</v>
      </c>
      <c r="AZ208">
        <v>60000</v>
      </c>
      <c r="BA208" t="s">
        <v>5294</v>
      </c>
      <c r="BB208" t="s">
        <v>3699</v>
      </c>
      <c r="BD208">
        <v>17</v>
      </c>
      <c r="BE208">
        <v>16</v>
      </c>
      <c r="BF208">
        <v>2300</v>
      </c>
      <c r="BG208">
        <v>47</v>
      </c>
      <c r="BH208">
        <v>940</v>
      </c>
      <c r="BI208">
        <v>1400</v>
      </c>
      <c r="BL208">
        <v>175</v>
      </c>
      <c r="BM208" t="s">
        <v>5279</v>
      </c>
      <c r="BN208" t="str">
        <f t="shared" si="17"/>
        <v>1400 x 700 x 245</v>
      </c>
      <c r="BP208" t="str">
        <f t="shared" si="18"/>
        <v>940 x 370 x 1325</v>
      </c>
      <c r="BR208">
        <f t="shared" si="15"/>
        <v>42</v>
      </c>
      <c r="BS208">
        <f t="shared" si="16"/>
        <v>92</v>
      </c>
    </row>
    <row r="209" spans="1:71" x14ac:dyDescent="0.25">
      <c r="A209" s="11">
        <v>207</v>
      </c>
      <c r="B209" s="11" t="s">
        <v>2017</v>
      </c>
      <c r="C209" s="12" t="s">
        <v>2018</v>
      </c>
      <c r="D209" s="11" t="s">
        <v>1667</v>
      </c>
      <c r="E209" s="11" t="s">
        <v>1433</v>
      </c>
      <c r="F209" s="11" t="s">
        <v>2020</v>
      </c>
      <c r="G209" s="11"/>
      <c r="H209" s="11"/>
      <c r="I209" s="11" t="s">
        <v>2021</v>
      </c>
      <c r="J209" s="11" t="s">
        <v>2011</v>
      </c>
      <c r="K209" s="11"/>
      <c r="L209" s="11" t="s">
        <v>2022</v>
      </c>
      <c r="M209" s="11"/>
      <c r="N209" s="11" t="s">
        <v>2023</v>
      </c>
      <c r="O209" s="11" t="s">
        <v>2024</v>
      </c>
      <c r="P209" s="11" t="s">
        <v>2025</v>
      </c>
      <c r="Q209" s="11" t="s">
        <v>2026</v>
      </c>
      <c r="R209" s="11" t="s">
        <v>57</v>
      </c>
      <c r="S209">
        <v>48000</v>
      </c>
      <c r="U209">
        <v>92</v>
      </c>
      <c r="V209">
        <v>42</v>
      </c>
      <c r="Y209" t="s">
        <v>4625</v>
      </c>
      <c r="AA209">
        <v>1325</v>
      </c>
      <c r="AB209">
        <v>245</v>
      </c>
      <c r="AE209">
        <v>370</v>
      </c>
      <c r="AF209">
        <v>700</v>
      </c>
      <c r="AJ209" t="s">
        <v>34</v>
      </c>
      <c r="AK209">
        <v>65</v>
      </c>
      <c r="AL209">
        <v>30</v>
      </c>
      <c r="AM209">
        <v>6.7</v>
      </c>
      <c r="AN209">
        <v>16.149999999999999</v>
      </c>
      <c r="AQ209">
        <v>16.5</v>
      </c>
      <c r="AU209">
        <v>60</v>
      </c>
      <c r="AZ209">
        <v>48000</v>
      </c>
      <c r="BA209" t="s">
        <v>5294</v>
      </c>
      <c r="BB209" t="s">
        <v>3699</v>
      </c>
      <c r="BD209">
        <v>16</v>
      </c>
      <c r="BE209">
        <v>14</v>
      </c>
      <c r="BF209">
        <v>2300</v>
      </c>
      <c r="BG209">
        <v>47</v>
      </c>
      <c r="BH209">
        <v>940</v>
      </c>
      <c r="BI209">
        <v>1400</v>
      </c>
      <c r="BL209">
        <v>140</v>
      </c>
      <c r="BM209" t="s">
        <v>5279</v>
      </c>
      <c r="BN209" t="str">
        <f t="shared" si="17"/>
        <v>1400 x 700 x 245</v>
      </c>
      <c r="BP209" t="str">
        <f t="shared" si="18"/>
        <v>940 x 370 x 1325</v>
      </c>
      <c r="BR209">
        <f t="shared" si="15"/>
        <v>42</v>
      </c>
      <c r="BS209">
        <f t="shared" si="16"/>
        <v>92</v>
      </c>
    </row>
    <row r="210" spans="1:71" x14ac:dyDescent="0.25">
      <c r="A210" s="11">
        <v>208</v>
      </c>
      <c r="B210" s="11" t="s">
        <v>2027</v>
      </c>
      <c r="C210" s="12" t="s">
        <v>2028</v>
      </c>
      <c r="D210" s="11" t="s">
        <v>1667</v>
      </c>
      <c r="E210" s="11" t="s">
        <v>1433</v>
      </c>
      <c r="F210" s="11" t="s">
        <v>2030</v>
      </c>
      <c r="G210" s="11"/>
      <c r="H210" s="11"/>
      <c r="I210" s="11" t="s">
        <v>2031</v>
      </c>
      <c r="J210" s="11" t="s">
        <v>1982</v>
      </c>
      <c r="K210" s="11"/>
      <c r="L210" s="11" t="s">
        <v>2032</v>
      </c>
      <c r="M210" s="11"/>
      <c r="N210" s="11" t="s">
        <v>2033</v>
      </c>
      <c r="O210" s="11" t="s">
        <v>2034</v>
      </c>
      <c r="P210" s="11" t="s">
        <v>1700</v>
      </c>
      <c r="Q210" s="11" t="s">
        <v>2035</v>
      </c>
      <c r="R210" s="11" t="s">
        <v>57</v>
      </c>
      <c r="S210">
        <v>18000</v>
      </c>
      <c r="U210">
        <v>29</v>
      </c>
      <c r="V210">
        <v>15.5</v>
      </c>
      <c r="Y210" t="s">
        <v>4756</v>
      </c>
      <c r="AA210">
        <v>555</v>
      </c>
      <c r="AB210">
        <v>260</v>
      </c>
      <c r="AE210">
        <v>300</v>
      </c>
      <c r="AF210">
        <v>570</v>
      </c>
      <c r="AJ210" t="s">
        <v>34</v>
      </c>
      <c r="AK210">
        <v>30</v>
      </c>
      <c r="AL210">
        <v>20</v>
      </c>
      <c r="AM210">
        <v>2.2999999999999998</v>
      </c>
      <c r="AN210">
        <v>6.2</v>
      </c>
      <c r="AQ210">
        <v>5.6</v>
      </c>
      <c r="AU210">
        <v>55</v>
      </c>
      <c r="AZ210">
        <v>18000</v>
      </c>
      <c r="BA210" t="s">
        <v>5293</v>
      </c>
      <c r="BB210" t="s">
        <v>3699</v>
      </c>
      <c r="BD210">
        <v>1.51</v>
      </c>
      <c r="BE210">
        <v>5.28</v>
      </c>
      <c r="BF210">
        <v>760</v>
      </c>
      <c r="BG210">
        <v>38</v>
      </c>
      <c r="BH210">
        <v>785</v>
      </c>
      <c r="BI210">
        <v>570</v>
      </c>
      <c r="BL210">
        <v>50</v>
      </c>
      <c r="BM210" s="25" t="s">
        <v>5279</v>
      </c>
      <c r="BN210" t="str">
        <f t="shared" si="17"/>
        <v>570 x 570 x 260</v>
      </c>
      <c r="BP210" t="str">
        <f t="shared" si="18"/>
        <v>785 x 300 x 555</v>
      </c>
      <c r="BR210">
        <f t="shared" si="15"/>
        <v>15.5</v>
      </c>
      <c r="BS210">
        <f t="shared" si="16"/>
        <v>29</v>
      </c>
    </row>
    <row r="211" spans="1:71" x14ac:dyDescent="0.25">
      <c r="A211" s="11">
        <v>209</v>
      </c>
      <c r="B211" s="11" t="s">
        <v>2036</v>
      </c>
      <c r="C211" s="12" t="s">
        <v>2037</v>
      </c>
      <c r="D211" s="11" t="s">
        <v>1667</v>
      </c>
      <c r="E211" s="11" t="s">
        <v>1433</v>
      </c>
      <c r="F211" s="11" t="s">
        <v>2039</v>
      </c>
      <c r="G211" s="11"/>
      <c r="H211" s="11"/>
      <c r="I211" s="11" t="s">
        <v>2040</v>
      </c>
      <c r="J211" s="11" t="s">
        <v>1982</v>
      </c>
      <c r="K211" s="11"/>
      <c r="L211" s="11" t="s">
        <v>2041</v>
      </c>
      <c r="M211" s="11"/>
      <c r="N211" s="11" t="s">
        <v>2042</v>
      </c>
      <c r="O211" s="11" t="s">
        <v>2043</v>
      </c>
      <c r="P211" s="11" t="s">
        <v>1724</v>
      </c>
      <c r="Q211" s="11" t="s">
        <v>2044</v>
      </c>
      <c r="R211" s="11" t="s">
        <v>57</v>
      </c>
      <c r="S211">
        <v>36000</v>
      </c>
      <c r="U211">
        <v>72</v>
      </c>
      <c r="V211">
        <v>28</v>
      </c>
      <c r="Y211" t="s">
        <v>4756</v>
      </c>
      <c r="AA211">
        <v>805</v>
      </c>
      <c r="AB211">
        <v>288</v>
      </c>
      <c r="AE211">
        <v>395</v>
      </c>
      <c r="AF211">
        <v>840</v>
      </c>
      <c r="AJ211" t="s">
        <v>34</v>
      </c>
      <c r="AK211">
        <v>65</v>
      </c>
      <c r="AL211">
        <v>30</v>
      </c>
      <c r="AM211">
        <v>4.71</v>
      </c>
      <c r="AN211">
        <v>13.5</v>
      </c>
      <c r="AQ211">
        <v>13</v>
      </c>
      <c r="AU211">
        <v>57</v>
      </c>
      <c r="AZ211">
        <v>36000</v>
      </c>
      <c r="BA211" t="s">
        <v>5293</v>
      </c>
      <c r="BB211" t="s">
        <v>3699</v>
      </c>
      <c r="BD211">
        <v>3.45</v>
      </c>
      <c r="BE211">
        <v>10.55</v>
      </c>
      <c r="BF211">
        <v>1950</v>
      </c>
      <c r="BG211">
        <v>48</v>
      </c>
      <c r="BH211">
        <v>970</v>
      </c>
      <c r="BI211">
        <v>840</v>
      </c>
      <c r="BL211">
        <v>105</v>
      </c>
      <c r="BM211" s="25" t="s">
        <v>5279</v>
      </c>
      <c r="BN211" t="str">
        <f t="shared" si="17"/>
        <v>840 x 840 x 288</v>
      </c>
      <c r="BP211" t="str">
        <f t="shared" si="18"/>
        <v>970 x 395 x 805</v>
      </c>
      <c r="BR211">
        <f t="shared" si="15"/>
        <v>28</v>
      </c>
      <c r="BS211">
        <f t="shared" si="16"/>
        <v>72</v>
      </c>
    </row>
    <row r="212" spans="1:71" x14ac:dyDescent="0.25">
      <c r="A212" s="11">
        <v>210</v>
      </c>
      <c r="B212" s="11" t="s">
        <v>2045</v>
      </c>
      <c r="C212" s="12" t="s">
        <v>2046</v>
      </c>
      <c r="D212" s="11" t="s">
        <v>1667</v>
      </c>
      <c r="E212" s="11" t="s">
        <v>1433</v>
      </c>
      <c r="F212" s="11" t="s">
        <v>2048</v>
      </c>
      <c r="G212" s="11"/>
      <c r="H212" s="11"/>
      <c r="I212" s="11" t="s">
        <v>2049</v>
      </c>
      <c r="J212" s="11" t="s">
        <v>2011</v>
      </c>
      <c r="K212" s="11"/>
      <c r="L212" s="11" t="s">
        <v>2050</v>
      </c>
      <c r="M212" s="11"/>
      <c r="N212" s="11" t="s">
        <v>2051</v>
      </c>
      <c r="O212" s="11" t="s">
        <v>2052</v>
      </c>
      <c r="P212" s="11" t="s">
        <v>2053</v>
      </c>
      <c r="Q212" s="11" t="s">
        <v>2054</v>
      </c>
      <c r="R212" s="11" t="s">
        <v>57</v>
      </c>
      <c r="S212">
        <v>18000</v>
      </c>
      <c r="U212">
        <v>29</v>
      </c>
      <c r="V212">
        <v>31</v>
      </c>
      <c r="Y212" t="s">
        <v>4625</v>
      </c>
      <c r="AA212">
        <v>555</v>
      </c>
      <c r="AB212">
        <v>245</v>
      </c>
      <c r="AE212">
        <v>300</v>
      </c>
      <c r="AF212">
        <v>700</v>
      </c>
      <c r="AJ212" t="s">
        <v>34</v>
      </c>
      <c r="AK212">
        <v>30</v>
      </c>
      <c r="AL212">
        <v>20</v>
      </c>
      <c r="AM212">
        <v>2.2999999999999998</v>
      </c>
      <c r="AN212">
        <v>6.2</v>
      </c>
      <c r="AQ212">
        <v>5.6</v>
      </c>
      <c r="AU212">
        <v>55</v>
      </c>
      <c r="AZ212">
        <v>18000</v>
      </c>
      <c r="BA212" t="s">
        <v>5293</v>
      </c>
      <c r="BB212" t="s">
        <v>3699</v>
      </c>
      <c r="BD212">
        <v>5.6</v>
      </c>
      <c r="BE212">
        <v>5.28</v>
      </c>
      <c r="BF212">
        <v>1150</v>
      </c>
      <c r="BG212">
        <v>38</v>
      </c>
      <c r="BH212">
        <v>785</v>
      </c>
      <c r="BI212">
        <v>1000</v>
      </c>
      <c r="BL212">
        <v>50</v>
      </c>
      <c r="BM212" t="s">
        <v>5279</v>
      </c>
      <c r="BN212" t="str">
        <f t="shared" si="17"/>
        <v>1000 x 700 x 245</v>
      </c>
      <c r="BP212" t="str">
        <f t="shared" si="18"/>
        <v>785 x 300 x 555</v>
      </c>
      <c r="BR212">
        <f t="shared" si="15"/>
        <v>31</v>
      </c>
      <c r="BS212">
        <f t="shared" si="16"/>
        <v>29</v>
      </c>
    </row>
    <row r="213" spans="1:71" x14ac:dyDescent="0.25">
      <c r="A213" s="11">
        <v>211</v>
      </c>
      <c r="B213" s="11" t="s">
        <v>2055</v>
      </c>
      <c r="C213" s="12" t="s">
        <v>2056</v>
      </c>
      <c r="D213" s="11" t="s">
        <v>1667</v>
      </c>
      <c r="E213" s="11" t="s">
        <v>1433</v>
      </c>
      <c r="F213" s="11" t="s">
        <v>2058</v>
      </c>
      <c r="G213" s="11"/>
      <c r="H213" s="11"/>
      <c r="I213" s="11" t="s">
        <v>2059</v>
      </c>
      <c r="J213" s="11" t="s">
        <v>1982</v>
      </c>
      <c r="K213" s="11"/>
      <c r="L213" s="11" t="s">
        <v>2060</v>
      </c>
      <c r="M213" s="11"/>
      <c r="N213" s="11" t="s">
        <v>2061</v>
      </c>
      <c r="O213" s="11" t="s">
        <v>2062</v>
      </c>
      <c r="P213" s="11" t="s">
        <v>1682</v>
      </c>
      <c r="Q213" s="11" t="s">
        <v>2063</v>
      </c>
      <c r="R213" s="11" t="s">
        <v>57</v>
      </c>
      <c r="S213">
        <v>24000</v>
      </c>
      <c r="U213">
        <v>43</v>
      </c>
      <c r="V213">
        <v>26</v>
      </c>
      <c r="Y213" t="s">
        <v>4756</v>
      </c>
      <c r="AA213">
        <v>700</v>
      </c>
      <c r="AB213">
        <v>246</v>
      </c>
      <c r="AE213">
        <v>300</v>
      </c>
      <c r="AF213">
        <v>840</v>
      </c>
      <c r="AJ213" t="s">
        <v>34</v>
      </c>
      <c r="AK213">
        <v>50</v>
      </c>
      <c r="AL213">
        <v>25</v>
      </c>
      <c r="AM213">
        <v>3.3</v>
      </c>
      <c r="AN213">
        <v>9.3000000000000007</v>
      </c>
      <c r="AQ213">
        <v>8.1999999999999993</v>
      </c>
      <c r="AU213">
        <v>58</v>
      </c>
      <c r="AZ213">
        <v>24000</v>
      </c>
      <c r="BA213" t="s">
        <v>5293</v>
      </c>
      <c r="BB213" t="s">
        <v>3699</v>
      </c>
      <c r="BD213">
        <v>2.13</v>
      </c>
      <c r="BE213">
        <v>7.03</v>
      </c>
      <c r="BF213">
        <v>1500</v>
      </c>
      <c r="BG213">
        <v>43</v>
      </c>
      <c r="BH213">
        <v>900</v>
      </c>
      <c r="BI213">
        <v>840</v>
      </c>
      <c r="BL213">
        <v>70</v>
      </c>
      <c r="BM213" s="25" t="s">
        <v>5279</v>
      </c>
      <c r="BN213" t="str">
        <f t="shared" si="17"/>
        <v>840 x 840 x 246</v>
      </c>
      <c r="BP213" t="str">
        <f t="shared" si="18"/>
        <v>900 x 300 x 700</v>
      </c>
      <c r="BR213">
        <f t="shared" si="15"/>
        <v>26</v>
      </c>
      <c r="BS213">
        <f t="shared" si="16"/>
        <v>43</v>
      </c>
    </row>
    <row r="214" spans="1:71" x14ac:dyDescent="0.25">
      <c r="A214" s="11">
        <v>212</v>
      </c>
      <c r="B214" s="11" t="s">
        <v>2064</v>
      </c>
      <c r="C214" s="12" t="s">
        <v>2065</v>
      </c>
      <c r="D214" s="11" t="s">
        <v>1667</v>
      </c>
      <c r="E214" s="11" t="s">
        <v>1433</v>
      </c>
      <c r="F214" s="11" t="s">
        <v>2067</v>
      </c>
      <c r="G214" s="11"/>
      <c r="H214" s="11"/>
      <c r="I214" s="11" t="s">
        <v>2068</v>
      </c>
      <c r="J214" s="11" t="s">
        <v>2001</v>
      </c>
      <c r="K214" s="11"/>
      <c r="L214" s="11" t="s">
        <v>2069</v>
      </c>
      <c r="M214" s="11"/>
      <c r="N214" s="11" t="s">
        <v>2070</v>
      </c>
      <c r="O214" s="11" t="s">
        <v>2071</v>
      </c>
      <c r="P214" s="11" t="s">
        <v>1849</v>
      </c>
      <c r="Q214" s="11" t="s">
        <v>2072</v>
      </c>
      <c r="R214" s="11" t="s">
        <v>57</v>
      </c>
      <c r="S214">
        <v>18000</v>
      </c>
      <c r="U214">
        <v>29</v>
      </c>
      <c r="V214">
        <v>28</v>
      </c>
      <c r="Y214" t="s">
        <v>4805</v>
      </c>
      <c r="AA214">
        <v>555</v>
      </c>
      <c r="AB214">
        <v>690</v>
      </c>
      <c r="AE214">
        <v>300</v>
      </c>
      <c r="AF214">
        <v>235</v>
      </c>
      <c r="AJ214" t="s">
        <v>34</v>
      </c>
      <c r="AK214">
        <v>30</v>
      </c>
      <c r="AL214">
        <v>20</v>
      </c>
      <c r="AM214">
        <v>2.4</v>
      </c>
      <c r="AN214">
        <v>7.2</v>
      </c>
      <c r="AQ214">
        <v>6</v>
      </c>
      <c r="AU214">
        <v>55</v>
      </c>
      <c r="AZ214">
        <v>18000</v>
      </c>
      <c r="BA214" t="s">
        <v>5293</v>
      </c>
      <c r="BB214" t="s">
        <v>3699</v>
      </c>
      <c r="BD214">
        <v>5.7</v>
      </c>
      <c r="BE214">
        <v>5.3</v>
      </c>
      <c r="BF214">
        <v>900</v>
      </c>
      <c r="BG214">
        <v>33</v>
      </c>
      <c r="BH214">
        <v>785</v>
      </c>
      <c r="BI214">
        <v>1000</v>
      </c>
      <c r="BL214">
        <v>50</v>
      </c>
      <c r="BM214" s="25" t="s">
        <v>5279</v>
      </c>
      <c r="BN214" t="str">
        <f t="shared" si="17"/>
        <v>1000 x 235 x 690</v>
      </c>
      <c r="BP214" t="str">
        <f t="shared" si="18"/>
        <v>785 x 300 x 555</v>
      </c>
      <c r="BR214">
        <f t="shared" si="15"/>
        <v>28</v>
      </c>
      <c r="BS214">
        <f t="shared" si="16"/>
        <v>29</v>
      </c>
    </row>
    <row r="215" spans="1:71" x14ac:dyDescent="0.25">
      <c r="A215" s="11">
        <v>213</v>
      </c>
      <c r="B215" s="11" t="s">
        <v>2073</v>
      </c>
      <c r="C215" s="12" t="s">
        <v>2074</v>
      </c>
      <c r="D215" s="11" t="s">
        <v>1667</v>
      </c>
      <c r="E215" s="11" t="s">
        <v>1433</v>
      </c>
      <c r="F215" s="11" t="s">
        <v>2076</v>
      </c>
      <c r="G215" s="11"/>
      <c r="H215" s="11"/>
      <c r="I215" s="11" t="s">
        <v>2077</v>
      </c>
      <c r="J215" s="11" t="s">
        <v>1982</v>
      </c>
      <c r="K215" s="11"/>
      <c r="L215" s="11" t="s">
        <v>2078</v>
      </c>
      <c r="M215" s="11"/>
      <c r="N215" s="11" t="s">
        <v>2079</v>
      </c>
      <c r="O215" s="11" t="s">
        <v>2080</v>
      </c>
      <c r="P215" s="11" t="s">
        <v>1794</v>
      </c>
      <c r="Q215" s="11" t="s">
        <v>2081</v>
      </c>
      <c r="R215" s="11" t="s">
        <v>57</v>
      </c>
      <c r="S215">
        <v>60000</v>
      </c>
      <c r="U215">
        <v>92</v>
      </c>
      <c r="V215">
        <v>30</v>
      </c>
      <c r="Y215" t="s">
        <v>4756</v>
      </c>
      <c r="AA215">
        <v>1325</v>
      </c>
      <c r="AB215">
        <v>288</v>
      </c>
      <c r="AE215">
        <v>370</v>
      </c>
      <c r="AF215">
        <v>840</v>
      </c>
      <c r="AJ215" t="s">
        <v>34</v>
      </c>
      <c r="AK215">
        <v>65</v>
      </c>
      <c r="AL215">
        <v>30</v>
      </c>
      <c r="AM215">
        <v>7.1</v>
      </c>
      <c r="AN215">
        <v>18.5</v>
      </c>
      <c r="AQ215">
        <v>17.5</v>
      </c>
      <c r="AU215">
        <v>60</v>
      </c>
      <c r="AZ215">
        <v>60000</v>
      </c>
      <c r="BA215" t="s">
        <v>5294</v>
      </c>
      <c r="BB215" t="s">
        <v>3699</v>
      </c>
      <c r="BD215">
        <v>5.8</v>
      </c>
      <c r="BE215">
        <v>16</v>
      </c>
      <c r="BF215">
        <v>2000</v>
      </c>
      <c r="BG215">
        <v>48</v>
      </c>
      <c r="BH215">
        <v>940</v>
      </c>
      <c r="BI215">
        <v>840</v>
      </c>
      <c r="BL215">
        <v>175</v>
      </c>
      <c r="BM215" s="25" t="s">
        <v>5279</v>
      </c>
      <c r="BN215" t="str">
        <f t="shared" si="17"/>
        <v>840 x 840 x 288</v>
      </c>
      <c r="BP215" t="str">
        <f t="shared" si="18"/>
        <v>940 x 370 x 1325</v>
      </c>
      <c r="BR215">
        <f t="shared" si="15"/>
        <v>30</v>
      </c>
      <c r="BS215">
        <f t="shared" si="16"/>
        <v>92</v>
      </c>
    </row>
    <row r="216" spans="1:71" x14ac:dyDescent="0.25">
      <c r="A216" s="11">
        <v>214</v>
      </c>
      <c r="B216" s="11" t="s">
        <v>2082</v>
      </c>
      <c r="C216" s="12" t="s">
        <v>2083</v>
      </c>
      <c r="D216" s="11" t="s">
        <v>1667</v>
      </c>
      <c r="E216" s="11" t="s">
        <v>1433</v>
      </c>
      <c r="F216" s="11" t="s">
        <v>2085</v>
      </c>
      <c r="G216" s="11"/>
      <c r="H216" s="11"/>
      <c r="I216" s="11" t="s">
        <v>2086</v>
      </c>
      <c r="J216" s="11" t="s">
        <v>2011</v>
      </c>
      <c r="K216" s="11"/>
      <c r="L216" s="11" t="s">
        <v>2087</v>
      </c>
      <c r="M216" s="11"/>
      <c r="N216" s="11" t="s">
        <v>2088</v>
      </c>
      <c r="O216" s="11" t="s">
        <v>2089</v>
      </c>
      <c r="P216" s="11" t="s">
        <v>2090</v>
      </c>
      <c r="Q216" s="11" t="s">
        <v>2091</v>
      </c>
      <c r="R216" s="11" t="s">
        <v>57</v>
      </c>
      <c r="S216">
        <v>36000</v>
      </c>
      <c r="U216">
        <v>72</v>
      </c>
      <c r="V216">
        <v>42</v>
      </c>
      <c r="Y216" t="s">
        <v>4625</v>
      </c>
      <c r="AA216">
        <v>805</v>
      </c>
      <c r="AB216">
        <v>245</v>
      </c>
      <c r="AE216">
        <v>395</v>
      </c>
      <c r="AF216">
        <v>700</v>
      </c>
      <c r="AJ216" t="s">
        <v>34</v>
      </c>
      <c r="AK216">
        <v>65</v>
      </c>
      <c r="AL216">
        <v>30</v>
      </c>
      <c r="AM216">
        <v>4.71</v>
      </c>
      <c r="AN216">
        <v>13.5</v>
      </c>
      <c r="AQ216">
        <v>13</v>
      </c>
      <c r="AU216">
        <v>57</v>
      </c>
      <c r="AZ216">
        <v>36000</v>
      </c>
      <c r="BA216" t="s">
        <v>5293</v>
      </c>
      <c r="BB216" t="s">
        <v>3699</v>
      </c>
      <c r="BD216">
        <v>11.15</v>
      </c>
      <c r="BE216">
        <v>10.55</v>
      </c>
      <c r="BF216">
        <v>1900</v>
      </c>
      <c r="BG216">
        <v>39</v>
      </c>
      <c r="BH216">
        <v>970</v>
      </c>
      <c r="BI216">
        <v>1400</v>
      </c>
      <c r="BL216">
        <v>105</v>
      </c>
      <c r="BM216" t="s">
        <v>5279</v>
      </c>
      <c r="BN216" t="str">
        <f t="shared" si="17"/>
        <v>1400 x 700 x 245</v>
      </c>
      <c r="BP216" t="str">
        <f t="shared" si="18"/>
        <v>970 x 395 x 805</v>
      </c>
      <c r="BR216">
        <f t="shared" si="15"/>
        <v>42</v>
      </c>
      <c r="BS216">
        <f t="shared" si="16"/>
        <v>72</v>
      </c>
    </row>
    <row r="217" spans="1:71" x14ac:dyDescent="0.25">
      <c r="A217" s="11">
        <v>215</v>
      </c>
      <c r="B217" s="11" t="s">
        <v>2092</v>
      </c>
      <c r="C217" s="12" t="s">
        <v>2093</v>
      </c>
      <c r="D217" s="11" t="s">
        <v>1667</v>
      </c>
      <c r="E217" s="11" t="s">
        <v>1433</v>
      </c>
      <c r="F217" s="11" t="s">
        <v>2095</v>
      </c>
      <c r="G217" s="11"/>
      <c r="H217" s="11"/>
      <c r="I217" s="11" t="s">
        <v>2096</v>
      </c>
      <c r="J217" s="11" t="s">
        <v>2011</v>
      </c>
      <c r="K217" s="11"/>
      <c r="L217" s="11" t="s">
        <v>2097</v>
      </c>
      <c r="M217" s="11"/>
      <c r="N217" s="11" t="s">
        <v>2098</v>
      </c>
      <c r="O217" s="11" t="s">
        <v>2099</v>
      </c>
      <c r="P217" s="11" t="s">
        <v>2100</v>
      </c>
      <c r="Q217" s="11" t="s">
        <v>2101</v>
      </c>
      <c r="R217" s="11" t="s">
        <v>57</v>
      </c>
      <c r="S217">
        <v>24000</v>
      </c>
      <c r="U217">
        <v>43</v>
      </c>
      <c r="V217">
        <v>32</v>
      </c>
      <c r="Y217" t="s">
        <v>4625</v>
      </c>
      <c r="AA217">
        <v>700</v>
      </c>
      <c r="AB217">
        <v>245</v>
      </c>
      <c r="AE217">
        <v>300</v>
      </c>
      <c r="AF217">
        <v>700</v>
      </c>
      <c r="AJ217" t="s">
        <v>34</v>
      </c>
      <c r="AK217">
        <v>50</v>
      </c>
      <c r="AL217">
        <v>25</v>
      </c>
      <c r="AM217">
        <v>3.3</v>
      </c>
      <c r="AN217">
        <v>9.3000000000000007</v>
      </c>
      <c r="AQ217">
        <v>8.1999999999999993</v>
      </c>
      <c r="AU217">
        <v>58</v>
      </c>
      <c r="AZ217">
        <v>24000</v>
      </c>
      <c r="BA217" t="s">
        <v>5293</v>
      </c>
      <c r="BB217" t="s">
        <v>3699</v>
      </c>
      <c r="BD217">
        <v>7.91</v>
      </c>
      <c r="BE217">
        <v>7.03</v>
      </c>
      <c r="BF217">
        <v>1400</v>
      </c>
      <c r="BG217">
        <v>39</v>
      </c>
      <c r="BH217">
        <v>900</v>
      </c>
      <c r="BI217">
        <v>1000</v>
      </c>
      <c r="BL217">
        <v>70</v>
      </c>
      <c r="BM217" t="s">
        <v>5279</v>
      </c>
      <c r="BN217" t="str">
        <f t="shared" si="17"/>
        <v>1000 x 700 x 245</v>
      </c>
      <c r="BP217" t="str">
        <f t="shared" si="18"/>
        <v>900 x 300 x 700</v>
      </c>
      <c r="BR217">
        <f t="shared" si="15"/>
        <v>32</v>
      </c>
      <c r="BS217">
        <f t="shared" si="16"/>
        <v>43</v>
      </c>
    </row>
    <row r="218" spans="1:71" x14ac:dyDescent="0.25">
      <c r="A218" s="11">
        <v>216</v>
      </c>
      <c r="B218" s="11" t="s">
        <v>2102</v>
      </c>
      <c r="C218" s="12" t="s">
        <v>2103</v>
      </c>
      <c r="D218" s="11" t="s">
        <v>1667</v>
      </c>
      <c r="E218" s="11" t="s">
        <v>1433</v>
      </c>
      <c r="F218" s="11" t="s">
        <v>2105</v>
      </c>
      <c r="G218" s="11"/>
      <c r="H218" s="11"/>
      <c r="I218" s="11" t="s">
        <v>2106</v>
      </c>
      <c r="J218" s="11" t="s">
        <v>2001</v>
      </c>
      <c r="K218" s="11"/>
      <c r="L218" s="11" t="s">
        <v>2107</v>
      </c>
      <c r="M218" s="11"/>
      <c r="N218" s="11" t="s">
        <v>2108</v>
      </c>
      <c r="O218" s="11" t="s">
        <v>2109</v>
      </c>
      <c r="P218" s="11" t="s">
        <v>1857</v>
      </c>
      <c r="Q218" s="11" t="s">
        <v>2110</v>
      </c>
      <c r="R218" s="11" t="s">
        <v>57</v>
      </c>
      <c r="S218">
        <v>24000</v>
      </c>
      <c r="U218">
        <v>43</v>
      </c>
      <c r="V218">
        <v>34</v>
      </c>
      <c r="Y218" t="s">
        <v>4805</v>
      </c>
      <c r="AA218">
        <v>700</v>
      </c>
      <c r="AB218">
        <v>690</v>
      </c>
      <c r="AE218">
        <v>300</v>
      </c>
      <c r="AF218">
        <v>235</v>
      </c>
      <c r="AJ218" t="s">
        <v>34</v>
      </c>
      <c r="AK218">
        <v>50</v>
      </c>
      <c r="AL218">
        <v>25</v>
      </c>
      <c r="AM218">
        <v>3.62</v>
      </c>
      <c r="AN218">
        <v>9.3000000000000007</v>
      </c>
      <c r="AQ218">
        <v>8.1999999999999993</v>
      </c>
      <c r="AU218">
        <v>58</v>
      </c>
      <c r="AZ218">
        <v>24000</v>
      </c>
      <c r="BA218" t="s">
        <v>5293</v>
      </c>
      <c r="BB218" t="s">
        <v>3699</v>
      </c>
      <c r="BD218">
        <v>7.62</v>
      </c>
      <c r="BE218">
        <v>7.03</v>
      </c>
      <c r="BF218">
        <v>1230</v>
      </c>
      <c r="BG218">
        <v>35</v>
      </c>
      <c r="BH218">
        <v>900</v>
      </c>
      <c r="BI218">
        <v>1280</v>
      </c>
      <c r="BL218">
        <v>70</v>
      </c>
      <c r="BM218" s="25" t="s">
        <v>5279</v>
      </c>
      <c r="BN218" t="str">
        <f t="shared" si="17"/>
        <v>1280 x 235 x 690</v>
      </c>
      <c r="BP218" t="str">
        <f t="shared" si="18"/>
        <v>900 x 300 x 700</v>
      </c>
      <c r="BR218">
        <f t="shared" si="15"/>
        <v>34</v>
      </c>
      <c r="BS218">
        <f t="shared" si="16"/>
        <v>43</v>
      </c>
    </row>
    <row r="219" spans="1:71" x14ac:dyDescent="0.25">
      <c r="A219" s="11">
        <v>217</v>
      </c>
      <c r="B219" s="11" t="s">
        <v>2111</v>
      </c>
      <c r="C219" s="12" t="s">
        <v>2112</v>
      </c>
      <c r="D219" s="11" t="s">
        <v>1667</v>
      </c>
      <c r="E219" s="11" t="s">
        <v>1433</v>
      </c>
      <c r="F219" s="11" t="s">
        <v>2114</v>
      </c>
      <c r="G219" s="11"/>
      <c r="H219" s="11"/>
      <c r="I219" s="11" t="s">
        <v>2115</v>
      </c>
      <c r="J219" s="11" t="s">
        <v>2001</v>
      </c>
      <c r="K219" s="11"/>
      <c r="L219" s="11" t="s">
        <v>2116</v>
      </c>
      <c r="M219" s="11"/>
      <c r="N219" s="11" t="s">
        <v>2117</v>
      </c>
      <c r="O219" s="11" t="s">
        <v>2118</v>
      </c>
      <c r="P219" s="11" t="s">
        <v>1881</v>
      </c>
      <c r="Q219" s="11" t="s">
        <v>2119</v>
      </c>
      <c r="R219" s="11" t="s">
        <v>57</v>
      </c>
      <c r="S219">
        <v>60000</v>
      </c>
      <c r="U219">
        <v>92</v>
      </c>
      <c r="V219">
        <v>41</v>
      </c>
      <c r="Y219" t="s">
        <v>4805</v>
      </c>
      <c r="AA219">
        <v>1325</v>
      </c>
      <c r="AB219">
        <v>690</v>
      </c>
      <c r="AE219">
        <v>370</v>
      </c>
      <c r="AF219">
        <v>235</v>
      </c>
      <c r="AJ219" t="s">
        <v>34</v>
      </c>
      <c r="AK219">
        <v>65</v>
      </c>
      <c r="AL219">
        <v>30</v>
      </c>
      <c r="AM219">
        <v>7.1</v>
      </c>
      <c r="AN219">
        <v>18.5</v>
      </c>
      <c r="AQ219">
        <v>17.5</v>
      </c>
      <c r="AU219">
        <v>60</v>
      </c>
      <c r="AZ219">
        <v>60000</v>
      </c>
      <c r="BA219" t="s">
        <v>5294</v>
      </c>
      <c r="BB219" t="s">
        <v>3699</v>
      </c>
      <c r="BD219">
        <v>17</v>
      </c>
      <c r="BE219">
        <v>16</v>
      </c>
      <c r="BF219">
        <v>2160</v>
      </c>
      <c r="BG219">
        <v>43</v>
      </c>
      <c r="BH219">
        <v>940</v>
      </c>
      <c r="BI219">
        <v>1600</v>
      </c>
      <c r="BL219">
        <v>175</v>
      </c>
      <c r="BM219" s="25" t="s">
        <v>5279</v>
      </c>
      <c r="BN219" t="str">
        <f t="shared" si="17"/>
        <v>1600 x 235 x 690</v>
      </c>
      <c r="BP219" t="str">
        <f t="shared" si="18"/>
        <v>940 x 370 x 1325</v>
      </c>
      <c r="BR219">
        <f t="shared" si="15"/>
        <v>41</v>
      </c>
      <c r="BS219">
        <f t="shared" si="16"/>
        <v>92</v>
      </c>
    </row>
    <row r="220" spans="1:71" x14ac:dyDescent="0.25">
      <c r="A220" s="11">
        <v>218</v>
      </c>
      <c r="B220" s="11" t="s">
        <v>2120</v>
      </c>
      <c r="C220" s="12" t="s">
        <v>2121</v>
      </c>
      <c r="D220" s="11" t="s">
        <v>1667</v>
      </c>
      <c r="E220" s="11" t="s">
        <v>1433</v>
      </c>
      <c r="F220" s="11" t="s">
        <v>2123</v>
      </c>
      <c r="G220" s="11"/>
      <c r="H220" s="11"/>
      <c r="I220" s="11" t="s">
        <v>2124</v>
      </c>
      <c r="J220" s="11" t="s">
        <v>2001</v>
      </c>
      <c r="K220" s="11"/>
      <c r="L220" s="11" t="s">
        <v>2125</v>
      </c>
      <c r="M220" s="11"/>
      <c r="N220" s="11" t="s">
        <v>2126</v>
      </c>
      <c r="O220" s="11" t="s">
        <v>2127</v>
      </c>
      <c r="P220" s="11" t="s">
        <v>1865</v>
      </c>
      <c r="Q220" s="11" t="s">
        <v>2128</v>
      </c>
      <c r="R220" s="11" t="s">
        <v>57</v>
      </c>
      <c r="S220">
        <v>36000</v>
      </c>
      <c r="U220">
        <v>72</v>
      </c>
      <c r="V220">
        <v>41</v>
      </c>
      <c r="Y220" t="s">
        <v>4805</v>
      </c>
      <c r="AA220">
        <v>805</v>
      </c>
      <c r="AB220">
        <v>690</v>
      </c>
      <c r="AE220">
        <v>395</v>
      </c>
      <c r="AF220">
        <v>235</v>
      </c>
      <c r="AJ220" t="s">
        <v>34</v>
      </c>
      <c r="AK220">
        <v>65</v>
      </c>
      <c r="AL220">
        <v>30</v>
      </c>
      <c r="AM220">
        <v>4.71</v>
      </c>
      <c r="AN220">
        <v>13.5</v>
      </c>
      <c r="AQ220">
        <v>13</v>
      </c>
      <c r="AU220">
        <v>57</v>
      </c>
      <c r="AZ220">
        <v>36000</v>
      </c>
      <c r="BA220" t="s">
        <v>5293</v>
      </c>
      <c r="BB220" t="s">
        <v>3699</v>
      </c>
      <c r="BD220">
        <v>11.15</v>
      </c>
      <c r="BE220">
        <v>10.55</v>
      </c>
      <c r="BF220">
        <v>1650</v>
      </c>
      <c r="BG220">
        <v>42</v>
      </c>
      <c r="BH220">
        <v>970</v>
      </c>
      <c r="BI220">
        <v>1600</v>
      </c>
      <c r="BL220">
        <v>105</v>
      </c>
      <c r="BM220" s="25" t="s">
        <v>5279</v>
      </c>
      <c r="BN220" t="str">
        <f t="shared" si="17"/>
        <v>1600 x 235 x 690</v>
      </c>
      <c r="BP220" t="str">
        <f t="shared" si="18"/>
        <v>970 x 395 x 805</v>
      </c>
      <c r="BR220">
        <f t="shared" si="15"/>
        <v>41</v>
      </c>
      <c r="BS220">
        <f t="shared" si="16"/>
        <v>72</v>
      </c>
    </row>
    <row r="221" spans="1:71" x14ac:dyDescent="0.25">
      <c r="A221" s="11">
        <v>219</v>
      </c>
      <c r="B221" s="11" t="s">
        <v>2129</v>
      </c>
      <c r="C221" s="12" t="s">
        <v>2130</v>
      </c>
      <c r="D221" s="11" t="s">
        <v>20</v>
      </c>
      <c r="E221" s="11" t="s">
        <v>21</v>
      </c>
      <c r="F221" s="11" t="s">
        <v>2132</v>
      </c>
      <c r="G221" s="11"/>
      <c r="H221" s="11"/>
      <c r="I221" s="11"/>
      <c r="J221" s="11" t="s">
        <v>2133</v>
      </c>
      <c r="K221" s="11"/>
      <c r="L221" s="11" t="s">
        <v>2134</v>
      </c>
      <c r="M221" s="11"/>
      <c r="N221" s="11" t="s">
        <v>2135</v>
      </c>
      <c r="O221" s="11" t="s">
        <v>2136</v>
      </c>
      <c r="P221" s="11" t="s">
        <v>2137</v>
      </c>
      <c r="Q221" s="11" t="s">
        <v>2138</v>
      </c>
      <c r="R221" s="11" t="s">
        <v>57</v>
      </c>
      <c r="S221">
        <v>7000</v>
      </c>
      <c r="W221">
        <v>25</v>
      </c>
      <c r="X221">
        <v>28</v>
      </c>
      <c r="Y221" t="s">
        <v>5035</v>
      </c>
      <c r="AC221">
        <v>355</v>
      </c>
      <c r="AD221">
        <v>425</v>
      </c>
      <c r="AG221">
        <v>535</v>
      </c>
      <c r="AH221">
        <v>553</v>
      </c>
      <c r="AM221">
        <v>0.83</v>
      </c>
      <c r="AQ221">
        <v>2.0499999999999998</v>
      </c>
      <c r="AS221">
        <v>43</v>
      </c>
      <c r="AV221">
        <v>49</v>
      </c>
      <c r="AY221">
        <v>18</v>
      </c>
      <c r="AZ221">
        <v>7000</v>
      </c>
      <c r="BA221" t="s">
        <v>5293</v>
      </c>
      <c r="BB221" t="s">
        <v>5029</v>
      </c>
      <c r="BJ221">
        <v>470</v>
      </c>
      <c r="BK221">
        <v>566</v>
      </c>
      <c r="BL221">
        <v>20</v>
      </c>
      <c r="BM221" s="25" t="s">
        <v>5279</v>
      </c>
      <c r="BN221" t="str">
        <f t="shared" si="17"/>
        <v xml:space="preserve"> x  x </v>
      </c>
      <c r="BP221" t="str">
        <f t="shared" si="18"/>
        <v xml:space="preserve"> x  x </v>
      </c>
      <c r="BR221">
        <f t="shared" si="15"/>
        <v>0</v>
      </c>
      <c r="BS221">
        <f t="shared" si="16"/>
        <v>0</v>
      </c>
    </row>
    <row r="222" spans="1:71" x14ac:dyDescent="0.25">
      <c r="A222" s="11">
        <v>220</v>
      </c>
      <c r="B222" s="11" t="s">
        <v>2139</v>
      </c>
      <c r="C222" s="12" t="s">
        <v>2140</v>
      </c>
      <c r="D222" s="11" t="s">
        <v>20</v>
      </c>
      <c r="E222" s="11" t="s">
        <v>21</v>
      </c>
      <c r="F222" s="11" t="s">
        <v>2142</v>
      </c>
      <c r="G222" s="11"/>
      <c r="H222" s="11"/>
      <c r="I222" s="11"/>
      <c r="J222" s="11" t="s">
        <v>2143</v>
      </c>
      <c r="K222" s="11"/>
      <c r="L222" s="11" t="s">
        <v>2144</v>
      </c>
      <c r="M222" s="11"/>
      <c r="N222" s="11" t="s">
        <v>2145</v>
      </c>
      <c r="O222" s="11" t="s">
        <v>2146</v>
      </c>
      <c r="P222" s="11" t="s">
        <v>2147</v>
      </c>
      <c r="Q222" s="11" t="s">
        <v>2148</v>
      </c>
      <c r="R222" s="11" t="s">
        <v>57</v>
      </c>
      <c r="S222">
        <v>5000</v>
      </c>
      <c r="W222">
        <v>19</v>
      </c>
      <c r="X222">
        <v>23</v>
      </c>
      <c r="Y222" t="s">
        <v>5035</v>
      </c>
      <c r="AC222">
        <v>306</v>
      </c>
      <c r="AD222">
        <v>363</v>
      </c>
      <c r="AG222">
        <v>390</v>
      </c>
      <c r="AH222">
        <v>457</v>
      </c>
      <c r="AM222">
        <v>0.73</v>
      </c>
      <c r="AQ222">
        <v>1.46</v>
      </c>
      <c r="AS222">
        <v>43</v>
      </c>
      <c r="AV222">
        <v>54</v>
      </c>
      <c r="AY222">
        <v>18</v>
      </c>
      <c r="AZ222">
        <v>5000</v>
      </c>
      <c r="BA222" t="s">
        <v>5293</v>
      </c>
      <c r="BB222" t="s">
        <v>5029</v>
      </c>
      <c r="BJ222">
        <v>406</v>
      </c>
      <c r="BK222">
        <v>424</v>
      </c>
      <c r="BL222">
        <v>15</v>
      </c>
      <c r="BM222" s="25" t="s">
        <v>5279</v>
      </c>
      <c r="BN222" t="str">
        <f t="shared" si="17"/>
        <v xml:space="preserve"> x  x </v>
      </c>
      <c r="BP222" t="str">
        <f t="shared" si="18"/>
        <v xml:space="preserve"> x  x </v>
      </c>
      <c r="BR222">
        <f t="shared" si="15"/>
        <v>0</v>
      </c>
      <c r="BS222">
        <f t="shared" si="16"/>
        <v>0</v>
      </c>
    </row>
    <row r="223" spans="1:71" x14ac:dyDescent="0.25">
      <c r="A223" s="11">
        <v>221</v>
      </c>
      <c r="B223" s="11" t="s">
        <v>2149</v>
      </c>
      <c r="C223" s="12" t="s">
        <v>2150</v>
      </c>
      <c r="D223" s="11" t="s">
        <v>20</v>
      </c>
      <c r="E223" s="11" t="s">
        <v>21</v>
      </c>
      <c r="F223" s="11" t="s">
        <v>2152</v>
      </c>
      <c r="G223" s="11"/>
      <c r="H223" s="11"/>
      <c r="I223" s="11"/>
      <c r="J223" s="11" t="s">
        <v>2153</v>
      </c>
      <c r="K223" s="11"/>
      <c r="L223" s="11" t="s">
        <v>2154</v>
      </c>
      <c r="M223" s="11"/>
      <c r="N223" s="11" t="s">
        <v>2155</v>
      </c>
      <c r="O223" s="11" t="s">
        <v>2156</v>
      </c>
      <c r="P223" s="11" t="s">
        <v>2157</v>
      </c>
      <c r="Q223" s="11" t="s">
        <v>2158</v>
      </c>
      <c r="R223" s="11" t="s">
        <v>57</v>
      </c>
      <c r="S223">
        <v>9000</v>
      </c>
      <c r="W223">
        <v>26</v>
      </c>
      <c r="X223">
        <v>29</v>
      </c>
      <c r="Y223" t="s">
        <v>5035</v>
      </c>
      <c r="AC223">
        <v>355</v>
      </c>
      <c r="AD223">
        <v>425</v>
      </c>
      <c r="AG223">
        <v>535</v>
      </c>
      <c r="AH223">
        <v>553</v>
      </c>
      <c r="AM223">
        <v>1.34</v>
      </c>
      <c r="AQ223">
        <v>2.64</v>
      </c>
      <c r="AS223">
        <v>43</v>
      </c>
      <c r="AV223">
        <v>49</v>
      </c>
      <c r="AY223">
        <v>18</v>
      </c>
      <c r="AZ223">
        <v>9000</v>
      </c>
      <c r="BA223" t="s">
        <v>5293</v>
      </c>
      <c r="BB223" t="s">
        <v>5029</v>
      </c>
      <c r="BJ223">
        <v>470</v>
      </c>
      <c r="BK223">
        <v>566</v>
      </c>
      <c r="BL223">
        <v>24</v>
      </c>
      <c r="BM223" s="25" t="s">
        <v>5279</v>
      </c>
      <c r="BN223" t="str">
        <f t="shared" si="17"/>
        <v xml:space="preserve"> x  x </v>
      </c>
      <c r="BP223" t="str">
        <f t="shared" si="18"/>
        <v xml:space="preserve"> x  x </v>
      </c>
      <c r="BR223">
        <f t="shared" si="15"/>
        <v>0</v>
      </c>
      <c r="BS223">
        <f t="shared" si="16"/>
        <v>0</v>
      </c>
    </row>
    <row r="224" spans="1:71" x14ac:dyDescent="0.25">
      <c r="A224" s="11"/>
      <c r="B224" s="11"/>
      <c r="C224" s="12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</row>
    <row r="225" spans="1:18" x14ac:dyDescent="0.25">
      <c r="A225" s="11"/>
      <c r="B225" s="11"/>
      <c r="C225" s="12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</row>
    <row r="226" spans="1:18" x14ac:dyDescent="0.25">
      <c r="A226" s="11"/>
      <c r="B226" s="11"/>
      <c r="C226" s="12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</row>
    <row r="227" spans="1:18" x14ac:dyDescent="0.25">
      <c r="A227" s="11"/>
      <c r="B227" s="11"/>
      <c r="C227" s="12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</row>
    <row r="228" spans="1:18" x14ac:dyDescent="0.25">
      <c r="A228" s="11"/>
      <c r="B228" s="11"/>
      <c r="C228" s="12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</row>
    <row r="229" spans="1:18" x14ac:dyDescent="0.25">
      <c r="A229" s="11"/>
      <c r="B229" s="11"/>
      <c r="C229" s="12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</row>
    <row r="230" spans="1:18" x14ac:dyDescent="0.25">
      <c r="A230" s="11"/>
      <c r="B230" s="11"/>
      <c r="C230" s="12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</row>
    <row r="231" spans="1:18" x14ac:dyDescent="0.25">
      <c r="A231" s="11"/>
      <c r="B231" s="11"/>
      <c r="C231" s="12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</row>
  </sheetData>
  <autoFilter ref="A1:EK223" xr:uid="{00000000-0009-0000-0000-000004000000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F262"/>
  <sheetViews>
    <sheetView zoomScale="80" zoomScaleNormal="80" workbookViewId="0">
      <pane xSplit="2" ySplit="6" topLeftCell="D7" activePane="bottomRight" state="frozen"/>
      <selection pane="topRight" activeCell="C1" sqref="C1"/>
      <selection pane="bottomLeft" activeCell="A7" sqref="A7"/>
      <selection pane="bottomRight" activeCell="F30" sqref="F30"/>
    </sheetView>
  </sheetViews>
  <sheetFormatPr defaultRowHeight="15" x14ac:dyDescent="0.25"/>
  <cols>
    <col min="2" max="2" width="29.85546875" customWidth="1"/>
    <col min="3" max="3" width="26.5703125" customWidth="1"/>
    <col min="4" max="4" width="34.85546875" customWidth="1"/>
    <col min="5" max="11" width="52" customWidth="1"/>
    <col min="12" max="12" width="74.85546875" customWidth="1"/>
    <col min="13" max="27" width="52" customWidth="1"/>
    <col min="28" max="28" width="63.5703125" customWidth="1"/>
    <col min="29" max="29" width="57.7109375" customWidth="1"/>
    <col min="30" max="30" width="52" customWidth="1"/>
  </cols>
  <sheetData>
    <row r="1" spans="1:32" ht="22.5" customHeight="1" x14ac:dyDescent="0.25">
      <c r="A1" s="14" t="s">
        <v>2159</v>
      </c>
      <c r="B1" s="15" t="s">
        <v>5052</v>
      </c>
      <c r="C1" s="15" t="s">
        <v>5053</v>
      </c>
      <c r="D1" s="15" t="s">
        <v>5054</v>
      </c>
      <c r="E1" s="15" t="s">
        <v>5055</v>
      </c>
      <c r="F1" s="15" t="s">
        <v>5056</v>
      </c>
      <c r="G1" s="15" t="s">
        <v>5057</v>
      </c>
      <c r="H1" s="15" t="s">
        <v>5058</v>
      </c>
      <c r="I1" s="15" t="s">
        <v>5059</v>
      </c>
      <c r="J1" s="15" t="s">
        <v>5060</v>
      </c>
      <c r="K1" s="15" t="s">
        <v>5061</v>
      </c>
      <c r="L1" s="15" t="s">
        <v>5062</v>
      </c>
      <c r="M1" s="15" t="s">
        <v>5063</v>
      </c>
      <c r="N1" s="15" t="s">
        <v>5064</v>
      </c>
      <c r="O1" s="15" t="s">
        <v>5065</v>
      </c>
      <c r="P1" s="15" t="s">
        <v>5066</v>
      </c>
      <c r="Q1" s="15" t="s">
        <v>5067</v>
      </c>
      <c r="R1" s="15" t="s">
        <v>5068</v>
      </c>
      <c r="S1" s="15" t="s">
        <v>5069</v>
      </c>
      <c r="T1" s="15" t="s">
        <v>5070</v>
      </c>
      <c r="U1" s="15" t="s">
        <v>5071</v>
      </c>
      <c r="V1" s="15" t="s">
        <v>5072</v>
      </c>
      <c r="W1" s="15" t="s">
        <v>5073</v>
      </c>
      <c r="X1" s="15" t="s">
        <v>5074</v>
      </c>
      <c r="Y1" s="15" t="s">
        <v>5075</v>
      </c>
      <c r="Z1" s="15" t="s">
        <v>5076</v>
      </c>
      <c r="AA1" s="15" t="s">
        <v>5077</v>
      </c>
      <c r="AB1" s="15" t="s">
        <v>5078</v>
      </c>
      <c r="AC1" s="15" t="s">
        <v>5079</v>
      </c>
      <c r="AD1" s="15" t="s">
        <v>5080</v>
      </c>
    </row>
    <row r="2" spans="1:32" x14ac:dyDescent="0.25">
      <c r="A2" s="16" t="s">
        <v>5081</v>
      </c>
      <c r="B2" t="s">
        <v>5082</v>
      </c>
      <c r="C2" t="s">
        <v>5083</v>
      </c>
      <c r="D2" t="s">
        <v>5084</v>
      </c>
      <c r="E2" t="s">
        <v>5085</v>
      </c>
      <c r="F2" t="s">
        <v>5086</v>
      </c>
      <c r="G2" t="s">
        <v>5087</v>
      </c>
      <c r="H2" t="s">
        <v>5088</v>
      </c>
      <c r="I2" t="s">
        <v>5089</v>
      </c>
      <c r="J2" t="s">
        <v>5090</v>
      </c>
      <c r="K2" t="s">
        <v>5091</v>
      </c>
      <c r="L2" t="s">
        <v>5092</v>
      </c>
      <c r="M2" t="s">
        <v>5093</v>
      </c>
      <c r="N2" t="s">
        <v>5094</v>
      </c>
      <c r="O2" t="s">
        <v>5095</v>
      </c>
      <c r="P2" t="s">
        <v>5096</v>
      </c>
      <c r="Q2" t="s">
        <v>5097</v>
      </c>
      <c r="R2" t="s">
        <v>5098</v>
      </c>
      <c r="S2" t="s">
        <v>5099</v>
      </c>
      <c r="T2" t="s">
        <v>5100</v>
      </c>
      <c r="U2" t="s">
        <v>5101</v>
      </c>
      <c r="V2" t="s">
        <v>5102</v>
      </c>
      <c r="W2" t="s">
        <v>5103</v>
      </c>
      <c r="X2" t="s">
        <v>5104</v>
      </c>
      <c r="Y2" t="s">
        <v>5105</v>
      </c>
      <c r="Z2" t="s">
        <v>5106</v>
      </c>
      <c r="AA2" t="s">
        <v>5107</v>
      </c>
      <c r="AB2" t="s">
        <v>5108</v>
      </c>
      <c r="AC2" t="s">
        <v>5109</v>
      </c>
      <c r="AD2" t="s">
        <v>5110</v>
      </c>
    </row>
    <row r="3" spans="1:32" x14ac:dyDescent="0.25">
      <c r="A3" s="16" t="s">
        <v>5081</v>
      </c>
      <c r="B3" t="s">
        <v>5111</v>
      </c>
      <c r="C3" t="s">
        <v>5112</v>
      </c>
      <c r="D3" t="s">
        <v>5113</v>
      </c>
      <c r="E3" t="s">
        <v>5114</v>
      </c>
      <c r="F3" t="s">
        <v>5115</v>
      </c>
      <c r="G3" t="s">
        <v>5116</v>
      </c>
      <c r="H3" t="s">
        <v>5117</v>
      </c>
      <c r="I3" t="s">
        <v>5118</v>
      </c>
      <c r="J3" t="s">
        <v>5119</v>
      </c>
      <c r="K3" t="s">
        <v>5120</v>
      </c>
      <c r="L3" t="s">
        <v>5121</v>
      </c>
      <c r="M3" t="s">
        <v>5122</v>
      </c>
      <c r="N3" t="s">
        <v>5123</v>
      </c>
      <c r="O3" t="s">
        <v>5124</v>
      </c>
      <c r="P3" t="s">
        <v>5125</v>
      </c>
      <c r="Q3" t="s">
        <v>5126</v>
      </c>
      <c r="R3" t="s">
        <v>5127</v>
      </c>
      <c r="S3" t="s">
        <v>5128</v>
      </c>
      <c r="T3" t="s">
        <v>5129</v>
      </c>
      <c r="U3" t="s">
        <v>5130</v>
      </c>
      <c r="V3" t="s">
        <v>5131</v>
      </c>
      <c r="W3" t="s">
        <v>5132</v>
      </c>
      <c r="X3" t="s">
        <v>5133</v>
      </c>
      <c r="Y3" t="s">
        <v>5134</v>
      </c>
      <c r="Z3" t="s">
        <v>5135</v>
      </c>
      <c r="AA3" t="s">
        <v>5136</v>
      </c>
      <c r="AB3" t="s">
        <v>5137</v>
      </c>
      <c r="AC3" t="s">
        <v>5138</v>
      </c>
      <c r="AD3" t="s">
        <v>5139</v>
      </c>
    </row>
    <row r="4" spans="1:32" x14ac:dyDescent="0.25">
      <c r="A4" s="16" t="s">
        <v>5081</v>
      </c>
      <c r="B4" t="s">
        <v>5140</v>
      </c>
      <c r="C4" t="s">
        <v>5141</v>
      </c>
      <c r="D4" t="s">
        <v>5142</v>
      </c>
      <c r="E4" t="s">
        <v>5143</v>
      </c>
      <c r="F4" t="s">
        <v>5144</v>
      </c>
      <c r="G4" t="s">
        <v>5145</v>
      </c>
      <c r="H4" t="s">
        <v>5146</v>
      </c>
      <c r="I4" t="s">
        <v>5147</v>
      </c>
      <c r="J4" t="s">
        <v>5146</v>
      </c>
      <c r="K4" t="s">
        <v>5148</v>
      </c>
      <c r="L4" t="s">
        <v>5149</v>
      </c>
      <c r="M4" t="s">
        <v>5150</v>
      </c>
      <c r="N4" t="s">
        <v>5146</v>
      </c>
      <c r="O4" t="s">
        <v>5146</v>
      </c>
      <c r="P4" t="s">
        <v>5151</v>
      </c>
      <c r="Q4" t="s">
        <v>5146</v>
      </c>
      <c r="S4" t="s">
        <v>5152</v>
      </c>
      <c r="T4" t="s">
        <v>5146</v>
      </c>
      <c r="U4" t="s">
        <v>5153</v>
      </c>
      <c r="V4" t="s">
        <v>5146</v>
      </c>
      <c r="W4" t="s">
        <v>5154</v>
      </c>
      <c r="X4" t="s">
        <v>5155</v>
      </c>
      <c r="Y4" t="s">
        <v>5156</v>
      </c>
      <c r="Z4" t="s">
        <v>5157</v>
      </c>
      <c r="AA4" t="s">
        <v>5158</v>
      </c>
      <c r="AB4" t="s">
        <v>5159</v>
      </c>
      <c r="AC4" t="s">
        <v>5146</v>
      </c>
      <c r="AD4" t="s">
        <v>5146</v>
      </c>
    </row>
    <row r="5" spans="1:32" s="17" customFormat="1" ht="25.5" customHeight="1" x14ac:dyDescent="0.25">
      <c r="A5" s="16" t="s">
        <v>5081</v>
      </c>
      <c r="B5" s="17" t="s">
        <v>5111</v>
      </c>
      <c r="C5" s="17" t="s">
        <v>5112</v>
      </c>
      <c r="D5" s="17" t="s">
        <v>5160</v>
      </c>
      <c r="E5" s="17" t="s">
        <v>5114</v>
      </c>
      <c r="F5" s="17" t="s">
        <v>5115</v>
      </c>
      <c r="G5" s="17" t="s">
        <v>5116</v>
      </c>
      <c r="H5" s="17" t="s">
        <v>5117</v>
      </c>
      <c r="I5" s="17" t="s">
        <v>5118</v>
      </c>
      <c r="J5" s="17" t="s">
        <v>5119</v>
      </c>
      <c r="K5" s="17" t="s">
        <v>5120</v>
      </c>
      <c r="L5" s="17" t="s">
        <v>5121</v>
      </c>
      <c r="M5" s="17" t="s">
        <v>5122</v>
      </c>
      <c r="N5" s="17" t="s">
        <v>5123</v>
      </c>
      <c r="O5" s="17" t="s">
        <v>5124</v>
      </c>
      <c r="P5" s="17" t="s">
        <v>5125</v>
      </c>
      <c r="Q5" s="17" t="s">
        <v>5126</v>
      </c>
      <c r="R5" s="17" t="s">
        <v>5127</v>
      </c>
      <c r="S5" s="17" t="s">
        <v>5128</v>
      </c>
      <c r="T5" s="17" t="s">
        <v>5129</v>
      </c>
      <c r="U5" s="17" t="s">
        <v>5130</v>
      </c>
      <c r="V5" s="17" t="s">
        <v>5131</v>
      </c>
      <c r="W5" s="17" t="s">
        <v>5132</v>
      </c>
      <c r="X5" s="17" t="s">
        <v>5133</v>
      </c>
      <c r="Y5" s="17" t="s">
        <v>5134</v>
      </c>
      <c r="Z5" s="17" t="s">
        <v>5135</v>
      </c>
      <c r="AA5" s="17" t="s">
        <v>5136</v>
      </c>
      <c r="AB5" s="17" t="s">
        <v>5137</v>
      </c>
      <c r="AC5" s="17" t="s">
        <v>5138</v>
      </c>
      <c r="AD5" s="17" t="s">
        <v>5139</v>
      </c>
      <c r="AF5" s="18"/>
    </row>
    <row r="6" spans="1:32" s="16" customFormat="1" x14ac:dyDescent="0.25">
      <c r="A6" s="16" t="s">
        <v>5295</v>
      </c>
      <c r="B6" s="19" t="s">
        <v>5296</v>
      </c>
      <c r="C6" s="19" t="s">
        <v>5297</v>
      </c>
      <c r="D6" s="19" t="s">
        <v>5162</v>
      </c>
      <c r="E6" s="19" t="s">
        <v>6379</v>
      </c>
      <c r="F6" s="19" t="s">
        <v>5163</v>
      </c>
      <c r="G6" s="19" t="s">
        <v>5298</v>
      </c>
      <c r="H6" s="19" t="s">
        <v>5146</v>
      </c>
      <c r="I6" s="19" t="s">
        <v>5299</v>
      </c>
      <c r="J6" s="19" t="s">
        <v>5146</v>
      </c>
      <c r="K6" s="19" t="s">
        <v>5300</v>
      </c>
      <c r="L6" s="19" t="s">
        <v>5301</v>
      </c>
      <c r="M6" s="19" t="s">
        <v>5146</v>
      </c>
      <c r="N6" s="19" t="s">
        <v>5146</v>
      </c>
      <c r="O6" s="19" t="s">
        <v>5146</v>
      </c>
      <c r="P6" s="19" t="s">
        <v>5302</v>
      </c>
      <c r="Q6" s="19" t="s">
        <v>5146</v>
      </c>
      <c r="R6" s="19" t="s">
        <v>5303</v>
      </c>
      <c r="S6" s="19" t="s">
        <v>5304</v>
      </c>
      <c r="T6" s="19" t="s">
        <v>5146</v>
      </c>
      <c r="U6" s="19" t="s">
        <v>5305</v>
      </c>
      <c r="V6" s="19" t="s">
        <v>5146</v>
      </c>
      <c r="W6" s="19" t="s">
        <v>5306</v>
      </c>
      <c r="X6" s="19" t="s">
        <v>5307</v>
      </c>
      <c r="Y6" s="19" t="s">
        <v>5146</v>
      </c>
      <c r="Z6" s="19" t="s">
        <v>5146</v>
      </c>
      <c r="AA6" s="19" t="s">
        <v>5161</v>
      </c>
      <c r="AB6" s="19" t="s">
        <v>5308</v>
      </c>
      <c r="AC6" s="19" t="s">
        <v>5146</v>
      </c>
      <c r="AD6" s="19" t="s">
        <v>5146</v>
      </c>
      <c r="AE6" s="20"/>
      <c r="AF6" s="20"/>
    </row>
    <row r="7" spans="1:32" s="40" customFormat="1" x14ac:dyDescent="0.25">
      <c r="A7" s="40">
        <f>Ballu!A3</f>
        <v>1</v>
      </c>
      <c r="B7" s="40" t="str">
        <f>CONCATENATE(B$3,": ",CONCATENATE("E[",Ballu!D3,"]"))</f>
        <v>Производитель: E[BALLU]</v>
      </c>
      <c r="C7" s="40" t="str">
        <f>CONCATENATE(C$3,": ",CONCATENATE("S[",Ballu!BM3,"]"))</f>
        <v xml:space="preserve"> Тип: S[Сплит система]</v>
      </c>
      <c r="D7" s="40" t="str">
        <f>CONCATENATE(D$3,": ",CONCATENATE("S[",Ballu!AJ3,"]"))</f>
        <v xml:space="preserve"> (Сплит система) Инвертор: S[Да]</v>
      </c>
      <c r="E7" s="40" t="str">
        <f>CONCATENATE(E$3,": ",CONCATENATE("N[",Ballu!AQ3,"]"))</f>
        <v xml:space="preserve"> (Сплит система) Холодопроизводительность: N[3]</v>
      </c>
      <c r="F7" s="40" t="str">
        <f>CONCATENATE(F$3,": ",CONCATENATE("N[",Ballu!AN3,"]"))</f>
        <v xml:space="preserve"> (Сплит система) Теплопроизводительность: N[3]</v>
      </c>
      <c r="G7" s="40" t="str">
        <f>CONCATENATE(G$3,": ",CONCATENATE("N[",Ballu!BL3,"]"))</f>
        <v xml:space="preserve"> (Сплит система) Площадь помещения: N[27]</v>
      </c>
      <c r="H7" s="40" t="str">
        <f>CONCATENATE(H$3,": ",CONCATENATE("S[]"))</f>
        <v xml:space="preserve"> (Рабочий ток) Охлаждение: S[]</v>
      </c>
      <c r="I7" s="40" t="str">
        <f>CONCATENATE(I$3,": ",CONCATENATE("N[",Ballu!BE3/1000,"]"))</f>
        <v xml:space="preserve"> (Потребляемая мощность) Охлаждение: N[0.905]</v>
      </c>
      <c r="J7" s="40" t="str">
        <f>CONCATENATE(J$3,": ",CONCATENATE("S[]"))</f>
        <v xml:space="preserve"> (Рабочий ток) Обогрев: S[]</v>
      </c>
      <c r="K7" s="40" t="str">
        <f>CONCATENATE(K$3,": ",CONCATENATE("S[",Ballu!BD3/1000,"]"))</f>
        <v xml:space="preserve"> (Потребляемая мощность) Обогрев: S[0.74]</v>
      </c>
      <c r="L7" s="40" t="str">
        <f>CONCATENATE(L$3,": ",CONCATENATE("S[",Ballu!BA3,"]"))</f>
        <v xml:space="preserve"> (Рабочий ток) Напряжение / Частота источника питания: S[220-240/50/1]</v>
      </c>
      <c r="M7" s="40" t="str">
        <f>CONCATENATE(M$3,": ",CONCATENATE("S[]"))</f>
        <v xml:space="preserve"> (Рабочий ток) Хладагент: S[]</v>
      </c>
      <c r="N7" s="40" t="str">
        <f>CONCATENATE(N$3,": ",CONCATENATE("N[]"))</f>
        <v xml:space="preserve"> (Рабочий ток) Количество хладагента: N[]</v>
      </c>
      <c r="O7" s="40" t="str">
        <f>CONCATENATE(O$3,": ",CONCATENATE("S[]"))</f>
        <v xml:space="preserve"> (Рабочий ток) Объем рециркулируемого воздуха внутреннего блока: S[]</v>
      </c>
      <c r="P7" s="40" t="str">
        <f>CONCATENATE(P$3,": ",CONCATENATE("S[",Ballu!BN3,"]"))</f>
        <v xml:space="preserve"> (Внутренний блок) Размеры (Ш x Г x В): S[780 x 212 x 270]</v>
      </c>
      <c r="Q7" s="40" t="str">
        <f>CONCATENATE(Q$3,": ",CONCATENATE("S[]"))</f>
        <v xml:space="preserve"> (Внутренний блок) Упаковка (Ш x Г x В): S[]</v>
      </c>
      <c r="R7" s="40" t="str">
        <f>CONCATENATE(R$3,": ",CONCATENATE("S[",Ballu!BR3,"]"))</f>
        <v xml:space="preserve"> (Внутренний блок) Масса (нетто / брутто): S[8]</v>
      </c>
      <c r="S7" s="40" t="str">
        <f>CONCATENATE(S$3,": ",CONCATENATE("S[",Ballu!BG3,"]"))</f>
        <v xml:space="preserve"> (Внутренний блок) Уровень шума мин. / макс.: S[21]</v>
      </c>
      <c r="T7" s="40" t="str">
        <f>CONCATENATE(T$3,": ",CONCATENATE("S[]"))</f>
        <v xml:space="preserve"> (Наружный блок) Марка компрессора: S[]</v>
      </c>
      <c r="U7" s="40" t="str">
        <f>CONCATENATE(U$3,": ",CONCATENATE("S[",Ballu!BP3,"]"))</f>
        <v xml:space="preserve"> (Наружный блок) Размеры (Ш x Г x В): S[660 x 240 x 482]</v>
      </c>
      <c r="V7" s="40" t="str">
        <f>CONCATENATE(V$3,": ",CONCATENATE("S[]"))</f>
        <v xml:space="preserve"> (Наружный блок) Упаковка (Ш x Г x В): S[]</v>
      </c>
      <c r="W7" s="40" t="str">
        <f>CONCATENATE(W$3,": ",CONCATENATE("S[",Ballu!BS3,"]"))</f>
        <v xml:space="preserve"> (Наружный блок) Масса (нетто / брутто): S[22]</v>
      </c>
      <c r="X7" s="40" t="str">
        <f>CONCATENATE(X$3,": ",CONCATENATE("N[",Ballu!AU3,"]"))</f>
        <v xml:space="preserve"> (Наружный блок) Максимальный уровень шума: N[53]</v>
      </c>
      <c r="Y7" s="40" t="str">
        <f>CONCATENATE(Y$3,": ",CONCATENATE("N[]"))</f>
        <v xml:space="preserve"> (Соединительные трубы) Жидкостная линия : N[]</v>
      </c>
      <c r="Z7" s="40" t="str">
        <f>CONCATENATE(Z$3,": ",CONCATENATE("N[]"))</f>
        <v xml:space="preserve"> (Соединительные трубы) Газовая линия : N[]</v>
      </c>
      <c r="AA7" s="40" t="str">
        <f>CONCATENATE(AA$3,": ",CONCATENATE("N[",Ballu!AK3,"]"))</f>
        <v xml:space="preserve"> (Соединительные трубы) Максимальная длина трубопровода: N[15]</v>
      </c>
      <c r="AB7" s="40" t="str">
        <f>CONCATENATE(AB$3,": ",CONCATENATE("S[",Ballu!AL3,"]"))</f>
        <v xml:space="preserve"> (Соединительные трубы) Максимальный перепад высот: S[5]</v>
      </c>
      <c r="AC7" s="40" t="str">
        <f>CONCATENATE(AC$3,": ",CONCATENATE("S[]"))</f>
        <v xml:space="preserve"> (Допустимая темп. наружного воздуха) Охлаждение: S[]</v>
      </c>
      <c r="AD7" s="40" t="str">
        <f>CONCATENATE(AD$3,": ",CONCATENATE("S[]"))</f>
        <v xml:space="preserve"> (Допустимая темп. наружного воздуха) Обогрев: S[]</v>
      </c>
    </row>
    <row r="8" spans="1:32" s="40" customFormat="1" x14ac:dyDescent="0.25">
      <c r="A8" s="40">
        <f>Ballu!A4</f>
        <v>2</v>
      </c>
      <c r="B8" s="40" t="str">
        <f>CONCATENATE(B$3,": ",CONCATENATE("E[",Ballu!D4,"]"))</f>
        <v>Производитель: E[BALLU]</v>
      </c>
      <c r="C8" s="40" t="str">
        <f>CONCATENATE(C$3,": ",CONCATENATE("S[",Ballu!BM4,"]"))</f>
        <v xml:space="preserve"> Тип: S[Сплит система]</v>
      </c>
      <c r="D8" s="40" t="str">
        <f>CONCATENATE(D$3,": ",CONCATENATE("S[",Ballu!AJ4,"]"))</f>
        <v xml:space="preserve"> (Сплит система) Инвертор: S[Да]</v>
      </c>
      <c r="E8" s="40" t="str">
        <f>CONCATENATE(E$3,": ",CONCATENATE("N[",Ballu!AQ4,"]"))</f>
        <v xml:space="preserve"> (Сплит система) Холодопроизводительность: N[3.6]</v>
      </c>
      <c r="F8" s="40" t="str">
        <f>CONCATENATE(F$3,": ",CONCATENATE("N[",Ballu!AN4,"]"))</f>
        <v xml:space="preserve"> (Сплит система) Теплопроизводительность: N[4.1]</v>
      </c>
      <c r="G8" s="40" t="str">
        <f>CONCATENATE(G$3,": ",CONCATENATE("N[",Ballu!BL4,"]"))</f>
        <v xml:space="preserve"> (Сплит система) Площадь помещения: N[35]</v>
      </c>
      <c r="H8" s="40" t="str">
        <f t="shared" ref="H8:H71" si="0">CONCATENATE(H$3,": ",CONCATENATE("S[]"))</f>
        <v xml:space="preserve"> (Рабочий ток) Охлаждение: S[]</v>
      </c>
      <c r="I8" s="40" t="str">
        <f>CONCATENATE(I$3,": ",CONCATENATE("N[",Ballu!BE4/1000,"]"))</f>
        <v xml:space="preserve"> (Потребляемая мощность) Охлаждение: N[1.19]</v>
      </c>
      <c r="J8" s="40" t="str">
        <f t="shared" ref="J8:J71" si="1">CONCATENATE(J$3,": ",CONCATENATE("S[]"))</f>
        <v xml:space="preserve"> (Рабочий ток) Обогрев: S[]</v>
      </c>
      <c r="K8" s="40" t="str">
        <f>CONCATENATE(K$3,": ",CONCATENATE("S[",Ballu!BD4/1000,"]"))</f>
        <v xml:space="preserve"> (Потребляемая мощность) Обогрев: S[1.14]</v>
      </c>
      <c r="L8" s="40" t="str">
        <f>CONCATENATE(L$3,": ",CONCATENATE("S[",Ballu!BA4,"]"))</f>
        <v xml:space="preserve"> (Рабочий ток) Напряжение / Частота источника питания: S[220-240/50/1]</v>
      </c>
      <c r="M8" s="40" t="str">
        <f t="shared" ref="M8:M71" si="2">CONCATENATE(M$3,": ",CONCATENATE("S[]"))</f>
        <v xml:space="preserve"> (Рабочий ток) Хладагент: S[]</v>
      </c>
      <c r="N8" s="40" t="str">
        <f t="shared" ref="N8:N71" si="3">CONCATENATE(N$3,": ",CONCATENATE("N[]"))</f>
        <v xml:space="preserve"> (Рабочий ток) Количество хладагента: N[]</v>
      </c>
      <c r="O8" s="40" t="str">
        <f t="shared" ref="O8:O71" si="4">CONCATENATE(O$3,": ",CONCATENATE("S[]"))</f>
        <v xml:space="preserve"> (Рабочий ток) Объем рециркулируемого воздуха внутреннего блока: S[]</v>
      </c>
      <c r="P8" s="40" t="str">
        <f>CONCATENATE(P$3,": ",CONCATENATE("S[",Ballu!BN4,"]"))</f>
        <v xml:space="preserve"> (Внутренний блок) Размеры (Ш x Г x В): S[780 x 212 x 270]</v>
      </c>
      <c r="Q8" s="40" t="str">
        <f t="shared" ref="Q8:Q71" si="5">CONCATENATE(Q$3,": ",CONCATENATE("S[]"))</f>
        <v xml:space="preserve"> (Внутренний блок) Упаковка (Ш x Г x В): S[]</v>
      </c>
      <c r="R8" s="40" t="str">
        <f>CONCATENATE(R$3,": ",CONCATENATE("S[",Ballu!BR4,"]"))</f>
        <v xml:space="preserve"> (Внутренний блок) Масса (нетто / брутто): S[8]</v>
      </c>
      <c r="S8" s="40" t="str">
        <f>CONCATENATE(S$3,": ",CONCATENATE("S[",Ballu!BG4,"]"))</f>
        <v xml:space="preserve"> (Внутренний блок) Уровень шума мин. / макс.: S[23]</v>
      </c>
      <c r="T8" s="40" t="str">
        <f t="shared" ref="T8:T71" si="6">CONCATENATE(T$3,": ",CONCATENATE("S[]"))</f>
        <v xml:space="preserve"> (Наружный блок) Марка компрессора: S[]</v>
      </c>
      <c r="U8" s="40" t="str">
        <f>CONCATENATE(U$3,": ",CONCATENATE("S[",Ballu!BP4,"]"))</f>
        <v xml:space="preserve"> (Наружный блок) Размеры (Ш x Г x В): S[660 x 240 x 482]</v>
      </c>
      <c r="V8" s="40" t="str">
        <f t="shared" ref="V8:V71" si="7">CONCATENATE(V$3,": ",CONCATENATE("S[]"))</f>
        <v xml:space="preserve"> (Наружный блок) Упаковка (Ш x Г x В): S[]</v>
      </c>
      <c r="W8" s="40" t="str">
        <f>CONCATENATE(W$3,": ",CONCATENATE("S[",Ballu!BS4,"]"))</f>
        <v xml:space="preserve"> (Наружный блок) Масса (нетто / брутто): S[23]</v>
      </c>
      <c r="X8" s="40" t="str">
        <f>CONCATENATE(X$3,": ",CONCATENATE("N[",Ballu!AU4,"]"))</f>
        <v xml:space="preserve"> (Наружный блок) Максимальный уровень шума: N[53]</v>
      </c>
      <c r="Y8" s="40" t="str">
        <f t="shared" ref="Y8:Z39" si="8">CONCATENATE(Y$3,": ",CONCATENATE("N[]"))</f>
        <v xml:space="preserve"> (Соединительные трубы) Жидкостная линия : N[]</v>
      </c>
      <c r="Z8" s="40" t="str">
        <f t="shared" si="8"/>
        <v xml:space="preserve"> (Соединительные трубы) Газовая линия : N[]</v>
      </c>
      <c r="AA8" s="40" t="str">
        <f>CONCATENATE(AA$3,": ",CONCATENATE("N[",Ballu!AK4,"]"))</f>
        <v xml:space="preserve"> (Соединительные трубы) Максимальная длина трубопровода: N[15]</v>
      </c>
      <c r="AB8" s="40" t="str">
        <f>CONCATENATE(AB$3,": ",CONCATENATE("S[",Ballu!AL4,"]"))</f>
        <v xml:space="preserve"> (Соединительные трубы) Максимальный перепад высот: S[5]</v>
      </c>
      <c r="AC8" s="40" t="str">
        <f t="shared" ref="AC8:AD39" si="9">CONCATENATE(AC$3,": ",CONCATENATE("S[]"))</f>
        <v xml:space="preserve"> (Допустимая темп. наружного воздуха) Охлаждение: S[]</v>
      </c>
      <c r="AD8" s="40" t="str">
        <f t="shared" si="9"/>
        <v xml:space="preserve"> (Допустимая темп. наружного воздуха) Обогрев: S[]</v>
      </c>
    </row>
    <row r="9" spans="1:32" s="40" customFormat="1" x14ac:dyDescent="0.25">
      <c r="A9" s="40">
        <f>Ballu!A5</f>
        <v>3</v>
      </c>
      <c r="B9" s="40" t="str">
        <f>CONCATENATE(B$3,": ",CONCATENATE("E[",Ballu!D5,"]"))</f>
        <v>Производитель: E[BALLU]</v>
      </c>
      <c r="C9" s="40" t="str">
        <f>CONCATENATE(C$3,": ",CONCATENATE("S[",Ballu!BM5,"]"))</f>
        <v xml:space="preserve"> Тип: S[Сплит система]</v>
      </c>
      <c r="D9" s="40" t="str">
        <f>CONCATENATE(D$3,": ",CONCATENATE("S[",Ballu!AJ5,"]"))</f>
        <v xml:space="preserve"> (Сплит система) Инвертор: S[Нет]</v>
      </c>
      <c r="E9" s="40" t="str">
        <f>CONCATENATE(E$3,": ",CONCATENATE("N[",Ballu!AQ5,"]"))</f>
        <v xml:space="preserve"> (Сплит система) Холодопроизводительность: N[9.4]</v>
      </c>
      <c r="F9" s="40" t="str">
        <f>CONCATENATE(F$3,": ",CONCATENATE("N[",Ballu!AN5,"]"))</f>
        <v xml:space="preserve"> (Сплит система) Теплопроизводительность: N[9.6]</v>
      </c>
      <c r="G9" s="40" t="str">
        <f>CONCATENATE(G$3,": ",CONCATENATE("N[",Ballu!BL5,"]"))</f>
        <v xml:space="preserve"> (Сплит система) Площадь помещения: N[100]</v>
      </c>
      <c r="H9" s="40" t="str">
        <f t="shared" si="0"/>
        <v xml:space="preserve"> (Рабочий ток) Охлаждение: S[]</v>
      </c>
      <c r="I9" s="40" t="str">
        <f>CONCATENATE(I$3,": ",CONCATENATE("N[",Ballu!BE5/1000,"]"))</f>
        <v xml:space="preserve"> (Потребляемая мощность) Охлаждение: N[3.345]</v>
      </c>
      <c r="J9" s="40" t="str">
        <f t="shared" si="1"/>
        <v xml:space="preserve"> (Рабочий ток) Обогрев: S[]</v>
      </c>
      <c r="K9" s="40" t="str">
        <f>CONCATENATE(K$3,": ",CONCATENATE("S[",Ballu!BD5/1000,"]"))</f>
        <v xml:space="preserve"> (Потребляемая мощность) Обогрев: S[2.99]</v>
      </c>
      <c r="L9" s="40" t="str">
        <f>CONCATENATE(L$3,": ",CONCATENATE("S[",Ballu!BA5,"]"))</f>
        <v xml:space="preserve"> (Рабочий ток) Напряжение / Частота источника питания: S[220-240/50/1]</v>
      </c>
      <c r="M9" s="40" t="str">
        <f t="shared" si="2"/>
        <v xml:space="preserve"> (Рабочий ток) Хладагент: S[]</v>
      </c>
      <c r="N9" s="40" t="str">
        <f t="shared" si="3"/>
        <v xml:space="preserve"> (Рабочий ток) Количество хладагента: N[]</v>
      </c>
      <c r="O9" s="40" t="str">
        <f t="shared" si="4"/>
        <v xml:space="preserve"> (Рабочий ток) Объем рециркулируемого воздуха внутреннего блока: S[]</v>
      </c>
      <c r="P9" s="40" t="str">
        <f>CONCATENATE(P$3,": ",CONCATENATE("S[",Ballu!BN5,"]"))</f>
        <v xml:space="preserve"> (Внутренний блок) Размеры (Ш x Г x В): S[1350 x 260 x 364]</v>
      </c>
      <c r="Q9" s="40" t="str">
        <f t="shared" si="5"/>
        <v xml:space="preserve"> (Внутренний блок) Упаковка (Ш x Г x В): S[]</v>
      </c>
      <c r="R9" s="40" t="str">
        <f>CONCATENATE(R$3,": ",CONCATENATE("S[",Ballu!BR5,"]"))</f>
        <v xml:space="preserve"> (Внутренний блок) Масса (нетто / брутто): S[19.5]</v>
      </c>
      <c r="S9" s="40" t="str">
        <f>CONCATENATE(S$3,": ",CONCATENATE("S[",Ballu!BG5,"]"))</f>
        <v xml:space="preserve"> (Внутренний блок) Уровень шума мин. / макс.: S[45]</v>
      </c>
      <c r="T9" s="40" t="str">
        <f t="shared" si="6"/>
        <v xml:space="preserve"> (Наружный блок) Марка компрессора: S[]</v>
      </c>
      <c r="U9" s="40" t="str">
        <f>CONCATENATE(U$3,": ",CONCATENATE("S[",Ballu!BP5,"]"))</f>
        <v xml:space="preserve"> (Наружный блок) Размеры (Ш x Г x В): S[885 x 366 x 795]</v>
      </c>
      <c r="V9" s="40" t="str">
        <f t="shared" si="7"/>
        <v xml:space="preserve"> (Наружный блок) Упаковка (Ш x Г x В): S[]</v>
      </c>
      <c r="W9" s="40" t="str">
        <f>CONCATENATE(W$3,": ",CONCATENATE("S[",Ballu!BS5,"]"))</f>
        <v xml:space="preserve"> (Наружный блок) Масса (нетто / брутто): S[60]</v>
      </c>
      <c r="X9" s="40" t="str">
        <f>CONCATENATE(X$3,": ",CONCATENATE("N[",Ballu!AU5,"]"))</f>
        <v xml:space="preserve"> (Наружный блок) Максимальный уровень шума: N[64]</v>
      </c>
      <c r="Y9" s="40" t="str">
        <f t="shared" si="8"/>
        <v xml:space="preserve"> (Соединительные трубы) Жидкостная линия : N[]</v>
      </c>
      <c r="Z9" s="40" t="str">
        <f t="shared" si="8"/>
        <v xml:space="preserve"> (Соединительные трубы) Газовая линия : N[]</v>
      </c>
      <c r="AA9" s="40" t="str">
        <f>CONCATENATE(AA$3,": ",CONCATENATE("N[",Ballu!AK5,"]"))</f>
        <v xml:space="preserve"> (Соединительные трубы) Максимальная длина трубопровода: N[20]</v>
      </c>
      <c r="AB9" s="40" t="str">
        <f>CONCATENATE(AB$3,": ",CONCATENATE("S[",Ballu!AL5,"]"))</f>
        <v xml:space="preserve"> (Соединительные трубы) Максимальный перепад высот: S[10]</v>
      </c>
      <c r="AC9" s="40" t="str">
        <f t="shared" si="9"/>
        <v xml:space="preserve"> (Допустимая темп. наружного воздуха) Охлаждение: S[]</v>
      </c>
      <c r="AD9" s="40" t="str">
        <f t="shared" si="9"/>
        <v xml:space="preserve"> (Допустимая темп. наружного воздуха) Обогрев: S[]</v>
      </c>
    </row>
    <row r="10" spans="1:32" s="40" customFormat="1" x14ac:dyDescent="0.25">
      <c r="A10" s="40">
        <f>Ballu!A6</f>
        <v>4</v>
      </c>
      <c r="B10" s="40" t="str">
        <f>CONCATENATE(B$3,": ",CONCATENATE("E[",Ballu!D6,"]"))</f>
        <v>Производитель: E[BALLU]</v>
      </c>
      <c r="C10" s="40" t="str">
        <f>CONCATENATE(C$3,": ",CONCATENATE("S[",Ballu!BM6,"]"))</f>
        <v xml:space="preserve"> Тип: S[Сплит система]</v>
      </c>
      <c r="D10" s="40" t="str">
        <f>CONCATENATE(D$3,": ",CONCATENATE("S[",Ballu!AJ6,"]"))</f>
        <v xml:space="preserve"> (Сплит система) Инвертор: S[Нет]</v>
      </c>
      <c r="E10" s="40" t="str">
        <f>CONCATENATE(E$3,": ",CONCATENATE("N[",Ballu!AQ6,"]"))</f>
        <v xml:space="preserve"> (Сплит система) Холодопроизводительность: N[2.5]</v>
      </c>
      <c r="F10" s="40" t="str">
        <f>CONCATENATE(F$3,": ",CONCATENATE("N[",Ballu!AN6,"]"))</f>
        <v xml:space="preserve"> (Сплит система) Теплопроизводительность: N[2.55]</v>
      </c>
      <c r="G10" s="40" t="str">
        <f>CONCATENATE(G$3,": ",CONCATENATE("N[",Ballu!BL6,"]"))</f>
        <v xml:space="preserve"> (Сплит система) Площадь помещения: N[25]</v>
      </c>
      <c r="H10" s="40" t="str">
        <f t="shared" si="0"/>
        <v xml:space="preserve"> (Рабочий ток) Охлаждение: S[]</v>
      </c>
      <c r="I10" s="40" t="str">
        <f>CONCATENATE(I$3,": ",CONCATENATE("N[",Ballu!BE6/1000,"]"))</f>
        <v xml:space="preserve"> (Потребляемая мощность) Охлаждение: N[0.78]</v>
      </c>
      <c r="J10" s="40" t="str">
        <f t="shared" si="1"/>
        <v xml:space="preserve"> (Рабочий ток) Обогрев: S[]</v>
      </c>
      <c r="K10" s="40" t="str">
        <f>CONCATENATE(K$3,": ",CONCATENATE("S[",Ballu!BD6/1000,"]"))</f>
        <v xml:space="preserve"> (Потребляемая мощность) Обогрев: S[0.705]</v>
      </c>
      <c r="L10" s="40" t="str">
        <f>CONCATENATE(L$3,": ",CONCATENATE("S[",Ballu!BA6,"]"))</f>
        <v xml:space="preserve"> (Рабочий ток) Напряжение / Частота источника питания: S[220-240/50/1]</v>
      </c>
      <c r="M10" s="40" t="str">
        <f t="shared" si="2"/>
        <v xml:space="preserve"> (Рабочий ток) Хладагент: S[]</v>
      </c>
      <c r="N10" s="40" t="str">
        <f t="shared" si="3"/>
        <v xml:space="preserve"> (Рабочий ток) Количество хладагента: N[]</v>
      </c>
      <c r="O10" s="40" t="str">
        <f t="shared" si="4"/>
        <v xml:space="preserve"> (Рабочий ток) Объем рециркулируемого воздуха внутреннего блока: S[]</v>
      </c>
      <c r="P10" s="40" t="str">
        <f>CONCATENATE(P$3,": ",CONCATENATE("S[",Ballu!BN6,"]"))</f>
        <v xml:space="preserve"> (Внутренний блок) Размеры (Ш x Г x В): S[818 x 217 x 270]</v>
      </c>
      <c r="Q10" s="40" t="str">
        <f t="shared" si="5"/>
        <v xml:space="preserve"> (Внутренний блок) Упаковка (Ш x Г x В): S[]</v>
      </c>
      <c r="R10" s="40" t="str">
        <f>CONCATENATE(R$3,": ",CONCATENATE("S[",Ballu!BR6,"]"))</f>
        <v xml:space="preserve"> (Внутренний блок) Масса (нетто / брутто): S[8]</v>
      </c>
      <c r="S10" s="40" t="str">
        <f>CONCATENATE(S$3,": ",CONCATENATE("S[",Ballu!BG6,"]"))</f>
        <v xml:space="preserve"> (Внутренний блок) Уровень шума мин. / макс.: S[25]</v>
      </c>
      <c r="T10" s="40" t="str">
        <f t="shared" si="6"/>
        <v xml:space="preserve"> (Наружный блок) Марка компрессора: S[]</v>
      </c>
      <c r="U10" s="40" t="str">
        <f>CONCATENATE(U$3,": ",CONCATENATE("S[",Ballu!BP6,"]"))</f>
        <v xml:space="preserve"> (Наружный блок) Размеры (Ш x Г x В): S[66 x 240 x 482]</v>
      </c>
      <c r="V10" s="40" t="str">
        <f t="shared" si="7"/>
        <v xml:space="preserve"> (Наружный блок) Упаковка (Ш x Г x В): S[]</v>
      </c>
      <c r="W10" s="40" t="str">
        <f>CONCATENATE(W$3,": ",CONCATENATE("S[",Ballu!BS6,"]"))</f>
        <v xml:space="preserve"> (Наружный блок) Масса (нетто / брутто): S[23]</v>
      </c>
      <c r="X10" s="40" t="str">
        <f>CONCATENATE(X$3,": ",CONCATENATE("N[",Ballu!AU6,"]"))</f>
        <v xml:space="preserve"> (Наружный блок) Максимальный уровень шума: N[52]</v>
      </c>
      <c r="Y10" s="40" t="str">
        <f t="shared" si="8"/>
        <v xml:space="preserve"> (Соединительные трубы) Жидкостная линия : N[]</v>
      </c>
      <c r="Z10" s="40" t="str">
        <f t="shared" si="8"/>
        <v xml:space="preserve"> (Соединительные трубы) Газовая линия : N[]</v>
      </c>
      <c r="AA10" s="40" t="str">
        <f>CONCATENATE(AA$3,": ",CONCATENATE("N[",Ballu!AK6,"]"))</f>
        <v xml:space="preserve"> (Соединительные трубы) Максимальная длина трубопровода: N[15]</v>
      </c>
      <c r="AB10" s="40" t="str">
        <f>CONCATENATE(AB$3,": ",CONCATENATE("S[",Ballu!AL6,"]"))</f>
        <v xml:space="preserve"> (Соединительные трубы) Максимальный перепад высот: S[8]</v>
      </c>
      <c r="AC10" s="40" t="str">
        <f t="shared" si="9"/>
        <v xml:space="preserve"> (Допустимая темп. наружного воздуха) Охлаждение: S[]</v>
      </c>
      <c r="AD10" s="40" t="str">
        <f t="shared" si="9"/>
        <v xml:space="preserve"> (Допустимая темп. наружного воздуха) Обогрев: S[]</v>
      </c>
    </row>
    <row r="11" spans="1:32" s="40" customFormat="1" x14ac:dyDescent="0.25">
      <c r="A11" s="40">
        <f>Ballu!A7</f>
        <v>5</v>
      </c>
      <c r="B11" s="40" t="str">
        <f>CONCATENATE(B$3,": ",CONCATENATE("E[",Ballu!D7,"]"))</f>
        <v>Производитель: E[BALLU]</v>
      </c>
      <c r="C11" s="40" t="str">
        <f>CONCATENATE(C$3,": ",CONCATENATE("S[",Ballu!BM7,"]"))</f>
        <v xml:space="preserve"> Тип: S[Сплит система]</v>
      </c>
      <c r="D11" s="40" t="str">
        <f>CONCATENATE(D$3,": ",CONCATENATE("S[",Ballu!AJ7,"]"))</f>
        <v xml:space="preserve"> (Сплит система) Инвертор: S[Нет]</v>
      </c>
      <c r="E11" s="40" t="str">
        <f>CONCATENATE(E$3,": ",CONCATENATE("N[",Ballu!AQ7,"]"))</f>
        <v xml:space="preserve"> (Сплит система) Холодопроизводительность: N[6.8]</v>
      </c>
      <c r="F11" s="40" t="str">
        <f>CONCATENATE(F$3,": ",CONCATENATE("N[",Ballu!AN7,"]"))</f>
        <v xml:space="preserve"> (Сплит система) Теплопроизводительность: N[7]</v>
      </c>
      <c r="G11" s="40" t="str">
        <f>CONCATENATE(G$3,": ",CONCATENATE("N[",Ballu!BL7,"]"))</f>
        <v xml:space="preserve"> (Сплит система) Площадь помещения: N[68]</v>
      </c>
      <c r="H11" s="40" t="str">
        <f t="shared" si="0"/>
        <v xml:space="preserve"> (Рабочий ток) Охлаждение: S[]</v>
      </c>
      <c r="I11" s="40" t="str">
        <f>CONCATENATE(I$3,": ",CONCATENATE("N[",Ballu!BE7/1000,"]"))</f>
        <v xml:space="preserve"> (Потребляемая мощность) Охлаждение: N[2.12]</v>
      </c>
      <c r="J11" s="40" t="str">
        <f t="shared" si="1"/>
        <v xml:space="preserve"> (Рабочий ток) Обогрев: S[]</v>
      </c>
      <c r="K11" s="40" t="str">
        <f>CONCATENATE(K$3,": ",CONCATENATE("S[",Ballu!BD7/1000,"]"))</f>
        <v xml:space="preserve"> (Потребляемая мощность) Обогрев: S[1.94]</v>
      </c>
      <c r="L11" s="40" t="str">
        <f>CONCATENATE(L$3,": ",CONCATENATE("S[",Ballu!BA7,"]"))</f>
        <v xml:space="preserve"> (Рабочий ток) Напряжение / Частота источника питания: S[220-240/50/1]</v>
      </c>
      <c r="M11" s="40" t="str">
        <f t="shared" si="2"/>
        <v xml:space="preserve"> (Рабочий ток) Хладагент: S[]</v>
      </c>
      <c r="N11" s="40" t="str">
        <f t="shared" si="3"/>
        <v xml:space="preserve"> (Рабочий ток) Количество хладагента: N[]</v>
      </c>
      <c r="O11" s="40" t="str">
        <f t="shared" si="4"/>
        <v xml:space="preserve"> (Рабочий ток) Объем рециркулируемого воздуха внутреннего блока: S[]</v>
      </c>
      <c r="P11" s="40" t="str">
        <f>CONCATENATE(P$3,": ",CONCATENATE("S[",Ballu!BN7,"]"))</f>
        <v xml:space="preserve"> (Внутренний блок) Размеры (Ш x Г x В): S[1002 x 238 x 315]</v>
      </c>
      <c r="Q11" s="40" t="str">
        <f t="shared" si="5"/>
        <v xml:space="preserve"> (Внутренний блок) Упаковка (Ш x Г x В): S[]</v>
      </c>
      <c r="R11" s="40" t="str">
        <f>CONCATENATE(R$3,": ",CONCATENATE("S[",Ballu!BR7,"]"))</f>
        <v xml:space="preserve"> (Внутренний блок) Масса (нетто / брутто): S[12.5]</v>
      </c>
      <c r="S11" s="40" t="str">
        <f>CONCATENATE(S$3,": ",CONCATENATE("S[",Ballu!BG7,"]"))</f>
        <v xml:space="preserve"> (Внутренний блок) Уровень шума мин. / макс.: S[35]</v>
      </c>
      <c r="T11" s="40" t="str">
        <f t="shared" si="6"/>
        <v xml:space="preserve"> (Наружный блок) Марка компрессора: S[]</v>
      </c>
      <c r="U11" s="40" t="str">
        <f>CONCATENATE(U$3,": ",CONCATENATE("S[",Ballu!BP7,"]"))</f>
        <v xml:space="preserve"> (Наружный блок) Размеры (Ш x Г x В): S[860 x 310 x 667]</v>
      </c>
      <c r="V11" s="40" t="str">
        <f t="shared" si="7"/>
        <v xml:space="preserve"> (Наружный блок) Упаковка (Ш x Г x В): S[]</v>
      </c>
      <c r="W11" s="40" t="str">
        <f>CONCATENATE(W$3,": ",CONCATENATE("S[",Ballu!BS7,"]"))</f>
        <v xml:space="preserve"> (Наружный блок) Масса (нетто / брутто): S[45]</v>
      </c>
      <c r="X11" s="40" t="str">
        <f>CONCATENATE(X$3,": ",CONCATENATE("N[",Ballu!AU7,"]"))</f>
        <v xml:space="preserve"> (Наружный блок) Максимальный уровень шума: N[56]</v>
      </c>
      <c r="Y11" s="40" t="str">
        <f t="shared" si="8"/>
        <v xml:space="preserve"> (Соединительные трубы) Жидкостная линия : N[]</v>
      </c>
      <c r="Z11" s="40" t="str">
        <f t="shared" si="8"/>
        <v xml:space="preserve"> (Соединительные трубы) Газовая линия : N[]</v>
      </c>
      <c r="AA11" s="40" t="str">
        <f>CONCATENATE(AA$3,": ",CONCATENATE("N[",Ballu!AK7,"]"))</f>
        <v xml:space="preserve"> (Соединительные трубы) Максимальная длина трубопровода: N[20]</v>
      </c>
      <c r="AB11" s="40" t="str">
        <f>CONCATENATE(AB$3,": ",CONCATENATE("S[",Ballu!AL7,"]"))</f>
        <v xml:space="preserve"> (Соединительные трубы) Максимальный перепад высот: S[10]</v>
      </c>
      <c r="AC11" s="40" t="str">
        <f t="shared" si="9"/>
        <v xml:space="preserve"> (Допустимая темп. наружного воздуха) Охлаждение: S[]</v>
      </c>
      <c r="AD11" s="40" t="str">
        <f t="shared" si="9"/>
        <v xml:space="preserve"> (Допустимая темп. наружного воздуха) Обогрев: S[]</v>
      </c>
    </row>
    <row r="12" spans="1:32" s="40" customFormat="1" x14ac:dyDescent="0.25">
      <c r="A12" s="40">
        <f>Ballu!A8</f>
        <v>6</v>
      </c>
      <c r="B12" s="40" t="str">
        <f>CONCATENATE(B$3,": ",CONCATENATE("E[",Ballu!D8,"]"))</f>
        <v>Производитель: E[BALLU]</v>
      </c>
      <c r="C12" s="40" t="str">
        <f>CONCATENATE(C$3,": ",CONCATENATE("S[",Ballu!BM8,"]"))</f>
        <v xml:space="preserve"> Тип: S[Сплит система]</v>
      </c>
      <c r="D12" s="40" t="str">
        <f>CONCATENATE(D$3,": ",CONCATENATE("S[",Ballu!AJ8,"]"))</f>
        <v xml:space="preserve"> (Сплит система) Инвертор: S[Нет]</v>
      </c>
      <c r="E12" s="40" t="str">
        <f>CONCATENATE(E$3,": ",CONCATENATE("N[",Ballu!AQ8,"]"))</f>
        <v xml:space="preserve"> (Сплит система) Холодопроизводительность: N[3.2]</v>
      </c>
      <c r="F12" s="40" t="str">
        <f>CONCATENATE(F$3,": ",CONCATENATE("N[",Ballu!AN8,"]"))</f>
        <v xml:space="preserve"> (Сплит система) Теплопроизводительность: N[3.2]</v>
      </c>
      <c r="G12" s="40" t="str">
        <f>CONCATENATE(G$3,": ",CONCATENATE("N[",Ballu!BL8,"]"))</f>
        <v xml:space="preserve"> (Сплит система) Площадь помещения: N[32]</v>
      </c>
      <c r="H12" s="40" t="str">
        <f t="shared" si="0"/>
        <v xml:space="preserve"> (Рабочий ток) Охлаждение: S[]</v>
      </c>
      <c r="I12" s="40" t="str">
        <f>CONCATENATE(I$3,": ",CONCATENATE("N[",Ballu!BE8/1000,"]"))</f>
        <v xml:space="preserve"> (Потребляемая мощность) Охлаждение: N[0.995]</v>
      </c>
      <c r="J12" s="40" t="str">
        <f t="shared" si="1"/>
        <v xml:space="preserve"> (Рабочий ток) Обогрев: S[]</v>
      </c>
      <c r="K12" s="40" t="str">
        <f>CONCATENATE(K$3,": ",CONCATENATE("S[",Ballu!BD8/1000,"]"))</f>
        <v xml:space="preserve"> (Потребляемая мощность) Обогрев: S[0.885]</v>
      </c>
      <c r="L12" s="40" t="str">
        <f>CONCATENATE(L$3,": ",CONCATENATE("S[",Ballu!BA8,"]"))</f>
        <v xml:space="preserve"> (Рабочий ток) Напряжение / Частота источника питания: S[220-240/50/1]</v>
      </c>
      <c r="M12" s="40" t="str">
        <f t="shared" si="2"/>
        <v xml:space="preserve"> (Рабочий ток) Хладагент: S[]</v>
      </c>
      <c r="N12" s="40" t="str">
        <f t="shared" si="3"/>
        <v xml:space="preserve"> (Рабочий ток) Количество хладагента: N[]</v>
      </c>
      <c r="O12" s="40" t="str">
        <f t="shared" si="4"/>
        <v xml:space="preserve"> (Рабочий ток) Объем рециркулируемого воздуха внутреннего блока: S[]</v>
      </c>
      <c r="P12" s="40" t="str">
        <f>CONCATENATE(P$3,": ",CONCATENATE("S[",Ballu!BN8,"]"))</f>
        <v xml:space="preserve"> (Внутренний блок) Размеры (Ш x Г x В): S[818 x 217 x 270]</v>
      </c>
      <c r="Q12" s="40" t="str">
        <f t="shared" si="5"/>
        <v xml:space="preserve"> (Внутренний блок) Упаковка (Ш x Г x В): S[]</v>
      </c>
      <c r="R12" s="40" t="str">
        <f>CONCATENATE(R$3,": ",CONCATENATE("S[",Ballu!BR8,"]"))</f>
        <v xml:space="preserve"> (Внутренний блок) Масса (нетто / брутто): S[8]</v>
      </c>
      <c r="S12" s="40" t="str">
        <f>CONCATENATE(S$3,": ",CONCATENATE("S[",Ballu!BG8,"]"))</f>
        <v xml:space="preserve"> (Внутренний блок) Уровень шума мин. / макс.: S[30]</v>
      </c>
      <c r="T12" s="40" t="str">
        <f t="shared" si="6"/>
        <v xml:space="preserve"> (Наружный блок) Марка компрессора: S[]</v>
      </c>
      <c r="U12" s="40" t="str">
        <f>CONCATENATE(U$3,": ",CONCATENATE("S[",Ballu!BP8,"]"))</f>
        <v xml:space="preserve"> (Наружный блок) Размеры (Ш x Г x В): S[715 x 240 x 482]</v>
      </c>
      <c r="V12" s="40" t="str">
        <f t="shared" si="7"/>
        <v xml:space="preserve"> (Наружный блок) Упаковка (Ш x Г x В): S[]</v>
      </c>
      <c r="W12" s="40" t="str">
        <f>CONCATENATE(W$3,": ",CONCATENATE("S[",Ballu!BS8,"]"))</f>
        <v xml:space="preserve"> (Наружный блок) Масса (нетто / брутто): S[26]</v>
      </c>
      <c r="X12" s="40" t="str">
        <f>CONCATENATE(X$3,": ",CONCATENATE("N[",Ballu!AU8,"]"))</f>
        <v xml:space="preserve"> (Наружный блок) Максимальный уровень шума: N[55]</v>
      </c>
      <c r="Y12" s="40" t="str">
        <f t="shared" si="8"/>
        <v xml:space="preserve"> (Соединительные трубы) Жидкостная линия : N[]</v>
      </c>
      <c r="Z12" s="40" t="str">
        <f t="shared" si="8"/>
        <v xml:space="preserve"> (Соединительные трубы) Газовая линия : N[]</v>
      </c>
      <c r="AA12" s="40" t="str">
        <f>CONCATENATE(AA$3,": ",CONCATENATE("N[",Ballu!AK8,"]"))</f>
        <v xml:space="preserve"> (Соединительные трубы) Максимальная длина трубопровода: N[15]</v>
      </c>
      <c r="AB12" s="40" t="str">
        <f>CONCATENATE(AB$3,": ",CONCATENATE("S[",Ballu!AL8,"]"))</f>
        <v xml:space="preserve"> (Соединительные трубы) Максимальный перепад высот: S[8]</v>
      </c>
      <c r="AC12" s="40" t="str">
        <f t="shared" si="9"/>
        <v xml:space="preserve"> (Допустимая темп. наружного воздуха) Охлаждение: S[]</v>
      </c>
      <c r="AD12" s="40" t="str">
        <f t="shared" si="9"/>
        <v xml:space="preserve"> (Допустимая темп. наружного воздуха) Обогрев: S[]</v>
      </c>
    </row>
    <row r="13" spans="1:32" s="40" customFormat="1" x14ac:dyDescent="0.25">
      <c r="A13" s="40">
        <f>Ballu!A9</f>
        <v>7</v>
      </c>
      <c r="B13" s="40" t="str">
        <f>CONCATENATE(B$3,": ",CONCATENATE("E[",Ballu!D9,"]"))</f>
        <v>Производитель: E[BALLU]</v>
      </c>
      <c r="C13" s="40" t="str">
        <f>CONCATENATE(C$3,": ",CONCATENATE("S[",Ballu!BM9,"]"))</f>
        <v xml:space="preserve"> Тип: S[Сплит система]</v>
      </c>
      <c r="D13" s="40" t="str">
        <f>CONCATENATE(D$3,": ",CONCATENATE("S[",Ballu!AJ9,"]"))</f>
        <v xml:space="preserve"> (Сплит система) Инвертор: S[Нет]</v>
      </c>
      <c r="E13" s="40" t="str">
        <f>CONCATENATE(E$3,": ",CONCATENATE("N[",Ballu!AQ9,"]"))</f>
        <v xml:space="preserve"> (Сплит система) Холодопроизводительность: N[2.08]</v>
      </c>
      <c r="F13" s="40" t="str">
        <f>CONCATENATE(F$3,": ",CONCATENATE("N[",Ballu!AN9,"]"))</f>
        <v xml:space="preserve"> (Сплит система) Теплопроизводительность: N[2.2]</v>
      </c>
      <c r="G13" s="40" t="str">
        <f>CONCATENATE(G$3,": ",CONCATENATE("N[",Ballu!BL9,"]"))</f>
        <v xml:space="preserve"> (Сплит система) Площадь помещения: N[21]</v>
      </c>
      <c r="H13" s="40" t="str">
        <f t="shared" si="0"/>
        <v xml:space="preserve"> (Рабочий ток) Охлаждение: S[]</v>
      </c>
      <c r="I13" s="40" t="str">
        <f>CONCATENATE(I$3,": ",CONCATENATE("N[",Ballu!BE9/1000,"]"))</f>
        <v xml:space="preserve"> (Потребляемая мощность) Охлаждение: N[0.647]</v>
      </c>
      <c r="J13" s="40" t="str">
        <f t="shared" si="1"/>
        <v xml:space="preserve"> (Рабочий ток) Обогрев: S[]</v>
      </c>
      <c r="K13" s="40" t="str">
        <f>CONCATENATE(K$3,": ",CONCATENATE("S[",Ballu!BD9/1000,"]"))</f>
        <v xml:space="preserve"> (Потребляемая мощность) Обогрев: S[0.61]</v>
      </c>
      <c r="L13" s="40" t="str">
        <f>CONCATENATE(L$3,": ",CONCATENATE("S[",Ballu!BA9,"]"))</f>
        <v xml:space="preserve"> (Рабочий ток) Напряжение / Частота источника питания: S[220-240/50/1]</v>
      </c>
      <c r="M13" s="40" t="str">
        <f t="shared" si="2"/>
        <v xml:space="preserve"> (Рабочий ток) Хладагент: S[]</v>
      </c>
      <c r="N13" s="40" t="str">
        <f t="shared" si="3"/>
        <v xml:space="preserve"> (Рабочий ток) Количество хладагента: N[]</v>
      </c>
      <c r="O13" s="40" t="str">
        <f t="shared" si="4"/>
        <v xml:space="preserve"> (Рабочий ток) Объем рециркулируемого воздуха внутреннего блока: S[]</v>
      </c>
      <c r="P13" s="40" t="str">
        <f>CONCATENATE(P$3,": ",CONCATENATE("S[",Ballu!BN9,"]"))</f>
        <v xml:space="preserve"> (Внутренний блок) Размеры (Ш x Г x В): S[818 x 217 x 270]</v>
      </c>
      <c r="Q13" s="40" t="str">
        <f t="shared" si="5"/>
        <v xml:space="preserve"> (Внутренний блок) Упаковка (Ш x Г x В): S[]</v>
      </c>
      <c r="R13" s="40" t="str">
        <f>CONCATENATE(R$3,": ",CONCATENATE("S[",Ballu!BR9,"]"))</f>
        <v xml:space="preserve"> (Внутренний блок) Масса (нетто / брутто): S[7]</v>
      </c>
      <c r="S13" s="40" t="str">
        <f>CONCATENATE(S$3,": ",CONCATENATE("S[",Ballu!BG9,"]"))</f>
        <v xml:space="preserve"> (Внутренний блок) Уровень шума мин. / макс.: S[23]</v>
      </c>
      <c r="T13" s="40" t="str">
        <f t="shared" si="6"/>
        <v xml:space="preserve"> (Наружный блок) Марка компрессора: S[]</v>
      </c>
      <c r="U13" s="40" t="str">
        <f>CONCATENATE(U$3,": ",CONCATENATE("S[",Ballu!BP9,"]"))</f>
        <v xml:space="preserve"> (Наружный блок) Размеры (Ш x Г x В): S[660 x 240 x 482]</v>
      </c>
      <c r="V13" s="40" t="str">
        <f t="shared" si="7"/>
        <v xml:space="preserve"> (Наружный блок) Упаковка (Ш x Г x В): S[]</v>
      </c>
      <c r="W13" s="40" t="str">
        <f>CONCATENATE(W$3,": ",CONCATENATE("S[",Ballu!BS9,"]"))</f>
        <v xml:space="preserve"> (Наружный блок) Масса (нетто / брутто): S[22]</v>
      </c>
      <c r="X13" s="40" t="str">
        <f>CONCATENATE(X$3,": ",CONCATENATE("N[",Ballu!AU9,"]"))</f>
        <v xml:space="preserve"> (Наружный блок) Максимальный уровень шума: N[51]</v>
      </c>
      <c r="Y13" s="40" t="str">
        <f t="shared" si="8"/>
        <v xml:space="preserve"> (Соединительные трубы) Жидкостная линия : N[]</v>
      </c>
      <c r="Z13" s="40" t="str">
        <f t="shared" si="8"/>
        <v xml:space="preserve"> (Соединительные трубы) Газовая линия : N[]</v>
      </c>
      <c r="AA13" s="40" t="str">
        <f>CONCATENATE(AA$3,": ",CONCATENATE("N[",Ballu!AK9,"]"))</f>
        <v xml:space="preserve"> (Соединительные трубы) Максимальная длина трубопровода: N[15]</v>
      </c>
      <c r="AB13" s="40" t="str">
        <f>CONCATENATE(AB$3,": ",CONCATENATE("S[",Ballu!AL9,"]"))</f>
        <v xml:space="preserve"> (Соединительные трубы) Максимальный перепад высот: S[8]</v>
      </c>
      <c r="AC13" s="40" t="str">
        <f t="shared" si="9"/>
        <v xml:space="preserve"> (Допустимая темп. наружного воздуха) Охлаждение: S[]</v>
      </c>
      <c r="AD13" s="40" t="str">
        <f t="shared" si="9"/>
        <v xml:space="preserve"> (Допустимая темп. наружного воздуха) Обогрев: S[]</v>
      </c>
    </row>
    <row r="14" spans="1:32" s="40" customFormat="1" x14ac:dyDescent="0.25">
      <c r="A14" s="40">
        <f>Ballu!A10</f>
        <v>8</v>
      </c>
      <c r="B14" s="40" t="str">
        <f>CONCATENATE(B$3,": ",CONCATENATE("E[",Ballu!D10,"]"))</f>
        <v>Производитель: E[BALLU]</v>
      </c>
      <c r="C14" s="40" t="str">
        <f>CONCATENATE(C$3,": ",CONCATENATE("S[",Ballu!BM10,"]"))</f>
        <v xml:space="preserve"> Тип: S[Сплит система]</v>
      </c>
      <c r="D14" s="40" t="str">
        <f>CONCATENATE(D$3,": ",CONCATENATE("S[",Ballu!AJ10,"]"))</f>
        <v xml:space="preserve"> (Сплит система) Инвертор: S[Нет]</v>
      </c>
      <c r="E14" s="40" t="str">
        <f>CONCATENATE(E$3,": ",CONCATENATE("N[",Ballu!AQ10,"]"))</f>
        <v xml:space="preserve"> (Сплит система) Холодопроизводительность: N[5.1]</v>
      </c>
      <c r="F14" s="40" t="str">
        <f>CONCATENATE(F$3,": ",CONCATENATE("N[",Ballu!AN10,"]"))</f>
        <v xml:space="preserve"> (Сплит система) Теплопроизводительность: N[5.2]</v>
      </c>
      <c r="G14" s="40" t="str">
        <f>CONCATENATE(G$3,": ",CONCATENATE("N[",Ballu!BL10,"]"))</f>
        <v xml:space="preserve"> (Сплит система) Площадь помещения: N[50]</v>
      </c>
      <c r="H14" s="40" t="str">
        <f t="shared" si="0"/>
        <v xml:space="preserve"> (Рабочий ток) Охлаждение: S[]</v>
      </c>
      <c r="I14" s="40" t="str">
        <f>CONCATENATE(I$3,": ",CONCATENATE("N[",Ballu!BE10/1000,"]"))</f>
        <v xml:space="preserve"> (Потребляемая мощность) Охлаждение: N[1.59]</v>
      </c>
      <c r="J14" s="40" t="str">
        <f t="shared" si="1"/>
        <v xml:space="preserve"> (Рабочий ток) Обогрев: S[]</v>
      </c>
      <c r="K14" s="40" t="str">
        <f>CONCATENATE(K$3,": ",CONCATENATE("S[",Ballu!BD10/1000,"]"))</f>
        <v xml:space="preserve"> (Потребляемая мощность) Обогрев: S[1.44]</v>
      </c>
      <c r="L14" s="40" t="str">
        <f>CONCATENATE(L$3,": ",CONCATENATE("S[",Ballu!BA10,"]"))</f>
        <v xml:space="preserve"> (Рабочий ток) Напряжение / Частота источника питания: S[220-240/50/1]</v>
      </c>
      <c r="M14" s="40" t="str">
        <f t="shared" si="2"/>
        <v xml:space="preserve"> (Рабочий ток) Хладагент: S[]</v>
      </c>
      <c r="N14" s="40" t="str">
        <f t="shared" si="3"/>
        <v xml:space="preserve"> (Рабочий ток) Количество хладагента: N[]</v>
      </c>
      <c r="O14" s="40" t="str">
        <f t="shared" si="4"/>
        <v xml:space="preserve"> (Рабочий ток) Объем рециркулируемого воздуха внутреннего блока: S[]</v>
      </c>
      <c r="P14" s="40" t="str">
        <f>CONCATENATE(P$3,": ",CONCATENATE("S[",Ballu!BN10,"]"))</f>
        <v xml:space="preserve"> (Внутренний блок) Размеры (Ш x Г x В): S[1002 x 238 x 315]</v>
      </c>
      <c r="Q14" s="40" t="str">
        <f t="shared" si="5"/>
        <v xml:space="preserve"> (Внутренний блок) Упаковка (Ш x Г x В): S[]</v>
      </c>
      <c r="R14" s="40" t="str">
        <f>CONCATENATE(R$3,": ",CONCATENATE("S[",Ballu!BR10,"]"))</f>
        <v xml:space="preserve"> (Внутренний блок) Масса (нетто / брутто): S[12.5]</v>
      </c>
      <c r="S14" s="40" t="str">
        <f>CONCATENATE(S$3,": ",CONCATENATE("S[",Ballu!BG10,"]"))</f>
        <v xml:space="preserve"> (Внутренний блок) Уровень шума мин. / макс.: S[34]</v>
      </c>
      <c r="T14" s="40" t="str">
        <f t="shared" si="6"/>
        <v xml:space="preserve"> (Наружный блок) Марка компрессора: S[]</v>
      </c>
      <c r="U14" s="40" t="str">
        <f>CONCATENATE(U$3,": ",CONCATENATE("S[",Ballu!BP10,"]"))</f>
        <v xml:space="preserve"> (Наружный блок) Размеры (Ш x Г x В): S[780 x 260 x 540]</v>
      </c>
      <c r="V14" s="40" t="str">
        <f t="shared" si="7"/>
        <v xml:space="preserve"> (Наружный блок) Упаковка (Ш x Г x В): S[]</v>
      </c>
      <c r="W14" s="40" t="str">
        <f>CONCATENATE(W$3,": ",CONCATENATE("S[",Ballu!BS10,"]"))</f>
        <v xml:space="preserve"> (Наружный блок) Масса (нетто / брутто): S[38]</v>
      </c>
      <c r="X14" s="40" t="str">
        <f>CONCATENATE(X$3,": ",CONCATENATE("N[",Ballu!AU10,"]"))</f>
        <v xml:space="preserve"> (Наружный блок) Максимальный уровень шума: N[55]</v>
      </c>
      <c r="Y14" s="40" t="str">
        <f t="shared" si="8"/>
        <v xml:space="preserve"> (Соединительные трубы) Жидкостная линия : N[]</v>
      </c>
      <c r="Z14" s="40" t="str">
        <f t="shared" si="8"/>
        <v xml:space="preserve"> (Соединительные трубы) Газовая линия : N[]</v>
      </c>
      <c r="AA14" s="40" t="str">
        <f>CONCATENATE(AA$3,": ",CONCATENATE("N[",Ballu!AK10,"]"))</f>
        <v xml:space="preserve"> (Соединительные трубы) Максимальная длина трубопровода: N[20]</v>
      </c>
      <c r="AB14" s="40" t="str">
        <f>CONCATENATE(AB$3,": ",CONCATENATE("S[",Ballu!AL10,"]"))</f>
        <v xml:space="preserve"> (Соединительные трубы) Максимальный перепад высот: S[10]</v>
      </c>
      <c r="AC14" s="40" t="str">
        <f t="shared" si="9"/>
        <v xml:space="preserve"> (Допустимая темп. наружного воздуха) Охлаждение: S[]</v>
      </c>
      <c r="AD14" s="40" t="str">
        <f t="shared" si="9"/>
        <v xml:space="preserve"> (Допустимая темп. наружного воздуха) Обогрев: S[]</v>
      </c>
    </row>
    <row r="15" spans="1:32" s="40" customFormat="1" x14ac:dyDescent="0.25">
      <c r="A15" s="40">
        <f>Ballu!A11</f>
        <v>9</v>
      </c>
      <c r="B15" s="40" t="str">
        <f>CONCATENATE(B$3,": ",CONCATENATE("E[",Ballu!D11,"]"))</f>
        <v>Производитель: E[BALLU]</v>
      </c>
      <c r="C15" s="40" t="str">
        <f>CONCATENATE(C$3,": ",CONCATENATE("S[",Ballu!BM11,"]"))</f>
        <v xml:space="preserve"> Тип: S[Сплит система]</v>
      </c>
      <c r="D15" s="40" t="str">
        <f>CONCATENATE(D$3,": ",CONCATENATE("S[",Ballu!AJ11,"]"))</f>
        <v xml:space="preserve"> (Сплит система) Инвертор: S[Нет]</v>
      </c>
      <c r="E15" s="40" t="str">
        <f>CONCATENATE(E$3,": ",CONCATENATE("N[",Ballu!AQ11,"]"))</f>
        <v xml:space="preserve"> (Сплит система) Холодопроизводительность: N[8.5]</v>
      </c>
      <c r="F15" s="40" t="str">
        <f>CONCATENATE(F$3,": ",CONCATENATE("N[",Ballu!AN11,"]"))</f>
        <v xml:space="preserve"> (Сплит система) Теплопроизводительность: N[9.2]</v>
      </c>
      <c r="G15" s="40" t="str">
        <f>CONCATENATE(G$3,": ",CONCATENATE("N[",Ballu!BL11,"]"))</f>
        <v xml:space="preserve"> (Сплит система) Площадь помещения: N[85]</v>
      </c>
      <c r="H15" s="40" t="str">
        <f t="shared" si="0"/>
        <v xml:space="preserve"> (Рабочий ток) Охлаждение: S[]</v>
      </c>
      <c r="I15" s="40" t="str">
        <f>CONCATENATE(I$3,": ",CONCATENATE("N[",Ballu!BE11/1000,"]"))</f>
        <v xml:space="preserve"> (Потребляемая мощность) Охлаждение: N[2.647]</v>
      </c>
      <c r="J15" s="40" t="str">
        <f t="shared" si="1"/>
        <v xml:space="preserve"> (Рабочий ток) Обогрев: S[]</v>
      </c>
      <c r="K15" s="40" t="str">
        <f>CONCATENATE(K$3,": ",CONCATENATE("S[",Ballu!BD11/1000,"]"))</f>
        <v xml:space="preserve"> (Потребляемая мощность) Обогрев: S[2.548]</v>
      </c>
      <c r="L15" s="40" t="str">
        <f>CONCATENATE(L$3,": ",CONCATENATE("S[",Ballu!BA11,"]"))</f>
        <v xml:space="preserve"> (Рабочий ток) Напряжение / Частота источника питания: S[220-240/50/1]</v>
      </c>
      <c r="M15" s="40" t="str">
        <f t="shared" si="2"/>
        <v xml:space="preserve"> (Рабочий ток) Хладагент: S[]</v>
      </c>
      <c r="N15" s="40" t="str">
        <f t="shared" si="3"/>
        <v xml:space="preserve"> (Рабочий ток) Количество хладагента: N[]</v>
      </c>
      <c r="O15" s="40" t="str">
        <f t="shared" si="4"/>
        <v xml:space="preserve"> (Рабочий ток) Объем рециркулируемого воздуха внутреннего блока: S[]</v>
      </c>
      <c r="P15" s="40" t="str">
        <f>CONCATENATE(P$3,": ",CONCATENATE("S[",Ballu!BN11,"]"))</f>
        <v xml:space="preserve"> (Внутренний блок) Размеры (Ш x Г x В): S[1081 x 248 x 323]</v>
      </c>
      <c r="Q15" s="40" t="str">
        <f t="shared" si="5"/>
        <v xml:space="preserve"> (Внутренний блок) Упаковка (Ш x Г x В): S[]</v>
      </c>
      <c r="R15" s="40" t="str">
        <f>CONCATENATE(R$3,": ",CONCATENATE("S[",Ballu!BR11,"]"))</f>
        <v xml:space="preserve"> (Внутренний блок) Масса (нетто / брутто): S[16.5]</v>
      </c>
      <c r="S15" s="40" t="str">
        <f>CONCATENATE(S$3,": ",CONCATENATE("S[",Ballu!BG11,"]"))</f>
        <v xml:space="preserve"> (Внутренний блок) Уровень шума мин. / макс.: S[37]</v>
      </c>
      <c r="T15" s="40" t="str">
        <f t="shared" si="6"/>
        <v xml:space="preserve"> (Наружный блок) Марка компрессора: S[]</v>
      </c>
      <c r="U15" s="40" t="str">
        <f>CONCATENATE(U$3,": ",CONCATENATE("S[",Ballu!BP11,"]"))</f>
        <v xml:space="preserve"> (Наружный блок) Размеры (Ш x Г x В): S[965 x 396 x 700]</v>
      </c>
      <c r="V15" s="40" t="str">
        <f t="shared" si="7"/>
        <v xml:space="preserve"> (Наружный блок) Упаковка (Ш x Г x В): S[]</v>
      </c>
      <c r="W15" s="40" t="str">
        <f>CONCATENATE(W$3,": ",CONCATENATE("S[",Ballu!BS11,"]"))</f>
        <v xml:space="preserve"> (Наружный блок) Масса (нетто / брутто): S[61]</v>
      </c>
      <c r="X15" s="40" t="str">
        <f>CONCATENATE(X$3,": ",CONCATENATE("N[",Ballu!AU11,"]"))</f>
        <v xml:space="preserve"> (Наружный блок) Максимальный уровень шума: N[57]</v>
      </c>
      <c r="Y15" s="40" t="str">
        <f t="shared" si="8"/>
        <v xml:space="preserve"> (Соединительные трубы) Жидкостная линия : N[]</v>
      </c>
      <c r="Z15" s="40" t="str">
        <f t="shared" si="8"/>
        <v xml:space="preserve"> (Соединительные трубы) Газовая линия : N[]</v>
      </c>
      <c r="AA15" s="40" t="str">
        <f>CONCATENATE(AA$3,": ",CONCATENATE("N[",Ballu!AK11,"]"))</f>
        <v xml:space="preserve"> (Соединительные трубы) Максимальная длина трубопровода: N[30]</v>
      </c>
      <c r="AB15" s="40" t="str">
        <f>CONCATENATE(AB$3,": ",CONCATENATE("S[",Ballu!AL11,"]"))</f>
        <v xml:space="preserve"> (Соединительные трубы) Максимальный перепад высот: S[10]</v>
      </c>
      <c r="AC15" s="40" t="str">
        <f t="shared" si="9"/>
        <v xml:space="preserve"> (Допустимая темп. наружного воздуха) Охлаждение: S[]</v>
      </c>
      <c r="AD15" s="40" t="str">
        <f t="shared" si="9"/>
        <v xml:space="preserve"> (Допустимая темп. наружного воздуха) Обогрев: S[]</v>
      </c>
    </row>
    <row r="16" spans="1:32" s="40" customFormat="1" x14ac:dyDescent="0.25">
      <c r="A16" s="40">
        <f>Ballu!A12</f>
        <v>10</v>
      </c>
      <c r="B16" s="40" t="str">
        <f>CONCATENATE(B$3,": ",CONCATENATE("E[",Ballu!D12,"]"))</f>
        <v>Производитель: E[BALLU]</v>
      </c>
      <c r="C16" s="40" t="str">
        <f>CONCATENATE(C$3,": ",CONCATENATE("S[",Ballu!BM12,"]"))</f>
        <v xml:space="preserve"> Тип: S[Сплит система]</v>
      </c>
      <c r="D16" s="40" t="str">
        <f>CONCATENATE(D$3,": ",CONCATENATE("S[",Ballu!AJ12,"]"))</f>
        <v xml:space="preserve"> (Сплит система) Инвертор: S[Да]</v>
      </c>
      <c r="E16" s="40" t="str">
        <f>CONCATENATE(E$3,": ",CONCATENATE("N[",Ballu!AQ12,"]"))</f>
        <v xml:space="preserve"> (Сплит система) Холодопроизводительность: N[8.21]</v>
      </c>
      <c r="F16" s="40" t="str">
        <f>CONCATENATE(F$3,": ",CONCATENATE("N[",Ballu!AN12,"]"))</f>
        <v xml:space="preserve"> (Сплит система) Теплопроизводительность: N[8.21]</v>
      </c>
      <c r="G16" s="40" t="str">
        <f>CONCATENATE(G$3,": ",CONCATENATE("N[",Ballu!BL12,"]"))</f>
        <v xml:space="preserve"> (Сплит система) Площадь помещения: N[73]</v>
      </c>
      <c r="H16" s="40" t="str">
        <f t="shared" si="0"/>
        <v xml:space="preserve"> (Рабочий ток) Охлаждение: S[]</v>
      </c>
      <c r="I16" s="40" t="str">
        <f>CONCATENATE(I$3,": ",CONCATENATE("N[",Ballu!BE12/1000,"]"))</f>
        <v xml:space="preserve"> (Потребляемая мощность) Охлаждение: N[2.402]</v>
      </c>
      <c r="J16" s="40" t="str">
        <f t="shared" si="1"/>
        <v xml:space="preserve"> (Рабочий ток) Обогрев: S[]</v>
      </c>
      <c r="K16" s="40" t="str">
        <f>CONCATENATE(K$3,": ",CONCATENATE("S[",Ballu!BD12/1000,"]"))</f>
        <v xml:space="preserve"> (Потребляемая мощность) Обогрев: S[2.13]</v>
      </c>
      <c r="L16" s="40" t="str">
        <f>CONCATENATE(L$3,": ",CONCATENATE("S[",Ballu!BA12,"]"))</f>
        <v xml:space="preserve"> (Рабочий ток) Напряжение / Частота источника питания: S[220-240/50/1]</v>
      </c>
      <c r="M16" s="40" t="str">
        <f t="shared" si="2"/>
        <v xml:space="preserve"> (Рабочий ток) Хладагент: S[]</v>
      </c>
      <c r="N16" s="40" t="str">
        <f t="shared" si="3"/>
        <v xml:space="preserve"> (Рабочий ток) Количество хладагента: N[]</v>
      </c>
      <c r="O16" s="40" t="str">
        <f t="shared" si="4"/>
        <v xml:space="preserve"> (Рабочий ток) Объем рециркулируемого воздуха внутреннего блока: S[]</v>
      </c>
      <c r="P16" s="40" t="str">
        <f>CONCATENATE(P$3,": ",CONCATENATE("S[",Ballu!BN12,"]"))</f>
        <v xml:space="preserve"> (Внутренний блок) Размеры (Ш x Г x В): S[1083 x 244 x 336]</v>
      </c>
      <c r="Q16" s="40" t="str">
        <f t="shared" si="5"/>
        <v xml:space="preserve"> (Внутренний блок) Упаковка (Ш x Г x В): S[]</v>
      </c>
      <c r="R16" s="40" t="str">
        <f>CONCATENATE(R$3,": ",CONCATENATE("S[",Ballu!BR12,"]"))</f>
        <v xml:space="preserve"> (Внутренний блок) Масса (нетто / брутто): S[13.6]</v>
      </c>
      <c r="S16" s="40" t="str">
        <f>CONCATENATE(S$3,": ",CONCATENATE("S[",Ballu!BG12,"]"))</f>
        <v xml:space="preserve"> (Внутренний блок) Уровень шума мин. / макс.: S[34]</v>
      </c>
      <c r="T16" s="40" t="str">
        <f t="shared" si="6"/>
        <v xml:space="preserve"> (Наружный блок) Марка компрессора: S[]</v>
      </c>
      <c r="U16" s="40" t="str">
        <f>CONCATENATE(U$3,": ",CONCATENATE("S[",Ballu!BP12,"]"))</f>
        <v xml:space="preserve"> (Наружный блок) Размеры (Ш x Г x В): S[955 x 342 x 673]</v>
      </c>
      <c r="V16" s="40" t="str">
        <f t="shared" si="7"/>
        <v xml:space="preserve"> (Наружный блок) Упаковка (Ш x Г x В): S[]</v>
      </c>
      <c r="W16" s="40" t="str">
        <f>CONCATENATE(W$3,": ",CONCATENATE("S[",Ballu!BS12,"]"))</f>
        <v xml:space="preserve"> (Наружный блок) Масса (нетто / брутто): S[43.9]</v>
      </c>
      <c r="X16" s="40" t="str">
        <f>CONCATENATE(X$3,": ",CONCATENATE("N[",Ballu!AU12,"]"))</f>
        <v xml:space="preserve"> (Наружный блок) Максимальный уровень шума: N[60]</v>
      </c>
      <c r="Y16" s="40" t="str">
        <f t="shared" si="8"/>
        <v xml:space="preserve"> (Соединительные трубы) Жидкостная линия : N[]</v>
      </c>
      <c r="Z16" s="40" t="str">
        <f t="shared" si="8"/>
        <v xml:space="preserve"> (Соединительные трубы) Газовая линия : N[]</v>
      </c>
      <c r="AA16" s="40" t="str">
        <f>CONCATENATE(AA$3,": ",CONCATENATE("N[",Ballu!AK12,"]"))</f>
        <v xml:space="preserve"> (Соединительные трубы) Максимальная длина трубопровода: N[50]</v>
      </c>
      <c r="AB16" s="40" t="str">
        <f>CONCATENATE(AB$3,": ",CONCATENATE("S[",Ballu!AL12,"]"))</f>
        <v xml:space="preserve"> (Соединительные трубы) Максимальный перепад высот: S[25]</v>
      </c>
      <c r="AC16" s="40" t="str">
        <f t="shared" si="9"/>
        <v xml:space="preserve"> (Допустимая темп. наружного воздуха) Охлаждение: S[]</v>
      </c>
      <c r="AD16" s="40" t="str">
        <f t="shared" si="9"/>
        <v xml:space="preserve"> (Допустимая темп. наружного воздуха) Обогрев: S[]</v>
      </c>
    </row>
    <row r="17" spans="1:30" s="40" customFormat="1" x14ac:dyDescent="0.25">
      <c r="A17" s="40">
        <f>Ballu!A13</f>
        <v>11</v>
      </c>
      <c r="B17" s="40" t="str">
        <f>CONCATENATE(B$3,": ",CONCATENATE("E[",Ballu!D13,"]"))</f>
        <v>Производитель: E[BALLU]</v>
      </c>
      <c r="C17" s="40" t="str">
        <f>CONCATENATE(C$3,": ",CONCATENATE("S[",Ballu!BM13,"]"))</f>
        <v xml:space="preserve"> Тип: S[Сплит система]</v>
      </c>
      <c r="D17" s="40" t="str">
        <f>CONCATENATE(D$3,": ",CONCATENATE("S[",Ballu!AJ13,"]"))</f>
        <v xml:space="preserve"> (Сплит система) Инвертор: S[Да]</v>
      </c>
      <c r="E17" s="40" t="str">
        <f>CONCATENATE(E$3,": ",CONCATENATE("N[",Ballu!AQ13,"]"))</f>
        <v xml:space="preserve"> (Сплит система) Холодопроизводительность: N[3.22]</v>
      </c>
      <c r="F17" s="40" t="str">
        <f>CONCATENATE(F$3,": ",CONCATENATE("N[",Ballu!AN13,"]"))</f>
        <v xml:space="preserve"> (Сплит система) Теплопроизводительность: N[3.75]</v>
      </c>
      <c r="G17" s="40" t="str">
        <f>CONCATENATE(G$3,": ",CONCATENATE("N[",Ballu!BL13,"]"))</f>
        <v xml:space="preserve"> (Сплит система) Площадь помещения: N[26]</v>
      </c>
      <c r="H17" s="40" t="str">
        <f t="shared" si="0"/>
        <v xml:space="preserve"> (Рабочий ток) Охлаждение: S[]</v>
      </c>
      <c r="I17" s="40" t="str">
        <f>CONCATENATE(I$3,": ",CONCATENATE("N[",Ballu!BE13/1000,"]"))</f>
        <v xml:space="preserve"> (Потребляемая мощность) Охлаждение: N[0.867]</v>
      </c>
      <c r="J17" s="40" t="str">
        <f t="shared" si="1"/>
        <v xml:space="preserve"> (Рабочий ток) Обогрев: S[]</v>
      </c>
      <c r="K17" s="40" t="str">
        <f>CONCATENATE(K$3,": ",CONCATENATE("S[",Ballu!BD13/1000,"]"))</f>
        <v xml:space="preserve"> (Потребляемая мощность) Обогрев: S[0.893]</v>
      </c>
      <c r="L17" s="40" t="str">
        <f>CONCATENATE(L$3,": ",CONCATENATE("S[",Ballu!BA13,"]"))</f>
        <v xml:space="preserve"> (Рабочий ток) Напряжение / Частота источника питания: S[220-240/50/1]</v>
      </c>
      <c r="M17" s="40" t="str">
        <f t="shared" si="2"/>
        <v xml:space="preserve"> (Рабочий ток) Хладагент: S[]</v>
      </c>
      <c r="N17" s="40" t="str">
        <f t="shared" si="3"/>
        <v xml:space="preserve"> (Рабочий ток) Количество хладагента: N[]</v>
      </c>
      <c r="O17" s="40" t="str">
        <f t="shared" si="4"/>
        <v xml:space="preserve"> (Рабочий ток) Объем рециркулируемого воздуха внутреннего блока: S[]</v>
      </c>
      <c r="P17" s="40" t="str">
        <f>CONCATENATE(P$3,": ",CONCATENATE("S[",Ballu!BN13,"]"))</f>
        <v xml:space="preserve"> (Внутренний блок) Размеры (Ш x Г x В): S[729 x 200 x 292]</v>
      </c>
      <c r="Q17" s="40" t="str">
        <f t="shared" si="5"/>
        <v xml:space="preserve"> (Внутренний блок) Упаковка (Ш x Г x В): S[]</v>
      </c>
      <c r="R17" s="40" t="str">
        <f>CONCATENATE(R$3,": ",CONCATENATE("S[",Ballu!BR13,"]"))</f>
        <v xml:space="preserve"> (Внутренний блок) Масса (нетто / брутто): S[8.1]</v>
      </c>
      <c r="S17" s="40" t="str">
        <f>CONCATENATE(S$3,": ",CONCATENATE("S[",Ballu!BG13,"]"))</f>
        <v xml:space="preserve"> (Внутренний блок) Уровень шума мин. / макс.: S[22]</v>
      </c>
      <c r="T17" s="40" t="str">
        <f t="shared" si="6"/>
        <v xml:space="preserve"> (Наружный блок) Марка компрессора: S[]</v>
      </c>
      <c r="U17" s="40" t="str">
        <f>CONCATENATE(U$3,": ",CONCATENATE("S[",Ballu!BP13,"]"))</f>
        <v xml:space="preserve"> (Наружный блок) Размеры (Ш x Г x В): S[720 x 270 x 495]</v>
      </c>
      <c r="V17" s="40" t="str">
        <f t="shared" si="7"/>
        <v xml:space="preserve"> (Наружный блок) Упаковка (Ш x Г x В): S[]</v>
      </c>
      <c r="W17" s="40" t="str">
        <f>CONCATENATE(W$3,": ",CONCATENATE("S[",Ballu!BS13,"]"))</f>
        <v xml:space="preserve"> (Наружный блок) Масса (нетто / брутто): S[22.8]</v>
      </c>
      <c r="X17" s="40" t="str">
        <f>CONCATENATE(X$3,": ",CONCATENATE("N[",Ballu!AU13,"]"))</f>
        <v xml:space="preserve"> (Наружный блок) Максимальный уровень шума: N[55]</v>
      </c>
      <c r="Y17" s="40" t="str">
        <f t="shared" si="8"/>
        <v xml:space="preserve"> (Соединительные трубы) Жидкостная линия : N[]</v>
      </c>
      <c r="Z17" s="40" t="str">
        <f t="shared" si="8"/>
        <v xml:space="preserve"> (Соединительные трубы) Газовая линия : N[]</v>
      </c>
      <c r="AA17" s="40" t="str">
        <f>CONCATENATE(AA$3,": ",CONCATENATE("N[",Ballu!AK13,"]"))</f>
        <v xml:space="preserve"> (Соединительные трубы) Максимальная длина трубопровода: N[25]</v>
      </c>
      <c r="AB17" s="40" t="str">
        <f>CONCATENATE(AB$3,": ",CONCATENATE("S[",Ballu!AL13,"]"))</f>
        <v xml:space="preserve"> (Соединительные трубы) Максимальный перепад высот: S[10]</v>
      </c>
      <c r="AC17" s="40" t="str">
        <f t="shared" si="9"/>
        <v xml:space="preserve"> (Допустимая темп. наружного воздуха) Охлаждение: S[]</v>
      </c>
      <c r="AD17" s="40" t="str">
        <f t="shared" si="9"/>
        <v xml:space="preserve"> (Допустимая темп. наружного воздуха) Обогрев: S[]</v>
      </c>
    </row>
    <row r="18" spans="1:30" s="40" customFormat="1" x14ac:dyDescent="0.25">
      <c r="A18" s="40">
        <f>Ballu!A14</f>
        <v>12</v>
      </c>
      <c r="B18" s="40" t="str">
        <f>CONCATENATE(B$3,": ",CONCATENATE("E[",Ballu!D14,"]"))</f>
        <v>Производитель: E[BALLU]</v>
      </c>
      <c r="C18" s="40" t="str">
        <f>CONCATENATE(C$3,": ",CONCATENATE("S[",Ballu!BM14,"]"))</f>
        <v xml:space="preserve"> Тип: S[Сплит система]</v>
      </c>
      <c r="D18" s="40" t="str">
        <f>CONCATENATE(D$3,": ",CONCATENATE("S[",Ballu!AJ14,"]"))</f>
        <v xml:space="preserve"> (Сплит система) Инвертор: S[Да]</v>
      </c>
      <c r="E18" s="40" t="str">
        <f>CONCATENATE(E$3,": ",CONCATENATE("N[",Ballu!AQ14,"]"))</f>
        <v xml:space="preserve"> (Сплит система) Холодопроизводительность: N[3.84]</v>
      </c>
      <c r="F18" s="40" t="str">
        <f>CONCATENATE(F$3,": ",CONCATENATE("N[",Ballu!AN14,"]"))</f>
        <v xml:space="preserve"> (Сплит система) Теплопроизводительность: N[4.04]</v>
      </c>
      <c r="G18" s="40" t="str">
        <f>CONCATENATE(G$3,": ",CONCATENATE("N[",Ballu!BL14,"]"))</f>
        <v xml:space="preserve"> (Сплит система) Площадь помещения: N[32]</v>
      </c>
      <c r="H18" s="40" t="str">
        <f t="shared" si="0"/>
        <v xml:space="preserve"> (Рабочий ток) Охлаждение: S[]</v>
      </c>
      <c r="I18" s="40" t="str">
        <f>CONCATENATE(I$3,": ",CONCATENATE("N[",Ballu!BE14/1000,"]"))</f>
        <v xml:space="preserve"> (Потребляемая мощность) Охлаждение: N[1.005]</v>
      </c>
      <c r="J18" s="40" t="str">
        <f t="shared" si="1"/>
        <v xml:space="preserve"> (Рабочий ток) Обогрев: S[]</v>
      </c>
      <c r="K18" s="40" t="str">
        <f>CONCATENATE(K$3,": ",CONCATENATE("S[",Ballu!BD14/1000,"]"))</f>
        <v xml:space="preserve"> (Потребляемая мощность) Обогрев: S[1.023]</v>
      </c>
      <c r="L18" s="40" t="str">
        <f>CONCATENATE(L$3,": ",CONCATENATE("S[",Ballu!BA14,"]"))</f>
        <v xml:space="preserve"> (Рабочий ток) Напряжение / Частота источника питания: S[220-240/50/1]</v>
      </c>
      <c r="M18" s="40" t="str">
        <f t="shared" si="2"/>
        <v xml:space="preserve"> (Рабочий ток) Хладагент: S[]</v>
      </c>
      <c r="N18" s="40" t="str">
        <f t="shared" si="3"/>
        <v xml:space="preserve"> (Рабочий ток) Количество хладагента: N[]</v>
      </c>
      <c r="O18" s="40" t="str">
        <f t="shared" si="4"/>
        <v xml:space="preserve"> (Рабочий ток) Объем рециркулируемого воздуха внутреннего блока: S[]</v>
      </c>
      <c r="P18" s="40" t="str">
        <f>CONCATENATE(P$3,": ",CONCATENATE("S[",Ballu!BN14,"]"))</f>
        <v xml:space="preserve"> (Внутренний блок) Размеры (Ш x Г x В): S[729 x 200 x 292]</v>
      </c>
      <c r="Q18" s="40" t="str">
        <f t="shared" si="5"/>
        <v xml:space="preserve"> (Внутренний блок) Упаковка (Ш x Г x В): S[]</v>
      </c>
      <c r="R18" s="40" t="str">
        <f>CONCATENATE(R$3,": ",CONCATENATE("S[",Ballu!BR14,"]"))</f>
        <v xml:space="preserve"> (Внутренний блок) Масса (нетто / брутто): S[8.1]</v>
      </c>
      <c r="S18" s="40" t="str">
        <f>CONCATENATE(S$3,": ",CONCATENATE("S[",Ballu!BG14,"]"))</f>
        <v xml:space="preserve"> (Внутренний блок) Уровень шума мин. / макс.: S[22]</v>
      </c>
      <c r="T18" s="40" t="str">
        <f t="shared" si="6"/>
        <v xml:space="preserve"> (Наружный блок) Марка компрессора: S[]</v>
      </c>
      <c r="U18" s="40" t="str">
        <f>CONCATENATE(U$3,": ",CONCATENATE("S[",Ballu!BP14,"]"))</f>
        <v xml:space="preserve"> (Наружный блок) Размеры (Ш x Г x В): S[720 x 270 x 495]</v>
      </c>
      <c r="V18" s="40" t="str">
        <f t="shared" si="7"/>
        <v xml:space="preserve"> (Наружный блок) Упаковка (Ш x Г x В): S[]</v>
      </c>
      <c r="W18" s="40" t="str">
        <f>CONCATENATE(W$3,": ",CONCATENATE("S[",Ballu!BS14,"]"))</f>
        <v xml:space="preserve"> (Наружный блок) Масса (нетто / брутто): S[23.7]</v>
      </c>
      <c r="X18" s="40" t="str">
        <f>CONCATENATE(X$3,": ",CONCATENATE("N[",Ballu!AU14,"]"))</f>
        <v xml:space="preserve"> (Наружный блок) Максимальный уровень шума: N[55]</v>
      </c>
      <c r="Y18" s="40" t="str">
        <f t="shared" si="8"/>
        <v xml:space="preserve"> (Соединительные трубы) Жидкостная линия : N[]</v>
      </c>
      <c r="Z18" s="40" t="str">
        <f t="shared" si="8"/>
        <v xml:space="preserve"> (Соединительные трубы) Газовая линия : N[]</v>
      </c>
      <c r="AA18" s="40" t="str">
        <f>CONCATENATE(AA$3,": ",CONCATENATE("N[",Ballu!AK14,"]"))</f>
        <v xml:space="preserve"> (Соединительные трубы) Максимальная длина трубопровода: N[25]</v>
      </c>
      <c r="AB18" s="40" t="str">
        <f>CONCATENATE(AB$3,": ",CONCATENATE("S[",Ballu!AL14,"]"))</f>
        <v xml:space="preserve"> (Соединительные трубы) Максимальный перепад высот: S[10]</v>
      </c>
      <c r="AC18" s="40" t="str">
        <f t="shared" si="9"/>
        <v xml:space="preserve"> (Допустимая темп. наружного воздуха) Охлаждение: S[]</v>
      </c>
      <c r="AD18" s="40" t="str">
        <f t="shared" si="9"/>
        <v xml:space="preserve"> (Допустимая темп. наружного воздуха) Обогрев: S[]</v>
      </c>
    </row>
    <row r="19" spans="1:30" s="40" customFormat="1" x14ac:dyDescent="0.25">
      <c r="A19" s="40">
        <f>Ballu!A15</f>
        <v>13</v>
      </c>
      <c r="B19" s="40" t="str">
        <f>CONCATENATE(B$3,": ",CONCATENATE("E[",Ballu!D15,"]"))</f>
        <v>Производитель: E[BALLU]</v>
      </c>
      <c r="C19" s="40" t="str">
        <f>CONCATENATE(C$3,": ",CONCATENATE("S[",Ballu!BM15,"]"))</f>
        <v xml:space="preserve"> Тип: S[Сплит система]</v>
      </c>
      <c r="D19" s="40" t="str">
        <f>CONCATENATE(D$3,": ",CONCATENATE("S[",Ballu!AJ15,"]"))</f>
        <v xml:space="preserve"> (Сплит система) Инвертор: S[Да]</v>
      </c>
      <c r="E19" s="40" t="str">
        <f>CONCATENATE(E$3,": ",CONCATENATE("N[",Ballu!AQ15,"]"))</f>
        <v xml:space="preserve"> (Сплит система) Холодопроизводительность: N[2.51]</v>
      </c>
      <c r="F19" s="40" t="str">
        <f>CONCATENATE(F$3,": ",CONCATENATE("N[",Ballu!AN15,"]"))</f>
        <v xml:space="preserve"> (Сплит система) Теплопроизводительность: N[2.93]</v>
      </c>
      <c r="G19" s="40" t="str">
        <f>CONCATENATE(G$3,": ",CONCATENATE("N[",Ballu!BL15,"]"))</f>
        <v xml:space="preserve"> (Сплит система) Площадь помещения: N[20]</v>
      </c>
      <c r="H19" s="40" t="str">
        <f t="shared" si="0"/>
        <v xml:space="preserve"> (Рабочий ток) Охлаждение: S[]</v>
      </c>
      <c r="I19" s="40" t="str">
        <f>CONCATENATE(I$3,": ",CONCATENATE("N[",Ballu!BE15/1000,"]"))</f>
        <v xml:space="preserve"> (Потребляемая мощность) Охлаждение: N[0.685]</v>
      </c>
      <c r="J19" s="40" t="str">
        <f t="shared" si="1"/>
        <v xml:space="preserve"> (Рабочий ток) Обогрев: S[]</v>
      </c>
      <c r="K19" s="40" t="str">
        <f>CONCATENATE(K$3,": ",CONCATENATE("S[",Ballu!BD15/1000,"]"))</f>
        <v xml:space="preserve"> (Потребляемая мощность) Обогрев: S[0.65]</v>
      </c>
      <c r="L19" s="40" t="str">
        <f>CONCATENATE(L$3,": ",CONCATENATE("S[",Ballu!BA15,"]"))</f>
        <v xml:space="preserve"> (Рабочий ток) Напряжение / Частота источника питания: S[220-240/50/1]</v>
      </c>
      <c r="M19" s="40" t="str">
        <f t="shared" si="2"/>
        <v xml:space="preserve"> (Рабочий ток) Хладагент: S[]</v>
      </c>
      <c r="N19" s="40" t="str">
        <f t="shared" si="3"/>
        <v xml:space="preserve"> (Рабочий ток) Количество хладагента: N[]</v>
      </c>
      <c r="O19" s="40" t="str">
        <f t="shared" si="4"/>
        <v xml:space="preserve"> (Рабочий ток) Объем рециркулируемого воздуха внутреннего блока: S[]</v>
      </c>
      <c r="P19" s="40" t="str">
        <f>CONCATENATE(P$3,": ",CONCATENATE("S[",Ballu!BN15,"]"))</f>
        <v xml:space="preserve"> (Внутренний блок) Размеры (Ш x Г x В): S[729 x 200 x 292]</v>
      </c>
      <c r="Q19" s="40" t="str">
        <f t="shared" si="5"/>
        <v xml:space="preserve"> (Внутренний блок) Упаковка (Ш x Г x В): S[]</v>
      </c>
      <c r="R19" s="40" t="str">
        <f>CONCATENATE(R$3,": ",CONCATENATE("S[",Ballu!BR15,"]"))</f>
        <v xml:space="preserve"> (Внутренний блок) Масса (нетто / брутто): S[8.1]</v>
      </c>
      <c r="S19" s="40" t="str">
        <f>CONCATENATE(S$3,": ",CONCATENATE("S[",Ballu!BG15,"]"))</f>
        <v xml:space="preserve"> (Внутренний блок) Уровень шума мин. / макс.: S[22]</v>
      </c>
      <c r="T19" s="40" t="str">
        <f t="shared" si="6"/>
        <v xml:space="preserve"> (Наружный блок) Марка компрессора: S[]</v>
      </c>
      <c r="U19" s="40" t="str">
        <f>CONCATENATE(U$3,": ",CONCATENATE("S[",Ballu!BP15,"]"))</f>
        <v xml:space="preserve"> (Наружный блок) Размеры (Ш x Г x В): S[681 x 270 x 434]</v>
      </c>
      <c r="V19" s="40" t="str">
        <f t="shared" si="7"/>
        <v xml:space="preserve"> (Наружный блок) Упаковка (Ш x Г x В): S[]</v>
      </c>
      <c r="W19" s="40" t="str">
        <f>CONCATENATE(W$3,": ",CONCATENATE("S[",Ballu!BS15,"]"))</f>
        <v xml:space="preserve"> (Наружный блок) Масса (нетто / брутто): S[22.8]</v>
      </c>
      <c r="X19" s="40" t="str">
        <f>CONCATENATE(X$3,": ",CONCATENATE("N[",Ballu!AU15,"]"))</f>
        <v xml:space="preserve"> (Наружный блок) Максимальный уровень шума: N[55]</v>
      </c>
      <c r="Y19" s="40" t="str">
        <f t="shared" si="8"/>
        <v xml:space="preserve"> (Соединительные трубы) Жидкостная линия : N[]</v>
      </c>
      <c r="Z19" s="40" t="str">
        <f t="shared" si="8"/>
        <v xml:space="preserve"> (Соединительные трубы) Газовая линия : N[]</v>
      </c>
      <c r="AA19" s="40" t="str">
        <f>CONCATENATE(AA$3,": ",CONCATENATE("N[",Ballu!AK15,"]"))</f>
        <v xml:space="preserve"> (Соединительные трубы) Максимальная длина трубопровода: N[25]</v>
      </c>
      <c r="AB19" s="40" t="str">
        <f>CONCATENATE(AB$3,": ",CONCATENATE("S[",Ballu!AL15,"]"))</f>
        <v xml:space="preserve"> (Соединительные трубы) Максимальный перепад высот: S[10]</v>
      </c>
      <c r="AC19" s="40" t="str">
        <f t="shared" si="9"/>
        <v xml:space="preserve"> (Допустимая темп. наружного воздуха) Охлаждение: S[]</v>
      </c>
      <c r="AD19" s="40" t="str">
        <f t="shared" si="9"/>
        <v xml:space="preserve"> (Допустимая темп. наружного воздуха) Обогрев: S[]</v>
      </c>
    </row>
    <row r="20" spans="1:30" s="40" customFormat="1" x14ac:dyDescent="0.25">
      <c r="A20" s="40">
        <f>Ballu!A16</f>
        <v>14</v>
      </c>
      <c r="B20" s="40" t="str">
        <f>CONCATENATE(B$3,": ",CONCATENATE("E[",Ballu!D16,"]"))</f>
        <v>Производитель: E[BALLU]</v>
      </c>
      <c r="C20" s="40" t="str">
        <f>CONCATENATE(C$3,": ",CONCATENATE("S[",Ballu!BM16,"]"))</f>
        <v xml:space="preserve"> Тип: S[Сплит система]</v>
      </c>
      <c r="D20" s="40" t="str">
        <f>CONCATENATE(D$3,": ",CONCATENATE("S[",Ballu!AJ16,"]"))</f>
        <v xml:space="preserve"> (Сплит система) Инвертор: S[Да]</v>
      </c>
      <c r="E20" s="40" t="str">
        <f>CONCATENATE(E$3,": ",CONCATENATE("N[",Ballu!AQ16,"]"))</f>
        <v xml:space="preserve"> (Сплит система) Холодопроизводительность: N[5.9]</v>
      </c>
      <c r="F20" s="40" t="str">
        <f>CONCATENATE(F$3,": ",CONCATENATE("N[",Ballu!AN16,"]"))</f>
        <v xml:space="preserve"> (Сплит система) Теплопроизводительность: N[5.85]</v>
      </c>
      <c r="G20" s="40" t="str">
        <f>CONCATENATE(G$3,": ",CONCATENATE("N[",Ballu!BL16,"]"))</f>
        <v xml:space="preserve"> (Сплит система) Площадь помещения: N[53]</v>
      </c>
      <c r="H20" s="40" t="str">
        <f t="shared" si="0"/>
        <v xml:space="preserve"> (Рабочий ток) Охлаждение: S[]</v>
      </c>
      <c r="I20" s="40" t="str">
        <f>CONCATENATE(I$3,": ",CONCATENATE("N[",Ballu!BE16/1000,"]"))</f>
        <v xml:space="preserve"> (Потребляемая мощность) Охлаждение: N[1.55]</v>
      </c>
      <c r="J20" s="40" t="str">
        <f t="shared" si="1"/>
        <v xml:space="preserve"> (Рабочий ток) Обогрев: S[]</v>
      </c>
      <c r="K20" s="40" t="str">
        <f>CONCATENATE(K$3,": ",CONCATENATE("S[",Ballu!BD16/1000,"]"))</f>
        <v xml:space="preserve"> (Потребляемая мощность) Обогрев: S[1.75]</v>
      </c>
      <c r="L20" s="40" t="str">
        <f>CONCATENATE(L$3,": ",CONCATENATE("S[",Ballu!BA16,"]"))</f>
        <v xml:space="preserve"> (Рабочий ток) Напряжение / Частота источника питания: S[220-240/50/1]</v>
      </c>
      <c r="M20" s="40" t="str">
        <f t="shared" si="2"/>
        <v xml:space="preserve"> (Рабочий ток) Хладагент: S[]</v>
      </c>
      <c r="N20" s="40" t="str">
        <f t="shared" si="3"/>
        <v xml:space="preserve"> (Рабочий ток) Количество хладагента: N[]</v>
      </c>
      <c r="O20" s="40" t="str">
        <f t="shared" si="4"/>
        <v xml:space="preserve"> (Рабочий ток) Объем рециркулируемого воздуха внутреннего блока: S[]</v>
      </c>
      <c r="P20" s="40" t="str">
        <f>CONCATENATE(P$3,": ",CONCATENATE("S[",Ballu!BN16,"]"))</f>
        <v xml:space="preserve"> (Внутренний блок) Размеры (Ш x Г x В): S[969 x 241 x 320]</v>
      </c>
      <c r="Q20" s="40" t="str">
        <f t="shared" si="5"/>
        <v xml:space="preserve"> (Внутренний блок) Упаковка (Ш x Г x В): S[]</v>
      </c>
      <c r="R20" s="40" t="str">
        <f>CONCATENATE(R$3,": ",CONCATENATE("S[",Ballu!BR16,"]"))</f>
        <v xml:space="preserve"> (Внутренний блок) Масса (нетто / брутто): S[11.2]</v>
      </c>
      <c r="S20" s="40" t="str">
        <f>CONCATENATE(S$3,": ",CONCATENATE("S[",Ballu!BG16,"]"))</f>
        <v xml:space="preserve"> (Внутренний блок) Уровень шума мин. / макс.: S[31]</v>
      </c>
      <c r="T20" s="40" t="str">
        <f t="shared" si="6"/>
        <v xml:space="preserve"> (Наружный блок) Марка компрессора: S[]</v>
      </c>
      <c r="U20" s="40" t="str">
        <f>CONCATENATE(U$3,": ",CONCATENATE("S[",Ballu!BP16,"]"))</f>
        <v xml:space="preserve"> (Наружный блок) Размеры (Ш x Г x В): S[874 x 330 x 554]</v>
      </c>
      <c r="V20" s="40" t="str">
        <f t="shared" si="7"/>
        <v xml:space="preserve"> (Наружный блок) Упаковка (Ш x Г x В): S[]</v>
      </c>
      <c r="W20" s="40" t="str">
        <f>CONCATENATE(W$3,": ",CONCATENATE("S[",Ballu!BS16,"]"))</f>
        <v xml:space="preserve"> (Наружный блок) Масса (нетто / брутто): S[33.5]</v>
      </c>
      <c r="X20" s="40" t="str">
        <f>CONCATENATE(X$3,": ",CONCATENATE("N[",Ballu!AU16,"]"))</f>
        <v xml:space="preserve"> (Наружный блок) Максимальный уровень шума: N[57]</v>
      </c>
      <c r="Y20" s="40" t="str">
        <f t="shared" si="8"/>
        <v xml:space="preserve"> (Соединительные трубы) Жидкостная линия : N[]</v>
      </c>
      <c r="Z20" s="40" t="str">
        <f t="shared" si="8"/>
        <v xml:space="preserve"> (Соединительные трубы) Газовая линия : N[]</v>
      </c>
      <c r="AA20" s="40" t="str">
        <f>CONCATENATE(AA$3,": ",CONCATENATE("N[",Ballu!AK16,"]"))</f>
        <v xml:space="preserve"> (Соединительные трубы) Максимальная длина трубопровода: N[30]</v>
      </c>
      <c r="AB20" s="40" t="str">
        <f>CONCATENATE(AB$3,": ",CONCATENATE("S[",Ballu!AL16,"]"))</f>
        <v xml:space="preserve"> (Соединительные трубы) Максимальный перепад высот: S[20]</v>
      </c>
      <c r="AC20" s="40" t="str">
        <f t="shared" si="9"/>
        <v xml:space="preserve"> (Допустимая темп. наружного воздуха) Охлаждение: S[]</v>
      </c>
      <c r="AD20" s="40" t="str">
        <f t="shared" si="9"/>
        <v xml:space="preserve"> (Допустимая темп. наружного воздуха) Обогрев: S[]</v>
      </c>
    </row>
    <row r="21" spans="1:30" s="40" customFormat="1" x14ac:dyDescent="0.25">
      <c r="A21" s="40">
        <f>Ballu!A17</f>
        <v>15</v>
      </c>
      <c r="B21" s="40" t="str">
        <f>CONCATENATE(B$3,": ",CONCATENATE("E[",Ballu!D17,"]"))</f>
        <v>Производитель: E[BALLU]</v>
      </c>
      <c r="C21" s="40" t="str">
        <f>CONCATENATE(C$3,": ",CONCATENATE("S[",Ballu!BM17,"]"))</f>
        <v xml:space="preserve"> Тип: S[Сплит система]</v>
      </c>
      <c r="D21" s="40" t="str">
        <f>CONCATENATE(D$3,": ",CONCATENATE("S[",Ballu!AJ17,"]"))</f>
        <v xml:space="preserve"> (Сплит система) Инвертор: S[Да]</v>
      </c>
      <c r="E21" s="40" t="str">
        <f>CONCATENATE(E$3,": ",CONCATENATE("N[",Ballu!AQ17,"]"))</f>
        <v xml:space="preserve"> (Сплит система) Холодопроизводительность: N[2.5]</v>
      </c>
      <c r="F21" s="40" t="str">
        <f>CONCATENATE(F$3,": ",CONCATENATE("N[",Ballu!AN17,"]"))</f>
        <v xml:space="preserve"> (Сплит система) Теплопроизводительность: N[2.5]</v>
      </c>
      <c r="G21" s="40" t="str">
        <f>CONCATENATE(G$3,": ",CONCATENATE("N[",Ballu!BL17,"]"))</f>
        <v xml:space="preserve"> (Сплит система) Площадь помещения: N[21]</v>
      </c>
      <c r="H21" s="40" t="str">
        <f t="shared" si="0"/>
        <v xml:space="preserve"> (Рабочий ток) Охлаждение: S[]</v>
      </c>
      <c r="I21" s="40" t="str">
        <f>CONCATENATE(I$3,": ",CONCATENATE("N[",Ballu!BE17/1000,"]"))</f>
        <v xml:space="preserve"> (Потребляемая мощность) Охлаждение: N[0.67]</v>
      </c>
      <c r="J21" s="40" t="str">
        <f t="shared" si="1"/>
        <v xml:space="preserve"> (Рабочий ток) Обогрев: S[]</v>
      </c>
      <c r="K21" s="40" t="str">
        <f>CONCATENATE(K$3,": ",CONCATENATE("S[",Ballu!BD17/1000,"]"))</f>
        <v xml:space="preserve"> (Потребляемая мощность) Обогрев: S[0.595]</v>
      </c>
      <c r="L21" s="40" t="str">
        <f>CONCATENATE(L$3,": ",CONCATENATE("S[",Ballu!BA17,"]"))</f>
        <v xml:space="preserve"> (Рабочий ток) Напряжение / Частота источника питания: S[220-240/50/1]</v>
      </c>
      <c r="M21" s="40" t="str">
        <f t="shared" si="2"/>
        <v xml:space="preserve"> (Рабочий ток) Хладагент: S[]</v>
      </c>
      <c r="N21" s="40" t="str">
        <f t="shared" si="3"/>
        <v xml:space="preserve"> (Рабочий ток) Количество хладагента: N[]</v>
      </c>
      <c r="O21" s="40" t="str">
        <f t="shared" si="4"/>
        <v xml:space="preserve"> (Рабочий ток) Объем рециркулируемого воздуха внутреннего блока: S[]</v>
      </c>
      <c r="P21" s="40" t="str">
        <f>CONCATENATE(P$3,": ",CONCATENATE("S[",Ballu!BN17,"]"))</f>
        <v xml:space="preserve"> (Внутренний блок) Размеры (Ш x Г x В): S[780 x 214 x 270]</v>
      </c>
      <c r="Q21" s="40" t="str">
        <f t="shared" si="5"/>
        <v xml:space="preserve"> (Внутренний блок) Упаковка (Ш x Г x В): S[]</v>
      </c>
      <c r="R21" s="40" t="str">
        <f>CONCATENATE(R$3,": ",CONCATENATE("S[",Ballu!BR17,"]"))</f>
        <v xml:space="preserve"> (Внутренний блок) Масса (нетто / брутто): S[7]</v>
      </c>
      <c r="S21" s="40" t="str">
        <f>CONCATENATE(S$3,": ",CONCATENATE("S[",Ballu!BG17,"]"))</f>
        <v xml:space="preserve"> (Внутренний блок) Уровень шума мин. / макс.: S[23]</v>
      </c>
      <c r="T21" s="40" t="str">
        <f t="shared" si="6"/>
        <v xml:space="preserve"> (Наружный блок) Марка компрессора: S[]</v>
      </c>
      <c r="U21" s="40" t="str">
        <f>CONCATENATE(U$3,": ",CONCATENATE("S[",Ballu!BP17,"]"))</f>
        <v xml:space="preserve"> (Наружный блок) Размеры (Ш x Г x В): S[660 x 240 x 482]</v>
      </c>
      <c r="V21" s="40" t="str">
        <f t="shared" si="7"/>
        <v xml:space="preserve"> (Наружный блок) Упаковка (Ш x Г x В): S[]</v>
      </c>
      <c r="W21" s="40" t="str">
        <f>CONCATENATE(W$3,": ",CONCATENATE("S[",Ballu!BS17,"]"))</f>
        <v xml:space="preserve"> (Наружный блок) Масса (нетто / брутто): S[22.6]</v>
      </c>
      <c r="X21" s="40" t="str">
        <f>CONCATENATE(X$3,": ",CONCATENATE("N[",Ballu!AU17,"]"))</f>
        <v xml:space="preserve"> (Наружный блок) Максимальный уровень шума: N[51]</v>
      </c>
      <c r="Y21" s="40" t="str">
        <f t="shared" si="8"/>
        <v xml:space="preserve"> (Соединительные трубы) Жидкостная линия : N[]</v>
      </c>
      <c r="Z21" s="40" t="str">
        <f t="shared" si="8"/>
        <v xml:space="preserve"> (Соединительные трубы) Газовая линия : N[]</v>
      </c>
      <c r="AA21" s="40" t="str">
        <f>CONCATENATE(AA$3,": ",CONCATENATE("N[",Ballu!AK17,"]"))</f>
        <v xml:space="preserve"> (Соединительные трубы) Максимальная длина трубопровода: N[15]</v>
      </c>
      <c r="AB21" s="40" t="str">
        <f>CONCATENATE(AB$3,": ",CONCATENATE("S[",Ballu!AL17,"]"))</f>
        <v xml:space="preserve"> (Соединительные трубы) Максимальный перепад высот: S[8]</v>
      </c>
      <c r="AC21" s="40" t="str">
        <f t="shared" si="9"/>
        <v xml:space="preserve"> (Допустимая темп. наружного воздуха) Охлаждение: S[]</v>
      </c>
      <c r="AD21" s="40" t="str">
        <f t="shared" si="9"/>
        <v xml:space="preserve"> (Допустимая темп. наружного воздуха) Обогрев: S[]</v>
      </c>
    </row>
    <row r="22" spans="1:30" s="40" customFormat="1" x14ac:dyDescent="0.25">
      <c r="A22" s="40">
        <f>Ballu!A18</f>
        <v>16</v>
      </c>
      <c r="B22" s="40" t="str">
        <f>CONCATENATE(B$3,": ",CONCATENATE("E[",Ballu!D18,"]"))</f>
        <v>Производитель: E[BALLU]</v>
      </c>
      <c r="C22" s="40" t="str">
        <f>CONCATENATE(C$3,": ",CONCATENATE("S[",Ballu!BM18,"]"))</f>
        <v xml:space="preserve"> Тип: S[Сплит система]</v>
      </c>
      <c r="D22" s="40" t="str">
        <f>CONCATENATE(D$3,": ",CONCATENATE("S[",Ballu!AJ18,"]"))</f>
        <v xml:space="preserve"> (Сплит система) Инвертор: S[Да]</v>
      </c>
      <c r="E22" s="40" t="str">
        <f>CONCATENATE(E$3,": ",CONCATENATE("N[",Ballu!AQ18,"]"))</f>
        <v xml:space="preserve"> (Сплит система) Холодопроизводительность: N[3.55]</v>
      </c>
      <c r="F22" s="40" t="str">
        <f>CONCATENATE(F$3,": ",CONCATENATE("N[",Ballu!AN18,"]"))</f>
        <v xml:space="preserve"> (Сплит система) Теплопроизводительность: N[3.55]</v>
      </c>
      <c r="G22" s="40" t="str">
        <f>CONCATENATE(G$3,": ",CONCATENATE("N[",Ballu!BL18,"]"))</f>
        <v xml:space="preserve"> (Сплит система) Площадь помещения: N[32]</v>
      </c>
      <c r="H22" s="40" t="str">
        <f t="shared" si="0"/>
        <v xml:space="preserve"> (Рабочий ток) Охлаждение: S[]</v>
      </c>
      <c r="I22" s="40" t="str">
        <f>CONCATENATE(I$3,": ",CONCATENATE("N[",Ballu!BE18/1000,"]"))</f>
        <v xml:space="preserve"> (Потребляемая мощность) Охлаждение: N[0.995]</v>
      </c>
      <c r="J22" s="40" t="str">
        <f t="shared" si="1"/>
        <v xml:space="preserve"> (Рабочий ток) Обогрев: S[]</v>
      </c>
      <c r="K22" s="40" t="str">
        <f>CONCATENATE(K$3,": ",CONCATENATE("S[",Ballu!BD18/1000,"]"))</f>
        <v xml:space="preserve"> (Потребляемая мощность) Обогрев: S[0.9]</v>
      </c>
      <c r="L22" s="40" t="str">
        <f>CONCATENATE(L$3,": ",CONCATENATE("S[",Ballu!BA18,"]"))</f>
        <v xml:space="preserve"> (Рабочий ток) Напряжение / Частота источника питания: S[220-240/50/1]</v>
      </c>
      <c r="M22" s="40" t="str">
        <f t="shared" si="2"/>
        <v xml:space="preserve"> (Рабочий ток) Хладагент: S[]</v>
      </c>
      <c r="N22" s="40" t="str">
        <f t="shared" si="3"/>
        <v xml:space="preserve"> (Рабочий ток) Количество хладагента: N[]</v>
      </c>
      <c r="O22" s="40" t="str">
        <f t="shared" si="4"/>
        <v xml:space="preserve"> (Рабочий ток) Объем рециркулируемого воздуха внутреннего блока: S[]</v>
      </c>
      <c r="P22" s="40" t="str">
        <f>CONCATENATE(P$3,": ",CONCATENATE("S[",Ballu!BN18,"]"))</f>
        <v xml:space="preserve"> (Внутренний блок) Размеры (Ш x Г x В): S[780 x 214 x 270]</v>
      </c>
      <c r="Q22" s="40" t="str">
        <f t="shared" si="5"/>
        <v xml:space="preserve"> (Внутренний блок) Упаковка (Ш x Г x В): S[]</v>
      </c>
      <c r="R22" s="40" t="str">
        <f>CONCATENATE(R$3,": ",CONCATENATE("S[",Ballu!BR18,"]"))</f>
        <v xml:space="preserve"> (Внутренний блок) Масса (нетто / брутто): S[7.9]</v>
      </c>
      <c r="S22" s="40" t="str">
        <f>CONCATENATE(S$3,": ",CONCATENATE("S[",Ballu!BG18,"]"))</f>
        <v xml:space="preserve"> (Внутренний блок) Уровень шума мин. / макс.: S[26]</v>
      </c>
      <c r="T22" s="40" t="str">
        <f t="shared" si="6"/>
        <v xml:space="preserve"> (Наружный блок) Марка компрессора: S[]</v>
      </c>
      <c r="U22" s="40" t="str">
        <f>CONCATENATE(U$3,": ",CONCATENATE("S[",Ballu!BP18,"]"))</f>
        <v xml:space="preserve"> (Наружный блок) Размеры (Ш x Г x В): S[660 x 240 x 482]</v>
      </c>
      <c r="V22" s="40" t="str">
        <f t="shared" si="7"/>
        <v xml:space="preserve"> (Наружный блок) Упаковка (Ш x Г x В): S[]</v>
      </c>
      <c r="W22" s="40" t="str">
        <f>CONCATENATE(W$3,": ",CONCATENATE("S[",Ballu!BS18,"]"))</f>
        <v xml:space="preserve"> (Наружный блок) Масса (нетто / брутто): S[22.8]</v>
      </c>
      <c r="X22" s="40" t="str">
        <f>CONCATENATE(X$3,": ",CONCATENATE("N[",Ballu!AU18,"]"))</f>
        <v xml:space="preserve"> (Наружный блок) Максимальный уровень шума: N[52]</v>
      </c>
      <c r="Y22" s="40" t="str">
        <f t="shared" si="8"/>
        <v xml:space="preserve"> (Соединительные трубы) Жидкостная линия : N[]</v>
      </c>
      <c r="Z22" s="40" t="str">
        <f t="shared" si="8"/>
        <v xml:space="preserve"> (Соединительные трубы) Газовая линия : N[]</v>
      </c>
      <c r="AA22" s="40" t="str">
        <f>CONCATENATE(AA$3,": ",CONCATENATE("N[",Ballu!AK18,"]"))</f>
        <v xml:space="preserve"> (Соединительные трубы) Максимальная длина трубопровода: N[15]</v>
      </c>
      <c r="AB22" s="40" t="str">
        <f>CONCATENATE(AB$3,": ",CONCATENATE("S[",Ballu!AL18,"]"))</f>
        <v xml:space="preserve"> (Соединительные трубы) Максимальный перепад высот: S[8]</v>
      </c>
      <c r="AC22" s="40" t="str">
        <f t="shared" si="9"/>
        <v xml:space="preserve"> (Допустимая темп. наружного воздуха) Охлаждение: S[]</v>
      </c>
      <c r="AD22" s="40" t="str">
        <f t="shared" si="9"/>
        <v xml:space="preserve"> (Допустимая темп. наружного воздуха) Обогрев: S[]</v>
      </c>
    </row>
    <row r="23" spans="1:30" s="40" customFormat="1" x14ac:dyDescent="0.25">
      <c r="A23" s="40">
        <f>Ballu!A19</f>
        <v>17</v>
      </c>
      <c r="B23" s="40" t="str">
        <f>CONCATENATE(B$3,": ",CONCATENATE("E[",Ballu!D19,"]"))</f>
        <v>Производитель: E[BALLU]</v>
      </c>
      <c r="C23" s="40" t="str">
        <f>CONCATENATE(C$3,": ",CONCATENATE("S[",Ballu!BM19,"]"))</f>
        <v xml:space="preserve"> Тип: S[Сплит система]</v>
      </c>
      <c r="D23" s="40" t="str">
        <f>CONCATENATE(D$3,": ",CONCATENATE("S[",Ballu!AJ19,"]"))</f>
        <v xml:space="preserve"> (Сплит система) Инвертор: S[Да]</v>
      </c>
      <c r="E23" s="40" t="str">
        <f>CONCATENATE(E$3,": ",CONCATENATE("N[",Ballu!AQ19,"]"))</f>
        <v xml:space="preserve"> (Сплит система) Холодопроизводительность: N[3]</v>
      </c>
      <c r="F23" s="40" t="str">
        <f>CONCATENATE(F$3,": ",CONCATENATE("N[",Ballu!AN19,"]"))</f>
        <v xml:space="preserve"> (Сплит система) Теплопроизводительность: N[3]</v>
      </c>
      <c r="G23" s="40" t="str">
        <f>CONCATENATE(G$3,": ",CONCATENATE("N[",Ballu!BL19,"]"))</f>
        <v xml:space="preserve"> (Сплит система) Площадь помещения: N[26]</v>
      </c>
      <c r="H23" s="40" t="str">
        <f t="shared" si="0"/>
        <v xml:space="preserve"> (Рабочий ток) Охлаждение: S[]</v>
      </c>
      <c r="I23" s="40" t="str">
        <f>CONCATENATE(I$3,": ",CONCATENATE("N[",Ballu!BE19/1000,"]"))</f>
        <v xml:space="preserve"> (Потребляемая мощность) Охлаждение: N[0.81]</v>
      </c>
      <c r="J23" s="40" t="str">
        <f t="shared" si="1"/>
        <v xml:space="preserve"> (Рабочий ток) Обогрев: S[]</v>
      </c>
      <c r="K23" s="40" t="str">
        <f>CONCATENATE(K$3,": ",CONCATENATE("S[",Ballu!BD19/1000,"]"))</f>
        <v xml:space="preserve"> (Потребляемая мощность) Обогрев: S[0.73]</v>
      </c>
      <c r="L23" s="40" t="str">
        <f>CONCATENATE(L$3,": ",CONCATENATE("S[",Ballu!BA19,"]"))</f>
        <v xml:space="preserve"> (Рабочий ток) Напряжение / Частота источника питания: S[220-240/50/1]</v>
      </c>
      <c r="M23" s="40" t="str">
        <f t="shared" si="2"/>
        <v xml:space="preserve"> (Рабочий ток) Хладагент: S[]</v>
      </c>
      <c r="N23" s="40" t="str">
        <f t="shared" si="3"/>
        <v xml:space="preserve"> (Рабочий ток) Количество хладагента: N[]</v>
      </c>
      <c r="O23" s="40" t="str">
        <f t="shared" si="4"/>
        <v xml:space="preserve"> (Рабочий ток) Объем рециркулируемого воздуха внутреннего блока: S[]</v>
      </c>
      <c r="P23" s="40" t="str">
        <f>CONCATENATE(P$3,": ",CONCATENATE("S[",Ballu!BN19,"]"))</f>
        <v xml:space="preserve"> (Внутренний блок) Размеры (Ш x Г x В): S[780 x 214 x 270]</v>
      </c>
      <c r="Q23" s="40" t="str">
        <f t="shared" si="5"/>
        <v xml:space="preserve"> (Внутренний блок) Упаковка (Ш x Г x В): S[]</v>
      </c>
      <c r="R23" s="40" t="str">
        <f>CONCATENATE(R$3,": ",CONCATENATE("S[",Ballu!BR19,"]"))</f>
        <v xml:space="preserve"> (Внутренний блок) Масса (нетто / брутто): S[7.7]</v>
      </c>
      <c r="S23" s="40" t="str">
        <f>CONCATENATE(S$3,": ",CONCATENATE("S[",Ballu!BG19,"]"))</f>
        <v xml:space="preserve"> (Внутренний блок) Уровень шума мин. / макс.: S[25]</v>
      </c>
      <c r="T23" s="40" t="str">
        <f t="shared" si="6"/>
        <v xml:space="preserve"> (Наружный блок) Марка компрессора: S[]</v>
      </c>
      <c r="U23" s="40" t="str">
        <f>CONCATENATE(U$3,": ",CONCATENATE("S[",Ballu!BP19,"]"))</f>
        <v xml:space="preserve"> (Наружный блок) Размеры (Ш x Г x В): S[660 x 240 x 482]</v>
      </c>
      <c r="V23" s="40" t="str">
        <f t="shared" si="7"/>
        <v xml:space="preserve"> (Наружный блок) Упаковка (Ш x Г x В): S[]</v>
      </c>
      <c r="W23" s="40" t="str">
        <f>CONCATENATE(W$3,": ",CONCATENATE("S[",Ballu!BS19,"]"))</f>
        <v xml:space="preserve"> (Наружный блок) Масса (нетто / брутто): S[22.6]</v>
      </c>
      <c r="X23" s="40" t="str">
        <f>CONCATENATE(X$3,": ",CONCATENATE("N[",Ballu!AU19,"]"))</f>
        <v xml:space="preserve"> (Наружный блок) Максимальный уровень шума: N[51]</v>
      </c>
      <c r="Y23" s="40" t="str">
        <f t="shared" si="8"/>
        <v xml:space="preserve"> (Соединительные трубы) Жидкостная линия : N[]</v>
      </c>
      <c r="Z23" s="40" t="str">
        <f t="shared" si="8"/>
        <v xml:space="preserve"> (Соединительные трубы) Газовая линия : N[]</v>
      </c>
      <c r="AA23" s="40" t="str">
        <f>CONCATENATE(AA$3,": ",CONCATENATE("N[",Ballu!AK19,"]"))</f>
        <v xml:space="preserve"> (Соединительные трубы) Максимальная длина трубопровода: N[15]</v>
      </c>
      <c r="AB23" s="40" t="str">
        <f>CONCATENATE(AB$3,": ",CONCATENATE("S[",Ballu!AL19,"]"))</f>
        <v xml:space="preserve"> (Соединительные трубы) Максимальный перепад высот: S[8]</v>
      </c>
      <c r="AC23" s="40" t="str">
        <f t="shared" si="9"/>
        <v xml:space="preserve"> (Допустимая темп. наружного воздуха) Охлаждение: S[]</v>
      </c>
      <c r="AD23" s="40" t="str">
        <f t="shared" si="9"/>
        <v xml:space="preserve"> (Допустимая темп. наружного воздуха) Обогрев: S[]</v>
      </c>
    </row>
    <row r="24" spans="1:30" s="40" customFormat="1" x14ac:dyDescent="0.25">
      <c r="A24" s="40">
        <f>Ballu!A20</f>
        <v>18</v>
      </c>
      <c r="B24" s="40" t="str">
        <f>CONCATENATE(B$3,": ",CONCATENATE("E[",Ballu!D20,"]"))</f>
        <v>Производитель: E[BALLU]</v>
      </c>
      <c r="C24" s="40" t="str">
        <f>CONCATENATE(C$3,": ",CONCATENATE("S[",Ballu!BM20,"]"))</f>
        <v xml:space="preserve"> Тип: S[Сплит система]</v>
      </c>
      <c r="D24" s="40" t="str">
        <f>CONCATENATE(D$3,": ",CONCATENATE("S[",Ballu!AJ20,"]"))</f>
        <v xml:space="preserve"> (Сплит система) Инвертор: S[Да]</v>
      </c>
      <c r="E24" s="40" t="str">
        <f>CONCATENATE(E$3,": ",CONCATENATE("N[",Ballu!AQ20,"]"))</f>
        <v xml:space="preserve"> (Сплит система) Холодопроизводительность: N[6.1]</v>
      </c>
      <c r="F24" s="40" t="str">
        <f>CONCATENATE(F$3,": ",CONCATENATE("N[",Ballu!AN20,"]"))</f>
        <v xml:space="preserve"> (Сплит система) Теплопроизводительность: N[6.5]</v>
      </c>
      <c r="G24" s="40" t="str">
        <f>CONCATENATE(G$3,": ",CONCATENATE("N[",Ballu!BL20,"]"))</f>
        <v xml:space="preserve"> (Сплит система) Площадь помещения: N[56]</v>
      </c>
      <c r="H24" s="40" t="str">
        <f t="shared" si="0"/>
        <v xml:space="preserve"> (Рабочий ток) Охлаждение: S[]</v>
      </c>
      <c r="I24" s="40" t="str">
        <f>CONCATENATE(I$3,": ",CONCATENATE("N[",Ballu!BE20/1000,"]"))</f>
        <v xml:space="preserve"> (Потребляемая мощность) Охлаждение: N[1.725]</v>
      </c>
      <c r="J24" s="40" t="str">
        <f t="shared" si="1"/>
        <v xml:space="preserve"> (Рабочий ток) Обогрев: S[]</v>
      </c>
      <c r="K24" s="40" t="str">
        <f>CONCATENATE(K$3,": ",CONCATENATE("S[",Ballu!BD20/1000,"]"))</f>
        <v xml:space="preserve"> (Потребляемая мощность) Обогрев: S[1.62]</v>
      </c>
      <c r="L24" s="40" t="str">
        <f>CONCATENATE(L$3,": ",CONCATENATE("S[",Ballu!BA20,"]"))</f>
        <v xml:space="preserve"> (Рабочий ток) Напряжение / Частота источника питания: S[220-240/50/1]</v>
      </c>
      <c r="M24" s="40" t="str">
        <f t="shared" si="2"/>
        <v xml:space="preserve"> (Рабочий ток) Хладагент: S[]</v>
      </c>
      <c r="N24" s="40" t="str">
        <f t="shared" si="3"/>
        <v xml:space="preserve"> (Рабочий ток) Количество хладагента: N[]</v>
      </c>
      <c r="O24" s="40" t="str">
        <f t="shared" si="4"/>
        <v xml:space="preserve"> (Рабочий ток) Объем рециркулируемого воздуха внутреннего блока: S[]</v>
      </c>
      <c r="P24" s="40" t="str">
        <f>CONCATENATE(P$3,": ",CONCATENATE("S[",Ballu!BN20,"]"))</f>
        <v xml:space="preserve"> (Внутренний блок) Размеры (Ш x Г x В): S[960 x 230 x 315]</v>
      </c>
      <c r="Q24" s="40" t="str">
        <f t="shared" si="5"/>
        <v xml:space="preserve"> (Внутренний блок) Упаковка (Ш x Г x В): S[]</v>
      </c>
      <c r="R24" s="40" t="str">
        <f>CONCATENATE(R$3,": ",CONCATENATE("S[",Ballu!BR20,"]"))</f>
        <v xml:space="preserve"> (Внутренний блок) Масса (нетто / брутто): S[12]</v>
      </c>
      <c r="S24" s="40" t="str">
        <f>CONCATENATE(S$3,": ",CONCATENATE("S[",Ballu!BG20,"]"))</f>
        <v xml:space="preserve"> (Внутренний блок) Уровень шума мин. / макс.: S[34]</v>
      </c>
      <c r="T24" s="40" t="str">
        <f t="shared" si="6"/>
        <v xml:space="preserve"> (Наружный блок) Марка компрессора: S[]</v>
      </c>
      <c r="U24" s="40" t="str">
        <f>CONCATENATE(U$3,": ",CONCATENATE("S[",Ballu!BP20,"]"))</f>
        <v xml:space="preserve"> (Наружный блок) Размеры (Ш x Г x В): S[780 x 260 x 540]</v>
      </c>
      <c r="V24" s="40" t="str">
        <f t="shared" si="7"/>
        <v xml:space="preserve"> (Наружный блок) Упаковка (Ш x Г x В): S[]</v>
      </c>
      <c r="W24" s="40" t="str">
        <f>CONCATENATE(W$3,": ",CONCATENATE("S[",Ballu!BS20,"]"))</f>
        <v xml:space="preserve"> (Наружный блок) Масса (нетто / брутто): S[31]</v>
      </c>
      <c r="X24" s="40" t="str">
        <f>CONCATENATE(X$3,": ",CONCATENATE("N[",Ballu!AU20,"]"))</f>
        <v xml:space="preserve"> (Наружный блок) Максимальный уровень шума: N[55]</v>
      </c>
      <c r="Y24" s="40" t="str">
        <f t="shared" si="8"/>
        <v xml:space="preserve"> (Соединительные трубы) Жидкостная линия : N[]</v>
      </c>
      <c r="Z24" s="40" t="str">
        <f t="shared" si="8"/>
        <v xml:space="preserve"> (Соединительные трубы) Газовая линия : N[]</v>
      </c>
      <c r="AA24" s="40" t="str">
        <f>CONCATENATE(AA$3,": ",CONCATENATE("N[",Ballu!AK20,"]"))</f>
        <v xml:space="preserve"> (Соединительные трубы) Максимальная длина трубопровода: N[20]</v>
      </c>
      <c r="AB24" s="40" t="str">
        <f>CONCATENATE(AB$3,": ",CONCATENATE("S[",Ballu!AL20,"]"))</f>
        <v xml:space="preserve"> (Соединительные трубы) Максимальный перепад высот: S[10]</v>
      </c>
      <c r="AC24" s="40" t="str">
        <f t="shared" si="9"/>
        <v xml:space="preserve"> (Допустимая темп. наружного воздуха) Охлаждение: S[]</v>
      </c>
      <c r="AD24" s="40" t="str">
        <f t="shared" si="9"/>
        <v xml:space="preserve"> (Допустимая темп. наружного воздуха) Обогрев: S[]</v>
      </c>
    </row>
    <row r="25" spans="1:30" s="40" customFormat="1" x14ac:dyDescent="0.25">
      <c r="A25" s="40">
        <f>Ballu!A21</f>
        <v>19</v>
      </c>
      <c r="B25" s="40" t="str">
        <f>CONCATENATE(B$3,": ",CONCATENATE("E[",Ballu!D21,"]"))</f>
        <v>Производитель: E[BALLU]</v>
      </c>
      <c r="C25" s="40" t="str">
        <f>CONCATENATE(C$3,": ",CONCATENATE("S[",Ballu!BM21,"]"))</f>
        <v xml:space="preserve"> Тип: S[Сплит система]</v>
      </c>
      <c r="D25" s="40" t="str">
        <f>CONCATENATE(D$3,": ",CONCATENATE("S[",Ballu!AJ21,"]"))</f>
        <v xml:space="preserve"> (Сплит система) Инвертор: S[Да]</v>
      </c>
      <c r="E25" s="40" t="str">
        <f>CONCATENATE(E$3,": ",CONCATENATE("N[",Ballu!AQ21,"]"))</f>
        <v xml:space="preserve"> (Сплит система) Холодопроизводительность: N[7.2]</v>
      </c>
      <c r="F25" s="40" t="str">
        <f>CONCATENATE(F$3,": ",CONCATENATE("N[",Ballu!AN21,"]"))</f>
        <v xml:space="preserve"> (Сплит система) Теплопроизводительность: N[6.9]</v>
      </c>
      <c r="G25" s="40" t="str">
        <f>CONCATENATE(G$3,": ",CONCATENATE("N[",Ballu!BL21,"]"))</f>
        <v xml:space="preserve"> (Сплит система) Площадь помещения: N[68]</v>
      </c>
      <c r="H25" s="40" t="str">
        <f t="shared" si="0"/>
        <v xml:space="preserve"> (Рабочий ток) Охлаждение: S[]</v>
      </c>
      <c r="I25" s="40" t="str">
        <f>CONCATENATE(I$3,": ",CONCATENATE("N[",Ballu!BE21/1000,"]"))</f>
        <v xml:space="preserve"> (Потребляемая мощность) Охлаждение: N[2.21]</v>
      </c>
      <c r="J25" s="40" t="str">
        <f t="shared" si="1"/>
        <v xml:space="preserve"> (Рабочий ток) Обогрев: S[]</v>
      </c>
      <c r="K25" s="40" t="str">
        <f>CONCATENATE(K$3,": ",CONCATENATE("S[",Ballu!BD21/1000,"]"))</f>
        <v xml:space="preserve"> (Потребляемая мощность) Обогрев: S[1.88]</v>
      </c>
      <c r="L25" s="40" t="str">
        <f>CONCATENATE(L$3,": ",CONCATENATE("S[",Ballu!BA21,"]"))</f>
        <v xml:space="preserve"> (Рабочий ток) Напряжение / Частота источника питания: S[220-240/50/1]</v>
      </c>
      <c r="M25" s="40" t="str">
        <f t="shared" si="2"/>
        <v xml:space="preserve"> (Рабочий ток) Хладагент: S[]</v>
      </c>
      <c r="N25" s="40" t="str">
        <f t="shared" si="3"/>
        <v xml:space="preserve"> (Рабочий ток) Количество хладагента: N[]</v>
      </c>
      <c r="O25" s="40" t="str">
        <f t="shared" si="4"/>
        <v xml:space="preserve"> (Рабочий ток) Объем рециркулируемого воздуха внутреннего блока: S[]</v>
      </c>
      <c r="P25" s="40" t="str">
        <f>CONCATENATE(P$3,": ",CONCATENATE("S[",Ballu!BN21,"]"))</f>
        <v xml:space="preserve"> (Внутренний блок) Размеры (Ш x Г x В): S[1130 x 237 x 315]</v>
      </c>
      <c r="Q25" s="40" t="str">
        <f t="shared" si="5"/>
        <v xml:space="preserve"> (Внутренний блок) Упаковка (Ш x Г x В): S[]</v>
      </c>
      <c r="R25" s="40" t="str">
        <f>CONCATENATE(R$3,": ",CONCATENATE("S[",Ballu!BR21,"]"))</f>
        <v xml:space="preserve"> (Внутренний блок) Масса (нетто / брутто): S[15]</v>
      </c>
      <c r="S25" s="40" t="str">
        <f>CONCATENATE(S$3,": ",CONCATENATE("S[",Ballu!BG21,"]"))</f>
        <v xml:space="preserve"> (Внутренний блок) Уровень шума мин. / макс.: S[36]</v>
      </c>
      <c r="T25" s="40" t="str">
        <f t="shared" si="6"/>
        <v xml:space="preserve"> (Наружный блок) Марка компрессора: S[]</v>
      </c>
      <c r="U25" s="40" t="str">
        <f>CONCATENATE(U$3,": ",CONCATENATE("S[",Ballu!BP21,"]"))</f>
        <v xml:space="preserve"> (Наружный блок) Размеры (Ш x Г x В): S[860 x 310 x 667]</v>
      </c>
      <c r="V25" s="40" t="str">
        <f t="shared" si="7"/>
        <v xml:space="preserve"> (Наружный блок) Упаковка (Ш x Г x В): S[]</v>
      </c>
      <c r="W25" s="40" t="str">
        <f>CONCATENATE(W$3,": ",CONCATENATE("S[",Ballu!BS21,"]"))</f>
        <v xml:space="preserve"> (Наружный блок) Масса (нетто / брутто): S[45]</v>
      </c>
      <c r="X25" s="40" t="str">
        <f>CONCATENATE(X$3,": ",CONCATENATE("N[",Ballu!AU21,"]"))</f>
        <v xml:space="preserve"> (Наружный блок) Максимальный уровень шума: N[55]</v>
      </c>
      <c r="Y25" s="40" t="str">
        <f t="shared" si="8"/>
        <v xml:space="preserve"> (Соединительные трубы) Жидкостная линия : N[]</v>
      </c>
      <c r="Z25" s="40" t="str">
        <f t="shared" si="8"/>
        <v xml:space="preserve"> (Соединительные трубы) Газовая линия : N[]</v>
      </c>
      <c r="AA25" s="40" t="str">
        <f>CONCATENATE(AA$3,": ",CONCATENATE("N[",Ballu!AK21,"]"))</f>
        <v xml:space="preserve"> (Соединительные трубы) Максимальная длина трубопровода: N[20]</v>
      </c>
      <c r="AB25" s="40" t="str">
        <f>CONCATENATE(AB$3,": ",CONCATENATE("S[",Ballu!AL21,"]"))</f>
        <v xml:space="preserve"> (Соединительные трубы) Максимальный перепад высот: S[10]</v>
      </c>
      <c r="AC25" s="40" t="str">
        <f t="shared" si="9"/>
        <v xml:space="preserve"> (Допустимая темп. наружного воздуха) Охлаждение: S[]</v>
      </c>
      <c r="AD25" s="40" t="str">
        <f t="shared" si="9"/>
        <v xml:space="preserve"> (Допустимая темп. наружного воздуха) Обогрев: S[]</v>
      </c>
    </row>
    <row r="26" spans="1:30" s="40" customFormat="1" x14ac:dyDescent="0.25">
      <c r="A26" s="40">
        <f>Ballu!A22</f>
        <v>20</v>
      </c>
      <c r="B26" s="40" t="str">
        <f>CONCATENATE(B$3,": ",CONCATENATE("E[",Ballu!D22,"]"))</f>
        <v>Производитель: E[BALLU]</v>
      </c>
      <c r="C26" s="40" t="str">
        <f>CONCATENATE(C$3,": ",CONCATENATE("S[",Ballu!BM22,"]"))</f>
        <v xml:space="preserve"> Тип: S[Сплит система]</v>
      </c>
      <c r="D26" s="40" t="str">
        <f>CONCATENATE(D$3,": ",CONCATENATE("S[",Ballu!AJ22,"]"))</f>
        <v xml:space="preserve"> (Сплит система) Инвертор: S[Нет]</v>
      </c>
      <c r="E26" s="40" t="str">
        <f>CONCATENATE(E$3,": ",CONCATENATE("N[",Ballu!AQ22,"]"))</f>
        <v xml:space="preserve"> (Сплит система) Холодопроизводительность: N[6.8]</v>
      </c>
      <c r="F26" s="40" t="str">
        <f>CONCATENATE(F$3,": ",CONCATENATE("N[",Ballu!AN22,"]"))</f>
        <v xml:space="preserve"> (Сплит система) Теплопроизводительность: N[7]</v>
      </c>
      <c r="G26" s="40" t="str">
        <f>CONCATENATE(G$3,": ",CONCATENATE("N[",Ballu!BL22,"]"))</f>
        <v xml:space="preserve"> (Сплит система) Площадь помещения: N[68]</v>
      </c>
      <c r="H26" s="40" t="str">
        <f t="shared" si="0"/>
        <v xml:space="preserve"> (Рабочий ток) Охлаждение: S[]</v>
      </c>
      <c r="I26" s="40" t="str">
        <f>CONCATENATE(I$3,": ",CONCATENATE("N[",Ballu!BE22/1000,"]"))</f>
        <v xml:space="preserve"> (Потребляемая мощность) Охлаждение: N[2.12]</v>
      </c>
      <c r="J26" s="40" t="str">
        <f t="shared" si="1"/>
        <v xml:space="preserve"> (Рабочий ток) Обогрев: S[]</v>
      </c>
      <c r="K26" s="40" t="str">
        <f>CONCATENATE(K$3,": ",CONCATENATE("S[",Ballu!BD22/1000,"]"))</f>
        <v xml:space="preserve"> (Потребляемая мощность) Обогрев: S[1.94]</v>
      </c>
      <c r="L26" s="40" t="str">
        <f>CONCATENATE(L$3,": ",CONCATENATE("S[",Ballu!BA22,"]"))</f>
        <v xml:space="preserve"> (Рабочий ток) Напряжение / Частота источника питания: S[220-240/50/1]</v>
      </c>
      <c r="M26" s="40" t="str">
        <f t="shared" si="2"/>
        <v xml:space="preserve"> (Рабочий ток) Хладагент: S[]</v>
      </c>
      <c r="N26" s="40" t="str">
        <f t="shared" si="3"/>
        <v xml:space="preserve"> (Рабочий ток) Количество хладагента: N[]</v>
      </c>
      <c r="O26" s="40" t="str">
        <f t="shared" si="4"/>
        <v xml:space="preserve"> (Рабочий ток) Объем рециркулируемого воздуха внутреннего блока: S[]</v>
      </c>
      <c r="P26" s="40" t="str">
        <f>CONCATENATE(P$3,": ",CONCATENATE("S[",Ballu!BN22,"]"))</f>
        <v xml:space="preserve"> (Внутренний блок) Размеры (Ш x Г x В): S[1020 x 238 x 315]</v>
      </c>
      <c r="Q26" s="40" t="str">
        <f t="shared" si="5"/>
        <v xml:space="preserve"> (Внутренний блок) Упаковка (Ш x Г x В): S[]</v>
      </c>
      <c r="R26" s="40" t="str">
        <f>CONCATENATE(R$3,": ",CONCATENATE("S[",Ballu!BR22,"]"))</f>
        <v xml:space="preserve"> (Внутренний блок) Масса (нетто / брутто): S[12.5]</v>
      </c>
      <c r="S26" s="40" t="str">
        <f>CONCATENATE(S$3,": ",CONCATENATE("S[",Ballu!BG22,"]"))</f>
        <v xml:space="preserve"> (Внутренний блок) Уровень шума мин. / макс.: S[35]</v>
      </c>
      <c r="T26" s="40" t="str">
        <f t="shared" si="6"/>
        <v xml:space="preserve"> (Наружный блок) Марка компрессора: S[]</v>
      </c>
      <c r="U26" s="40" t="str">
        <f>CONCATENATE(U$3,": ",CONCATENATE("S[",Ballu!BP22,"]"))</f>
        <v xml:space="preserve"> (Наружный блок) Размеры (Ш x Г x В): S[860 x 310 x 667]</v>
      </c>
      <c r="V26" s="40" t="str">
        <f t="shared" si="7"/>
        <v xml:space="preserve"> (Наружный блок) Упаковка (Ш x Г x В): S[]</v>
      </c>
      <c r="W26" s="40" t="str">
        <f>CONCATENATE(W$3,": ",CONCATENATE("S[",Ballu!BS22,"]"))</f>
        <v xml:space="preserve"> (Наружный блок) Масса (нетто / брутто): S[45]</v>
      </c>
      <c r="X26" s="40" t="str">
        <f>CONCATENATE(X$3,": ",CONCATENATE("N[",Ballu!AU22,"]"))</f>
        <v xml:space="preserve"> (Наружный блок) Максимальный уровень шума: N[56]</v>
      </c>
      <c r="Y26" s="40" t="str">
        <f t="shared" si="8"/>
        <v xml:space="preserve"> (Соединительные трубы) Жидкостная линия : N[]</v>
      </c>
      <c r="Z26" s="40" t="str">
        <f t="shared" si="8"/>
        <v xml:space="preserve"> (Соединительные трубы) Газовая линия : N[]</v>
      </c>
      <c r="AA26" s="40" t="str">
        <f>CONCATENATE(AA$3,": ",CONCATENATE("N[",Ballu!AK22,"]"))</f>
        <v xml:space="preserve"> (Соединительные трубы) Максимальная длина трубопровода: N[20]</v>
      </c>
      <c r="AB26" s="40" t="str">
        <f>CONCATENATE(AB$3,": ",CONCATENATE("S[",Ballu!AL22,"]"))</f>
        <v xml:space="preserve"> (Соединительные трубы) Максимальный перепад высот: S[10]</v>
      </c>
      <c r="AC26" s="40" t="str">
        <f t="shared" si="9"/>
        <v xml:space="preserve"> (Допустимая темп. наружного воздуха) Охлаждение: S[]</v>
      </c>
      <c r="AD26" s="40" t="str">
        <f t="shared" si="9"/>
        <v xml:space="preserve"> (Допустимая темп. наружного воздуха) Обогрев: S[]</v>
      </c>
    </row>
    <row r="27" spans="1:30" s="40" customFormat="1" x14ac:dyDescent="0.25">
      <c r="A27" s="40">
        <f>Ballu!A23</f>
        <v>21</v>
      </c>
      <c r="B27" s="40" t="str">
        <f>CONCATENATE(B$3,": ",CONCATENATE("E[",Ballu!D23,"]"))</f>
        <v>Производитель: E[BALLU]</v>
      </c>
      <c r="C27" s="40" t="str">
        <f>CONCATENATE(C$3,": ",CONCATENATE("S[",Ballu!BM23,"]"))</f>
        <v xml:space="preserve"> Тип: S[Сплит система]</v>
      </c>
      <c r="D27" s="40" t="str">
        <f>CONCATENATE(D$3,": ",CONCATENATE("S[",Ballu!AJ23,"]"))</f>
        <v xml:space="preserve"> (Сплит система) Инвертор: S[Нет]</v>
      </c>
      <c r="E27" s="40" t="str">
        <f>CONCATENATE(E$3,": ",CONCATENATE("N[",Ballu!AQ23,"]"))</f>
        <v xml:space="preserve"> (Сплит система) Холодопроизводительность: N[2.5]</v>
      </c>
      <c r="F27" s="40" t="str">
        <f>CONCATENATE(F$3,": ",CONCATENATE("N[",Ballu!AN23,"]"))</f>
        <v xml:space="preserve"> (Сплит система) Теплопроизводительность: N[2.55]</v>
      </c>
      <c r="G27" s="40" t="str">
        <f>CONCATENATE(G$3,": ",CONCATENATE("N[",Ballu!BL23,"]"))</f>
        <v xml:space="preserve"> (Сплит система) Площадь помещения: N[25]</v>
      </c>
      <c r="H27" s="40" t="str">
        <f t="shared" si="0"/>
        <v xml:space="preserve"> (Рабочий ток) Охлаждение: S[]</v>
      </c>
      <c r="I27" s="40" t="str">
        <f>CONCATENATE(I$3,": ",CONCATENATE("N[",Ballu!BE23/1000,"]"))</f>
        <v xml:space="preserve"> (Потребляемая мощность) Охлаждение: N[0.78]</v>
      </c>
      <c r="J27" s="40" t="str">
        <f t="shared" si="1"/>
        <v xml:space="preserve"> (Рабочий ток) Обогрев: S[]</v>
      </c>
      <c r="K27" s="40" t="str">
        <f>CONCATENATE(K$3,": ",CONCATENATE("S[",Ballu!BD23/1000,"]"))</f>
        <v xml:space="preserve"> (Потребляемая мощность) Обогрев: S[0.705]</v>
      </c>
      <c r="L27" s="40" t="str">
        <f>CONCATENATE(L$3,": ",CONCATENATE("S[",Ballu!BA23,"]"))</f>
        <v xml:space="preserve"> (Рабочий ток) Напряжение / Частота источника питания: S[220-240/50/1]</v>
      </c>
      <c r="M27" s="40" t="str">
        <f t="shared" si="2"/>
        <v xml:space="preserve"> (Рабочий ток) Хладагент: S[]</v>
      </c>
      <c r="N27" s="40" t="str">
        <f t="shared" si="3"/>
        <v xml:space="preserve"> (Рабочий ток) Количество хладагента: N[]</v>
      </c>
      <c r="O27" s="40" t="str">
        <f t="shared" si="4"/>
        <v xml:space="preserve"> (Рабочий ток) Объем рециркулируемого воздуха внутреннего блока: S[]</v>
      </c>
      <c r="P27" s="40" t="str">
        <f>CONCATENATE(P$3,": ",CONCATENATE("S[",Ballu!BN23,"]"))</f>
        <v xml:space="preserve"> (Внутренний блок) Размеры (Ш x Г x В): S[780 x 206 x 270]</v>
      </c>
      <c r="Q27" s="40" t="str">
        <f t="shared" si="5"/>
        <v xml:space="preserve"> (Внутренний блок) Упаковка (Ш x Г x В): S[]</v>
      </c>
      <c r="R27" s="40" t="str">
        <f>CONCATENATE(R$3,": ",CONCATENATE("S[",Ballu!BR23,"]"))</f>
        <v xml:space="preserve"> (Внутренний блок) Масса (нетто / брутто): S[8]</v>
      </c>
      <c r="S27" s="40" t="str">
        <f>CONCATENATE(S$3,": ",CONCATENATE("S[",Ballu!BG23,"]"))</f>
        <v xml:space="preserve"> (Внутренний блок) Уровень шума мин. / макс.: S[25]</v>
      </c>
      <c r="T27" s="40" t="str">
        <f t="shared" si="6"/>
        <v xml:space="preserve"> (Наружный блок) Марка компрессора: S[]</v>
      </c>
      <c r="U27" s="40" t="str">
        <f>CONCATENATE(U$3,": ",CONCATENATE("S[",Ballu!BP23,"]"))</f>
        <v xml:space="preserve"> (Наружный блок) Размеры (Ш x Г x В): S[660 x 240 x 482]</v>
      </c>
      <c r="V27" s="40" t="str">
        <f t="shared" si="7"/>
        <v xml:space="preserve"> (Наружный блок) Упаковка (Ш x Г x В): S[]</v>
      </c>
      <c r="W27" s="40" t="str">
        <f>CONCATENATE(W$3,": ",CONCATENATE("S[",Ballu!BS23,"]"))</f>
        <v xml:space="preserve"> (Наружный блок) Масса (нетто / брутто): S[23]</v>
      </c>
      <c r="X27" s="40" t="str">
        <f>CONCATENATE(X$3,": ",CONCATENATE("N[",Ballu!AU23,"]"))</f>
        <v xml:space="preserve"> (Наружный блок) Максимальный уровень шума: N[52]</v>
      </c>
      <c r="Y27" s="40" t="str">
        <f t="shared" si="8"/>
        <v xml:space="preserve"> (Соединительные трубы) Жидкостная линия : N[]</v>
      </c>
      <c r="Z27" s="40" t="str">
        <f t="shared" si="8"/>
        <v xml:space="preserve"> (Соединительные трубы) Газовая линия : N[]</v>
      </c>
      <c r="AA27" s="40" t="str">
        <f>CONCATENATE(AA$3,": ",CONCATENATE("N[",Ballu!AK23,"]"))</f>
        <v xml:space="preserve"> (Соединительные трубы) Максимальная длина трубопровода: N[15]</v>
      </c>
      <c r="AB27" s="40" t="str">
        <f>CONCATENATE(AB$3,": ",CONCATENATE("S[",Ballu!AL23,"]"))</f>
        <v xml:space="preserve"> (Соединительные трубы) Максимальный перепад высот: S[5]</v>
      </c>
      <c r="AC27" s="40" t="str">
        <f t="shared" si="9"/>
        <v xml:space="preserve"> (Допустимая темп. наружного воздуха) Охлаждение: S[]</v>
      </c>
      <c r="AD27" s="40" t="str">
        <f t="shared" si="9"/>
        <v xml:space="preserve"> (Допустимая темп. наружного воздуха) Обогрев: S[]</v>
      </c>
    </row>
    <row r="28" spans="1:30" s="40" customFormat="1" x14ac:dyDescent="0.25">
      <c r="A28" s="40">
        <f>Ballu!A24</f>
        <v>22</v>
      </c>
      <c r="B28" s="40" t="str">
        <f>CONCATENATE(B$3,": ",CONCATENATE("E[",Ballu!D24,"]"))</f>
        <v>Производитель: E[BALLU]</v>
      </c>
      <c r="C28" s="40" t="str">
        <f>CONCATENATE(C$3,": ",CONCATENATE("S[",Ballu!BM24,"]"))</f>
        <v xml:space="preserve"> Тип: S[Сплит система]</v>
      </c>
      <c r="D28" s="40" t="str">
        <f>CONCATENATE(D$3,": ",CONCATENATE("S[",Ballu!AJ24,"]"))</f>
        <v xml:space="preserve"> (Сплит система) Инвертор: S[Нет]</v>
      </c>
      <c r="E28" s="40" t="str">
        <f>CONCATENATE(E$3,": ",CONCATENATE("N[",Ballu!AQ24,"]"))</f>
        <v xml:space="preserve"> (Сплит система) Холодопроизводительность: N[5.28]</v>
      </c>
      <c r="F28" s="40" t="str">
        <f>CONCATENATE(F$3,": ",CONCATENATE("N[",Ballu!AN24,"]"))</f>
        <v xml:space="preserve"> (Сплит система) Теплопроизводительность: N[5.57]</v>
      </c>
      <c r="G28" s="40" t="str">
        <f>CONCATENATE(G$3,": ",CONCATENATE("N[",Ballu!BL24,"]"))</f>
        <v xml:space="preserve"> (Сплит система) Площадь помещения: N[52]</v>
      </c>
      <c r="H28" s="40" t="str">
        <f t="shared" si="0"/>
        <v xml:space="preserve"> (Рабочий ток) Охлаждение: S[]</v>
      </c>
      <c r="I28" s="40" t="str">
        <f>CONCATENATE(I$3,": ",CONCATENATE("N[",Ballu!BE24/1000,"]"))</f>
        <v xml:space="preserve"> (Потребляемая мощность) Охлаждение: N[1.643]</v>
      </c>
      <c r="J28" s="40" t="str">
        <f t="shared" si="1"/>
        <v xml:space="preserve"> (Рабочий ток) Обогрев: S[]</v>
      </c>
      <c r="K28" s="40" t="str">
        <f>CONCATENATE(K$3,": ",CONCATENATE("S[",Ballu!BD24/1000,"]"))</f>
        <v xml:space="preserve"> (Потребляемая мощность) Обогрев: S[1.542]</v>
      </c>
      <c r="L28" s="40" t="str">
        <f>CONCATENATE(L$3,": ",CONCATENATE("S[",Ballu!BA24,"]"))</f>
        <v xml:space="preserve"> (Рабочий ток) Напряжение / Частота источника питания: S[220-240/50/1]</v>
      </c>
      <c r="M28" s="40" t="str">
        <f t="shared" si="2"/>
        <v xml:space="preserve"> (Рабочий ток) Хладагент: S[]</v>
      </c>
      <c r="N28" s="40" t="str">
        <f t="shared" si="3"/>
        <v xml:space="preserve"> (Рабочий ток) Количество хладагента: N[]</v>
      </c>
      <c r="O28" s="40" t="str">
        <f t="shared" si="4"/>
        <v xml:space="preserve"> (Рабочий ток) Объем рециркулируемого воздуха внутреннего блока: S[]</v>
      </c>
      <c r="P28" s="40" t="str">
        <f>CONCATENATE(P$3,": ",CONCATENATE("S[",Ballu!BN24,"]"))</f>
        <v xml:space="preserve"> (Внутренний блок) Размеры (Ш x Г x В): S[965 x 215 x 319]</v>
      </c>
      <c r="Q28" s="40" t="str">
        <f t="shared" si="5"/>
        <v xml:space="preserve"> (Внутренний блок) Упаковка (Ш x Г x В): S[]</v>
      </c>
      <c r="R28" s="40" t="str">
        <f>CONCATENATE(R$3,": ",CONCATENATE("S[",Ballu!BR24,"]"))</f>
        <v xml:space="preserve"> (Внутренний блок) Масса (нетто / брутто): S[12.1]</v>
      </c>
      <c r="S28" s="40" t="str">
        <f>CONCATENATE(S$3,": ",CONCATENATE("S[",Ballu!BG24,"]"))</f>
        <v xml:space="preserve"> (Внутренний блок) Уровень шума мин. / макс.: S[30]</v>
      </c>
      <c r="T28" s="40" t="str">
        <f t="shared" si="6"/>
        <v xml:space="preserve"> (Наружный блок) Марка компрессора: S[]</v>
      </c>
      <c r="U28" s="40" t="str">
        <f>CONCATENATE(U$3,": ",CONCATENATE("S[",Ballu!BP24,"]"))</f>
        <v xml:space="preserve"> (Наружный блок) Размеры (Ш x Г x В): S[765 x 303 x 555]</v>
      </c>
      <c r="V28" s="40" t="str">
        <f t="shared" si="7"/>
        <v xml:space="preserve"> (Наружный блок) Упаковка (Ш x Г x В): S[]</v>
      </c>
      <c r="W28" s="40" t="str">
        <f>CONCATENATE(W$3,": ",CONCATENATE("S[",Ballu!BS24,"]"))</f>
        <v xml:space="preserve"> (Наружный блок) Масса (нетто / брутто): S[34.5]</v>
      </c>
      <c r="X28" s="40" t="str">
        <f>CONCATENATE(X$3,": ",CONCATENATE("N[",Ballu!AU24,"]"))</f>
        <v xml:space="preserve"> (Наружный блок) Максимальный уровень шума: N[59]</v>
      </c>
      <c r="Y28" s="40" t="str">
        <f t="shared" si="8"/>
        <v xml:space="preserve"> (Соединительные трубы) Жидкостная линия : N[]</v>
      </c>
      <c r="Z28" s="40" t="str">
        <f t="shared" si="8"/>
        <v xml:space="preserve"> (Соединительные трубы) Газовая линия : N[]</v>
      </c>
      <c r="AA28" s="40" t="str">
        <f>CONCATENATE(AA$3,": ",CONCATENATE("N[",Ballu!AK24,"]"))</f>
        <v xml:space="preserve"> (Соединительные трубы) Максимальная длина трубопровода: N[25]</v>
      </c>
      <c r="AB28" s="40" t="str">
        <f>CONCATENATE(AB$3,": ",CONCATENATE("S[",Ballu!AL24,"]"))</f>
        <v xml:space="preserve"> (Соединительные трубы) Максимальный перепад высот: S[10]</v>
      </c>
      <c r="AC28" s="40" t="str">
        <f t="shared" si="9"/>
        <v xml:space="preserve"> (Допустимая темп. наружного воздуха) Охлаждение: S[]</v>
      </c>
      <c r="AD28" s="40" t="str">
        <f t="shared" si="9"/>
        <v xml:space="preserve"> (Допустимая темп. наружного воздуха) Обогрев: S[]</v>
      </c>
    </row>
    <row r="29" spans="1:30" s="40" customFormat="1" x14ac:dyDescent="0.25">
      <c r="A29" s="40">
        <f>Ballu!A25</f>
        <v>23</v>
      </c>
      <c r="B29" s="40" t="str">
        <f>CONCATENATE(B$3,": ",CONCATENATE("E[",Ballu!D25,"]"))</f>
        <v>Производитель: E[BALLU]</v>
      </c>
      <c r="C29" s="40" t="str">
        <f>CONCATENATE(C$3,": ",CONCATENATE("S[",Ballu!BM25,"]"))</f>
        <v xml:space="preserve"> Тип: S[Сплит система]</v>
      </c>
      <c r="D29" s="40" t="str">
        <f>CONCATENATE(D$3,": ",CONCATENATE("S[",Ballu!AJ25,"]"))</f>
        <v xml:space="preserve"> (Сплит система) Инвертор: S[Нет]</v>
      </c>
      <c r="E29" s="40" t="str">
        <f>CONCATENATE(E$3,": ",CONCATENATE("N[",Ballu!AQ25,"]"))</f>
        <v xml:space="preserve"> (Сплит система) Холодопроизводительность: N[3.52]</v>
      </c>
      <c r="F29" s="40" t="str">
        <f>CONCATENATE(F$3,": ",CONCATENATE("N[",Ballu!AN25,"]"))</f>
        <v xml:space="preserve"> (Сплит система) Теплопроизводительность: N[3.66]</v>
      </c>
      <c r="G29" s="40" t="str">
        <f>CONCATENATE(G$3,": ",CONCATENATE("N[",Ballu!BL25,"]"))</f>
        <v xml:space="preserve"> (Сплит система) Площадь помещения: N[35]</v>
      </c>
      <c r="H29" s="40" t="str">
        <f t="shared" si="0"/>
        <v xml:space="preserve"> (Рабочий ток) Охлаждение: S[]</v>
      </c>
      <c r="I29" s="40" t="str">
        <f>CONCATENATE(I$3,": ",CONCATENATE("N[",Ballu!BE25/1000,"]"))</f>
        <v xml:space="preserve"> (Потребляемая мощность) Охлаждение: N[1.095]</v>
      </c>
      <c r="J29" s="40" t="str">
        <f t="shared" si="1"/>
        <v xml:space="preserve"> (Рабочий ток) Обогрев: S[]</v>
      </c>
      <c r="K29" s="40" t="str">
        <f>CONCATENATE(K$3,": ",CONCATENATE("S[",Ballu!BD25/1000,"]"))</f>
        <v xml:space="preserve"> (Потребляемая мощность) Обогрев: S[1.015]</v>
      </c>
      <c r="L29" s="40" t="str">
        <f>CONCATENATE(L$3,": ",CONCATENATE("S[",Ballu!BA25,"]"))</f>
        <v xml:space="preserve"> (Рабочий ток) Напряжение / Частота источника питания: S[220-240/50/1]</v>
      </c>
      <c r="M29" s="40" t="str">
        <f t="shared" si="2"/>
        <v xml:space="preserve"> (Рабочий ток) Хладагент: S[]</v>
      </c>
      <c r="N29" s="40" t="str">
        <f t="shared" si="3"/>
        <v xml:space="preserve"> (Рабочий ток) Количество хладагента: N[]</v>
      </c>
      <c r="O29" s="40" t="str">
        <f t="shared" si="4"/>
        <v xml:space="preserve"> (Рабочий ток) Объем рециркулируемого воздуха внутреннего блока: S[]</v>
      </c>
      <c r="P29" s="40" t="str">
        <f>CONCATENATE(P$3,": ",CONCATENATE("S[",Ballu!BN25,"]"))</f>
        <v xml:space="preserve"> (Внутренний блок) Размеры (Ш x Г x В): S[802 x 189 x 297]</v>
      </c>
      <c r="Q29" s="40" t="str">
        <f t="shared" si="5"/>
        <v xml:space="preserve"> (Внутренний блок) Упаковка (Ш x Г x В): S[]</v>
      </c>
      <c r="R29" s="40" t="str">
        <f>CONCATENATE(R$3,": ",CONCATENATE("S[",Ballu!BR25,"]"))</f>
        <v xml:space="preserve"> (Внутренний блок) Масса (нетто / брутто): S[9]</v>
      </c>
      <c r="S29" s="40" t="str">
        <f>CONCATENATE(S$3,": ",CONCATENATE("S[",Ballu!BG25,"]"))</f>
        <v xml:space="preserve"> (Внутренний блок) Уровень шума мин. / макс.: S[26]</v>
      </c>
      <c r="T29" s="40" t="str">
        <f t="shared" si="6"/>
        <v xml:space="preserve"> (Наружный блок) Марка компрессора: S[]</v>
      </c>
      <c r="U29" s="40" t="str">
        <f>CONCATENATE(U$3,": ",CONCATENATE("S[",Ballu!BP25,"]"))</f>
        <v xml:space="preserve"> (Наружный блок) Размеры (Ш x Г x В): S[720 x 270 x 495]</v>
      </c>
      <c r="V29" s="40" t="str">
        <f t="shared" si="7"/>
        <v xml:space="preserve"> (Наружный блок) Упаковка (Ш x Г x В): S[]</v>
      </c>
      <c r="W29" s="40" t="str">
        <f>CONCATENATE(W$3,": ",CONCATENATE("S[",Ballu!BS25,"]"))</f>
        <v xml:space="preserve"> (Наружный блок) Масса (нетто / брутто): S[26]</v>
      </c>
      <c r="X29" s="40" t="str">
        <f>CONCATENATE(X$3,": ",CONCATENATE("N[",Ballu!AU25,"]"))</f>
        <v xml:space="preserve"> (Наружный блок) Максимальный уровень шума: N[56]</v>
      </c>
      <c r="Y29" s="40" t="str">
        <f t="shared" si="8"/>
        <v xml:space="preserve"> (Соединительные трубы) Жидкостная линия : N[]</v>
      </c>
      <c r="Z29" s="40" t="str">
        <f t="shared" si="8"/>
        <v xml:space="preserve"> (Соединительные трубы) Газовая линия : N[]</v>
      </c>
      <c r="AA29" s="40" t="str">
        <f>CONCATENATE(AA$3,": ",CONCATENATE("N[",Ballu!AK25,"]"))</f>
        <v xml:space="preserve"> (Соединительные трубы) Максимальная длина трубопровода: N[20]</v>
      </c>
      <c r="AB29" s="40" t="str">
        <f>CONCATENATE(AB$3,": ",CONCATENATE("S[",Ballu!AL25,"]"))</f>
        <v xml:space="preserve"> (Соединительные трубы) Максимальный перепад высот: S[8]</v>
      </c>
      <c r="AC29" s="40" t="str">
        <f t="shared" si="9"/>
        <v xml:space="preserve"> (Допустимая темп. наружного воздуха) Охлаждение: S[]</v>
      </c>
      <c r="AD29" s="40" t="str">
        <f t="shared" si="9"/>
        <v xml:space="preserve"> (Допустимая темп. наружного воздуха) Обогрев: S[]</v>
      </c>
    </row>
    <row r="30" spans="1:30" s="40" customFormat="1" x14ac:dyDescent="0.25">
      <c r="A30" s="40">
        <f>Ballu!A26</f>
        <v>24</v>
      </c>
      <c r="B30" s="40" t="str">
        <f>CONCATENATE(B$3,": ",CONCATENATE("E[",Ballu!D26,"]"))</f>
        <v>Производитель: E[BALLU]</v>
      </c>
      <c r="C30" s="40" t="str">
        <f>CONCATENATE(C$3,": ",CONCATENATE("S[",Ballu!BM26,"]"))</f>
        <v xml:space="preserve"> Тип: S[Сплит система]</v>
      </c>
      <c r="D30" s="40" t="str">
        <f>CONCATENATE(D$3,": ",CONCATENATE("S[",Ballu!AJ26,"]"))</f>
        <v xml:space="preserve"> (Сплит система) Инвертор: S[Нет]</v>
      </c>
      <c r="E30" s="40" t="str">
        <f>CONCATENATE(E$3,": ",CONCATENATE("N[",Ballu!AQ26,"]"))</f>
        <v xml:space="preserve"> (Сплит система) Холодопроизводительность: N[2.08]</v>
      </c>
      <c r="F30" s="40" t="str">
        <f>CONCATENATE(F$3,": ",CONCATENATE("N[",Ballu!AN26,"]"))</f>
        <v xml:space="preserve"> (Сплит система) Теплопроизводительность: N[2.2]</v>
      </c>
      <c r="G30" s="40" t="str">
        <f>CONCATENATE(G$3,": ",CONCATENATE("N[",Ballu!BL26,"]"))</f>
        <v xml:space="preserve"> (Сплит система) Площадь помещения: N[21]</v>
      </c>
      <c r="H30" s="40" t="str">
        <f t="shared" si="0"/>
        <v xml:space="preserve"> (Рабочий ток) Охлаждение: S[]</v>
      </c>
      <c r="I30" s="40" t="str">
        <f>CONCATENATE(I$3,": ",CONCATENATE("N[",Ballu!BE26/1000,"]"))</f>
        <v xml:space="preserve"> (Потребляемая мощность) Охлаждение: N[0.647]</v>
      </c>
      <c r="J30" s="40" t="str">
        <f t="shared" si="1"/>
        <v xml:space="preserve"> (Рабочий ток) Обогрев: S[]</v>
      </c>
      <c r="K30" s="40" t="str">
        <f>CONCATENATE(K$3,": ",CONCATENATE("S[",Ballu!BD26/1000,"]"))</f>
        <v xml:space="preserve"> (Потребляемая мощность) Обогрев: S[0.61]</v>
      </c>
      <c r="L30" s="40" t="str">
        <f>CONCATENATE(L$3,": ",CONCATENATE("S[",Ballu!BA26,"]"))</f>
        <v xml:space="preserve"> (Рабочий ток) Напряжение / Частота источника питания: S[220-240/50/1]</v>
      </c>
      <c r="M30" s="40" t="str">
        <f t="shared" si="2"/>
        <v xml:space="preserve"> (Рабочий ток) Хладагент: S[]</v>
      </c>
      <c r="N30" s="40" t="str">
        <f t="shared" si="3"/>
        <v xml:space="preserve"> (Рабочий ток) Количество хладагента: N[]</v>
      </c>
      <c r="O30" s="40" t="str">
        <f t="shared" si="4"/>
        <v xml:space="preserve"> (Рабочий ток) Объем рециркулируемого воздуха внутреннего блока: S[]</v>
      </c>
      <c r="P30" s="40" t="str">
        <f>CONCATENATE(P$3,": ",CONCATENATE("S[",Ballu!BN26,"]"))</f>
        <v xml:space="preserve"> (Внутренний блок) Размеры (Ш x Г x В): S[780 x 206 x 270]</v>
      </c>
      <c r="Q30" s="40" t="str">
        <f t="shared" si="5"/>
        <v xml:space="preserve"> (Внутренний блок) Упаковка (Ш x Г x В): S[]</v>
      </c>
      <c r="R30" s="40" t="str">
        <f>CONCATENATE(R$3,": ",CONCATENATE("S[",Ballu!BR26,"]"))</f>
        <v xml:space="preserve"> (Внутренний блок) Масса (нетто / брутто): S[7]</v>
      </c>
      <c r="S30" s="40" t="str">
        <f>CONCATENATE(S$3,": ",CONCATENATE("S[",Ballu!BG26,"]"))</f>
        <v xml:space="preserve"> (Внутренний блок) Уровень шума мин. / макс.: S[23]</v>
      </c>
      <c r="T30" s="40" t="str">
        <f t="shared" si="6"/>
        <v xml:space="preserve"> (Наружный блок) Марка компрессора: S[]</v>
      </c>
      <c r="U30" s="40" t="str">
        <f>CONCATENATE(U$3,": ",CONCATENATE("S[",Ballu!BP26,"]"))</f>
        <v xml:space="preserve"> (Наружный блок) Размеры (Ш x Г x В): S[660 x 240 x 482]</v>
      </c>
      <c r="V30" s="40" t="str">
        <f t="shared" si="7"/>
        <v xml:space="preserve"> (Наружный блок) Упаковка (Ш x Г x В): S[]</v>
      </c>
      <c r="W30" s="40" t="str">
        <f>CONCATENATE(W$3,": ",CONCATENATE("S[",Ballu!BS26,"]"))</f>
        <v xml:space="preserve"> (Наружный блок) Масса (нетто / брутто): S[22]</v>
      </c>
      <c r="X30" s="40" t="str">
        <f>CONCATENATE(X$3,": ",CONCATENATE("N[",Ballu!AU26,"]"))</f>
        <v xml:space="preserve"> (Наружный блок) Максимальный уровень шума: N[51]</v>
      </c>
      <c r="Y30" s="40" t="str">
        <f t="shared" si="8"/>
        <v xml:space="preserve"> (Соединительные трубы) Жидкостная линия : N[]</v>
      </c>
      <c r="Z30" s="40" t="str">
        <f t="shared" si="8"/>
        <v xml:space="preserve"> (Соединительные трубы) Газовая линия : N[]</v>
      </c>
      <c r="AA30" s="40" t="str">
        <f>CONCATENATE(AA$3,": ",CONCATENATE("N[",Ballu!AK26,"]"))</f>
        <v xml:space="preserve"> (Соединительные трубы) Максимальная длина трубопровода: N[15]</v>
      </c>
      <c r="AB30" s="40" t="str">
        <f>CONCATENATE(AB$3,": ",CONCATENATE("S[",Ballu!AL26,"]"))</f>
        <v xml:space="preserve"> (Соединительные трубы) Максимальный перепад высот: S[8]</v>
      </c>
      <c r="AC30" s="40" t="str">
        <f t="shared" si="9"/>
        <v xml:space="preserve"> (Допустимая темп. наружного воздуха) Охлаждение: S[]</v>
      </c>
      <c r="AD30" s="40" t="str">
        <f t="shared" si="9"/>
        <v xml:space="preserve"> (Допустимая темп. наружного воздуха) Обогрев: S[]</v>
      </c>
    </row>
    <row r="31" spans="1:30" s="40" customFormat="1" x14ac:dyDescent="0.25">
      <c r="A31" s="40">
        <f>Ballu!A27</f>
        <v>25</v>
      </c>
      <c r="B31" s="40" t="str">
        <f>CONCATENATE(B$3,": ",CONCATENATE("E[",Ballu!D27,"]"))</f>
        <v>Производитель: E[BALLU]</v>
      </c>
      <c r="C31" s="40" t="str">
        <f>CONCATENATE(C$3,": ",CONCATENATE("S[",Ballu!BM27,"]"))</f>
        <v xml:space="preserve"> Тип: S[Сплит система]</v>
      </c>
      <c r="D31" s="40" t="str">
        <f>CONCATENATE(D$3,": ",CONCATENATE("S[",Ballu!AJ27,"]"))</f>
        <v xml:space="preserve"> (Сплит система) Инвертор: S[Нет]</v>
      </c>
      <c r="E31" s="40" t="str">
        <f>CONCATENATE(E$3,": ",CONCATENATE("N[",Ballu!AQ27,"]"))</f>
        <v xml:space="preserve"> (Сплит система) Холодопроизводительность: N[2.64]</v>
      </c>
      <c r="F31" s="40" t="str">
        <f>CONCATENATE(F$3,": ",CONCATENATE("N[",Ballu!AN27,"]"))</f>
        <v xml:space="preserve"> (Сплит система) Теплопроизводительность: N[2.64]</v>
      </c>
      <c r="G31" s="40" t="str">
        <f>CONCATENATE(G$3,": ",CONCATENATE("N[",Ballu!BL27,"]"))</f>
        <v xml:space="preserve"> (Сплит система) Площадь помещения: N[26]</v>
      </c>
      <c r="H31" s="40" t="str">
        <f t="shared" si="0"/>
        <v xml:space="preserve"> (Рабочий ток) Охлаждение: S[]</v>
      </c>
      <c r="I31" s="40" t="str">
        <f>CONCATENATE(I$3,": ",CONCATENATE("N[",Ballu!BE27/1000,"]"))</f>
        <v xml:space="preserve"> (Потребляемая мощность) Охлаждение: N[0.821]</v>
      </c>
      <c r="J31" s="40" t="str">
        <f t="shared" si="1"/>
        <v xml:space="preserve"> (Рабочий ток) Обогрев: S[]</v>
      </c>
      <c r="K31" s="40" t="str">
        <f>CONCATENATE(K$3,": ",CONCATENATE("S[",Ballu!BD27/1000,"]"))</f>
        <v xml:space="preserve"> (Потребляемая мощность) Обогрев: S[0.73]</v>
      </c>
      <c r="L31" s="40" t="str">
        <f>CONCATENATE(L$3,": ",CONCATENATE("S[",Ballu!BA27,"]"))</f>
        <v xml:space="preserve"> (Рабочий ток) Напряжение / Частота источника питания: S[220-240/50/1]</v>
      </c>
      <c r="M31" s="40" t="str">
        <f t="shared" si="2"/>
        <v xml:space="preserve"> (Рабочий ток) Хладагент: S[]</v>
      </c>
      <c r="N31" s="40" t="str">
        <f t="shared" si="3"/>
        <v xml:space="preserve"> (Рабочий ток) Количество хладагента: N[]</v>
      </c>
      <c r="O31" s="40" t="str">
        <f t="shared" si="4"/>
        <v xml:space="preserve"> (Рабочий ток) Объем рециркулируемого воздуха внутреннего блока: S[]</v>
      </c>
      <c r="P31" s="40" t="str">
        <f>CONCATENATE(P$3,": ",CONCATENATE("S[",Ballu!BN27,"]"))</f>
        <v xml:space="preserve"> (Внутренний блок) Размеры (Ш x Г x В): S[722 x 187 x 290]</v>
      </c>
      <c r="Q31" s="40" t="str">
        <f t="shared" si="5"/>
        <v xml:space="preserve"> (Внутренний блок) Упаковка (Ш x Г x В): S[]</v>
      </c>
      <c r="R31" s="40" t="str">
        <f>CONCATENATE(R$3,": ",CONCATENATE("S[",Ballu!BR27,"]"))</f>
        <v xml:space="preserve"> (Внутренний блок) Масса (нетто / брутто): S[8.1]</v>
      </c>
      <c r="S31" s="40" t="str">
        <f>CONCATENATE(S$3,": ",CONCATENATE("S[",Ballu!BG27,"]"))</f>
        <v xml:space="preserve"> (Внутренний блок) Уровень шума мин. / макс.: S[23]</v>
      </c>
      <c r="T31" s="40" t="str">
        <f t="shared" si="6"/>
        <v xml:space="preserve"> (Наружный блок) Марка компрессора: S[]</v>
      </c>
      <c r="U31" s="40" t="str">
        <f>CONCATENATE(U$3,": ",CONCATENATE("S[",Ballu!BP27,"]"))</f>
        <v xml:space="preserve"> (Наружный блок) Размеры (Ш x Г x В): S[720 x 270 x 495]</v>
      </c>
      <c r="V31" s="40" t="str">
        <f t="shared" si="7"/>
        <v xml:space="preserve"> (Наружный блок) Упаковка (Ш x Г x В): S[]</v>
      </c>
      <c r="W31" s="40" t="str">
        <f>CONCATENATE(W$3,": ",CONCATENATE("S[",Ballu!BS27,"]"))</f>
        <v xml:space="preserve"> (Наружный блок) Масса (нетто / брутто): S[24.2]</v>
      </c>
      <c r="X31" s="40" t="str">
        <f>CONCATENATE(X$3,": ",CONCATENATE("N[",Ballu!AU27,"]"))</f>
        <v xml:space="preserve"> (Наружный блок) Максимальный уровень шума: N[52]</v>
      </c>
      <c r="Y31" s="40" t="str">
        <f t="shared" si="8"/>
        <v xml:space="preserve"> (Соединительные трубы) Жидкостная линия : N[]</v>
      </c>
      <c r="Z31" s="40" t="str">
        <f t="shared" si="8"/>
        <v xml:space="preserve"> (Соединительные трубы) Газовая линия : N[]</v>
      </c>
      <c r="AA31" s="40" t="str">
        <f>CONCATENATE(AA$3,": ",CONCATENATE("N[",Ballu!AK27,"]"))</f>
        <v xml:space="preserve"> (Соединительные трубы) Максимальная длина трубопровода: N[20]</v>
      </c>
      <c r="AB31" s="40" t="str">
        <f>CONCATENATE(AB$3,": ",CONCATENATE("S[",Ballu!AL27,"]"))</f>
        <v xml:space="preserve"> (Соединительные трубы) Максимальный перепад высот: S[8]</v>
      </c>
      <c r="AC31" s="40" t="str">
        <f t="shared" si="9"/>
        <v xml:space="preserve"> (Допустимая темп. наружного воздуха) Охлаждение: S[]</v>
      </c>
      <c r="AD31" s="40" t="str">
        <f t="shared" si="9"/>
        <v xml:space="preserve"> (Допустимая темп. наружного воздуха) Обогрев: S[]</v>
      </c>
    </row>
    <row r="32" spans="1:30" s="40" customFormat="1" x14ac:dyDescent="0.25">
      <c r="A32" s="40">
        <f>Ballu!A28</f>
        <v>26</v>
      </c>
      <c r="B32" s="40" t="str">
        <f>CONCATENATE(B$3,": ",CONCATENATE("E[",Ballu!D28,"]"))</f>
        <v>Производитель: E[BALLU]</v>
      </c>
      <c r="C32" s="40" t="str">
        <f>CONCATENATE(C$3,": ",CONCATENATE("S[",Ballu!BM28,"]"))</f>
        <v xml:space="preserve"> Тип: S[Сплит система]</v>
      </c>
      <c r="D32" s="40" t="str">
        <f>CONCATENATE(D$3,": ",CONCATENATE("S[",Ballu!AJ28,"]"))</f>
        <v xml:space="preserve"> (Сплит система) Инвертор: S[Нет]</v>
      </c>
      <c r="E32" s="40" t="str">
        <f>CONCATENATE(E$3,": ",CONCATENATE("N[",Ballu!AQ28,"]"))</f>
        <v xml:space="preserve"> (Сплит система) Холодопроизводительность: N[3.2]</v>
      </c>
      <c r="F32" s="40" t="str">
        <f>CONCATENATE(F$3,": ",CONCATENATE("N[",Ballu!AN28,"]"))</f>
        <v xml:space="preserve"> (Сплит система) Теплопроизводительность: N[3.2]</v>
      </c>
      <c r="G32" s="40" t="str">
        <f>CONCATENATE(G$3,": ",CONCATENATE("N[",Ballu!BL28,"]"))</f>
        <v xml:space="preserve"> (Сплит система) Площадь помещения: N[32]</v>
      </c>
      <c r="H32" s="40" t="str">
        <f t="shared" si="0"/>
        <v xml:space="preserve"> (Рабочий ток) Охлаждение: S[]</v>
      </c>
      <c r="I32" s="40" t="str">
        <f>CONCATENATE(I$3,": ",CONCATENATE("N[",Ballu!BE28/1000,"]"))</f>
        <v xml:space="preserve"> (Потребляемая мощность) Охлаждение: N[0.995]</v>
      </c>
      <c r="J32" s="40" t="str">
        <f t="shared" si="1"/>
        <v xml:space="preserve"> (Рабочий ток) Обогрев: S[]</v>
      </c>
      <c r="K32" s="40" t="str">
        <f>CONCATENATE(K$3,": ",CONCATENATE("S[",Ballu!BD28/1000,"]"))</f>
        <v xml:space="preserve"> (Потребляемая мощность) Обогрев: S[0.885]</v>
      </c>
      <c r="L32" s="40" t="str">
        <f>CONCATENATE(L$3,": ",CONCATENATE("S[",Ballu!BA28,"]"))</f>
        <v xml:space="preserve"> (Рабочий ток) Напряжение / Частота источника питания: S[220-240/50/1]</v>
      </c>
      <c r="M32" s="40" t="str">
        <f t="shared" si="2"/>
        <v xml:space="preserve"> (Рабочий ток) Хладагент: S[]</v>
      </c>
      <c r="N32" s="40" t="str">
        <f t="shared" si="3"/>
        <v xml:space="preserve"> (Рабочий ток) Количество хладагента: N[]</v>
      </c>
      <c r="O32" s="40" t="str">
        <f t="shared" si="4"/>
        <v xml:space="preserve"> (Рабочий ток) Объем рециркулируемого воздуха внутреннего блока: S[]</v>
      </c>
      <c r="P32" s="40" t="str">
        <f>CONCATENATE(P$3,": ",CONCATENATE("S[",Ballu!BN28,"]"))</f>
        <v xml:space="preserve"> (Внутренний блок) Размеры (Ш x Г x В): S[780 x 206 x 270]</v>
      </c>
      <c r="Q32" s="40" t="str">
        <f t="shared" si="5"/>
        <v xml:space="preserve"> (Внутренний блок) Упаковка (Ш x Г x В): S[]</v>
      </c>
      <c r="R32" s="40" t="str">
        <f>CONCATENATE(R$3,": ",CONCATENATE("S[",Ballu!BR28,"]"))</f>
        <v xml:space="preserve"> (Внутренний блок) Масса (нетто / брутто): S[8]</v>
      </c>
      <c r="S32" s="40" t="str">
        <f>CONCATENATE(S$3,": ",CONCATENATE("S[",Ballu!BG28,"]"))</f>
        <v xml:space="preserve"> (Внутренний блок) Уровень шума мин. / макс.: S[30]</v>
      </c>
      <c r="T32" s="40" t="str">
        <f t="shared" si="6"/>
        <v xml:space="preserve"> (Наружный блок) Марка компрессора: S[]</v>
      </c>
      <c r="U32" s="40" t="str">
        <f>CONCATENATE(U$3,": ",CONCATENATE("S[",Ballu!BP28,"]"))</f>
        <v xml:space="preserve"> (Наружный блок) Размеры (Ш x Г x В): S[715 x 240 x 482]</v>
      </c>
      <c r="V32" s="40" t="str">
        <f t="shared" si="7"/>
        <v xml:space="preserve"> (Наружный блок) Упаковка (Ш x Г x В): S[]</v>
      </c>
      <c r="W32" s="40" t="str">
        <f>CONCATENATE(W$3,": ",CONCATENATE("S[",Ballu!BS28,"]"))</f>
        <v xml:space="preserve"> (Наружный блок) Масса (нетто / брутто): S[26]</v>
      </c>
      <c r="X32" s="40" t="str">
        <f>CONCATENATE(X$3,": ",CONCATENATE("N[",Ballu!AU28,"]"))</f>
        <v xml:space="preserve"> (Наружный блок) Максимальный уровень шума: N[55]</v>
      </c>
      <c r="Y32" s="40" t="str">
        <f t="shared" si="8"/>
        <v xml:space="preserve"> (Соединительные трубы) Жидкостная линия : N[]</v>
      </c>
      <c r="Z32" s="40" t="str">
        <f t="shared" si="8"/>
        <v xml:space="preserve"> (Соединительные трубы) Газовая линия : N[]</v>
      </c>
      <c r="AA32" s="40" t="str">
        <f>CONCATENATE(AA$3,": ",CONCATENATE("N[",Ballu!AK28,"]"))</f>
        <v xml:space="preserve"> (Соединительные трубы) Максимальная длина трубопровода: N[15]</v>
      </c>
      <c r="AB32" s="40" t="str">
        <f>CONCATENATE(AB$3,": ",CONCATENATE("S[",Ballu!AL28,"]"))</f>
        <v xml:space="preserve"> (Соединительные трубы) Максимальный перепад высот: S[5]</v>
      </c>
      <c r="AC32" s="40" t="str">
        <f t="shared" si="9"/>
        <v xml:space="preserve"> (Допустимая темп. наружного воздуха) Охлаждение: S[]</v>
      </c>
      <c r="AD32" s="40" t="str">
        <f t="shared" si="9"/>
        <v xml:space="preserve"> (Допустимая темп. наружного воздуха) Обогрев: S[]</v>
      </c>
    </row>
    <row r="33" spans="1:30" s="40" customFormat="1" x14ac:dyDescent="0.25">
      <c r="A33" s="40">
        <f>Ballu!A29</f>
        <v>27</v>
      </c>
      <c r="B33" s="40" t="str">
        <f>CONCATENATE(B$3,": ",CONCATENATE("E[",Ballu!D29,"]"))</f>
        <v>Производитель: E[BALLU]</v>
      </c>
      <c r="C33" s="40" t="str">
        <f>CONCATENATE(C$3,": ",CONCATENATE("S[",Ballu!BM29,"]"))</f>
        <v xml:space="preserve"> Тип: S[Сплит система]</v>
      </c>
      <c r="D33" s="40" t="str">
        <f>CONCATENATE(D$3,": ",CONCATENATE("S[",Ballu!AJ29,"]"))</f>
        <v xml:space="preserve"> (Сплит система) Инвертор: S[Нет]</v>
      </c>
      <c r="E33" s="40" t="str">
        <f>CONCATENATE(E$3,": ",CONCATENATE("N[",Ballu!AQ29,"]"))</f>
        <v xml:space="preserve"> (Сплит система) Холодопроизводительность: N[7.03]</v>
      </c>
      <c r="F33" s="40" t="str">
        <f>CONCATENATE(F$3,": ",CONCATENATE("N[",Ballu!AN29,"]"))</f>
        <v xml:space="preserve"> (Сплит система) Теплопроизводительность: N[7.33]</v>
      </c>
      <c r="G33" s="40" t="str">
        <f>CONCATENATE(G$3,": ",CONCATENATE("N[",Ballu!BL29,"]"))</f>
        <v xml:space="preserve"> (Сплит система) Площадь помещения: N[70]</v>
      </c>
      <c r="H33" s="40" t="str">
        <f t="shared" si="0"/>
        <v xml:space="preserve"> (Рабочий ток) Охлаждение: S[]</v>
      </c>
      <c r="I33" s="40" t="str">
        <f>CONCATENATE(I$3,": ",CONCATENATE("N[",Ballu!BE29/1000,"]"))</f>
        <v xml:space="preserve"> (Потребляемая мощность) Охлаждение: N[2.2]</v>
      </c>
      <c r="J33" s="40" t="str">
        <f t="shared" si="1"/>
        <v xml:space="preserve"> (Рабочий ток) Обогрев: S[]</v>
      </c>
      <c r="K33" s="40" t="str">
        <f>CONCATENATE(K$3,": ",CONCATENATE("S[",Ballu!BD29/1000,"]"))</f>
        <v xml:space="preserve"> (Потребляемая мощность) Обогрев: S[2.035]</v>
      </c>
      <c r="L33" s="40" t="str">
        <f>CONCATENATE(L$3,": ",CONCATENATE("S[",Ballu!BA29,"]"))</f>
        <v xml:space="preserve"> (Рабочий ток) Напряжение / Частота источника питания: S[220-240/50/1]</v>
      </c>
      <c r="M33" s="40" t="str">
        <f t="shared" si="2"/>
        <v xml:space="preserve"> (Рабочий ток) Хладагент: S[]</v>
      </c>
      <c r="N33" s="40" t="str">
        <f t="shared" si="3"/>
        <v xml:space="preserve"> (Рабочий ток) Количество хладагента: N[]</v>
      </c>
      <c r="O33" s="40" t="str">
        <f t="shared" si="4"/>
        <v xml:space="preserve"> (Рабочий ток) Объем рециркулируемого воздуха внутреннего блока: S[]</v>
      </c>
      <c r="P33" s="40" t="str">
        <f>CONCATENATE(P$3,": ",CONCATENATE("S[",Ballu!BN29,"]"))</f>
        <v xml:space="preserve"> (Внутренний блок) Размеры (Ш x Г x В): S[1080 x 226 x 335]</v>
      </c>
      <c r="Q33" s="40" t="str">
        <f t="shared" si="5"/>
        <v xml:space="preserve"> (Внутренний блок) Упаковка (Ш x Г x В): S[]</v>
      </c>
      <c r="R33" s="40" t="str">
        <f>CONCATENATE(R$3,": ",CONCATENATE("S[",Ballu!BR29,"]"))</f>
        <v xml:space="preserve"> (Внутренний блок) Масса (нетто / брутто): S[15]</v>
      </c>
      <c r="S33" s="40" t="str">
        <f>CONCATENATE(S$3,": ",CONCATENATE("S[",Ballu!BG29,"]"))</f>
        <v xml:space="preserve"> (Внутренний блок) Уровень шума мин. / макс.: S[39]</v>
      </c>
      <c r="T33" s="40" t="str">
        <f t="shared" si="6"/>
        <v xml:space="preserve"> (Наружный блок) Марка компрессора: S[]</v>
      </c>
      <c r="U33" s="40" t="str">
        <f>CONCATENATE(U$3,": ",CONCATENATE("S[",Ballu!BP29,"]"))</f>
        <v xml:space="preserve"> (Наружный блок) Размеры (Ш x Г x В): S[890 x 342 x 673]</v>
      </c>
      <c r="V33" s="40" t="str">
        <f t="shared" si="7"/>
        <v xml:space="preserve"> (Наружный блок) Упаковка (Ш x Г x В): S[]</v>
      </c>
      <c r="W33" s="40" t="str">
        <f>CONCATENATE(W$3,": ",CONCATENATE("S[",Ballu!BS29,"]"))</f>
        <v xml:space="preserve"> (Наружный блок) Масса (нетто / брутто): S[47.9]</v>
      </c>
      <c r="X33" s="40" t="str">
        <f>CONCATENATE(X$3,": ",CONCATENATE("N[",Ballu!AU29,"]"))</f>
        <v xml:space="preserve"> (Наружный блок) Максимальный уровень шума: N[59]</v>
      </c>
      <c r="Y33" s="40" t="str">
        <f t="shared" si="8"/>
        <v xml:space="preserve"> (Соединительные трубы) Жидкостная линия : N[]</v>
      </c>
      <c r="Z33" s="40" t="str">
        <f t="shared" si="8"/>
        <v xml:space="preserve"> (Соединительные трубы) Газовая линия : N[]</v>
      </c>
      <c r="AA33" s="40" t="str">
        <f>CONCATENATE(AA$3,": ",CONCATENATE("N[",Ballu!AK29,"]"))</f>
        <v xml:space="preserve"> (Соединительные трубы) Максимальная длина трубопровода: N[25]</v>
      </c>
      <c r="AB33" s="40" t="str">
        <f>CONCATENATE(AB$3,": ",CONCATENATE("S[",Ballu!AL29,"]"))</f>
        <v xml:space="preserve"> (Соединительные трубы) Максимальный перепад высот: S[10]</v>
      </c>
      <c r="AC33" s="40" t="str">
        <f t="shared" si="9"/>
        <v xml:space="preserve"> (Допустимая темп. наружного воздуха) Охлаждение: S[]</v>
      </c>
      <c r="AD33" s="40" t="str">
        <f t="shared" si="9"/>
        <v xml:space="preserve"> (Допустимая темп. наружного воздуха) Обогрев: S[]</v>
      </c>
    </row>
    <row r="34" spans="1:30" s="40" customFormat="1" x14ac:dyDescent="0.25">
      <c r="A34" s="40">
        <f>Ballu!A30</f>
        <v>28</v>
      </c>
      <c r="B34" s="40" t="str">
        <f>CONCATENATE(B$3,": ",CONCATENATE("E[",Ballu!D30,"]"))</f>
        <v>Производитель: E[BALLU]</v>
      </c>
      <c r="C34" s="40" t="str">
        <f>CONCATENATE(C$3,": ",CONCATENATE("S[",Ballu!BM30,"]"))</f>
        <v xml:space="preserve"> Тип: S[Сплит система]</v>
      </c>
      <c r="D34" s="40" t="str">
        <f>CONCATENATE(D$3,": ",CONCATENATE("S[",Ballu!AJ30,"]"))</f>
        <v xml:space="preserve"> (Сплит система) Инвертор: S[Нет]</v>
      </c>
      <c r="E34" s="40" t="str">
        <f>CONCATENATE(E$3,": ",CONCATENATE("N[",Ballu!AQ30,"]"))</f>
        <v xml:space="preserve"> (Сплит система) Холодопроизводительность: N[2.05]</v>
      </c>
      <c r="F34" s="40" t="str">
        <f>CONCATENATE(F$3,": ",CONCATENATE("N[",Ballu!AN30,"]"))</f>
        <v xml:space="preserve"> (Сплит система) Теплопроизводительность: N[2.34]</v>
      </c>
      <c r="G34" s="40" t="str">
        <f>CONCATENATE(G$3,": ",CONCATENATE("N[",Ballu!BL30,"]"))</f>
        <v xml:space="preserve"> (Сплит система) Площадь помещения: N[21]</v>
      </c>
      <c r="H34" s="40" t="str">
        <f t="shared" si="0"/>
        <v xml:space="preserve"> (Рабочий ток) Охлаждение: S[]</v>
      </c>
      <c r="I34" s="40" t="str">
        <f>CONCATENATE(I$3,": ",CONCATENATE("N[",Ballu!BE30/1000,"]"))</f>
        <v xml:space="preserve"> (Потребляемая мощность) Охлаждение: N[0.639]</v>
      </c>
      <c r="J34" s="40" t="str">
        <f t="shared" si="1"/>
        <v xml:space="preserve"> (Рабочий ток) Обогрев: S[]</v>
      </c>
      <c r="K34" s="40" t="str">
        <f>CONCATENATE(K$3,": ",CONCATENATE("S[",Ballu!BD30/1000,"]"))</f>
        <v xml:space="preserve"> (Потребляемая мощность) Обогрев: S[0.649]</v>
      </c>
      <c r="L34" s="40" t="str">
        <f>CONCATENATE(L$3,": ",CONCATENATE("S[",Ballu!BA30,"]"))</f>
        <v xml:space="preserve"> (Рабочий ток) Напряжение / Частота источника питания: S[220-240/50/1]</v>
      </c>
      <c r="M34" s="40" t="str">
        <f t="shared" si="2"/>
        <v xml:space="preserve"> (Рабочий ток) Хладагент: S[]</v>
      </c>
      <c r="N34" s="40" t="str">
        <f t="shared" si="3"/>
        <v xml:space="preserve"> (Рабочий ток) Количество хладагента: N[]</v>
      </c>
      <c r="O34" s="40" t="str">
        <f t="shared" si="4"/>
        <v xml:space="preserve"> (Рабочий ток) Объем рециркулируемого воздуха внутреннего блока: S[]</v>
      </c>
      <c r="P34" s="40" t="str">
        <f>CONCATENATE(P$3,": ",CONCATENATE("S[",Ballu!BN30,"]"))</f>
        <v xml:space="preserve"> (Внутренний блок) Размеры (Ш x Г x В): S[722 x 187 x 290]</v>
      </c>
      <c r="Q34" s="40" t="str">
        <f t="shared" si="5"/>
        <v xml:space="preserve"> (Внутренний блок) Упаковка (Ш x Г x В): S[]</v>
      </c>
      <c r="R34" s="40" t="str">
        <f>CONCATENATE(R$3,": ",CONCATENATE("S[",Ballu!BR30,"]"))</f>
        <v xml:space="preserve"> (Внутренний блок) Масса (нетто / брутто): S[8.1]</v>
      </c>
      <c r="S34" s="40" t="str">
        <f>CONCATENATE(S$3,": ",CONCATENATE("S[",Ballu!BG30,"]"))</f>
        <v xml:space="preserve"> (Внутренний блок) Уровень шума мин. / макс.: S[23]</v>
      </c>
      <c r="T34" s="40" t="str">
        <f t="shared" si="6"/>
        <v xml:space="preserve"> (Наружный блок) Марка компрессора: S[]</v>
      </c>
      <c r="U34" s="40" t="str">
        <f>CONCATENATE(U$3,": ",CONCATENATE("S[",Ballu!BP30,"]"))</f>
        <v xml:space="preserve"> (Наружный блок) Размеры (Ш x Г x В): S[720 x 270 x 495]</v>
      </c>
      <c r="V34" s="40" t="str">
        <f t="shared" si="7"/>
        <v xml:space="preserve"> (Наружный блок) Упаковка (Ш x Г x В): S[]</v>
      </c>
      <c r="W34" s="40" t="str">
        <f>CONCATENATE(W$3,": ",CONCATENATE("S[",Ballu!BS30,"]"))</f>
        <v xml:space="preserve"> (Наружный блок) Масса (нетто / брутто): S[23.9]</v>
      </c>
      <c r="X34" s="40" t="str">
        <f>CONCATENATE(X$3,": ",CONCATENATE("N[",Ballu!AU30,"]"))</f>
        <v xml:space="preserve"> (Наружный блок) Максимальный уровень шума: N[52]</v>
      </c>
      <c r="Y34" s="40" t="str">
        <f t="shared" si="8"/>
        <v xml:space="preserve"> (Соединительные трубы) Жидкостная линия : N[]</v>
      </c>
      <c r="Z34" s="40" t="str">
        <f t="shared" si="8"/>
        <v xml:space="preserve"> (Соединительные трубы) Газовая линия : N[]</v>
      </c>
      <c r="AA34" s="40" t="str">
        <f>CONCATENATE(AA$3,": ",CONCATENATE("N[",Ballu!AK30,"]"))</f>
        <v xml:space="preserve"> (Соединительные трубы) Максимальная длина трубопровода: N[20]</v>
      </c>
      <c r="AB34" s="40" t="str">
        <f>CONCATENATE(AB$3,": ",CONCATENATE("S[",Ballu!AL30,"]"))</f>
        <v xml:space="preserve"> (Соединительные трубы) Максимальный перепад высот: S[8]</v>
      </c>
      <c r="AC34" s="40" t="str">
        <f t="shared" si="9"/>
        <v xml:space="preserve"> (Допустимая темп. наружного воздуха) Охлаждение: S[]</v>
      </c>
      <c r="AD34" s="40" t="str">
        <f t="shared" si="9"/>
        <v xml:space="preserve"> (Допустимая темп. наружного воздуха) Обогрев: S[]</v>
      </c>
    </row>
    <row r="35" spans="1:30" s="40" customFormat="1" x14ac:dyDescent="0.25">
      <c r="A35" s="40">
        <f>Ballu!A31</f>
        <v>29</v>
      </c>
      <c r="B35" s="40" t="str">
        <f>CONCATENATE(B$3,": ",CONCATENATE("E[",Ballu!D31,"]"))</f>
        <v>Производитель: E[BALLU]</v>
      </c>
      <c r="C35" s="40" t="str">
        <f>CONCATENATE(C$3,": ",CONCATENATE("S[",Ballu!BM31,"]"))</f>
        <v xml:space="preserve"> Тип: S[Сплит система]</v>
      </c>
      <c r="D35" s="40" t="str">
        <f>CONCATENATE(D$3,": ",CONCATENATE("S[",Ballu!AJ31,"]"))</f>
        <v xml:space="preserve"> (Сплит система) Инвертор: S[Нет]</v>
      </c>
      <c r="E35" s="40" t="str">
        <f>CONCATENATE(E$3,": ",CONCATENATE("N[",Ballu!AQ31,"]"))</f>
        <v xml:space="preserve"> (Сплит система) Холодопроизводительность: N[5.1]</v>
      </c>
      <c r="F35" s="40" t="str">
        <f>CONCATENATE(F$3,": ",CONCATENATE("N[",Ballu!AN31,"]"))</f>
        <v xml:space="preserve"> (Сплит система) Теплопроизводительность: N[5.2]</v>
      </c>
      <c r="G35" s="40" t="str">
        <f>CONCATENATE(G$3,": ",CONCATENATE("N[",Ballu!BL31,"]"))</f>
        <v xml:space="preserve"> (Сплит система) Площадь помещения: N[51]</v>
      </c>
      <c r="H35" s="40" t="str">
        <f t="shared" si="0"/>
        <v xml:space="preserve"> (Рабочий ток) Охлаждение: S[]</v>
      </c>
      <c r="I35" s="40" t="str">
        <f>CONCATENATE(I$3,": ",CONCATENATE("N[",Ballu!BE31/1000,"]"))</f>
        <v xml:space="preserve"> (Потребляемая мощность) Охлаждение: N[1.59]</v>
      </c>
      <c r="J35" s="40" t="str">
        <f t="shared" si="1"/>
        <v xml:space="preserve"> (Рабочий ток) Обогрев: S[]</v>
      </c>
      <c r="K35" s="40" t="str">
        <f>CONCATENATE(K$3,": ",CONCATENATE("S[",Ballu!BD31/1000,"]"))</f>
        <v xml:space="preserve"> (Потребляемая мощность) Обогрев: S[1.44]</v>
      </c>
      <c r="L35" s="40" t="str">
        <f>CONCATENATE(L$3,": ",CONCATENATE("S[",Ballu!BA31,"]"))</f>
        <v xml:space="preserve"> (Рабочий ток) Напряжение / Частота источника питания: S[220-240/50/1]</v>
      </c>
      <c r="M35" s="40" t="str">
        <f t="shared" si="2"/>
        <v xml:space="preserve"> (Рабочий ток) Хладагент: S[]</v>
      </c>
      <c r="N35" s="40" t="str">
        <f t="shared" si="3"/>
        <v xml:space="preserve"> (Рабочий ток) Количество хладагента: N[]</v>
      </c>
      <c r="O35" s="40" t="str">
        <f t="shared" si="4"/>
        <v xml:space="preserve"> (Рабочий ток) Объем рециркулируемого воздуха внутреннего блока: S[]</v>
      </c>
      <c r="P35" s="40" t="str">
        <f>CONCATENATE(P$3,": ",CONCATENATE("S[",Ballu!BN31,"]"))</f>
        <v xml:space="preserve"> (Внутренний блок) Размеры (Ш x Г x В): S[960 x 227 x 315]</v>
      </c>
      <c r="Q35" s="40" t="str">
        <f t="shared" si="5"/>
        <v xml:space="preserve"> (Внутренний блок) Упаковка (Ш x Г x В): S[]</v>
      </c>
      <c r="R35" s="40" t="str">
        <f>CONCATENATE(R$3,": ",CONCATENATE("S[",Ballu!BR31,"]"))</f>
        <v xml:space="preserve"> (Внутренний блок) Масса (нетто / брутто): S[12.5]</v>
      </c>
      <c r="S35" s="40" t="str">
        <f>CONCATENATE(S$3,": ",CONCATENATE("S[",Ballu!BG31,"]"))</f>
        <v xml:space="preserve"> (Внутренний блок) Уровень шума мин. / макс.: S[34]</v>
      </c>
      <c r="T35" s="40" t="str">
        <f t="shared" si="6"/>
        <v xml:space="preserve"> (Наружный блок) Марка компрессора: S[]</v>
      </c>
      <c r="U35" s="40" t="str">
        <f>CONCATENATE(U$3,": ",CONCATENATE("S[",Ballu!BP31,"]"))</f>
        <v xml:space="preserve"> (Наружный блок) Размеры (Ш x Г x В): S[780 x 260 x 540]</v>
      </c>
      <c r="V35" s="40" t="str">
        <f t="shared" si="7"/>
        <v xml:space="preserve"> (Наружный блок) Упаковка (Ш x Г x В): S[]</v>
      </c>
      <c r="W35" s="40" t="str">
        <f>CONCATENATE(W$3,": ",CONCATENATE("S[",Ballu!BS31,"]"))</f>
        <v xml:space="preserve"> (Наружный блок) Масса (нетто / брутто): S[38]</v>
      </c>
      <c r="X35" s="40" t="str">
        <f>CONCATENATE(X$3,": ",CONCATENATE("N[",Ballu!AU31,"]"))</f>
        <v xml:space="preserve"> (Наружный блок) Максимальный уровень шума: N[54]</v>
      </c>
      <c r="Y35" s="40" t="str">
        <f t="shared" si="8"/>
        <v xml:space="preserve"> (Соединительные трубы) Жидкостная линия : N[]</v>
      </c>
      <c r="Z35" s="40" t="str">
        <f t="shared" si="8"/>
        <v xml:space="preserve"> (Соединительные трубы) Газовая линия : N[]</v>
      </c>
      <c r="AA35" s="40" t="str">
        <f>CONCATENATE(AA$3,": ",CONCATENATE("N[",Ballu!AK31,"]"))</f>
        <v xml:space="preserve"> (Соединительные трубы) Максимальная длина трубопровода: N[20]</v>
      </c>
      <c r="AB35" s="40" t="str">
        <f>CONCATENATE(AB$3,": ",CONCATENATE("S[",Ballu!AL31,"]"))</f>
        <v xml:space="preserve"> (Соединительные трубы) Максимальный перепад высот: S[10]</v>
      </c>
      <c r="AC35" s="40" t="str">
        <f t="shared" si="9"/>
        <v xml:space="preserve"> (Допустимая темп. наружного воздуха) Охлаждение: S[]</v>
      </c>
      <c r="AD35" s="40" t="str">
        <f t="shared" si="9"/>
        <v xml:space="preserve"> (Допустимая темп. наружного воздуха) Обогрев: S[]</v>
      </c>
    </row>
    <row r="36" spans="1:30" s="40" customFormat="1" x14ac:dyDescent="0.25">
      <c r="A36" s="40">
        <f>Ballu!A32</f>
        <v>30</v>
      </c>
      <c r="B36" s="40" t="str">
        <f>CONCATENATE(B$3,": ",CONCATENATE("E[",Ballu!D32,"]"))</f>
        <v>Производитель: E[BALLU]</v>
      </c>
      <c r="C36" s="40" t="str">
        <f>CONCATENATE(C$3,": ",CONCATENATE("S[",Ballu!BM32,"]"))</f>
        <v xml:space="preserve"> Тип: S[Сплит система]</v>
      </c>
      <c r="D36" s="40" t="str">
        <f>CONCATENATE(D$3,": ",CONCATENATE("S[",Ballu!AJ32,"]"))</f>
        <v xml:space="preserve"> (Сплит система) Инвертор: S[Нет]</v>
      </c>
      <c r="E36" s="40" t="str">
        <f>CONCATENATE(E$3,": ",CONCATENATE("N[",Ballu!AQ32,"]"))</f>
        <v xml:space="preserve"> (Сплит система) Холодопроизводительность: N[5.1]</v>
      </c>
      <c r="F36" s="40" t="str">
        <f>CONCATENATE(F$3,": ",CONCATENATE("N[",Ballu!AN32,"]"))</f>
        <v xml:space="preserve"> (Сплит система) Теплопроизводительность: N[5.2]</v>
      </c>
      <c r="G36" s="40" t="str">
        <f>CONCATENATE(G$3,": ",CONCATENATE("N[",Ballu!BL32,"]"))</f>
        <v xml:space="preserve"> (Сплит система) Площадь помещения: N[51]</v>
      </c>
      <c r="H36" s="40" t="str">
        <f t="shared" si="0"/>
        <v xml:space="preserve"> (Рабочий ток) Охлаждение: S[]</v>
      </c>
      <c r="I36" s="40" t="str">
        <f>CONCATENATE(I$3,": ",CONCATENATE("N[",Ballu!BE32/1000,"]"))</f>
        <v xml:space="preserve"> (Потребляемая мощность) Охлаждение: N[1.59]</v>
      </c>
      <c r="J36" s="40" t="str">
        <f t="shared" si="1"/>
        <v xml:space="preserve"> (Рабочий ток) Обогрев: S[]</v>
      </c>
      <c r="K36" s="40" t="str">
        <f>CONCATENATE(K$3,": ",CONCATENATE("S[",Ballu!BD32/1000,"]"))</f>
        <v xml:space="preserve"> (Потребляемая мощность) Обогрев: S[1.44]</v>
      </c>
      <c r="L36" s="40" t="str">
        <f>CONCATENATE(L$3,": ",CONCATENATE("S[",Ballu!BA32,"]"))</f>
        <v xml:space="preserve"> (Рабочий ток) Напряжение / Частота источника питания: S[220-240/50/1]</v>
      </c>
      <c r="M36" s="40" t="str">
        <f t="shared" si="2"/>
        <v xml:space="preserve"> (Рабочий ток) Хладагент: S[]</v>
      </c>
      <c r="N36" s="40" t="str">
        <f t="shared" si="3"/>
        <v xml:space="preserve"> (Рабочий ток) Количество хладагента: N[]</v>
      </c>
      <c r="O36" s="40" t="str">
        <f t="shared" si="4"/>
        <v xml:space="preserve"> (Рабочий ток) Объем рециркулируемого воздуха внутреннего блока: S[]</v>
      </c>
      <c r="P36" s="40" t="str">
        <f>CONCATENATE(P$3,": ",CONCATENATE("S[",Ballu!BN32,"]"))</f>
        <v xml:space="preserve"> (Внутренний блок) Размеры (Ш x Г x В): S[960 x 230 x 315]</v>
      </c>
      <c r="Q36" s="40" t="str">
        <f t="shared" si="5"/>
        <v xml:space="preserve"> (Внутренний блок) Упаковка (Ш x Г x В): S[]</v>
      </c>
      <c r="R36" s="40" t="str">
        <f>CONCATENATE(R$3,": ",CONCATENATE("S[",Ballu!BR32,"]"))</f>
        <v xml:space="preserve"> (Внутренний блок) Масса (нетто / брутто): S[12.5]</v>
      </c>
      <c r="S36" s="40" t="str">
        <f>CONCATENATE(S$3,": ",CONCATENATE("S[",Ballu!BG32,"]"))</f>
        <v xml:space="preserve"> (Внутренний блок) Уровень шума мин. / макс.: S[35]</v>
      </c>
      <c r="T36" s="40" t="str">
        <f t="shared" si="6"/>
        <v xml:space="preserve"> (Наружный блок) Марка компрессора: S[]</v>
      </c>
      <c r="U36" s="40" t="str">
        <f>CONCATENATE(U$3,": ",CONCATENATE("S[",Ballu!BP32,"]"))</f>
        <v xml:space="preserve"> (Наружный блок) Размеры (Ш x Г x В): S[780 x 260 x 540]</v>
      </c>
      <c r="V36" s="40" t="str">
        <f t="shared" si="7"/>
        <v xml:space="preserve"> (Наружный блок) Упаковка (Ш x Г x В): S[]</v>
      </c>
      <c r="W36" s="40" t="str">
        <f>CONCATENATE(W$3,": ",CONCATENATE("S[",Ballu!BS32,"]"))</f>
        <v xml:space="preserve"> (Наружный блок) Масса (нетто / брутто): S[38]</v>
      </c>
      <c r="X36" s="40" t="str">
        <f>CONCATENATE(X$3,": ",CONCATENATE("N[",Ballu!AU32,"]"))</f>
        <v xml:space="preserve"> (Наружный блок) Максимальный уровень шума: N[54]</v>
      </c>
      <c r="Y36" s="40" t="str">
        <f t="shared" si="8"/>
        <v xml:space="preserve"> (Соединительные трубы) Жидкостная линия : N[]</v>
      </c>
      <c r="Z36" s="40" t="str">
        <f t="shared" si="8"/>
        <v xml:space="preserve"> (Соединительные трубы) Газовая линия : N[]</v>
      </c>
      <c r="AA36" s="40" t="str">
        <f>CONCATENATE(AA$3,": ",CONCATENATE("N[",Ballu!AK32,"]"))</f>
        <v xml:space="preserve"> (Соединительные трубы) Максимальная длина трубопровода: N[20]</v>
      </c>
      <c r="AB36" s="40" t="str">
        <f>CONCATENATE(AB$3,": ",CONCATENATE("S[",Ballu!AL32,"]"))</f>
        <v xml:space="preserve"> (Соединительные трубы) Максимальный перепад высот: S[10]</v>
      </c>
      <c r="AC36" s="40" t="str">
        <f t="shared" si="9"/>
        <v xml:space="preserve"> (Допустимая темп. наружного воздуха) Охлаждение: S[]</v>
      </c>
      <c r="AD36" s="40" t="str">
        <f t="shared" si="9"/>
        <v xml:space="preserve"> (Допустимая темп. наружного воздуха) Обогрев: S[]</v>
      </c>
    </row>
    <row r="37" spans="1:30" s="40" customFormat="1" x14ac:dyDescent="0.25">
      <c r="A37" s="40">
        <f>Ballu!A33</f>
        <v>31</v>
      </c>
      <c r="B37" s="40" t="str">
        <f>CONCATENATE(B$3,": ",CONCATENATE("E[",Ballu!D33,"]"))</f>
        <v>Производитель: E[BALLU]</v>
      </c>
      <c r="C37" s="40" t="str">
        <f>CONCATENATE(C$3,": ",CONCATENATE("S[",Ballu!BM33,"]"))</f>
        <v xml:space="preserve"> Тип: S[Сплит система]</v>
      </c>
      <c r="D37" s="40" t="str">
        <f>CONCATENATE(D$3,": ",CONCATENATE("S[",Ballu!AJ33,"]"))</f>
        <v xml:space="preserve"> (Сплит система) Инвертор: S[Нет]</v>
      </c>
      <c r="E37" s="40" t="str">
        <f>CONCATENATE(E$3,": ",CONCATENATE("N[",Ballu!AQ33,"]"))</f>
        <v xml:space="preserve"> (Сплит система) Холодопроизводительность: N[6.8]</v>
      </c>
      <c r="F37" s="40" t="str">
        <f>CONCATENATE(F$3,": ",CONCATENATE("N[",Ballu!AN33,"]"))</f>
        <v xml:space="preserve"> (Сплит система) Теплопроизводительность: N[7]</v>
      </c>
      <c r="G37" s="40" t="str">
        <f>CONCATENATE(G$3,": ",CONCATENATE("N[",Ballu!BL33,"]"))</f>
        <v xml:space="preserve"> (Сплит система) Площадь помещения: N[68]</v>
      </c>
      <c r="H37" s="40" t="str">
        <f t="shared" si="0"/>
        <v xml:space="preserve"> (Рабочий ток) Охлаждение: S[]</v>
      </c>
      <c r="I37" s="40" t="str">
        <f>CONCATENATE(I$3,": ",CONCATENATE("N[",Ballu!BE33/1000,"]"))</f>
        <v xml:space="preserve"> (Потребляемая мощность) Охлаждение: N[2.12]</v>
      </c>
      <c r="J37" s="40" t="str">
        <f t="shared" si="1"/>
        <v xml:space="preserve"> (Рабочий ток) Обогрев: S[]</v>
      </c>
      <c r="K37" s="40" t="str">
        <f>CONCATENATE(K$3,": ",CONCATENATE("S[",Ballu!BD33/1000,"]"))</f>
        <v xml:space="preserve"> (Потребляемая мощность) Обогрев: S[1.94]</v>
      </c>
      <c r="L37" s="40" t="str">
        <f>CONCATENATE(L$3,": ",CONCATENATE("S[",Ballu!BA33,"]"))</f>
        <v xml:space="preserve"> (Рабочий ток) Напряжение / Частота источника питания: S[220-240/50/1]</v>
      </c>
      <c r="M37" s="40" t="str">
        <f t="shared" si="2"/>
        <v xml:space="preserve"> (Рабочий ток) Хладагент: S[]</v>
      </c>
      <c r="N37" s="40" t="str">
        <f t="shared" si="3"/>
        <v xml:space="preserve"> (Рабочий ток) Количество хладагента: N[]</v>
      </c>
      <c r="O37" s="40" t="str">
        <f t="shared" si="4"/>
        <v xml:space="preserve"> (Рабочий ток) Объем рециркулируемого воздуха внутреннего блока: S[]</v>
      </c>
      <c r="P37" s="40" t="str">
        <f>CONCATENATE(P$3,": ",CONCATENATE("S[",Ballu!BN33,"]"))</f>
        <v xml:space="preserve"> (Внутренний блок) Размеры (Ш x Г x В): S[960 x 230 x 315]</v>
      </c>
      <c r="Q37" s="40" t="str">
        <f t="shared" si="5"/>
        <v xml:space="preserve"> (Внутренний блок) Упаковка (Ш x Г x В): S[]</v>
      </c>
      <c r="R37" s="40" t="str">
        <f>CONCATENATE(R$3,": ",CONCATENATE("S[",Ballu!BR33,"]"))</f>
        <v xml:space="preserve"> (Внутренний блок) Масса (нетто / брутто): S[12.5]</v>
      </c>
      <c r="S37" s="40" t="str">
        <f>CONCATENATE(S$3,": ",CONCATENATE("S[",Ballu!BG33,"]"))</f>
        <v xml:space="preserve"> (Внутренний блок) Уровень шума мин. / макс.: S[36]</v>
      </c>
      <c r="T37" s="40" t="str">
        <f t="shared" si="6"/>
        <v xml:space="preserve"> (Наружный блок) Марка компрессора: S[]</v>
      </c>
      <c r="U37" s="40" t="str">
        <f>CONCATENATE(U$3,": ",CONCATENATE("S[",Ballu!BP33,"]"))</f>
        <v xml:space="preserve"> (Наружный блок) Размеры (Ш x Г x В): S[860 x 310 x 667]</v>
      </c>
      <c r="V37" s="40" t="str">
        <f t="shared" si="7"/>
        <v xml:space="preserve"> (Наружный блок) Упаковка (Ш x Г x В): S[]</v>
      </c>
      <c r="W37" s="40" t="str">
        <f>CONCATENATE(W$3,": ",CONCATENATE("S[",Ballu!BS33,"]"))</f>
        <v xml:space="preserve"> (Наружный блок) Масса (нетто / брутто): S[45]</v>
      </c>
      <c r="X37" s="40" t="str">
        <f>CONCATENATE(X$3,": ",CONCATENATE("N[",Ballu!AU33,"]"))</f>
        <v xml:space="preserve"> (Наружный блок) Максимальный уровень шума: N[56]</v>
      </c>
      <c r="Y37" s="40" t="str">
        <f t="shared" si="8"/>
        <v xml:space="preserve"> (Соединительные трубы) Жидкостная линия : N[]</v>
      </c>
      <c r="Z37" s="40" t="str">
        <f t="shared" si="8"/>
        <v xml:space="preserve"> (Соединительные трубы) Газовая линия : N[]</v>
      </c>
      <c r="AA37" s="40" t="str">
        <f>CONCATENATE(AA$3,": ",CONCATENATE("N[",Ballu!AK33,"]"))</f>
        <v xml:space="preserve"> (Соединительные трубы) Максимальная длина трубопровода: N[20]</v>
      </c>
      <c r="AB37" s="40" t="str">
        <f>CONCATENATE(AB$3,": ",CONCATENATE("S[",Ballu!AL33,"]"))</f>
        <v xml:space="preserve"> (Соединительные трубы) Максимальный перепад высот: S[10]</v>
      </c>
      <c r="AC37" s="40" t="str">
        <f t="shared" si="9"/>
        <v xml:space="preserve"> (Допустимая темп. наружного воздуха) Охлаждение: S[]</v>
      </c>
      <c r="AD37" s="40" t="str">
        <f t="shared" si="9"/>
        <v xml:space="preserve"> (Допустимая темп. наружного воздуха) Обогрев: S[]</v>
      </c>
    </row>
    <row r="38" spans="1:30" s="40" customFormat="1" x14ac:dyDescent="0.25">
      <c r="A38" s="40">
        <f>Ballu!A34</f>
        <v>32</v>
      </c>
      <c r="B38" s="40" t="str">
        <f>CONCATENATE(B$3,": ",CONCATENATE("E[",Ballu!D34,"]"))</f>
        <v>Производитель: E[BALLU]</v>
      </c>
      <c r="C38" s="40" t="str">
        <f>CONCATENATE(C$3,": ",CONCATENATE("S[",Ballu!BM34,"]"))</f>
        <v xml:space="preserve"> Тип: S[Сплит система]</v>
      </c>
      <c r="D38" s="40" t="str">
        <f>CONCATENATE(D$3,": ",CONCATENATE("S[",Ballu!AJ34,"]"))</f>
        <v xml:space="preserve"> (Сплит система) Инвертор: S[Нет]</v>
      </c>
      <c r="E38" s="40" t="str">
        <f>CONCATENATE(E$3,": ",CONCATENATE("N[",Ballu!AQ34,"]"))</f>
        <v xml:space="preserve"> (Сплит система) Холодопроизводительность: N[3.2]</v>
      </c>
      <c r="F38" s="40" t="str">
        <f>CONCATENATE(F$3,": ",CONCATENATE("N[",Ballu!AN34,"]"))</f>
        <v xml:space="preserve"> (Сплит система) Теплопроизводительность: N[3.2]</v>
      </c>
      <c r="G38" s="40" t="str">
        <f>CONCATENATE(G$3,": ",CONCATENATE("N[",Ballu!BL34,"]"))</f>
        <v xml:space="preserve"> (Сплит система) Площадь помещения: N[32]</v>
      </c>
      <c r="H38" s="40" t="str">
        <f t="shared" si="0"/>
        <v xml:space="preserve"> (Рабочий ток) Охлаждение: S[]</v>
      </c>
      <c r="I38" s="40" t="str">
        <f>CONCATENATE(I$3,": ",CONCATENATE("N[",Ballu!BE34/1000,"]"))</f>
        <v xml:space="preserve"> (Потребляемая мощность) Охлаждение: N[0.995]</v>
      </c>
      <c r="J38" s="40" t="str">
        <f t="shared" si="1"/>
        <v xml:space="preserve"> (Рабочий ток) Обогрев: S[]</v>
      </c>
      <c r="K38" s="40" t="str">
        <f>CONCATENATE(K$3,": ",CONCATENATE("S[",Ballu!BD34/1000,"]"))</f>
        <v xml:space="preserve"> (Потребляемая мощность) Обогрев: S[0.885]</v>
      </c>
      <c r="L38" s="40" t="str">
        <f>CONCATENATE(L$3,": ",CONCATENATE("S[",Ballu!BA34,"]"))</f>
        <v xml:space="preserve"> (Рабочий ток) Напряжение / Частота источника питания: S[220-240/50/1]</v>
      </c>
      <c r="M38" s="40" t="str">
        <f t="shared" si="2"/>
        <v xml:space="preserve"> (Рабочий ток) Хладагент: S[]</v>
      </c>
      <c r="N38" s="40" t="str">
        <f t="shared" si="3"/>
        <v xml:space="preserve"> (Рабочий ток) Количество хладагента: N[]</v>
      </c>
      <c r="O38" s="40" t="str">
        <f t="shared" si="4"/>
        <v xml:space="preserve"> (Рабочий ток) Объем рециркулируемого воздуха внутреннего блока: S[]</v>
      </c>
      <c r="P38" s="40" t="str">
        <f>CONCATENATE(P$3,": ",CONCATENATE("S[",Ballu!BN34,"]"))</f>
        <v xml:space="preserve"> (Внутренний блок) Размеры (Ш x Г x В): S[780 x 214 x 270]</v>
      </c>
      <c r="Q38" s="40" t="str">
        <f t="shared" si="5"/>
        <v xml:space="preserve"> (Внутренний блок) Упаковка (Ш x Г x В): S[]</v>
      </c>
      <c r="R38" s="40" t="str">
        <f>CONCATENATE(R$3,": ",CONCATENATE("S[",Ballu!BR34,"]"))</f>
        <v xml:space="preserve"> (Внутренний блок) Масса (нетто / брутто): S[8]</v>
      </c>
      <c r="S38" s="40" t="str">
        <f>CONCATENATE(S$3,": ",CONCATENATE("S[",Ballu!BG34,"]"))</f>
        <v xml:space="preserve"> (Внутренний блок) Уровень шума мин. / макс.: S[30]</v>
      </c>
      <c r="T38" s="40" t="str">
        <f t="shared" si="6"/>
        <v xml:space="preserve"> (Наружный блок) Марка компрессора: S[]</v>
      </c>
      <c r="U38" s="40" t="str">
        <f>CONCATENATE(U$3,": ",CONCATENATE("S[",Ballu!BP34,"]"))</f>
        <v xml:space="preserve"> (Наружный блок) Размеры (Ш x Г x В): S[715 x 240 x 482]</v>
      </c>
      <c r="V38" s="40" t="str">
        <f t="shared" si="7"/>
        <v xml:space="preserve"> (Наружный блок) Упаковка (Ш x Г x В): S[]</v>
      </c>
      <c r="W38" s="40" t="str">
        <f>CONCATENATE(W$3,": ",CONCATENATE("S[",Ballu!BS34,"]"))</f>
        <v xml:space="preserve"> (Наружный блок) Масса (нетто / брутто): S[26]</v>
      </c>
      <c r="X38" s="40" t="str">
        <f>CONCATENATE(X$3,": ",CONCATENATE("N[",Ballu!AU34,"]"))</f>
        <v xml:space="preserve"> (Наружный блок) Максимальный уровень шума: N[55]</v>
      </c>
      <c r="Y38" s="40" t="str">
        <f t="shared" si="8"/>
        <v xml:space="preserve"> (Соединительные трубы) Жидкостная линия : N[]</v>
      </c>
      <c r="Z38" s="40" t="str">
        <f t="shared" si="8"/>
        <v xml:space="preserve"> (Соединительные трубы) Газовая линия : N[]</v>
      </c>
      <c r="AA38" s="40" t="str">
        <f>CONCATENATE(AA$3,": ",CONCATENATE("N[",Ballu!AK34,"]"))</f>
        <v xml:space="preserve"> (Соединительные трубы) Максимальная длина трубопровода: N[15]</v>
      </c>
      <c r="AB38" s="40" t="str">
        <f>CONCATENATE(AB$3,": ",CONCATENATE("S[",Ballu!AL34,"]"))</f>
        <v xml:space="preserve"> (Соединительные трубы) Максимальный перепад высот: S[8]</v>
      </c>
      <c r="AC38" s="40" t="str">
        <f t="shared" si="9"/>
        <v xml:space="preserve"> (Допустимая темп. наружного воздуха) Охлаждение: S[]</v>
      </c>
      <c r="AD38" s="40" t="str">
        <f t="shared" si="9"/>
        <v xml:space="preserve"> (Допустимая темп. наружного воздуха) Обогрев: S[]</v>
      </c>
    </row>
    <row r="39" spans="1:30" s="40" customFormat="1" x14ac:dyDescent="0.25">
      <c r="A39" s="40">
        <f>Ballu!A35</f>
        <v>33</v>
      </c>
      <c r="B39" s="40" t="str">
        <f>CONCATENATE(B$3,": ",CONCATENATE("E[",Ballu!D35,"]"))</f>
        <v>Производитель: E[BALLU]</v>
      </c>
      <c r="C39" s="40" t="str">
        <f>CONCATENATE(C$3,": ",CONCATENATE("S[",Ballu!BM35,"]"))</f>
        <v xml:space="preserve"> Тип: S[Сплит система]</v>
      </c>
      <c r="D39" s="40" t="str">
        <f>CONCATENATE(D$3,": ",CONCATENATE("S[",Ballu!AJ35,"]"))</f>
        <v xml:space="preserve"> (Сплит система) Инвертор: S[Нет]</v>
      </c>
      <c r="E39" s="40" t="str">
        <f>CONCATENATE(E$3,": ",CONCATENATE("N[",Ballu!AQ35,"]"))</f>
        <v xml:space="preserve"> (Сплит система) Холодопроизводительность: N[2.5]</v>
      </c>
      <c r="F39" s="40" t="str">
        <f>CONCATENATE(F$3,": ",CONCATENATE("N[",Ballu!AN35,"]"))</f>
        <v xml:space="preserve"> (Сплит система) Теплопроизводительность: N[2.55]</v>
      </c>
      <c r="G39" s="40" t="str">
        <f>CONCATENATE(G$3,": ",CONCATENATE("N[",Ballu!BL35,"]"))</f>
        <v xml:space="preserve"> (Сплит система) Площадь помещения: N[25]</v>
      </c>
      <c r="H39" s="40" t="str">
        <f t="shared" si="0"/>
        <v xml:space="preserve"> (Рабочий ток) Охлаждение: S[]</v>
      </c>
      <c r="I39" s="40" t="str">
        <f>CONCATENATE(I$3,": ",CONCATENATE("N[",Ballu!BE35/1000,"]"))</f>
        <v xml:space="preserve"> (Потребляемая мощность) Охлаждение: N[0.78]</v>
      </c>
      <c r="J39" s="40" t="str">
        <f t="shared" si="1"/>
        <v xml:space="preserve"> (Рабочий ток) Обогрев: S[]</v>
      </c>
      <c r="K39" s="40" t="str">
        <f>CONCATENATE(K$3,": ",CONCATENATE("S[",Ballu!BD35/1000,"]"))</f>
        <v xml:space="preserve"> (Потребляемая мощность) Обогрев: S[0.705]</v>
      </c>
      <c r="L39" s="40" t="str">
        <f>CONCATENATE(L$3,": ",CONCATENATE("S[",Ballu!BA35,"]"))</f>
        <v xml:space="preserve"> (Рабочий ток) Напряжение / Частота источника питания: S[220-240/50/1]</v>
      </c>
      <c r="M39" s="40" t="str">
        <f t="shared" si="2"/>
        <v xml:space="preserve"> (Рабочий ток) Хладагент: S[]</v>
      </c>
      <c r="N39" s="40" t="str">
        <f t="shared" si="3"/>
        <v xml:space="preserve"> (Рабочий ток) Количество хладагента: N[]</v>
      </c>
      <c r="O39" s="40" t="str">
        <f t="shared" si="4"/>
        <v xml:space="preserve"> (Рабочий ток) Объем рециркулируемого воздуха внутреннего блока: S[]</v>
      </c>
      <c r="P39" s="40" t="str">
        <f>CONCATENATE(P$3,": ",CONCATENATE("S[",Ballu!BN35,"]"))</f>
        <v xml:space="preserve"> (Внутренний блок) Размеры (Ш x Г x В): S[780 x 214 x 270]</v>
      </c>
      <c r="Q39" s="40" t="str">
        <f t="shared" si="5"/>
        <v xml:space="preserve"> (Внутренний блок) Упаковка (Ш x Г x В): S[]</v>
      </c>
      <c r="R39" s="40" t="str">
        <f>CONCATENATE(R$3,": ",CONCATENATE("S[",Ballu!BR35,"]"))</f>
        <v xml:space="preserve"> (Внутренний блок) Масса (нетто / брутто): S[8]</v>
      </c>
      <c r="S39" s="40" t="str">
        <f>CONCATENATE(S$3,": ",CONCATENATE("S[",Ballu!BG35,"]"))</f>
        <v xml:space="preserve"> (Внутренний блок) Уровень шума мин. / макс.: S[25]</v>
      </c>
      <c r="T39" s="40" t="str">
        <f t="shared" si="6"/>
        <v xml:space="preserve"> (Наружный блок) Марка компрессора: S[]</v>
      </c>
      <c r="U39" s="40" t="str">
        <f>CONCATENATE(U$3,": ",CONCATENATE("S[",Ballu!BP35,"]"))</f>
        <v xml:space="preserve"> (Наружный блок) Размеры (Ш x Г x В): S[660 x 240 x 482]</v>
      </c>
      <c r="V39" s="40" t="str">
        <f t="shared" si="7"/>
        <v xml:space="preserve"> (Наружный блок) Упаковка (Ш x Г x В): S[]</v>
      </c>
      <c r="W39" s="40" t="str">
        <f>CONCATENATE(W$3,": ",CONCATENATE("S[",Ballu!BS35,"]"))</f>
        <v xml:space="preserve"> (Наружный блок) Масса (нетто / брутто): S[23]</v>
      </c>
      <c r="X39" s="40" t="str">
        <f>CONCATENATE(X$3,": ",CONCATENATE("N[",Ballu!AU35,"]"))</f>
        <v xml:space="preserve"> (Наружный блок) Максимальный уровень шума: N[53]</v>
      </c>
      <c r="Y39" s="40" t="str">
        <f t="shared" si="8"/>
        <v xml:space="preserve"> (Соединительные трубы) Жидкостная линия : N[]</v>
      </c>
      <c r="Z39" s="40" t="str">
        <f t="shared" si="8"/>
        <v xml:space="preserve"> (Соединительные трубы) Газовая линия : N[]</v>
      </c>
      <c r="AA39" s="40" t="str">
        <f>CONCATENATE(AA$3,": ",CONCATENATE("N[",Ballu!AK35,"]"))</f>
        <v xml:space="preserve"> (Соединительные трубы) Максимальная длина трубопровода: N[15]</v>
      </c>
      <c r="AB39" s="40" t="str">
        <f>CONCATENATE(AB$3,": ",CONCATENATE("S[",Ballu!AL35,"]"))</f>
        <v xml:space="preserve"> (Соединительные трубы) Максимальный перепад высот: S[8]</v>
      </c>
      <c r="AC39" s="40" t="str">
        <f t="shared" si="9"/>
        <v xml:space="preserve"> (Допустимая темп. наружного воздуха) Охлаждение: S[]</v>
      </c>
      <c r="AD39" s="40" t="str">
        <f t="shared" si="9"/>
        <v xml:space="preserve"> (Допустимая темп. наружного воздуха) Обогрев: S[]</v>
      </c>
    </row>
    <row r="40" spans="1:30" s="40" customFormat="1" x14ac:dyDescent="0.25">
      <c r="A40" s="40">
        <f>Ballu!A36</f>
        <v>34</v>
      </c>
      <c r="B40" s="40" t="str">
        <f>CONCATENATE(B$3,": ",CONCATENATE("E[",Ballu!D36,"]"))</f>
        <v>Производитель: E[BALLU]</v>
      </c>
      <c r="C40" s="40" t="str">
        <f>CONCATENATE(C$3,": ",CONCATENATE("S[",Ballu!BM36,"]"))</f>
        <v xml:space="preserve"> Тип: S[Сплит система]</v>
      </c>
      <c r="D40" s="40" t="str">
        <f>CONCATENATE(D$3,": ",CONCATENATE("S[",Ballu!AJ36,"]"))</f>
        <v xml:space="preserve"> (Сплит система) Инвертор: S[Нет]</v>
      </c>
      <c r="E40" s="40" t="str">
        <f>CONCATENATE(E$3,": ",CONCATENATE("N[",Ballu!AQ36,"]"))</f>
        <v xml:space="preserve"> (Сплит система) Холодопроизводительность: N[2.08]</v>
      </c>
      <c r="F40" s="40" t="str">
        <f>CONCATENATE(F$3,": ",CONCATENATE("N[",Ballu!AN36,"]"))</f>
        <v xml:space="preserve"> (Сплит система) Теплопроизводительность: N[2.2]</v>
      </c>
      <c r="G40" s="40" t="str">
        <f>CONCATENATE(G$3,": ",CONCATENATE("N[",Ballu!BL36,"]"))</f>
        <v xml:space="preserve"> (Сплит система) Площадь помещения: N[21]</v>
      </c>
      <c r="H40" s="40" t="str">
        <f t="shared" si="0"/>
        <v xml:space="preserve"> (Рабочий ток) Охлаждение: S[]</v>
      </c>
      <c r="I40" s="40" t="str">
        <f>CONCATENATE(I$3,": ",CONCATENATE("N[",Ballu!BE36/1000,"]"))</f>
        <v xml:space="preserve"> (Потребляемая мощность) Охлаждение: N[0.647]</v>
      </c>
      <c r="J40" s="40" t="str">
        <f t="shared" si="1"/>
        <v xml:space="preserve"> (Рабочий ток) Обогрев: S[]</v>
      </c>
      <c r="K40" s="40" t="str">
        <f>CONCATENATE(K$3,": ",CONCATENATE("S[",Ballu!BD36/1000,"]"))</f>
        <v xml:space="preserve"> (Потребляемая мощность) Обогрев: S[0.61]</v>
      </c>
      <c r="L40" s="40" t="str">
        <f>CONCATENATE(L$3,": ",CONCATENATE("S[",Ballu!BA36,"]"))</f>
        <v xml:space="preserve"> (Рабочий ток) Напряжение / Частота источника питания: S[220-240/50/1]</v>
      </c>
      <c r="M40" s="40" t="str">
        <f t="shared" si="2"/>
        <v xml:space="preserve"> (Рабочий ток) Хладагент: S[]</v>
      </c>
      <c r="N40" s="40" t="str">
        <f t="shared" si="3"/>
        <v xml:space="preserve"> (Рабочий ток) Количество хладагента: N[]</v>
      </c>
      <c r="O40" s="40" t="str">
        <f t="shared" si="4"/>
        <v xml:space="preserve"> (Рабочий ток) Объем рециркулируемого воздуха внутреннего блока: S[]</v>
      </c>
      <c r="P40" s="40" t="str">
        <f>CONCATENATE(P$3,": ",CONCATENATE("S[",Ballu!BN36,"]"))</f>
        <v xml:space="preserve"> (Внутренний блок) Размеры (Ш x Г x В): S[780 x 214 x 270]</v>
      </c>
      <c r="Q40" s="40" t="str">
        <f t="shared" si="5"/>
        <v xml:space="preserve"> (Внутренний блок) Упаковка (Ш x Г x В): S[]</v>
      </c>
      <c r="R40" s="40" t="str">
        <f>CONCATENATE(R$3,": ",CONCATENATE("S[",Ballu!BR36,"]"))</f>
        <v xml:space="preserve"> (Внутренний блок) Масса (нетто / брутто): S[7]</v>
      </c>
      <c r="S40" s="40" t="str">
        <f>CONCATENATE(S$3,": ",CONCATENATE("S[",Ballu!BG36,"]"))</f>
        <v xml:space="preserve"> (Внутренний блок) Уровень шума мин. / макс.: S[23]</v>
      </c>
      <c r="T40" s="40" t="str">
        <f t="shared" si="6"/>
        <v xml:space="preserve"> (Наружный блок) Марка компрессора: S[]</v>
      </c>
      <c r="U40" s="40" t="str">
        <f>CONCATENATE(U$3,": ",CONCATENATE("S[",Ballu!BP36,"]"))</f>
        <v xml:space="preserve"> (Наружный блок) Размеры (Ш x Г x В): S[660 x 240 x 482]</v>
      </c>
      <c r="V40" s="40" t="str">
        <f t="shared" si="7"/>
        <v xml:space="preserve"> (Наружный блок) Упаковка (Ш x Г x В): S[]</v>
      </c>
      <c r="W40" s="40" t="str">
        <f>CONCATENATE(W$3,": ",CONCATENATE("S[",Ballu!BS36,"]"))</f>
        <v xml:space="preserve"> (Наружный блок) Масса (нетто / брутто): S[22]</v>
      </c>
      <c r="X40" s="40" t="str">
        <f>CONCATENATE(X$3,": ",CONCATENATE("N[",Ballu!AU36,"]"))</f>
        <v xml:space="preserve"> (Наружный блок) Максимальный уровень шума: N[51]</v>
      </c>
      <c r="Y40" s="40" t="str">
        <f t="shared" ref="Y40:Z71" si="10">CONCATENATE(Y$3,": ",CONCATENATE("N[]"))</f>
        <v xml:space="preserve"> (Соединительные трубы) Жидкостная линия : N[]</v>
      </c>
      <c r="Z40" s="40" t="str">
        <f t="shared" si="10"/>
        <v xml:space="preserve"> (Соединительные трубы) Газовая линия : N[]</v>
      </c>
      <c r="AA40" s="40" t="str">
        <f>CONCATENATE(AA$3,": ",CONCATENATE("N[",Ballu!AK36,"]"))</f>
        <v xml:space="preserve"> (Соединительные трубы) Максимальная длина трубопровода: N[15]</v>
      </c>
      <c r="AB40" s="40" t="str">
        <f>CONCATENATE(AB$3,": ",CONCATENATE("S[",Ballu!AL36,"]"))</f>
        <v xml:space="preserve"> (Соединительные трубы) Максимальный перепад высот: S[8]</v>
      </c>
      <c r="AC40" s="40" t="str">
        <f t="shared" ref="AC40:AD71" si="11">CONCATENATE(AC$3,": ",CONCATENATE("S[]"))</f>
        <v xml:space="preserve"> (Допустимая темп. наружного воздуха) Охлаждение: S[]</v>
      </c>
      <c r="AD40" s="40" t="str">
        <f t="shared" si="11"/>
        <v xml:space="preserve"> (Допустимая темп. наружного воздуха) Обогрев: S[]</v>
      </c>
    </row>
    <row r="41" spans="1:30" s="40" customFormat="1" x14ac:dyDescent="0.25">
      <c r="A41" s="40">
        <f>Ballu!A37</f>
        <v>35</v>
      </c>
      <c r="B41" s="40" t="str">
        <f>CONCATENATE(B$3,": ",CONCATENATE("E[",Ballu!D37,"]"))</f>
        <v>Производитель: E[BALLU]</v>
      </c>
      <c r="C41" s="40" t="str">
        <f>CONCATENATE(C$3,": ",CONCATENATE("S[",Ballu!BM37,"]"))</f>
        <v xml:space="preserve"> Тип: S[Сплит система]</v>
      </c>
      <c r="D41" s="40" t="str">
        <f>CONCATENATE(D$3,": ",CONCATENATE("S[",Ballu!AJ37,"]"))</f>
        <v xml:space="preserve"> (Сплит система) Инвертор: S[Да]</v>
      </c>
      <c r="E41" s="40" t="str">
        <f>CONCATENATE(E$3,": ",CONCATENATE("N[",Ballu!AQ37,"]"))</f>
        <v xml:space="preserve"> (Сплит система) Холодопроизводительность: N[5.9]</v>
      </c>
      <c r="F41" s="40" t="str">
        <f>CONCATENATE(F$3,": ",CONCATENATE("N[",Ballu!AN37,"]"))</f>
        <v xml:space="preserve"> (Сплит система) Теплопроизводительность: N[6]</v>
      </c>
      <c r="G41" s="40" t="str">
        <f>CONCATENATE(G$3,": ",CONCATENATE("N[",Ballu!BL37,"]"))</f>
        <v xml:space="preserve"> (Сплит система) Площадь помещения: N[53]</v>
      </c>
      <c r="H41" s="40" t="str">
        <f t="shared" si="0"/>
        <v xml:space="preserve"> (Рабочий ток) Охлаждение: S[]</v>
      </c>
      <c r="I41" s="40" t="str">
        <f>CONCATENATE(I$3,": ",CONCATENATE("N[",Ballu!BE37/1000,"]"))</f>
        <v xml:space="preserve"> (Потребляемая мощность) Охлаждение: N[1.58]</v>
      </c>
      <c r="J41" s="40" t="str">
        <f t="shared" si="1"/>
        <v xml:space="preserve"> (Рабочий ток) Обогрев: S[]</v>
      </c>
      <c r="K41" s="40" t="str">
        <f>CONCATENATE(K$3,": ",CONCATENATE("S[",Ballu!BD37/1000,"]"))</f>
        <v xml:space="preserve"> (Потребляемая мощность) Обогрев: S[1.55]</v>
      </c>
      <c r="L41" s="40" t="str">
        <f>CONCATENATE(L$3,": ",CONCATENATE("S[",Ballu!BA37,"]"))</f>
        <v xml:space="preserve"> (Рабочий ток) Напряжение / Частота источника питания: S[220-240/50/1]</v>
      </c>
      <c r="M41" s="40" t="str">
        <f t="shared" si="2"/>
        <v xml:space="preserve"> (Рабочий ток) Хладагент: S[]</v>
      </c>
      <c r="N41" s="40" t="str">
        <f t="shared" si="3"/>
        <v xml:space="preserve"> (Рабочий ток) Количество хладагента: N[]</v>
      </c>
      <c r="O41" s="40" t="str">
        <f t="shared" si="4"/>
        <v xml:space="preserve"> (Рабочий ток) Объем рециркулируемого воздуха внутреннего блока: S[]</v>
      </c>
      <c r="P41" s="40" t="str">
        <f>CONCATENATE(P$3,": ",CONCATENATE("S[",Ballu!BN37,"]"))</f>
        <v xml:space="preserve"> (Внутренний блок) Размеры (Ш x Г x В): S[940 x 224 x 316]</v>
      </c>
      <c r="Q41" s="40" t="str">
        <f t="shared" si="5"/>
        <v xml:space="preserve"> (Внутренний блок) Упаковка (Ш x Г x В): S[]</v>
      </c>
      <c r="R41" s="40" t="str">
        <f>CONCATENATE(R$3,": ",CONCATENATE("S[",Ballu!BR37,"]"))</f>
        <v xml:space="preserve"> (Внутренний блок) Масса (нетто / брутто): S[11.5]</v>
      </c>
      <c r="S41" s="40" t="str">
        <f>CONCATENATE(S$3,": ",CONCATENATE("S[",Ballu!BG37,"]"))</f>
        <v xml:space="preserve"> (Внутренний блок) Уровень шума мин. / макс.: S[29]</v>
      </c>
      <c r="T41" s="40" t="str">
        <f t="shared" si="6"/>
        <v xml:space="preserve"> (Наружный блок) Марка компрессора: S[]</v>
      </c>
      <c r="U41" s="40" t="str">
        <f>CONCATENATE(U$3,": ",CONCATENATE("S[",Ballu!BP37,"]"))</f>
        <v xml:space="preserve"> (Наружный блок) Размеры (Ш x Г x В): S[785 x 300 x 555]</v>
      </c>
      <c r="V41" s="40" t="str">
        <f t="shared" si="7"/>
        <v xml:space="preserve"> (Наружный блок) Упаковка (Ш x Г x В): S[]</v>
      </c>
      <c r="W41" s="40" t="str">
        <f>CONCATENATE(W$3,": ",CONCATENATE("S[",Ballu!BS37,"]"))</f>
        <v xml:space="preserve"> (Наружный блок) Масса (нетто / брутто): S[28]</v>
      </c>
      <c r="X41" s="40" t="str">
        <f>CONCATENATE(X$3,": ",CONCATENATE("N[",Ballu!AU37,"]"))</f>
        <v xml:space="preserve"> (Наружный блок) Максимальный уровень шума: N[54]</v>
      </c>
      <c r="Y41" s="40" t="str">
        <f t="shared" si="10"/>
        <v xml:space="preserve"> (Соединительные трубы) Жидкостная линия : N[]</v>
      </c>
      <c r="Z41" s="40" t="str">
        <f t="shared" si="10"/>
        <v xml:space="preserve"> (Соединительные трубы) Газовая линия : N[]</v>
      </c>
      <c r="AA41" s="40" t="str">
        <f>CONCATENATE(AA$3,": ",CONCATENATE("N[",Ballu!AK37,"]"))</f>
        <v xml:space="preserve"> (Соединительные трубы) Максимальная длина трубопровода: N[25]</v>
      </c>
      <c r="AB41" s="40" t="str">
        <f>CONCATENATE(AB$3,": ",CONCATENATE("S[",Ballu!AL37,"]"))</f>
        <v xml:space="preserve"> (Соединительные трубы) Максимальный перепад высот: S[15]</v>
      </c>
      <c r="AC41" s="40" t="str">
        <f t="shared" si="11"/>
        <v xml:space="preserve"> (Допустимая темп. наружного воздуха) Охлаждение: S[]</v>
      </c>
      <c r="AD41" s="40" t="str">
        <f t="shared" si="11"/>
        <v xml:space="preserve"> (Допустимая темп. наружного воздуха) Обогрев: S[]</v>
      </c>
    </row>
    <row r="42" spans="1:30" s="40" customFormat="1" x14ac:dyDescent="0.25">
      <c r="A42" s="40">
        <f>Ballu!A38</f>
        <v>36</v>
      </c>
      <c r="B42" s="40" t="str">
        <f>CONCATENATE(B$3,": ",CONCATENATE("E[",Ballu!D38,"]"))</f>
        <v>Производитель: E[BALLU]</v>
      </c>
      <c r="C42" s="40" t="str">
        <f>CONCATENATE(C$3,": ",CONCATENATE("S[",Ballu!BM38,"]"))</f>
        <v xml:space="preserve"> Тип: S[Сплит система]</v>
      </c>
      <c r="D42" s="40" t="str">
        <f>CONCATENATE(D$3,": ",CONCATENATE("S[",Ballu!AJ38,"]"))</f>
        <v xml:space="preserve"> (Сплит система) Инвертор: S[Да]</v>
      </c>
      <c r="E42" s="40" t="str">
        <f>CONCATENATE(E$3,": ",CONCATENATE("N[",Ballu!AQ38,"]"))</f>
        <v xml:space="preserve"> (Сплит система) Холодопроизводительность: N[7.4]</v>
      </c>
      <c r="F42" s="40" t="str">
        <f>CONCATENATE(F$3,": ",CONCATENATE("N[",Ballu!AN38,"]"))</f>
        <v xml:space="preserve"> (Сплит система) Теплопроизводительность: N[8]</v>
      </c>
      <c r="G42" s="40" t="str">
        <f>CONCATENATE(G$3,": ",CONCATENATE("N[",Ballu!BL38,"]"))</f>
        <v xml:space="preserve"> (Сплит система) Площадь помещения: N[72]</v>
      </c>
      <c r="H42" s="40" t="str">
        <f t="shared" si="0"/>
        <v xml:space="preserve"> (Рабочий ток) Охлаждение: S[]</v>
      </c>
      <c r="I42" s="40" t="str">
        <f>CONCATENATE(I$3,": ",CONCATENATE("N[",Ballu!BE38/1000,"]"))</f>
        <v xml:space="preserve"> (Потребляемая мощность) Охлаждение: N[2.2]</v>
      </c>
      <c r="J42" s="40" t="str">
        <f t="shared" si="1"/>
        <v xml:space="preserve"> (Рабочий ток) Обогрев: S[]</v>
      </c>
      <c r="K42" s="40" t="str">
        <f>CONCATENATE(K$3,": ",CONCATENATE("S[",Ballu!BD38/1000,"]"))</f>
        <v xml:space="preserve"> (Потребляемая мощность) Обогрев: S[2.2]</v>
      </c>
      <c r="L42" s="40" t="str">
        <f>CONCATENATE(L$3,": ",CONCATENATE("S[",Ballu!BA38,"]"))</f>
        <v xml:space="preserve"> (Рабочий ток) Напряжение / Частота источника питания: S[220-240/50/1]</v>
      </c>
      <c r="M42" s="40" t="str">
        <f t="shared" si="2"/>
        <v xml:space="preserve"> (Рабочий ток) Хладагент: S[]</v>
      </c>
      <c r="N42" s="40" t="str">
        <f t="shared" si="3"/>
        <v xml:space="preserve"> (Рабочий ток) Количество хладагента: N[]</v>
      </c>
      <c r="O42" s="40" t="str">
        <f t="shared" si="4"/>
        <v xml:space="preserve"> (Рабочий ток) Объем рециркулируемого воздуха внутреннего блока: S[]</v>
      </c>
      <c r="P42" s="40" t="str">
        <f>CONCATENATE(P$3,": ",CONCATENATE("S[",Ballu!BN38,"]"))</f>
        <v xml:space="preserve"> (Внутренний блок) Размеры (Ш x Г x В): S[1132 x 232 x 330]</v>
      </c>
      <c r="Q42" s="40" t="str">
        <f t="shared" si="5"/>
        <v xml:space="preserve"> (Внутренний блок) Упаковка (Ш x Г x В): S[]</v>
      </c>
      <c r="R42" s="40" t="str">
        <f>CONCATENATE(R$3,": ",CONCATENATE("S[",Ballu!BR38,"]"))</f>
        <v xml:space="preserve"> (Внутренний блок) Масса (нетто / брутто): S[14]</v>
      </c>
      <c r="S42" s="40" t="str">
        <f>CONCATENATE(S$3,": ",CONCATENATE("S[",Ballu!BG38,"]"))</f>
        <v xml:space="preserve"> (Внутренний блок) Уровень шума мин. / макс.: S[31]</v>
      </c>
      <c r="T42" s="40" t="str">
        <f t="shared" si="6"/>
        <v xml:space="preserve"> (Наружный блок) Марка компрессора: S[]</v>
      </c>
      <c r="U42" s="40" t="str">
        <f>CONCATENATE(U$3,": ",CONCATENATE("S[",Ballu!BP38,"]"))</f>
        <v xml:space="preserve"> (Наружный блок) Размеры (Ш x Г x В): S[900 x 350 x 700]</v>
      </c>
      <c r="V42" s="40" t="str">
        <f t="shared" si="7"/>
        <v xml:space="preserve"> (Наружный блок) Упаковка (Ш x Г x В): S[]</v>
      </c>
      <c r="W42" s="40" t="str">
        <f>CONCATENATE(W$3,": ",CONCATENATE("S[",Ballu!BS38,"]"))</f>
        <v xml:space="preserve"> (Наружный блок) Масса (нетто / брутто): S[49]</v>
      </c>
      <c r="X42" s="40" t="str">
        <f>CONCATENATE(X$3,": ",CONCATENATE("N[",Ballu!AU38,"]"))</f>
        <v xml:space="preserve"> (Наружный блок) Максимальный уровень шума: N[62]</v>
      </c>
      <c r="Y42" s="40" t="str">
        <f t="shared" si="10"/>
        <v xml:space="preserve"> (Соединительные трубы) Жидкостная линия : N[]</v>
      </c>
      <c r="Z42" s="40" t="str">
        <f t="shared" si="10"/>
        <v xml:space="preserve"> (Соединительные трубы) Газовая линия : N[]</v>
      </c>
      <c r="AA42" s="40" t="str">
        <f>CONCATENATE(AA$3,": ",CONCATENATE("N[",Ballu!AK38,"]"))</f>
        <v xml:space="preserve"> (Соединительные трубы) Максимальная длина трубопровода: N[25]</v>
      </c>
      <c r="AB42" s="40" t="str">
        <f>CONCATENATE(AB$3,": ",CONCATENATE("S[",Ballu!AL38,"]"))</f>
        <v xml:space="preserve"> (Соединительные трубы) Максимальный перепад высот: S[15]</v>
      </c>
      <c r="AC42" s="40" t="str">
        <f t="shared" si="11"/>
        <v xml:space="preserve"> (Допустимая темп. наружного воздуха) Охлаждение: S[]</v>
      </c>
      <c r="AD42" s="40" t="str">
        <f t="shared" si="11"/>
        <v xml:space="preserve"> (Допустимая темп. наружного воздуха) Обогрев: S[]</v>
      </c>
    </row>
    <row r="43" spans="1:30" s="40" customFormat="1" x14ac:dyDescent="0.25">
      <c r="A43" s="40">
        <f>Ballu!A39</f>
        <v>37</v>
      </c>
      <c r="B43" s="40" t="str">
        <f>CONCATENATE(B$3,": ",CONCATENATE("E[",Ballu!D39,"]"))</f>
        <v>Производитель: E[BALLU]</v>
      </c>
      <c r="C43" s="40" t="str">
        <f>CONCATENATE(C$3,": ",CONCATENATE("S[",Ballu!BM39,"]"))</f>
        <v xml:space="preserve"> Тип: S[Сплит система]</v>
      </c>
      <c r="D43" s="40" t="str">
        <f>CONCATENATE(D$3,": ",CONCATENATE("S[",Ballu!AJ39,"]"))</f>
        <v xml:space="preserve"> (Сплит система) Инвертор: S[Нет]</v>
      </c>
      <c r="E43" s="40" t="str">
        <f>CONCATENATE(E$3,": ",CONCATENATE("N[",Ballu!AQ39,"]"))</f>
        <v xml:space="preserve"> (Сплит система) Холодопроизводительность: N[6.15]</v>
      </c>
      <c r="F43" s="40" t="str">
        <f>CONCATENATE(F$3,": ",CONCATENATE("N[",Ballu!AN39,"]"))</f>
        <v xml:space="preserve"> (Сплит система) Теплопроизводительность: N[6.7]</v>
      </c>
      <c r="G43" s="40" t="str">
        <f>CONCATENATE(G$3,": ",CONCATENATE("N[",Ballu!BL39,"]"))</f>
        <v xml:space="preserve"> (Сплит система) Площадь помещения: N[61]</v>
      </c>
      <c r="H43" s="40" t="str">
        <f t="shared" si="0"/>
        <v xml:space="preserve"> (Рабочий ток) Охлаждение: S[]</v>
      </c>
      <c r="I43" s="40" t="str">
        <f>CONCATENATE(I$3,": ",CONCATENATE("N[",Ballu!BE39/1000,"]"))</f>
        <v xml:space="preserve"> (Потребляемая мощность) Охлаждение: N[1.917]</v>
      </c>
      <c r="J43" s="40" t="str">
        <f t="shared" si="1"/>
        <v xml:space="preserve"> (Рабочий ток) Обогрев: S[]</v>
      </c>
      <c r="K43" s="40" t="str">
        <f>CONCATENATE(K$3,": ",CONCATENATE("S[",Ballu!BD39/1000,"]"))</f>
        <v xml:space="preserve"> (Потребляемая мощность) Обогрев: S[1.856]</v>
      </c>
      <c r="L43" s="40" t="str">
        <f>CONCATENATE(L$3,": ",CONCATENATE("S[",Ballu!BA39,"]"))</f>
        <v xml:space="preserve"> (Рабочий ток) Напряжение / Частота источника питания: S[220-240/50/1]</v>
      </c>
      <c r="M43" s="40" t="str">
        <f t="shared" si="2"/>
        <v xml:space="preserve"> (Рабочий ток) Хладагент: S[]</v>
      </c>
      <c r="N43" s="40" t="str">
        <f t="shared" si="3"/>
        <v xml:space="preserve"> (Рабочий ток) Количество хладагента: N[]</v>
      </c>
      <c r="O43" s="40" t="str">
        <f t="shared" si="4"/>
        <v xml:space="preserve"> (Рабочий ток) Объем рециркулируемого воздуха внутреннего блока: S[]</v>
      </c>
      <c r="P43" s="40" t="str">
        <f>CONCATENATE(P$3,": ",CONCATENATE("S[",Ballu!BN39,"]"))</f>
        <v xml:space="preserve"> (Внутренний блок) Размеры (Ш x Г x В): S[982 x 221 x 311]</v>
      </c>
      <c r="Q43" s="40" t="str">
        <f t="shared" si="5"/>
        <v xml:space="preserve"> (Внутренний блок) Упаковка (Ш x Г x В): S[]</v>
      </c>
      <c r="R43" s="40" t="str">
        <f>CONCATENATE(R$3,": ",CONCATENATE("S[",Ballu!BR39,"]"))</f>
        <v xml:space="preserve"> (Внутренний блок) Масса (нетто / брутто): S[13.7]</v>
      </c>
      <c r="S43" s="40" t="str">
        <f>CONCATENATE(S$3,": ",CONCATENATE("S[",Ballu!BG39,"]"))</f>
        <v xml:space="preserve"> (Внутренний блок) Уровень шума мин. / макс.: S[33]</v>
      </c>
      <c r="T43" s="40" t="str">
        <f t="shared" si="6"/>
        <v xml:space="preserve"> (Наружный блок) Марка компрессора: S[]</v>
      </c>
      <c r="U43" s="40" t="str">
        <f>CONCATENATE(U$3,": ",CONCATENATE("S[",Ballu!BP39,"]"))</f>
        <v xml:space="preserve"> (Наружный блок) Размеры (Ш x Г x В): S[873 x 376 x 550]</v>
      </c>
      <c r="V43" s="40" t="str">
        <f t="shared" si="7"/>
        <v xml:space="preserve"> (Наружный блок) Упаковка (Ш x Г x В): S[]</v>
      </c>
      <c r="W43" s="40" t="str">
        <f>CONCATENATE(W$3,": ",CONCATENATE("S[",Ballu!BS39,"]"))</f>
        <v xml:space="preserve"> (Наружный блок) Масса (нетто / брутто): S[43]</v>
      </c>
      <c r="X43" s="40" t="str">
        <f>CONCATENATE(X$3,": ",CONCATENATE("N[",Ballu!AU39,"]"))</f>
        <v xml:space="preserve"> (Наружный блок) Максимальный уровень шума: N[56]</v>
      </c>
      <c r="Y43" s="40" t="str">
        <f t="shared" si="10"/>
        <v xml:space="preserve"> (Соединительные трубы) Жидкостная линия : N[]</v>
      </c>
      <c r="Z43" s="40" t="str">
        <f t="shared" si="10"/>
        <v xml:space="preserve"> (Соединительные трубы) Газовая линия : N[]</v>
      </c>
      <c r="AA43" s="40" t="str">
        <f>CONCATENATE(AA$3,": ",CONCATENATE("N[",Ballu!AK39,"]"))</f>
        <v xml:space="preserve"> (Соединительные трубы) Максимальная длина трубопровода: N[25]</v>
      </c>
      <c r="AB43" s="40" t="str">
        <f>CONCATENATE(AB$3,": ",CONCATENATE("S[",Ballu!AL39,"]"))</f>
        <v xml:space="preserve"> (Соединительные трубы) Максимальный перепад высот: S[10]</v>
      </c>
      <c r="AC43" s="40" t="str">
        <f t="shared" si="11"/>
        <v xml:space="preserve"> (Допустимая темп. наружного воздуха) Охлаждение: S[]</v>
      </c>
      <c r="AD43" s="40" t="str">
        <f t="shared" si="11"/>
        <v xml:space="preserve"> (Допустимая темп. наружного воздуха) Обогрев: S[]</v>
      </c>
    </row>
    <row r="44" spans="1:30" s="40" customFormat="1" x14ac:dyDescent="0.25">
      <c r="A44" s="40">
        <f>Ballu!A40</f>
        <v>38</v>
      </c>
      <c r="B44" s="40" t="str">
        <f>CONCATENATE(B$3,": ",CONCATENATE("E[",Ballu!D40,"]"))</f>
        <v>Производитель: E[BALLU]</v>
      </c>
      <c r="C44" s="40" t="str">
        <f>CONCATENATE(C$3,": ",CONCATENATE("S[",Ballu!BM40,"]"))</f>
        <v xml:space="preserve"> Тип: S[Сплит система]</v>
      </c>
      <c r="D44" s="40" t="str">
        <f>CONCATENATE(D$3,": ",CONCATENATE("S[",Ballu!AJ40,"]"))</f>
        <v xml:space="preserve"> (Сплит система) Инвертор: S[Да]</v>
      </c>
      <c r="E44" s="40" t="str">
        <f>CONCATENATE(E$3,": ",CONCATENATE("N[",Ballu!AQ40,"]"))</f>
        <v xml:space="preserve"> (Сплит система) Холодопроизводительность: N[4.1]</v>
      </c>
      <c r="F44" s="40" t="str">
        <f>CONCATENATE(F$3,": ",CONCATENATE("N[",Ballu!AN40,"]"))</f>
        <v xml:space="preserve"> (Сплит система) Теплопроизводительность: N[4.2]</v>
      </c>
      <c r="G44" s="40" t="str">
        <f>CONCATENATE(G$3,": ",CONCATENATE("N[",Ballu!BL40,"]"))</f>
        <v xml:space="preserve"> (Сплит система) Площадь помещения: N[35]</v>
      </c>
      <c r="H44" s="40" t="str">
        <f t="shared" si="0"/>
        <v xml:space="preserve"> (Рабочий ток) Охлаждение: S[]</v>
      </c>
      <c r="I44" s="40" t="str">
        <f>CONCATENATE(I$3,": ",CONCATENATE("N[",Ballu!BE40/1000,"]"))</f>
        <v xml:space="preserve"> (Потребляемая мощность) Охлаждение: N[1.18]</v>
      </c>
      <c r="J44" s="40" t="str">
        <f t="shared" si="1"/>
        <v xml:space="preserve"> (Рабочий ток) Обогрев: S[]</v>
      </c>
      <c r="K44" s="40" t="str">
        <f>CONCATENATE(K$3,": ",CONCATENATE("S[",Ballu!BD40/1000,"]"))</f>
        <v xml:space="preserve"> (Потребляемая мощность) Обогрев: S[1.1]</v>
      </c>
      <c r="L44" s="40" t="str">
        <f>CONCATENATE(L$3,": ",CONCATENATE("S[",Ballu!BA40,"]"))</f>
        <v xml:space="preserve"> (Рабочий ток) Напряжение / Частота источника питания: S[220-240/50/1]</v>
      </c>
      <c r="M44" s="40" t="str">
        <f t="shared" si="2"/>
        <v xml:space="preserve"> (Рабочий ток) Хладагент: S[]</v>
      </c>
      <c r="N44" s="40" t="str">
        <f t="shared" si="3"/>
        <v xml:space="preserve"> (Рабочий ток) Количество хладагента: N[]</v>
      </c>
      <c r="O44" s="40" t="str">
        <f t="shared" si="4"/>
        <v xml:space="preserve"> (Рабочий ток) Объем рециркулируемого воздуха внутреннего блока: S[]</v>
      </c>
      <c r="P44" s="40" t="str">
        <f>CONCATENATE(P$3,": ",CONCATENATE("S[",Ballu!BN40,"]"))</f>
        <v xml:space="preserve"> (Внутренний блок) Размеры (Ш x Г x В): S[792 x 201 x 292]</v>
      </c>
      <c r="Q44" s="40" t="str">
        <f t="shared" si="5"/>
        <v xml:space="preserve"> (Внутренний блок) Упаковка (Ш x Г x В): S[]</v>
      </c>
      <c r="R44" s="40" t="str">
        <f>CONCATENATE(R$3,": ",CONCATENATE("S[",Ballu!BR40,"]"))</f>
        <v xml:space="preserve"> (Внутренний блок) Масса (нетто / брутто): S[8.5]</v>
      </c>
      <c r="S44" s="40" t="str">
        <f>CONCATENATE(S$3,": ",CONCATENATE("S[",Ballu!BG40,"]"))</f>
        <v xml:space="preserve"> (Внутренний блок) Уровень шума мин. / макс.: S[21]</v>
      </c>
      <c r="T44" s="40" t="str">
        <f t="shared" si="6"/>
        <v xml:space="preserve"> (Наружный блок) Марка компрессора: S[]</v>
      </c>
      <c r="U44" s="40" t="str">
        <f>CONCATENATE(U$3,": ",CONCATENATE("S[",Ballu!BP40,"]"))</f>
        <v xml:space="preserve"> (Наружный блок) Размеры (Ш x Г x В): S[705 x 280 x 530]</v>
      </c>
      <c r="V44" s="40" t="str">
        <f t="shared" si="7"/>
        <v xml:space="preserve"> (Наружный блок) Упаковка (Ш x Г x В): S[]</v>
      </c>
      <c r="W44" s="40" t="str">
        <f>CONCATENATE(W$3,": ",CONCATENATE("S[",Ballu!BS40,"]"))</f>
        <v xml:space="preserve"> (Наружный блок) Масса (нетто / брутто): S[22.5]</v>
      </c>
      <c r="X44" s="40" t="str">
        <f>CONCATENATE(X$3,": ",CONCATENATE("N[",Ballu!AU40,"]"))</f>
        <v xml:space="preserve"> (Наружный блок) Максимальный уровень шума: N[50]</v>
      </c>
      <c r="Y44" s="40" t="str">
        <f t="shared" si="10"/>
        <v xml:space="preserve"> (Соединительные трубы) Жидкостная линия : N[]</v>
      </c>
      <c r="Z44" s="40" t="str">
        <f t="shared" si="10"/>
        <v xml:space="preserve"> (Соединительные трубы) Газовая линия : N[]</v>
      </c>
      <c r="AA44" s="40" t="str">
        <f>CONCATENATE(AA$3,": ",CONCATENATE("N[",Ballu!AK40,"]"))</f>
        <v xml:space="preserve"> (Соединительные трубы) Максимальная длина трубопровода: N[20]</v>
      </c>
      <c r="AB44" s="40" t="str">
        <f>CONCATENATE(AB$3,": ",CONCATENATE("S[",Ballu!AL40,"]"))</f>
        <v xml:space="preserve"> (Соединительные трубы) Максимальный перепад высот: S[10]</v>
      </c>
      <c r="AC44" s="40" t="str">
        <f t="shared" si="11"/>
        <v xml:space="preserve"> (Допустимая темп. наружного воздуха) Охлаждение: S[]</v>
      </c>
      <c r="AD44" s="40" t="str">
        <f t="shared" si="11"/>
        <v xml:space="preserve"> (Допустимая темп. наружного воздуха) Обогрев: S[]</v>
      </c>
    </row>
    <row r="45" spans="1:30" s="40" customFormat="1" x14ac:dyDescent="0.25">
      <c r="A45" s="40">
        <f>Ballu!A41</f>
        <v>39</v>
      </c>
      <c r="B45" s="40" t="str">
        <f>CONCATENATE(B$3,": ",CONCATENATE("E[",Ballu!D41,"]"))</f>
        <v>Производитель: E[BALLU]</v>
      </c>
      <c r="C45" s="40" t="str">
        <f>CONCATENATE(C$3,": ",CONCATENATE("S[",Ballu!BM41,"]"))</f>
        <v xml:space="preserve"> Тип: S[Сплит система]</v>
      </c>
      <c r="D45" s="40" t="str">
        <f>CONCATENATE(D$3,": ",CONCATENATE("S[",Ballu!AJ41,"]"))</f>
        <v xml:space="preserve"> (Сплит система) Инвертор: S[Нет]</v>
      </c>
      <c r="E45" s="40" t="str">
        <f>CONCATENATE(E$3,": ",CONCATENATE("N[",Ballu!AQ41,"]"))</f>
        <v xml:space="preserve"> (Сплит система) Холодопроизводительность: N[2.55]</v>
      </c>
      <c r="F45" s="40" t="str">
        <f>CONCATENATE(F$3,": ",CONCATENATE("N[",Ballu!AN41,"]"))</f>
        <v xml:space="preserve"> (Сплит система) Теплопроизводительность: N[2.65]</v>
      </c>
      <c r="G45" s="40" t="str">
        <f>CONCATENATE(G$3,": ",CONCATENATE("N[",Ballu!BL41,"]"))</f>
        <v xml:space="preserve"> (Сплит система) Площадь помещения: N[25]</v>
      </c>
      <c r="H45" s="40" t="str">
        <f t="shared" si="0"/>
        <v xml:space="preserve"> (Рабочий ток) Охлаждение: S[]</v>
      </c>
      <c r="I45" s="40" t="str">
        <f>CONCATENATE(I$3,": ",CONCATENATE("N[",Ballu!BE41/1000,"]"))</f>
        <v xml:space="preserve"> (Потребляемая мощность) Охлаждение: N[0.794]</v>
      </c>
      <c r="J45" s="40" t="str">
        <f t="shared" si="1"/>
        <v xml:space="preserve"> (Рабочий ток) Обогрев: S[]</v>
      </c>
      <c r="K45" s="40" t="str">
        <f>CONCATENATE(K$3,": ",CONCATENATE("S[",Ballu!BD41/1000,"]"))</f>
        <v xml:space="preserve"> (Потребляемая мощность) Обогрев: S[0.734]</v>
      </c>
      <c r="L45" s="40" t="str">
        <f>CONCATENATE(L$3,": ",CONCATENATE("S[",Ballu!BA41,"]"))</f>
        <v xml:space="preserve"> (Рабочий ток) Напряжение / Частота источника питания: S[220-240/50/1]</v>
      </c>
      <c r="M45" s="40" t="str">
        <f t="shared" si="2"/>
        <v xml:space="preserve"> (Рабочий ток) Хладагент: S[]</v>
      </c>
      <c r="N45" s="40" t="str">
        <f t="shared" si="3"/>
        <v xml:space="preserve"> (Рабочий ток) Количество хладагента: N[]</v>
      </c>
      <c r="O45" s="40" t="str">
        <f t="shared" si="4"/>
        <v xml:space="preserve"> (Рабочий ток) Объем рециркулируемого воздуха внутреннего блока: S[]</v>
      </c>
      <c r="P45" s="40" t="str">
        <f>CONCATENATE(P$3,": ",CONCATENATE("S[",Ballu!BN41,"]"))</f>
        <v xml:space="preserve"> (Внутренний блок) Размеры (Ш x Г x В): S[704 x 185 x 260]</v>
      </c>
      <c r="Q45" s="40" t="str">
        <f t="shared" si="5"/>
        <v xml:space="preserve"> (Внутренний блок) Упаковка (Ш x Г x В): S[]</v>
      </c>
      <c r="R45" s="40" t="str">
        <f>CONCATENATE(R$3,": ",CONCATENATE("S[",Ballu!BR41,"]"))</f>
        <v xml:space="preserve"> (Внутренний блок) Масса (нетто / брутто): S[7.5]</v>
      </c>
      <c r="S45" s="40" t="str">
        <f>CONCATENATE(S$3,": ",CONCATENATE("S[",Ballu!BG41,"]"))</f>
        <v xml:space="preserve"> (Внутренний блок) Уровень шума мин. / макс.: S[26]</v>
      </c>
      <c r="T45" s="40" t="str">
        <f t="shared" si="6"/>
        <v xml:space="preserve"> (Наружный блок) Марка компрессора: S[]</v>
      </c>
      <c r="U45" s="40" t="str">
        <f>CONCATENATE(U$3,": ",CONCATENATE("S[",Ballu!BP41,"]"))</f>
        <v xml:space="preserve"> (Наружный блок) Размеры (Ш x Г x В): S[710 x 293 x 450]</v>
      </c>
      <c r="V45" s="40" t="str">
        <f t="shared" si="7"/>
        <v xml:space="preserve"> (Наружный блок) Упаковка (Ш x Г x В): S[]</v>
      </c>
      <c r="W45" s="40" t="str">
        <f>CONCATENATE(W$3,": ",CONCATENATE("S[",Ballu!BS41,"]"))</f>
        <v xml:space="preserve"> (Наружный блок) Масса (нетто / брутто): S[24.7]</v>
      </c>
      <c r="X45" s="40" t="str">
        <f>CONCATENATE(X$3,": ",CONCATENATE("N[",Ballu!AU41,"]"))</f>
        <v xml:space="preserve"> (Наружный блок) Максимальный уровень шума: N[49]</v>
      </c>
      <c r="Y45" s="40" t="str">
        <f t="shared" si="10"/>
        <v xml:space="preserve"> (Соединительные трубы) Жидкостная линия : N[]</v>
      </c>
      <c r="Z45" s="40" t="str">
        <f t="shared" si="10"/>
        <v xml:space="preserve"> (Соединительные трубы) Газовая линия : N[]</v>
      </c>
      <c r="AA45" s="40" t="str">
        <f>CONCATENATE(AA$3,": ",CONCATENATE("N[",Ballu!AK41,"]"))</f>
        <v xml:space="preserve"> (Соединительные трубы) Максимальная длина трубопровода: N[15]</v>
      </c>
      <c r="AB45" s="40" t="str">
        <f>CONCATENATE(AB$3,": ",CONCATENATE("S[",Ballu!AL41,"]"))</f>
        <v xml:space="preserve"> (Соединительные трубы) Максимальный перепад высот: S[10]</v>
      </c>
      <c r="AC45" s="40" t="str">
        <f t="shared" si="11"/>
        <v xml:space="preserve"> (Допустимая темп. наружного воздуха) Охлаждение: S[]</v>
      </c>
      <c r="AD45" s="40" t="str">
        <f t="shared" si="11"/>
        <v xml:space="preserve"> (Допустимая темп. наружного воздуха) Обогрев: S[]</v>
      </c>
    </row>
    <row r="46" spans="1:30" s="40" customFormat="1" x14ac:dyDescent="0.25">
      <c r="A46" s="40">
        <f>Ballu!A42</f>
        <v>40</v>
      </c>
      <c r="B46" s="40" t="str">
        <f>CONCATENATE(B$3,": ",CONCATENATE("E[",Ballu!D42,"]"))</f>
        <v>Производитель: E[BALLU]</v>
      </c>
      <c r="C46" s="40" t="str">
        <f>CONCATENATE(C$3,": ",CONCATENATE("S[",Ballu!BM42,"]"))</f>
        <v xml:space="preserve"> Тип: S[Сплит система]</v>
      </c>
      <c r="D46" s="40" t="str">
        <f>CONCATENATE(D$3,": ",CONCATENATE("S[",Ballu!AJ42,"]"))</f>
        <v xml:space="preserve"> (Сплит система) Инвертор: S[Да]</v>
      </c>
      <c r="E46" s="40" t="str">
        <f>CONCATENATE(E$3,": ",CONCATENATE("N[",Ballu!AQ42,"]"))</f>
        <v xml:space="preserve"> (Сплит система) Холодопроизводительность: N[3.96]</v>
      </c>
      <c r="F46" s="40" t="str">
        <f>CONCATENATE(F$3,": ",CONCATENATE("N[",Ballu!AN42,"]"))</f>
        <v xml:space="preserve"> (Сплит система) Теплопроизводительность: N[4.54]</v>
      </c>
      <c r="G46" s="40" t="str">
        <f>CONCATENATE(G$3,": ",CONCATENATE("N[",Ballu!BL42,"]"))</f>
        <v xml:space="preserve"> (Сплит система) Площадь помещения: N[35]</v>
      </c>
      <c r="H46" s="40" t="str">
        <f t="shared" si="0"/>
        <v xml:space="preserve"> (Рабочий ток) Охлаждение: S[]</v>
      </c>
      <c r="I46" s="40" t="str">
        <f>CONCATENATE(I$3,": ",CONCATENATE("N[",Ballu!BE42/1000,"]"))</f>
        <v xml:space="preserve"> (Потребляемая мощность) Охлаждение: N[0.88]</v>
      </c>
      <c r="J46" s="40" t="str">
        <f t="shared" si="1"/>
        <v xml:space="preserve"> (Рабочий ток) Обогрев: S[]</v>
      </c>
      <c r="K46" s="40" t="str">
        <f>CONCATENATE(K$3,": ",CONCATENATE("S[",Ballu!BD42/1000,"]"))</f>
        <v xml:space="preserve"> (Потребляемая мощность) Обогрев: S[0.99]</v>
      </c>
      <c r="L46" s="40" t="str">
        <f>CONCATENATE(L$3,": ",CONCATENATE("S[",Ballu!BA42,"]"))</f>
        <v xml:space="preserve"> (Рабочий ток) Напряжение / Частота источника питания: S[220-240/50/1]</v>
      </c>
      <c r="M46" s="40" t="str">
        <f t="shared" si="2"/>
        <v xml:space="preserve"> (Рабочий ток) Хладагент: S[]</v>
      </c>
      <c r="N46" s="40" t="str">
        <f t="shared" si="3"/>
        <v xml:space="preserve"> (Рабочий ток) Количество хладагента: N[]</v>
      </c>
      <c r="O46" s="40" t="str">
        <f t="shared" si="4"/>
        <v xml:space="preserve"> (Рабочий ток) Объем рециркулируемого воздуха внутреннего блока: S[]</v>
      </c>
      <c r="P46" s="40" t="str">
        <f>CONCATENATE(P$3,": ",CONCATENATE("S[",Ballu!BN42,"]"))</f>
        <v xml:space="preserve"> (Внутренний блок) Размеры (Ш x Г x В): S[795 x 225 x 295]</v>
      </c>
      <c r="Q46" s="40" t="str">
        <f t="shared" si="5"/>
        <v xml:space="preserve"> (Внутренний блок) Упаковка (Ш x Г x В): S[]</v>
      </c>
      <c r="R46" s="40" t="str">
        <f>CONCATENATE(R$3,": ",CONCATENATE("S[",Ballu!BR42,"]"))</f>
        <v xml:space="preserve"> (Внутренний блок) Масса (нетто / брутто): S[10.2]</v>
      </c>
      <c r="S46" s="40" t="str">
        <f>CONCATENATE(S$3,": ",CONCATENATE("S[",Ballu!BG42,"]"))</f>
        <v xml:space="preserve"> (Внутренний блок) Уровень шума мин. / макс.: S[21]</v>
      </c>
      <c r="T46" s="40" t="str">
        <f t="shared" si="6"/>
        <v xml:space="preserve"> (Наружный блок) Марка компрессора: S[]</v>
      </c>
      <c r="U46" s="40" t="str">
        <f>CONCATENATE(U$3,": ",CONCATENATE("S[",Ballu!BP42,"]"))</f>
        <v xml:space="preserve"> (Наружный блок) Размеры (Ш x Г x В): S[805 x 330 x 554]</v>
      </c>
      <c r="V46" s="40" t="str">
        <f t="shared" si="7"/>
        <v xml:space="preserve"> (Наружный блок) Упаковка (Ш x Г x В): S[]</v>
      </c>
      <c r="W46" s="40" t="str">
        <f>CONCATENATE(W$3,": ",CONCATENATE("S[",Ballu!BS42,"]"))</f>
        <v xml:space="preserve"> (Наружный блок) Масса (нетто / брутто): S[28.4]</v>
      </c>
      <c r="X46" s="40" t="str">
        <f>CONCATENATE(X$3,": ",CONCATENATE("N[",Ballu!AU42,"]"))</f>
        <v xml:space="preserve"> (Наружный блок) Максимальный уровень шума: N[57]</v>
      </c>
      <c r="Y46" s="40" t="str">
        <f t="shared" si="10"/>
        <v xml:space="preserve"> (Соединительные трубы) Жидкостная линия : N[]</v>
      </c>
      <c r="Z46" s="40" t="str">
        <f t="shared" si="10"/>
        <v xml:space="preserve"> (Соединительные трубы) Газовая линия : N[]</v>
      </c>
      <c r="AA46" s="40" t="str">
        <f>CONCATENATE(AA$3,": ",CONCATENATE("N[",Ballu!AK42,"]"))</f>
        <v xml:space="preserve"> (Соединительные трубы) Максимальная длина трубопровода: N[25]</v>
      </c>
      <c r="AB46" s="40" t="str">
        <f>CONCATENATE(AB$3,": ",CONCATENATE("S[",Ballu!AL42,"]"))</f>
        <v xml:space="preserve"> (Соединительные трубы) Максимальный перепад высот: S[10]</v>
      </c>
      <c r="AC46" s="40" t="str">
        <f t="shared" si="11"/>
        <v xml:space="preserve"> (Допустимая темп. наружного воздуха) Охлаждение: S[]</v>
      </c>
      <c r="AD46" s="40" t="str">
        <f t="shared" si="11"/>
        <v xml:space="preserve"> (Допустимая темп. наружного воздуха) Обогрев: S[]</v>
      </c>
    </row>
    <row r="47" spans="1:30" s="40" customFormat="1" x14ac:dyDescent="0.25">
      <c r="A47" s="40">
        <f>Ballu!A43</f>
        <v>41</v>
      </c>
      <c r="B47" s="40" t="str">
        <f>CONCATENATE(B$3,": ",CONCATENATE("E[",Ballu!D43,"]"))</f>
        <v>Производитель: E[BALLU]</v>
      </c>
      <c r="C47" s="40" t="str">
        <f>CONCATENATE(C$3,": ",CONCATENATE("S[",Ballu!BM43,"]"))</f>
        <v xml:space="preserve"> Тип: S[Сплит система]</v>
      </c>
      <c r="D47" s="40" t="str">
        <f>CONCATENATE(D$3,": ",CONCATENATE("S[",Ballu!AJ43,"]"))</f>
        <v xml:space="preserve"> (Сплит система) Инвертор: S[Да]</v>
      </c>
      <c r="E47" s="40" t="str">
        <f>CONCATENATE(E$3,": ",CONCATENATE("N[",Ballu!AQ43,"]"))</f>
        <v xml:space="preserve"> (Сплит система) Холодопроизводительность: N[3.8]</v>
      </c>
      <c r="F47" s="40" t="str">
        <f>CONCATENATE(F$3,": ",CONCATENATE("N[",Ballu!AN43,"]"))</f>
        <v xml:space="preserve"> (Сплит система) Теплопроизводительность: N[4.2]</v>
      </c>
      <c r="G47" s="40" t="str">
        <f>CONCATENATE(G$3,": ",CONCATENATE("N[",Ballu!BL43,"]"))</f>
        <v xml:space="preserve"> (Сплит система) Площадь помещения: N[27]</v>
      </c>
      <c r="H47" s="40" t="str">
        <f t="shared" si="0"/>
        <v xml:space="preserve"> (Рабочий ток) Охлаждение: S[]</v>
      </c>
      <c r="I47" s="40" t="str">
        <f>CONCATENATE(I$3,": ",CONCATENATE("N[",Ballu!BE43/1000,"]"))</f>
        <v xml:space="preserve"> (Потребляемая мощность) Охлаждение: N[0.8]</v>
      </c>
      <c r="J47" s="40" t="str">
        <f t="shared" si="1"/>
        <v xml:space="preserve"> (Рабочий ток) Обогрев: S[]</v>
      </c>
      <c r="K47" s="40" t="str">
        <f>CONCATENATE(K$3,": ",CONCATENATE("S[",Ballu!BD43/1000,"]"))</f>
        <v xml:space="preserve"> (Потребляемая мощность) Обогрев: S[0.85]</v>
      </c>
      <c r="L47" s="40" t="str">
        <f>CONCATENATE(L$3,": ",CONCATENATE("S[",Ballu!BA43,"]"))</f>
        <v xml:space="preserve"> (Рабочий ток) Напряжение / Частота источника питания: S[220-240/50/1]</v>
      </c>
      <c r="M47" s="40" t="str">
        <f t="shared" si="2"/>
        <v xml:space="preserve"> (Рабочий ток) Хладагент: S[]</v>
      </c>
      <c r="N47" s="40" t="str">
        <f t="shared" si="3"/>
        <v xml:space="preserve"> (Рабочий ток) Количество хладагента: N[]</v>
      </c>
      <c r="O47" s="40" t="str">
        <f t="shared" si="4"/>
        <v xml:space="preserve"> (Рабочий ток) Объем рециркулируемого воздуха внутреннего блока: S[]</v>
      </c>
      <c r="P47" s="40" t="str">
        <f>CONCATENATE(P$3,": ",CONCATENATE("S[",Ballu!BN43,"]"))</f>
        <v xml:space="preserve"> (Внутренний блок) Размеры (Ш x Г x В): S[792 x 201 x 292]</v>
      </c>
      <c r="Q47" s="40" t="str">
        <f t="shared" si="5"/>
        <v xml:space="preserve"> (Внутренний блок) Упаковка (Ш x Г x В): S[]</v>
      </c>
      <c r="R47" s="40" t="str">
        <f>CONCATENATE(R$3,": ",CONCATENATE("S[",Ballu!BR43,"]"))</f>
        <v xml:space="preserve"> (Внутренний блок) Масса (нетто / брутто): S[8.5]</v>
      </c>
      <c r="S47" s="40" t="str">
        <f>CONCATENATE(S$3,": ",CONCATENATE("S[",Ballu!BG43,"]"))</f>
        <v xml:space="preserve"> (Внутренний блок) Уровень шума мин. / макс.: S[19]</v>
      </c>
      <c r="T47" s="40" t="str">
        <f t="shared" si="6"/>
        <v xml:space="preserve"> (Наружный блок) Марка компрессора: S[]</v>
      </c>
      <c r="U47" s="40" t="str">
        <f>CONCATENATE(U$3,": ",CONCATENATE("S[",Ballu!BP43,"]"))</f>
        <v xml:space="preserve"> (Наружный блок) Размеры (Ш x Г x В): S[705 x 279 x 530]</v>
      </c>
      <c r="V47" s="40" t="str">
        <f t="shared" si="7"/>
        <v xml:space="preserve"> (Наружный блок) Упаковка (Ш x Г x В): S[]</v>
      </c>
      <c r="W47" s="40" t="str">
        <f>CONCATENATE(W$3,": ",CONCATENATE("S[",Ballu!BS43,"]"))</f>
        <v xml:space="preserve"> (Наружный блок) Масса (нетто / брутто): S[22.5]</v>
      </c>
      <c r="X47" s="40" t="str">
        <f>CONCATENATE(X$3,": ",CONCATENATE("N[",Ballu!AU43,"]"))</f>
        <v xml:space="preserve"> (Наружный блок) Максимальный уровень шума: N[50]</v>
      </c>
      <c r="Y47" s="40" t="str">
        <f t="shared" si="10"/>
        <v xml:space="preserve"> (Соединительные трубы) Жидкостная линия : N[]</v>
      </c>
      <c r="Z47" s="40" t="str">
        <f t="shared" si="10"/>
        <v xml:space="preserve"> (Соединительные трубы) Газовая линия : N[]</v>
      </c>
      <c r="AA47" s="40" t="str">
        <f>CONCATENATE(AA$3,": ",CONCATENATE("N[",Ballu!AK43,"]"))</f>
        <v xml:space="preserve"> (Соединительные трубы) Максимальная длина трубопровода: N[20]</v>
      </c>
      <c r="AB47" s="40" t="str">
        <f>CONCATENATE(AB$3,": ",CONCATENATE("S[",Ballu!AL43,"]"))</f>
        <v xml:space="preserve"> (Соединительные трубы) Максимальный перепад высот: S[10]</v>
      </c>
      <c r="AC47" s="40" t="str">
        <f t="shared" si="11"/>
        <v xml:space="preserve"> (Допустимая темп. наружного воздуха) Охлаждение: S[]</v>
      </c>
      <c r="AD47" s="40" t="str">
        <f t="shared" si="11"/>
        <v xml:space="preserve"> (Допустимая темп. наружного воздуха) Обогрев: S[]</v>
      </c>
    </row>
    <row r="48" spans="1:30" s="40" customFormat="1" x14ac:dyDescent="0.25">
      <c r="A48" s="40">
        <f>Ballu!A44</f>
        <v>42</v>
      </c>
      <c r="B48" s="40" t="str">
        <f>CONCATENATE(B$3,": ",CONCATENATE("E[",Ballu!D44,"]"))</f>
        <v>Производитель: E[BALLU]</v>
      </c>
      <c r="C48" s="40" t="str">
        <f>CONCATENATE(C$3,": ",CONCATENATE("S[",Ballu!BM44,"]"))</f>
        <v xml:space="preserve"> Тип: S[Сплит система]</v>
      </c>
      <c r="D48" s="40" t="str">
        <f>CONCATENATE(D$3,": ",CONCATENATE("S[",Ballu!AJ44,"]"))</f>
        <v xml:space="preserve"> (Сплит система) Инвертор: S[Нет]</v>
      </c>
      <c r="E48" s="40" t="str">
        <f>CONCATENATE(E$3,": ",CONCATENATE("N[",Ballu!AQ44,"]"))</f>
        <v xml:space="preserve"> (Сплит система) Холодопроизводительность: N[8.5]</v>
      </c>
      <c r="F48" s="40" t="str">
        <f>CONCATENATE(F$3,": ",CONCATENATE("N[",Ballu!AN44,"]"))</f>
        <v xml:space="preserve"> (Сплит система) Теплопроизводительность: N[8.9]</v>
      </c>
      <c r="G48" s="40" t="str">
        <f>CONCATENATE(G$3,": ",CONCATENATE("N[",Ballu!BL44,"]"))</f>
        <v xml:space="preserve"> (Сплит система) Площадь помещения: N[85]</v>
      </c>
      <c r="H48" s="40" t="str">
        <f t="shared" si="0"/>
        <v xml:space="preserve"> (Рабочий ток) Охлаждение: S[]</v>
      </c>
      <c r="I48" s="40" t="str">
        <f>CONCATENATE(I$3,": ",CONCATENATE("N[",Ballu!BE44/1000,"]"))</f>
        <v xml:space="preserve"> (Потребляемая мощность) Охлаждение: N[2.615]</v>
      </c>
      <c r="J48" s="40" t="str">
        <f t="shared" si="1"/>
        <v xml:space="preserve"> (Рабочий ток) Обогрев: S[]</v>
      </c>
      <c r="K48" s="40" t="str">
        <f>CONCATENATE(K$3,": ",CONCATENATE("S[",Ballu!BD44/1000,"]"))</f>
        <v xml:space="preserve"> (Потребляемая мощность) Обогрев: S[2.465]</v>
      </c>
      <c r="L48" s="40" t="str">
        <f>CONCATENATE(L$3,": ",CONCATENATE("S[",Ballu!BA44,"]"))</f>
        <v xml:space="preserve"> (Рабочий ток) Напряжение / Частота источника питания: S[220-240/50/1]</v>
      </c>
      <c r="M48" s="40" t="str">
        <f t="shared" si="2"/>
        <v xml:space="preserve"> (Рабочий ток) Хладагент: S[]</v>
      </c>
      <c r="N48" s="40" t="str">
        <f t="shared" si="3"/>
        <v xml:space="preserve"> (Рабочий ток) Количество хладагента: N[]</v>
      </c>
      <c r="O48" s="40" t="str">
        <f t="shared" si="4"/>
        <v xml:space="preserve"> (Рабочий ток) Объем рециркулируемого воздуха внутреннего блока: S[]</v>
      </c>
      <c r="P48" s="40" t="str">
        <f>CONCATENATE(P$3,": ",CONCATENATE("S[",Ballu!BN44,"]"))</f>
        <v xml:space="preserve"> (Внутренний блок) Размеры (Ш x Г x В): S[1075 x 246 x 333]</v>
      </c>
      <c r="Q48" s="40" t="str">
        <f t="shared" si="5"/>
        <v xml:space="preserve"> (Внутренний блок) Упаковка (Ш x Г x В): S[]</v>
      </c>
      <c r="R48" s="40" t="str">
        <f>CONCATENATE(R$3,": ",CONCATENATE("S[",Ballu!BR44,"]"))</f>
        <v xml:space="preserve"> (Внутренний блок) Масса (нетто / брутто): S[16.9]</v>
      </c>
      <c r="S48" s="40" t="str">
        <f>CONCATENATE(S$3,": ",CONCATENATE("S[",Ballu!BG44,"]"))</f>
        <v xml:space="preserve"> (Внутренний блок) Уровень шума мин. / макс.: S[37]</v>
      </c>
      <c r="T48" s="40" t="str">
        <f t="shared" si="6"/>
        <v xml:space="preserve"> (Наружный блок) Марка компрессора: S[]</v>
      </c>
      <c r="U48" s="40" t="str">
        <f>CONCATENATE(U$3,": ",CONCATENATE("S[",Ballu!BP44,"]"))</f>
        <v xml:space="preserve"> (Наружный блок) Размеры (Ш x Г x В): S[958 x 402 x 660]</v>
      </c>
      <c r="V48" s="40" t="str">
        <f t="shared" si="7"/>
        <v xml:space="preserve"> (Наружный блок) Упаковка (Ш x Г x В): S[]</v>
      </c>
      <c r="W48" s="40" t="str">
        <f>CONCATENATE(W$3,": ",CONCATENATE("S[",Ballu!BS44,"]"))</f>
        <v xml:space="preserve"> (Наружный блок) Масса (нетто / брутто): S[56.9]</v>
      </c>
      <c r="X48" s="40" t="str">
        <f>CONCATENATE(X$3,": ",CONCATENATE("N[",Ballu!AU44,"]"))</f>
        <v xml:space="preserve"> (Наружный блок) Максимальный уровень шума: N[57]</v>
      </c>
      <c r="Y48" s="40" t="str">
        <f t="shared" si="10"/>
        <v xml:space="preserve"> (Соединительные трубы) Жидкостная линия : N[]</v>
      </c>
      <c r="Z48" s="40" t="str">
        <f t="shared" si="10"/>
        <v xml:space="preserve"> (Соединительные трубы) Газовая линия : N[]</v>
      </c>
      <c r="AA48" s="40" t="str">
        <f>CONCATENATE(AA$3,": ",CONCATENATE("N[",Ballu!AK44,"]"))</f>
        <v xml:space="preserve"> (Соединительные трубы) Максимальная длина трубопровода: N[30]</v>
      </c>
      <c r="AB48" s="40" t="str">
        <f>CONCATENATE(AB$3,": ",CONCATENATE("S[",Ballu!AL44,"]"))</f>
        <v xml:space="preserve"> (Соединительные трубы) Максимальный перепад высот: S[10]</v>
      </c>
      <c r="AC48" s="40" t="str">
        <f t="shared" si="11"/>
        <v xml:space="preserve"> (Допустимая темп. наружного воздуха) Охлаждение: S[]</v>
      </c>
      <c r="AD48" s="40" t="str">
        <f t="shared" si="11"/>
        <v xml:space="preserve"> (Допустимая темп. наружного воздуха) Обогрев: S[]</v>
      </c>
    </row>
    <row r="49" spans="1:30" s="40" customFormat="1" x14ac:dyDescent="0.25">
      <c r="A49" s="40">
        <f>Ballu!A45</f>
        <v>43</v>
      </c>
      <c r="B49" s="40" t="str">
        <f>CONCATENATE(B$3,": ",CONCATENATE("E[",Ballu!D45,"]"))</f>
        <v>Производитель: E[BALLU]</v>
      </c>
      <c r="C49" s="40" t="str">
        <f>CONCATENATE(C$3,": ",CONCATENATE("S[",Ballu!BM45,"]"))</f>
        <v xml:space="preserve"> Тип: S[Сплит система]</v>
      </c>
      <c r="D49" s="40" t="str">
        <f>CONCATENATE(D$3,": ",CONCATENATE("S[",Ballu!AJ45,"]"))</f>
        <v xml:space="preserve"> (Сплит система) Инвертор: S[Нет]</v>
      </c>
      <c r="E49" s="40" t="str">
        <f>CONCATENATE(E$3,": ",CONCATENATE("N[",Ballu!AQ45,"]"))</f>
        <v xml:space="preserve"> (Сплит система) Холодопроизводительность: N[2.25]</v>
      </c>
      <c r="F49" s="40" t="str">
        <f>CONCATENATE(F$3,": ",CONCATENATE("N[",Ballu!AN45,"]"))</f>
        <v xml:space="preserve"> (Сплит система) Теплопроизводительность: N[2.3]</v>
      </c>
      <c r="G49" s="40" t="str">
        <f>CONCATENATE(G$3,": ",CONCATENATE("N[",Ballu!BL45,"]"))</f>
        <v xml:space="preserve"> (Сплит система) Площадь помещения: N[22]</v>
      </c>
      <c r="H49" s="40" t="str">
        <f t="shared" si="0"/>
        <v xml:space="preserve"> (Рабочий ток) Охлаждение: S[]</v>
      </c>
      <c r="I49" s="40" t="str">
        <f>CONCATENATE(I$3,": ",CONCATENATE("N[",Ballu!BE45/1000,"]"))</f>
        <v xml:space="preserve"> (Потребляемая мощность) Охлаждение: N[0.7]</v>
      </c>
      <c r="J49" s="40" t="str">
        <f t="shared" si="1"/>
        <v xml:space="preserve"> (Рабочий ток) Обогрев: S[]</v>
      </c>
      <c r="K49" s="40" t="str">
        <f>CONCATENATE(K$3,": ",CONCATENATE("S[",Ballu!BD45/1000,"]"))</f>
        <v xml:space="preserve"> (Потребляемая мощность) Обогрев: S[0.637]</v>
      </c>
      <c r="L49" s="40" t="str">
        <f>CONCATENATE(L$3,": ",CONCATENATE("S[",Ballu!BA45,"]"))</f>
        <v xml:space="preserve"> (Рабочий ток) Напряжение / Частота источника питания: S[220-240/50/1]</v>
      </c>
      <c r="M49" s="40" t="str">
        <f t="shared" si="2"/>
        <v xml:space="preserve"> (Рабочий ток) Хладагент: S[]</v>
      </c>
      <c r="N49" s="40" t="str">
        <f t="shared" si="3"/>
        <v xml:space="preserve"> (Рабочий ток) Количество хладагента: N[]</v>
      </c>
      <c r="O49" s="40" t="str">
        <f t="shared" si="4"/>
        <v xml:space="preserve"> (Рабочий ток) Объем рециркулируемого воздуха внутреннего блока: S[]</v>
      </c>
      <c r="P49" s="40" t="str">
        <f>CONCATENATE(P$3,": ",CONCATENATE("S[",Ballu!BN45,"]"))</f>
        <v xml:space="preserve"> (Внутренний блок) Размеры (Ш x Г x В): S[704 x 185 x 260]</v>
      </c>
      <c r="Q49" s="40" t="str">
        <f t="shared" si="5"/>
        <v xml:space="preserve"> (Внутренний блок) Упаковка (Ш x Г x В): S[]</v>
      </c>
      <c r="R49" s="40" t="str">
        <f>CONCATENATE(R$3,": ",CONCATENATE("S[",Ballu!BR45,"]"))</f>
        <v xml:space="preserve"> (Внутренний блок) Масса (нетто / брутто): S[7.5]</v>
      </c>
      <c r="S49" s="40" t="str">
        <f>CONCATENATE(S$3,": ",CONCATENATE("S[",Ballu!BG45,"]"))</f>
        <v xml:space="preserve"> (Внутренний блок) Уровень шума мин. / макс.: S[24]</v>
      </c>
      <c r="T49" s="40" t="str">
        <f t="shared" si="6"/>
        <v xml:space="preserve"> (Наружный блок) Марка компрессора: S[]</v>
      </c>
      <c r="U49" s="40" t="str">
        <f>CONCATENATE(U$3,": ",CONCATENATE("S[",Ballu!BP45,"]"))</f>
        <v xml:space="preserve"> (Наружный блок) Размеры (Ш x Г x В): S[710 x 293 x 450]</v>
      </c>
      <c r="V49" s="40" t="str">
        <f t="shared" si="7"/>
        <v xml:space="preserve"> (Наружный блок) Упаковка (Ш x Г x В): S[]</v>
      </c>
      <c r="W49" s="40" t="str">
        <f>CONCATENATE(W$3,": ",CONCATENATE("S[",Ballu!BS45,"]"))</f>
        <v xml:space="preserve"> (Наружный блок) Масса (нетто / брутто): S[22.3]</v>
      </c>
      <c r="X49" s="40" t="str">
        <f>CONCATENATE(X$3,": ",CONCATENATE("N[",Ballu!AU45,"]"))</f>
        <v xml:space="preserve"> (Наружный блок) Максимальный уровень шума: N[49]</v>
      </c>
      <c r="Y49" s="40" t="str">
        <f t="shared" si="10"/>
        <v xml:space="preserve"> (Соединительные трубы) Жидкостная линия : N[]</v>
      </c>
      <c r="Z49" s="40" t="str">
        <f t="shared" si="10"/>
        <v xml:space="preserve"> (Соединительные трубы) Газовая линия : N[]</v>
      </c>
      <c r="AA49" s="40" t="str">
        <f>CONCATENATE(AA$3,": ",CONCATENATE("N[",Ballu!AK45,"]"))</f>
        <v xml:space="preserve"> (Соединительные трубы) Максимальная длина трубопровода: N[15]</v>
      </c>
      <c r="AB49" s="40" t="str">
        <f>CONCATENATE(AB$3,": ",CONCATENATE("S[",Ballu!AL45,"]"))</f>
        <v xml:space="preserve"> (Соединительные трубы) Максимальный перепад высот: S[10]</v>
      </c>
      <c r="AC49" s="40" t="str">
        <f t="shared" si="11"/>
        <v xml:space="preserve"> (Допустимая темп. наружного воздуха) Охлаждение: S[]</v>
      </c>
      <c r="AD49" s="40" t="str">
        <f t="shared" si="11"/>
        <v xml:space="preserve"> (Допустимая темп. наружного воздуха) Обогрев: S[]</v>
      </c>
    </row>
    <row r="50" spans="1:30" s="40" customFormat="1" x14ac:dyDescent="0.25">
      <c r="A50" s="40">
        <f>Ballu!A46</f>
        <v>44</v>
      </c>
      <c r="B50" s="40" t="str">
        <f>CONCATENATE(B$3,": ",CONCATENATE("E[",Ballu!D46,"]"))</f>
        <v>Производитель: E[BALLU]</v>
      </c>
      <c r="C50" s="40" t="str">
        <f>CONCATENATE(C$3,": ",CONCATENATE("S[",Ballu!BM46,"]"))</f>
        <v xml:space="preserve"> Тип: S[Сплит система]</v>
      </c>
      <c r="D50" s="40" t="str">
        <f>CONCATENATE(D$3,": ",CONCATENATE("S[",Ballu!AJ46,"]"))</f>
        <v xml:space="preserve"> (Сплит система) Инвертор: S[Нет]</v>
      </c>
      <c r="E50" s="40" t="str">
        <f>CONCATENATE(E$3,": ",CONCATENATE("N[",Ballu!AQ46,"]"))</f>
        <v xml:space="preserve"> (Сплит система) Холодопроизводительность: N[3.25]</v>
      </c>
      <c r="F50" s="40" t="str">
        <f>CONCATENATE(F$3,": ",CONCATENATE("N[",Ballu!AN46,"]"))</f>
        <v xml:space="preserve"> (Сплит система) Теплопроизводительность: N[3.4]</v>
      </c>
      <c r="G50" s="40" t="str">
        <f>CONCATENATE(G$3,": ",CONCATENATE("N[",Ballu!BL46,"]"))</f>
        <v xml:space="preserve"> (Сплит система) Площадь помещения: N[32]</v>
      </c>
      <c r="H50" s="40" t="str">
        <f t="shared" si="0"/>
        <v xml:space="preserve"> (Рабочий ток) Охлаждение: S[]</v>
      </c>
      <c r="I50" s="40" t="str">
        <f>CONCATENATE(I$3,": ",CONCATENATE("N[",Ballu!BE46/1000,"]"))</f>
        <v xml:space="preserve"> (Потребляемая мощность) Охлаждение: N[1.009]</v>
      </c>
      <c r="J50" s="40" t="str">
        <f t="shared" si="1"/>
        <v xml:space="preserve"> (Рабочий ток) Обогрев: S[]</v>
      </c>
      <c r="K50" s="40" t="str">
        <f>CONCATENATE(K$3,": ",CONCATENATE("S[",Ballu!BD46/1000,"]"))</f>
        <v xml:space="preserve"> (Потребляемая мощность) Обогрев: S[0.942]</v>
      </c>
      <c r="L50" s="40" t="str">
        <f>CONCATENATE(L$3,": ",CONCATENATE("S[",Ballu!BA46,"]"))</f>
        <v xml:space="preserve"> (Рабочий ток) Напряжение / Частота источника питания: S[220-240/50/1]</v>
      </c>
      <c r="M50" s="40" t="str">
        <f t="shared" si="2"/>
        <v xml:space="preserve"> (Рабочий ток) Хладагент: S[]</v>
      </c>
      <c r="N50" s="40" t="str">
        <f t="shared" si="3"/>
        <v xml:space="preserve"> (Рабочий ток) Количество хладагента: N[]</v>
      </c>
      <c r="O50" s="40" t="str">
        <f t="shared" si="4"/>
        <v xml:space="preserve"> (Рабочий ток) Объем рециркулируемого воздуха внутреннего блока: S[]</v>
      </c>
      <c r="P50" s="40" t="str">
        <f>CONCATENATE(P$3,": ",CONCATENATE("S[",Ballu!BN46,"]"))</f>
        <v xml:space="preserve"> (Внутренний блок) Размеры (Ш x Г x В): S[779 x 185 x 260]</v>
      </c>
      <c r="Q50" s="40" t="str">
        <f t="shared" si="5"/>
        <v xml:space="preserve"> (Внутренний блок) Упаковка (Ш x Г x В): S[]</v>
      </c>
      <c r="R50" s="40" t="str">
        <f>CONCATENATE(R$3,": ",CONCATENATE("S[",Ballu!BR46,"]"))</f>
        <v xml:space="preserve"> (Внутренний блок) Масса (нетто / брутто): S[8]</v>
      </c>
      <c r="S50" s="40" t="str">
        <f>CONCATENATE(S$3,": ",CONCATENATE("S[",Ballu!BG46,"]"))</f>
        <v xml:space="preserve"> (Внутренний блок) Уровень шума мин. / макс.: S[28]</v>
      </c>
      <c r="T50" s="40" t="str">
        <f t="shared" si="6"/>
        <v xml:space="preserve"> (Наружный блок) Марка компрессора: S[]</v>
      </c>
      <c r="U50" s="40" t="str">
        <f>CONCATENATE(U$3,": ",CONCATENATE("S[",Ballu!BP46,"]"))</f>
        <v xml:space="preserve"> (Наружный блок) Размеры (Ш x Г x В): S[732 x 330 x 555]</v>
      </c>
      <c r="V50" s="40" t="str">
        <f t="shared" si="7"/>
        <v xml:space="preserve"> (Наружный блок) Упаковка (Ш x Г x В): S[]</v>
      </c>
      <c r="W50" s="40" t="str">
        <f>CONCATENATE(W$3,": ",CONCATENATE("S[",Ballu!BS46,"]"))</f>
        <v xml:space="preserve"> (Наружный блок) Масса (нетто / брутто): S[28]</v>
      </c>
      <c r="X50" s="40" t="str">
        <f>CONCATENATE(X$3,": ",CONCATENATE("N[",Ballu!AU46,"]"))</f>
        <v xml:space="preserve"> (Наружный блок) Максимальный уровень шума: N[52]</v>
      </c>
      <c r="Y50" s="40" t="str">
        <f t="shared" si="10"/>
        <v xml:space="preserve"> (Соединительные трубы) Жидкостная линия : N[]</v>
      </c>
      <c r="Z50" s="40" t="str">
        <f t="shared" si="10"/>
        <v xml:space="preserve"> (Соединительные трубы) Газовая линия : N[]</v>
      </c>
      <c r="AA50" s="40" t="str">
        <f>CONCATENATE(AA$3,": ",CONCATENATE("N[",Ballu!AK46,"]"))</f>
        <v xml:space="preserve"> (Соединительные трубы) Максимальная длина трубопровода: N[15]</v>
      </c>
      <c r="AB50" s="40" t="str">
        <f>CONCATENATE(AB$3,": ",CONCATENATE("S[",Ballu!AL46,"]"))</f>
        <v xml:space="preserve"> (Соединительные трубы) Максимальный перепад высот: S[10]</v>
      </c>
      <c r="AC50" s="40" t="str">
        <f t="shared" si="11"/>
        <v xml:space="preserve"> (Допустимая темп. наружного воздуха) Охлаждение: S[]</v>
      </c>
      <c r="AD50" s="40" t="str">
        <f t="shared" si="11"/>
        <v xml:space="preserve"> (Допустимая темп. наружного воздуха) Обогрев: S[]</v>
      </c>
    </row>
    <row r="51" spans="1:30" s="40" customFormat="1" x14ac:dyDescent="0.25">
      <c r="A51" s="40">
        <f>Ballu!A47</f>
        <v>45</v>
      </c>
      <c r="B51" s="40" t="str">
        <f>CONCATENATE(B$3,": ",CONCATENATE("E[",Ballu!D47,"]"))</f>
        <v>Производитель: E[BALLU]</v>
      </c>
      <c r="C51" s="40" t="str">
        <f>CONCATENATE(C$3,": ",CONCATENATE("S[",Ballu!BM47,"]"))</f>
        <v xml:space="preserve"> Тип: S[Сплит система]</v>
      </c>
      <c r="D51" s="40" t="str">
        <f>CONCATENATE(D$3,": ",CONCATENATE("S[",Ballu!AJ47,"]"))</f>
        <v xml:space="preserve"> (Сплит система) Инвертор: S[Нет]</v>
      </c>
      <c r="E51" s="40" t="str">
        <f>CONCATENATE(E$3,": ",CONCATENATE("N[",Ballu!AQ47,"]"))</f>
        <v xml:space="preserve"> (Сплит система) Холодопроизводительность: N[4.95]</v>
      </c>
      <c r="F51" s="40" t="str">
        <f>CONCATENATE(F$3,": ",CONCATENATE("N[",Ballu!AN47,"]"))</f>
        <v xml:space="preserve"> (Сплит система) Теплопроизводительность: N[5.16]</v>
      </c>
      <c r="G51" s="40" t="str">
        <f>CONCATENATE(G$3,": ",CONCATENATE("N[",Ballu!BL47,"]"))</f>
        <v xml:space="preserve"> (Сплит система) Площадь помещения: N[50]</v>
      </c>
      <c r="H51" s="40" t="str">
        <f t="shared" si="0"/>
        <v xml:space="preserve"> (Рабочий ток) Охлаждение: S[]</v>
      </c>
      <c r="I51" s="40" t="str">
        <f>CONCATENATE(I$3,": ",CONCATENATE("N[",Ballu!BE47/1000,"]"))</f>
        <v xml:space="preserve"> (Потребляемая мощность) Охлаждение: N[1.477]</v>
      </c>
      <c r="J51" s="40" t="str">
        <f t="shared" si="1"/>
        <v xml:space="preserve"> (Рабочий ток) Обогрев: S[]</v>
      </c>
      <c r="K51" s="40" t="str">
        <f>CONCATENATE(K$3,": ",CONCATENATE("S[",Ballu!BD47/1000,"]"))</f>
        <v xml:space="preserve"> (Потребляемая мощность) Обогрев: S[1.428]</v>
      </c>
      <c r="L51" s="40" t="str">
        <f>CONCATENATE(L$3,": ",CONCATENATE("S[",Ballu!BA47,"]"))</f>
        <v xml:space="preserve"> (Рабочий ток) Напряжение / Частота источника питания: S[220-240/50/1]</v>
      </c>
      <c r="M51" s="40" t="str">
        <f t="shared" si="2"/>
        <v xml:space="preserve"> (Рабочий ток) Хладагент: S[]</v>
      </c>
      <c r="N51" s="40" t="str">
        <f t="shared" si="3"/>
        <v xml:space="preserve"> (Рабочий ток) Количество хладагента: N[]</v>
      </c>
      <c r="O51" s="40" t="str">
        <f t="shared" si="4"/>
        <v xml:space="preserve"> (Рабочий ток) Объем рециркулируемого воздуха внутреннего блока: S[]</v>
      </c>
      <c r="P51" s="40" t="str">
        <f>CONCATENATE(P$3,": ",CONCATENATE("S[",Ballu!BN47,"]"))</f>
        <v xml:space="preserve"> (Внутренний блок) Размеры (Ш x Г x В): S[825 x 196 x 293]</v>
      </c>
      <c r="Q51" s="40" t="str">
        <f t="shared" si="5"/>
        <v xml:space="preserve"> (Внутренний блок) Упаковка (Ш x Г x В): S[]</v>
      </c>
      <c r="R51" s="40" t="str">
        <f>CONCATENATE(R$3,": ",CONCATENATE("S[",Ballu!BR47,"]"))</f>
        <v xml:space="preserve"> (Внутренний блок) Масса (нетто / брутто): S[10.3]</v>
      </c>
      <c r="S51" s="40" t="str">
        <f>CONCATENATE(S$3,": ",CONCATENATE("S[",Ballu!BG47,"]"))</f>
        <v xml:space="preserve"> (Внутренний блок) Уровень шума мин. / макс.: S[32]</v>
      </c>
      <c r="T51" s="40" t="str">
        <f t="shared" si="6"/>
        <v xml:space="preserve"> (Наружный блок) Марка компрессора: S[]</v>
      </c>
      <c r="U51" s="40" t="str">
        <f>CONCATENATE(U$3,": ",CONCATENATE("S[",Ballu!BP47,"]"))</f>
        <v xml:space="preserve"> (Наружный блок) Размеры (Ш x Г x В): S[802 x 350 x 555]</v>
      </c>
      <c r="V51" s="40" t="str">
        <f t="shared" si="7"/>
        <v xml:space="preserve"> (Наружный блок) Упаковка (Ш x Г x В): S[]</v>
      </c>
      <c r="W51" s="40" t="str">
        <f>CONCATENATE(W$3,": ",CONCATENATE("S[",Ballu!BS47,"]"))</f>
        <v xml:space="preserve"> (Наружный блок) Масса (нетто / брутто): S[38.5]</v>
      </c>
      <c r="X51" s="40" t="str">
        <f>CONCATENATE(X$3,": ",CONCATENATE("N[",Ballu!AU47,"]"))</f>
        <v xml:space="preserve"> (Наружный блок) Максимальный уровень шума: N[53]</v>
      </c>
      <c r="Y51" s="40" t="str">
        <f t="shared" si="10"/>
        <v xml:space="preserve"> (Соединительные трубы) Жидкостная линия : N[]</v>
      </c>
      <c r="Z51" s="40" t="str">
        <f t="shared" si="10"/>
        <v xml:space="preserve"> (Соединительные трубы) Газовая линия : N[]</v>
      </c>
      <c r="AA51" s="40" t="str">
        <f>CONCATENATE(AA$3,": ",CONCATENATE("N[",Ballu!AK47,"]"))</f>
        <v xml:space="preserve"> (Соединительные трубы) Максимальная длина трубопровода: N[25]</v>
      </c>
      <c r="AB51" s="40" t="str">
        <f>CONCATENATE(AB$3,": ",CONCATENATE("S[",Ballu!AL47,"]"))</f>
        <v xml:space="preserve"> (Соединительные трубы) Максимальный перепад высот: S[10]</v>
      </c>
      <c r="AC51" s="40" t="str">
        <f t="shared" si="11"/>
        <v xml:space="preserve"> (Допустимая темп. наружного воздуха) Охлаждение: S[]</v>
      </c>
      <c r="AD51" s="40" t="str">
        <f t="shared" si="11"/>
        <v xml:space="preserve"> (Допустимая темп. наружного воздуха) Обогрев: S[]</v>
      </c>
    </row>
    <row r="52" spans="1:30" s="40" customFormat="1" x14ac:dyDescent="0.25">
      <c r="A52" s="40">
        <f>Ballu!A48</f>
        <v>46</v>
      </c>
      <c r="B52" s="40" t="str">
        <f>CONCATENATE(B$3,": ",CONCATENATE("E[",Ballu!D48,"]"))</f>
        <v>Производитель: E[BALLU]</v>
      </c>
      <c r="C52" s="40" t="str">
        <f>CONCATENATE(C$3,": ",CONCATENATE("S[",Ballu!BM48,"]"))</f>
        <v xml:space="preserve"> Тип: S[Сплит система]</v>
      </c>
      <c r="D52" s="40" t="str">
        <f>CONCATENATE(D$3,": ",CONCATENATE("S[",Ballu!AJ48,"]"))</f>
        <v xml:space="preserve"> (Сплит система) Инвертор: S[Да]</v>
      </c>
      <c r="E52" s="40" t="str">
        <f>CONCATENATE(E$3,": ",CONCATENATE("N[",Ballu!AQ48,"]"))</f>
        <v xml:space="preserve"> (Сплит система) Холодопроизводительность: N[3.81]</v>
      </c>
      <c r="F52" s="40" t="str">
        <f>CONCATENATE(F$3,": ",CONCATENATE("N[",Ballu!AN48,"]"))</f>
        <v xml:space="preserve"> (Сплит система) Теплопроизводительность: N[4.4]</v>
      </c>
      <c r="G52" s="40" t="str">
        <f>CONCATENATE(G$3,": ",CONCATENATE("N[",Ballu!BL48,"]"))</f>
        <v xml:space="preserve"> (Сплит система) Площадь помещения: N[27]</v>
      </c>
      <c r="H52" s="40" t="str">
        <f t="shared" si="0"/>
        <v xml:space="preserve"> (Рабочий ток) Охлаждение: S[]</v>
      </c>
      <c r="I52" s="40" t="str">
        <f>CONCATENATE(I$3,": ",CONCATENATE("N[",Ballu!BE48/1000,"]"))</f>
        <v xml:space="preserve"> (Потребляемая мощность) Охлаждение: N[0.6]</v>
      </c>
      <c r="J52" s="40" t="str">
        <f t="shared" si="1"/>
        <v xml:space="preserve"> (Рабочий ток) Обогрев: S[]</v>
      </c>
      <c r="K52" s="40" t="str">
        <f>CONCATENATE(K$3,": ",CONCATENATE("S[",Ballu!BD48/1000,"]"))</f>
        <v xml:space="preserve"> (Потребляемая мощность) Обогрев: S[0.69]</v>
      </c>
      <c r="L52" s="40" t="str">
        <f>CONCATENATE(L$3,": ",CONCATENATE("S[",Ballu!BA48,"]"))</f>
        <v xml:space="preserve"> (Рабочий ток) Напряжение / Частота источника питания: S[220-240/50/1]</v>
      </c>
      <c r="M52" s="40" t="str">
        <f t="shared" si="2"/>
        <v xml:space="preserve"> (Рабочий ток) Хладагент: S[]</v>
      </c>
      <c r="N52" s="40" t="str">
        <f t="shared" si="3"/>
        <v xml:space="preserve"> (Рабочий ток) Количество хладагента: N[]</v>
      </c>
      <c r="O52" s="40" t="str">
        <f t="shared" si="4"/>
        <v xml:space="preserve"> (Рабочий ток) Объем рециркулируемого воздуха внутреннего блока: S[]</v>
      </c>
      <c r="P52" s="40" t="str">
        <f>CONCATENATE(P$3,": ",CONCATENATE("S[",Ballu!BN48,"]"))</f>
        <v xml:space="preserve"> (Внутренний блок) Размеры (Ш x Г x В): S[795 x 225 x 295]</v>
      </c>
      <c r="Q52" s="40" t="str">
        <f t="shared" si="5"/>
        <v xml:space="preserve"> (Внутренний блок) Упаковка (Ш x Г x В): S[]</v>
      </c>
      <c r="R52" s="40" t="str">
        <f>CONCATENATE(R$3,": ",CONCATENATE("S[",Ballu!BR48,"]"))</f>
        <v xml:space="preserve"> (Внутренний блок) Масса (нетто / брутто): S[10.2]</v>
      </c>
      <c r="S52" s="40" t="str">
        <f>CONCATENATE(S$3,": ",CONCATENATE("S[",Ballu!BG48,"]"))</f>
        <v xml:space="preserve"> (Внутренний блок) Уровень шума мин. / макс.: S[19]</v>
      </c>
      <c r="T52" s="40" t="str">
        <f t="shared" si="6"/>
        <v xml:space="preserve"> (Наружный блок) Марка компрессора: S[]</v>
      </c>
      <c r="U52" s="40" t="str">
        <f>CONCATENATE(U$3,": ",CONCATENATE("S[",Ballu!BP48,"]"))</f>
        <v xml:space="preserve"> (Наружный блок) Размеры (Ш x Г x В): S[805 x 330 x 554]</v>
      </c>
      <c r="V52" s="40" t="str">
        <f t="shared" si="7"/>
        <v xml:space="preserve"> (Наружный блок) Упаковка (Ш x Г x В): S[]</v>
      </c>
      <c r="W52" s="40" t="str">
        <f>CONCATENATE(W$3,": ",CONCATENATE("S[",Ballu!BS48,"]"))</f>
        <v xml:space="preserve"> (Наружный блок) Масса (нетто / брутто): S[28.4]</v>
      </c>
      <c r="X52" s="40" t="str">
        <f>CONCATENATE(X$3,": ",CONCATENATE("N[",Ballu!AU48,"]"))</f>
        <v xml:space="preserve"> (Наружный блок) Максимальный уровень шума: N[57]</v>
      </c>
      <c r="Y52" s="40" t="str">
        <f t="shared" si="10"/>
        <v xml:space="preserve"> (Соединительные трубы) Жидкостная линия : N[]</v>
      </c>
      <c r="Z52" s="40" t="str">
        <f t="shared" si="10"/>
        <v xml:space="preserve"> (Соединительные трубы) Газовая линия : N[]</v>
      </c>
      <c r="AA52" s="40" t="str">
        <f>CONCATENATE(AA$3,": ",CONCATENATE("N[",Ballu!AK48,"]"))</f>
        <v xml:space="preserve"> (Соединительные трубы) Максимальная длина трубопровода: N[25]</v>
      </c>
      <c r="AB52" s="40" t="str">
        <f>CONCATENATE(AB$3,": ",CONCATENATE("S[",Ballu!AL48,"]"))</f>
        <v xml:space="preserve"> (Соединительные трубы) Максимальный перепад высот: S[10]</v>
      </c>
      <c r="AC52" s="40" t="str">
        <f t="shared" si="11"/>
        <v xml:space="preserve"> (Допустимая темп. наружного воздуха) Охлаждение: S[]</v>
      </c>
      <c r="AD52" s="40" t="str">
        <f t="shared" si="11"/>
        <v xml:space="preserve"> (Допустимая темп. наружного воздуха) Обогрев: S[]</v>
      </c>
    </row>
    <row r="53" spans="1:30" s="40" customFormat="1" x14ac:dyDescent="0.25">
      <c r="A53" s="40">
        <f>Ballu!A49</f>
        <v>47</v>
      </c>
      <c r="B53" s="40" t="str">
        <f>CONCATENATE(B$3,": ",CONCATENATE("E[",Ballu!D49,"]"))</f>
        <v>Производитель: E[BALLU]</v>
      </c>
      <c r="C53" s="40" t="str">
        <f>CONCATENATE(C$3,": ",CONCATENATE("S[",Ballu!BM49,"]"))</f>
        <v xml:space="preserve"> Тип: S[Сплит система]</v>
      </c>
      <c r="D53" s="40" t="str">
        <f>CONCATENATE(D$3,": ",CONCATENATE("S[",Ballu!AJ49,"]"))</f>
        <v xml:space="preserve"> (Сплит система) Инвертор: S[Да]</v>
      </c>
      <c r="E53" s="40" t="str">
        <f>CONCATENATE(E$3,": ",CONCATENATE("N[",Ballu!AQ49,"]"))</f>
        <v xml:space="preserve"> (Сплит система) Холодопроизводительность: N[5.3]</v>
      </c>
      <c r="F53" s="40" t="str">
        <f>CONCATENATE(F$3,": ",CONCATENATE("N[",Ballu!AN49,"]"))</f>
        <v xml:space="preserve"> (Сплит система) Теплопроизводительность: N[5.65]</v>
      </c>
      <c r="G53" s="40" t="str">
        <f>CONCATENATE(G$3,": ",CONCATENATE("N[",Ballu!BL49,"]"))</f>
        <v xml:space="preserve"> (Сплит система) Площадь помещения: N[46]</v>
      </c>
      <c r="H53" s="40" t="str">
        <f t="shared" si="0"/>
        <v xml:space="preserve"> (Рабочий ток) Охлаждение: S[]</v>
      </c>
      <c r="I53" s="40" t="str">
        <f>CONCATENATE(I$3,": ",CONCATENATE("N[",Ballu!BE49/1000,"]"))</f>
        <v xml:space="preserve"> (Потребляемая мощность) Охлаждение: N[1.355]</v>
      </c>
      <c r="J53" s="40" t="str">
        <f t="shared" si="1"/>
        <v xml:space="preserve"> (Рабочий ток) Обогрев: S[]</v>
      </c>
      <c r="K53" s="40" t="str">
        <f>CONCATENATE(K$3,": ",CONCATENATE("S[",Ballu!BD49/1000,"]"))</f>
        <v xml:space="preserve"> (Потребляемая мощность) Обогрев: S[1.34]</v>
      </c>
      <c r="L53" s="40" t="str">
        <f>CONCATENATE(L$3,": ",CONCATENATE("S[",Ballu!BA49,"]"))</f>
        <v xml:space="preserve"> (Рабочий ток) Напряжение / Частота источника питания: S[220-240/50/1]</v>
      </c>
      <c r="M53" s="40" t="str">
        <f t="shared" si="2"/>
        <v xml:space="preserve"> (Рабочий ток) Хладагент: S[]</v>
      </c>
      <c r="N53" s="40" t="str">
        <f t="shared" si="3"/>
        <v xml:space="preserve"> (Рабочий ток) Количество хладагента: N[]</v>
      </c>
      <c r="O53" s="40" t="str">
        <f t="shared" si="4"/>
        <v xml:space="preserve"> (Рабочий ток) Объем рециркулируемого воздуха внутреннего блока: S[]</v>
      </c>
      <c r="P53" s="40" t="str">
        <f>CONCATENATE(P$3,": ",CONCATENATE("S[",Ballu!BN49,"]"))</f>
        <v xml:space="preserve"> (Внутренний блок) Размеры (Ш x Г x В): S[972 x 225 x 300]</v>
      </c>
      <c r="Q53" s="40" t="str">
        <f t="shared" si="5"/>
        <v xml:space="preserve"> (Внутренний блок) Упаковка (Ш x Г x В): S[]</v>
      </c>
      <c r="R53" s="40" t="str">
        <f>CONCATENATE(R$3,": ",CONCATENATE("S[",Ballu!BR49,"]"))</f>
        <v xml:space="preserve"> (Внутренний блок) Масса (нетто / брутто): S[13.5]</v>
      </c>
      <c r="S53" s="40" t="str">
        <f>CONCATENATE(S$3,": ",CONCATENATE("S[",Ballu!BG49,"]"))</f>
        <v xml:space="preserve"> (Внутренний блок) Уровень шума мин. / макс.: S[34]</v>
      </c>
      <c r="T53" s="40" t="str">
        <f t="shared" si="6"/>
        <v xml:space="preserve"> (Наружный блок) Марка компрессора: S[]</v>
      </c>
      <c r="U53" s="40" t="str">
        <f>CONCATENATE(U$3,": ",CONCATENATE("S[",Ballu!BP49,"]"))</f>
        <v xml:space="preserve"> (Наружный блок) Размеры (Ш x Г x В): S[732000 x 330 x 550]</v>
      </c>
      <c r="V53" s="40" t="str">
        <f t="shared" si="7"/>
        <v xml:space="preserve"> (Наружный блок) Упаковка (Ш x Г x В): S[]</v>
      </c>
      <c r="W53" s="40" t="str">
        <f>CONCATENATE(W$3,": ",CONCATENATE("S[",Ballu!BS49,"]"))</f>
        <v xml:space="preserve"> (Наружный блок) Масса (нетто / брутто): S[26.5]</v>
      </c>
      <c r="X53" s="40" t="str">
        <f>CONCATENATE(X$3,": ",CONCATENATE("N[",Ballu!AU49,"]"))</f>
        <v xml:space="preserve"> (Наружный блок) Максимальный уровень шума: N[55]</v>
      </c>
      <c r="Y53" s="40" t="str">
        <f t="shared" si="10"/>
        <v xml:space="preserve"> (Соединительные трубы) Жидкостная линия : N[]</v>
      </c>
      <c r="Z53" s="40" t="str">
        <f t="shared" si="10"/>
        <v xml:space="preserve"> (Соединительные трубы) Газовая линия : N[]</v>
      </c>
      <c r="AA53" s="40" t="str">
        <f>CONCATENATE(AA$3,": ",CONCATENATE("N[",Ballu!AK49,"]"))</f>
        <v xml:space="preserve"> (Соединительные трубы) Максимальная длина трубопровода: N[20]</v>
      </c>
      <c r="AB53" s="40" t="str">
        <f>CONCATENATE(AB$3,": ",CONCATENATE("S[",Ballu!AL49,"]"))</f>
        <v xml:space="preserve"> (Соединительные трубы) Максимальный перепад высот: S[10]</v>
      </c>
      <c r="AC53" s="40" t="str">
        <f t="shared" si="11"/>
        <v xml:space="preserve"> (Допустимая темп. наружного воздуха) Охлаждение: S[]</v>
      </c>
      <c r="AD53" s="40" t="str">
        <f t="shared" si="11"/>
        <v xml:space="preserve"> (Допустимая темп. наружного воздуха) Обогрев: S[]</v>
      </c>
    </row>
    <row r="54" spans="1:30" s="40" customFormat="1" x14ac:dyDescent="0.25">
      <c r="A54" s="40">
        <f>Ballu!A50</f>
        <v>48</v>
      </c>
      <c r="B54" s="40" t="str">
        <f>CONCATENATE(B$3,": ",CONCATENATE("E[",Ballu!D50,"]"))</f>
        <v>Производитель: E[BALLU]</v>
      </c>
      <c r="C54" s="40" t="str">
        <f>CONCATENATE(C$3,": ",CONCATENATE("S[",Ballu!BM50,"]"))</f>
        <v xml:space="preserve"> Тип: S[Сплит система]</v>
      </c>
      <c r="D54" s="40" t="str">
        <f>CONCATENATE(D$3,": ",CONCATENATE("S[",Ballu!AJ50,"]"))</f>
        <v xml:space="preserve"> (Сплит система) Инвертор: S[Да]</v>
      </c>
      <c r="E54" s="40" t="str">
        <f>CONCATENATE(E$3,": ",CONCATENATE("N[",Ballu!AQ50,"]"))</f>
        <v xml:space="preserve"> (Сплит система) Холодопроизводительность: N[6.89]</v>
      </c>
      <c r="F54" s="40" t="str">
        <f>CONCATENATE(F$3,": ",CONCATENATE("N[",Ballu!AN50,"]"))</f>
        <v xml:space="preserve"> (Сплит система) Теплопроизводительность: N[7.03]</v>
      </c>
      <c r="G54" s="40" t="str">
        <f>CONCATENATE(G$3,": ",CONCATENATE("N[",Ballu!BL50,"]"))</f>
        <v xml:space="preserve"> (Сплит система) Площадь помещения: N[61]</v>
      </c>
      <c r="H54" s="40" t="str">
        <f t="shared" si="0"/>
        <v xml:space="preserve"> (Рабочий ток) Охлаждение: S[]</v>
      </c>
      <c r="I54" s="40" t="str">
        <f>CONCATENATE(I$3,": ",CONCATENATE("N[",Ballu!BE50/1000,"]"))</f>
        <v xml:space="preserve"> (Потребляемая мощность) Охлаждение: N[1.827]</v>
      </c>
      <c r="J54" s="40" t="str">
        <f t="shared" si="1"/>
        <v xml:space="preserve"> (Рабочий ток) Обогрев: S[]</v>
      </c>
      <c r="K54" s="40" t="str">
        <f>CONCATENATE(K$3,": ",CONCATENATE("S[",Ballu!BD50/1000,"]"))</f>
        <v xml:space="preserve"> (Потребляемая мощность) Обогрев: S[1.912]</v>
      </c>
      <c r="L54" s="40" t="str">
        <f>CONCATENATE(L$3,": ",CONCATENATE("S[",Ballu!BA50,"]"))</f>
        <v xml:space="preserve"> (Рабочий ток) Напряжение / Частота источника питания: S[220-240/50/1]</v>
      </c>
      <c r="M54" s="40" t="str">
        <f t="shared" si="2"/>
        <v xml:space="preserve"> (Рабочий ток) Хладагент: S[]</v>
      </c>
      <c r="N54" s="40" t="str">
        <f t="shared" si="3"/>
        <v xml:space="preserve"> (Рабочий ток) Количество хладагента: N[]</v>
      </c>
      <c r="O54" s="40" t="str">
        <f t="shared" si="4"/>
        <v xml:space="preserve"> (Рабочий ток) Объем рециркулируемого воздуха внутреннего блока: S[]</v>
      </c>
      <c r="P54" s="40" t="str">
        <f>CONCATENATE(P$3,": ",CONCATENATE("S[",Ballu!BN50,"]"))</f>
        <v xml:space="preserve"> (Внутренний блок) Размеры (Ш x Г x В): S[972 x 225 x 300]</v>
      </c>
      <c r="Q54" s="40" t="str">
        <f t="shared" si="5"/>
        <v xml:space="preserve"> (Внутренний блок) Упаковка (Ш x Г x В): S[]</v>
      </c>
      <c r="R54" s="40" t="str">
        <f>CONCATENATE(R$3,": ",CONCATENATE("S[",Ballu!BR50,"]"))</f>
        <v xml:space="preserve"> (Внутренний блок) Масса (нетто / брутто): S[13.5]</v>
      </c>
      <c r="S54" s="40" t="str">
        <f>CONCATENATE(S$3,": ",CONCATENATE("S[",Ballu!BG50,"]"))</f>
        <v xml:space="preserve"> (Внутренний блок) Уровень шума мин. / макс.: S[34]</v>
      </c>
      <c r="T54" s="40" t="str">
        <f t="shared" si="6"/>
        <v xml:space="preserve"> (Наружный блок) Марка компрессора: S[]</v>
      </c>
      <c r="U54" s="40" t="str">
        <f>CONCATENATE(U$3,": ",CONCATENATE("S[",Ballu!BP50,"]"))</f>
        <v xml:space="preserve"> (Наружный блок) Размеры (Ш x Г x В): S[873 x 376 x 555]</v>
      </c>
      <c r="V54" s="40" t="str">
        <f t="shared" si="7"/>
        <v xml:space="preserve"> (Наружный блок) Упаковка (Ш x Г x В): S[]</v>
      </c>
      <c r="W54" s="40" t="str">
        <f>CONCATENATE(W$3,": ",CONCATENATE("S[",Ballu!BS50,"]"))</f>
        <v xml:space="preserve"> (Наружный блок) Масса (нетто / брутто): S[36.5]</v>
      </c>
      <c r="X54" s="40" t="str">
        <f>CONCATENATE(X$3,": ",CONCATENATE("N[",Ballu!AU50,"]"))</f>
        <v xml:space="preserve"> (Наружный блок) Максимальный уровень шума: N[57]</v>
      </c>
      <c r="Y54" s="40" t="str">
        <f t="shared" si="10"/>
        <v xml:space="preserve"> (Соединительные трубы) Жидкостная линия : N[]</v>
      </c>
      <c r="Z54" s="40" t="str">
        <f t="shared" si="10"/>
        <v xml:space="preserve"> (Соединительные трубы) Газовая линия : N[]</v>
      </c>
      <c r="AA54" s="40" t="str">
        <f>CONCATENATE(AA$3,": ",CONCATENATE("N[",Ballu!AK50,"]"))</f>
        <v xml:space="preserve"> (Соединительные трубы) Максимальная длина трубопровода: N[25]</v>
      </c>
      <c r="AB54" s="40" t="str">
        <f>CONCATENATE(AB$3,": ",CONCATENATE("S[",Ballu!AL50,"]"))</f>
        <v xml:space="preserve"> (Соединительные трубы) Максимальный перепад высот: S[10]</v>
      </c>
      <c r="AC54" s="40" t="str">
        <f t="shared" si="11"/>
        <v xml:space="preserve"> (Допустимая темп. наружного воздуха) Охлаждение: S[]</v>
      </c>
      <c r="AD54" s="40" t="str">
        <f t="shared" si="11"/>
        <v xml:space="preserve"> (Допустимая темп. наружного воздуха) Обогрев: S[]</v>
      </c>
    </row>
    <row r="55" spans="1:30" s="40" customFormat="1" x14ac:dyDescent="0.25">
      <c r="A55" s="40">
        <f>Ballu!A51</f>
        <v>49</v>
      </c>
      <c r="B55" s="40" t="str">
        <f>CONCATENATE(B$3,": ",CONCATENATE("E[",Ballu!D51,"]"))</f>
        <v>Производитель: E[BALLU]</v>
      </c>
      <c r="C55" s="40" t="str">
        <f>CONCATENATE(C$3,": ",CONCATENATE("S[",Ballu!BM51,"]"))</f>
        <v xml:space="preserve"> Тип: S[Сплит система]</v>
      </c>
      <c r="D55" s="40" t="str">
        <f>CONCATENATE(D$3,": ",CONCATENATE("S[",Ballu!AJ51,"]"))</f>
        <v xml:space="preserve"> (Сплит система) Инвертор: S[Да]</v>
      </c>
      <c r="E55" s="40" t="str">
        <f>CONCATENATE(E$3,": ",CONCATENATE("N[",Ballu!AQ51,"]"))</f>
        <v xml:space="preserve"> (Сплит система) Холодопроизводительность: N[2.85]</v>
      </c>
      <c r="F55" s="40" t="str">
        <f>CONCATENATE(F$3,": ",CONCATENATE("N[",Ballu!AN51,"]"))</f>
        <v xml:space="preserve"> (Сплит система) Теплопроизводительность: N[2.9]</v>
      </c>
      <c r="G55" s="40" t="str">
        <f>CONCATENATE(G$3,": ",CONCATENATE("N[",Ballu!BL51,"]"))</f>
        <v xml:space="preserve"> (Сплит система) Площадь помещения: N[22]</v>
      </c>
      <c r="H55" s="40" t="str">
        <f t="shared" si="0"/>
        <v xml:space="preserve"> (Рабочий ток) Охлаждение: S[]</v>
      </c>
      <c r="I55" s="40" t="str">
        <f>CONCATENATE(I$3,": ",CONCATENATE("N[",Ballu!BE51/1000,"]"))</f>
        <v xml:space="preserve"> (Потребляемая мощность) Охлаждение: N[0.59]</v>
      </c>
      <c r="J55" s="40" t="str">
        <f t="shared" si="1"/>
        <v xml:space="preserve"> (Рабочий ток) Обогрев: S[]</v>
      </c>
      <c r="K55" s="40" t="str">
        <f>CONCATENATE(K$3,": ",CONCATENATE("S[",Ballu!BD51/1000,"]"))</f>
        <v xml:space="preserve"> (Потребляемая мощность) Обогрев: S[0.59]</v>
      </c>
      <c r="L55" s="40" t="str">
        <f>CONCATENATE(L$3,": ",CONCATENATE("S[",Ballu!BA51,"]"))</f>
        <v xml:space="preserve"> (Рабочий ток) Напряжение / Частота источника питания: S[220-240/50/1]</v>
      </c>
      <c r="M55" s="40" t="str">
        <f t="shared" si="2"/>
        <v xml:space="preserve"> (Рабочий ток) Хладагент: S[]</v>
      </c>
      <c r="N55" s="40" t="str">
        <f t="shared" si="3"/>
        <v xml:space="preserve"> (Рабочий ток) Количество хладагента: N[]</v>
      </c>
      <c r="O55" s="40" t="str">
        <f t="shared" si="4"/>
        <v xml:space="preserve"> (Рабочий ток) Объем рециркулируемого воздуха внутреннего блока: S[]</v>
      </c>
      <c r="P55" s="40" t="str">
        <f>CONCATENATE(P$3,": ",CONCATENATE("S[",Ballu!BN51,"]"))</f>
        <v xml:space="preserve"> (Внутренний блок) Размеры (Ш x Г x В): S[696 x 190 x 251]</v>
      </c>
      <c r="Q55" s="40" t="str">
        <f t="shared" si="5"/>
        <v xml:space="preserve"> (Внутренний блок) Упаковка (Ш x Г x В): S[]</v>
      </c>
      <c r="R55" s="40" t="str">
        <f>CONCATENATE(R$3,": ",CONCATENATE("S[",Ballu!BR51,"]"))</f>
        <v xml:space="preserve"> (Внутренний блок) Масса (нетто / брутто): S[7.5]</v>
      </c>
      <c r="S55" s="40" t="str">
        <f>CONCATENATE(S$3,": ",CONCATENATE("S[",Ballu!BG51,"]"))</f>
        <v xml:space="preserve"> (Внутренний блок) Уровень шума мин. / макс.: S[22]</v>
      </c>
      <c r="T55" s="40" t="str">
        <f t="shared" si="6"/>
        <v xml:space="preserve"> (Наружный блок) Марка компрессора: S[]</v>
      </c>
      <c r="U55" s="40" t="str">
        <f>CONCATENATE(U$3,": ",CONCATENATE("S[",Ballu!BP51,"]"))</f>
        <v xml:space="preserve"> (Наружный блок) Размеры (Ш x Г x В): S[710 x 293 x 450]</v>
      </c>
      <c r="V55" s="40" t="str">
        <f t="shared" si="7"/>
        <v xml:space="preserve"> (Наружный блок) Упаковка (Ш x Г x В): S[]</v>
      </c>
      <c r="W55" s="40" t="str">
        <f>CONCATENATE(W$3,": ",CONCATENATE("S[",Ballu!BS51,"]"))</f>
        <v xml:space="preserve"> (Наружный блок) Масса (нетто / брутто): S[21]</v>
      </c>
      <c r="X55" s="40" t="str">
        <f>CONCATENATE(X$3,": ",CONCATENATE("N[",Ballu!AU51,"]"))</f>
        <v xml:space="preserve"> (Наружный блок) Максимальный уровень шума: N[50]</v>
      </c>
      <c r="Y55" s="40" t="str">
        <f t="shared" si="10"/>
        <v xml:space="preserve"> (Соединительные трубы) Жидкостная линия : N[]</v>
      </c>
      <c r="Z55" s="40" t="str">
        <f t="shared" si="10"/>
        <v xml:space="preserve"> (Соединительные трубы) Газовая линия : N[]</v>
      </c>
      <c r="AA55" s="40" t="str">
        <f>CONCATENATE(AA$3,": ",CONCATENATE("N[",Ballu!AK51,"]"))</f>
        <v xml:space="preserve"> (Соединительные трубы) Максимальная длина трубопровода: N[15]</v>
      </c>
      <c r="AB55" s="40" t="str">
        <f>CONCATENATE(AB$3,": ",CONCATENATE("S[",Ballu!AL51,"]"))</f>
        <v xml:space="preserve"> (Соединительные трубы) Максимальный перепад высот: S[10]</v>
      </c>
      <c r="AC55" s="40" t="str">
        <f t="shared" si="11"/>
        <v xml:space="preserve"> (Допустимая темп. наружного воздуха) Охлаждение: S[]</v>
      </c>
      <c r="AD55" s="40" t="str">
        <f t="shared" si="11"/>
        <v xml:space="preserve"> (Допустимая темп. наружного воздуха) Обогрев: S[]</v>
      </c>
    </row>
    <row r="56" spans="1:30" s="40" customFormat="1" x14ac:dyDescent="0.25">
      <c r="A56" s="40">
        <f>Ballu!A52</f>
        <v>50</v>
      </c>
      <c r="B56" s="40" t="str">
        <f>CONCATENATE(B$3,": ",CONCATENATE("E[",Ballu!D52,"]"))</f>
        <v>Производитель: E[BALLU]</v>
      </c>
      <c r="C56" s="40" t="str">
        <f>CONCATENATE(C$3,": ",CONCATENATE("S[",Ballu!BM52,"]"))</f>
        <v xml:space="preserve"> Тип: S[Сплит система]</v>
      </c>
      <c r="D56" s="40" t="str">
        <f>CONCATENATE(D$3,": ",CONCATENATE("S[",Ballu!AJ52,"]"))</f>
        <v xml:space="preserve"> (Сплит система) Инвертор: S[Да]</v>
      </c>
      <c r="E56" s="40" t="str">
        <f>CONCATENATE(E$3,": ",CONCATENATE("N[",Ballu!AQ52,"]"))</f>
        <v xml:space="preserve"> (Сплит система) Холодопроизводительность: N[3.6]</v>
      </c>
      <c r="F56" s="40" t="str">
        <f>CONCATENATE(F$3,": ",CONCATENATE("N[",Ballu!AN52,"]"))</f>
        <v xml:space="preserve"> (Сплит система) Теплопроизводительность: N[4]</v>
      </c>
      <c r="G56" s="40" t="str">
        <f>CONCATENATE(G$3,": ",CONCATENATE("N[",Ballu!BL52,"]"))</f>
        <v xml:space="preserve"> (Сплит система) Площадь помещения: N[32]</v>
      </c>
      <c r="H56" s="40" t="str">
        <f t="shared" si="0"/>
        <v xml:space="preserve"> (Рабочий ток) Охлаждение: S[]</v>
      </c>
      <c r="I56" s="40" t="str">
        <f>CONCATENATE(I$3,": ",CONCATENATE("N[",Ballu!BE52/1000,"]"))</f>
        <v xml:space="preserve"> (Потребляемая мощность) Охлаждение: N[0.991]</v>
      </c>
      <c r="J56" s="40" t="str">
        <f t="shared" si="1"/>
        <v xml:space="preserve"> (Рабочий ток) Обогрев: S[]</v>
      </c>
      <c r="K56" s="40" t="str">
        <f>CONCATENATE(K$3,": ",CONCATENATE("S[",Ballu!BD52/1000,"]"))</f>
        <v xml:space="preserve"> (Потребляемая мощность) Обогрев: S[0.916]</v>
      </c>
      <c r="L56" s="40" t="str">
        <f>CONCATENATE(L$3,": ",CONCATENATE("S[",Ballu!BA52,"]"))</f>
        <v xml:space="preserve"> (Рабочий ток) Напряжение / Частота источника питания: S[220-240/50/1]</v>
      </c>
      <c r="M56" s="40" t="str">
        <f t="shared" si="2"/>
        <v xml:space="preserve"> (Рабочий ток) Хладагент: S[]</v>
      </c>
      <c r="N56" s="40" t="str">
        <f t="shared" si="3"/>
        <v xml:space="preserve"> (Рабочий ток) Количество хладагента: N[]</v>
      </c>
      <c r="O56" s="40" t="str">
        <f t="shared" si="4"/>
        <v xml:space="preserve"> (Рабочий ток) Объем рециркулируемого воздуха внутреннего блока: S[]</v>
      </c>
      <c r="P56" s="40" t="str">
        <f>CONCATENATE(P$3,": ",CONCATENATE("S[",Ballu!BN52,"]"))</f>
        <v xml:space="preserve"> (Внутренний блок) Размеры (Ш x Г x В): S[770 x 190 x 251]</v>
      </c>
      <c r="Q56" s="40" t="str">
        <f t="shared" si="5"/>
        <v xml:space="preserve"> (Внутренний блок) Упаковка (Ш x Г x В): S[]</v>
      </c>
      <c r="R56" s="40" t="str">
        <f>CONCATENATE(R$3,": ",CONCATENATE("S[",Ballu!BR52,"]"))</f>
        <v xml:space="preserve"> (Внутренний блок) Масса (нетто / брутто): S[8.5]</v>
      </c>
      <c r="S56" s="40" t="str">
        <f>CONCATENATE(S$3,": ",CONCATENATE("S[",Ballu!BG52,"]"))</f>
        <v xml:space="preserve"> (Внутренний блок) Уровень шума мин. / макс.: S[26]</v>
      </c>
      <c r="T56" s="40" t="str">
        <f t="shared" si="6"/>
        <v xml:space="preserve"> (Наружный блок) Марка компрессора: S[]</v>
      </c>
      <c r="U56" s="40" t="str">
        <f>CONCATENATE(U$3,": ",CONCATENATE("S[",Ballu!BP52,"]"))</f>
        <v xml:space="preserve"> (Наружный блок) Размеры (Ш x Г x В): S[732 x 330 x 550]</v>
      </c>
      <c r="V56" s="40" t="str">
        <f t="shared" si="7"/>
        <v xml:space="preserve"> (Наружный блок) Упаковка (Ш x Г x В): S[]</v>
      </c>
      <c r="W56" s="40" t="str">
        <f>CONCATENATE(W$3,": ",CONCATENATE("S[",Ballu!BS52,"]"))</f>
        <v xml:space="preserve"> (Наружный блок) Масса (нетто / брутто): S[25]</v>
      </c>
      <c r="X56" s="40" t="str">
        <f>CONCATENATE(X$3,": ",CONCATENATE("N[",Ballu!AU52,"]"))</f>
        <v xml:space="preserve"> (Наружный блок) Максимальный уровень шума: N[51]</v>
      </c>
      <c r="Y56" s="40" t="str">
        <f t="shared" si="10"/>
        <v xml:space="preserve"> (Соединительные трубы) Жидкостная линия : N[]</v>
      </c>
      <c r="Z56" s="40" t="str">
        <f t="shared" si="10"/>
        <v xml:space="preserve"> (Соединительные трубы) Газовая линия : N[]</v>
      </c>
      <c r="AA56" s="40" t="str">
        <f>CONCATENATE(AA$3,": ",CONCATENATE("N[",Ballu!AK52,"]"))</f>
        <v xml:space="preserve"> (Соединительные трубы) Максимальная длина трубопровода: N[15]</v>
      </c>
      <c r="AB56" s="40" t="str">
        <f>CONCATENATE(AB$3,": ",CONCATENATE("S[",Ballu!AL52,"]"))</f>
        <v xml:space="preserve"> (Соединительные трубы) Максимальный перепад высот: S[10]</v>
      </c>
      <c r="AC56" s="40" t="str">
        <f t="shared" si="11"/>
        <v xml:space="preserve"> (Допустимая темп. наружного воздуха) Охлаждение: S[]</v>
      </c>
      <c r="AD56" s="40" t="str">
        <f t="shared" si="11"/>
        <v xml:space="preserve"> (Допустимая темп. наружного воздуха) Обогрев: S[]</v>
      </c>
    </row>
    <row r="57" spans="1:30" s="40" customFormat="1" x14ac:dyDescent="0.25">
      <c r="A57" s="40">
        <f>Ballu!A53</f>
        <v>51</v>
      </c>
      <c r="B57" s="40" t="str">
        <f>CONCATENATE(B$3,": ",CONCATENATE("E[",Ballu!D53,"]"))</f>
        <v>Производитель: E[BALLU]</v>
      </c>
      <c r="C57" s="40" t="str">
        <f>CONCATENATE(C$3,": ",CONCATENATE("S[",Ballu!BM53,"]"))</f>
        <v xml:space="preserve"> Тип: S[Сплит система]</v>
      </c>
      <c r="D57" s="40" t="str">
        <f>CONCATENATE(D$3,": ",CONCATENATE("S[",Ballu!AJ53,"]"))</f>
        <v xml:space="preserve"> (Сплит система) Инвертор: S[Да]</v>
      </c>
      <c r="E57" s="40" t="str">
        <f>CONCATENATE(E$3,": ",CONCATENATE("N[",Ballu!AQ53,"]"))</f>
        <v xml:space="preserve"> (Сплит система) Холодопроизводительность: N[3.25]</v>
      </c>
      <c r="F57" s="40" t="str">
        <f>CONCATENATE(F$3,": ",CONCATENATE("N[",Ballu!AN53,"]"))</f>
        <v xml:space="preserve"> (Сплит система) Теплопроизводительность: N[3.5]</v>
      </c>
      <c r="G57" s="40" t="str">
        <f>CONCATENATE(G$3,": ",CONCATENATE("N[",Ballu!BL53,"]"))</f>
        <v xml:space="preserve"> (Сплит система) Площадь помещения: N[25]</v>
      </c>
      <c r="H57" s="40" t="str">
        <f t="shared" si="0"/>
        <v xml:space="preserve"> (Рабочий ток) Охлаждение: S[]</v>
      </c>
      <c r="I57" s="40" t="str">
        <f>CONCATENATE(I$3,": ",CONCATENATE("N[",Ballu!BE53/1000,"]"))</f>
        <v xml:space="preserve"> (Потребляемая мощность) Охлаждение: N[0.72]</v>
      </c>
      <c r="J57" s="40" t="str">
        <f t="shared" si="1"/>
        <v xml:space="preserve"> (Рабочий ток) Обогрев: S[]</v>
      </c>
      <c r="K57" s="40" t="str">
        <f>CONCATENATE(K$3,": ",CONCATENATE("S[",Ballu!BD53/1000,"]"))</f>
        <v xml:space="preserve"> (Потребляемая мощность) Обогрев: S[0.75]</v>
      </c>
      <c r="L57" s="40" t="str">
        <f>CONCATENATE(L$3,": ",CONCATENATE("S[",Ballu!BA53,"]"))</f>
        <v xml:space="preserve"> (Рабочий ток) Напряжение / Частота источника питания: S[220-240/50/1]</v>
      </c>
      <c r="M57" s="40" t="str">
        <f t="shared" si="2"/>
        <v xml:space="preserve"> (Рабочий ток) Хладагент: S[]</v>
      </c>
      <c r="N57" s="40" t="str">
        <f t="shared" si="3"/>
        <v xml:space="preserve"> (Рабочий ток) Количество хладагента: N[]</v>
      </c>
      <c r="O57" s="40" t="str">
        <f t="shared" si="4"/>
        <v xml:space="preserve"> (Рабочий ток) Объем рециркулируемого воздуха внутреннего блока: S[]</v>
      </c>
      <c r="P57" s="40" t="str">
        <f>CONCATENATE(P$3,": ",CONCATENATE("S[",Ballu!BN53,"]"))</f>
        <v xml:space="preserve"> (Внутренний блок) Размеры (Ш x Г x В): S[696 x 190 x 251]</v>
      </c>
      <c r="Q57" s="40" t="str">
        <f t="shared" si="5"/>
        <v xml:space="preserve"> (Внутренний блок) Упаковка (Ш x Г x В): S[]</v>
      </c>
      <c r="R57" s="40" t="str">
        <f>CONCATENATE(R$3,": ",CONCATENATE("S[",Ballu!BR53,"]"))</f>
        <v xml:space="preserve"> (Внутренний блок) Масса (нетто / брутто): S[7.5]</v>
      </c>
      <c r="S57" s="40" t="str">
        <f>CONCATENATE(S$3,": ",CONCATENATE("S[",Ballu!BG53,"]"))</f>
        <v xml:space="preserve"> (Внутренний блок) Уровень шума мин. / макс.: S[22]</v>
      </c>
      <c r="T57" s="40" t="str">
        <f t="shared" si="6"/>
        <v xml:space="preserve"> (Наружный блок) Марка компрессора: S[]</v>
      </c>
      <c r="U57" s="40" t="str">
        <f>CONCATENATE(U$3,": ",CONCATENATE("S[",Ballu!BP53,"]"))</f>
        <v xml:space="preserve"> (Наружный блок) Размеры (Ш x Г x В): S[732 x 330 x 550]</v>
      </c>
      <c r="V57" s="40" t="str">
        <f t="shared" si="7"/>
        <v xml:space="preserve"> (Наружный блок) Упаковка (Ш x Г x В): S[]</v>
      </c>
      <c r="W57" s="40" t="str">
        <f>CONCATENATE(W$3,": ",CONCATENATE("S[",Ballu!BS53,"]"))</f>
        <v xml:space="preserve"> (Наружный блок) Масса (нетто / брутто): S[25]</v>
      </c>
      <c r="X57" s="40" t="str">
        <f>CONCATENATE(X$3,": ",CONCATENATE("N[",Ballu!AU53,"]"))</f>
        <v xml:space="preserve"> (Наружный блок) Максимальный уровень шума: N[51]</v>
      </c>
      <c r="Y57" s="40" t="str">
        <f t="shared" si="10"/>
        <v xml:space="preserve"> (Соединительные трубы) Жидкостная линия : N[]</v>
      </c>
      <c r="Z57" s="40" t="str">
        <f t="shared" si="10"/>
        <v xml:space="preserve"> (Соединительные трубы) Газовая линия : N[]</v>
      </c>
      <c r="AA57" s="40" t="str">
        <f>CONCATENATE(AA$3,": ",CONCATENATE("N[",Ballu!AK53,"]"))</f>
        <v xml:space="preserve"> (Соединительные трубы) Максимальная длина трубопровода: N[15]</v>
      </c>
      <c r="AB57" s="40" t="str">
        <f>CONCATENATE(AB$3,": ",CONCATENATE("S[",Ballu!AL53,"]"))</f>
        <v xml:space="preserve"> (Соединительные трубы) Максимальный перепад высот: S[10]</v>
      </c>
      <c r="AC57" s="40" t="str">
        <f t="shared" si="11"/>
        <v xml:space="preserve"> (Допустимая темп. наружного воздуха) Охлаждение: S[]</v>
      </c>
      <c r="AD57" s="40" t="str">
        <f t="shared" si="11"/>
        <v xml:space="preserve"> (Допустимая темп. наружного воздуха) Обогрев: S[]</v>
      </c>
    </row>
    <row r="58" spans="1:30" s="40" customFormat="1" x14ac:dyDescent="0.25">
      <c r="A58" s="40">
        <f>Ballu!A54</f>
        <v>52</v>
      </c>
      <c r="B58" s="40" t="str">
        <f>CONCATENATE(B$3,": ",CONCATENATE("E[",Ballu!D54,"]"))</f>
        <v>Производитель: E[BALLU]</v>
      </c>
      <c r="C58" s="40" t="str">
        <f>CONCATENATE(C$3,": ",CONCATENATE("S[",Ballu!BM54,"]"))</f>
        <v xml:space="preserve"> Тип: S[Сплит система]</v>
      </c>
      <c r="D58" s="40" t="str">
        <f>CONCATENATE(D$3,": ",CONCATENATE("S[",Ballu!AJ54,"]"))</f>
        <v xml:space="preserve"> (Сплит система) Инвертор: S[Нет]</v>
      </c>
      <c r="E58" s="40" t="str">
        <f>CONCATENATE(E$3,": ",CONCATENATE("N[",Ballu!AQ54,"]"))</f>
        <v xml:space="preserve"> (Сплит система) Холодопроизводительность: N[2.34]</v>
      </c>
      <c r="F58" s="40" t="str">
        <f>CONCATENATE(F$3,": ",CONCATENATE("N[",Ballu!AN54,"]"))</f>
        <v xml:space="preserve"> (Сплит система) Теплопроизводительность: N[2.4]</v>
      </c>
      <c r="G58" s="40" t="str">
        <f>CONCATENATE(G$3,": ",CONCATENATE("N[",Ballu!BL54,"]"))</f>
        <v xml:space="preserve"> (Сплит система) Площадь помещения: N[24]</v>
      </c>
      <c r="H58" s="40" t="str">
        <f t="shared" si="0"/>
        <v xml:space="preserve"> (Рабочий ток) Охлаждение: S[]</v>
      </c>
      <c r="I58" s="40" t="str">
        <f>CONCATENATE(I$3,": ",CONCATENATE("N[",Ballu!BE54/1000,"]"))</f>
        <v xml:space="preserve"> (Потребляемая мощность) Охлаждение: N[0.73]</v>
      </c>
      <c r="J58" s="40" t="str">
        <f t="shared" si="1"/>
        <v xml:space="preserve"> (Рабочий ток) Обогрев: S[]</v>
      </c>
      <c r="K58" s="40" t="str">
        <f>CONCATENATE(K$3,": ",CONCATENATE("S[",Ballu!BD54/1000,"]"))</f>
        <v xml:space="preserve"> (Потребляемая мощность) Обогрев: S[0.666]</v>
      </c>
      <c r="L58" s="40" t="str">
        <f>CONCATENATE(L$3,": ",CONCATENATE("S[",Ballu!BA54,"]"))</f>
        <v xml:space="preserve"> (Рабочий ток) Напряжение / Частота источника питания: S[220-240/50/1]</v>
      </c>
      <c r="M58" s="40" t="str">
        <f t="shared" si="2"/>
        <v xml:space="preserve"> (Рабочий ток) Хладагент: S[]</v>
      </c>
      <c r="N58" s="40" t="str">
        <f t="shared" si="3"/>
        <v xml:space="preserve"> (Рабочий ток) Количество хладагента: N[]</v>
      </c>
      <c r="O58" s="40" t="str">
        <f t="shared" si="4"/>
        <v xml:space="preserve"> (Рабочий ток) Объем рециркулируемого воздуха внутреннего блока: S[]</v>
      </c>
      <c r="P58" s="40" t="str">
        <f>CONCATENATE(P$3,": ",CONCATENATE("S[",Ballu!BN54,"]"))</f>
        <v xml:space="preserve"> (Внутренний блок) Размеры (Ш x Г x В): S[722 x 187 x 290]</v>
      </c>
      <c r="Q58" s="40" t="str">
        <f t="shared" si="5"/>
        <v xml:space="preserve"> (Внутренний блок) Упаковка (Ш x Г x В): S[]</v>
      </c>
      <c r="R58" s="40" t="str">
        <f>CONCATENATE(R$3,": ",CONCATENATE("S[",Ballu!BR54,"]"))</f>
        <v xml:space="preserve"> (Внутренний блок) Масса (нетто / брутто): S[8.1]</v>
      </c>
      <c r="S58" s="40" t="str">
        <f>CONCATENATE(S$3,": ",CONCATENATE("S[",Ballu!BG54,"]"))</f>
        <v xml:space="preserve"> (Внутренний блок) Уровень шума мин. / макс.: S[23]</v>
      </c>
      <c r="T58" s="40" t="str">
        <f t="shared" si="6"/>
        <v xml:space="preserve"> (Наружный блок) Марка компрессора: S[]</v>
      </c>
      <c r="U58" s="40" t="str">
        <f>CONCATENATE(U$3,": ",CONCATENATE("S[",Ballu!BP54,"]"))</f>
        <v xml:space="preserve"> (Наружный блок) Размеры (Ш x Г x В): S[720 x 270 x 495]</v>
      </c>
      <c r="V58" s="40" t="str">
        <f t="shared" si="7"/>
        <v xml:space="preserve"> (Наружный блок) Упаковка (Ш x Г x В): S[]</v>
      </c>
      <c r="W58" s="40" t="str">
        <f>CONCATENATE(W$3,": ",CONCATENATE("S[",Ballu!BS54,"]"))</f>
        <v xml:space="preserve"> (Наружный блок) Масса (нетто / брутто): S[24.6]</v>
      </c>
      <c r="X58" s="40" t="str">
        <f>CONCATENATE(X$3,": ",CONCATENATE("N[",Ballu!AU54,"]"))</f>
        <v xml:space="preserve"> (Наружный блок) Максимальный уровень шума: N[52]</v>
      </c>
      <c r="Y58" s="40" t="str">
        <f t="shared" si="10"/>
        <v xml:space="preserve"> (Соединительные трубы) Жидкостная линия : N[]</v>
      </c>
      <c r="Z58" s="40" t="str">
        <f t="shared" si="10"/>
        <v xml:space="preserve"> (Соединительные трубы) Газовая линия : N[]</v>
      </c>
      <c r="AA58" s="40" t="str">
        <f>CONCATENATE(AA$3,": ",CONCATENATE("N[",Ballu!AK54,"]"))</f>
        <v xml:space="preserve"> (Соединительные трубы) Максимальная длина трубопровода: N[20]</v>
      </c>
      <c r="AB58" s="40" t="str">
        <f>CONCATENATE(AB$3,": ",CONCATENATE("S[",Ballu!AL54,"]"))</f>
        <v xml:space="preserve"> (Соединительные трубы) Максимальный перепад высот: S[8]</v>
      </c>
      <c r="AC58" s="40" t="str">
        <f t="shared" si="11"/>
        <v xml:space="preserve"> (Допустимая темп. наружного воздуха) Охлаждение: S[]</v>
      </c>
      <c r="AD58" s="40" t="str">
        <f t="shared" si="11"/>
        <v xml:space="preserve"> (Допустимая темп. наружного воздуха) Обогрев: S[]</v>
      </c>
    </row>
    <row r="59" spans="1:30" s="40" customFormat="1" x14ac:dyDescent="0.25">
      <c r="A59" s="40">
        <f>Ballu!A55</f>
        <v>53</v>
      </c>
      <c r="B59" s="40" t="str">
        <f>CONCATENATE(B$3,": ",CONCATENATE("E[",Ballu!D55,"]"))</f>
        <v>Производитель: E[BALLU]</v>
      </c>
      <c r="C59" s="40" t="str">
        <f>CONCATENATE(C$3,": ",CONCATENATE("S[",Ballu!BM55,"]"))</f>
        <v xml:space="preserve"> Тип: S[Сплит система]</v>
      </c>
      <c r="D59" s="40" t="str">
        <f>CONCATENATE(D$3,": ",CONCATENATE("S[",Ballu!AJ55,"]"))</f>
        <v xml:space="preserve"> (Сплит система) Инвертор: S[Нет]</v>
      </c>
      <c r="E59" s="40" t="str">
        <f>CONCATENATE(E$3,": ",CONCATENATE("N[",Ballu!AQ55,"]"))</f>
        <v xml:space="preserve"> (Сплит система) Холодопроизводительность: N[2.93]</v>
      </c>
      <c r="F59" s="40" t="str">
        <f>CONCATENATE(F$3,": ",CONCATENATE("N[",Ballu!AN55,"]"))</f>
        <v xml:space="preserve"> (Сплит система) Теплопроизводительность: N[2.93]</v>
      </c>
      <c r="G59" s="40" t="str">
        <f>CONCATENATE(G$3,": ",CONCATENATE("N[",Ballu!BL55,"]"))</f>
        <v xml:space="preserve"> (Сплит система) Площадь помещения: N[27]</v>
      </c>
      <c r="H59" s="40" t="str">
        <f t="shared" si="0"/>
        <v xml:space="preserve"> (Рабочий ток) Охлаждение: S[]</v>
      </c>
      <c r="I59" s="40" t="str">
        <f>CONCATENATE(I$3,": ",CONCATENATE("N[",Ballu!BE55/1000,"]"))</f>
        <v xml:space="preserve"> (Потребляемая мощность) Охлаждение: N[0.913]</v>
      </c>
      <c r="J59" s="40" t="str">
        <f t="shared" si="1"/>
        <v xml:space="preserve"> (Рабочий ток) Обогрев: S[]</v>
      </c>
      <c r="K59" s="40" t="str">
        <f>CONCATENATE(K$3,": ",CONCATENATE("S[",Ballu!BD55/1000,"]"))</f>
        <v xml:space="preserve"> (Потребляемая мощность) Обогрев: S[0.812]</v>
      </c>
      <c r="L59" s="40" t="str">
        <f>CONCATENATE(L$3,": ",CONCATENATE("S[",Ballu!BA55,"]"))</f>
        <v xml:space="preserve"> (Рабочий ток) Напряжение / Частота источника питания: S[220-240/50/1]</v>
      </c>
      <c r="M59" s="40" t="str">
        <f t="shared" si="2"/>
        <v xml:space="preserve"> (Рабочий ток) Хладагент: S[]</v>
      </c>
      <c r="N59" s="40" t="str">
        <f t="shared" si="3"/>
        <v xml:space="preserve"> (Рабочий ток) Количество хладагента: N[]</v>
      </c>
      <c r="O59" s="40" t="str">
        <f t="shared" si="4"/>
        <v xml:space="preserve"> (Рабочий ток) Объем рециркулируемого воздуха внутреннего блока: S[]</v>
      </c>
      <c r="P59" s="40" t="str">
        <f>CONCATENATE(P$3,": ",CONCATENATE("S[",Ballu!BN55,"]"))</f>
        <v xml:space="preserve"> (Внутренний блок) Размеры (Ш x Г x В): S[722 x 187 x 290]</v>
      </c>
      <c r="Q59" s="40" t="str">
        <f t="shared" si="5"/>
        <v xml:space="preserve"> (Внутренний блок) Упаковка (Ш x Г x В): S[]</v>
      </c>
      <c r="R59" s="40" t="str">
        <f>CONCATENATE(R$3,": ",CONCATENATE("S[",Ballu!BR55,"]"))</f>
        <v xml:space="preserve"> (Внутренний блок) Масса (нетто / брутто): S[8.3]</v>
      </c>
      <c r="S59" s="40" t="str">
        <f>CONCATENATE(S$3,": ",CONCATENATE("S[",Ballu!BG55,"]"))</f>
        <v xml:space="preserve"> (Внутренний блок) Уровень шума мин. / макс.: S[23]</v>
      </c>
      <c r="T59" s="40" t="str">
        <f t="shared" si="6"/>
        <v xml:space="preserve"> (Наружный блок) Марка компрессора: S[]</v>
      </c>
      <c r="U59" s="40" t="str">
        <f>CONCATENATE(U$3,": ",CONCATENATE("S[",Ballu!BP55,"]"))</f>
        <v xml:space="preserve"> (Наружный блок) Размеры (Ш x Г x В): S[720 x 270 x 495]</v>
      </c>
      <c r="V59" s="40" t="str">
        <f t="shared" si="7"/>
        <v xml:space="preserve"> (Наружный блок) Упаковка (Ш x Г x В): S[]</v>
      </c>
      <c r="W59" s="40" t="str">
        <f>CONCATENATE(W$3,": ",CONCATENATE("S[",Ballu!BS55,"]"))</f>
        <v xml:space="preserve"> (Наружный блок) Масса (нетто / брутто): S[27.6]</v>
      </c>
      <c r="X59" s="40" t="str">
        <f>CONCATENATE(X$3,": ",CONCATENATE("N[",Ballu!AU55,"]"))</f>
        <v xml:space="preserve"> (Наружный блок) Максимальный уровень шума: N[52]</v>
      </c>
      <c r="Y59" s="40" t="str">
        <f t="shared" si="10"/>
        <v xml:space="preserve"> (Соединительные трубы) Жидкостная линия : N[]</v>
      </c>
      <c r="Z59" s="40" t="str">
        <f t="shared" si="10"/>
        <v xml:space="preserve"> (Соединительные трубы) Газовая линия : N[]</v>
      </c>
      <c r="AA59" s="40" t="str">
        <f>CONCATENATE(AA$3,": ",CONCATENATE("N[",Ballu!AK55,"]"))</f>
        <v xml:space="preserve"> (Соединительные трубы) Максимальная длина трубопровода: N[20]</v>
      </c>
      <c r="AB59" s="40" t="str">
        <f>CONCATENATE(AB$3,": ",CONCATENATE("S[",Ballu!AL55,"]"))</f>
        <v xml:space="preserve"> (Соединительные трубы) Максимальный перепад высот: S[8]</v>
      </c>
      <c r="AC59" s="40" t="str">
        <f t="shared" si="11"/>
        <v xml:space="preserve"> (Допустимая темп. наружного воздуха) Охлаждение: S[]</v>
      </c>
      <c r="AD59" s="40" t="str">
        <f t="shared" si="11"/>
        <v xml:space="preserve"> (Допустимая темп. наружного воздуха) Обогрев: S[]</v>
      </c>
    </row>
    <row r="60" spans="1:30" s="40" customFormat="1" x14ac:dyDescent="0.25">
      <c r="A60" s="40">
        <f>Ballu!A56</f>
        <v>54</v>
      </c>
      <c r="B60" s="40" t="str">
        <f>CONCATENATE(B$3,": ",CONCATENATE("E[",Ballu!D56,"]"))</f>
        <v>Производитель: E[BALLU]</v>
      </c>
      <c r="C60" s="40" t="str">
        <f>CONCATENATE(C$3,": ",CONCATENATE("S[",Ballu!BM56,"]"))</f>
        <v xml:space="preserve"> Тип: S[Сплит система]</v>
      </c>
      <c r="D60" s="40" t="str">
        <f>CONCATENATE(D$3,": ",CONCATENATE("S[",Ballu!AJ56,"]"))</f>
        <v xml:space="preserve"> (Сплит система) Инвертор: S[Да]</v>
      </c>
      <c r="E60" s="40" t="str">
        <f>CONCATENATE(E$3,": ",CONCATENATE("N[",Ballu!AQ56,"]"))</f>
        <v xml:space="preserve"> (Сплит система) Холодопроизводительность: N[3.81]</v>
      </c>
      <c r="F60" s="40" t="str">
        <f>CONCATENATE(F$3,": ",CONCATENATE("N[",Ballu!AN56,"]"))</f>
        <v xml:space="preserve"> (Сплит система) Теплопроизводительность: N[4.39]</v>
      </c>
      <c r="G60" s="40" t="str">
        <f>CONCATENATE(G$3,": ",CONCATENATE("N[",Ballu!BL56,"]"))</f>
        <v xml:space="preserve"> (Сплит система) Площадь помещения: N[26]</v>
      </c>
      <c r="H60" s="40" t="str">
        <f t="shared" si="0"/>
        <v xml:space="preserve"> (Рабочий ток) Охлаждение: S[]</v>
      </c>
      <c r="I60" s="40" t="str">
        <f>CONCATENATE(I$3,": ",CONCATENATE("N[",Ballu!BE56/1000,"]"))</f>
        <v xml:space="preserve"> (Потребляемая мощность) Охлаждение: N[0.567]</v>
      </c>
      <c r="J60" s="40" t="str">
        <f t="shared" si="1"/>
        <v xml:space="preserve"> (Рабочий ток) Обогрев: S[]</v>
      </c>
      <c r="K60" s="40" t="str">
        <f>CONCATENATE(K$3,": ",CONCATENATE("S[",Ballu!BD56/1000,"]"))</f>
        <v xml:space="preserve"> (Потребляемая мощность) Обогрев: S[0.614]</v>
      </c>
      <c r="L60" s="40" t="str">
        <f>CONCATENATE(L$3,": ",CONCATENATE("S[",Ballu!BA56,"]"))</f>
        <v xml:space="preserve"> (Рабочий ток) Напряжение / Частота источника питания: S[220-240/50/1]</v>
      </c>
      <c r="M60" s="40" t="str">
        <f t="shared" si="2"/>
        <v xml:space="preserve"> (Рабочий ток) Хладагент: S[]</v>
      </c>
      <c r="N60" s="40" t="str">
        <f t="shared" si="3"/>
        <v xml:space="preserve"> (Рабочий ток) Количество хладагента: N[]</v>
      </c>
      <c r="O60" s="40" t="str">
        <f t="shared" si="4"/>
        <v xml:space="preserve"> (Рабочий ток) Объем рециркулируемого воздуха внутреннего блока: S[]</v>
      </c>
      <c r="P60" s="40" t="str">
        <f>CONCATENATE(P$3,": ",CONCATENATE("S[",Ballu!BN56,"]"))</f>
        <v xml:space="preserve"> (Внутренний блок) Размеры (Ш x Г x В): S[920 x 211 x 321]</v>
      </c>
      <c r="Q60" s="40" t="str">
        <f t="shared" si="5"/>
        <v xml:space="preserve"> (Внутренний блок) Упаковка (Ш x Г x В): S[]</v>
      </c>
      <c r="R60" s="40" t="str">
        <f>CONCATENATE(R$3,": ",CONCATENATE("S[",Ballu!BR56,"]"))</f>
        <v xml:space="preserve"> (Внутренний блок) Масса (нетто / брутто): S[11.3]</v>
      </c>
      <c r="S60" s="40" t="str">
        <f>CONCATENATE(S$3,": ",CONCATENATE("S[",Ballu!BG56,"]"))</f>
        <v xml:space="preserve"> (Внутренний блок) Уровень шума мин. / макс.: S[19]</v>
      </c>
      <c r="T60" s="40" t="str">
        <f t="shared" si="6"/>
        <v xml:space="preserve"> (Наружный блок) Марка компрессора: S[]</v>
      </c>
      <c r="U60" s="40" t="str">
        <f>CONCATENATE(U$3,": ",CONCATENATE("S[",Ballu!BP56,"]"))</f>
        <v xml:space="preserve"> (Наружный блок) Размеры (Ш x Г x В): S[765 x 555 x 303]</v>
      </c>
      <c r="V60" s="40" t="str">
        <f t="shared" si="7"/>
        <v xml:space="preserve"> (Наружный блок) Упаковка (Ш x Г x В): S[]</v>
      </c>
      <c r="W60" s="40" t="str">
        <f>CONCATENATE(W$3,": ",CONCATENATE("S[",Ballu!BS56,"]"))</f>
        <v xml:space="preserve"> (Наружный блок) Масса (нетто / брутто): S[26.4]</v>
      </c>
      <c r="X60" s="40" t="str">
        <f>CONCATENATE(X$3,": ",CONCATENATE("N[",Ballu!AU56,"]"))</f>
        <v xml:space="preserve"> (Наружный блок) Максимальный уровень шума: N[53.5]</v>
      </c>
      <c r="Y60" s="40" t="str">
        <f t="shared" si="10"/>
        <v xml:space="preserve"> (Соединительные трубы) Жидкостная линия : N[]</v>
      </c>
      <c r="Z60" s="40" t="str">
        <f t="shared" si="10"/>
        <v xml:space="preserve"> (Соединительные трубы) Газовая линия : N[]</v>
      </c>
      <c r="AA60" s="40" t="str">
        <f>CONCATENATE(AA$3,": ",CONCATENATE("N[",Ballu!AK56,"]"))</f>
        <v xml:space="preserve"> (Соединительные трубы) Максимальная длина трубопровода: N[25]</v>
      </c>
      <c r="AB60" s="40" t="str">
        <f>CONCATENATE(AB$3,": ",CONCATENATE("S[",Ballu!AL56,"]"))</f>
        <v xml:space="preserve"> (Соединительные трубы) Максимальный перепад высот: S[10]</v>
      </c>
      <c r="AC60" s="40" t="str">
        <f t="shared" si="11"/>
        <v xml:space="preserve"> (Допустимая темп. наружного воздуха) Охлаждение: S[]</v>
      </c>
      <c r="AD60" s="40" t="str">
        <f t="shared" si="11"/>
        <v xml:space="preserve"> (Допустимая темп. наружного воздуха) Обогрев: S[]</v>
      </c>
    </row>
    <row r="61" spans="1:30" s="40" customFormat="1" x14ac:dyDescent="0.25">
      <c r="A61" s="40">
        <f>Ballu!A57</f>
        <v>55</v>
      </c>
      <c r="B61" s="40" t="str">
        <f>CONCATENATE(B$3,": ",CONCATENATE("E[",Ballu!D57,"]"))</f>
        <v>Производитель: E[BALLU]</v>
      </c>
      <c r="C61" s="40" t="str">
        <f>CONCATENATE(C$3,": ",CONCATENATE("S[",Ballu!BM57,"]"))</f>
        <v xml:space="preserve"> Тип: S[Сплит система]</v>
      </c>
      <c r="D61" s="40" t="str">
        <f>CONCATENATE(D$3,": ",CONCATENATE("S[",Ballu!AJ57,"]"))</f>
        <v xml:space="preserve"> (Сплит система) Инвертор: S[Да]</v>
      </c>
      <c r="E61" s="40" t="str">
        <f>CONCATENATE(E$3,": ",CONCATENATE("N[",Ballu!AQ57,"]"))</f>
        <v xml:space="preserve"> (Сплит система) Холодопроизводительность: N[4.31]</v>
      </c>
      <c r="F61" s="40" t="str">
        <f>CONCATENATE(F$3,": ",CONCATENATE("N[",Ballu!AN57,"]"))</f>
        <v xml:space="preserve"> (Сплит система) Теплопроизводительность: N[4.39]</v>
      </c>
      <c r="G61" s="40" t="str">
        <f>CONCATENATE(G$3,": ",CONCATENATE("N[",Ballu!BL57,"]"))</f>
        <v xml:space="preserve"> (Сплит система) Площадь помещения: N[35]</v>
      </c>
      <c r="H61" s="40" t="str">
        <f t="shared" si="0"/>
        <v xml:space="preserve"> (Рабочий ток) Охлаждение: S[]</v>
      </c>
      <c r="I61" s="40" t="str">
        <f>CONCATENATE(I$3,": ",CONCATENATE("N[",Ballu!BE57/1000,"]"))</f>
        <v xml:space="preserve"> (Потребляемая мощность) Охлаждение: N[0.9]</v>
      </c>
      <c r="J61" s="40" t="str">
        <f t="shared" si="1"/>
        <v xml:space="preserve"> (Рабочий ток) Обогрев: S[]</v>
      </c>
      <c r="K61" s="40" t="str">
        <f>CONCATENATE(K$3,": ",CONCATENATE("S[",Ballu!BD57/1000,"]"))</f>
        <v xml:space="preserve"> (Потребляемая мощность) Обогрев: S[0.95]</v>
      </c>
      <c r="L61" s="40" t="str">
        <f>CONCATENATE(L$3,": ",CONCATENATE("S[",Ballu!BA57,"]"))</f>
        <v xml:space="preserve"> (Рабочий ток) Напряжение / Частота источника питания: S[220-240/50/1]</v>
      </c>
      <c r="M61" s="40" t="str">
        <f t="shared" si="2"/>
        <v xml:space="preserve"> (Рабочий ток) Хладагент: S[]</v>
      </c>
      <c r="N61" s="40" t="str">
        <f t="shared" si="3"/>
        <v xml:space="preserve"> (Рабочий ток) Количество хладагента: N[]</v>
      </c>
      <c r="O61" s="40" t="str">
        <f t="shared" si="4"/>
        <v xml:space="preserve"> (Рабочий ток) Объем рециркулируемого воздуха внутреннего блока: S[]</v>
      </c>
      <c r="P61" s="40" t="str">
        <f>CONCATENATE(P$3,": ",CONCATENATE("S[",Ballu!BN57,"]"))</f>
        <v xml:space="preserve"> (Внутренний блок) Размеры (Ш x Г x В): S[920 x 211 x 321]</v>
      </c>
      <c r="Q61" s="40" t="str">
        <f t="shared" si="5"/>
        <v xml:space="preserve"> (Внутренний блок) Упаковка (Ш x Г x В): S[]</v>
      </c>
      <c r="R61" s="40" t="str">
        <f>CONCATENATE(R$3,": ",CONCATENATE("S[",Ballu!BR57,"]"))</f>
        <v xml:space="preserve"> (Внутренний блок) Масса (нетто / брутто): S[11.3]</v>
      </c>
      <c r="S61" s="40" t="str">
        <f>CONCATENATE(S$3,": ",CONCATENATE("S[",Ballu!BG57,"]"))</f>
        <v xml:space="preserve"> (Внутренний блок) Уровень шума мин. / макс.: S[21]</v>
      </c>
      <c r="T61" s="40" t="str">
        <f t="shared" si="6"/>
        <v xml:space="preserve"> (Наружный блок) Марка компрессора: S[]</v>
      </c>
      <c r="U61" s="40" t="str">
        <f>CONCATENATE(U$3,": ",CONCATENATE("S[",Ballu!BP57,"]"))</f>
        <v xml:space="preserve"> (Наружный блок) Размеры (Ш x Г x В): S[765 x 555 x 303]</v>
      </c>
      <c r="V61" s="40" t="str">
        <f t="shared" si="7"/>
        <v xml:space="preserve"> (Наружный блок) Упаковка (Ш x Г x В): S[]</v>
      </c>
      <c r="W61" s="40" t="str">
        <f>CONCATENATE(W$3,": ",CONCATENATE("S[",Ballu!BS57,"]"))</f>
        <v xml:space="preserve"> (Наружный блок) Масса (нетто / брутто): S[26.4]</v>
      </c>
      <c r="X61" s="40" t="str">
        <f>CONCATENATE(X$3,": ",CONCATENATE("N[",Ballu!AU57,"]"))</f>
        <v xml:space="preserve"> (Наружный блок) Максимальный уровень шума: N[53.5]</v>
      </c>
      <c r="Y61" s="40" t="str">
        <f t="shared" si="10"/>
        <v xml:space="preserve"> (Соединительные трубы) Жидкостная линия : N[]</v>
      </c>
      <c r="Z61" s="40" t="str">
        <f t="shared" si="10"/>
        <v xml:space="preserve"> (Соединительные трубы) Газовая линия : N[]</v>
      </c>
      <c r="AA61" s="40" t="str">
        <f>CONCATENATE(AA$3,": ",CONCATENATE("N[",Ballu!AK57,"]"))</f>
        <v xml:space="preserve"> (Соединительные трубы) Максимальная длина трубопровода: N[25]</v>
      </c>
      <c r="AB61" s="40" t="str">
        <f>CONCATENATE(AB$3,": ",CONCATENATE("S[",Ballu!AL57,"]"))</f>
        <v xml:space="preserve"> (Соединительные трубы) Максимальный перепад высот: S[10]</v>
      </c>
      <c r="AC61" s="40" t="str">
        <f t="shared" si="11"/>
        <v xml:space="preserve"> (Допустимая темп. наружного воздуха) Охлаждение: S[]</v>
      </c>
      <c r="AD61" s="40" t="str">
        <f t="shared" si="11"/>
        <v xml:space="preserve"> (Допустимая темп. наружного воздуха) Обогрев: S[]</v>
      </c>
    </row>
    <row r="62" spans="1:30" s="40" customFormat="1" x14ac:dyDescent="0.25">
      <c r="A62" s="40">
        <f>Ballu!A58</f>
        <v>56</v>
      </c>
      <c r="B62" s="40" t="str">
        <f>CONCATENATE(B$3,": ",CONCATENATE("E[",Ballu!D58,"]"))</f>
        <v>Производитель: E[BALLU]</v>
      </c>
      <c r="C62" s="40" t="str">
        <f>CONCATENATE(C$3,": ",CONCATENATE("S[",Ballu!BM58,"]"))</f>
        <v xml:space="preserve"> Тип: S[Сплит система]</v>
      </c>
      <c r="D62" s="40" t="str">
        <f>CONCATENATE(D$3,": ",CONCATENATE("S[",Ballu!AJ58,"]"))</f>
        <v xml:space="preserve"> (Сплит система) Инвертор: S[Нет]</v>
      </c>
      <c r="E62" s="40" t="str">
        <f>CONCATENATE(E$3,": ",CONCATENATE("N[",Ballu!AQ58,"]"))</f>
        <v xml:space="preserve"> (Сплит система) Холодопроизводительность: N[3.65]</v>
      </c>
      <c r="F62" s="40" t="str">
        <f>CONCATENATE(F$3,": ",CONCATENATE("N[",Ballu!AN58,"]"))</f>
        <v xml:space="preserve"> (Сплит система) Теплопроизводительность: N[3.65]</v>
      </c>
      <c r="G62" s="40" t="str">
        <f>CONCATENATE(G$3,": ",CONCATENATE("N[",Ballu!BL58,"]"))</f>
        <v xml:space="preserve"> (Сплит система) Площадь помещения: N[36]</v>
      </c>
      <c r="H62" s="40" t="str">
        <f t="shared" si="0"/>
        <v xml:space="preserve"> (Рабочий ток) Охлаждение: S[]</v>
      </c>
      <c r="I62" s="40" t="str">
        <f>CONCATENATE(I$3,": ",CONCATENATE("N[",Ballu!BE58/1000,"]"))</f>
        <v xml:space="preserve"> (Потребляемая мощность) Охлаждение: N[1.006]</v>
      </c>
      <c r="J62" s="40" t="str">
        <f t="shared" si="1"/>
        <v xml:space="preserve"> (Рабочий ток) Обогрев: S[]</v>
      </c>
      <c r="K62" s="40" t="str">
        <f>CONCATENATE(K$3,": ",CONCATENATE("S[",Ballu!BD58/1000,"]"))</f>
        <v xml:space="preserve"> (Потребляемая мощность) Обогрев: S[1.13]</v>
      </c>
      <c r="L62" s="40" t="str">
        <f>CONCATENATE(L$3,": ",CONCATENATE("S[",Ballu!BA58,"]"))</f>
        <v xml:space="preserve"> (Рабочий ток) Напряжение / Частота источника питания: S[220-240/50/1]</v>
      </c>
      <c r="M62" s="40" t="str">
        <f t="shared" si="2"/>
        <v xml:space="preserve"> (Рабочий ток) Хладагент: S[]</v>
      </c>
      <c r="N62" s="40" t="str">
        <f t="shared" si="3"/>
        <v xml:space="preserve"> (Рабочий ток) Количество хладагента: N[]</v>
      </c>
      <c r="O62" s="40" t="str">
        <f t="shared" si="4"/>
        <v xml:space="preserve"> (Рабочий ток) Объем рециркулируемого воздуха внутреннего блока: S[]</v>
      </c>
      <c r="P62" s="40" t="str">
        <f>CONCATENATE(P$3,": ",CONCATENATE("S[",Ballu!BN58,"]"))</f>
        <v xml:space="preserve"> (Внутренний блок) Размеры (Ш x Г x В): S[788 x 198 x 292]</v>
      </c>
      <c r="Q62" s="40" t="str">
        <f t="shared" si="5"/>
        <v xml:space="preserve"> (Внутренний блок) Упаковка (Ш x Г x В): S[]</v>
      </c>
      <c r="R62" s="40" t="str">
        <f>CONCATENATE(R$3,": ",CONCATENATE("S[",Ballu!BR58,"]"))</f>
        <v xml:space="preserve"> (Внутренний блок) Масса (нетто / брутто): S[8.5]</v>
      </c>
      <c r="S62" s="40" t="str">
        <f>CONCATENATE(S$3,": ",CONCATENATE("S[",Ballu!BG58,"]"))</f>
        <v xml:space="preserve"> (Внутренний блок) Уровень шума мин. / макс.: S[26]</v>
      </c>
      <c r="T62" s="40" t="str">
        <f t="shared" si="6"/>
        <v xml:space="preserve"> (Наружный блок) Марка компрессора: S[]</v>
      </c>
      <c r="U62" s="40" t="str">
        <f>CONCATENATE(U$3,": ",CONCATENATE("S[",Ballu!BP58,"]"))</f>
        <v xml:space="preserve"> (Наружный блок) Размеры (Ш x Г x В): S[710 x 240 x 500]</v>
      </c>
      <c r="V62" s="40" t="str">
        <f t="shared" si="7"/>
        <v xml:space="preserve"> (Наружный блок) Упаковка (Ш x Г x В): S[]</v>
      </c>
      <c r="W62" s="40" t="str">
        <f>CONCATENATE(W$3,": ",CONCATENATE("S[",Ballu!BS58,"]"))</f>
        <v xml:space="preserve"> (Наружный блок) Масса (нетто / брутто): S[29]</v>
      </c>
      <c r="X62" s="40" t="str">
        <f>CONCATENATE(X$3,": ",CONCATENATE("N[",Ballu!AU58,"]"))</f>
        <v xml:space="preserve"> (Наружный блок) Максимальный уровень шума: N[52]</v>
      </c>
      <c r="Y62" s="40" t="str">
        <f t="shared" si="10"/>
        <v xml:space="preserve"> (Соединительные трубы) Жидкостная линия : N[]</v>
      </c>
      <c r="Z62" s="40" t="str">
        <f t="shared" si="10"/>
        <v xml:space="preserve"> (Соединительные трубы) Газовая линия : N[]</v>
      </c>
      <c r="AA62" s="40" t="str">
        <f>CONCATENATE(AA$3,": ",CONCATENATE("N[",Ballu!AK58,"]"))</f>
        <v xml:space="preserve"> (Соединительные трубы) Максимальная длина трубопровода: N[20]</v>
      </c>
      <c r="AB62" s="40" t="str">
        <f>CONCATENATE(AB$3,": ",CONCATENATE("S[",Ballu!AL58,"]"))</f>
        <v xml:space="preserve"> (Соединительные трубы) Максимальный перепад высот: S[10]</v>
      </c>
      <c r="AC62" s="40" t="str">
        <f t="shared" si="11"/>
        <v xml:space="preserve"> (Допустимая темп. наружного воздуха) Охлаждение: S[]</v>
      </c>
      <c r="AD62" s="40" t="str">
        <f t="shared" si="11"/>
        <v xml:space="preserve"> (Допустимая темп. наружного воздуха) Обогрев: S[]</v>
      </c>
    </row>
    <row r="63" spans="1:30" s="40" customFormat="1" x14ac:dyDescent="0.25">
      <c r="A63" s="40">
        <f>Ballu!A59</f>
        <v>57</v>
      </c>
      <c r="B63" s="40" t="str">
        <f>CONCATENATE(B$3,": ",CONCATENATE("E[",Ballu!D59,"]"))</f>
        <v>Производитель: E[BALLU]</v>
      </c>
      <c r="C63" s="40" t="str">
        <f>CONCATENATE(C$3,": ",CONCATENATE("S[",Ballu!BM59,"]"))</f>
        <v xml:space="preserve"> Тип: S[Сплит система]</v>
      </c>
      <c r="D63" s="40" t="str">
        <f>CONCATENATE(D$3,": ",CONCATENATE("S[",Ballu!AJ59,"]"))</f>
        <v xml:space="preserve"> (Сплит система) Инвертор: S[Нет]</v>
      </c>
      <c r="E63" s="40" t="str">
        <f>CONCATENATE(E$3,": ",CONCATENATE("N[",Ballu!AQ59,"]"))</f>
        <v xml:space="preserve"> (Сплит система) Холодопроизводительность: N[7]</v>
      </c>
      <c r="F63" s="40" t="str">
        <f>CONCATENATE(F$3,": ",CONCATENATE("N[",Ballu!AN59,"]"))</f>
        <v xml:space="preserve"> (Сплит система) Теплопроизводительность: N[7.2]</v>
      </c>
      <c r="G63" s="40" t="str">
        <f>CONCATENATE(G$3,": ",CONCATENATE("N[",Ballu!BL59,"]"))</f>
        <v xml:space="preserve"> (Сплит система) Площадь помещения: N[70]</v>
      </c>
      <c r="H63" s="40" t="str">
        <f t="shared" si="0"/>
        <v xml:space="preserve"> (Рабочий ток) Охлаждение: S[]</v>
      </c>
      <c r="I63" s="40" t="str">
        <f>CONCATENATE(I$3,": ",CONCATENATE("N[",Ballu!BE59/1000,"]"))</f>
        <v xml:space="preserve"> (Потребляемая мощность) Охлаждение: N[1.97]</v>
      </c>
      <c r="J63" s="40" t="str">
        <f t="shared" si="1"/>
        <v xml:space="preserve"> (Рабочий ток) Обогрев: S[]</v>
      </c>
      <c r="K63" s="40" t="str">
        <f>CONCATENATE(K$3,": ",CONCATENATE("S[",Ballu!BD59/1000,"]"))</f>
        <v xml:space="preserve"> (Потребляемая мощность) Обогрев: S[2.15]</v>
      </c>
      <c r="L63" s="40" t="str">
        <f>CONCATENATE(L$3,": ",CONCATENATE("S[",Ballu!BA59,"]"))</f>
        <v xml:space="preserve"> (Рабочий ток) Напряжение / Частота источника питания: S[220-240/50/1]</v>
      </c>
      <c r="M63" s="40" t="str">
        <f t="shared" si="2"/>
        <v xml:space="preserve"> (Рабочий ток) Хладагент: S[]</v>
      </c>
      <c r="N63" s="40" t="str">
        <f t="shared" si="3"/>
        <v xml:space="preserve"> (Рабочий ток) Количество хладагента: N[]</v>
      </c>
      <c r="O63" s="40" t="str">
        <f t="shared" si="4"/>
        <v xml:space="preserve"> (Рабочий ток) Объем рециркулируемого воздуха внутреннего блока: S[]</v>
      </c>
      <c r="P63" s="40" t="str">
        <f>CONCATENATE(P$3,": ",CONCATENATE("S[",Ballu!BN59,"]"))</f>
        <v xml:space="preserve"> (Внутренний блок) Размеры (Ш x Г x В): S[986 x 225 x 315]</v>
      </c>
      <c r="Q63" s="40" t="str">
        <f t="shared" si="5"/>
        <v xml:space="preserve"> (Внутренний блок) Упаковка (Ш x Г x В): S[]</v>
      </c>
      <c r="R63" s="40" t="str">
        <f>CONCATENATE(R$3,": ",CONCATENATE("S[",Ballu!BR59,"]"))</f>
        <v xml:space="preserve"> (Внутренний блок) Масса (нетто / брутто): S[13.5]</v>
      </c>
      <c r="S63" s="40" t="str">
        <f>CONCATENATE(S$3,": ",CONCATENATE("S[",Ballu!BG59,"]"))</f>
        <v xml:space="preserve"> (Внутренний блок) Уровень шума мин. / макс.: S[39]</v>
      </c>
      <c r="T63" s="40" t="str">
        <f t="shared" si="6"/>
        <v xml:space="preserve"> (Наружный блок) Марка компрессора: S[]</v>
      </c>
      <c r="U63" s="40" t="str">
        <f>CONCATENATE(U$3,": ",CONCATENATE("S[",Ballu!BP59,"]"))</f>
        <v xml:space="preserve"> (Наружный блок) Размеры (Ш x Г x В): S[825 x 310 x 655]</v>
      </c>
      <c r="V63" s="40" t="str">
        <f t="shared" si="7"/>
        <v xml:space="preserve"> (Наружный блок) Упаковка (Ш x Г x В): S[]</v>
      </c>
      <c r="W63" s="40" t="str">
        <f>CONCATENATE(W$3,": ",CONCATENATE("S[",Ballu!BS59,"]"))</f>
        <v xml:space="preserve"> (Наружный блок) Масса (нетто / брутто): S[45]</v>
      </c>
      <c r="X63" s="40" t="str">
        <f>CONCATENATE(X$3,": ",CONCATENATE("N[",Ballu!AU59,"]"))</f>
        <v xml:space="preserve"> (Наружный блок) Максимальный уровень шума: N[55]</v>
      </c>
      <c r="Y63" s="40" t="str">
        <f t="shared" si="10"/>
        <v xml:space="preserve"> (Соединительные трубы) Жидкостная линия : N[]</v>
      </c>
      <c r="Z63" s="40" t="str">
        <f t="shared" si="10"/>
        <v xml:space="preserve"> (Соединительные трубы) Газовая линия : N[]</v>
      </c>
      <c r="AA63" s="40" t="str">
        <f>CONCATENATE(AA$3,": ",CONCATENATE("N[",Ballu!AK59,"]"))</f>
        <v xml:space="preserve"> (Соединительные трубы) Максимальная длина трубопровода: N[25]</v>
      </c>
      <c r="AB63" s="40" t="str">
        <f>CONCATENATE(AB$3,": ",CONCATENATE("S[",Ballu!AL59,"]"))</f>
        <v xml:space="preserve"> (Соединительные трубы) Максимальный перепад высот: S[15]</v>
      </c>
      <c r="AC63" s="40" t="str">
        <f t="shared" si="11"/>
        <v xml:space="preserve"> (Допустимая темп. наружного воздуха) Охлаждение: S[]</v>
      </c>
      <c r="AD63" s="40" t="str">
        <f t="shared" si="11"/>
        <v xml:space="preserve"> (Допустимая темп. наружного воздуха) Обогрев: S[]</v>
      </c>
    </row>
    <row r="64" spans="1:30" s="40" customFormat="1" x14ac:dyDescent="0.25">
      <c r="A64" s="40">
        <f>Ballu!A60</f>
        <v>58</v>
      </c>
      <c r="B64" s="40" t="str">
        <f>CONCATENATE(B$3,": ",CONCATENATE("E[",Ballu!D60,"]"))</f>
        <v>Производитель: E[BALLU]</v>
      </c>
      <c r="C64" s="40" t="str">
        <f>CONCATENATE(C$3,": ",CONCATENATE("S[",Ballu!BM60,"]"))</f>
        <v xml:space="preserve"> Тип: S[Сплит система]</v>
      </c>
      <c r="D64" s="40" t="str">
        <f>CONCATENATE(D$3,": ",CONCATENATE("S[",Ballu!AJ60,"]"))</f>
        <v xml:space="preserve"> (Сплит система) Инвертор: S[Нет]</v>
      </c>
      <c r="E64" s="40" t="str">
        <f>CONCATENATE(E$3,": ",CONCATENATE("N[",Ballu!AQ60,"]"))</f>
        <v xml:space="preserve"> (Сплит система) Холодопроизводительность: N[5.3]</v>
      </c>
      <c r="F64" s="40" t="str">
        <f>CONCATENATE(F$3,": ",CONCATENATE("N[",Ballu!AN60,"]"))</f>
        <v xml:space="preserve"> (Сплит система) Теплопроизводительность: N[5.45]</v>
      </c>
      <c r="G64" s="40" t="str">
        <f>CONCATENATE(G$3,": ",CONCATENATE("N[",Ballu!BL60,"]"))</f>
        <v xml:space="preserve"> (Сплит система) Площадь помещения: N[53]</v>
      </c>
      <c r="H64" s="40" t="str">
        <f t="shared" si="0"/>
        <v xml:space="preserve"> (Рабочий ток) Охлаждение: S[]</v>
      </c>
      <c r="I64" s="40" t="str">
        <f>CONCATENATE(I$3,": ",CONCATENATE("N[",Ballu!BE60/1000,"]"))</f>
        <v xml:space="preserve"> (Потребляемая мощность) Охлаждение: N[1.506]</v>
      </c>
      <c r="J64" s="40" t="str">
        <f t="shared" si="1"/>
        <v xml:space="preserve"> (Рабочий ток) Обогрев: S[]</v>
      </c>
      <c r="K64" s="40" t="str">
        <f>CONCATENATE(K$3,": ",CONCATENATE("S[",Ballu!BD60/1000,"]"))</f>
        <v xml:space="preserve"> (Потребляемая мощность) Обогрев: S[1.651]</v>
      </c>
      <c r="L64" s="40" t="str">
        <f>CONCATENATE(L$3,": ",CONCATENATE("S[",Ballu!BA60,"]"))</f>
        <v xml:space="preserve"> (Рабочий ток) Напряжение / Частота источника питания: S[220-240/50/1]</v>
      </c>
      <c r="M64" s="40" t="str">
        <f t="shared" si="2"/>
        <v xml:space="preserve"> (Рабочий ток) Хладагент: S[]</v>
      </c>
      <c r="N64" s="40" t="str">
        <f t="shared" si="3"/>
        <v xml:space="preserve"> (Рабочий ток) Количество хладагента: N[]</v>
      </c>
      <c r="O64" s="40" t="str">
        <f t="shared" si="4"/>
        <v xml:space="preserve"> (Рабочий ток) Объем рециркулируемого воздуха внутреннего блока: S[]</v>
      </c>
      <c r="P64" s="40" t="str">
        <f>CONCATENATE(P$3,": ",CONCATENATE("S[",Ballu!BN60,"]"))</f>
        <v xml:space="preserve"> (Внутренний блок) Размеры (Ш x Г x В): S[986 x 225 x 315]</v>
      </c>
      <c r="Q64" s="40" t="str">
        <f t="shared" si="5"/>
        <v xml:space="preserve"> (Внутренний блок) Упаковка (Ш x Г x В): S[]</v>
      </c>
      <c r="R64" s="40" t="str">
        <f>CONCATENATE(R$3,": ",CONCATENATE("S[",Ballu!BR60,"]"))</f>
        <v xml:space="preserve"> (Внутренний блок) Масса (нетто / брутто): S[12.5]</v>
      </c>
      <c r="S64" s="40" t="str">
        <f>CONCATENATE(S$3,": ",CONCATENATE("S[",Ballu!BG60,"]"))</f>
        <v xml:space="preserve"> (Внутренний блок) Уровень шума мин. / макс.: S[30]</v>
      </c>
      <c r="T64" s="40" t="str">
        <f t="shared" si="6"/>
        <v xml:space="preserve"> (Наружный блок) Марка компрессора: S[]</v>
      </c>
      <c r="U64" s="40" t="str">
        <f>CONCATENATE(U$3,": ",CONCATENATE("S[",Ballu!BP60,"]"))</f>
        <v xml:space="preserve"> (Наружный блок) Размеры (Ш x Г x В): S[795 x 290 x 525]</v>
      </c>
      <c r="V64" s="40" t="str">
        <f t="shared" si="7"/>
        <v xml:space="preserve"> (Наружный блок) Упаковка (Ш x Г x В): S[]</v>
      </c>
      <c r="W64" s="40" t="str">
        <f>CONCATENATE(W$3,": ",CONCATENATE("S[",Ballu!BS60,"]"))</f>
        <v xml:space="preserve"> (Наружный блок) Масса (нетто / брутто): S[44]</v>
      </c>
      <c r="X64" s="40" t="str">
        <f>CONCATENATE(X$3,": ",CONCATENATE("N[",Ballu!AU60,"]"))</f>
        <v xml:space="preserve"> (Наружный блок) Максимальный уровень шума: N[54]</v>
      </c>
      <c r="Y64" s="40" t="str">
        <f t="shared" si="10"/>
        <v xml:space="preserve"> (Соединительные трубы) Жидкостная линия : N[]</v>
      </c>
      <c r="Z64" s="40" t="str">
        <f t="shared" si="10"/>
        <v xml:space="preserve"> (Соединительные трубы) Газовая линия : N[]</v>
      </c>
      <c r="AA64" s="40" t="str">
        <f>CONCATENATE(AA$3,": ",CONCATENATE("N[",Ballu!AK60,"]"))</f>
        <v xml:space="preserve"> (Соединительные трубы) Максимальная длина трубопровода: N[20]</v>
      </c>
      <c r="AB64" s="40" t="str">
        <f>CONCATENATE(AB$3,": ",CONCATENATE("S[",Ballu!AL60,"]"))</f>
        <v xml:space="preserve"> (Соединительные трубы) Максимальный перепад высот: S[10]</v>
      </c>
      <c r="AC64" s="40" t="str">
        <f t="shared" si="11"/>
        <v xml:space="preserve"> (Допустимая темп. наружного воздуха) Охлаждение: S[]</v>
      </c>
      <c r="AD64" s="40" t="str">
        <f t="shared" si="11"/>
        <v xml:space="preserve"> (Допустимая темп. наружного воздуха) Обогрев: S[]</v>
      </c>
    </row>
    <row r="65" spans="1:30" s="40" customFormat="1" x14ac:dyDescent="0.25">
      <c r="A65" s="40">
        <f>Ballu!A61</f>
        <v>59</v>
      </c>
      <c r="B65" s="40" t="str">
        <f>CONCATENATE(B$3,": ",CONCATENATE("E[",Ballu!D61,"]"))</f>
        <v>Производитель: E[BALLU]</v>
      </c>
      <c r="C65" s="40" t="str">
        <f>CONCATENATE(C$3,": ",CONCATENATE("S[",Ballu!BM61,"]"))</f>
        <v xml:space="preserve"> Тип: S[Сплит система]</v>
      </c>
      <c r="D65" s="40" t="str">
        <f>CONCATENATE(D$3,": ",CONCATENATE("S[",Ballu!AJ61,"]"))</f>
        <v xml:space="preserve"> (Сплит система) Инвертор: S[Нет]</v>
      </c>
      <c r="E65" s="40" t="str">
        <f>CONCATENATE(E$3,": ",CONCATENATE("N[",Ballu!AQ61,"]"))</f>
        <v xml:space="preserve"> (Сплит система) Холодопроизводительность: N[2.1]</v>
      </c>
      <c r="F65" s="40" t="str">
        <f>CONCATENATE(F$3,": ",CONCATENATE("N[",Ballu!AN61,"]"))</f>
        <v xml:space="preserve"> (Сплит система) Теплопроизводительность: N[2.2]</v>
      </c>
      <c r="G65" s="40" t="str">
        <f>CONCATENATE(G$3,": ",CONCATENATE("N[",Ballu!BL61,"]"))</f>
        <v xml:space="preserve"> (Сплит система) Площадь помещения: N[21]</v>
      </c>
      <c r="H65" s="40" t="str">
        <f t="shared" si="0"/>
        <v xml:space="preserve"> (Рабочий ток) Охлаждение: S[]</v>
      </c>
      <c r="I65" s="40" t="str">
        <f>CONCATENATE(I$3,": ",CONCATENATE("N[",Ballu!BE61/1000,"]"))</f>
        <v xml:space="preserve"> (Потребляемая мощность) Охлаждение: N[0.609]</v>
      </c>
      <c r="J65" s="40" t="str">
        <f t="shared" si="1"/>
        <v xml:space="preserve"> (Рабочий ток) Обогрев: S[]</v>
      </c>
      <c r="K65" s="40" t="str">
        <f>CONCATENATE(K$3,": ",CONCATENATE("S[",Ballu!BD61/1000,"]"))</f>
        <v xml:space="preserve"> (Потребляемая мощность) Обогрев: S[0.654]</v>
      </c>
      <c r="L65" s="40" t="str">
        <f>CONCATENATE(L$3,": ",CONCATENATE("S[",Ballu!BA61,"]"))</f>
        <v xml:space="preserve"> (Рабочий ток) Напряжение / Частота источника питания: S[220-240/50/1]</v>
      </c>
      <c r="M65" s="40" t="str">
        <f t="shared" si="2"/>
        <v xml:space="preserve"> (Рабочий ток) Хладагент: S[]</v>
      </c>
      <c r="N65" s="40" t="str">
        <f t="shared" si="3"/>
        <v xml:space="preserve"> (Рабочий ток) Количество хладагента: N[]</v>
      </c>
      <c r="O65" s="40" t="str">
        <f t="shared" si="4"/>
        <v xml:space="preserve"> (Рабочий ток) Объем рециркулируемого воздуха внутреннего блока: S[]</v>
      </c>
      <c r="P65" s="40" t="str">
        <f>CONCATENATE(P$3,": ",CONCATENATE("S[",Ballu!BN61,"]"))</f>
        <v xml:space="preserve"> (Внутренний блок) Размеры (Ш x Г x В): S[750 x 200 x 285]</v>
      </c>
      <c r="Q65" s="40" t="str">
        <f t="shared" si="5"/>
        <v xml:space="preserve"> (Внутренний блок) Упаковка (Ш x Г x В): S[]</v>
      </c>
      <c r="R65" s="40" t="str">
        <f>CONCATENATE(R$3,": ",CONCATENATE("S[",Ballu!BR61,"]"))</f>
        <v xml:space="preserve"> (Внутренний блок) Масса (нетто / брутто): S[7.5]</v>
      </c>
      <c r="S65" s="40" t="str">
        <f>CONCATENATE(S$3,": ",CONCATENATE("S[",Ballu!BG61,"]"))</f>
        <v xml:space="preserve"> (Внутренний блок) Уровень шума мин. / макс.: S[23]</v>
      </c>
      <c r="T65" s="40" t="str">
        <f t="shared" si="6"/>
        <v xml:space="preserve"> (Наружный блок) Марка компрессора: S[]</v>
      </c>
      <c r="U65" s="40" t="str">
        <f>CONCATENATE(U$3,": ",CONCATENATE("S[",Ballu!BP61,"]"))</f>
        <v xml:space="preserve"> (Наружный блок) Размеры (Ш x Г x В): S[665 x 280 x 420]</v>
      </c>
      <c r="V65" s="40" t="str">
        <f t="shared" si="7"/>
        <v xml:space="preserve"> (Наружный блок) Упаковка (Ш x Г x В): S[]</v>
      </c>
      <c r="W65" s="40" t="str">
        <f>CONCATENATE(W$3,": ",CONCATENATE("S[",Ballu!BS61,"]"))</f>
        <v xml:space="preserve"> (Наружный блок) Масса (нетто / брутто): S[23.5]</v>
      </c>
      <c r="X65" s="40" t="str">
        <f>CONCATENATE(X$3,": ",CONCATENATE("N[",Ballu!AU61,"]"))</f>
        <v xml:space="preserve"> (Наружный блок) Максимальный уровень шума: N[52]</v>
      </c>
      <c r="Y65" s="40" t="str">
        <f t="shared" si="10"/>
        <v xml:space="preserve"> (Соединительные трубы) Жидкостная линия : N[]</v>
      </c>
      <c r="Z65" s="40" t="str">
        <f t="shared" si="10"/>
        <v xml:space="preserve"> (Соединительные трубы) Газовая линия : N[]</v>
      </c>
      <c r="AA65" s="40" t="str">
        <f>CONCATENATE(AA$3,": ",CONCATENATE("N[",Ballu!AK61,"]"))</f>
        <v xml:space="preserve"> (Соединительные трубы) Максимальная длина трубопровода: N[20]</v>
      </c>
      <c r="AB65" s="40" t="str">
        <f>CONCATENATE(AB$3,": ",CONCATENATE("S[",Ballu!AL61,"]"))</f>
        <v xml:space="preserve"> (Соединительные трубы) Максимальный перепад высот: S[10]</v>
      </c>
      <c r="AC65" s="40" t="str">
        <f t="shared" si="11"/>
        <v xml:space="preserve"> (Допустимая темп. наружного воздуха) Охлаждение: S[]</v>
      </c>
      <c r="AD65" s="40" t="str">
        <f t="shared" si="11"/>
        <v xml:space="preserve"> (Допустимая темп. наружного воздуха) Обогрев: S[]</v>
      </c>
    </row>
    <row r="66" spans="1:30" s="40" customFormat="1" x14ac:dyDescent="0.25">
      <c r="A66" s="40">
        <f>Ballu!A62</f>
        <v>60</v>
      </c>
      <c r="B66" s="40" t="str">
        <f>CONCATENATE(B$3,": ",CONCATENATE("E[",Ballu!D62,"]"))</f>
        <v>Производитель: E[BALLU]</v>
      </c>
      <c r="C66" s="40" t="str">
        <f>CONCATENATE(C$3,": ",CONCATENATE("S[",Ballu!BM62,"]"))</f>
        <v xml:space="preserve"> Тип: S[Сплит система]</v>
      </c>
      <c r="D66" s="40" t="str">
        <f>CONCATENATE(D$3,": ",CONCATENATE("S[",Ballu!AJ62,"]"))</f>
        <v xml:space="preserve"> (Сплит система) Инвертор: S[Нет]</v>
      </c>
      <c r="E66" s="40" t="str">
        <f>CONCATENATE(E$3,": ",CONCATENATE("N[",Ballu!AQ62,"]"))</f>
        <v xml:space="preserve"> (Сплит система) Холодопроизводительность: N[2.65]</v>
      </c>
      <c r="F66" s="40" t="str">
        <f>CONCATENATE(F$3,": ",CONCATENATE("N[",Ballu!AN62,"]"))</f>
        <v xml:space="preserve"> (Сплит система) Теплопроизводительность: N[2.7]</v>
      </c>
      <c r="G66" s="40" t="str">
        <f>CONCATENATE(G$3,": ",CONCATENATE("N[",Ballu!BL62,"]"))</f>
        <v xml:space="preserve"> (Сплит система) Площадь помещения: N[27]</v>
      </c>
      <c r="H66" s="40" t="str">
        <f t="shared" si="0"/>
        <v xml:space="preserve"> (Рабочий ток) Охлаждение: S[]</v>
      </c>
      <c r="I66" s="40" t="str">
        <f>CONCATENATE(I$3,": ",CONCATENATE("N[",Ballu!BE62/1000,"]"))</f>
        <v xml:space="preserve"> (Потребляемая мощность) Охлаждение: N[0.746]</v>
      </c>
      <c r="J66" s="40" t="str">
        <f t="shared" si="1"/>
        <v xml:space="preserve"> (Рабочий ток) Обогрев: S[]</v>
      </c>
      <c r="K66" s="40" t="str">
        <f>CONCATENATE(K$3,": ",CONCATENATE("S[",Ballu!BD62/1000,"]"))</f>
        <v xml:space="preserve"> (Потребляемая мощность) Обогрев: S[0.825]</v>
      </c>
      <c r="L66" s="40" t="str">
        <f>CONCATENATE(L$3,": ",CONCATENATE("S[",Ballu!BA62,"]"))</f>
        <v xml:space="preserve"> (Рабочий ток) Напряжение / Частота источника питания: S[220-240/50/1]</v>
      </c>
      <c r="M66" s="40" t="str">
        <f t="shared" si="2"/>
        <v xml:space="preserve"> (Рабочий ток) Хладагент: S[]</v>
      </c>
      <c r="N66" s="40" t="str">
        <f t="shared" si="3"/>
        <v xml:space="preserve"> (Рабочий ток) Количество хладагента: N[]</v>
      </c>
      <c r="O66" s="40" t="str">
        <f t="shared" si="4"/>
        <v xml:space="preserve"> (Рабочий ток) Объем рециркулируемого воздуха внутреннего блока: S[]</v>
      </c>
      <c r="P66" s="40" t="str">
        <f>CONCATENATE(P$3,": ",CONCATENATE("S[",Ballu!BN62,"]"))</f>
        <v xml:space="preserve"> (Внутренний блок) Размеры (Ш x Г x В): S[750 x 200 x 285]</v>
      </c>
      <c r="Q66" s="40" t="str">
        <f t="shared" si="5"/>
        <v xml:space="preserve"> (Внутренний блок) Упаковка (Ш x Г x В): S[]</v>
      </c>
      <c r="R66" s="40" t="str">
        <f>CONCATENATE(R$3,": ",CONCATENATE("S[",Ballu!BR62,"]"))</f>
        <v xml:space="preserve"> (Внутренний блок) Масса (нетто / брутто): S[7.5]</v>
      </c>
      <c r="S66" s="40" t="str">
        <f>CONCATENATE(S$3,": ",CONCATENATE("S[",Ballu!BG62,"]"))</f>
        <v xml:space="preserve"> (Внутренний блок) Уровень шума мин. / макс.: S[23]</v>
      </c>
      <c r="T66" s="40" t="str">
        <f t="shared" si="6"/>
        <v xml:space="preserve"> (Наружный блок) Марка компрессора: S[]</v>
      </c>
      <c r="U66" s="40" t="str">
        <f>CONCATENATE(U$3,": ",CONCATENATE("S[",Ballu!BP62,"]"))</f>
        <v xml:space="preserve"> (Наружный блок) Размеры (Ш x Г x В): S[665 x 280 x 420]</v>
      </c>
      <c r="V66" s="40" t="str">
        <f t="shared" si="7"/>
        <v xml:space="preserve"> (Наружный блок) Упаковка (Ш x Г x В): S[]</v>
      </c>
      <c r="W66" s="40" t="str">
        <f>CONCATENATE(W$3,": ",CONCATENATE("S[",Ballu!BS62,"]"))</f>
        <v xml:space="preserve"> (Наружный блок) Масса (нетто / брутто): S[23.5]</v>
      </c>
      <c r="X66" s="40" t="str">
        <f>CONCATENATE(X$3,": ",CONCATENATE("N[",Ballu!AU62,"]"))</f>
        <v xml:space="preserve"> (Наружный блок) Максимальный уровень шума: N[52]</v>
      </c>
      <c r="Y66" s="40" t="str">
        <f t="shared" si="10"/>
        <v xml:space="preserve"> (Соединительные трубы) Жидкостная линия : N[]</v>
      </c>
      <c r="Z66" s="40" t="str">
        <f t="shared" si="10"/>
        <v xml:space="preserve"> (Соединительные трубы) Газовая линия : N[]</v>
      </c>
      <c r="AA66" s="40" t="str">
        <f>CONCATENATE(AA$3,": ",CONCATENATE("N[",Ballu!AK62,"]"))</f>
        <v xml:space="preserve"> (Соединительные трубы) Максимальная длина трубопровода: N[20]</v>
      </c>
      <c r="AB66" s="40" t="str">
        <f>CONCATENATE(AB$3,": ",CONCATENATE("S[",Ballu!AL62,"]"))</f>
        <v xml:space="preserve"> (Соединительные трубы) Максимальный перепад высот: S[10]</v>
      </c>
      <c r="AC66" s="40" t="str">
        <f t="shared" si="11"/>
        <v xml:space="preserve"> (Допустимая темп. наружного воздуха) Охлаждение: S[]</v>
      </c>
      <c r="AD66" s="40" t="str">
        <f t="shared" si="11"/>
        <v xml:space="preserve"> (Допустимая темп. наружного воздуха) Обогрев: S[]</v>
      </c>
    </row>
    <row r="67" spans="1:30" s="40" customFormat="1" x14ac:dyDescent="0.25">
      <c r="A67" s="40">
        <f>Ballu!A63</f>
        <v>61</v>
      </c>
      <c r="B67" s="40" t="str">
        <f>CONCATENATE(B$3,": ",CONCATENATE("E[",Ballu!D63,"]"))</f>
        <v>Производитель: E[BALLU]</v>
      </c>
      <c r="C67" s="40" t="str">
        <f>CONCATENATE(C$3,": ",CONCATENATE("S[",Ballu!BM63,"]"))</f>
        <v xml:space="preserve"> Тип: S[Сплит система]</v>
      </c>
      <c r="D67" s="40" t="str">
        <f>CONCATENATE(D$3,": ",CONCATENATE("S[",Ballu!AJ63,"]"))</f>
        <v xml:space="preserve"> (Сплит система) Инвертор: S[Нет]</v>
      </c>
      <c r="E67" s="40" t="str">
        <f>CONCATENATE(E$3,": ",CONCATENATE("N[",Ballu!AQ63,"]"))</f>
        <v xml:space="preserve"> (Сплит система) Холодопроизводительность: N[2.55]</v>
      </c>
      <c r="F67" s="40" t="str">
        <f>CONCATENATE(F$3,": ",CONCATENATE("N[",Ballu!AN63,"]"))</f>
        <v xml:space="preserve"> (Сплит система) Теплопроизводительность: N[2.6]</v>
      </c>
      <c r="G67" s="40" t="str">
        <f>CONCATENATE(G$3,": ",CONCATENATE("N[",Ballu!BL63,"]"))</f>
        <v xml:space="preserve"> (Сплит система) Площадь помещения: N[25]</v>
      </c>
      <c r="H67" s="40" t="str">
        <f t="shared" si="0"/>
        <v xml:space="preserve"> (Рабочий ток) Охлаждение: S[]</v>
      </c>
      <c r="I67" s="40" t="str">
        <f>CONCATENATE(I$3,": ",CONCATENATE("N[",Ballu!BE63/1000,"]"))</f>
        <v xml:space="preserve"> (Потребляемая мощность) Охлаждение: N[0.795]</v>
      </c>
      <c r="J67" s="40" t="str">
        <f t="shared" si="1"/>
        <v xml:space="preserve"> (Рабочий ток) Обогрев: S[]</v>
      </c>
      <c r="K67" s="40" t="str">
        <f>CONCATENATE(K$3,": ",CONCATENATE("S[",Ballu!BD63/1000,"]"))</f>
        <v xml:space="preserve"> (Потребляемая мощность) Обогрев: S[0.72]</v>
      </c>
      <c r="L67" s="40" t="str">
        <f>CONCATENATE(L$3,": ",CONCATENATE("S[",Ballu!BA63,"]"))</f>
        <v xml:space="preserve"> (Рабочий ток) Напряжение / Частота источника питания: S[220-240/50/1]</v>
      </c>
      <c r="M67" s="40" t="str">
        <f t="shared" si="2"/>
        <v xml:space="preserve"> (Рабочий ток) Хладагент: S[]</v>
      </c>
      <c r="N67" s="40" t="str">
        <f t="shared" si="3"/>
        <v xml:space="preserve"> (Рабочий ток) Количество хладагента: N[]</v>
      </c>
      <c r="O67" s="40" t="str">
        <f t="shared" si="4"/>
        <v xml:space="preserve"> (Рабочий ток) Объем рециркулируемого воздуха внутреннего блока: S[]</v>
      </c>
      <c r="P67" s="40" t="str">
        <f>CONCATENATE(P$3,": ",CONCATENATE("S[",Ballu!BN63,"]"))</f>
        <v xml:space="preserve"> (Внутренний блок) Размеры (Ш x Г x В): S[818 x 217 x 270]</v>
      </c>
      <c r="Q67" s="40" t="str">
        <f t="shared" si="5"/>
        <v xml:space="preserve"> (Внутренний блок) Упаковка (Ш x Г x В): S[]</v>
      </c>
      <c r="R67" s="40" t="str">
        <f>CONCATENATE(R$3,": ",CONCATENATE("S[",Ballu!BR63,"]"))</f>
        <v xml:space="preserve"> (Внутренний блок) Масса (нетто / брутто): S[7.7]</v>
      </c>
      <c r="S67" s="40" t="str">
        <f>CONCATENATE(S$3,": ",CONCATENATE("S[",Ballu!BG63,"]"))</f>
        <v xml:space="preserve"> (Внутренний блок) Уровень шума мин. / макс.: S[24]</v>
      </c>
      <c r="T67" s="40" t="str">
        <f t="shared" si="6"/>
        <v xml:space="preserve"> (Наружный блок) Марка компрессора: S[]</v>
      </c>
      <c r="U67" s="40" t="str">
        <f>CONCATENATE(U$3,": ",CONCATENATE("S[",Ballu!BP63,"]"))</f>
        <v xml:space="preserve"> (Наружный блок) Размеры (Ш x Г x В): S[660 x 240 x 482]</v>
      </c>
      <c r="V67" s="40" t="str">
        <f t="shared" si="7"/>
        <v xml:space="preserve"> (Наружный блок) Упаковка (Ш x Г x В): S[]</v>
      </c>
      <c r="W67" s="40" t="str">
        <f>CONCATENATE(W$3,": ",CONCATENATE("S[",Ballu!BS63,"]"))</f>
        <v xml:space="preserve"> (Наружный блок) Масса (нетто / брутто): S[21.7]</v>
      </c>
      <c r="X67" s="40" t="str">
        <f>CONCATENATE(X$3,": ",CONCATENATE("N[",Ballu!AU63,"]"))</f>
        <v xml:space="preserve"> (Наружный блок) Максимальный уровень шума: N[52]</v>
      </c>
      <c r="Y67" s="40" t="str">
        <f t="shared" si="10"/>
        <v xml:space="preserve"> (Соединительные трубы) Жидкостная линия : N[]</v>
      </c>
      <c r="Z67" s="40" t="str">
        <f t="shared" si="10"/>
        <v xml:space="preserve"> (Соединительные трубы) Газовая линия : N[]</v>
      </c>
      <c r="AA67" s="40" t="str">
        <f>CONCATENATE(AA$3,": ",CONCATENATE("N[",Ballu!AK63,"]"))</f>
        <v xml:space="preserve"> (Соединительные трубы) Максимальная длина трубопровода: N[15]</v>
      </c>
      <c r="AB67" s="40" t="str">
        <f>CONCATENATE(AB$3,": ",CONCATENATE("S[",Ballu!AL63,"]"))</f>
        <v xml:space="preserve"> (Соединительные трубы) Максимальный перепад высот: S[8]</v>
      </c>
      <c r="AC67" s="40" t="str">
        <f t="shared" si="11"/>
        <v xml:space="preserve"> (Допустимая темп. наружного воздуха) Охлаждение: S[]</v>
      </c>
      <c r="AD67" s="40" t="str">
        <f t="shared" si="11"/>
        <v xml:space="preserve"> (Допустимая темп. наружного воздуха) Обогрев: S[]</v>
      </c>
    </row>
    <row r="68" spans="1:30" s="40" customFormat="1" x14ac:dyDescent="0.25">
      <c r="A68" s="40">
        <f>Ballu!A64</f>
        <v>62</v>
      </c>
      <c r="B68" s="40" t="str">
        <f>CONCATENATE(B$3,": ",CONCATENATE("E[",Ballu!D64,"]"))</f>
        <v>Производитель: E[BALLU]</v>
      </c>
      <c r="C68" s="40" t="str">
        <f>CONCATENATE(C$3,": ",CONCATENATE("S[",Ballu!BM64,"]"))</f>
        <v xml:space="preserve"> Тип: S[Сплит система]</v>
      </c>
      <c r="D68" s="40" t="str">
        <f>CONCATENATE(D$3,": ",CONCATENATE("S[",Ballu!AJ64,"]"))</f>
        <v xml:space="preserve"> (Сплит система) Инвертор: S[Нет]</v>
      </c>
      <c r="E68" s="40" t="str">
        <f>CONCATENATE(E$3,": ",CONCATENATE("N[",Ballu!AQ64,"]"))</f>
        <v xml:space="preserve"> (Сплит система) Холодопроизводительность: N[2.25]</v>
      </c>
      <c r="F68" s="40" t="str">
        <f>CONCATENATE(F$3,": ",CONCATENATE("N[",Ballu!AN64,"]"))</f>
        <v xml:space="preserve"> (Сплит система) Теплопроизводительность: N[2.4]</v>
      </c>
      <c r="G68" s="40" t="str">
        <f>CONCATENATE(G$3,": ",CONCATENATE("N[",Ballu!BL64,"]"))</f>
        <v xml:space="preserve"> (Сплит система) Площадь помещения: N[22]</v>
      </c>
      <c r="H68" s="40" t="str">
        <f t="shared" si="0"/>
        <v xml:space="preserve"> (Рабочий ток) Охлаждение: S[]</v>
      </c>
      <c r="I68" s="40" t="str">
        <f>CONCATENATE(I$3,": ",CONCATENATE("N[",Ballu!BE64/1000,"]"))</f>
        <v xml:space="preserve"> (Потребляемая мощность) Охлаждение: N[0.7]</v>
      </c>
      <c r="J68" s="40" t="str">
        <f t="shared" si="1"/>
        <v xml:space="preserve"> (Рабочий ток) Обогрев: S[]</v>
      </c>
      <c r="K68" s="40" t="str">
        <f>CONCATENATE(K$3,": ",CONCATENATE("S[",Ballu!BD64/1000,"]"))</f>
        <v xml:space="preserve"> (Потребляемая мощность) Обогрев: S[0.665]</v>
      </c>
      <c r="L68" s="40" t="str">
        <f>CONCATENATE(L$3,": ",CONCATENATE("S[",Ballu!BA64,"]"))</f>
        <v xml:space="preserve"> (Рабочий ток) Напряжение / Частота источника питания: S[220-240/50/1]</v>
      </c>
      <c r="M68" s="40" t="str">
        <f t="shared" si="2"/>
        <v xml:space="preserve"> (Рабочий ток) Хладагент: S[]</v>
      </c>
      <c r="N68" s="40" t="str">
        <f t="shared" si="3"/>
        <v xml:space="preserve"> (Рабочий ток) Количество хладагента: N[]</v>
      </c>
      <c r="O68" s="40" t="str">
        <f t="shared" si="4"/>
        <v xml:space="preserve"> (Рабочий ток) Объем рециркулируемого воздуха внутреннего блока: S[]</v>
      </c>
      <c r="P68" s="40" t="str">
        <f>CONCATENATE(P$3,": ",CONCATENATE("S[",Ballu!BN64,"]"))</f>
        <v xml:space="preserve"> (Внутренний блок) Размеры (Ш x Г x В): S[818 x 217 x 270]</v>
      </c>
      <c r="Q68" s="40" t="str">
        <f t="shared" si="5"/>
        <v xml:space="preserve"> (Внутренний блок) Упаковка (Ш x Г x В): S[]</v>
      </c>
      <c r="R68" s="40" t="str">
        <f>CONCATENATE(R$3,": ",CONCATENATE("S[",Ballu!BR64,"]"))</f>
        <v xml:space="preserve"> (Внутренний блок) Масса (нетто / брутто): S[7.2]</v>
      </c>
      <c r="S68" s="40" t="str">
        <f>CONCATENATE(S$3,": ",CONCATENATE("S[",Ballu!BG64,"]"))</f>
        <v xml:space="preserve"> (Внутренний блок) Уровень шума мин. / макс.: S[23]</v>
      </c>
      <c r="T68" s="40" t="str">
        <f t="shared" si="6"/>
        <v xml:space="preserve"> (Наружный блок) Марка компрессора: S[]</v>
      </c>
      <c r="U68" s="40" t="str">
        <f>CONCATENATE(U$3,": ",CONCATENATE("S[",Ballu!BP64,"]"))</f>
        <v xml:space="preserve"> (Наружный блок) Размеры (Ш x Г x В): S[660 x 240 x 482]</v>
      </c>
      <c r="V68" s="40" t="str">
        <f t="shared" si="7"/>
        <v xml:space="preserve"> (Наружный блок) Упаковка (Ш x Г x В): S[]</v>
      </c>
      <c r="W68" s="40" t="str">
        <f>CONCATENATE(W$3,": ",CONCATENATE("S[",Ballu!BS64,"]"))</f>
        <v xml:space="preserve"> (Наружный блок) Масса (нетто / брутто): S[21]</v>
      </c>
      <c r="X68" s="40" t="str">
        <f>CONCATENATE(X$3,": ",CONCATENATE("N[",Ballu!AU64,"]"))</f>
        <v xml:space="preserve"> (Наружный блок) Максимальный уровень шума: N[52]</v>
      </c>
      <c r="Y68" s="40" t="str">
        <f t="shared" si="10"/>
        <v xml:space="preserve"> (Соединительные трубы) Жидкостная линия : N[]</v>
      </c>
      <c r="Z68" s="40" t="str">
        <f t="shared" si="10"/>
        <v xml:space="preserve"> (Соединительные трубы) Газовая линия : N[]</v>
      </c>
      <c r="AA68" s="40" t="str">
        <f>CONCATENATE(AA$3,": ",CONCATENATE("N[",Ballu!AK64,"]"))</f>
        <v xml:space="preserve"> (Соединительные трубы) Максимальная длина трубопровода: N[15]</v>
      </c>
      <c r="AB68" s="40" t="str">
        <f>CONCATENATE(AB$3,": ",CONCATENATE("S[",Ballu!AL64,"]"))</f>
        <v xml:space="preserve"> (Соединительные трубы) Максимальный перепад высот: S[8]</v>
      </c>
      <c r="AC68" s="40" t="str">
        <f t="shared" si="11"/>
        <v xml:space="preserve"> (Допустимая темп. наружного воздуха) Охлаждение: S[]</v>
      </c>
      <c r="AD68" s="40" t="str">
        <f t="shared" si="11"/>
        <v xml:space="preserve"> (Допустимая темп. наружного воздуха) Обогрев: S[]</v>
      </c>
    </row>
    <row r="69" spans="1:30" s="40" customFormat="1" x14ac:dyDescent="0.25">
      <c r="A69" s="40">
        <f>Ballu!A65</f>
        <v>63</v>
      </c>
      <c r="B69" s="40" t="str">
        <f>CONCATENATE(B$3,": ",CONCATENATE("E[",Ballu!D65,"]"))</f>
        <v>Производитель: E[BALLU]</v>
      </c>
      <c r="C69" s="40" t="str">
        <f>CONCATENATE(C$3,": ",CONCATENATE("S[",Ballu!BM65,"]"))</f>
        <v xml:space="preserve"> Тип: S[Сплит система]</v>
      </c>
      <c r="D69" s="40" t="str">
        <f>CONCATENATE(D$3,": ",CONCATENATE("S[",Ballu!AJ65,"]"))</f>
        <v xml:space="preserve"> (Сплит система) Инвертор: S[Нет]</v>
      </c>
      <c r="E69" s="40" t="str">
        <f>CONCATENATE(E$3,": ",CONCATENATE("N[",Ballu!AQ65,"]"))</f>
        <v xml:space="preserve"> (Сплит система) Холодопроизводительность: N[3.2]</v>
      </c>
      <c r="F69" s="40" t="str">
        <f>CONCATENATE(F$3,": ",CONCATENATE("N[",Ballu!AN65,"]"))</f>
        <v xml:space="preserve"> (Сплит система) Теплопроизводительность: N[3.2]</v>
      </c>
      <c r="G69" s="40" t="str">
        <f>CONCATENATE(G$3,": ",CONCATENATE("N[",Ballu!BL65,"]"))</f>
        <v xml:space="preserve"> (Сплит система) Площадь помещения: N[32]</v>
      </c>
      <c r="H69" s="40" t="str">
        <f t="shared" si="0"/>
        <v xml:space="preserve"> (Рабочий ток) Охлаждение: S[]</v>
      </c>
      <c r="I69" s="40" t="str">
        <f>CONCATENATE(I$3,": ",CONCATENATE("N[",Ballu!BE65/1000,"]"))</f>
        <v xml:space="preserve"> (Потребляемая мощность) Охлаждение: N[0.995]</v>
      </c>
      <c r="J69" s="40" t="str">
        <f t="shared" si="1"/>
        <v xml:space="preserve"> (Рабочий ток) Обогрев: S[]</v>
      </c>
      <c r="K69" s="40" t="str">
        <f>CONCATENATE(K$3,": ",CONCATENATE("S[",Ballu!BD65/1000,"]"))</f>
        <v xml:space="preserve"> (Потребляемая мощность) Обогрев: S[0.885]</v>
      </c>
      <c r="L69" s="40" t="str">
        <f>CONCATENATE(L$3,": ",CONCATENATE("S[",Ballu!BA65,"]"))</f>
        <v xml:space="preserve"> (Рабочий ток) Напряжение / Частота источника питания: S[220-240/50/1]</v>
      </c>
      <c r="M69" s="40" t="str">
        <f t="shared" si="2"/>
        <v xml:space="preserve"> (Рабочий ток) Хладагент: S[]</v>
      </c>
      <c r="N69" s="40" t="str">
        <f t="shared" si="3"/>
        <v xml:space="preserve"> (Рабочий ток) Количество хладагента: N[]</v>
      </c>
      <c r="O69" s="40" t="str">
        <f t="shared" si="4"/>
        <v xml:space="preserve"> (Рабочий ток) Объем рециркулируемого воздуха внутреннего блока: S[]</v>
      </c>
      <c r="P69" s="40" t="str">
        <f>CONCATENATE(P$3,": ",CONCATENATE("S[",Ballu!BN65,"]"))</f>
        <v xml:space="preserve"> (Внутренний блок) Размеры (Ш x Г x В): S[818 x 217 x 270]</v>
      </c>
      <c r="Q69" s="40" t="str">
        <f t="shared" si="5"/>
        <v xml:space="preserve"> (Внутренний блок) Упаковка (Ш x Г x В): S[]</v>
      </c>
      <c r="R69" s="40" t="str">
        <f>CONCATENATE(R$3,": ",CONCATENATE("S[",Ballu!BR65,"]"))</f>
        <v xml:space="preserve"> (Внутренний блок) Масса (нетто / брутто): S[8]</v>
      </c>
      <c r="S69" s="40" t="str">
        <f>CONCATENATE(S$3,": ",CONCATENATE("S[",Ballu!BG65,"]"))</f>
        <v xml:space="preserve"> (Внутренний блок) Уровень шума мин. / макс.: S[28]</v>
      </c>
      <c r="T69" s="40" t="str">
        <f t="shared" si="6"/>
        <v xml:space="preserve"> (Наружный блок) Марка компрессора: S[]</v>
      </c>
      <c r="U69" s="40" t="str">
        <f>CONCATENATE(U$3,": ",CONCATENATE("S[",Ballu!BP65,"]"))</f>
        <v xml:space="preserve"> (Наружный блок) Размеры (Ш x Г x В): S[660 x 240 x 482]</v>
      </c>
      <c r="V69" s="40" t="str">
        <f t="shared" si="7"/>
        <v xml:space="preserve"> (Наружный блок) Упаковка (Ш x Г x В): S[]</v>
      </c>
      <c r="W69" s="40" t="str">
        <f>CONCATENATE(W$3,": ",CONCATENATE("S[",Ballu!BS65,"]"))</f>
        <v xml:space="preserve"> (Наружный блок) Масса (нетто / брутто): S[22.5]</v>
      </c>
      <c r="X69" s="40" t="str">
        <f>CONCATENATE(X$3,": ",CONCATENATE("N[",Ballu!AU65,"]"))</f>
        <v xml:space="preserve"> (Наружный блок) Максимальный уровень шума: N[52]</v>
      </c>
      <c r="Y69" s="40" t="str">
        <f t="shared" si="10"/>
        <v xml:space="preserve"> (Соединительные трубы) Жидкостная линия : N[]</v>
      </c>
      <c r="Z69" s="40" t="str">
        <f t="shared" si="10"/>
        <v xml:space="preserve"> (Соединительные трубы) Газовая линия : N[]</v>
      </c>
      <c r="AA69" s="40" t="str">
        <f>CONCATENATE(AA$3,": ",CONCATENATE("N[",Ballu!AK65,"]"))</f>
        <v xml:space="preserve"> (Соединительные трубы) Максимальная длина трубопровода: N[15]</v>
      </c>
      <c r="AB69" s="40" t="str">
        <f>CONCATENATE(AB$3,": ",CONCATENATE("S[",Ballu!AL65,"]"))</f>
        <v xml:space="preserve"> (Соединительные трубы) Максимальный перепад высот: S[8]</v>
      </c>
      <c r="AC69" s="40" t="str">
        <f t="shared" si="11"/>
        <v xml:space="preserve"> (Допустимая темп. наружного воздуха) Охлаждение: S[]</v>
      </c>
      <c r="AD69" s="40" t="str">
        <f t="shared" si="11"/>
        <v xml:space="preserve"> (Допустимая темп. наружного воздуха) Обогрев: S[]</v>
      </c>
    </row>
    <row r="70" spans="1:30" s="40" customFormat="1" x14ac:dyDescent="0.25">
      <c r="A70" s="40">
        <f>Ballu!A66</f>
        <v>64</v>
      </c>
      <c r="B70" s="40" t="str">
        <f>CONCATENATE(B$3,": ",CONCATENATE("E[",Ballu!D66,"]"))</f>
        <v>Производитель: E[BALLU]</v>
      </c>
      <c r="C70" s="40" t="str">
        <f>CONCATENATE(C$3,": ",CONCATENATE("S[",Ballu!BM66,"]"))</f>
        <v xml:space="preserve"> Тип: S[Сплит система]</v>
      </c>
      <c r="D70" s="40" t="str">
        <f>CONCATENATE(D$3,": ",CONCATENATE("S[",Ballu!AJ66,"]"))</f>
        <v xml:space="preserve"> (Сплит система) Инвертор: S[Да]</v>
      </c>
      <c r="E70" s="40" t="str">
        <f>CONCATENATE(E$3,": ",CONCATENATE("N[",Ballu!AQ66,"]"))</f>
        <v xml:space="preserve"> (Сплит система) Холодопроизводительность: N[3.66]</v>
      </c>
      <c r="F70" s="40" t="str">
        <f>CONCATENATE(F$3,": ",CONCATENATE("N[",Ballu!AN66,"]"))</f>
        <v xml:space="preserve"> (Сплит система) Теплопроизводительность: N[3.94]</v>
      </c>
      <c r="G70" s="40" t="str">
        <f>CONCATENATE(G$3,": ",CONCATENATE("N[",Ballu!BL66,"]"))</f>
        <v xml:space="preserve"> (Сплит система) Площадь помещения: N[35]</v>
      </c>
      <c r="H70" s="40" t="str">
        <f t="shared" si="0"/>
        <v xml:space="preserve"> (Рабочий ток) Охлаждение: S[]</v>
      </c>
      <c r="I70" s="40" t="str">
        <f>CONCATENATE(I$3,": ",CONCATENATE("N[",Ballu!BE66/1000,"]"))</f>
        <v xml:space="preserve"> (Потребляемая мощность) Охлаждение: N[1.2]</v>
      </c>
      <c r="J70" s="40" t="str">
        <f t="shared" si="1"/>
        <v xml:space="preserve"> (Рабочий ток) Обогрев: S[]</v>
      </c>
      <c r="K70" s="40" t="str">
        <f>CONCATENATE(K$3,": ",CONCATENATE("S[",Ballu!BD66/1000,"]"))</f>
        <v xml:space="preserve"> (Потребляемая мощность) Обогрев: S[1.15]</v>
      </c>
      <c r="L70" s="40" t="str">
        <f>CONCATENATE(L$3,": ",CONCATENATE("S[",Ballu!BA66,"]"))</f>
        <v xml:space="preserve"> (Рабочий ток) Напряжение / Частота источника питания: S[220-240/50/1]</v>
      </c>
      <c r="M70" s="40" t="str">
        <f t="shared" si="2"/>
        <v xml:space="preserve"> (Рабочий ток) Хладагент: S[]</v>
      </c>
      <c r="N70" s="40" t="str">
        <f t="shared" si="3"/>
        <v xml:space="preserve"> (Рабочий ток) Количество хладагента: N[]</v>
      </c>
      <c r="O70" s="40" t="str">
        <f t="shared" si="4"/>
        <v xml:space="preserve"> (Рабочий ток) Объем рециркулируемого воздуха внутреннего блока: S[]</v>
      </c>
      <c r="P70" s="40" t="str">
        <f>CONCATENATE(P$3,": ",CONCATENATE("S[",Ballu!BN66,"]"))</f>
        <v xml:space="preserve"> (Внутренний блок) Размеры (Ш x Г x В): S[780 x 212 x 270]</v>
      </c>
      <c r="Q70" s="40" t="str">
        <f t="shared" si="5"/>
        <v xml:space="preserve"> (Внутренний блок) Упаковка (Ш x Г x В): S[]</v>
      </c>
      <c r="R70" s="40" t="str">
        <f>CONCATENATE(R$3,": ",CONCATENATE("S[",Ballu!BR66,"]"))</f>
        <v xml:space="preserve"> (Внутренний блок) Масса (нетто / брутто): S[8.5]</v>
      </c>
      <c r="S70" s="40" t="str">
        <f>CONCATENATE(S$3,": ",CONCATENATE("S[",Ballu!BG66,"]"))</f>
        <v xml:space="preserve"> (Внутренний блок) Уровень шума мин. / макс.: S[23]</v>
      </c>
      <c r="T70" s="40" t="str">
        <f t="shared" si="6"/>
        <v xml:space="preserve"> (Наружный блок) Марка компрессора: S[]</v>
      </c>
      <c r="U70" s="40" t="str">
        <f>CONCATENATE(U$3,": ",CONCATENATE("S[",Ballu!BP66,"]"))</f>
        <v xml:space="preserve"> (Наружный блок) Размеры (Ш x Г x В): S[660 x 240 x 482]</v>
      </c>
      <c r="V70" s="40" t="str">
        <f t="shared" si="7"/>
        <v xml:space="preserve"> (Наружный блок) Упаковка (Ш x Г x В): S[]</v>
      </c>
      <c r="W70" s="40" t="str">
        <f>CONCATENATE(W$3,": ",CONCATENATE("S[",Ballu!BS66,"]"))</f>
        <v xml:space="preserve"> (Наружный блок) Масса (нетто / брутто): S[22.5]</v>
      </c>
      <c r="X70" s="40" t="str">
        <f>CONCATENATE(X$3,": ",CONCATENATE("N[",Ballu!AU66,"]"))</f>
        <v xml:space="preserve"> (Наружный блок) Максимальный уровень шума: N[48.5]</v>
      </c>
      <c r="Y70" s="40" t="str">
        <f t="shared" si="10"/>
        <v xml:space="preserve"> (Соединительные трубы) Жидкостная линия : N[]</v>
      </c>
      <c r="Z70" s="40" t="str">
        <f t="shared" si="10"/>
        <v xml:space="preserve"> (Соединительные трубы) Газовая линия : N[]</v>
      </c>
      <c r="AA70" s="40" t="str">
        <f>CONCATENATE(AA$3,": ",CONCATENATE("N[",Ballu!AK66,"]"))</f>
        <v xml:space="preserve"> (Соединительные трубы) Максимальная длина трубопровода: N[15]</v>
      </c>
      <c r="AB70" s="40" t="str">
        <f>CONCATENATE(AB$3,": ",CONCATENATE("S[",Ballu!AL66,"]"))</f>
        <v xml:space="preserve"> (Соединительные трубы) Максимальный перепад высот: S[10]</v>
      </c>
      <c r="AC70" s="40" t="str">
        <f t="shared" si="11"/>
        <v xml:space="preserve"> (Допустимая темп. наружного воздуха) Охлаждение: S[]</v>
      </c>
      <c r="AD70" s="40" t="str">
        <f t="shared" si="11"/>
        <v xml:space="preserve"> (Допустимая темп. наружного воздуха) Обогрев: S[]</v>
      </c>
    </row>
    <row r="71" spans="1:30" s="40" customFormat="1" x14ac:dyDescent="0.25">
      <c r="A71" s="40">
        <f>Ballu!A67</f>
        <v>65</v>
      </c>
      <c r="B71" s="40" t="str">
        <f>CONCATENATE(B$3,": ",CONCATENATE("E[",Ballu!D67,"]"))</f>
        <v>Производитель: E[BALLU]</v>
      </c>
      <c r="C71" s="40" t="str">
        <f>CONCATENATE(C$3,": ",CONCATENATE("S[",Ballu!BM67,"]"))</f>
        <v xml:space="preserve"> Тип: S[Сплит система]</v>
      </c>
      <c r="D71" s="40" t="str">
        <f>CONCATENATE(D$3,": ",CONCATENATE("S[",Ballu!AJ67,"]"))</f>
        <v xml:space="preserve"> (Сплит система) Инвертор: S[Да]</v>
      </c>
      <c r="E71" s="40" t="str">
        <f>CONCATENATE(E$3,": ",CONCATENATE("N[",Ballu!AQ67,"]"))</f>
        <v xml:space="preserve"> (Сплит система) Холодопроизводительность: N[3.2]</v>
      </c>
      <c r="F71" s="40" t="str">
        <f>CONCATENATE(F$3,": ",CONCATENATE("N[",Ballu!AN67,"]"))</f>
        <v xml:space="preserve"> (Сплит система) Теплопроизводительность: N[3.2]</v>
      </c>
      <c r="G71" s="40" t="str">
        <f>CONCATENATE(G$3,": ",CONCATENATE("N[",Ballu!BL67,"]"))</f>
        <v xml:space="preserve"> (Сплит система) Площадь помещения: N[27]</v>
      </c>
      <c r="H71" s="40" t="str">
        <f t="shared" si="0"/>
        <v xml:space="preserve"> (Рабочий ток) Охлаждение: S[]</v>
      </c>
      <c r="I71" s="40" t="str">
        <f>CONCATENATE(I$3,": ",CONCATENATE("N[",Ballu!BE67/1000,"]"))</f>
        <v xml:space="preserve"> (Потребляемая мощность) Охлаждение: N[0.795]</v>
      </c>
      <c r="J71" s="40" t="str">
        <f t="shared" si="1"/>
        <v xml:space="preserve"> (Рабочий ток) Обогрев: S[]</v>
      </c>
      <c r="K71" s="40" t="str">
        <f>CONCATENATE(K$3,": ",CONCATENATE("S[",Ballu!BD67/1000,"]"))</f>
        <v xml:space="preserve"> (Потребляемая мощность) Обогрев: S[0.7]</v>
      </c>
      <c r="L71" s="40" t="str">
        <f>CONCATENATE(L$3,": ",CONCATENATE("S[",Ballu!BA67,"]"))</f>
        <v xml:space="preserve"> (Рабочий ток) Напряжение / Частота источника питания: S[220-240/50/1]</v>
      </c>
      <c r="M71" s="40" t="str">
        <f t="shared" si="2"/>
        <v xml:space="preserve"> (Рабочий ток) Хладагент: S[]</v>
      </c>
      <c r="N71" s="40" t="str">
        <f t="shared" si="3"/>
        <v xml:space="preserve"> (Рабочий ток) Количество хладагента: N[]</v>
      </c>
      <c r="O71" s="40" t="str">
        <f t="shared" si="4"/>
        <v xml:space="preserve"> (Рабочий ток) Объем рециркулируемого воздуха внутреннего блока: S[]</v>
      </c>
      <c r="P71" s="40" t="str">
        <f>CONCATENATE(P$3,": ",CONCATENATE("S[",Ballu!BN67,"]"))</f>
        <v xml:space="preserve"> (Внутренний блок) Размеры (Ш x Г x В): S[780 x 212 x 270]</v>
      </c>
      <c r="Q71" s="40" t="str">
        <f t="shared" si="5"/>
        <v xml:space="preserve"> (Внутренний блок) Упаковка (Ш x Г x В): S[]</v>
      </c>
      <c r="R71" s="40" t="str">
        <f>CONCATENATE(R$3,": ",CONCATENATE("S[",Ballu!BR67,"]"))</f>
        <v xml:space="preserve"> (Внутренний блок) Масса (нетто / брутто): S[8.5]</v>
      </c>
      <c r="S71" s="40" t="str">
        <f>CONCATENATE(S$3,": ",CONCATENATE("S[",Ballu!BG67,"]"))</f>
        <v xml:space="preserve"> (Внутренний блок) Уровень шума мин. / макс.: S[21]</v>
      </c>
      <c r="T71" s="40" t="str">
        <f t="shared" si="6"/>
        <v xml:space="preserve"> (Наружный блок) Марка компрессора: S[]</v>
      </c>
      <c r="U71" s="40" t="str">
        <f>CONCATENATE(U$3,": ",CONCATENATE("S[",Ballu!BP67,"]"))</f>
        <v xml:space="preserve"> (Наружный блок) Размеры (Ш x Г x В): S[660 x 240 x 482]</v>
      </c>
      <c r="V71" s="40" t="str">
        <f t="shared" si="7"/>
        <v xml:space="preserve"> (Наружный блок) Упаковка (Ш x Г x В): S[]</v>
      </c>
      <c r="W71" s="40" t="str">
        <f>CONCATENATE(W$3,": ",CONCATENATE("S[",Ballu!BS67,"]"))</f>
        <v xml:space="preserve"> (Наружный блок) Масса (нетто / брутто): S[21.5]</v>
      </c>
      <c r="X71" s="40" t="str">
        <f>CONCATENATE(X$3,": ",CONCATENATE("N[",Ballu!AU67,"]"))</f>
        <v xml:space="preserve"> (Наружный блок) Максимальный уровень шума: N[42]</v>
      </c>
      <c r="Y71" s="40" t="str">
        <f t="shared" si="10"/>
        <v xml:space="preserve"> (Соединительные трубы) Жидкостная линия : N[]</v>
      </c>
      <c r="Z71" s="40" t="str">
        <f t="shared" si="10"/>
        <v xml:space="preserve"> (Соединительные трубы) Газовая линия : N[]</v>
      </c>
      <c r="AA71" s="40" t="str">
        <f>CONCATENATE(AA$3,": ",CONCATENATE("N[",Ballu!AK67,"]"))</f>
        <v xml:space="preserve"> (Соединительные трубы) Максимальная длина трубопровода: N[15]</v>
      </c>
      <c r="AB71" s="40" t="str">
        <f>CONCATENATE(AB$3,": ",CONCATENATE("S[",Ballu!AL67,"]"))</f>
        <v xml:space="preserve"> (Соединительные трубы) Максимальный перепад высот: S[10]</v>
      </c>
      <c r="AC71" s="40" t="str">
        <f t="shared" si="11"/>
        <v xml:space="preserve"> (Допустимая темп. наружного воздуха) Охлаждение: S[]</v>
      </c>
      <c r="AD71" s="40" t="str">
        <f t="shared" si="11"/>
        <v xml:space="preserve"> (Допустимая темп. наружного воздуха) Обогрев: S[]</v>
      </c>
    </row>
    <row r="72" spans="1:30" s="40" customFormat="1" x14ac:dyDescent="0.25">
      <c r="A72" s="40">
        <f>Ballu!A68</f>
        <v>66</v>
      </c>
      <c r="B72" s="40" t="str">
        <f>CONCATENATE(B$3,": ",CONCATENATE("E[",Ballu!D68,"]"))</f>
        <v>Производитель: E[BALLU]</v>
      </c>
      <c r="C72" s="40" t="str">
        <f>CONCATENATE(C$3,": ",CONCATENATE("S[",Ballu!BM68,"]"))</f>
        <v xml:space="preserve"> Тип: S[Сплит система]</v>
      </c>
      <c r="D72" s="40" t="str">
        <f>CONCATENATE(D$3,": ",CONCATENATE("S[",Ballu!AJ68,"]"))</f>
        <v xml:space="preserve"> (Сплит система) Инвертор: S[Да]</v>
      </c>
      <c r="E72" s="40" t="str">
        <f>CONCATENATE(E$3,": ",CONCATENATE("N[",Ballu!AQ68,"]"))</f>
        <v xml:space="preserve"> (Сплит система) Холодопроизводительность: N[5.9]</v>
      </c>
      <c r="F72" s="40" t="str">
        <f>CONCATENATE(F$3,": ",CONCATENATE("N[",Ballu!AN68,"]"))</f>
        <v xml:space="preserve"> (Сплит система) Теплопроизводительность: N[6]</v>
      </c>
      <c r="G72" s="40" t="str">
        <f>CONCATENATE(G$3,": ",CONCATENATE("N[",Ballu!BL68,"]"))</f>
        <v xml:space="preserve"> (Сплит система) Площадь помещения: N[53]</v>
      </c>
      <c r="H72" s="40" t="str">
        <f t="shared" ref="H72:H135" si="12">CONCATENATE(H$3,": ",CONCATENATE("S[]"))</f>
        <v xml:space="preserve"> (Рабочий ток) Охлаждение: S[]</v>
      </c>
      <c r="I72" s="40" t="str">
        <f>CONCATENATE(I$3,": ",CONCATENATE("N[",Ballu!BE68/1000,"]"))</f>
        <v xml:space="preserve"> (Потребляемая мощность) Охлаждение: N[1.58]</v>
      </c>
      <c r="J72" s="40" t="str">
        <f t="shared" ref="J72:K135" si="13">CONCATENATE(J$3,": ",CONCATENATE("S[]"))</f>
        <v xml:space="preserve"> (Рабочий ток) Обогрев: S[]</v>
      </c>
      <c r="K72" s="40" t="str">
        <f>CONCATENATE(K$3,": ",CONCATENATE("S[",Ballu!BD68/1000,"]"))</f>
        <v xml:space="preserve"> (Потребляемая мощность) Обогрев: S[1.55]</v>
      </c>
      <c r="L72" s="40" t="str">
        <f>CONCATENATE(L$3,": ",CONCATENATE("S[",Ballu!BA68,"]"))</f>
        <v xml:space="preserve"> (Рабочий ток) Напряжение / Частота источника питания: S[220-240/50/1]</v>
      </c>
      <c r="M72" s="40" t="str">
        <f t="shared" ref="M72:M135" si="14">CONCATENATE(M$3,": ",CONCATENATE("S[]"))</f>
        <v xml:space="preserve"> (Рабочий ток) Хладагент: S[]</v>
      </c>
      <c r="N72" s="40" t="str">
        <f t="shared" ref="N72:N135" si="15">CONCATENATE(N$3,": ",CONCATENATE("N[]"))</f>
        <v xml:space="preserve"> (Рабочий ток) Количество хладагента: N[]</v>
      </c>
      <c r="O72" s="40" t="str">
        <f t="shared" ref="O72:P135" si="16">CONCATENATE(O$3,": ",CONCATENATE("S[]"))</f>
        <v xml:space="preserve"> (Рабочий ток) Объем рециркулируемого воздуха внутреннего блока: S[]</v>
      </c>
      <c r="P72" s="40" t="str">
        <f>CONCATENATE(P$3,": ",CONCATENATE("S[",Ballu!BN68,"]"))</f>
        <v xml:space="preserve"> (Внутренний блок) Размеры (Ш x Г x В): S[940 x 224 x 316]</v>
      </c>
      <c r="Q72" s="40" t="str">
        <f t="shared" ref="Q72:R135" si="17">CONCATENATE(Q$3,": ",CONCATENATE("S[]"))</f>
        <v xml:space="preserve"> (Внутренний блок) Упаковка (Ш x Г x В): S[]</v>
      </c>
      <c r="R72" s="40" t="str">
        <f>CONCATENATE(R$3,": ",CONCATENATE("S[",Ballu!BR68,"]"))</f>
        <v xml:space="preserve"> (Внутренний блок) Масса (нетто / брутто): S[11.5]</v>
      </c>
      <c r="S72" s="40" t="str">
        <f>CONCATENATE(S$3,": ",CONCATENATE("S[",Ballu!BG68,"]"))</f>
        <v xml:space="preserve"> (Внутренний блок) Уровень шума мин. / макс.: S[29]</v>
      </c>
      <c r="T72" s="40" t="str">
        <f t="shared" ref="T72:U135" si="18">CONCATENATE(T$3,": ",CONCATENATE("S[]"))</f>
        <v xml:space="preserve"> (Наружный блок) Марка компрессора: S[]</v>
      </c>
      <c r="U72" s="40" t="str">
        <f>CONCATENATE(U$3,": ",CONCATENATE("S[",Ballu!BP68,"]"))</f>
        <v xml:space="preserve"> (Наружный блок) Размеры (Ш x Г x В): S[785 x 300 x 555]</v>
      </c>
      <c r="V72" s="40" t="str">
        <f t="shared" ref="V72:W135" si="19">CONCATENATE(V$3,": ",CONCATENATE("S[]"))</f>
        <v xml:space="preserve"> (Наружный блок) Упаковка (Ш x Г x В): S[]</v>
      </c>
      <c r="W72" s="40" t="str">
        <f>CONCATENATE(W$3,": ",CONCATENATE("S[",Ballu!BS68,"]"))</f>
        <v xml:space="preserve"> (Наружный блок) Масса (нетто / брутто): S[28]</v>
      </c>
      <c r="X72" s="40" t="str">
        <f>CONCATENATE(X$3,": ",CONCATENATE("N[",Ballu!AU68,"]"))</f>
        <v xml:space="preserve"> (Наружный блок) Максимальный уровень шума: N[54]</v>
      </c>
      <c r="Y72" s="40" t="str">
        <f t="shared" ref="Y72:Z115" si="20">CONCATENATE(Y$3,": ",CONCATENATE("N[]"))</f>
        <v xml:space="preserve"> (Соединительные трубы) Жидкостная линия : N[]</v>
      </c>
      <c r="Z72" s="40" t="str">
        <f t="shared" si="20"/>
        <v xml:space="preserve"> (Соединительные трубы) Газовая линия : N[]</v>
      </c>
      <c r="AA72" s="40" t="str">
        <f>CONCATENATE(AA$3,": ",CONCATENATE("N[",Ballu!AK68,"]"))</f>
        <v xml:space="preserve"> (Соединительные трубы) Максимальная длина трубопровода: N[25]</v>
      </c>
      <c r="AB72" s="40" t="str">
        <f>CONCATENATE(AB$3,": ",CONCATENATE("S[",Ballu!AL68,"]"))</f>
        <v xml:space="preserve"> (Соединительные трубы) Максимальный перепад высот: S[15]</v>
      </c>
      <c r="AC72" s="40" t="str">
        <f t="shared" ref="AC72:AD115" si="21">CONCATENATE(AC$3,": ",CONCATENATE("S[]"))</f>
        <v xml:space="preserve"> (Допустимая темп. наружного воздуха) Охлаждение: S[]</v>
      </c>
      <c r="AD72" s="40" t="str">
        <f t="shared" si="21"/>
        <v xml:space="preserve"> (Допустимая темп. наружного воздуха) Обогрев: S[]</v>
      </c>
    </row>
    <row r="73" spans="1:30" s="40" customFormat="1" x14ac:dyDescent="0.25">
      <c r="A73" s="40">
        <f>Ballu!A69</f>
        <v>67</v>
      </c>
      <c r="B73" s="40" t="str">
        <f>CONCATENATE(B$3,": ",CONCATENATE("E[",Ballu!D69,"]"))</f>
        <v>Производитель: E[BALLU]</v>
      </c>
      <c r="C73" s="40" t="str">
        <f>CONCATENATE(C$3,": ",CONCATENATE("S[",Ballu!BM69,"]"))</f>
        <v xml:space="preserve"> Тип: S[Сплит система]</v>
      </c>
      <c r="D73" s="40" t="str">
        <f>CONCATENATE(D$3,": ",CONCATENATE("S[",Ballu!AJ69,"]"))</f>
        <v xml:space="preserve"> (Сплит система) Инвертор: S[Да]</v>
      </c>
      <c r="E73" s="40" t="str">
        <f>CONCATENATE(E$3,": ",CONCATENATE("N[",Ballu!AQ69,"]"))</f>
        <v xml:space="preserve"> (Сплит система) Холодопроизводительность: N[3.8]</v>
      </c>
      <c r="F73" s="40" t="str">
        <f>CONCATENATE(F$3,": ",CONCATENATE("N[",Ballu!AN69,"]"))</f>
        <v xml:space="preserve"> (Сплит система) Теплопроизводительность: N[4.2]</v>
      </c>
      <c r="G73" s="40" t="str">
        <f>CONCATENATE(G$3,": ",CONCATENATE("N[",Ballu!BL69,"]"))</f>
        <v xml:space="preserve"> (Сплит система) Площадь помещения: N[27]</v>
      </c>
      <c r="H73" s="40" t="str">
        <f t="shared" si="12"/>
        <v xml:space="preserve"> (Рабочий ток) Охлаждение: S[]</v>
      </c>
      <c r="I73" s="40" t="str">
        <f>CONCATENATE(I$3,": ",CONCATENATE("N[",Ballu!BE69/1000,"]"))</f>
        <v xml:space="preserve"> (Потребляемая мощность) Охлаждение: N[0.8]</v>
      </c>
      <c r="J73" s="40" t="str">
        <f t="shared" si="13"/>
        <v xml:space="preserve"> (Рабочий ток) Обогрев: S[]</v>
      </c>
      <c r="K73" s="40" t="str">
        <f>CONCATENATE(K$3,": ",CONCATENATE("S[",Ballu!BD69/1000,"]"))</f>
        <v xml:space="preserve"> (Потребляемая мощность) Обогрев: S[0.85]</v>
      </c>
      <c r="L73" s="40" t="str">
        <f>CONCATENATE(L$3,": ",CONCATENATE("S[",Ballu!BA69,"]"))</f>
        <v xml:space="preserve"> (Рабочий ток) Напряжение / Частота источника питания: S[220-240/50/1]</v>
      </c>
      <c r="M73" s="40" t="str">
        <f t="shared" si="14"/>
        <v xml:space="preserve"> (Рабочий ток) Хладагент: S[]</v>
      </c>
      <c r="N73" s="40" t="str">
        <f t="shared" si="15"/>
        <v xml:space="preserve"> (Рабочий ток) Количество хладагента: N[]</v>
      </c>
      <c r="O73" s="40" t="str">
        <f t="shared" si="16"/>
        <v xml:space="preserve"> (Рабочий ток) Объем рециркулируемого воздуха внутреннего блока: S[]</v>
      </c>
      <c r="P73" s="40" t="str">
        <f>CONCATENATE(P$3,": ",CONCATENATE("S[",Ballu!BN69,"]"))</f>
        <v xml:space="preserve"> (Внутренний блок) Размеры (Ш x Г x В): S[792 x 201 x 292]</v>
      </c>
      <c r="Q73" s="40" t="str">
        <f t="shared" si="17"/>
        <v xml:space="preserve"> (Внутренний блок) Упаковка (Ш x Г x В): S[]</v>
      </c>
      <c r="R73" s="40" t="str">
        <f>CONCATENATE(R$3,": ",CONCATENATE("S[",Ballu!BR69,"]"))</f>
        <v xml:space="preserve"> (Внутренний блок) Масса (нетто / брутто): S[8.5]</v>
      </c>
      <c r="S73" s="40" t="str">
        <f>CONCATENATE(S$3,": ",CONCATENATE("S[",Ballu!BG69,"]"))</f>
        <v xml:space="preserve"> (Внутренний блок) Уровень шума мин. / макс.: S[19]</v>
      </c>
      <c r="T73" s="40" t="str">
        <f t="shared" si="18"/>
        <v xml:space="preserve"> (Наружный блок) Марка компрессора: S[]</v>
      </c>
      <c r="U73" s="40" t="str">
        <f>CONCATENATE(U$3,": ",CONCATENATE("S[",Ballu!BP69,"]"))</f>
        <v xml:space="preserve"> (Наружный блок) Размеры (Ш x Г x В): S[660 x 260 x 456]</v>
      </c>
      <c r="V73" s="40" t="str">
        <f t="shared" si="19"/>
        <v xml:space="preserve"> (Наружный блок) Упаковка (Ш x Г x В): S[]</v>
      </c>
      <c r="W73" s="40" t="str">
        <f>CONCATENATE(W$3,": ",CONCATENATE("S[",Ballu!BS69,"]"))</f>
        <v xml:space="preserve"> (Наружный блок) Масса (нетто / брутто): S[22.5]</v>
      </c>
      <c r="X73" s="40" t="str">
        <f>CONCATENATE(X$3,": ",CONCATENATE("N[",Ballu!AU69,"]"))</f>
        <v xml:space="preserve"> (Наружный блок) Максимальный уровень шума: N[50]</v>
      </c>
      <c r="Y73" s="40" t="str">
        <f t="shared" si="20"/>
        <v xml:space="preserve"> (Соединительные трубы) Жидкостная линия : N[]</v>
      </c>
      <c r="Z73" s="40" t="str">
        <f t="shared" si="20"/>
        <v xml:space="preserve"> (Соединительные трубы) Газовая линия : N[]</v>
      </c>
      <c r="AA73" s="40" t="str">
        <f>CONCATENATE(AA$3,": ",CONCATENATE("N[",Ballu!AK69,"]"))</f>
        <v xml:space="preserve"> (Соединительные трубы) Максимальная длина трубопровода: N[20]</v>
      </c>
      <c r="AB73" s="40" t="str">
        <f>CONCATENATE(AB$3,": ",CONCATENATE("S[",Ballu!AL69,"]"))</f>
        <v xml:space="preserve"> (Соединительные трубы) Максимальный перепад высот: S[10]</v>
      </c>
      <c r="AC73" s="40" t="str">
        <f t="shared" si="21"/>
        <v xml:space="preserve"> (Допустимая темп. наружного воздуха) Охлаждение: S[]</v>
      </c>
      <c r="AD73" s="40" t="str">
        <f t="shared" si="21"/>
        <v xml:space="preserve"> (Допустимая темп. наружного воздуха) Обогрев: S[]</v>
      </c>
    </row>
    <row r="74" spans="1:30" s="40" customFormat="1" x14ac:dyDescent="0.25">
      <c r="A74" s="40">
        <f>Ballu!A70</f>
        <v>68</v>
      </c>
      <c r="B74" s="40" t="str">
        <f>CONCATENATE(B$3,": ",CONCATENATE("E[",Ballu!D70,"]"))</f>
        <v>Производитель: E[BALLU]</v>
      </c>
      <c r="C74" s="40" t="str">
        <f>CONCATENATE(C$3,": ",CONCATENATE("S[",Ballu!BM70,"]"))</f>
        <v xml:space="preserve"> Тип: S[Сплит система]</v>
      </c>
      <c r="D74" s="40" t="str">
        <f>CONCATENATE(D$3,": ",CONCATENATE("S[",Ballu!AJ70,"]"))</f>
        <v xml:space="preserve"> (Сплит система) Инвертор: S[Да]</v>
      </c>
      <c r="E74" s="40" t="str">
        <f>CONCATENATE(E$3,": ",CONCATENATE("N[",Ballu!AQ70,"]"))</f>
        <v xml:space="preserve"> (Сплит система) Холодопроизводительность: N[4.1]</v>
      </c>
      <c r="F74" s="40" t="str">
        <f>CONCATENATE(F$3,": ",CONCATENATE("N[",Ballu!AN70,"]"))</f>
        <v xml:space="preserve"> (Сплит система) Теплопроизводительность: N[4.2]</v>
      </c>
      <c r="G74" s="40" t="str">
        <f>CONCATENATE(G$3,": ",CONCATENATE("N[",Ballu!BL70,"]"))</f>
        <v xml:space="preserve"> (Сплит система) Площадь помещения: N[35]</v>
      </c>
      <c r="H74" s="40" t="str">
        <f t="shared" si="12"/>
        <v xml:space="preserve"> (Рабочий ток) Охлаждение: S[]</v>
      </c>
      <c r="I74" s="40" t="str">
        <f>CONCATENATE(I$3,": ",CONCATENATE("N[",Ballu!BE70/1000,"]"))</f>
        <v xml:space="preserve"> (Потребляемая мощность) Охлаждение: N[1.18]</v>
      </c>
      <c r="J74" s="40" t="str">
        <f t="shared" si="13"/>
        <v xml:space="preserve"> (Рабочий ток) Обогрев: S[]</v>
      </c>
      <c r="K74" s="40" t="str">
        <f>CONCATENATE(K$3,": ",CONCATENATE("S[",Ballu!BD70/1000,"]"))</f>
        <v xml:space="preserve"> (Потребляемая мощность) Обогрев: S[1.1]</v>
      </c>
      <c r="L74" s="40" t="str">
        <f>CONCATENATE(L$3,": ",CONCATENATE("S[",Ballu!BA70,"]"))</f>
        <v xml:space="preserve"> (Рабочий ток) Напряжение / Частота источника питания: S[220-240/50/1]</v>
      </c>
      <c r="M74" s="40" t="str">
        <f t="shared" si="14"/>
        <v xml:space="preserve"> (Рабочий ток) Хладагент: S[]</v>
      </c>
      <c r="N74" s="40" t="str">
        <f t="shared" si="15"/>
        <v xml:space="preserve"> (Рабочий ток) Количество хладагента: N[]</v>
      </c>
      <c r="O74" s="40" t="str">
        <f t="shared" si="16"/>
        <v xml:space="preserve"> (Рабочий ток) Объем рециркулируемого воздуха внутреннего блока: S[]</v>
      </c>
      <c r="P74" s="40" t="str">
        <f>CONCATENATE(P$3,": ",CONCATENATE("S[",Ballu!BN70,"]"))</f>
        <v xml:space="preserve"> (Внутренний блок) Размеры (Ш x Г x В): S[792 x 201 x 292]</v>
      </c>
      <c r="Q74" s="40" t="str">
        <f t="shared" si="17"/>
        <v xml:space="preserve"> (Внутренний блок) Упаковка (Ш x Г x В): S[]</v>
      </c>
      <c r="R74" s="40" t="str">
        <f>CONCATENATE(R$3,": ",CONCATENATE("S[",Ballu!BR70,"]"))</f>
        <v xml:space="preserve"> (Внутренний блок) Масса (нетто / брутто): S[8.5]</v>
      </c>
      <c r="S74" s="40" t="str">
        <f>CONCATENATE(S$3,": ",CONCATENATE("S[",Ballu!BG70,"]"))</f>
        <v xml:space="preserve"> (Внутренний блок) Уровень шума мин. / макс.: S[21]</v>
      </c>
      <c r="T74" s="40" t="str">
        <f t="shared" si="18"/>
        <v xml:space="preserve"> (Наружный блок) Марка компрессора: S[]</v>
      </c>
      <c r="U74" s="40" t="str">
        <f>CONCATENATE(U$3,": ",CONCATENATE("S[",Ballu!BP70,"]"))</f>
        <v xml:space="preserve"> (Наружный блок) Размеры (Ш x Г x В): S[705 x 280 x 530]</v>
      </c>
      <c r="V74" s="40" t="str">
        <f t="shared" si="19"/>
        <v xml:space="preserve"> (Наружный блок) Упаковка (Ш x Г x В): S[]</v>
      </c>
      <c r="W74" s="40" t="str">
        <f>CONCATENATE(W$3,": ",CONCATENATE("S[",Ballu!BS70,"]"))</f>
        <v xml:space="preserve"> (Наружный блок) Масса (нетто / брутто): S[22.5]</v>
      </c>
      <c r="X74" s="40" t="str">
        <f>CONCATENATE(X$3,": ",CONCATENATE("N[",Ballu!AU70,"]"))</f>
        <v xml:space="preserve"> (Наружный блок) Максимальный уровень шума: N[50]</v>
      </c>
      <c r="Y74" s="40" t="str">
        <f t="shared" si="20"/>
        <v xml:space="preserve"> (Соединительные трубы) Жидкостная линия : N[]</v>
      </c>
      <c r="Z74" s="40" t="str">
        <f t="shared" si="20"/>
        <v xml:space="preserve"> (Соединительные трубы) Газовая линия : N[]</v>
      </c>
      <c r="AA74" s="40" t="str">
        <f>CONCATENATE(AA$3,": ",CONCATENATE("N[",Ballu!AK70,"]"))</f>
        <v xml:space="preserve"> (Соединительные трубы) Максимальная длина трубопровода: N[20]</v>
      </c>
      <c r="AB74" s="40" t="str">
        <f>CONCATENATE(AB$3,": ",CONCATENATE("S[",Ballu!AL70,"]"))</f>
        <v xml:space="preserve"> (Соединительные трубы) Максимальный перепад высот: S[10]</v>
      </c>
      <c r="AC74" s="40" t="str">
        <f t="shared" si="21"/>
        <v xml:space="preserve"> (Допустимая темп. наружного воздуха) Охлаждение: S[]</v>
      </c>
      <c r="AD74" s="40" t="str">
        <f t="shared" si="21"/>
        <v xml:space="preserve"> (Допустимая темп. наружного воздуха) Обогрев: S[]</v>
      </c>
    </row>
    <row r="75" spans="1:30" s="40" customFormat="1" x14ac:dyDescent="0.25">
      <c r="A75" s="40">
        <f>Ballu!A71</f>
        <v>69</v>
      </c>
      <c r="B75" s="40" t="str">
        <f>CONCATENATE(B$3,": ",CONCATENATE("E[",Ballu!D71,"]"))</f>
        <v>Производитель: E[BALLU]</v>
      </c>
      <c r="C75" s="40" t="str">
        <f>CONCATENATE(C$3,": ",CONCATENATE("S[",Ballu!BM71,"]"))</f>
        <v xml:space="preserve"> Тип: S[Сплит система]</v>
      </c>
      <c r="D75" s="40" t="str">
        <f>CONCATENATE(D$3,": ",CONCATENATE("S[",Ballu!AJ71,"]"))</f>
        <v xml:space="preserve"> (Сплит система) Инвертор: S[Да]</v>
      </c>
      <c r="E75" s="40" t="str">
        <f>CONCATENATE(E$3,": ",CONCATENATE("N[",Ballu!AQ71,"]"))</f>
        <v xml:space="preserve"> (Сплит система) Холодопроизводительность: N[8.2]</v>
      </c>
      <c r="F75" s="40" t="str">
        <f>CONCATENATE(F$3,": ",CONCATENATE("N[",Ballu!AN71,"]"))</f>
        <v xml:space="preserve"> (Сплит система) Теплопроизводительность: N[8.2]</v>
      </c>
      <c r="G75" s="40" t="str">
        <f>CONCATENATE(G$3,": ",CONCATENATE("N[",Ballu!BL71,"]"))</f>
        <v xml:space="preserve"> (Сплит система) Площадь помещения: N[70]</v>
      </c>
      <c r="H75" s="40" t="str">
        <f t="shared" si="12"/>
        <v xml:space="preserve"> (Рабочий ток) Охлаждение: S[]</v>
      </c>
      <c r="I75" s="40" t="str">
        <f>CONCATENATE(I$3,": ",CONCATENATE("N[",Ballu!BE71/1000,"]"))</f>
        <v xml:space="preserve"> (Потребляемая мощность) Охлаждение: N[2.402]</v>
      </c>
      <c r="J75" s="40" t="str">
        <f t="shared" si="13"/>
        <v xml:space="preserve"> (Рабочий ток) Обогрев: S[]</v>
      </c>
      <c r="K75" s="40" t="str">
        <f>CONCATENATE(K$3,": ",CONCATENATE("S[",Ballu!BD71/1000,"]"))</f>
        <v xml:space="preserve"> (Потребляемая мощность) Обогрев: S[2.13]</v>
      </c>
      <c r="L75" s="40" t="str">
        <f>CONCATENATE(L$3,": ",CONCATENATE("S[",Ballu!BA71,"]"))</f>
        <v xml:space="preserve"> (Рабочий ток) Напряжение / Частота источника питания: S[220-240/50/1]</v>
      </c>
      <c r="M75" s="40" t="str">
        <f t="shared" si="14"/>
        <v xml:space="preserve"> (Рабочий ток) Хладагент: S[]</v>
      </c>
      <c r="N75" s="40" t="str">
        <f t="shared" si="15"/>
        <v xml:space="preserve"> (Рабочий ток) Количество хладагента: N[]</v>
      </c>
      <c r="O75" s="40" t="str">
        <f t="shared" si="16"/>
        <v xml:space="preserve"> (Рабочий ток) Объем рециркулируемого воздуха внутреннего блока: S[]</v>
      </c>
      <c r="P75" s="40" t="str">
        <f>CONCATENATE(P$3,": ",CONCATENATE("S[",Ballu!BN71,"]"))</f>
        <v xml:space="preserve"> (Внутренний блок) Размеры (Ш x Г x В): S[1083 x 244 x 336]</v>
      </c>
      <c r="Q75" s="40" t="str">
        <f t="shared" si="17"/>
        <v xml:space="preserve"> (Внутренний блок) Упаковка (Ш x Г x В): S[]</v>
      </c>
      <c r="R75" s="40" t="str">
        <f>CONCATENATE(R$3,": ",CONCATENATE("S[",Ballu!BR71,"]"))</f>
        <v xml:space="preserve"> (Внутренний блок) Масса (нетто / брутто): S[13.6]</v>
      </c>
      <c r="S75" s="40" t="str">
        <f>CONCATENATE(S$3,": ",CONCATENATE("S[",Ballu!BG71,"]"))</f>
        <v xml:space="preserve"> (Внутренний блок) Уровень шума мин. / макс.: S[34.5]</v>
      </c>
      <c r="T75" s="40" t="str">
        <f t="shared" si="18"/>
        <v xml:space="preserve"> (Наружный блок) Марка компрессора: S[]</v>
      </c>
      <c r="U75" s="40" t="str">
        <f>CONCATENATE(U$3,": ",CONCATENATE("S[",Ballu!BP71,"]"))</f>
        <v xml:space="preserve"> (Наружный блок) Размеры (Ш x Г x В): S[955 x 342 x 673]</v>
      </c>
      <c r="V75" s="40" t="str">
        <f t="shared" si="19"/>
        <v xml:space="preserve"> (Наружный блок) Упаковка (Ш x Г x В): S[]</v>
      </c>
      <c r="W75" s="40" t="str">
        <f>CONCATENATE(W$3,": ",CONCATENATE("S[",Ballu!BS71,"]"))</f>
        <v xml:space="preserve"> (Наружный блок) Масса (нетто / брутто): S[43.9]</v>
      </c>
      <c r="X75" s="40" t="str">
        <f>CONCATENATE(X$3,": ",CONCATENATE("N[",Ballu!AU71,"]"))</f>
        <v xml:space="preserve"> (Наружный блок) Максимальный уровень шума: N[62]</v>
      </c>
      <c r="Y75" s="40" t="str">
        <f t="shared" si="20"/>
        <v xml:space="preserve"> (Соединительные трубы) Жидкостная линия : N[]</v>
      </c>
      <c r="Z75" s="40" t="str">
        <f t="shared" si="20"/>
        <v xml:space="preserve"> (Соединительные трубы) Газовая линия : N[]</v>
      </c>
      <c r="AA75" s="40" t="str">
        <f>CONCATENATE(AA$3,": ",CONCATENATE("N[",Ballu!AK71,"]"))</f>
        <v xml:space="preserve"> (Соединительные трубы) Максимальная длина трубопровода: N[50]</v>
      </c>
      <c r="AB75" s="40" t="str">
        <f>CONCATENATE(AB$3,": ",CONCATENATE("S[",Ballu!AL71,"]"))</f>
        <v xml:space="preserve"> (Соединительные трубы) Максимальный перепад высот: S[25]</v>
      </c>
      <c r="AC75" s="40" t="str">
        <f t="shared" si="21"/>
        <v xml:space="preserve"> (Допустимая темп. наружного воздуха) Охлаждение: S[]</v>
      </c>
      <c r="AD75" s="40" t="str">
        <f t="shared" si="21"/>
        <v xml:space="preserve"> (Допустимая темп. наружного воздуха) Обогрев: S[]</v>
      </c>
    </row>
    <row r="76" spans="1:30" s="40" customFormat="1" x14ac:dyDescent="0.25">
      <c r="A76" s="40">
        <f>Ballu!A72</f>
        <v>70</v>
      </c>
      <c r="B76" s="40" t="str">
        <f>CONCATENATE(B$3,": ",CONCATENATE("E[",Ballu!D72,"]"))</f>
        <v>Производитель: E[BALLU]</v>
      </c>
      <c r="C76" s="40" t="str">
        <f>CONCATENATE(C$3,": ",CONCATENATE("S[",Ballu!BM72,"]"))</f>
        <v xml:space="preserve"> Тип: S[Сплит система]</v>
      </c>
      <c r="D76" s="40" t="str">
        <f>CONCATENATE(D$3,": ",CONCATENATE("S[",Ballu!AJ72,"]"))</f>
        <v xml:space="preserve"> (Сплит система) Инвертор: S[Да]</v>
      </c>
      <c r="E76" s="40" t="str">
        <f>CONCATENATE(E$3,": ",CONCATENATE("N[",Ballu!AQ72,"]"))</f>
        <v xml:space="preserve"> (Сплит система) Холодопроизводительность: N[3.2]</v>
      </c>
      <c r="F76" s="40" t="str">
        <f>CONCATENATE(F$3,": ",CONCATENATE("N[",Ballu!AN72,"]"))</f>
        <v xml:space="preserve"> (Сплит система) Теплопроизводительность: N[3.8]</v>
      </c>
      <c r="G76" s="40" t="str">
        <f>CONCATENATE(G$3,": ",CONCATENATE("N[",Ballu!BL72,"]"))</f>
        <v xml:space="preserve"> (Сплит система) Площадь помещения: N[28]</v>
      </c>
      <c r="H76" s="40" t="str">
        <f t="shared" si="12"/>
        <v xml:space="preserve"> (Рабочий ток) Охлаждение: S[]</v>
      </c>
      <c r="I76" s="40" t="str">
        <f>CONCATENATE(I$3,": ",CONCATENATE("N[",Ballu!BE72/1000,"]"))</f>
        <v xml:space="preserve"> (Потребляемая мощность) Охлаждение: N[0.86]</v>
      </c>
      <c r="J76" s="40" t="str">
        <f t="shared" si="13"/>
        <v xml:space="preserve"> (Рабочий ток) Обогрев: S[]</v>
      </c>
      <c r="K76" s="40" t="str">
        <f>CONCATENATE(K$3,": ",CONCATENATE("S[",Ballu!BD72/1000,"]"))</f>
        <v xml:space="preserve"> (Потребляемая мощность) Обогрев: S[0.93]</v>
      </c>
      <c r="L76" s="40" t="str">
        <f>CONCATENATE(L$3,": ",CONCATENATE("S[",Ballu!BA72,"]"))</f>
        <v xml:space="preserve"> (Рабочий ток) Напряжение / Частота источника питания: S[220-240/50/1]</v>
      </c>
      <c r="M76" s="40" t="str">
        <f t="shared" si="14"/>
        <v xml:space="preserve"> (Рабочий ток) Хладагент: S[]</v>
      </c>
      <c r="N76" s="40" t="str">
        <f t="shared" si="15"/>
        <v xml:space="preserve"> (Рабочий ток) Количество хладагента: N[]</v>
      </c>
      <c r="O76" s="40" t="str">
        <f t="shared" si="16"/>
        <v xml:space="preserve"> (Рабочий ток) Объем рециркулируемого воздуха внутреннего блока: S[]</v>
      </c>
      <c r="P76" s="40" t="str">
        <f>CONCATENATE(P$3,": ",CONCATENATE("S[",Ballu!BN72,"]"))</f>
        <v xml:space="preserve"> (Внутренний блок) Размеры (Ш x Г x В): S[729 x 200 x 292]</v>
      </c>
      <c r="Q76" s="40" t="str">
        <f t="shared" si="17"/>
        <v xml:space="preserve"> (Внутренний блок) Упаковка (Ш x Г x В): S[]</v>
      </c>
      <c r="R76" s="40" t="str">
        <f>CONCATENATE(R$3,": ",CONCATENATE("S[",Ballu!BR72,"]"))</f>
        <v xml:space="preserve"> (Внутренний блок) Масса (нетто / брутто): S[8]</v>
      </c>
      <c r="S76" s="40" t="str">
        <f>CONCATENATE(S$3,": ",CONCATENATE("S[",Ballu!BG72,"]"))</f>
        <v xml:space="preserve"> (Внутренний блок) Уровень шума мин. / макс.: S[21]</v>
      </c>
      <c r="T76" s="40" t="str">
        <f t="shared" si="18"/>
        <v xml:space="preserve"> (Наружный блок) Марка компрессора: S[]</v>
      </c>
      <c r="U76" s="40" t="str">
        <f>CONCATENATE(U$3,": ",CONCATENATE("S[",Ballu!BP72,"]"))</f>
        <v xml:space="preserve"> (Наружный блок) Размеры (Ш x Г x В): S[720 x 270 x 495]</v>
      </c>
      <c r="V76" s="40" t="str">
        <f t="shared" si="19"/>
        <v xml:space="preserve"> (Наружный блок) Упаковка (Ш x Г x В): S[]</v>
      </c>
      <c r="W76" s="40" t="str">
        <f>CONCATENATE(W$3,": ",CONCATENATE("S[",Ballu!BS72,"]"))</f>
        <v xml:space="preserve"> (Наружный блок) Масса (нетто / брутто): S[20.2]</v>
      </c>
      <c r="X76" s="40" t="str">
        <f>CONCATENATE(X$3,": ",CONCATENATE("N[",Ballu!AU72,"]"))</f>
        <v xml:space="preserve"> (Наружный блок) Максимальный уровень шума: N[54]</v>
      </c>
      <c r="Y76" s="40" t="str">
        <f t="shared" si="20"/>
        <v xml:space="preserve"> (Соединительные трубы) Жидкостная линия : N[]</v>
      </c>
      <c r="Z76" s="40" t="str">
        <f t="shared" si="20"/>
        <v xml:space="preserve"> (Соединительные трубы) Газовая линия : N[]</v>
      </c>
      <c r="AA76" s="40" t="str">
        <f>CONCATENATE(AA$3,": ",CONCATENATE("N[",Ballu!AK72,"]"))</f>
        <v xml:space="preserve"> (Соединительные трубы) Максимальная длина трубопровода: N[25]</v>
      </c>
      <c r="AB76" s="40" t="str">
        <f>CONCATENATE(AB$3,": ",CONCATENATE("S[",Ballu!AL72,"]"))</f>
        <v xml:space="preserve"> (Соединительные трубы) Максимальный перепад высот: S[10]</v>
      </c>
      <c r="AC76" s="40" t="str">
        <f t="shared" si="21"/>
        <v xml:space="preserve"> (Допустимая темп. наружного воздуха) Охлаждение: S[]</v>
      </c>
      <c r="AD76" s="40" t="str">
        <f t="shared" si="21"/>
        <v xml:space="preserve"> (Допустимая темп. наружного воздуха) Обогрев: S[]</v>
      </c>
    </row>
    <row r="77" spans="1:30" s="40" customFormat="1" x14ac:dyDescent="0.25">
      <c r="A77" s="40">
        <f>Ballu!A73</f>
        <v>71</v>
      </c>
      <c r="B77" s="40" t="str">
        <f>CONCATENATE(B$3,": ",CONCATENATE("E[",Ballu!D73,"]"))</f>
        <v>Производитель: E[BALLU]</v>
      </c>
      <c r="C77" s="40" t="str">
        <f>CONCATENATE(C$3,": ",CONCATENATE("S[",Ballu!BM73,"]"))</f>
        <v xml:space="preserve"> Тип: S[Сплит система]</v>
      </c>
      <c r="D77" s="40" t="str">
        <f>CONCATENATE(D$3,": ",CONCATENATE("S[",Ballu!AJ73,"]"))</f>
        <v xml:space="preserve"> (Сплит система) Инвертор: S[Да]</v>
      </c>
      <c r="E77" s="40" t="str">
        <f>CONCATENATE(E$3,": ",CONCATENATE("N[",Ballu!AQ73,"]"))</f>
        <v xml:space="preserve"> (Сплит система) Холодопроизводительность: N[5.9]</v>
      </c>
      <c r="F77" s="40" t="str">
        <f>CONCATENATE(F$3,": ",CONCATENATE("N[",Ballu!AN73,"]"))</f>
        <v xml:space="preserve"> (Сплит система) Теплопроизводительность: N[5.9]</v>
      </c>
      <c r="G77" s="40" t="str">
        <f>CONCATENATE(G$3,": ",CONCATENATE("N[",Ballu!BL73,"]"))</f>
        <v xml:space="preserve"> (Сплит система) Площадь помещения: N[53]</v>
      </c>
      <c r="H77" s="40" t="str">
        <f t="shared" si="12"/>
        <v xml:space="preserve"> (Рабочий ток) Охлаждение: S[]</v>
      </c>
      <c r="I77" s="40" t="str">
        <f>CONCATENATE(I$3,": ",CONCATENATE("N[",Ballu!BE73/1000,"]"))</f>
        <v xml:space="preserve"> (Потребляемая мощность) Охлаждение: N[1.55]</v>
      </c>
      <c r="J77" s="40" t="str">
        <f t="shared" si="13"/>
        <v xml:space="preserve"> (Рабочий ток) Обогрев: S[]</v>
      </c>
      <c r="K77" s="40" t="str">
        <f>CONCATENATE(K$3,": ",CONCATENATE("S[",Ballu!BD73/1000,"]"))</f>
        <v xml:space="preserve"> (Потребляемая мощность) Обогрев: S[1.75]</v>
      </c>
      <c r="L77" s="40" t="str">
        <f>CONCATENATE(L$3,": ",CONCATENATE("S[",Ballu!BA73,"]"))</f>
        <v xml:space="preserve"> (Рабочий ток) Напряжение / Частота источника питания: S[220-240/50/1]</v>
      </c>
      <c r="M77" s="40" t="str">
        <f t="shared" si="14"/>
        <v xml:space="preserve"> (Рабочий ток) Хладагент: S[]</v>
      </c>
      <c r="N77" s="40" t="str">
        <f t="shared" si="15"/>
        <v xml:space="preserve"> (Рабочий ток) Количество хладагента: N[]</v>
      </c>
      <c r="O77" s="40" t="str">
        <f t="shared" si="16"/>
        <v xml:space="preserve"> (Рабочий ток) Объем рециркулируемого воздуха внутреннего блока: S[]</v>
      </c>
      <c r="P77" s="40" t="str">
        <f>CONCATENATE(P$3,": ",CONCATENATE("S[",Ballu!BN73,"]"))</f>
        <v xml:space="preserve"> (Внутренний блок) Размеры (Ш x Г x В): S[969 x 241 x 320]</v>
      </c>
      <c r="Q77" s="40" t="str">
        <f t="shared" si="17"/>
        <v xml:space="preserve"> (Внутренний блок) Упаковка (Ш x Г x В): S[]</v>
      </c>
      <c r="R77" s="40" t="str">
        <f>CONCATENATE(R$3,": ",CONCATENATE("S[",Ballu!BR73,"]"))</f>
        <v xml:space="preserve"> (Внутренний блок) Масса (нетто / брутто): S[11.2]</v>
      </c>
      <c r="S77" s="40" t="str">
        <f>CONCATENATE(S$3,": ",CONCATENATE("S[",Ballu!BG73,"]"))</f>
        <v xml:space="preserve"> (Внутренний блок) Уровень шума мин. / макс.: S[31]</v>
      </c>
      <c r="T77" s="40" t="str">
        <f t="shared" si="18"/>
        <v xml:space="preserve"> (Наружный блок) Марка компрессора: S[]</v>
      </c>
      <c r="U77" s="40" t="str">
        <f>CONCATENATE(U$3,": ",CONCATENATE("S[",Ballu!BP73,"]"))</f>
        <v xml:space="preserve"> (Наружный блок) Размеры (Ш x Г x В): S[874 x 330 x 554]</v>
      </c>
      <c r="V77" s="40" t="str">
        <f t="shared" si="19"/>
        <v xml:space="preserve"> (Наружный блок) Упаковка (Ш x Г x В): S[]</v>
      </c>
      <c r="W77" s="40" t="str">
        <f>CONCATENATE(W$3,": ",CONCATENATE("S[",Ballu!BS73,"]"))</f>
        <v xml:space="preserve"> (Наружный блок) Масса (нетто / брутто): S[33.5]</v>
      </c>
      <c r="X77" s="40" t="str">
        <f>CONCATENATE(X$3,": ",CONCATENATE("N[",Ballu!AU73,"]"))</f>
        <v xml:space="preserve"> (Наружный блок) Максимальный уровень шума: N[54]</v>
      </c>
      <c r="Y77" s="40" t="str">
        <f t="shared" si="20"/>
        <v xml:space="preserve"> (Соединительные трубы) Жидкостная линия : N[]</v>
      </c>
      <c r="Z77" s="40" t="str">
        <f t="shared" si="20"/>
        <v xml:space="preserve"> (Соединительные трубы) Газовая линия : N[]</v>
      </c>
      <c r="AA77" s="40" t="str">
        <f>CONCATENATE(AA$3,": ",CONCATENATE("N[",Ballu!AK73,"]"))</f>
        <v xml:space="preserve"> (Соединительные трубы) Максимальная длина трубопровода: N[30]</v>
      </c>
      <c r="AB77" s="40" t="str">
        <f>CONCATENATE(AB$3,": ",CONCATENATE("S[",Ballu!AL73,"]"))</f>
        <v xml:space="preserve"> (Соединительные трубы) Максимальный перепад высот: S[20]</v>
      </c>
      <c r="AC77" s="40" t="str">
        <f t="shared" si="21"/>
        <v xml:space="preserve"> (Допустимая темп. наружного воздуха) Охлаждение: S[]</v>
      </c>
      <c r="AD77" s="40" t="str">
        <f t="shared" si="21"/>
        <v xml:space="preserve"> (Допустимая темп. наружного воздуха) Обогрев: S[]</v>
      </c>
    </row>
    <row r="78" spans="1:30" s="40" customFormat="1" x14ac:dyDescent="0.25">
      <c r="A78" s="40">
        <f>Ballu!A74</f>
        <v>72</v>
      </c>
      <c r="B78" s="40" t="str">
        <f>CONCATENATE(B$3,": ",CONCATENATE("E[",Ballu!D74,"]"))</f>
        <v>Производитель: E[BALLU]</v>
      </c>
      <c r="C78" s="40" t="str">
        <f>CONCATENATE(C$3,": ",CONCATENATE("S[",Ballu!BM74,"]"))</f>
        <v xml:space="preserve"> Тип: S[Сплит система]</v>
      </c>
      <c r="D78" s="40" t="str">
        <f>CONCATENATE(D$3,": ",CONCATENATE("S[",Ballu!AJ74,"]"))</f>
        <v xml:space="preserve"> (Сплит система) Инвертор: S[Да]</v>
      </c>
      <c r="E78" s="40" t="str">
        <f>CONCATENATE(E$3,": ",CONCATENATE("N[",Ballu!AQ74,"]"))</f>
        <v xml:space="preserve"> (Сплит система) Холодопроизводительность: N[3.2]</v>
      </c>
      <c r="F78" s="40" t="str">
        <f>CONCATENATE(F$3,": ",CONCATENATE("N[",Ballu!AN74,"]"))</f>
        <v xml:space="preserve"> (Сплит система) Теплопроизводительность: N[3.8]</v>
      </c>
      <c r="G78" s="40" t="str">
        <f>CONCATENATE(G$3,": ",CONCATENATE("N[",Ballu!BL74,"]"))</f>
        <v xml:space="preserve"> (Сплит система) Площадь помещения: N[20]</v>
      </c>
      <c r="H78" s="40" t="str">
        <f t="shared" si="12"/>
        <v xml:space="preserve"> (Рабочий ток) Охлаждение: S[]</v>
      </c>
      <c r="I78" s="40" t="str">
        <f>CONCATENATE(I$3,": ",CONCATENATE("N[",Ballu!BE74/1000,"]"))</f>
        <v xml:space="preserve"> (Потребляемая мощность) Охлаждение: N[0.639]</v>
      </c>
      <c r="J78" s="40" t="str">
        <f t="shared" si="13"/>
        <v xml:space="preserve"> (Рабочий ток) Обогрев: S[]</v>
      </c>
      <c r="K78" s="40" t="str">
        <f>CONCATENATE(K$3,": ",CONCATENATE("S[",Ballu!BD74/1000,"]"))</f>
        <v xml:space="preserve"> (Потребляемая мощность) Обогрев: S[0.649]</v>
      </c>
      <c r="L78" s="40" t="str">
        <f>CONCATENATE(L$3,": ",CONCATENATE("S[",Ballu!BA74,"]"))</f>
        <v xml:space="preserve"> (Рабочий ток) Напряжение / Частота источника питания: S[220-240/50/1]</v>
      </c>
      <c r="M78" s="40" t="str">
        <f t="shared" si="14"/>
        <v xml:space="preserve"> (Рабочий ток) Хладагент: S[]</v>
      </c>
      <c r="N78" s="40" t="str">
        <f t="shared" si="15"/>
        <v xml:space="preserve"> (Рабочий ток) Количество хладагента: N[]</v>
      </c>
      <c r="O78" s="40" t="str">
        <f t="shared" si="16"/>
        <v xml:space="preserve"> (Рабочий ток) Объем рециркулируемого воздуха внутреннего блока: S[]</v>
      </c>
      <c r="P78" s="40" t="str">
        <f>CONCATENATE(P$3,": ",CONCATENATE("S[",Ballu!BN74,"]"))</f>
        <v xml:space="preserve"> (Внутренний блок) Размеры (Ш x Г x В): S[729 x 200 x 292]</v>
      </c>
      <c r="Q78" s="40" t="str">
        <f t="shared" si="17"/>
        <v xml:space="preserve"> (Внутренний блок) Упаковка (Ш x Г x В): S[]</v>
      </c>
      <c r="R78" s="40" t="str">
        <f>CONCATENATE(R$3,": ",CONCATENATE("S[",Ballu!BR74,"]"))</f>
        <v xml:space="preserve"> (Внутренний блок) Масса (нетто / брутто): S[8]</v>
      </c>
      <c r="S78" s="40" t="str">
        <f>CONCATENATE(S$3,": ",CONCATENATE("S[",Ballu!BG74,"]"))</f>
        <v xml:space="preserve"> (Внутренний блок) Уровень шума мин. / макс.: S[20]</v>
      </c>
      <c r="T78" s="40" t="str">
        <f t="shared" si="18"/>
        <v xml:space="preserve"> (Наружный блок) Марка компрессора: S[]</v>
      </c>
      <c r="U78" s="40" t="str">
        <f>CONCATENATE(U$3,": ",CONCATENATE("S[",Ballu!BP74,"]"))</f>
        <v xml:space="preserve"> (Наружный блок) Размеры (Ш x Г x В): S[720 x 270 x 495]</v>
      </c>
      <c r="V78" s="40" t="str">
        <f t="shared" si="19"/>
        <v xml:space="preserve"> (Наружный блок) Упаковка (Ш x Г x В): S[]</v>
      </c>
      <c r="W78" s="40" t="str">
        <f>CONCATENATE(W$3,": ",CONCATENATE("S[",Ballu!BS74,"]"))</f>
        <v xml:space="preserve"> (Наружный блок) Масса (нетто / брутто): S[20.2]</v>
      </c>
      <c r="X78" s="40" t="str">
        <f>CONCATENATE(X$3,": ",CONCATENATE("N[",Ballu!AU74,"]"))</f>
        <v xml:space="preserve"> (Наружный блок) Максимальный уровень шума: N[54]</v>
      </c>
      <c r="Y78" s="40" t="str">
        <f t="shared" si="20"/>
        <v xml:space="preserve"> (Соединительные трубы) Жидкостная линия : N[]</v>
      </c>
      <c r="Z78" s="40" t="str">
        <f t="shared" si="20"/>
        <v xml:space="preserve"> (Соединительные трубы) Газовая линия : N[]</v>
      </c>
      <c r="AA78" s="40" t="str">
        <f>CONCATENATE(AA$3,": ",CONCATENATE("N[",Ballu!AK74,"]"))</f>
        <v xml:space="preserve"> (Соединительные трубы) Максимальная длина трубопровода: N[25]</v>
      </c>
      <c r="AB78" s="40" t="str">
        <f>CONCATENATE(AB$3,": ",CONCATENATE("S[",Ballu!AL74,"]"))</f>
        <v xml:space="preserve"> (Соединительные трубы) Максимальный перепад высот: S[10]</v>
      </c>
      <c r="AC78" s="40" t="str">
        <f t="shared" si="21"/>
        <v xml:space="preserve"> (Допустимая темп. наружного воздуха) Охлаждение: S[]</v>
      </c>
      <c r="AD78" s="40" t="str">
        <f t="shared" si="21"/>
        <v xml:space="preserve"> (Допустимая темп. наружного воздуха) Обогрев: S[]</v>
      </c>
    </row>
    <row r="79" spans="1:30" s="40" customFormat="1" x14ac:dyDescent="0.25">
      <c r="A79" s="40">
        <f>Ballu!A75</f>
        <v>73</v>
      </c>
      <c r="B79" s="40" t="str">
        <f>CONCATENATE(B$3,": ",CONCATENATE("E[",Ballu!D75,"]"))</f>
        <v>Производитель: E[BALLU]</v>
      </c>
      <c r="C79" s="40" t="str">
        <f>CONCATENATE(C$3,": ",CONCATENATE("S[",Ballu!BM75,"]"))</f>
        <v xml:space="preserve"> Тип: S[Сплит система]</v>
      </c>
      <c r="D79" s="40" t="str">
        <f>CONCATENATE(D$3,": ",CONCATENATE("S[",Ballu!AJ75,"]"))</f>
        <v xml:space="preserve"> (Сплит система) Инвертор: S[Да]</v>
      </c>
      <c r="E79" s="40" t="str">
        <f>CONCATENATE(E$3,": ",CONCATENATE("N[",Ballu!AQ75,"]"))</f>
        <v xml:space="preserve"> (Сплит система) Холодопроизводительность: N[3.8]</v>
      </c>
      <c r="F79" s="40" t="str">
        <f>CONCATENATE(F$3,": ",CONCATENATE("N[",Ballu!AN75,"]"))</f>
        <v xml:space="preserve"> (Сплит система) Теплопроизводительность: N[4]</v>
      </c>
      <c r="G79" s="40" t="str">
        <f>CONCATENATE(G$3,": ",CONCATENATE("N[",Ballu!BL75,"]"))</f>
        <v xml:space="preserve"> (Сплит система) Площадь помещения: N[35]</v>
      </c>
      <c r="H79" s="40" t="str">
        <f t="shared" si="12"/>
        <v xml:space="preserve"> (Рабочий ток) Охлаждение: S[]</v>
      </c>
      <c r="I79" s="40" t="str">
        <f>CONCATENATE(I$3,": ",CONCATENATE("N[",Ballu!BE75/1000,"]"))</f>
        <v xml:space="preserve"> (Потребляемая мощность) Охлаждение: N[1.096]</v>
      </c>
      <c r="J79" s="40" t="str">
        <f t="shared" si="13"/>
        <v xml:space="preserve"> (Рабочий ток) Обогрев: S[]</v>
      </c>
      <c r="K79" s="40" t="str">
        <f>CONCATENATE(K$3,": ",CONCATENATE("S[",Ballu!BD75/1000,"]"))</f>
        <v xml:space="preserve"> (Потребляемая мощность) Обогрев: S[1.015]</v>
      </c>
      <c r="L79" s="40" t="str">
        <f>CONCATENATE(L$3,": ",CONCATENATE("S[",Ballu!BA75,"]"))</f>
        <v xml:space="preserve"> (Рабочий ток) Напряжение / Частота источника питания: S[220-240/50/1]</v>
      </c>
      <c r="M79" s="40" t="str">
        <f t="shared" si="14"/>
        <v xml:space="preserve"> (Рабочий ток) Хладагент: S[]</v>
      </c>
      <c r="N79" s="40" t="str">
        <f t="shared" si="15"/>
        <v xml:space="preserve"> (Рабочий ток) Количество хладагента: N[]</v>
      </c>
      <c r="O79" s="40" t="str">
        <f t="shared" si="16"/>
        <v xml:space="preserve"> (Рабочий ток) Объем рециркулируемого воздуха внутреннего блока: S[]</v>
      </c>
      <c r="P79" s="40" t="str">
        <f>CONCATENATE(P$3,": ",CONCATENATE("S[",Ballu!BN75,"]"))</f>
        <v xml:space="preserve"> (Внутренний блок) Размеры (Ш x Г x В): S[727 x 200 x 292]</v>
      </c>
      <c r="Q79" s="40" t="str">
        <f t="shared" si="17"/>
        <v xml:space="preserve"> (Внутренний блок) Упаковка (Ш x Г x В): S[]</v>
      </c>
      <c r="R79" s="40" t="str">
        <f>CONCATENATE(R$3,": ",CONCATENATE("S[",Ballu!BR75,"]"))</f>
        <v xml:space="preserve"> (Внутренний блок) Масса (нетто / брутто): S[8.1]</v>
      </c>
      <c r="S79" s="40" t="str">
        <f>CONCATENATE(S$3,": ",CONCATENATE("S[",Ballu!BG75,"]"))</f>
        <v xml:space="preserve"> (Внутренний блок) Уровень шума мин. / макс.: S[22]</v>
      </c>
      <c r="T79" s="40" t="str">
        <f t="shared" si="18"/>
        <v xml:space="preserve"> (Наружный блок) Марка компрессора: S[]</v>
      </c>
      <c r="U79" s="40" t="str">
        <f>CONCATENATE(U$3,": ",CONCATENATE("S[",Ballu!BP75,"]"))</f>
        <v xml:space="preserve"> (Наружный блок) Размеры (Ш x Г x В): S[720 x 270 x 495]</v>
      </c>
      <c r="V79" s="40" t="str">
        <f t="shared" si="19"/>
        <v xml:space="preserve"> (Наружный блок) Упаковка (Ш x Г x В): S[]</v>
      </c>
      <c r="W79" s="40" t="str">
        <f>CONCATENATE(W$3,": ",CONCATENATE("S[",Ballu!BS75,"]"))</f>
        <v xml:space="preserve"> (Наружный блок) Масса (нетто / брутто): S[21.4]</v>
      </c>
      <c r="X79" s="40" t="str">
        <f>CONCATENATE(X$3,": ",CONCATENATE("N[",Ballu!AU75,"]"))</f>
        <v xml:space="preserve"> (Наружный блок) Максимальный уровень шума: N[56]</v>
      </c>
      <c r="Y79" s="40" t="str">
        <f t="shared" si="20"/>
        <v xml:space="preserve"> (Соединительные трубы) Жидкостная линия : N[]</v>
      </c>
      <c r="Z79" s="40" t="str">
        <f t="shared" si="20"/>
        <v xml:space="preserve"> (Соединительные трубы) Газовая линия : N[]</v>
      </c>
      <c r="AA79" s="40" t="str">
        <f>CONCATENATE(AA$3,": ",CONCATENATE("N[",Ballu!AK75,"]"))</f>
        <v xml:space="preserve"> (Соединительные трубы) Максимальная длина трубопровода: N[25]</v>
      </c>
      <c r="AB79" s="40" t="str">
        <f>CONCATENATE(AB$3,": ",CONCATENATE("S[",Ballu!AL75,"]"))</f>
        <v xml:space="preserve"> (Соединительные трубы) Максимальный перепад высот: S[10]</v>
      </c>
      <c r="AC79" s="40" t="str">
        <f t="shared" si="21"/>
        <v xml:space="preserve"> (Допустимая темп. наружного воздуха) Охлаждение: S[]</v>
      </c>
      <c r="AD79" s="40" t="str">
        <f t="shared" si="21"/>
        <v xml:space="preserve"> (Допустимая темп. наружного воздуха) Обогрев: S[]</v>
      </c>
    </row>
    <row r="80" spans="1:30" s="40" customFormat="1" x14ac:dyDescent="0.25">
      <c r="A80" s="40">
        <f>Ballu!A76</f>
        <v>74</v>
      </c>
      <c r="B80" s="40" t="str">
        <f>CONCATENATE(B$3,": ",CONCATENATE("E[",Ballu!D76,"]"))</f>
        <v>Производитель: E[BALLU]</v>
      </c>
      <c r="C80" s="40" t="str">
        <f>CONCATENATE(C$3,": ",CONCATENATE("S[",Ballu!BM76,"]"))</f>
        <v xml:space="preserve"> Тип: S[Сплит система]</v>
      </c>
      <c r="D80" s="40" t="str">
        <f>CONCATENATE(D$3,": ",CONCATENATE("S[",Ballu!AJ76,"]"))</f>
        <v xml:space="preserve"> (Сплит система) Инвертор: S[Да]</v>
      </c>
      <c r="E80" s="40" t="str">
        <f>CONCATENATE(E$3,": ",CONCATENATE("N[",Ballu!AQ76,"]"))</f>
        <v xml:space="preserve"> (Сплит система) Холодопроизводительность: N[3.37]</v>
      </c>
      <c r="F80" s="40" t="str">
        <f>CONCATENATE(F$3,": ",CONCATENATE("N[",Ballu!AN76,"]"))</f>
        <v xml:space="preserve"> (Сплит система) Теплопроизводительность: N[3.69]</v>
      </c>
      <c r="G80" s="40" t="str">
        <f>CONCATENATE(G$3,": ",CONCATENATE("N[",Ballu!BL76,"]"))</f>
        <v xml:space="preserve"> (Сплит система) Площадь помещения: N[26]</v>
      </c>
      <c r="H80" s="40" t="str">
        <f t="shared" si="12"/>
        <v xml:space="preserve"> (Рабочий ток) Охлаждение: S[]</v>
      </c>
      <c r="I80" s="40" t="str">
        <f>CONCATENATE(I$3,": ",CONCATENATE("N[",Ballu!BE76/1000,"]"))</f>
        <v xml:space="preserve"> (Потребляемая мощность) Охлаждение: N[0.82]</v>
      </c>
      <c r="J80" s="40" t="str">
        <f t="shared" si="13"/>
        <v xml:space="preserve"> (Рабочий ток) Обогрев: S[]</v>
      </c>
      <c r="K80" s="40" t="str">
        <f>CONCATENATE(K$3,": ",CONCATENATE("S[",Ballu!BD76/1000,"]"))</f>
        <v xml:space="preserve"> (Потребляемая мощность) Обогрев: S[0.77]</v>
      </c>
      <c r="L80" s="40" t="str">
        <f>CONCATENATE(L$3,": ",CONCATENATE("S[",Ballu!BA76,"]"))</f>
        <v xml:space="preserve"> (Рабочий ток) Напряжение / Частота источника питания: S[220-240/50/1]</v>
      </c>
      <c r="M80" s="40" t="str">
        <f t="shared" si="14"/>
        <v xml:space="preserve"> (Рабочий ток) Хладагент: S[]</v>
      </c>
      <c r="N80" s="40" t="str">
        <f t="shared" si="15"/>
        <v xml:space="preserve"> (Рабочий ток) Количество хладагента: N[]</v>
      </c>
      <c r="O80" s="40" t="str">
        <f t="shared" si="16"/>
        <v xml:space="preserve"> (Рабочий ток) Объем рециркулируемого воздуха внутреннего блока: S[]</v>
      </c>
      <c r="P80" s="40" t="str">
        <f>CONCATENATE(P$3,": ",CONCATENATE("S[",Ballu!BN76,"]"))</f>
        <v xml:space="preserve"> (Внутренний блок) Размеры (Ш x Г x В): S[780 x 190 x 275]</v>
      </c>
      <c r="Q80" s="40" t="str">
        <f t="shared" si="17"/>
        <v xml:space="preserve"> (Внутренний блок) Упаковка (Ш x Г x В): S[]</v>
      </c>
      <c r="R80" s="40" t="str">
        <f>CONCATENATE(R$3,": ",CONCATENATE("S[",Ballu!BR76,"]"))</f>
        <v xml:space="preserve"> (Внутренний блок) Масса (нетто / брутто): S[7.5]</v>
      </c>
      <c r="S80" s="40" t="str">
        <f>CONCATENATE(S$3,": ",CONCATENATE("S[",Ballu!BG76,"]"))</f>
        <v xml:space="preserve"> (Внутренний блок) Уровень шума мин. / макс.: S[23]</v>
      </c>
      <c r="T80" s="40" t="str">
        <f t="shared" si="18"/>
        <v xml:space="preserve"> (Наружный блок) Марка компрессора: S[]</v>
      </c>
      <c r="U80" s="40" t="str">
        <f>CONCATENATE(U$3,": ",CONCATENATE("S[",Ballu!BP76,"]"))</f>
        <v xml:space="preserve"> (Наружный блок) Размеры (Ш x Г x В): S[712 x 276 x 459]</v>
      </c>
      <c r="V80" s="40" t="str">
        <f t="shared" si="19"/>
        <v xml:space="preserve"> (Наружный блок) Упаковка (Ш x Г x В): S[]</v>
      </c>
      <c r="W80" s="40" t="str">
        <f>CONCATENATE(W$3,": ",CONCATENATE("S[",Ballu!BS76,"]"))</f>
        <v xml:space="preserve"> (Наружный блок) Масса (нетто / брутто): S[21]</v>
      </c>
      <c r="X80" s="40" t="str">
        <f>CONCATENATE(X$3,": ",CONCATENATE("N[",Ballu!AU76,"]"))</f>
        <v xml:space="preserve"> (Наружный блок) Максимальный уровень шума: N[49]</v>
      </c>
      <c r="Y80" s="40" t="str">
        <f t="shared" si="20"/>
        <v xml:space="preserve"> (Соединительные трубы) Жидкостная линия : N[]</v>
      </c>
      <c r="Z80" s="40" t="str">
        <f t="shared" si="20"/>
        <v xml:space="preserve"> (Соединительные трубы) Газовая линия : N[]</v>
      </c>
      <c r="AA80" s="40" t="str">
        <f>CONCATENATE(AA$3,": ",CONCATENATE("N[",Ballu!AK76,"]"))</f>
        <v xml:space="preserve"> (Соединительные трубы) Максимальная длина трубопровода: N[15]</v>
      </c>
      <c r="AB80" s="40" t="str">
        <f>CONCATENATE(AB$3,": ",CONCATENATE("S[",Ballu!AL76,"]"))</f>
        <v xml:space="preserve"> (Соединительные трубы) Максимальный перепад высот: S[5]</v>
      </c>
      <c r="AC80" s="40" t="str">
        <f t="shared" si="21"/>
        <v xml:space="preserve"> (Допустимая темп. наружного воздуха) Охлаждение: S[]</v>
      </c>
      <c r="AD80" s="40" t="str">
        <f t="shared" si="21"/>
        <v xml:space="preserve"> (Допустимая темп. наружного воздуха) Обогрев: S[]</v>
      </c>
    </row>
    <row r="81" spans="1:30" s="40" customFormat="1" x14ac:dyDescent="0.25">
      <c r="A81" s="40">
        <f>Ballu!A77</f>
        <v>75</v>
      </c>
      <c r="B81" s="40" t="str">
        <f>CONCATENATE(B$3,": ",CONCATENATE("E[",Ballu!D77,"]"))</f>
        <v>Производитель: E[BALLU]</v>
      </c>
      <c r="C81" s="40" t="str">
        <f>CONCATENATE(C$3,": ",CONCATENATE("S[",Ballu!BM77,"]"))</f>
        <v xml:space="preserve"> Тип: S[Сплит система]</v>
      </c>
      <c r="D81" s="40" t="str">
        <f>CONCATENATE(D$3,": ",CONCATENATE("S[",Ballu!AJ77,"]"))</f>
        <v xml:space="preserve"> (Сплит система) Инвертор: S[Да]</v>
      </c>
      <c r="E81" s="40" t="str">
        <f>CONCATENATE(E$3,": ",CONCATENATE("N[",Ballu!AQ77,"]"))</f>
        <v xml:space="preserve"> (Сплит система) Холодопроизводительность: N[3.81]</v>
      </c>
      <c r="F81" s="40" t="str">
        <f>CONCATENATE(F$3,": ",CONCATENATE("N[",Ballu!AN77,"]"))</f>
        <v xml:space="preserve"> (Сплит система) Теплопроизводительность: N[3.96]</v>
      </c>
      <c r="G81" s="40" t="str">
        <f>CONCATENATE(G$3,": ",CONCATENATE("N[",Ballu!BL77,"]"))</f>
        <v xml:space="preserve"> (Сплит система) Площадь помещения: N[35]</v>
      </c>
      <c r="H81" s="40" t="str">
        <f t="shared" si="12"/>
        <v xml:space="preserve"> (Рабочий ток) Охлаждение: S[]</v>
      </c>
      <c r="I81" s="40" t="str">
        <f>CONCATENATE(I$3,": ",CONCATENATE("N[",Ballu!BE77/1000,"]"))</f>
        <v xml:space="preserve"> (Потребляемая мощность) Охлаждение: N[1.095]</v>
      </c>
      <c r="J81" s="40" t="str">
        <f t="shared" si="13"/>
        <v xml:space="preserve"> (Рабочий ток) Обогрев: S[]</v>
      </c>
      <c r="K81" s="40" t="str">
        <f>CONCATENATE(K$3,": ",CONCATENATE("S[",Ballu!BD77/1000,"]"))</f>
        <v xml:space="preserve"> (Потребляемая мощность) Обогрев: S[1.013]</v>
      </c>
      <c r="L81" s="40" t="str">
        <f>CONCATENATE(L$3,": ",CONCATENATE("S[",Ballu!BA77,"]"))</f>
        <v xml:space="preserve"> (Рабочий ток) Напряжение / Частота источника питания: S[220-240/50/1]</v>
      </c>
      <c r="M81" s="40" t="str">
        <f t="shared" si="14"/>
        <v xml:space="preserve"> (Рабочий ток) Хладагент: S[]</v>
      </c>
      <c r="N81" s="40" t="str">
        <f t="shared" si="15"/>
        <v xml:space="preserve"> (Рабочий ток) Количество хладагента: N[]</v>
      </c>
      <c r="O81" s="40" t="str">
        <f t="shared" si="16"/>
        <v xml:space="preserve"> (Рабочий ток) Объем рециркулируемого воздуха внутреннего блока: S[]</v>
      </c>
      <c r="P81" s="40" t="str">
        <f>CONCATENATE(P$3,": ",CONCATENATE("S[",Ballu!BN77,"]"))</f>
        <v xml:space="preserve"> (Внутренний блок) Размеры (Ш x Г x В): S[780 x 190 x 275]</v>
      </c>
      <c r="Q81" s="40" t="str">
        <f t="shared" si="17"/>
        <v xml:space="preserve"> (Внутренний блок) Упаковка (Ш x Г x В): S[]</v>
      </c>
      <c r="R81" s="40" t="str">
        <f>CONCATENATE(R$3,": ",CONCATENATE("S[",Ballu!BR77,"]"))</f>
        <v xml:space="preserve"> (Внутренний блок) Масса (нетто / брутто): S[7.5]</v>
      </c>
      <c r="S81" s="40" t="str">
        <f>CONCATENATE(S$3,": ",CONCATENATE("S[",Ballu!BG77,"]"))</f>
        <v xml:space="preserve"> (Внутренний блок) Уровень шума мин. / макс.: S[23]</v>
      </c>
      <c r="T81" s="40" t="str">
        <f t="shared" si="18"/>
        <v xml:space="preserve"> (Наружный блок) Марка компрессора: S[]</v>
      </c>
      <c r="U81" s="40" t="str">
        <f>CONCATENATE(U$3,": ",CONCATENATE("S[",Ballu!BP77,"]"))</f>
        <v xml:space="preserve"> (Наружный блок) Размеры (Ш x Г x В): S[712 x 276 x 459]</v>
      </c>
      <c r="V81" s="40" t="str">
        <f t="shared" si="19"/>
        <v xml:space="preserve"> (Наружный блок) Упаковка (Ш x Г x В): S[]</v>
      </c>
      <c r="W81" s="40" t="str">
        <f>CONCATENATE(W$3,": ",CONCATENATE("S[",Ballu!BS77,"]"))</f>
        <v xml:space="preserve"> (Наружный блок) Масса (нетто / брутто): S[21]</v>
      </c>
      <c r="X81" s="40" t="str">
        <f>CONCATENATE(X$3,": ",CONCATENATE("N[",Ballu!AU77,"]"))</f>
        <v xml:space="preserve"> (Наружный блок) Максимальный уровень шума: N[49]</v>
      </c>
      <c r="Y81" s="40" t="str">
        <f t="shared" si="20"/>
        <v xml:space="preserve"> (Соединительные трубы) Жидкостная линия : N[]</v>
      </c>
      <c r="Z81" s="40" t="str">
        <f t="shared" si="20"/>
        <v xml:space="preserve"> (Соединительные трубы) Газовая линия : N[]</v>
      </c>
      <c r="AA81" s="40" t="str">
        <f>CONCATENATE(AA$3,": ",CONCATENATE("N[",Ballu!AK77,"]"))</f>
        <v xml:space="preserve"> (Соединительные трубы) Максимальная длина трубопровода: N[15]</v>
      </c>
      <c r="AB81" s="40" t="str">
        <f>CONCATENATE(AB$3,": ",CONCATENATE("S[",Ballu!AL77,"]"))</f>
        <v xml:space="preserve"> (Соединительные трубы) Максимальный перепад высот: S[5]</v>
      </c>
      <c r="AC81" s="40" t="str">
        <f t="shared" si="21"/>
        <v xml:space="preserve"> (Допустимая темп. наружного воздуха) Охлаждение: S[]</v>
      </c>
      <c r="AD81" s="40" t="str">
        <f t="shared" si="21"/>
        <v xml:space="preserve"> (Допустимая темп. наружного воздуха) Обогрев: S[]</v>
      </c>
    </row>
    <row r="82" spans="1:30" s="40" customFormat="1" x14ac:dyDescent="0.25">
      <c r="A82" s="40">
        <f>Ballu!A78</f>
        <v>76</v>
      </c>
      <c r="B82" s="40" t="str">
        <f>CONCATENATE(B$3,": ",CONCATENATE("E[",Ballu!D78,"]"))</f>
        <v>Производитель: E[BALLU]</v>
      </c>
      <c r="C82" s="40" t="str">
        <f>CONCATENATE(C$3,": ",CONCATENATE("S[",Ballu!BM78,"]"))</f>
        <v xml:space="preserve"> Тип: S[Сплит система]</v>
      </c>
      <c r="D82" s="40" t="str">
        <f>CONCATENATE(D$3,": ",CONCATENATE("S[",Ballu!AJ78,"]"))</f>
        <v xml:space="preserve"> (Сплит система) Инвертор: S[Да]</v>
      </c>
      <c r="E82" s="40" t="str">
        <f>CONCATENATE(E$3,": ",CONCATENATE("N[",Ballu!AQ78,"]"))</f>
        <v xml:space="preserve"> (Сплит система) Холодопроизводительность: N[2.8]</v>
      </c>
      <c r="F82" s="40" t="str">
        <f>CONCATENATE(F$3,": ",CONCATENATE("N[",Ballu!AN78,"]"))</f>
        <v xml:space="preserve"> (Сплит система) Теплопроизводительность: N[2.95]</v>
      </c>
      <c r="G82" s="40" t="str">
        <f>CONCATENATE(G$3,": ",CONCATENATE("N[",Ballu!BL78,"]"))</f>
        <v xml:space="preserve"> (Сплит система) Площадь помещения: N[20]</v>
      </c>
      <c r="H82" s="40" t="str">
        <f t="shared" si="12"/>
        <v xml:space="preserve"> (Рабочий ток) Охлаждение: S[]</v>
      </c>
      <c r="I82" s="40" t="str">
        <f>CONCATENATE(I$3,": ",CONCATENATE("N[",Ballu!BE78/1000,"]"))</f>
        <v xml:space="preserve"> (Потребляемая мощность) Охлаждение: N[0.635]</v>
      </c>
      <c r="J82" s="40" t="str">
        <f t="shared" si="13"/>
        <v xml:space="preserve"> (Рабочий ток) Обогрев: S[]</v>
      </c>
      <c r="K82" s="40" t="str">
        <f>CONCATENATE(K$3,": ",CONCATENATE("S[",Ballu!BD78/1000,"]"))</f>
        <v xml:space="preserve"> (Потребляемая мощность) Обогрев: S[0.65]</v>
      </c>
      <c r="L82" s="40" t="str">
        <f>CONCATENATE(L$3,": ",CONCATENATE("S[",Ballu!BA78,"]"))</f>
        <v xml:space="preserve"> (Рабочий ток) Напряжение / Частота источника питания: S[220-240/50/1]</v>
      </c>
      <c r="M82" s="40" t="str">
        <f t="shared" si="14"/>
        <v xml:space="preserve"> (Рабочий ток) Хладагент: S[]</v>
      </c>
      <c r="N82" s="40" t="str">
        <f t="shared" si="15"/>
        <v xml:space="preserve"> (Рабочий ток) Количество хладагента: N[]</v>
      </c>
      <c r="O82" s="40" t="str">
        <f t="shared" si="16"/>
        <v xml:space="preserve"> (Рабочий ток) Объем рециркулируемого воздуха внутреннего блока: S[]</v>
      </c>
      <c r="P82" s="40" t="str">
        <f>CONCATENATE(P$3,": ",CONCATENATE("S[",Ballu!BN78,"]"))</f>
        <v xml:space="preserve"> (Внутренний блок) Размеры (Ш x Г x В): S[780 x 190 x 275]</v>
      </c>
      <c r="Q82" s="40" t="str">
        <f t="shared" si="17"/>
        <v xml:space="preserve"> (Внутренний блок) Упаковка (Ш x Г x В): S[]</v>
      </c>
      <c r="R82" s="40" t="str">
        <f>CONCATENATE(R$3,": ",CONCATENATE("S[",Ballu!BR78,"]"))</f>
        <v xml:space="preserve"> (Внутренний блок) Масса (нетто / брутто): S[7.5]</v>
      </c>
      <c r="S82" s="40" t="str">
        <f>CONCATENATE(S$3,": ",CONCATENATE("S[",Ballu!BG78,"]"))</f>
        <v xml:space="preserve"> (Внутренний блок) Уровень шума мин. / макс.: S[23]</v>
      </c>
      <c r="T82" s="40" t="str">
        <f t="shared" si="18"/>
        <v xml:space="preserve"> (Наружный блок) Марка компрессора: S[]</v>
      </c>
      <c r="U82" s="40" t="str">
        <f>CONCATENATE(U$3,": ",CONCATENATE("S[",Ballu!BP78,"]"))</f>
        <v xml:space="preserve"> (Наружный блок) Размеры (Ш x Г x В): S[712 x 276 x 459]</v>
      </c>
      <c r="V82" s="40" t="str">
        <f t="shared" si="19"/>
        <v xml:space="preserve"> (Наружный блок) Упаковка (Ш x Г x В): S[]</v>
      </c>
      <c r="W82" s="40" t="str">
        <f>CONCATENATE(W$3,": ",CONCATENATE("S[",Ballu!BS78,"]"))</f>
        <v xml:space="preserve"> (Наружный блок) Масса (нетто / брутто): S[21]</v>
      </c>
      <c r="X82" s="40" t="str">
        <f>CONCATENATE(X$3,": ",CONCATENATE("N[",Ballu!AU78,"]"))</f>
        <v xml:space="preserve"> (Наружный блок) Максимальный уровень шума: N[49]</v>
      </c>
      <c r="Y82" s="40" t="str">
        <f t="shared" si="20"/>
        <v xml:space="preserve"> (Соединительные трубы) Жидкостная линия : N[]</v>
      </c>
      <c r="Z82" s="40" t="str">
        <f t="shared" si="20"/>
        <v xml:space="preserve"> (Соединительные трубы) Газовая линия : N[]</v>
      </c>
      <c r="AA82" s="40" t="str">
        <f>CONCATENATE(AA$3,": ",CONCATENATE("N[",Ballu!AK78,"]"))</f>
        <v xml:space="preserve"> (Соединительные трубы) Максимальная длина трубопровода: N[15]</v>
      </c>
      <c r="AB82" s="40" t="str">
        <f>CONCATENATE(AB$3,": ",CONCATENATE("S[",Ballu!AL78,"]"))</f>
        <v xml:space="preserve"> (Соединительные трубы) Максимальный перепад высот: S[5]</v>
      </c>
      <c r="AC82" s="40" t="str">
        <f t="shared" si="21"/>
        <v xml:space="preserve"> (Допустимая темп. наружного воздуха) Охлаждение: S[]</v>
      </c>
      <c r="AD82" s="40" t="str">
        <f t="shared" si="21"/>
        <v xml:space="preserve"> (Допустимая темп. наружного воздуха) Обогрев: S[]</v>
      </c>
    </row>
    <row r="83" spans="1:30" s="40" customFormat="1" x14ac:dyDescent="0.25">
      <c r="A83" s="40">
        <f>Ballu!A79</f>
        <v>77</v>
      </c>
      <c r="B83" s="40" t="str">
        <f>CONCATENATE(B$3,": ",CONCATENATE("E[",Ballu!D79,"]"))</f>
        <v>Производитель: E[BALLU]</v>
      </c>
      <c r="C83" s="40" t="str">
        <f>CONCATENATE(C$3,": ",CONCATENATE("S[",Ballu!BM79,"]"))</f>
        <v xml:space="preserve"> Тип: S[Сплит система]</v>
      </c>
      <c r="D83" s="40" t="str">
        <f>CONCATENATE(D$3,": ",CONCATENATE("S[",Ballu!AJ79,"]"))</f>
        <v xml:space="preserve"> (Сплит система) Инвертор: S[Да]</v>
      </c>
      <c r="E83" s="40" t="str">
        <f>CONCATENATE(E$3,": ",CONCATENATE("N[",Ballu!AQ79,"]"))</f>
        <v xml:space="preserve"> (Сплит система) Холодопроизводительность: N[7.4]</v>
      </c>
      <c r="F83" s="40" t="str">
        <f>CONCATENATE(F$3,": ",CONCATENATE("N[",Ballu!AN79,"]"))</f>
        <v xml:space="preserve"> (Сплит система) Теплопроизводительность: N[8]</v>
      </c>
      <c r="G83" s="40" t="str">
        <f>CONCATENATE(G$3,": ",CONCATENATE("N[",Ballu!BL79,"]"))</f>
        <v xml:space="preserve"> (Сплит система) Площадь помещения: N[72]</v>
      </c>
      <c r="H83" s="40" t="str">
        <f t="shared" si="12"/>
        <v xml:space="preserve"> (Рабочий ток) Охлаждение: S[]</v>
      </c>
      <c r="I83" s="40" t="str">
        <f>CONCATENATE(I$3,": ",CONCATENATE("N[",Ballu!BE79/1000,"]"))</f>
        <v xml:space="preserve"> (Потребляемая мощность) Охлаждение: N[0.2]</v>
      </c>
      <c r="J83" s="40" t="str">
        <f t="shared" si="13"/>
        <v xml:space="preserve"> (Рабочий ток) Обогрев: S[]</v>
      </c>
      <c r="K83" s="40" t="str">
        <f>CONCATENATE(K$3,": ",CONCATENATE("S[",Ballu!BD79/1000,"]"))</f>
        <v xml:space="preserve"> (Потребляемая мощность) Обогрев: S[2.2]</v>
      </c>
      <c r="L83" s="40" t="str">
        <f>CONCATENATE(L$3,": ",CONCATENATE("S[",Ballu!BA79,"]"))</f>
        <v xml:space="preserve"> (Рабочий ток) Напряжение / Частота источника питания: S[220-240/50/1]</v>
      </c>
      <c r="M83" s="40" t="str">
        <f t="shared" si="14"/>
        <v xml:space="preserve"> (Рабочий ток) Хладагент: S[]</v>
      </c>
      <c r="N83" s="40" t="str">
        <f t="shared" si="15"/>
        <v xml:space="preserve"> (Рабочий ток) Количество хладагента: N[]</v>
      </c>
      <c r="O83" s="40" t="str">
        <f t="shared" si="16"/>
        <v xml:space="preserve"> (Рабочий ток) Объем рециркулируемого воздуха внутреннего блока: S[]</v>
      </c>
      <c r="P83" s="40" t="str">
        <f>CONCATENATE(P$3,": ",CONCATENATE("S[",Ballu!BN79,"]"))</f>
        <v xml:space="preserve"> (Внутренний блок) Размеры (Ш x Г x В): S[1132 x 232 x 330]</v>
      </c>
      <c r="Q83" s="40" t="str">
        <f t="shared" si="17"/>
        <v xml:space="preserve"> (Внутренний блок) Упаковка (Ш x Г x В): S[]</v>
      </c>
      <c r="R83" s="40" t="str">
        <f>CONCATENATE(R$3,": ",CONCATENATE("S[",Ballu!BR79,"]"))</f>
        <v xml:space="preserve"> (Внутренний блок) Масса (нетто / брутто): S[14]</v>
      </c>
      <c r="S83" s="40" t="str">
        <f>CONCATENATE(S$3,": ",CONCATENATE("S[",Ballu!BG79,"]"))</f>
        <v xml:space="preserve"> (Внутренний блок) Уровень шума мин. / макс.: S[31]</v>
      </c>
      <c r="T83" s="40" t="str">
        <f t="shared" si="18"/>
        <v xml:space="preserve"> (Наружный блок) Марка компрессора: S[]</v>
      </c>
      <c r="U83" s="40" t="str">
        <f>CONCATENATE(U$3,": ",CONCATENATE("S[",Ballu!BP79,"]"))</f>
        <v xml:space="preserve"> (Наружный блок) Размеры (Ш x Г x В): S[900 x 350 x 700]</v>
      </c>
      <c r="V83" s="40" t="str">
        <f t="shared" si="19"/>
        <v xml:space="preserve"> (Наружный блок) Упаковка (Ш x Г x В): S[]</v>
      </c>
      <c r="W83" s="40" t="str">
        <f>CONCATENATE(W$3,": ",CONCATENATE("S[",Ballu!BS79,"]"))</f>
        <v xml:space="preserve"> (Наружный блок) Масса (нетто / брутто): S[39]</v>
      </c>
      <c r="X83" s="40" t="str">
        <f>CONCATENATE(X$3,": ",CONCATENATE("N[",Ballu!AU79,"]"))</f>
        <v xml:space="preserve"> (Наружный блок) Максимальный уровень шума: N[62]</v>
      </c>
      <c r="Y83" s="40" t="str">
        <f t="shared" si="20"/>
        <v xml:space="preserve"> (Соединительные трубы) Жидкостная линия : N[]</v>
      </c>
      <c r="Z83" s="40" t="str">
        <f t="shared" si="20"/>
        <v xml:space="preserve"> (Соединительные трубы) Газовая линия : N[]</v>
      </c>
      <c r="AA83" s="40" t="str">
        <f>CONCATENATE(AA$3,": ",CONCATENATE("N[",Ballu!AK79,"]"))</f>
        <v xml:space="preserve"> (Соединительные трубы) Максимальная длина трубопровода: N[25]</v>
      </c>
      <c r="AB83" s="40" t="str">
        <f>CONCATENATE(AB$3,": ",CONCATENATE("S[",Ballu!AL79,"]"))</f>
        <v xml:space="preserve"> (Соединительные трубы) Максимальный перепад высот: S[15]</v>
      </c>
      <c r="AC83" s="40" t="str">
        <f t="shared" si="21"/>
        <v xml:space="preserve"> (Допустимая темп. наружного воздуха) Охлаждение: S[]</v>
      </c>
      <c r="AD83" s="40" t="str">
        <f t="shared" si="21"/>
        <v xml:space="preserve"> (Допустимая темп. наружного воздуха) Обогрев: S[]</v>
      </c>
    </row>
    <row r="84" spans="1:30" s="40" customFormat="1" x14ac:dyDescent="0.25">
      <c r="A84" s="40">
        <f>Ballu!A80</f>
        <v>78</v>
      </c>
      <c r="B84" s="40" t="str">
        <f>CONCATENATE(B$3,": ",CONCATENATE("E[",Ballu!D80,"]"))</f>
        <v>Производитель: E[BALLU]</v>
      </c>
      <c r="C84" s="40" t="str">
        <f>CONCATENATE(C$3,": ",CONCATENATE("S[",Ballu!BM80,"]"))</f>
        <v xml:space="preserve"> Тип: S[Сплит система]</v>
      </c>
      <c r="D84" s="40" t="str">
        <f>CONCATENATE(D$3,": ",CONCATENATE("S[",Ballu!AJ80,"]"))</f>
        <v xml:space="preserve"> (Сплит система) Инвертор: S[Нет]</v>
      </c>
      <c r="E84" s="40" t="str">
        <f>CONCATENATE(E$3,": ",CONCATENATE("N[",Ballu!AQ80,"]"))</f>
        <v xml:space="preserve"> (Сплит система) Холодопроизводительность: N[7]</v>
      </c>
      <c r="F84" s="40" t="str">
        <f>CONCATENATE(F$3,": ",CONCATENATE("N[",Ballu!AN80,"]"))</f>
        <v xml:space="preserve"> (Сплит система) Теплопроизводительность: N[7.3]</v>
      </c>
      <c r="G84" s="40" t="str">
        <f>CONCATENATE(G$3,": ",CONCATENATE("N[",Ballu!BL80,"]"))</f>
        <v xml:space="preserve"> (Сплит система) Площадь помещения: N[70]</v>
      </c>
      <c r="H84" s="40" t="str">
        <f t="shared" si="12"/>
        <v xml:space="preserve"> (Рабочий ток) Охлаждение: S[]</v>
      </c>
      <c r="I84" s="40" t="str">
        <f>CONCATENATE(I$3,": ",CONCATENATE("N[",Ballu!BE80/1000,"]"))</f>
        <v xml:space="preserve"> (Потребляемая мощность) Охлаждение: N[2.18]</v>
      </c>
      <c r="J84" s="40" t="str">
        <f t="shared" si="13"/>
        <v xml:space="preserve"> (Рабочий ток) Обогрев: S[]</v>
      </c>
      <c r="K84" s="40" t="str">
        <f>CONCATENATE(K$3,": ",CONCATENATE("S[",Ballu!BD80/1000,"]"))</f>
        <v xml:space="preserve"> (Потребляемая мощность) Обогрев: S[2.02]</v>
      </c>
      <c r="L84" s="40" t="str">
        <f>CONCATENATE(L$3,": ",CONCATENATE("S[",Ballu!BA80,"]"))</f>
        <v xml:space="preserve"> (Рабочий ток) Напряжение / Частота источника питания: S[220-240/50/1]</v>
      </c>
      <c r="M84" s="40" t="str">
        <f t="shared" si="14"/>
        <v xml:space="preserve"> (Рабочий ток) Хладагент: S[]</v>
      </c>
      <c r="N84" s="40" t="str">
        <f t="shared" si="15"/>
        <v xml:space="preserve"> (Рабочий ток) Количество хладагента: N[]</v>
      </c>
      <c r="O84" s="40" t="str">
        <f t="shared" si="16"/>
        <v xml:space="preserve"> (Рабочий ток) Объем рециркулируемого воздуха внутреннего блока: S[]</v>
      </c>
      <c r="P84" s="40" t="str">
        <f>CONCATENATE(P$3,": ",CONCATENATE("S[",Ballu!BN80,"]"))</f>
        <v xml:space="preserve"> (Внутренний блок) Размеры (Ш x Г x В): S[1002 x 238 x 315]</v>
      </c>
      <c r="Q84" s="40" t="str">
        <f t="shared" si="17"/>
        <v xml:space="preserve"> (Внутренний блок) Упаковка (Ш x Г x В): S[]</v>
      </c>
      <c r="R84" s="40" t="str">
        <f>CONCATENATE(R$3,": ",CONCATENATE("S[",Ballu!BR80,"]"))</f>
        <v xml:space="preserve"> (Внутренний блок) Масса (нетто / брутто): S[12.5]</v>
      </c>
      <c r="S84" s="40" t="str">
        <f>CONCATENATE(S$3,": ",CONCATENATE("S[",Ballu!BG80,"]"))</f>
        <v xml:space="preserve"> (Внутренний блок) Уровень шума мин. / макс.: S[34]</v>
      </c>
      <c r="T84" s="40" t="str">
        <f t="shared" si="18"/>
        <v xml:space="preserve"> (Наружный блок) Марка компрессора: S[]</v>
      </c>
      <c r="U84" s="40" t="str">
        <f>CONCATENATE(U$3,": ",CONCATENATE("S[",Ballu!BP80,"]"))</f>
        <v xml:space="preserve"> (Наружный блок) Размеры (Ш x Г x В): S[860 x 310 x 667]</v>
      </c>
      <c r="V84" s="40" t="str">
        <f t="shared" si="19"/>
        <v xml:space="preserve"> (Наружный блок) Упаковка (Ш x Г x В): S[]</v>
      </c>
      <c r="W84" s="40" t="str">
        <f>CONCATENATE(W$3,": ",CONCATENATE("S[",Ballu!BS80,"]"))</f>
        <v xml:space="preserve"> (Наружный блок) Масса (нетто / брутто): S[46.5]</v>
      </c>
      <c r="X84" s="40" t="str">
        <f>CONCATENATE(X$3,": ",CONCATENATE("N[",Ballu!AU80,"]"))</f>
        <v xml:space="preserve"> (Наружный блок) Максимальный уровень шума: N[54]</v>
      </c>
      <c r="Y84" s="40" t="str">
        <f t="shared" si="20"/>
        <v xml:space="preserve"> (Соединительные трубы) Жидкостная линия : N[]</v>
      </c>
      <c r="Z84" s="40" t="str">
        <f t="shared" si="20"/>
        <v xml:space="preserve"> (Соединительные трубы) Газовая линия : N[]</v>
      </c>
      <c r="AA84" s="40" t="str">
        <f>CONCATENATE(AA$3,": ",CONCATENATE("N[",Ballu!AK80,"]"))</f>
        <v xml:space="preserve"> (Соединительные трубы) Максимальная длина трубопровода: N[20]</v>
      </c>
      <c r="AB84" s="40" t="str">
        <f>CONCATENATE(AB$3,": ",CONCATENATE("S[",Ballu!AL80,"]"))</f>
        <v xml:space="preserve"> (Соединительные трубы) Максимальный перепад высот: S[10]</v>
      </c>
      <c r="AC84" s="40" t="str">
        <f t="shared" si="21"/>
        <v xml:space="preserve"> (Допустимая темп. наружного воздуха) Охлаждение: S[]</v>
      </c>
      <c r="AD84" s="40" t="str">
        <f t="shared" si="21"/>
        <v xml:space="preserve"> (Допустимая темп. наружного воздуха) Обогрев: S[]</v>
      </c>
    </row>
    <row r="85" spans="1:30" s="40" customFormat="1" x14ac:dyDescent="0.25">
      <c r="A85" s="40">
        <f>Ballu!A81</f>
        <v>79</v>
      </c>
      <c r="B85" s="40" t="str">
        <f>CONCATENATE(B$3,": ",CONCATENATE("E[",Ballu!D81,"]"))</f>
        <v>Производитель: E[BALLU]</v>
      </c>
      <c r="C85" s="40" t="str">
        <f>CONCATENATE(C$3,": ",CONCATENATE("S[",Ballu!BM81,"]"))</f>
        <v xml:space="preserve"> Тип: S[Сплит система]</v>
      </c>
      <c r="D85" s="40" t="str">
        <f>CONCATENATE(D$3,": ",CONCATENATE("S[",Ballu!AJ81,"]"))</f>
        <v xml:space="preserve"> (Сплит система) Инвертор: S[Нет]</v>
      </c>
      <c r="E85" s="40" t="str">
        <f>CONCATENATE(E$3,": ",CONCATENATE("N[",Ballu!AQ81,"]"))</f>
        <v xml:space="preserve"> (Сплит система) Холодопроизводительность: N[5.2]</v>
      </c>
      <c r="F85" s="40" t="str">
        <f>CONCATENATE(F$3,": ",CONCATENATE("N[",Ballu!AN81,"]"))</f>
        <v xml:space="preserve"> (Сплит система) Теплопроизводительность: N[5.2]</v>
      </c>
      <c r="G85" s="40" t="str">
        <f>CONCATENATE(G$3,": ",CONCATENATE("N[",Ballu!BL81,"]"))</f>
        <v xml:space="preserve"> (Сплит система) Площадь помещения: N[52]</v>
      </c>
      <c r="H85" s="40" t="str">
        <f t="shared" si="12"/>
        <v xml:space="preserve"> (Рабочий ток) Охлаждение: S[]</v>
      </c>
      <c r="I85" s="40" t="str">
        <f>CONCATENATE(I$3,": ",CONCATENATE("N[",Ballu!BE81/1000,"]"))</f>
        <v xml:space="preserve"> (Потребляемая мощность) Охлаждение: N[1.62]</v>
      </c>
      <c r="J85" s="40" t="str">
        <f t="shared" si="13"/>
        <v xml:space="preserve"> (Рабочий ток) Обогрев: S[]</v>
      </c>
      <c r="K85" s="40" t="str">
        <f>CONCATENATE(K$3,": ",CONCATENATE("S[",Ballu!BD81/1000,"]"))</f>
        <v xml:space="preserve"> (Потребляемая мощность) Обогрев: S[1.44]</v>
      </c>
      <c r="L85" s="40" t="str">
        <f>CONCATENATE(L$3,": ",CONCATENATE("S[",Ballu!BA81,"]"))</f>
        <v xml:space="preserve"> (Рабочий ток) Напряжение / Частота источника питания: S[220-240/50/1]</v>
      </c>
      <c r="M85" s="40" t="str">
        <f t="shared" si="14"/>
        <v xml:space="preserve"> (Рабочий ток) Хладагент: S[]</v>
      </c>
      <c r="N85" s="40" t="str">
        <f t="shared" si="15"/>
        <v xml:space="preserve"> (Рабочий ток) Количество хладагента: N[]</v>
      </c>
      <c r="O85" s="40" t="str">
        <f t="shared" si="16"/>
        <v xml:space="preserve"> (Рабочий ток) Объем рециркулируемого воздуха внутреннего блока: S[]</v>
      </c>
      <c r="P85" s="40" t="str">
        <f>CONCATENATE(P$3,": ",CONCATENATE("S[",Ballu!BN81,"]"))</f>
        <v xml:space="preserve"> (Внутренний блок) Размеры (Ш x Г x В): S[1002 x 238 x 315]</v>
      </c>
      <c r="Q85" s="40" t="str">
        <f t="shared" si="17"/>
        <v xml:space="preserve"> (Внутренний блок) Упаковка (Ш x Г x В): S[]</v>
      </c>
      <c r="R85" s="40" t="str">
        <f>CONCATENATE(R$3,": ",CONCATENATE("S[",Ballu!BR81,"]"))</f>
        <v xml:space="preserve"> (Внутренний блок) Масса (нетто / брутто): S[12.5]</v>
      </c>
      <c r="S85" s="40" t="str">
        <f>CONCATENATE(S$3,": ",CONCATENATE("S[",Ballu!BG81,"]"))</f>
        <v xml:space="preserve"> (Внутренний блок) Уровень шума мин. / макс.: S[34]</v>
      </c>
      <c r="T85" s="40" t="str">
        <f t="shared" si="18"/>
        <v xml:space="preserve"> (Наружный блок) Марка компрессора: S[]</v>
      </c>
      <c r="U85" s="40" t="str">
        <f>CONCATENATE(U$3,": ",CONCATENATE("S[",Ballu!BP81,"]"))</f>
        <v xml:space="preserve"> (Наружный блок) Размеры (Ш x Г x В): S[780 x 260 x 540]</v>
      </c>
      <c r="V85" s="40" t="str">
        <f t="shared" si="19"/>
        <v xml:space="preserve"> (Наружный блок) Упаковка (Ш x Г x В): S[]</v>
      </c>
      <c r="W85" s="40" t="str">
        <f>CONCATENATE(W$3,": ",CONCATENATE("S[",Ballu!BS81,"]"))</f>
        <v xml:space="preserve"> (Наружный блок) Масса (нетто / брутто): S[34]</v>
      </c>
      <c r="X85" s="40" t="str">
        <f>CONCATENATE(X$3,": ",CONCATENATE("N[",Ballu!AU81,"]"))</f>
        <v xml:space="preserve"> (Наружный блок) Максимальный уровень шума: N[53]</v>
      </c>
      <c r="Y85" s="40" t="str">
        <f t="shared" si="20"/>
        <v xml:space="preserve"> (Соединительные трубы) Жидкостная линия : N[]</v>
      </c>
      <c r="Z85" s="40" t="str">
        <f t="shared" si="20"/>
        <v xml:space="preserve"> (Соединительные трубы) Газовая линия : N[]</v>
      </c>
      <c r="AA85" s="40" t="str">
        <f>CONCATENATE(AA$3,": ",CONCATENATE("N[",Ballu!AK81,"]"))</f>
        <v xml:space="preserve"> (Соединительные трубы) Максимальная длина трубопровода: N[20]</v>
      </c>
      <c r="AB85" s="40" t="str">
        <f>CONCATENATE(AB$3,": ",CONCATENATE("S[",Ballu!AL81,"]"))</f>
        <v xml:space="preserve"> (Соединительные трубы) Максимальный перепад высот: S[10]</v>
      </c>
      <c r="AC85" s="40" t="str">
        <f t="shared" si="21"/>
        <v xml:space="preserve"> (Допустимая темп. наружного воздуха) Охлаждение: S[]</v>
      </c>
      <c r="AD85" s="40" t="str">
        <f t="shared" si="21"/>
        <v xml:space="preserve"> (Допустимая темп. наружного воздуха) Обогрев: S[]</v>
      </c>
    </row>
    <row r="86" spans="1:30" s="40" customFormat="1" x14ac:dyDescent="0.25">
      <c r="A86" s="44">
        <f>Ballu!A82</f>
        <v>80</v>
      </c>
      <c r="B86" s="44" t="str">
        <f>CONCATENATE(B$3,": ",CONCATENATE("E[",Ballu!D82,"]"))</f>
        <v>Производитель: E[BALLU]</v>
      </c>
      <c r="C86" s="44" t="str">
        <f>CONCATENATE(C$3,": ",CONCATENATE("S[",Ballu!BM82,"]"))</f>
        <v xml:space="preserve"> Тип: S[Мобильный]</v>
      </c>
      <c r="D86" s="40" t="str">
        <f>CONCATENATE(D$3,": ",CONCATENATE("S[",Ballu!AJ82,"]"))</f>
        <v xml:space="preserve"> (Сплит система) Инвертор: S[Нет]</v>
      </c>
      <c r="E86" s="44" t="str">
        <f>CONCATENATE(E$3,": ",CONCATENATE("N[",Ballu!AQ82,"]"))</f>
        <v xml:space="preserve"> (Сплит система) Холодопроизводительность: N[3.55]</v>
      </c>
      <c r="F86" s="46" t="str">
        <f>CONCATENATE(F$3,": ",CONCATENATE("N[]"))</f>
        <v xml:space="preserve"> (Сплит система) Теплопроизводительность: N[]</v>
      </c>
      <c r="G86" s="44" t="str">
        <f>CONCATENATE(G$3,": ",CONCATENATE("N[",Ballu!BL82,"]"))</f>
        <v xml:space="preserve"> (Сплит система) Площадь помещения: N[30]</v>
      </c>
      <c r="H86" s="44" t="str">
        <f t="shared" si="12"/>
        <v xml:space="preserve"> (Рабочий ток) Охлаждение: S[]</v>
      </c>
      <c r="I86" s="46" t="str">
        <f>CONCATENATE(I$3,": ",CONCATENATE("N[]"))</f>
        <v xml:space="preserve"> (Потребляемая мощность) Охлаждение: N[]</v>
      </c>
      <c r="J86" s="44" t="str">
        <f t="shared" si="13"/>
        <v xml:space="preserve"> (Рабочий ток) Обогрев: S[]</v>
      </c>
      <c r="K86" s="46" t="str">
        <f>CONCATENATE(K$3,": ",CONCATENATE("S[]"))</f>
        <v xml:space="preserve"> (Потребляемая мощность) Обогрев: S[]</v>
      </c>
      <c r="L86" s="44" t="str">
        <f>CONCATENATE(L$3,": ",CONCATENATE("S[",Ballu!BA82,"]"))</f>
        <v xml:space="preserve"> (Рабочий ток) Напряжение / Частота источника питания: S[220-240/50/1]</v>
      </c>
      <c r="M86" s="44" t="str">
        <f t="shared" si="14"/>
        <v xml:space="preserve"> (Рабочий ток) Хладагент: S[]</v>
      </c>
      <c r="N86" s="44" t="str">
        <f t="shared" si="15"/>
        <v xml:space="preserve"> (Рабочий ток) Количество хладагента: N[]</v>
      </c>
      <c r="O86" s="44" t="str">
        <f t="shared" si="16"/>
        <v xml:space="preserve"> (Рабочий ток) Объем рециркулируемого воздуха внутреннего блока: S[]</v>
      </c>
      <c r="P86" s="44" t="str">
        <f>CONCATENATE(P$3,": ",CONCATENATE("S[",Ballu!BN82,"]"))</f>
        <v xml:space="preserve"> (Внутренний блок) Размеры (Ш x Г x В): S[]</v>
      </c>
      <c r="Q86" s="44" t="str">
        <f t="shared" si="17"/>
        <v xml:space="preserve"> (Внутренний блок) Упаковка (Ш x Г x В): S[]</v>
      </c>
      <c r="R86" s="46" t="str">
        <f>CONCATENATE(R$3,": ",CONCATENATE("S[]"))</f>
        <v xml:space="preserve"> (Внутренний блок) Масса (нетто / брутто): S[]</v>
      </c>
      <c r="S86" s="44" t="str">
        <f>CONCATENATE(S$3,": ",CONCATENATE("S[",Ballu!BG82,"]"))</f>
        <v xml:space="preserve"> (Внутренний блок) Уровень шума мин. / макс.: S[]</v>
      </c>
      <c r="T86" s="44" t="str">
        <f t="shared" si="18"/>
        <v xml:space="preserve"> (Наружный блок) Марка компрессора: S[]</v>
      </c>
      <c r="U86" s="46" t="str">
        <f>CONCATENATE(U$3,": ",CONCATENATE("S[",Ballu!BP82,"]"))</f>
        <v xml:space="preserve"> (Наружный блок) Размеры (Ш x Г x В): S[]</v>
      </c>
      <c r="V86" s="46" t="str">
        <f>CONCATENATE(V$3,": ",CONCATENATE("S[",Ballu!BQ82,"]"))</f>
        <v xml:space="preserve"> (Наружный блок) Упаковка (Ш x Г x В): S[430 x 48.5 x 890]</v>
      </c>
      <c r="W86" s="46" t="str">
        <f>CONCATENATE(W$3,": ",CONCATENATE("S[",Ballu!W82," / ",Ballu!X82,"]"))</f>
        <v xml:space="preserve"> (Наружный блок) Масса (нетто / брутто): S[30 / 34]</v>
      </c>
      <c r="X86" s="46" t="str">
        <f>CONCATENATE(X$3,": ",CONCATENATE("N[",Ballu!AT82,"]"))</f>
        <v xml:space="preserve"> (Наружный блок) Максимальный уровень шума: N[48]</v>
      </c>
      <c r="Y86" s="44" t="str">
        <f t="shared" si="20"/>
        <v xml:space="preserve"> (Соединительные трубы) Жидкостная линия : N[]</v>
      </c>
      <c r="Z86" s="44" t="str">
        <f t="shared" si="20"/>
        <v xml:space="preserve"> (Соединительные трубы) Газовая линия : N[]</v>
      </c>
      <c r="AA86" s="44" t="str">
        <f>CONCATENATE(AA$3,": ",CONCATENATE("N[",Ballu!AK82,"]"))</f>
        <v xml:space="preserve"> (Соединительные трубы) Максимальная длина трубопровода: N[]</v>
      </c>
      <c r="AB86" s="44" t="str">
        <f>CONCATENATE(AB$3,": ",CONCATENATE("S[",Ballu!AL82,"]"))</f>
        <v xml:space="preserve"> (Соединительные трубы) Максимальный перепад высот: S[]</v>
      </c>
      <c r="AC86" s="44" t="str">
        <f t="shared" si="21"/>
        <v xml:space="preserve"> (Допустимая темп. наружного воздуха) Охлаждение: S[]</v>
      </c>
      <c r="AD86" s="44" t="str">
        <f t="shared" si="21"/>
        <v xml:space="preserve"> (Допустимая темп. наружного воздуха) Обогрев: S[]</v>
      </c>
    </row>
    <row r="87" spans="1:30" s="40" customFormat="1" x14ac:dyDescent="0.25">
      <c r="A87" s="44">
        <f>Ballu!A83</f>
        <v>81</v>
      </c>
      <c r="B87" s="44" t="str">
        <f>CONCATENATE(B$3,": ",CONCATENATE("E[",Ballu!D83,"]"))</f>
        <v>Производитель: E[BALLU]</v>
      </c>
      <c r="C87" s="44" t="str">
        <f>CONCATENATE(C$3,": ",CONCATENATE("S[",Ballu!BM83,"]"))</f>
        <v xml:space="preserve"> Тип: S[Мобильный]</v>
      </c>
      <c r="D87" s="40" t="str">
        <f>CONCATENATE(D$3,": ",CONCATENATE("S[",Ballu!AJ83,"]"))</f>
        <v xml:space="preserve"> (Сплит система) Инвертор: S[Нет]</v>
      </c>
      <c r="E87" s="44" t="str">
        <f>CONCATENATE(E$3,": ",CONCATENATE("N[",Ballu!AQ83,"]"))</f>
        <v xml:space="preserve"> (Сплит система) Холодопроизводительность: N[3.22]</v>
      </c>
      <c r="F87" s="46" t="str">
        <f t="shared" ref="F87:F112" si="22">CONCATENATE(F$3,": ",CONCATENATE("N[]"))</f>
        <v xml:space="preserve"> (Сплит система) Теплопроизводительность: N[]</v>
      </c>
      <c r="G87" s="44" t="str">
        <f>CONCATENATE(G$3,": ",CONCATENATE("N[",Ballu!BL83,"]"))</f>
        <v xml:space="preserve"> (Сплит система) Площадь помещения: N[30]</v>
      </c>
      <c r="H87" s="44" t="str">
        <f t="shared" si="12"/>
        <v xml:space="preserve"> (Рабочий ток) Охлаждение: S[]</v>
      </c>
      <c r="I87" s="46" t="str">
        <f t="shared" ref="I87:I112" si="23">CONCATENATE(I$3,": ",CONCATENATE("N[]"))</f>
        <v xml:space="preserve"> (Потребляемая мощность) Охлаждение: N[]</v>
      </c>
      <c r="J87" s="44" t="str">
        <f t="shared" si="13"/>
        <v xml:space="preserve"> (Рабочий ток) Обогрев: S[]</v>
      </c>
      <c r="K87" s="46" t="str">
        <f t="shared" si="13"/>
        <v xml:space="preserve"> (Потребляемая мощность) Обогрев: S[]</v>
      </c>
      <c r="L87" s="44" t="str">
        <f>CONCATENATE(L$3,": ",CONCATENATE("S[",Ballu!BA83,"]"))</f>
        <v xml:space="preserve"> (Рабочий ток) Напряжение / Частота источника питания: S[220-240/50/1]</v>
      </c>
      <c r="M87" s="44" t="str">
        <f t="shared" si="14"/>
        <v xml:space="preserve"> (Рабочий ток) Хладагент: S[]</v>
      </c>
      <c r="N87" s="44" t="str">
        <f t="shared" si="15"/>
        <v xml:space="preserve"> (Рабочий ток) Количество хладагента: N[]</v>
      </c>
      <c r="O87" s="44" t="str">
        <f t="shared" si="16"/>
        <v xml:space="preserve"> (Рабочий ток) Объем рециркулируемого воздуха внутреннего блока: S[]</v>
      </c>
      <c r="P87" s="44" t="str">
        <f>CONCATENATE(P$3,": ",CONCATENATE("S[",Ballu!BN83,"]"))</f>
        <v xml:space="preserve"> (Внутренний блок) Размеры (Ш x Г x В): S[]</v>
      </c>
      <c r="Q87" s="44" t="str">
        <f t="shared" si="17"/>
        <v xml:space="preserve"> (Внутренний блок) Упаковка (Ш x Г x В): S[]</v>
      </c>
      <c r="R87" s="46" t="str">
        <f t="shared" si="17"/>
        <v xml:space="preserve"> (Внутренний блок) Масса (нетто / брутто): S[]</v>
      </c>
      <c r="S87" s="44" t="str">
        <f>CONCATENATE(S$3,": ",CONCATENATE("S[",Ballu!BG83,"]"))</f>
        <v xml:space="preserve"> (Внутренний блок) Уровень шума мин. / макс.: S[]</v>
      </c>
      <c r="T87" s="44" t="str">
        <f t="shared" si="18"/>
        <v xml:space="preserve"> (Наружный блок) Марка компрессора: S[]</v>
      </c>
      <c r="U87" s="46" t="str">
        <f>CONCATENATE(U$3,": ",CONCATENATE("S[",Ballu!BP83,"]"))</f>
        <v xml:space="preserve"> (Наружный блок) Размеры (Ш x Г x В): S[]</v>
      </c>
      <c r="V87" s="46" t="str">
        <f>CONCATENATE(V$3,": ",CONCATENATE("S[",Ballu!BQ83,"]"))</f>
        <v xml:space="preserve"> (Наружный блок) Упаковка (Ш x Г x В): S[330 x 560 x 865]</v>
      </c>
      <c r="W87" s="46" t="str">
        <f>CONCATENATE(W$3,": ",CONCATENATE("S[",Ballu!W83," / ",Ballu!X83,"]"))</f>
        <v xml:space="preserve"> (Наружный блок) Масса (нетто / брутто): S[28 / 32]</v>
      </c>
      <c r="X87" s="46" t="str">
        <f>CONCATENATE(X$3,": ",CONCATENATE("N[",Ballu!AT83,"]"))</f>
        <v xml:space="preserve"> (Наружный блок) Максимальный уровень шума: N[45]</v>
      </c>
      <c r="Y87" s="44" t="str">
        <f t="shared" si="20"/>
        <v xml:space="preserve"> (Соединительные трубы) Жидкостная линия : N[]</v>
      </c>
      <c r="Z87" s="44" t="str">
        <f t="shared" si="20"/>
        <v xml:space="preserve"> (Соединительные трубы) Газовая линия : N[]</v>
      </c>
      <c r="AA87" s="44" t="str">
        <f>CONCATENATE(AA$3,": ",CONCATENATE("N[",Ballu!AK83,"]"))</f>
        <v xml:space="preserve"> (Соединительные трубы) Максимальная длина трубопровода: N[]</v>
      </c>
      <c r="AB87" s="44" t="str">
        <f>CONCATENATE(AB$3,": ",CONCATENATE("S[",Ballu!AL83,"]"))</f>
        <v xml:space="preserve"> (Соединительные трубы) Максимальный перепад высот: S[]</v>
      </c>
      <c r="AC87" s="44" t="str">
        <f t="shared" si="21"/>
        <v xml:space="preserve"> (Допустимая темп. наружного воздуха) Охлаждение: S[]</v>
      </c>
      <c r="AD87" s="44" t="str">
        <f t="shared" si="21"/>
        <v xml:space="preserve"> (Допустимая темп. наружного воздуха) Обогрев: S[]</v>
      </c>
    </row>
    <row r="88" spans="1:30" s="40" customFormat="1" x14ac:dyDescent="0.25">
      <c r="A88" s="44">
        <f>Ballu!A84</f>
        <v>82</v>
      </c>
      <c r="B88" s="44" t="str">
        <f>CONCATENATE(B$3,": ",CONCATENATE("E[",Ballu!D84,"]"))</f>
        <v>Производитель: E[BALLU]</v>
      </c>
      <c r="C88" s="44" t="str">
        <f>CONCATENATE(C$3,": ",CONCATENATE("S[",Ballu!BM84,"]"))</f>
        <v xml:space="preserve"> Тип: S[Мобильный]</v>
      </c>
      <c r="D88" s="40" t="str">
        <f>CONCATENATE(D$3,": ",CONCATENATE("S[",Ballu!AJ84,"]"))</f>
        <v xml:space="preserve"> (Сплит система) Инвертор: S[Нет]</v>
      </c>
      <c r="E88" s="44" t="str">
        <f>CONCATENATE(E$3,": ",CONCATENATE("N[",Ballu!AQ84,"]"))</f>
        <v xml:space="preserve"> (Сплит система) Холодопроизводительность: N[3.05]</v>
      </c>
      <c r="F88" s="46" t="str">
        <f t="shared" si="22"/>
        <v xml:space="preserve"> (Сплит система) Теплопроизводительность: N[]</v>
      </c>
      <c r="G88" s="44" t="str">
        <f>CONCATENATE(G$3,": ",CONCATENATE("N[",Ballu!BL84,"]"))</f>
        <v xml:space="preserve"> (Сплит система) Площадь помещения: N[25]</v>
      </c>
      <c r="H88" s="44" t="str">
        <f t="shared" si="12"/>
        <v xml:space="preserve"> (Рабочий ток) Охлаждение: S[]</v>
      </c>
      <c r="I88" s="46" t="str">
        <f t="shared" si="23"/>
        <v xml:space="preserve"> (Потребляемая мощность) Охлаждение: N[]</v>
      </c>
      <c r="J88" s="44" t="str">
        <f t="shared" si="13"/>
        <v xml:space="preserve"> (Рабочий ток) Обогрев: S[]</v>
      </c>
      <c r="K88" s="46" t="str">
        <f t="shared" si="13"/>
        <v xml:space="preserve"> (Потребляемая мощность) Обогрев: S[]</v>
      </c>
      <c r="L88" s="44" t="str">
        <f>CONCATENATE(L$3,": ",CONCATENATE("S[",Ballu!BA84,"]"))</f>
        <v xml:space="preserve"> (Рабочий ток) Напряжение / Частота источника питания: S[220-240/50/1]</v>
      </c>
      <c r="M88" s="44" t="str">
        <f t="shared" si="14"/>
        <v xml:space="preserve"> (Рабочий ток) Хладагент: S[]</v>
      </c>
      <c r="N88" s="44" t="str">
        <f t="shared" si="15"/>
        <v xml:space="preserve"> (Рабочий ток) Количество хладагента: N[]</v>
      </c>
      <c r="O88" s="44" t="str">
        <f t="shared" si="16"/>
        <v xml:space="preserve"> (Рабочий ток) Объем рециркулируемого воздуха внутреннего блока: S[]</v>
      </c>
      <c r="P88" s="44" t="str">
        <f>CONCATENATE(P$3,": ",CONCATENATE("S[",Ballu!BN84,"]"))</f>
        <v xml:space="preserve"> (Внутренний блок) Размеры (Ш x Г x В): S[]</v>
      </c>
      <c r="Q88" s="44" t="str">
        <f t="shared" si="17"/>
        <v xml:space="preserve"> (Внутренний блок) Упаковка (Ш x Г x В): S[]</v>
      </c>
      <c r="R88" s="46" t="str">
        <f t="shared" si="17"/>
        <v xml:space="preserve"> (Внутренний блок) Масса (нетто / брутто): S[]</v>
      </c>
      <c r="S88" s="44" t="str">
        <f>CONCATENATE(S$3,": ",CONCATENATE("S[",Ballu!BG84,"]"))</f>
        <v xml:space="preserve"> (Внутренний блок) Уровень шума мин. / макс.: S[]</v>
      </c>
      <c r="T88" s="44" t="str">
        <f t="shared" si="18"/>
        <v xml:space="preserve"> (Наружный блок) Марка компрессора: S[]</v>
      </c>
      <c r="U88" s="46" t="str">
        <f>CONCATENATE(U$3,": ",CONCATENATE("S[",Ballu!BP84,"]"))</f>
        <v xml:space="preserve"> (Наружный блок) Размеры (Ш x Г x В): S[]</v>
      </c>
      <c r="V88" s="46" t="str">
        <f>CONCATENATE(V$3,": ",CONCATENATE("S[",Ballu!BQ84,"]"))</f>
        <v xml:space="preserve"> (Наружный блок) Упаковка (Ш x Г x В): S[400 x 500 x 870]</v>
      </c>
      <c r="W88" s="46" t="str">
        <f>CONCATENATE(W$3,": ",CONCATENATE("S[",Ballu!W84," / ",Ballu!X84,"]"))</f>
        <v xml:space="preserve"> (Наружный блок) Масса (нетто / брутто): S[26 / 30]</v>
      </c>
      <c r="X88" s="46" t="str">
        <f>CONCATENATE(X$3,": ",CONCATENATE("N[",Ballu!AT84,"]"))</f>
        <v xml:space="preserve"> (Наружный блок) Максимальный уровень шума: N[45]</v>
      </c>
      <c r="Y88" s="44" t="str">
        <f t="shared" si="20"/>
        <v xml:space="preserve"> (Соединительные трубы) Жидкостная линия : N[]</v>
      </c>
      <c r="Z88" s="44" t="str">
        <f t="shared" si="20"/>
        <v xml:space="preserve"> (Соединительные трубы) Газовая линия : N[]</v>
      </c>
      <c r="AA88" s="44" t="str">
        <f>CONCATENATE(AA$3,": ",CONCATENATE("N[",Ballu!AK84,"]"))</f>
        <v xml:space="preserve"> (Соединительные трубы) Максимальная длина трубопровода: N[]</v>
      </c>
      <c r="AB88" s="44" t="str">
        <f>CONCATENATE(AB$3,": ",CONCATENATE("S[",Ballu!AL84,"]"))</f>
        <v xml:space="preserve"> (Соединительные трубы) Максимальный перепад высот: S[]</v>
      </c>
      <c r="AC88" s="44" t="str">
        <f t="shared" si="21"/>
        <v xml:space="preserve"> (Допустимая темп. наружного воздуха) Охлаждение: S[]</v>
      </c>
      <c r="AD88" s="44" t="str">
        <f t="shared" si="21"/>
        <v xml:space="preserve"> (Допустимая темп. наружного воздуха) Обогрев: S[]</v>
      </c>
    </row>
    <row r="89" spans="1:30" s="40" customFormat="1" x14ac:dyDescent="0.25">
      <c r="A89" s="44">
        <f>Ballu!A85</f>
        <v>83</v>
      </c>
      <c r="B89" s="44" t="str">
        <f>CONCATENATE(B$3,": ",CONCATENATE("E[",Ballu!D85,"]"))</f>
        <v>Производитель: E[BALLU]</v>
      </c>
      <c r="C89" s="44" t="str">
        <f>CONCATENATE(C$3,": ",CONCATENATE("S[",Ballu!BM85,"]"))</f>
        <v xml:space="preserve"> Тип: S[Мобильный]</v>
      </c>
      <c r="D89" s="40" t="str">
        <f>CONCATENATE(D$3,": ",CONCATENATE("S[",Ballu!AJ85,"]"))</f>
        <v xml:space="preserve"> (Сплит система) Инвертор: S[Нет]</v>
      </c>
      <c r="E89" s="44" t="str">
        <f>CONCATENATE(E$3,": ",CONCATENATE("N[",Ballu!AQ85,"]"))</f>
        <v xml:space="preserve"> (Сплит система) Холодопроизводительность: N[2.05]</v>
      </c>
      <c r="F89" s="46" t="str">
        <f t="shared" si="22"/>
        <v xml:space="preserve"> (Сплит система) Теплопроизводительность: N[]</v>
      </c>
      <c r="G89" s="44" t="str">
        <f>CONCATENATE(G$3,": ",CONCATENATE("N[",Ballu!BL85,"]"))</f>
        <v xml:space="preserve"> (Сплит система) Площадь помещения: N[18]</v>
      </c>
      <c r="H89" s="44" t="str">
        <f t="shared" si="12"/>
        <v xml:space="preserve"> (Рабочий ток) Охлаждение: S[]</v>
      </c>
      <c r="I89" s="46" t="str">
        <f t="shared" si="23"/>
        <v xml:space="preserve"> (Потребляемая мощность) Охлаждение: N[]</v>
      </c>
      <c r="J89" s="44" t="str">
        <f t="shared" si="13"/>
        <v xml:space="preserve"> (Рабочий ток) Обогрев: S[]</v>
      </c>
      <c r="K89" s="46" t="str">
        <f t="shared" si="13"/>
        <v xml:space="preserve"> (Потребляемая мощность) Обогрев: S[]</v>
      </c>
      <c r="L89" s="44" t="str">
        <f>CONCATENATE(L$3,": ",CONCATENATE("S[",Ballu!BA85,"]"))</f>
        <v xml:space="preserve"> (Рабочий ток) Напряжение / Частота источника питания: S[220-240/50/1]</v>
      </c>
      <c r="M89" s="44" t="str">
        <f t="shared" si="14"/>
        <v xml:space="preserve"> (Рабочий ток) Хладагент: S[]</v>
      </c>
      <c r="N89" s="44" t="str">
        <f t="shared" si="15"/>
        <v xml:space="preserve"> (Рабочий ток) Количество хладагента: N[]</v>
      </c>
      <c r="O89" s="44" t="str">
        <f t="shared" si="16"/>
        <v xml:space="preserve"> (Рабочий ток) Объем рециркулируемого воздуха внутреннего блока: S[]</v>
      </c>
      <c r="P89" s="44" t="str">
        <f>CONCATENATE(P$3,": ",CONCATENATE("S[",Ballu!BN85,"]"))</f>
        <v xml:space="preserve"> (Внутренний блок) Размеры (Ш x Г x В): S[]</v>
      </c>
      <c r="Q89" s="44" t="str">
        <f t="shared" si="17"/>
        <v xml:space="preserve"> (Внутренний блок) Упаковка (Ш x Г x В): S[]</v>
      </c>
      <c r="R89" s="46" t="str">
        <f t="shared" si="17"/>
        <v xml:space="preserve"> (Внутренний блок) Масса (нетто / брутто): S[]</v>
      </c>
      <c r="S89" s="44" t="str">
        <f>CONCATENATE(S$3,": ",CONCATENATE("S[",Ballu!BG85,"]"))</f>
        <v xml:space="preserve"> (Внутренний блок) Уровень шума мин. / макс.: S[]</v>
      </c>
      <c r="T89" s="44" t="str">
        <f t="shared" si="18"/>
        <v xml:space="preserve"> (Наружный блок) Марка компрессора: S[]</v>
      </c>
      <c r="U89" s="46" t="str">
        <f>CONCATENATE(U$3,": ",CONCATENATE("S[",Ballu!BP85,"]"))</f>
        <v xml:space="preserve"> (Наружный блок) Размеры (Ш x Г x В): S[]</v>
      </c>
      <c r="V89" s="46" t="str">
        <f>CONCATENATE(V$3,": ",CONCATENATE("S[",Ballu!BQ85,"]"))</f>
        <v xml:space="preserve"> (Наружный блок) Упаковка (Ш x Г x В): S[330 x 560 x 865]</v>
      </c>
      <c r="W89" s="46" t="str">
        <f>CONCATENATE(W$3,": ",CONCATENATE("S[",Ballu!W85," / ",Ballu!X85,"]"))</f>
        <v xml:space="preserve"> (Наружный блок) Масса (нетто / брутто): S[25 / 29]</v>
      </c>
      <c r="X89" s="46" t="str">
        <f>CONCATENATE(X$3,": ",CONCATENATE("N[",Ballu!AT85,"]"))</f>
        <v xml:space="preserve"> (Наружный блок) Максимальный уровень шума: N[45]</v>
      </c>
      <c r="Y89" s="44" t="str">
        <f t="shared" si="20"/>
        <v xml:space="preserve"> (Соединительные трубы) Жидкостная линия : N[]</v>
      </c>
      <c r="Z89" s="44" t="str">
        <f t="shared" si="20"/>
        <v xml:space="preserve"> (Соединительные трубы) Газовая линия : N[]</v>
      </c>
      <c r="AA89" s="44" t="str">
        <f>CONCATENATE(AA$3,": ",CONCATENATE("N[",Ballu!AK85,"]"))</f>
        <v xml:space="preserve"> (Соединительные трубы) Максимальная длина трубопровода: N[]</v>
      </c>
      <c r="AB89" s="44" t="str">
        <f>CONCATENATE(AB$3,": ",CONCATENATE("S[",Ballu!AL85,"]"))</f>
        <v xml:space="preserve"> (Соединительные трубы) Максимальный перепад высот: S[]</v>
      </c>
      <c r="AC89" s="44" t="str">
        <f t="shared" si="21"/>
        <v xml:space="preserve"> (Допустимая темп. наружного воздуха) Охлаждение: S[]</v>
      </c>
      <c r="AD89" s="44" t="str">
        <f t="shared" si="21"/>
        <v xml:space="preserve"> (Допустимая темп. наружного воздуха) Обогрев: S[]</v>
      </c>
    </row>
    <row r="90" spans="1:30" s="40" customFormat="1" x14ac:dyDescent="0.25">
      <c r="A90" s="44">
        <f>Ballu!A86</f>
        <v>84</v>
      </c>
      <c r="B90" s="44" t="str">
        <f>CONCATENATE(B$3,": ",CONCATENATE("E[",Ballu!D86,"]"))</f>
        <v>Производитель: E[BALLU]</v>
      </c>
      <c r="C90" s="44" t="str">
        <f>CONCATENATE(C$3,": ",CONCATENATE("S[",Ballu!BM86,"]"))</f>
        <v xml:space="preserve"> Тип: S[Мобильный]</v>
      </c>
      <c r="D90" s="40" t="str">
        <f>CONCATENATE(D$3,": ",CONCATENATE("S[",Ballu!AJ86,"]"))</f>
        <v xml:space="preserve"> (Сплит система) Инвертор: S[Нет]</v>
      </c>
      <c r="E90" s="44" t="str">
        <f>CONCATENATE(E$3,": ",CONCATENATE("N[",Ballu!AQ86,"]"))</f>
        <v xml:space="preserve"> (Сплит система) Холодопроизводительность: N[4.12]</v>
      </c>
      <c r="F90" s="46" t="str">
        <f t="shared" si="22"/>
        <v xml:space="preserve"> (Сплит система) Теплопроизводительность: N[]</v>
      </c>
      <c r="G90" s="44" t="str">
        <f>CONCATENATE(G$3,": ",CONCATENATE("N[",Ballu!BL86,"]"))</f>
        <v xml:space="preserve"> (Сплит система) Площадь помещения: N[35]</v>
      </c>
      <c r="H90" s="44" t="str">
        <f t="shared" si="12"/>
        <v xml:space="preserve"> (Рабочий ток) Охлаждение: S[]</v>
      </c>
      <c r="I90" s="46" t="str">
        <f t="shared" si="23"/>
        <v xml:space="preserve"> (Потребляемая мощность) Охлаждение: N[]</v>
      </c>
      <c r="J90" s="44" t="str">
        <f t="shared" si="13"/>
        <v xml:space="preserve"> (Рабочий ток) Обогрев: S[]</v>
      </c>
      <c r="K90" s="46" t="str">
        <f t="shared" si="13"/>
        <v xml:space="preserve"> (Потребляемая мощность) Обогрев: S[]</v>
      </c>
      <c r="L90" s="44" t="str">
        <f>CONCATENATE(L$3,": ",CONCATENATE("S[",Ballu!BA86,"]"))</f>
        <v xml:space="preserve"> (Рабочий ток) Напряжение / Частота источника питания: S[220-240/50/1]</v>
      </c>
      <c r="M90" s="44" t="str">
        <f t="shared" si="14"/>
        <v xml:space="preserve"> (Рабочий ток) Хладагент: S[]</v>
      </c>
      <c r="N90" s="44" t="str">
        <f t="shared" si="15"/>
        <v xml:space="preserve"> (Рабочий ток) Количество хладагента: N[]</v>
      </c>
      <c r="O90" s="44" t="str">
        <f t="shared" si="16"/>
        <v xml:space="preserve"> (Рабочий ток) Объем рециркулируемого воздуха внутреннего блока: S[]</v>
      </c>
      <c r="P90" s="44" t="str">
        <f>CONCATENATE(P$3,": ",CONCATENATE("S[",Ballu!BN86,"]"))</f>
        <v xml:space="preserve"> (Внутренний блок) Размеры (Ш x Г x В): S[]</v>
      </c>
      <c r="Q90" s="44" t="str">
        <f t="shared" si="17"/>
        <v xml:space="preserve"> (Внутренний блок) Упаковка (Ш x Г x В): S[]</v>
      </c>
      <c r="R90" s="46" t="str">
        <f t="shared" si="17"/>
        <v xml:space="preserve"> (Внутренний блок) Масса (нетто / брутто): S[]</v>
      </c>
      <c r="S90" s="44" t="str">
        <f>CONCATENATE(S$3,": ",CONCATENATE("S[",Ballu!BG86,"]"))</f>
        <v xml:space="preserve"> (Внутренний блок) Уровень шума мин. / макс.: S[]</v>
      </c>
      <c r="T90" s="44" t="str">
        <f t="shared" si="18"/>
        <v xml:space="preserve"> (Наружный блок) Марка компрессора: S[]</v>
      </c>
      <c r="U90" s="46" t="str">
        <f>CONCATENATE(U$3,": ",CONCATENATE("S[",Ballu!BP86,"]"))</f>
        <v xml:space="preserve"> (Наружный блок) Размеры (Ш x Г x В): S[]</v>
      </c>
      <c r="V90" s="46" t="str">
        <f>CONCATENATE(V$3,": ",CONCATENATE("S[",Ballu!BQ86,"]"))</f>
        <v xml:space="preserve"> (Наружный блок) Упаковка (Ш x Г x В): S[430 x 485 x 890]</v>
      </c>
      <c r="W90" s="46" t="str">
        <f>CONCATENATE(W$3,": ",CONCATENATE("S[",Ballu!W86," / ",Ballu!X86,"]"))</f>
        <v xml:space="preserve"> (Наружный блок) Масса (нетто / брутто): S[32 / 36]</v>
      </c>
      <c r="X90" s="46" t="str">
        <f>CONCATENATE(X$3,": ",CONCATENATE("N[",Ballu!AT86,"]"))</f>
        <v xml:space="preserve"> (Наружный блок) Максимальный уровень шума: N[48]</v>
      </c>
      <c r="Y90" s="44" t="str">
        <f t="shared" si="20"/>
        <v xml:space="preserve"> (Соединительные трубы) Жидкостная линия : N[]</v>
      </c>
      <c r="Z90" s="44" t="str">
        <f t="shared" si="20"/>
        <v xml:space="preserve"> (Соединительные трубы) Газовая линия : N[]</v>
      </c>
      <c r="AA90" s="44" t="str">
        <f>CONCATENATE(AA$3,": ",CONCATENATE("N[",Ballu!AK86,"]"))</f>
        <v xml:space="preserve"> (Соединительные трубы) Максимальная длина трубопровода: N[]</v>
      </c>
      <c r="AB90" s="44" t="str">
        <f>CONCATENATE(AB$3,": ",CONCATENATE("S[",Ballu!AL86,"]"))</f>
        <v xml:space="preserve"> (Соединительные трубы) Максимальный перепад высот: S[]</v>
      </c>
      <c r="AC90" s="44" t="str">
        <f t="shared" si="21"/>
        <v xml:space="preserve"> (Допустимая темп. наружного воздуха) Охлаждение: S[]</v>
      </c>
      <c r="AD90" s="44" t="str">
        <f t="shared" si="21"/>
        <v xml:space="preserve"> (Допустимая темп. наружного воздуха) Обогрев: S[]</v>
      </c>
    </row>
    <row r="91" spans="1:30" s="40" customFormat="1" x14ac:dyDescent="0.25">
      <c r="A91" s="44">
        <f>Ballu!A87</f>
        <v>85</v>
      </c>
      <c r="B91" s="44" t="str">
        <f>CONCATENATE(B$3,": ",CONCATENATE("E[",Ballu!D87,"]"))</f>
        <v>Производитель: E[BALLU]</v>
      </c>
      <c r="C91" s="44" t="str">
        <f>CONCATENATE(C$3,": ",CONCATENATE("S[",Ballu!BM87,"]"))</f>
        <v xml:space="preserve"> Тип: S[Мобильный]</v>
      </c>
      <c r="D91" s="40" t="str">
        <f>CONCATENATE(D$3,": ",CONCATENATE("S[",Ballu!AJ87,"]"))</f>
        <v xml:space="preserve"> (Сплит система) Инвертор: S[Нет]</v>
      </c>
      <c r="E91" s="50" t="str">
        <f>CONCATENATE(E$3,": ",CONCATENATE("N[",Ballu!AP87,"]"))</f>
        <v xml:space="preserve"> (Сплит система) Холодопроизводительность: N[2.64]</v>
      </c>
      <c r="F91" s="46" t="str">
        <f t="shared" si="22"/>
        <v xml:space="preserve"> (Сплит система) Теплопроизводительность: N[]</v>
      </c>
      <c r="G91" s="44" t="str">
        <f>CONCATENATE(G$3,": ",CONCATENATE("N[",Ballu!BL87,"]"))</f>
        <v xml:space="preserve"> (Сплит система) Площадь помещения: N[26]</v>
      </c>
      <c r="H91" s="44" t="str">
        <f t="shared" si="12"/>
        <v xml:space="preserve"> (Рабочий ток) Охлаждение: S[]</v>
      </c>
      <c r="I91" s="46" t="str">
        <f t="shared" si="23"/>
        <v xml:space="preserve"> (Потребляемая мощность) Охлаждение: N[]</v>
      </c>
      <c r="J91" s="44" t="str">
        <f t="shared" si="13"/>
        <v xml:space="preserve"> (Рабочий ток) Обогрев: S[]</v>
      </c>
      <c r="K91" s="46" t="str">
        <f t="shared" si="13"/>
        <v xml:space="preserve"> (Потребляемая мощность) Обогрев: S[]</v>
      </c>
      <c r="L91" s="44" t="str">
        <f>CONCATENATE(L$3,": ",CONCATENATE("S[",Ballu!BA87,"]"))</f>
        <v xml:space="preserve"> (Рабочий ток) Напряжение / Частота источника питания: S[220-240/50/1]</v>
      </c>
      <c r="M91" s="44" t="str">
        <f t="shared" si="14"/>
        <v xml:space="preserve"> (Рабочий ток) Хладагент: S[]</v>
      </c>
      <c r="N91" s="44" t="str">
        <f t="shared" si="15"/>
        <v xml:space="preserve"> (Рабочий ток) Количество хладагента: N[]</v>
      </c>
      <c r="O91" s="44" t="str">
        <f t="shared" si="16"/>
        <v xml:space="preserve"> (Рабочий ток) Объем рециркулируемого воздуха внутреннего блока: S[]</v>
      </c>
      <c r="P91" s="44" t="str">
        <f>CONCATENATE(P$3,": ",CONCATENATE("S[",Ballu!BN87,"]"))</f>
        <v xml:space="preserve"> (Внутренний блок) Размеры (Ш x Г x В): S[]</v>
      </c>
      <c r="Q91" s="44" t="str">
        <f t="shared" si="17"/>
        <v xml:space="preserve"> (Внутренний блок) Упаковка (Ш x Г x В): S[]</v>
      </c>
      <c r="R91" s="46" t="str">
        <f t="shared" si="17"/>
        <v xml:space="preserve"> (Внутренний блок) Масса (нетто / брутто): S[]</v>
      </c>
      <c r="S91" s="44" t="str">
        <f>CONCATENATE(S$3,": ",CONCATENATE("S[",Ballu!BG87,"]"))</f>
        <v xml:space="preserve"> (Внутренний блок) Уровень шума мин. / макс.: S[]</v>
      </c>
      <c r="T91" s="44" t="str">
        <f t="shared" si="18"/>
        <v xml:space="preserve"> (Наружный блок) Марка компрессора: S[]</v>
      </c>
      <c r="U91" s="46" t="str">
        <f>CONCATENATE(U$3,": ",CONCATENATE("S[",Ballu!BP87,"]"))</f>
        <v xml:space="preserve"> (Наружный блок) Размеры (Ш x Г x В): S[]</v>
      </c>
      <c r="V91" s="46" t="str">
        <f>CONCATENATE(V$3,": ",CONCATENATE("S[",Ballu!BQ87,"]"))</f>
        <v xml:space="preserve"> (Наружный блок) Упаковка (Ш x Г x В): S[330 x 560 x 865]</v>
      </c>
      <c r="W91" s="46" t="str">
        <f>CONCATENATE(W$3,": ",CONCATENATE("S[",Ballu!W87," / ",Ballu!X87,"]"))</f>
        <v xml:space="preserve"> (Наружный блок) Масса (нетто / брутто): S[26 / 30]</v>
      </c>
      <c r="X91" s="46" t="str">
        <f>CONCATENATE(X$3,": ",CONCATENATE("N[",Ballu!AT87,"]"))</f>
        <v xml:space="preserve"> (Наружный блок) Максимальный уровень шума: N[51]</v>
      </c>
      <c r="Y91" s="44" t="str">
        <f t="shared" si="20"/>
        <v xml:space="preserve"> (Соединительные трубы) Жидкостная линия : N[]</v>
      </c>
      <c r="Z91" s="44" t="str">
        <f t="shared" si="20"/>
        <v xml:space="preserve"> (Соединительные трубы) Газовая линия : N[]</v>
      </c>
      <c r="AA91" s="44" t="str">
        <f>CONCATENATE(AA$3,": ",CONCATENATE("N[",Ballu!AK87,"]"))</f>
        <v xml:space="preserve"> (Соединительные трубы) Максимальная длина трубопровода: N[]</v>
      </c>
      <c r="AB91" s="44" t="str">
        <f>CONCATENATE(AB$3,": ",CONCATENATE("S[",Ballu!AL87,"]"))</f>
        <v xml:space="preserve"> (Соединительные трубы) Максимальный перепад высот: S[]</v>
      </c>
      <c r="AC91" s="44" t="str">
        <f t="shared" si="21"/>
        <v xml:space="preserve"> (Допустимая темп. наружного воздуха) Охлаждение: S[]</v>
      </c>
      <c r="AD91" s="44" t="str">
        <f t="shared" si="21"/>
        <v xml:space="preserve"> (Допустимая темп. наружного воздуха) Обогрев: S[]</v>
      </c>
    </row>
    <row r="92" spans="1:30" s="40" customFormat="1" x14ac:dyDescent="0.25">
      <c r="A92" s="44">
        <f>Ballu!A88</f>
        <v>86</v>
      </c>
      <c r="B92" s="44" t="str">
        <f>CONCATENATE(B$3,": ",CONCATENATE("E[",Ballu!D88,"]"))</f>
        <v>Производитель: E[BALLU]</v>
      </c>
      <c r="C92" s="44" t="str">
        <f>CONCATENATE(C$3,": ",CONCATENATE("S[",Ballu!BM88,"]"))</f>
        <v xml:space="preserve"> Тип: S[Мобильный]</v>
      </c>
      <c r="D92" s="40" t="str">
        <f>CONCATENATE(D$3,": ",CONCATENATE("S[",Ballu!AJ88,"]"))</f>
        <v xml:space="preserve"> (Сплит система) Инвертор: S[Нет]</v>
      </c>
      <c r="E92" s="50" t="str">
        <f>CONCATENATE(E$3,": ",CONCATENATE("N[",Ballu!AP88,"]"))</f>
        <v xml:space="preserve"> (Сплит система) Холодопроизводительность: N[2.05]</v>
      </c>
      <c r="F92" s="46" t="str">
        <f t="shared" si="22"/>
        <v xml:space="preserve"> (Сплит система) Теплопроизводительность: N[]</v>
      </c>
      <c r="G92" s="44" t="str">
        <f>CONCATENATE(G$3,": ",CONCATENATE("N[",Ballu!BL88,"]"))</f>
        <v xml:space="preserve"> (Сплит система) Площадь помещения: N[20]</v>
      </c>
      <c r="H92" s="44" t="str">
        <f t="shared" si="12"/>
        <v xml:space="preserve"> (Рабочий ток) Охлаждение: S[]</v>
      </c>
      <c r="I92" s="46" t="str">
        <f t="shared" si="23"/>
        <v xml:space="preserve"> (Потребляемая мощность) Охлаждение: N[]</v>
      </c>
      <c r="J92" s="44" t="str">
        <f t="shared" si="13"/>
        <v xml:space="preserve"> (Рабочий ток) Обогрев: S[]</v>
      </c>
      <c r="K92" s="46" t="str">
        <f t="shared" si="13"/>
        <v xml:space="preserve"> (Потребляемая мощность) Обогрев: S[]</v>
      </c>
      <c r="L92" s="44" t="str">
        <f>CONCATENATE(L$3,": ",CONCATENATE("S[",Ballu!BA88,"]"))</f>
        <v xml:space="preserve"> (Рабочий ток) Напряжение / Частота источника питания: S[220-240/50/1]</v>
      </c>
      <c r="M92" s="44" t="str">
        <f t="shared" si="14"/>
        <v xml:space="preserve"> (Рабочий ток) Хладагент: S[]</v>
      </c>
      <c r="N92" s="44" t="str">
        <f t="shared" si="15"/>
        <v xml:space="preserve"> (Рабочий ток) Количество хладагента: N[]</v>
      </c>
      <c r="O92" s="44" t="str">
        <f t="shared" si="16"/>
        <v xml:space="preserve"> (Рабочий ток) Объем рециркулируемого воздуха внутреннего блока: S[]</v>
      </c>
      <c r="P92" s="44" t="str">
        <f>CONCATENATE(P$3,": ",CONCATENATE("S[",Ballu!BN88,"]"))</f>
        <v xml:space="preserve"> (Внутренний блок) Размеры (Ш x Г x В): S[]</v>
      </c>
      <c r="Q92" s="44" t="str">
        <f t="shared" si="17"/>
        <v xml:space="preserve"> (Внутренний блок) Упаковка (Ш x Г x В): S[]</v>
      </c>
      <c r="R92" s="46" t="str">
        <f t="shared" si="17"/>
        <v xml:space="preserve"> (Внутренний блок) Масса (нетто / брутто): S[]</v>
      </c>
      <c r="S92" s="44" t="str">
        <f>CONCATENATE(S$3,": ",CONCATENATE("S[",Ballu!BG88,"]"))</f>
        <v xml:space="preserve"> (Внутренний блок) Уровень шума мин. / макс.: S[]</v>
      </c>
      <c r="T92" s="44" t="str">
        <f t="shared" si="18"/>
        <v xml:space="preserve"> (Наружный блок) Марка компрессора: S[]</v>
      </c>
      <c r="U92" s="46" t="str">
        <f>CONCATENATE(U$3,": ",CONCATENATE("S[",Ballu!BP88,"]"))</f>
        <v xml:space="preserve"> (Наружный блок) Размеры (Ш x Г x В): S[]</v>
      </c>
      <c r="V92" s="46" t="str">
        <f>CONCATENATE(V$3,": ",CONCATENATE("S[",Ballu!BQ88,"]"))</f>
        <v xml:space="preserve"> (Наружный блок) Упаковка (Ш x Г x В): S[360 x 485 x 887]</v>
      </c>
      <c r="W92" s="46" t="str">
        <f>CONCATENATE(W$3,": ",CONCATENATE("S[",Ballu!W88," / ",Ballu!X88,"]"))</f>
        <v xml:space="preserve"> (Наружный блок) Масса (нетто / брутто): S[24 / 28]</v>
      </c>
      <c r="X92" s="46" t="str">
        <f>CONCATENATE(X$3,": ",CONCATENATE("N[",Ballu!AT88,"]"))</f>
        <v xml:space="preserve"> (Наружный блок) Максимальный уровень шума: N[45]</v>
      </c>
      <c r="Y92" s="44" t="str">
        <f t="shared" si="20"/>
        <v xml:space="preserve"> (Соединительные трубы) Жидкостная линия : N[]</v>
      </c>
      <c r="Z92" s="44" t="str">
        <f t="shared" si="20"/>
        <v xml:space="preserve"> (Соединительные трубы) Газовая линия : N[]</v>
      </c>
      <c r="AA92" s="44" t="str">
        <f>CONCATENATE(AA$3,": ",CONCATENATE("N[",Ballu!AK88,"]"))</f>
        <v xml:space="preserve"> (Соединительные трубы) Максимальная длина трубопровода: N[]</v>
      </c>
      <c r="AB92" s="44" t="str">
        <f>CONCATENATE(AB$3,": ",CONCATENATE("S[",Ballu!AL88,"]"))</f>
        <v xml:space="preserve"> (Соединительные трубы) Максимальный перепад высот: S[]</v>
      </c>
      <c r="AC92" s="44" t="str">
        <f t="shared" si="21"/>
        <v xml:space="preserve"> (Допустимая темп. наружного воздуха) Охлаждение: S[]</v>
      </c>
      <c r="AD92" s="44" t="str">
        <f t="shared" si="21"/>
        <v xml:space="preserve"> (Допустимая темп. наружного воздуха) Обогрев: S[]</v>
      </c>
    </row>
    <row r="93" spans="1:30" s="40" customFormat="1" x14ac:dyDescent="0.25">
      <c r="A93" s="44">
        <f>Ballu!A89</f>
        <v>87</v>
      </c>
      <c r="B93" s="44" t="str">
        <f>CONCATENATE(B$3,": ",CONCATENATE("E[",Ballu!D89,"]"))</f>
        <v>Производитель: E[BALLU]</v>
      </c>
      <c r="C93" s="44" t="str">
        <f>CONCATENATE(C$3,": ",CONCATENATE("S[",Ballu!BM89,"]"))</f>
        <v xml:space="preserve"> Тип: S[Мобильный]</v>
      </c>
      <c r="D93" s="40" t="str">
        <f>CONCATENATE(D$3,": ",CONCATENATE("S[",Ballu!AJ89,"]"))</f>
        <v xml:space="preserve"> (Сплит система) Инвертор: S[Нет]</v>
      </c>
      <c r="E93" s="50" t="str">
        <f>CONCATENATE(E$3,": ",CONCATENATE("N[",Ballu!AP89,"]"))</f>
        <v xml:space="preserve"> (Сплит система) Холодопроизводительность: N[2.69]</v>
      </c>
      <c r="F93" s="46" t="str">
        <f t="shared" si="22"/>
        <v xml:space="preserve"> (Сплит система) Теплопроизводительность: N[]</v>
      </c>
      <c r="G93" s="44" t="str">
        <f>CONCATENATE(G$3,": ",CONCATENATE("N[",Ballu!BL89,"]"))</f>
        <v xml:space="preserve"> (Сплит система) Площадь помещения: N[26]</v>
      </c>
      <c r="H93" s="44" t="str">
        <f t="shared" si="12"/>
        <v xml:space="preserve"> (Рабочий ток) Охлаждение: S[]</v>
      </c>
      <c r="I93" s="46" t="str">
        <f t="shared" si="23"/>
        <v xml:space="preserve"> (Потребляемая мощность) Охлаждение: N[]</v>
      </c>
      <c r="J93" s="44" t="str">
        <f t="shared" si="13"/>
        <v xml:space="preserve"> (Рабочий ток) Обогрев: S[]</v>
      </c>
      <c r="K93" s="46" t="str">
        <f t="shared" si="13"/>
        <v xml:space="preserve"> (Потребляемая мощность) Обогрев: S[]</v>
      </c>
      <c r="L93" s="44" t="str">
        <f>CONCATENATE(L$3,": ",CONCATENATE("S[",Ballu!BA89,"]"))</f>
        <v xml:space="preserve"> (Рабочий ток) Напряжение / Частота источника питания: S[220-240/50/1]</v>
      </c>
      <c r="M93" s="44" t="str">
        <f t="shared" si="14"/>
        <v xml:space="preserve"> (Рабочий ток) Хладагент: S[]</v>
      </c>
      <c r="N93" s="44" t="str">
        <f t="shared" si="15"/>
        <v xml:space="preserve"> (Рабочий ток) Количество хладагента: N[]</v>
      </c>
      <c r="O93" s="44" t="str">
        <f t="shared" si="16"/>
        <v xml:space="preserve"> (Рабочий ток) Объем рециркулируемого воздуха внутреннего блока: S[]</v>
      </c>
      <c r="P93" s="44" t="str">
        <f>CONCATENATE(P$3,": ",CONCATENATE("S[",Ballu!BN89,"]"))</f>
        <v xml:space="preserve"> (Внутренний блок) Размеры (Ш x Г x В): S[]</v>
      </c>
      <c r="Q93" s="44" t="str">
        <f t="shared" si="17"/>
        <v xml:space="preserve"> (Внутренний блок) Упаковка (Ш x Г x В): S[]</v>
      </c>
      <c r="R93" s="46" t="str">
        <f t="shared" si="17"/>
        <v xml:space="preserve"> (Внутренний блок) Масса (нетто / брутто): S[]</v>
      </c>
      <c r="S93" s="44" t="str">
        <f>CONCATENATE(S$3,": ",CONCATENATE("S[",Ballu!BG89,"]"))</f>
        <v xml:space="preserve"> (Внутренний блок) Уровень шума мин. / макс.: S[]</v>
      </c>
      <c r="T93" s="44" t="str">
        <f t="shared" si="18"/>
        <v xml:space="preserve"> (Наружный блок) Марка компрессора: S[]</v>
      </c>
      <c r="U93" s="46" t="str">
        <f>CONCATENATE(U$3,": ",CONCATENATE("S[",Ballu!BP89,"]"))</f>
        <v xml:space="preserve"> (Наружный блок) Размеры (Ш x Г x В): S[]</v>
      </c>
      <c r="V93" s="46" t="str">
        <f>CONCATENATE(V$3,": ",CONCATENATE("S[",Ballu!BQ89,"]"))</f>
        <v xml:space="preserve"> (Наружный блок) Упаковка (Ш x Г x В): S[563 x 319 x 850]</v>
      </c>
      <c r="W93" s="46" t="str">
        <f>CONCATENATE(W$3,": ",CONCATENATE("S[",Ballu!W89," / ",Ballu!X89,"]"))</f>
        <v xml:space="preserve"> (Наружный блок) Масса (нетто / брутто): S[26 / 30]</v>
      </c>
      <c r="X93" s="46" t="str">
        <f>CONCATENATE(X$3,": ",CONCATENATE("N[",Ballu!AT89,"]"))</f>
        <v xml:space="preserve"> (Наружный блок) Максимальный уровень шума: N[45]</v>
      </c>
      <c r="Y93" s="44" t="str">
        <f t="shared" si="20"/>
        <v xml:space="preserve"> (Соединительные трубы) Жидкостная линия : N[]</v>
      </c>
      <c r="Z93" s="44" t="str">
        <f t="shared" si="20"/>
        <v xml:space="preserve"> (Соединительные трубы) Газовая линия : N[]</v>
      </c>
      <c r="AA93" s="44" t="str">
        <f>CONCATENATE(AA$3,": ",CONCATENATE("N[",Ballu!AK89,"]"))</f>
        <v xml:space="preserve"> (Соединительные трубы) Максимальная длина трубопровода: N[]</v>
      </c>
      <c r="AB93" s="44" t="str">
        <f>CONCATENATE(AB$3,": ",CONCATENATE("S[",Ballu!AL89,"]"))</f>
        <v xml:space="preserve"> (Соединительные трубы) Максимальный перепад высот: S[]</v>
      </c>
      <c r="AC93" s="44" t="str">
        <f t="shared" si="21"/>
        <v xml:space="preserve"> (Допустимая темп. наружного воздуха) Охлаждение: S[]</v>
      </c>
      <c r="AD93" s="44" t="str">
        <f t="shared" si="21"/>
        <v xml:space="preserve"> (Допустимая темп. наружного воздуха) Обогрев: S[]</v>
      </c>
    </row>
    <row r="94" spans="1:30" s="40" customFormat="1" x14ac:dyDescent="0.25">
      <c r="A94" s="44">
        <f>Ballu!A90</f>
        <v>88</v>
      </c>
      <c r="B94" s="44" t="str">
        <f>CONCATENATE(B$3,": ",CONCATENATE("E[",Ballu!D90,"]"))</f>
        <v>Производитель: E[BALLU]</v>
      </c>
      <c r="C94" s="44" t="str">
        <f>CONCATENATE(C$3,": ",CONCATENATE("S[",Ballu!BM90,"]"))</f>
        <v xml:space="preserve"> Тип: S[Мобильный]</v>
      </c>
      <c r="D94" s="40" t="str">
        <f>CONCATENATE(D$3,": ",CONCATENATE("S[",Ballu!AJ90,"]"))</f>
        <v xml:space="preserve"> (Сплит система) Инвертор: S[Нет]</v>
      </c>
      <c r="E94" s="50" t="str">
        <f>CONCATENATE(E$3,": ",CONCATENATE("N[",Ballu!AP90,"]"))</f>
        <v xml:space="preserve"> (Сплит система) Холодопроизводительность: N[2.15]</v>
      </c>
      <c r="F94" s="46" t="str">
        <f t="shared" si="22"/>
        <v xml:space="preserve"> (Сплит система) Теплопроизводительность: N[]</v>
      </c>
      <c r="G94" s="44" t="str">
        <f>CONCATENATE(G$3,": ",CONCATENATE("N[",Ballu!BL90,"]"))</f>
        <v xml:space="preserve"> (Сплит система) Площадь помещения: N[18]</v>
      </c>
      <c r="H94" s="44" t="str">
        <f t="shared" si="12"/>
        <v xml:space="preserve"> (Рабочий ток) Охлаждение: S[]</v>
      </c>
      <c r="I94" s="46" t="str">
        <f t="shared" si="23"/>
        <v xml:space="preserve"> (Потребляемая мощность) Охлаждение: N[]</v>
      </c>
      <c r="J94" s="44" t="str">
        <f t="shared" si="13"/>
        <v xml:space="preserve"> (Рабочий ток) Обогрев: S[]</v>
      </c>
      <c r="K94" s="46" t="str">
        <f t="shared" si="13"/>
        <v xml:space="preserve"> (Потребляемая мощность) Обогрев: S[]</v>
      </c>
      <c r="L94" s="44" t="str">
        <f>CONCATENATE(L$3,": ",CONCATENATE("S[",Ballu!BA90,"]"))</f>
        <v xml:space="preserve"> (Рабочий ток) Напряжение / Частота источника питания: S[220-240/50/1]</v>
      </c>
      <c r="M94" s="44" t="str">
        <f t="shared" si="14"/>
        <v xml:space="preserve"> (Рабочий ток) Хладагент: S[]</v>
      </c>
      <c r="N94" s="44" t="str">
        <f t="shared" si="15"/>
        <v xml:space="preserve"> (Рабочий ток) Количество хладагента: N[]</v>
      </c>
      <c r="O94" s="44" t="str">
        <f t="shared" si="16"/>
        <v xml:space="preserve"> (Рабочий ток) Объем рециркулируемого воздуха внутреннего блока: S[]</v>
      </c>
      <c r="P94" s="44" t="str">
        <f>CONCATENATE(P$3,": ",CONCATENATE("S[",Ballu!BN90,"]"))</f>
        <v xml:space="preserve"> (Внутренний блок) Размеры (Ш x Г x В): S[]</v>
      </c>
      <c r="Q94" s="44" t="str">
        <f t="shared" si="17"/>
        <v xml:space="preserve"> (Внутренний блок) Упаковка (Ш x Г x В): S[]</v>
      </c>
      <c r="R94" s="46" t="str">
        <f t="shared" si="17"/>
        <v xml:space="preserve"> (Внутренний блок) Масса (нетто / брутто): S[]</v>
      </c>
      <c r="S94" s="44" t="str">
        <f>CONCATENATE(S$3,": ",CONCATENATE("S[",Ballu!BG90,"]"))</f>
        <v xml:space="preserve"> (Внутренний блок) Уровень шума мин. / макс.: S[]</v>
      </c>
      <c r="T94" s="44" t="str">
        <f t="shared" si="18"/>
        <v xml:space="preserve"> (Наружный блок) Марка компрессора: S[]</v>
      </c>
      <c r="U94" s="46" t="str">
        <f>CONCATENATE(U$3,": ",CONCATENATE("S[",Ballu!BP90,"]"))</f>
        <v xml:space="preserve"> (Наружный блок) Размеры (Ш x Г x В): S[]</v>
      </c>
      <c r="V94" s="46" t="str">
        <f>CONCATENATE(V$3,": ",CONCATENATE("S[",Ballu!BQ90,"]"))</f>
        <v xml:space="preserve"> (Наружный блок) Упаковка (Ш x Г x В): S[320 x 560 x 880]</v>
      </c>
      <c r="W94" s="46" t="str">
        <f>CONCATENATE(W$3,": ",CONCATENATE("S[",Ballu!W90," / ",Ballu!X90,"]"))</f>
        <v xml:space="preserve"> (Наружный блок) Масса (нетто / брутто): S[25 / 29]</v>
      </c>
      <c r="X94" s="46" t="str">
        <f>CONCATENATE(X$3,": ",CONCATENATE("N[",Ballu!AT90,"]"))</f>
        <v xml:space="preserve"> (Наружный блок) Максимальный уровень шума: N[43]</v>
      </c>
      <c r="Y94" s="44" t="str">
        <f t="shared" si="20"/>
        <v xml:space="preserve"> (Соединительные трубы) Жидкостная линия : N[]</v>
      </c>
      <c r="Z94" s="44" t="str">
        <f t="shared" si="20"/>
        <v xml:space="preserve"> (Соединительные трубы) Газовая линия : N[]</v>
      </c>
      <c r="AA94" s="44" t="str">
        <f>CONCATENATE(AA$3,": ",CONCATENATE("N[",Ballu!AK90,"]"))</f>
        <v xml:space="preserve"> (Соединительные трубы) Максимальная длина трубопровода: N[]</v>
      </c>
      <c r="AB94" s="44" t="str">
        <f>CONCATENATE(AB$3,": ",CONCATENATE("S[",Ballu!AL90,"]"))</f>
        <v xml:space="preserve"> (Соединительные трубы) Максимальный перепад высот: S[]</v>
      </c>
      <c r="AC94" s="44" t="str">
        <f t="shared" si="21"/>
        <v xml:space="preserve"> (Допустимая темп. наружного воздуха) Охлаждение: S[]</v>
      </c>
      <c r="AD94" s="44" t="str">
        <f t="shared" si="21"/>
        <v xml:space="preserve"> (Допустимая темп. наружного воздуха) Обогрев: S[]</v>
      </c>
    </row>
    <row r="95" spans="1:30" s="40" customFormat="1" x14ac:dyDescent="0.25">
      <c r="A95" s="44">
        <f>Ballu!A91</f>
        <v>89</v>
      </c>
      <c r="B95" s="44" t="str">
        <f>CONCATENATE(B$3,": ",CONCATENATE("E[",Ballu!D91,"]"))</f>
        <v>Производитель: E[BALLU]</v>
      </c>
      <c r="C95" s="44" t="str">
        <f>CONCATENATE(C$3,": ",CONCATENATE("S[",Ballu!BM91,"]"))</f>
        <v xml:space="preserve"> Тип: S[Мобильный]</v>
      </c>
      <c r="D95" s="40" t="str">
        <f>CONCATENATE(D$3,": ",CONCATENATE("S[",Ballu!AJ91,"]"))</f>
        <v xml:space="preserve"> (Сплит система) Инвертор: S[Нет]</v>
      </c>
      <c r="E95" s="50" t="str">
        <f>CONCATENATE(E$3,": ",CONCATENATE("N[",Ballu!AP91,"]"))</f>
        <v xml:space="preserve"> (Сплит система) Холодопроизводительность: N[3.24]</v>
      </c>
      <c r="F95" s="46" t="str">
        <f t="shared" si="22"/>
        <v xml:space="preserve"> (Сплит система) Теплопроизводительность: N[]</v>
      </c>
      <c r="G95" s="44" t="str">
        <f>CONCATENATE(G$3,": ",CONCATENATE("N[",Ballu!BL91,"]"))</f>
        <v xml:space="preserve"> (Сплит система) Площадь помещения: N[30]</v>
      </c>
      <c r="H95" s="44" t="str">
        <f t="shared" si="12"/>
        <v xml:space="preserve"> (Рабочий ток) Охлаждение: S[]</v>
      </c>
      <c r="I95" s="46" t="str">
        <f t="shared" si="23"/>
        <v xml:space="preserve"> (Потребляемая мощность) Охлаждение: N[]</v>
      </c>
      <c r="J95" s="44" t="str">
        <f t="shared" si="13"/>
        <v xml:space="preserve"> (Рабочий ток) Обогрев: S[]</v>
      </c>
      <c r="K95" s="46" t="str">
        <f t="shared" si="13"/>
        <v xml:space="preserve"> (Потребляемая мощность) Обогрев: S[]</v>
      </c>
      <c r="L95" s="44" t="str">
        <f>CONCATENATE(L$3,": ",CONCATENATE("S[",Ballu!BA91,"]"))</f>
        <v xml:space="preserve"> (Рабочий ток) Напряжение / Частота источника питания: S[220-240/50/1]</v>
      </c>
      <c r="M95" s="44" t="str">
        <f t="shared" si="14"/>
        <v xml:space="preserve"> (Рабочий ток) Хладагент: S[]</v>
      </c>
      <c r="N95" s="44" t="str">
        <f t="shared" si="15"/>
        <v xml:space="preserve"> (Рабочий ток) Количество хладагента: N[]</v>
      </c>
      <c r="O95" s="44" t="str">
        <f t="shared" si="16"/>
        <v xml:space="preserve"> (Рабочий ток) Объем рециркулируемого воздуха внутреннего блока: S[]</v>
      </c>
      <c r="P95" s="44" t="str">
        <f>CONCATENATE(P$3,": ",CONCATENATE("S[",Ballu!BN91,"]"))</f>
        <v xml:space="preserve"> (Внутренний блок) Размеры (Ш x Г x В): S[]</v>
      </c>
      <c r="Q95" s="44" t="str">
        <f t="shared" si="17"/>
        <v xml:space="preserve"> (Внутренний блок) Упаковка (Ш x Г x В): S[]</v>
      </c>
      <c r="R95" s="46" t="str">
        <f t="shared" si="17"/>
        <v xml:space="preserve"> (Внутренний блок) Масса (нетто / брутто): S[]</v>
      </c>
      <c r="S95" s="44" t="str">
        <f>CONCATENATE(S$3,": ",CONCATENATE("S[",Ballu!BG91,"]"))</f>
        <v xml:space="preserve"> (Внутренний блок) Уровень шума мин. / макс.: S[]</v>
      </c>
      <c r="T95" s="44" t="str">
        <f t="shared" si="18"/>
        <v xml:space="preserve"> (Наружный блок) Марка компрессора: S[]</v>
      </c>
      <c r="U95" s="46" t="str">
        <f>CONCATENATE(U$3,": ",CONCATENATE("S[",Ballu!BP91,"]"))</f>
        <v xml:space="preserve"> (Наружный блок) Размеры (Ш x Г x В): S[]</v>
      </c>
      <c r="V95" s="46" t="str">
        <f>CONCATENATE(V$3,": ",CONCATENATE("S[",Ballu!BQ91,"]"))</f>
        <v xml:space="preserve"> (Наружный блок) Упаковка (Ш x Г x В): S[563 x 319 x 850]</v>
      </c>
      <c r="W95" s="46" t="str">
        <f>CONCATENATE(W$3,": ",CONCATENATE("S[",Ballu!W91," / ",Ballu!X91,"]"))</f>
        <v xml:space="preserve"> (Наружный блок) Масса (нетто / брутто): S[28 / 32]</v>
      </c>
      <c r="X95" s="46" t="str">
        <f>CONCATENATE(X$3,": ",CONCATENATE("N[",Ballu!AT91,"]"))</f>
        <v xml:space="preserve"> (Наружный блок) Максимальный уровень шума: N[45]</v>
      </c>
      <c r="Y95" s="44" t="str">
        <f t="shared" si="20"/>
        <v xml:space="preserve"> (Соединительные трубы) Жидкостная линия : N[]</v>
      </c>
      <c r="Z95" s="44" t="str">
        <f t="shared" si="20"/>
        <v xml:space="preserve"> (Соединительные трубы) Газовая линия : N[]</v>
      </c>
      <c r="AA95" s="44" t="str">
        <f>CONCATENATE(AA$3,": ",CONCATENATE("N[",Ballu!AK91,"]"))</f>
        <v xml:space="preserve"> (Соединительные трубы) Максимальная длина трубопровода: N[]</v>
      </c>
      <c r="AB95" s="44" t="str">
        <f>CONCATENATE(AB$3,": ",CONCATENATE("S[",Ballu!AL91,"]"))</f>
        <v xml:space="preserve"> (Соединительные трубы) Максимальный перепад высот: S[]</v>
      </c>
      <c r="AC95" s="44" t="str">
        <f t="shared" si="21"/>
        <v xml:space="preserve"> (Допустимая темп. наружного воздуха) Охлаждение: S[]</v>
      </c>
      <c r="AD95" s="44" t="str">
        <f t="shared" si="21"/>
        <v xml:space="preserve"> (Допустимая темп. наружного воздуха) Обогрев: S[]</v>
      </c>
    </row>
    <row r="96" spans="1:30" s="40" customFormat="1" x14ac:dyDescent="0.25">
      <c r="A96" s="44">
        <f>Ballu!A92</f>
        <v>90</v>
      </c>
      <c r="B96" s="44" t="str">
        <f>CONCATENATE(B$3,": ",CONCATENATE("E[",Ballu!D92,"]"))</f>
        <v>Производитель: E[BALLU]</v>
      </c>
      <c r="C96" s="44" t="str">
        <f>CONCATENATE(C$3,": ",CONCATENATE("S[",Ballu!BM92,"]"))</f>
        <v xml:space="preserve"> Тип: S[Мобильный]</v>
      </c>
      <c r="D96" s="40" t="str">
        <f>CONCATENATE(D$3,": ",CONCATENATE("S[",Ballu!AJ92,"]"))</f>
        <v xml:space="preserve"> (Сплит система) Инвертор: S[Нет]</v>
      </c>
      <c r="E96" s="50" t="str">
        <f>CONCATENATE(E$3,": ",CONCATENATE("N[",Ballu!AP92,"]"))</f>
        <v xml:space="preserve"> (Сплит система) Холодопроизводительность: N[5.7]</v>
      </c>
      <c r="F96" s="46" t="str">
        <f t="shared" si="22"/>
        <v xml:space="preserve"> (Сплит система) Теплопроизводительность: N[]</v>
      </c>
      <c r="G96" s="44" t="str">
        <f>CONCATENATE(G$3,": ",CONCATENATE("N[",Ballu!BL92,"]"))</f>
        <v xml:space="preserve"> (Сплит система) Площадь помещения: N[50]</v>
      </c>
      <c r="H96" s="44" t="str">
        <f t="shared" si="12"/>
        <v xml:space="preserve"> (Рабочий ток) Охлаждение: S[]</v>
      </c>
      <c r="I96" s="46" t="str">
        <f t="shared" si="23"/>
        <v xml:space="preserve"> (Потребляемая мощность) Охлаждение: N[]</v>
      </c>
      <c r="J96" s="44" t="str">
        <f t="shared" si="13"/>
        <v xml:space="preserve"> (Рабочий ток) Обогрев: S[]</v>
      </c>
      <c r="K96" s="46" t="str">
        <f t="shared" si="13"/>
        <v xml:space="preserve"> (Потребляемая мощность) Обогрев: S[]</v>
      </c>
      <c r="L96" s="44" t="str">
        <f>CONCATENATE(L$3,": ",CONCATENATE("S[",Ballu!BA92,"]"))</f>
        <v xml:space="preserve"> (Рабочий ток) Напряжение / Частота источника питания: S[220-240/50/1]</v>
      </c>
      <c r="M96" s="44" t="str">
        <f t="shared" si="14"/>
        <v xml:space="preserve"> (Рабочий ток) Хладагент: S[]</v>
      </c>
      <c r="N96" s="44" t="str">
        <f t="shared" si="15"/>
        <v xml:space="preserve"> (Рабочий ток) Количество хладагента: N[]</v>
      </c>
      <c r="O96" s="44" t="str">
        <f t="shared" si="16"/>
        <v xml:space="preserve"> (Рабочий ток) Объем рециркулируемого воздуха внутреннего блока: S[]</v>
      </c>
      <c r="P96" s="44" t="str">
        <f>CONCATENATE(P$3,": ",CONCATENATE("S[",Ballu!BN92,"]"))</f>
        <v xml:space="preserve"> (Внутренний блок) Размеры (Ш x Г x В): S[]</v>
      </c>
      <c r="Q96" s="44" t="str">
        <f t="shared" si="17"/>
        <v xml:space="preserve"> (Внутренний блок) Упаковка (Ш x Г x В): S[]</v>
      </c>
      <c r="R96" s="46" t="str">
        <f t="shared" si="17"/>
        <v xml:space="preserve"> (Внутренний блок) Масса (нетто / брутто): S[]</v>
      </c>
      <c r="S96" s="44" t="str">
        <f>CONCATENATE(S$3,": ",CONCATENATE("S[",Ballu!BG92,"]"))</f>
        <v xml:space="preserve"> (Внутренний блок) Уровень шума мин. / макс.: S[]</v>
      </c>
      <c r="T96" s="44" t="str">
        <f t="shared" si="18"/>
        <v xml:space="preserve"> (Наружный блок) Марка компрессора: S[]</v>
      </c>
      <c r="U96" s="46" t="str">
        <f>CONCATENATE(U$3,": ",CONCATENATE("S[",Ballu!BP92,"]"))</f>
        <v xml:space="preserve"> (Наружный блок) Размеры (Ш x Г x В): S[]</v>
      </c>
      <c r="V96" s="46" t="str">
        <f>CONCATENATE(V$3,": ",CONCATENATE("S[",Ballu!BQ92,"]"))</f>
        <v xml:space="preserve"> (Наружный блок) Упаковка (Ш x Г x В): S[425 x 710 x 860]</v>
      </c>
      <c r="W96" s="46" t="str">
        <f>CONCATENATE(W$3,": ",CONCATENATE("S[",Ballu!W92," / ",Ballu!X92,"]"))</f>
        <v xml:space="preserve"> (Наружный блок) Масса (нетто / брутто): S[42 / 49]</v>
      </c>
      <c r="X96" s="46" t="str">
        <f>CONCATENATE(X$3,": ",CONCATENATE("N[",Ballu!AT92,"]"))</f>
        <v xml:space="preserve"> (Наружный блок) Максимальный уровень шума: N[54]</v>
      </c>
      <c r="Y96" s="44" t="str">
        <f t="shared" si="20"/>
        <v xml:space="preserve"> (Соединительные трубы) Жидкостная линия : N[]</v>
      </c>
      <c r="Z96" s="44" t="str">
        <f t="shared" si="20"/>
        <v xml:space="preserve"> (Соединительные трубы) Газовая линия : N[]</v>
      </c>
      <c r="AA96" s="44" t="str">
        <f>CONCATENATE(AA$3,": ",CONCATENATE("N[",Ballu!AK92,"]"))</f>
        <v xml:space="preserve"> (Соединительные трубы) Максимальная длина трубопровода: N[]</v>
      </c>
      <c r="AB96" s="44" t="str">
        <f>CONCATENATE(AB$3,": ",CONCATENATE("S[",Ballu!AL92,"]"))</f>
        <v xml:space="preserve"> (Соединительные трубы) Максимальный перепад высот: S[]</v>
      </c>
      <c r="AC96" s="44" t="str">
        <f t="shared" si="21"/>
        <v xml:space="preserve"> (Допустимая темп. наружного воздуха) Охлаждение: S[]</v>
      </c>
      <c r="AD96" s="44" t="str">
        <f t="shared" si="21"/>
        <v xml:space="preserve"> (Допустимая темп. наружного воздуха) Обогрев: S[]</v>
      </c>
    </row>
    <row r="97" spans="1:30" s="40" customFormat="1" x14ac:dyDescent="0.25">
      <c r="A97" s="44">
        <f>Ballu!A93</f>
        <v>91</v>
      </c>
      <c r="B97" s="44" t="str">
        <f>CONCATENATE(B$3,": ",CONCATENATE("E[",Ballu!D93,"]"))</f>
        <v>Производитель: E[BALLU]</v>
      </c>
      <c r="C97" s="44" t="str">
        <f>CONCATENATE(C$3,": ",CONCATENATE("S[",Ballu!BM93,"]"))</f>
        <v xml:space="preserve"> Тип: S[Мобильный]</v>
      </c>
      <c r="D97" s="40" t="str">
        <f>CONCATENATE(D$3,": ",CONCATENATE("S[",Ballu!AJ93,"]"))</f>
        <v xml:space="preserve"> (Сплит система) Инвертор: S[Нет]</v>
      </c>
      <c r="E97" s="50" t="str">
        <f>CONCATENATE(E$3,": ",CONCATENATE("N[",Ballu!AP93,"]"))</f>
        <v xml:space="preserve"> (Сплит система) Холодопроизводительность: N[6]</v>
      </c>
      <c r="F97" s="46" t="str">
        <f t="shared" si="22"/>
        <v xml:space="preserve"> (Сплит система) Теплопроизводительность: N[]</v>
      </c>
      <c r="G97" s="44" t="str">
        <f>CONCATENATE(G$3,": ",CONCATENATE("N[",Ballu!BL93,"]"))</f>
        <v xml:space="preserve"> (Сплит система) Площадь помещения: N[55]</v>
      </c>
      <c r="H97" s="44" t="str">
        <f t="shared" si="12"/>
        <v xml:space="preserve"> (Рабочий ток) Охлаждение: S[]</v>
      </c>
      <c r="I97" s="46" t="str">
        <f t="shared" si="23"/>
        <v xml:space="preserve"> (Потребляемая мощность) Охлаждение: N[]</v>
      </c>
      <c r="J97" s="44" t="str">
        <f t="shared" si="13"/>
        <v xml:space="preserve"> (Рабочий ток) Обогрев: S[]</v>
      </c>
      <c r="K97" s="46" t="str">
        <f t="shared" si="13"/>
        <v xml:space="preserve"> (Потребляемая мощность) Обогрев: S[]</v>
      </c>
      <c r="L97" s="44" t="str">
        <f>CONCATENATE(L$3,": ",CONCATENATE("S[",Ballu!BA93,"]"))</f>
        <v xml:space="preserve"> (Рабочий ток) Напряжение / Частота источника питания: S[220-240/50/1]</v>
      </c>
      <c r="M97" s="44" t="str">
        <f t="shared" si="14"/>
        <v xml:space="preserve"> (Рабочий ток) Хладагент: S[]</v>
      </c>
      <c r="N97" s="44" t="str">
        <f t="shared" si="15"/>
        <v xml:space="preserve"> (Рабочий ток) Количество хладагента: N[]</v>
      </c>
      <c r="O97" s="44" t="str">
        <f t="shared" si="16"/>
        <v xml:space="preserve"> (Рабочий ток) Объем рециркулируемого воздуха внутреннего блока: S[]</v>
      </c>
      <c r="P97" s="44" t="str">
        <f>CONCATENATE(P$3,": ",CONCATENATE("S[",Ballu!BN93,"]"))</f>
        <v xml:space="preserve"> (Внутренний блок) Размеры (Ш x Г x В): S[]</v>
      </c>
      <c r="Q97" s="44" t="str">
        <f t="shared" si="17"/>
        <v xml:space="preserve"> (Внутренний блок) Упаковка (Ш x Г x В): S[]</v>
      </c>
      <c r="R97" s="46" t="str">
        <f t="shared" si="17"/>
        <v xml:space="preserve"> (Внутренний блок) Масса (нетто / брутто): S[]</v>
      </c>
      <c r="S97" s="44" t="str">
        <f>CONCATENATE(S$3,": ",CONCATENATE("S[",Ballu!BG93,"]"))</f>
        <v xml:space="preserve"> (Внутренний блок) Уровень шума мин. / макс.: S[]</v>
      </c>
      <c r="T97" s="44" t="str">
        <f t="shared" si="18"/>
        <v xml:space="preserve"> (Наружный блок) Марка компрессора: S[]</v>
      </c>
      <c r="U97" s="46" t="str">
        <f>CONCATENATE(U$3,": ",CONCATENATE("S[",Ballu!BP93,"]"))</f>
        <v xml:space="preserve"> (Наружный блок) Размеры (Ш x Г x В): S[]</v>
      </c>
      <c r="V97" s="46" t="str">
        <f>CONCATENATE(V$3,": ",CONCATENATE("S[",Ballu!BQ93,"]"))</f>
        <v xml:space="preserve"> (Наружный блок) Упаковка (Ш x Г x В): S[429 x 709 x 879]</v>
      </c>
      <c r="W97" s="46" t="str">
        <f>CONCATENATE(W$3,": ",CONCATENATE("S[",Ballu!W93," / ",Ballu!X93,"]"))</f>
        <v xml:space="preserve"> (Наружный блок) Масса (нетто / брутто): S[42 / 49]</v>
      </c>
      <c r="X97" s="46" t="str">
        <f>CONCATENATE(X$3,": ",CONCATENATE("N[",Ballu!AT93,"]"))</f>
        <v xml:space="preserve"> (Наружный блок) Максимальный уровень шума: N[54]</v>
      </c>
      <c r="Y97" s="44" t="str">
        <f t="shared" si="20"/>
        <v xml:space="preserve"> (Соединительные трубы) Жидкостная линия : N[]</v>
      </c>
      <c r="Z97" s="44" t="str">
        <f t="shared" si="20"/>
        <v xml:space="preserve"> (Соединительные трубы) Газовая линия : N[]</v>
      </c>
      <c r="AA97" s="44" t="str">
        <f>CONCATENATE(AA$3,": ",CONCATENATE("N[",Ballu!AK93,"]"))</f>
        <v xml:space="preserve"> (Соединительные трубы) Максимальная длина трубопровода: N[]</v>
      </c>
      <c r="AB97" s="44" t="str">
        <f>CONCATENATE(AB$3,": ",CONCATENATE("S[",Ballu!AL93,"]"))</f>
        <v xml:space="preserve"> (Соединительные трубы) Максимальный перепад высот: S[]</v>
      </c>
      <c r="AC97" s="44" t="str">
        <f t="shared" si="21"/>
        <v xml:space="preserve"> (Допустимая темп. наружного воздуха) Охлаждение: S[]</v>
      </c>
      <c r="AD97" s="44" t="str">
        <f t="shared" si="21"/>
        <v xml:space="preserve"> (Допустимая темп. наружного воздуха) Обогрев: S[]</v>
      </c>
    </row>
    <row r="98" spans="1:30" s="40" customFormat="1" x14ac:dyDescent="0.25">
      <c r="A98" s="44">
        <f>Ballu!A94</f>
        <v>92</v>
      </c>
      <c r="B98" s="44" t="str">
        <f>CONCATENATE(B$3,": ",CONCATENATE("E[",Ballu!D94,"]"))</f>
        <v>Производитель: E[BALLU]</v>
      </c>
      <c r="C98" s="44" t="str">
        <f>CONCATENATE(C$3,": ",CONCATENATE("S[",Ballu!BM94,"]"))</f>
        <v xml:space="preserve"> Тип: S[Мобильный]</v>
      </c>
      <c r="D98" s="40" t="str">
        <f>CONCATENATE(D$3,": ",CONCATENATE("S[",Ballu!AJ94,"]"))</f>
        <v xml:space="preserve"> (Сплит система) Инвертор: S[Нет]</v>
      </c>
      <c r="E98" s="50" t="str">
        <f>CONCATENATE(E$3,": ",CONCATENATE("N[",Ballu!AP94,"]"))</f>
        <v xml:space="preserve"> (Сплит система) Холодопроизводительность: N[4.6]</v>
      </c>
      <c r="F98" s="46" t="str">
        <f t="shared" si="22"/>
        <v xml:space="preserve"> (Сплит система) Теплопроизводительность: N[]</v>
      </c>
      <c r="G98" s="44" t="str">
        <f>CONCATENATE(G$3,": ",CONCATENATE("N[",Ballu!BL94,"]"))</f>
        <v xml:space="preserve"> (Сплит система) Площадь помещения: N[44]</v>
      </c>
      <c r="H98" s="44" t="str">
        <f t="shared" si="12"/>
        <v xml:space="preserve"> (Рабочий ток) Охлаждение: S[]</v>
      </c>
      <c r="I98" s="46" t="str">
        <f t="shared" si="23"/>
        <v xml:space="preserve"> (Потребляемая мощность) Охлаждение: N[]</v>
      </c>
      <c r="J98" s="44" t="str">
        <f t="shared" si="13"/>
        <v xml:space="preserve"> (Рабочий ток) Обогрев: S[]</v>
      </c>
      <c r="K98" s="46" t="str">
        <f t="shared" si="13"/>
        <v xml:space="preserve"> (Потребляемая мощность) Обогрев: S[]</v>
      </c>
      <c r="L98" s="44" t="str">
        <f>CONCATENATE(L$3,": ",CONCATENATE("S[",Ballu!BA94,"]"))</f>
        <v xml:space="preserve"> (Рабочий ток) Напряжение / Частота источника питания: S[220-240/50/1]</v>
      </c>
      <c r="M98" s="44" t="str">
        <f t="shared" si="14"/>
        <v xml:space="preserve"> (Рабочий ток) Хладагент: S[]</v>
      </c>
      <c r="N98" s="44" t="str">
        <f t="shared" si="15"/>
        <v xml:space="preserve"> (Рабочий ток) Количество хладагента: N[]</v>
      </c>
      <c r="O98" s="44" t="str">
        <f t="shared" si="16"/>
        <v xml:space="preserve"> (Рабочий ток) Объем рециркулируемого воздуха внутреннего блока: S[]</v>
      </c>
      <c r="P98" s="44" t="str">
        <f>CONCATENATE(P$3,": ",CONCATENATE("S[",Ballu!BN94,"]"))</f>
        <v xml:space="preserve"> (Внутренний блок) Размеры (Ш x Г x В): S[]</v>
      </c>
      <c r="Q98" s="44" t="str">
        <f t="shared" si="17"/>
        <v xml:space="preserve"> (Внутренний блок) Упаковка (Ш x Г x В): S[]</v>
      </c>
      <c r="R98" s="46" t="str">
        <f t="shared" si="17"/>
        <v xml:space="preserve"> (Внутренний блок) Масса (нетто / брутто): S[]</v>
      </c>
      <c r="S98" s="44" t="str">
        <f>CONCATENATE(S$3,": ",CONCATENATE("S[",Ballu!BG94,"]"))</f>
        <v xml:space="preserve"> (Внутренний блок) Уровень шума мин. / макс.: S[]</v>
      </c>
      <c r="T98" s="44" t="str">
        <f t="shared" si="18"/>
        <v xml:space="preserve"> (Наружный блок) Марка компрессора: S[]</v>
      </c>
      <c r="U98" s="46" t="str">
        <f>CONCATENATE(U$3,": ",CONCATENATE("S[",Ballu!BP94,"]"))</f>
        <v xml:space="preserve"> (Наружный блок) Размеры (Ш x Г x В): S[]</v>
      </c>
      <c r="V98" s="46" t="str">
        <f>CONCATENATE(V$3,": ",CONCATENATE("S[",Ballu!BQ94,"]"))</f>
        <v xml:space="preserve"> (Наружный блок) Упаковка (Ш x Г x В): S[429 x 709 x 879]</v>
      </c>
      <c r="W98" s="46" t="str">
        <f>CONCATENATE(W$3,": ",CONCATENATE("S[",Ballu!W94," / ",Ballu!X94,"]"))</f>
        <v xml:space="preserve"> (Наружный блок) Масса (нетто / брутто): S[40 / 47]</v>
      </c>
      <c r="X98" s="46" t="str">
        <f>CONCATENATE(X$3,": ",CONCATENATE("N[",Ballu!AT94,"]"))</f>
        <v xml:space="preserve"> (Наружный блок) Максимальный уровень шума: N[52]</v>
      </c>
      <c r="Y98" s="44" t="str">
        <f t="shared" si="20"/>
        <v xml:space="preserve"> (Соединительные трубы) Жидкостная линия : N[]</v>
      </c>
      <c r="Z98" s="44" t="str">
        <f t="shared" si="20"/>
        <v xml:space="preserve"> (Соединительные трубы) Газовая линия : N[]</v>
      </c>
      <c r="AA98" s="44" t="str">
        <f>CONCATENATE(AA$3,": ",CONCATENATE("N[",Ballu!AK94,"]"))</f>
        <v xml:space="preserve"> (Соединительные трубы) Максимальная длина трубопровода: N[]</v>
      </c>
      <c r="AB98" s="44" t="str">
        <f>CONCATENATE(AB$3,": ",CONCATENATE("S[",Ballu!AL94,"]"))</f>
        <v xml:space="preserve"> (Соединительные трубы) Максимальный перепад высот: S[]</v>
      </c>
      <c r="AC98" s="44" t="str">
        <f t="shared" si="21"/>
        <v xml:space="preserve"> (Допустимая темп. наружного воздуха) Охлаждение: S[]</v>
      </c>
      <c r="AD98" s="44" t="str">
        <f t="shared" si="21"/>
        <v xml:space="preserve"> (Допустимая темп. наружного воздуха) Обогрев: S[]</v>
      </c>
    </row>
    <row r="99" spans="1:30" s="40" customFormat="1" x14ac:dyDescent="0.25">
      <c r="A99" s="44">
        <f>Ballu!A95</f>
        <v>93</v>
      </c>
      <c r="B99" s="44" t="str">
        <f>CONCATENATE(B$3,": ",CONCATENATE("E[",Ballu!D95,"]"))</f>
        <v>Производитель: E[BALLU]</v>
      </c>
      <c r="C99" s="44" t="str">
        <f>CONCATENATE(C$3,": ",CONCATENATE("S[",Ballu!BM95,"]"))</f>
        <v xml:space="preserve"> Тип: S[Мобильный]</v>
      </c>
      <c r="D99" s="40" t="str">
        <f>CONCATENATE(D$3,": ",CONCATENATE("S[",Ballu!AJ95,"]"))</f>
        <v xml:space="preserve"> (Сплит система) Инвертор: S[Нет]</v>
      </c>
      <c r="E99" s="50" t="str">
        <f>CONCATENATE(E$3,": ",CONCATENATE("N[",Ballu!AP95,"]"))</f>
        <v xml:space="preserve"> (Сплит система) Холодопроизводительность: N[2.05]</v>
      </c>
      <c r="F99" s="46" t="str">
        <f t="shared" si="22"/>
        <v xml:space="preserve"> (Сплит система) Теплопроизводительность: N[]</v>
      </c>
      <c r="G99" s="44" t="str">
        <f>CONCATENATE(G$3,": ",CONCATENATE("N[",Ballu!BL95,"]"))</f>
        <v xml:space="preserve"> (Сплит система) Площадь помещения: N[16]</v>
      </c>
      <c r="H99" s="44" t="str">
        <f t="shared" si="12"/>
        <v xml:space="preserve"> (Рабочий ток) Охлаждение: S[]</v>
      </c>
      <c r="I99" s="46" t="str">
        <f t="shared" si="23"/>
        <v xml:space="preserve"> (Потребляемая мощность) Охлаждение: N[]</v>
      </c>
      <c r="J99" s="44" t="str">
        <f t="shared" si="13"/>
        <v xml:space="preserve"> (Рабочий ток) Обогрев: S[]</v>
      </c>
      <c r="K99" s="46" t="str">
        <f t="shared" si="13"/>
        <v xml:space="preserve"> (Потребляемая мощность) Обогрев: S[]</v>
      </c>
      <c r="L99" s="44" t="str">
        <f>CONCATENATE(L$3,": ",CONCATENATE("S[",Ballu!BA95,"]"))</f>
        <v xml:space="preserve"> (Рабочий ток) Напряжение / Частота источника питания: S[220-240/50/1]</v>
      </c>
      <c r="M99" s="44" t="str">
        <f t="shared" si="14"/>
        <v xml:space="preserve"> (Рабочий ток) Хладагент: S[]</v>
      </c>
      <c r="N99" s="44" t="str">
        <f t="shared" si="15"/>
        <v xml:space="preserve"> (Рабочий ток) Количество хладагента: N[]</v>
      </c>
      <c r="O99" s="44" t="str">
        <f t="shared" si="16"/>
        <v xml:space="preserve"> (Рабочий ток) Объем рециркулируемого воздуха внутреннего блока: S[]</v>
      </c>
      <c r="P99" s="44" t="str">
        <f>CONCATENATE(P$3,": ",CONCATENATE("S[",Ballu!BN95,"]"))</f>
        <v xml:space="preserve"> (Внутренний блок) Размеры (Ш x Г x В): S[]</v>
      </c>
      <c r="Q99" s="44" t="str">
        <f t="shared" si="17"/>
        <v xml:space="preserve"> (Внутренний блок) Упаковка (Ш x Г x В): S[]</v>
      </c>
      <c r="R99" s="46" t="str">
        <f t="shared" si="17"/>
        <v xml:space="preserve"> (Внутренний блок) Масса (нетто / брутто): S[]</v>
      </c>
      <c r="S99" s="44" t="str">
        <f>CONCATENATE(S$3,": ",CONCATENATE("S[",Ballu!BG95,"]"))</f>
        <v xml:space="preserve"> (Внутренний блок) Уровень шума мин. / макс.: S[]</v>
      </c>
      <c r="T99" s="44" t="str">
        <f t="shared" si="18"/>
        <v xml:space="preserve"> (Наружный блок) Марка компрессора: S[]</v>
      </c>
      <c r="U99" s="46" t="str">
        <f>CONCATENATE(U$3,": ",CONCATENATE("S[",Ballu!BP95,"]"))</f>
        <v xml:space="preserve"> (Наружный блок) Размеры (Ш x Г x В): S[]</v>
      </c>
      <c r="V99" s="46" t="str">
        <f>CONCATENATE(V$3,": ",CONCATENATE("S[",Ballu!BQ95,"]"))</f>
        <v xml:space="preserve"> (Наружный блок) Упаковка (Ш x Г x В): S[360 x 450 x 800]</v>
      </c>
      <c r="W99" s="46" t="str">
        <f>CONCATENATE(W$3,": ",CONCATENATE("S[",Ballu!W95," / ",Ballu!X95,"]"))</f>
        <v xml:space="preserve"> (Наружный блок) Масса (нетто / брутто): S[21.5 / 26.5]</v>
      </c>
      <c r="X99" s="46" t="str">
        <f>CONCATENATE(X$3,": ",CONCATENATE("N[",Ballu!AT95,"]"))</f>
        <v xml:space="preserve"> (Наружный блок) Максимальный уровень шума: N[43]</v>
      </c>
      <c r="Y99" s="44" t="str">
        <f t="shared" si="20"/>
        <v xml:space="preserve"> (Соединительные трубы) Жидкостная линия : N[]</v>
      </c>
      <c r="Z99" s="44" t="str">
        <f t="shared" si="20"/>
        <v xml:space="preserve"> (Соединительные трубы) Газовая линия : N[]</v>
      </c>
      <c r="AA99" s="44" t="str">
        <f>CONCATENATE(AA$3,": ",CONCATENATE("N[",Ballu!AK95,"]"))</f>
        <v xml:space="preserve"> (Соединительные трубы) Максимальная длина трубопровода: N[]</v>
      </c>
      <c r="AB99" s="44" t="str">
        <f>CONCATENATE(AB$3,": ",CONCATENATE("S[",Ballu!AL95,"]"))</f>
        <v xml:space="preserve"> (Соединительные трубы) Максимальный перепад высот: S[]</v>
      </c>
      <c r="AC99" s="44" t="str">
        <f t="shared" si="21"/>
        <v xml:space="preserve"> (Допустимая темп. наружного воздуха) Охлаждение: S[]</v>
      </c>
      <c r="AD99" s="44" t="str">
        <f t="shared" si="21"/>
        <v xml:space="preserve"> (Допустимая темп. наружного воздуха) Обогрев: S[]</v>
      </c>
    </row>
    <row r="100" spans="1:30" s="40" customFormat="1" x14ac:dyDescent="0.25">
      <c r="A100" s="44">
        <f>Ballu!A96</f>
        <v>94</v>
      </c>
      <c r="B100" s="44" t="str">
        <f>CONCATENATE(B$3,": ",CONCATENATE("E[",Ballu!D96,"]"))</f>
        <v>Производитель: E[BALLU]</v>
      </c>
      <c r="C100" s="44" t="str">
        <f>CONCATENATE(C$3,": ",CONCATENATE("S[",Ballu!BM96,"]"))</f>
        <v xml:space="preserve"> Тип: S[Мобильный]</v>
      </c>
      <c r="D100" s="40" t="str">
        <f>CONCATENATE(D$3,": ",CONCATENATE("S[",Ballu!AJ96,"]"))</f>
        <v xml:space="preserve"> (Сплит система) Инвертор: S[Нет]</v>
      </c>
      <c r="E100" s="50" t="str">
        <f>CONCATENATE(E$3,": ",CONCATENATE("N[",Ballu!AP96,"]"))</f>
        <v xml:space="preserve"> (Сплит система) Холодопроизводительность: N[2.6]</v>
      </c>
      <c r="F100" s="46" t="str">
        <f t="shared" si="22"/>
        <v xml:space="preserve"> (Сплит система) Теплопроизводительность: N[]</v>
      </c>
      <c r="G100" s="44" t="str">
        <f>CONCATENATE(G$3,": ",CONCATENATE("N[",Ballu!BL96,"]"))</f>
        <v xml:space="preserve"> (Сплит система) Площадь помещения: N[23]</v>
      </c>
      <c r="H100" s="44" t="str">
        <f t="shared" si="12"/>
        <v xml:space="preserve"> (Рабочий ток) Охлаждение: S[]</v>
      </c>
      <c r="I100" s="46" t="str">
        <f t="shared" si="23"/>
        <v xml:space="preserve"> (Потребляемая мощность) Охлаждение: N[]</v>
      </c>
      <c r="J100" s="44" t="str">
        <f t="shared" si="13"/>
        <v xml:space="preserve"> (Рабочий ток) Обогрев: S[]</v>
      </c>
      <c r="K100" s="46" t="str">
        <f t="shared" si="13"/>
        <v xml:space="preserve"> (Потребляемая мощность) Обогрев: S[]</v>
      </c>
      <c r="L100" s="44" t="str">
        <f>CONCATENATE(L$3,": ",CONCATENATE("S[",Ballu!BA96,"]"))</f>
        <v xml:space="preserve"> (Рабочий ток) Напряжение / Частота источника питания: S[220-240/50/1]</v>
      </c>
      <c r="M100" s="44" t="str">
        <f t="shared" si="14"/>
        <v xml:space="preserve"> (Рабочий ток) Хладагент: S[]</v>
      </c>
      <c r="N100" s="44" t="str">
        <f t="shared" si="15"/>
        <v xml:space="preserve"> (Рабочий ток) Количество хладагента: N[]</v>
      </c>
      <c r="O100" s="44" t="str">
        <f t="shared" si="16"/>
        <v xml:space="preserve"> (Рабочий ток) Объем рециркулируемого воздуха внутреннего блока: S[]</v>
      </c>
      <c r="P100" s="44" t="str">
        <f>CONCATENATE(P$3,": ",CONCATENATE("S[",Ballu!BN96,"]"))</f>
        <v xml:space="preserve"> (Внутренний блок) Размеры (Ш x Г x В): S[]</v>
      </c>
      <c r="Q100" s="44" t="str">
        <f t="shared" si="17"/>
        <v xml:space="preserve"> (Внутренний блок) Упаковка (Ш x Г x В): S[]</v>
      </c>
      <c r="R100" s="46" t="str">
        <f t="shared" si="17"/>
        <v xml:space="preserve"> (Внутренний блок) Масса (нетто / брутто): S[]</v>
      </c>
      <c r="S100" s="44" t="str">
        <f>CONCATENATE(S$3,": ",CONCATENATE("S[",Ballu!BG96,"]"))</f>
        <v xml:space="preserve"> (Внутренний блок) Уровень шума мин. / макс.: S[]</v>
      </c>
      <c r="T100" s="44" t="str">
        <f t="shared" si="18"/>
        <v xml:space="preserve"> (Наружный блок) Марка компрессора: S[]</v>
      </c>
      <c r="U100" s="46" t="str">
        <f>CONCATENATE(U$3,": ",CONCATENATE("S[",Ballu!BP96,"]"))</f>
        <v xml:space="preserve"> (Наружный блок) Размеры (Ш x Г x В): S[]</v>
      </c>
      <c r="V100" s="46" t="str">
        <f>CONCATENATE(V$3,": ",CONCATENATE("S[",Ballu!BQ96,"]"))</f>
        <v xml:space="preserve"> (Наружный блок) Упаковка (Ш x Г x В): S[390 x 490 x 870]</v>
      </c>
      <c r="W100" s="46" t="str">
        <f>CONCATENATE(W$3,": ",CONCATENATE("S[",Ballu!W96," / ",Ballu!X96,"]"))</f>
        <v xml:space="preserve"> (Наружный блок) Масса (нетто / брутто): S[25 / 29]</v>
      </c>
      <c r="X100" s="46" t="str">
        <f>CONCATENATE(X$3,": ",CONCATENATE("N[",Ballu!AT96,"]"))</f>
        <v xml:space="preserve"> (Наружный блок) Максимальный уровень шума: N[45]</v>
      </c>
      <c r="Y100" s="44" t="str">
        <f t="shared" si="20"/>
        <v xml:space="preserve"> (Соединительные трубы) Жидкостная линия : N[]</v>
      </c>
      <c r="Z100" s="44" t="str">
        <f t="shared" si="20"/>
        <v xml:space="preserve"> (Соединительные трубы) Газовая линия : N[]</v>
      </c>
      <c r="AA100" s="44" t="str">
        <f>CONCATENATE(AA$3,": ",CONCATENATE("N[",Ballu!AK96,"]"))</f>
        <v xml:space="preserve"> (Соединительные трубы) Максимальная длина трубопровода: N[]</v>
      </c>
      <c r="AB100" s="44" t="str">
        <f>CONCATENATE(AB$3,": ",CONCATENATE("S[",Ballu!AL96,"]"))</f>
        <v xml:space="preserve"> (Соединительные трубы) Максимальный перепад высот: S[]</v>
      </c>
      <c r="AC100" s="44" t="str">
        <f t="shared" si="21"/>
        <v xml:space="preserve"> (Допустимая темп. наружного воздуха) Охлаждение: S[]</v>
      </c>
      <c r="AD100" s="44" t="str">
        <f t="shared" si="21"/>
        <v xml:space="preserve"> (Допустимая темп. наружного воздуха) Обогрев: S[]</v>
      </c>
    </row>
    <row r="101" spans="1:30" s="40" customFormat="1" x14ac:dyDescent="0.25">
      <c r="A101" s="44">
        <f>Ballu!A97</f>
        <v>95</v>
      </c>
      <c r="B101" s="44" t="str">
        <f>CONCATENATE(B$3,": ",CONCATENATE("E[",Ballu!D97,"]"))</f>
        <v>Производитель: E[BALLU]</v>
      </c>
      <c r="C101" s="44" t="str">
        <f>CONCATENATE(C$3,": ",CONCATENATE("S[",Ballu!BM97,"]"))</f>
        <v xml:space="preserve"> Тип: S[Мобильный]</v>
      </c>
      <c r="D101" s="40" t="str">
        <f>CONCATENATE(D$3,": ",CONCATENATE("S[",Ballu!AJ97,"]"))</f>
        <v xml:space="preserve"> (Сплит система) Инвертор: S[Нет]</v>
      </c>
      <c r="E101" s="50" t="str">
        <f>CONCATENATE(E$3,": ",CONCATENATE("N[",Ballu!AP97,"]"))</f>
        <v xml:space="preserve"> (Сплит система) Холодопроизводительность: N[2.6]</v>
      </c>
      <c r="F101" s="46" t="str">
        <f t="shared" si="22"/>
        <v xml:space="preserve"> (Сплит система) Теплопроизводительность: N[]</v>
      </c>
      <c r="G101" s="44" t="str">
        <f>CONCATENATE(G$3,": ",CONCATENATE("N[",Ballu!BL97,"]"))</f>
        <v xml:space="preserve"> (Сплит система) Площадь помещения: N[22]</v>
      </c>
      <c r="H101" s="44" t="str">
        <f t="shared" si="12"/>
        <v xml:space="preserve"> (Рабочий ток) Охлаждение: S[]</v>
      </c>
      <c r="I101" s="46" t="str">
        <f t="shared" si="23"/>
        <v xml:space="preserve"> (Потребляемая мощность) Охлаждение: N[]</v>
      </c>
      <c r="J101" s="44" t="str">
        <f t="shared" si="13"/>
        <v xml:space="preserve"> (Рабочий ток) Обогрев: S[]</v>
      </c>
      <c r="K101" s="46" t="str">
        <f t="shared" si="13"/>
        <v xml:space="preserve"> (Потребляемая мощность) Обогрев: S[]</v>
      </c>
      <c r="L101" s="44" t="str">
        <f>CONCATENATE(L$3,": ",CONCATENATE("S[",Ballu!BA97,"]"))</f>
        <v xml:space="preserve"> (Рабочий ток) Напряжение / Частота источника питания: S[220-240/50/1]</v>
      </c>
      <c r="M101" s="44" t="str">
        <f t="shared" si="14"/>
        <v xml:space="preserve"> (Рабочий ток) Хладагент: S[]</v>
      </c>
      <c r="N101" s="44" t="str">
        <f t="shared" si="15"/>
        <v xml:space="preserve"> (Рабочий ток) Количество хладагента: N[]</v>
      </c>
      <c r="O101" s="44" t="str">
        <f t="shared" si="16"/>
        <v xml:space="preserve"> (Рабочий ток) Объем рециркулируемого воздуха внутреннего блока: S[]</v>
      </c>
      <c r="P101" s="44" t="str">
        <f>CONCATENATE(P$3,": ",CONCATENATE("S[",Ballu!BN97,"]"))</f>
        <v xml:space="preserve"> (Внутренний блок) Размеры (Ш x Г x В): S[]</v>
      </c>
      <c r="Q101" s="44" t="str">
        <f t="shared" si="17"/>
        <v xml:space="preserve"> (Внутренний блок) Упаковка (Ш x Г x В): S[]</v>
      </c>
      <c r="R101" s="46" t="str">
        <f t="shared" si="17"/>
        <v xml:space="preserve"> (Внутренний блок) Масса (нетто / брутто): S[]</v>
      </c>
      <c r="S101" s="44" t="str">
        <f>CONCATENATE(S$3,": ",CONCATENATE("S[",Ballu!BG97,"]"))</f>
        <v xml:space="preserve"> (Внутренний блок) Уровень шума мин. / макс.: S[]</v>
      </c>
      <c r="T101" s="44" t="str">
        <f t="shared" si="18"/>
        <v xml:space="preserve"> (Наружный блок) Марка компрессора: S[]</v>
      </c>
      <c r="U101" s="46" t="str">
        <f>CONCATENATE(U$3,": ",CONCATENATE("S[",Ballu!BP97,"]"))</f>
        <v xml:space="preserve"> (Наружный блок) Размеры (Ш x Г x В): S[]</v>
      </c>
      <c r="V101" s="46" t="str">
        <f>CONCATENATE(V$3,": ",CONCATENATE("S[",Ballu!BQ97,"]"))</f>
        <v xml:space="preserve"> (Наружный блок) Упаковка (Ш x Г x В): S[360 x 450 x 870]</v>
      </c>
      <c r="W101" s="46" t="str">
        <f>CONCATENATE(W$3,": ",CONCATENATE("S[",Ballu!W97," / ",Ballu!X97,"]"))</f>
        <v xml:space="preserve"> (Наружный блок) Масса (нетто / брутто): S[22.5 / 25.5]</v>
      </c>
      <c r="X101" s="46" t="str">
        <f>CONCATENATE(X$3,": ",CONCATENATE("N[",Ballu!AT97,"]"))</f>
        <v xml:space="preserve"> (Наружный блок) Максимальный уровень шума: N[48]</v>
      </c>
      <c r="Y101" s="44" t="str">
        <f t="shared" si="20"/>
        <v xml:space="preserve"> (Соединительные трубы) Жидкостная линия : N[]</v>
      </c>
      <c r="Z101" s="44" t="str">
        <f t="shared" si="20"/>
        <v xml:space="preserve"> (Соединительные трубы) Газовая линия : N[]</v>
      </c>
      <c r="AA101" s="44" t="str">
        <f>CONCATENATE(AA$3,": ",CONCATENATE("N[",Ballu!AK97,"]"))</f>
        <v xml:space="preserve"> (Соединительные трубы) Максимальная длина трубопровода: N[]</v>
      </c>
      <c r="AB101" s="44" t="str">
        <f>CONCATENATE(AB$3,": ",CONCATENATE("S[",Ballu!AL97,"]"))</f>
        <v xml:space="preserve"> (Соединительные трубы) Максимальный перепад высот: S[]</v>
      </c>
      <c r="AC101" s="44" t="str">
        <f t="shared" si="21"/>
        <v xml:space="preserve"> (Допустимая темп. наружного воздуха) Охлаждение: S[]</v>
      </c>
      <c r="AD101" s="44" t="str">
        <f t="shared" si="21"/>
        <v xml:space="preserve"> (Допустимая темп. наружного воздуха) Обогрев: S[]</v>
      </c>
    </row>
    <row r="102" spans="1:30" s="40" customFormat="1" x14ac:dyDescent="0.25">
      <c r="A102" s="44">
        <f>Ballu!A98</f>
        <v>96</v>
      </c>
      <c r="B102" s="44" t="str">
        <f>CONCATENATE(B$3,": ",CONCATENATE("E[",Ballu!D98,"]"))</f>
        <v>Производитель: E[BALLU]</v>
      </c>
      <c r="C102" s="44" t="str">
        <f>CONCATENATE(C$3,": ",CONCATENATE("S[",Ballu!BM98,"]"))</f>
        <v xml:space="preserve"> Тип: S[Мобильный]</v>
      </c>
      <c r="D102" s="40" t="str">
        <f>CONCATENATE(D$3,": ",CONCATENATE("S[",Ballu!AJ98,"]"))</f>
        <v xml:space="preserve"> (Сплит система) Инвертор: S[Нет]</v>
      </c>
      <c r="E102" s="50" t="str">
        <f>CONCATENATE(E$3,": ",CONCATENATE("N[",Ballu!AP98,"]"))</f>
        <v xml:space="preserve"> (Сплит система) Холодопроизводительность: N[2.05]</v>
      </c>
      <c r="F102" s="46" t="str">
        <f t="shared" si="22"/>
        <v xml:space="preserve"> (Сплит система) Теплопроизводительность: N[]</v>
      </c>
      <c r="G102" s="44" t="str">
        <f>CONCATENATE(G$3,": ",CONCATENATE("N[",Ballu!BL98,"]"))</f>
        <v xml:space="preserve"> (Сплит система) Площадь помещения: N[18]</v>
      </c>
      <c r="H102" s="44" t="str">
        <f t="shared" si="12"/>
        <v xml:space="preserve"> (Рабочий ток) Охлаждение: S[]</v>
      </c>
      <c r="I102" s="46" t="str">
        <f t="shared" si="23"/>
        <v xml:space="preserve"> (Потребляемая мощность) Охлаждение: N[]</v>
      </c>
      <c r="J102" s="44" t="str">
        <f t="shared" si="13"/>
        <v xml:space="preserve"> (Рабочий ток) Обогрев: S[]</v>
      </c>
      <c r="K102" s="46" t="str">
        <f t="shared" si="13"/>
        <v xml:space="preserve"> (Потребляемая мощность) Обогрев: S[]</v>
      </c>
      <c r="L102" s="44" t="str">
        <f>CONCATENATE(L$3,": ",CONCATENATE("S[",Ballu!BA98,"]"))</f>
        <v xml:space="preserve"> (Рабочий ток) Напряжение / Частота источника питания: S[220-240/50/1]</v>
      </c>
      <c r="M102" s="44" t="str">
        <f t="shared" si="14"/>
        <v xml:space="preserve"> (Рабочий ток) Хладагент: S[]</v>
      </c>
      <c r="N102" s="44" t="str">
        <f t="shared" si="15"/>
        <v xml:space="preserve"> (Рабочий ток) Количество хладагента: N[]</v>
      </c>
      <c r="O102" s="44" t="str">
        <f t="shared" si="16"/>
        <v xml:space="preserve"> (Рабочий ток) Объем рециркулируемого воздуха внутреннего блока: S[]</v>
      </c>
      <c r="P102" s="44" t="str">
        <f>CONCATENATE(P$3,": ",CONCATENATE("S[",Ballu!BN98,"]"))</f>
        <v xml:space="preserve"> (Внутренний блок) Размеры (Ш x Г x В): S[]</v>
      </c>
      <c r="Q102" s="44" t="str">
        <f t="shared" si="17"/>
        <v xml:space="preserve"> (Внутренний блок) Упаковка (Ш x Г x В): S[]</v>
      </c>
      <c r="R102" s="46" t="str">
        <f t="shared" si="17"/>
        <v xml:space="preserve"> (Внутренний блок) Масса (нетто / брутто): S[]</v>
      </c>
      <c r="S102" s="44" t="str">
        <f>CONCATENATE(S$3,": ",CONCATENATE("S[",Ballu!BG98,"]"))</f>
        <v xml:space="preserve"> (Внутренний блок) Уровень шума мин. / макс.: S[]</v>
      </c>
      <c r="T102" s="44" t="str">
        <f t="shared" si="18"/>
        <v xml:space="preserve"> (Наружный блок) Марка компрессора: S[]</v>
      </c>
      <c r="U102" s="46" t="str">
        <f>CONCATENATE(U$3,": ",CONCATENATE("S[",Ballu!BP98,"]"))</f>
        <v xml:space="preserve"> (Наружный блок) Размеры (Ш x Г x В): S[]</v>
      </c>
      <c r="V102" s="46" t="str">
        <f>CONCATENATE(V$3,": ",CONCATENATE("S[",Ballu!BQ98,"]"))</f>
        <v xml:space="preserve"> (Наружный блок) Упаковка (Ш x Г x В): S[470 x 355 x 882]</v>
      </c>
      <c r="W102" s="46" t="str">
        <f>CONCATENATE(W$3,": ",CONCATENATE("S[",Ballu!W98," / ",Ballu!X98,"]"))</f>
        <v xml:space="preserve"> (Наружный блок) Масса (нетто / брутто): S[22 / 25]</v>
      </c>
      <c r="X102" s="46" t="str">
        <f>CONCATENATE(X$3,": ",CONCATENATE("N[",Ballu!AT98,"]"))</f>
        <v xml:space="preserve"> (Наружный блок) Максимальный уровень шума: N[45]</v>
      </c>
      <c r="Y102" s="44" t="str">
        <f t="shared" si="20"/>
        <v xml:space="preserve"> (Соединительные трубы) Жидкостная линия : N[]</v>
      </c>
      <c r="Z102" s="44" t="str">
        <f t="shared" si="20"/>
        <v xml:space="preserve"> (Соединительные трубы) Газовая линия : N[]</v>
      </c>
      <c r="AA102" s="44" t="str">
        <f>CONCATENATE(AA$3,": ",CONCATENATE("N[",Ballu!AK98,"]"))</f>
        <v xml:space="preserve"> (Соединительные трубы) Максимальная длина трубопровода: N[]</v>
      </c>
      <c r="AB102" s="44" t="str">
        <f>CONCATENATE(AB$3,": ",CONCATENATE("S[",Ballu!AL98,"]"))</f>
        <v xml:space="preserve"> (Соединительные трубы) Максимальный перепад высот: S[]</v>
      </c>
      <c r="AC102" s="44" t="str">
        <f t="shared" si="21"/>
        <v xml:space="preserve"> (Допустимая темп. наружного воздуха) Охлаждение: S[]</v>
      </c>
      <c r="AD102" s="44" t="str">
        <f t="shared" si="21"/>
        <v xml:space="preserve"> (Допустимая темп. наружного воздуха) Обогрев: S[]</v>
      </c>
    </row>
    <row r="103" spans="1:30" s="40" customFormat="1" x14ac:dyDescent="0.25">
      <c r="A103" s="44">
        <f>Ballu!A99</f>
        <v>97</v>
      </c>
      <c r="B103" s="44" t="str">
        <f>CONCATENATE(B$3,": ",CONCATENATE("E[",Ballu!D99,"]"))</f>
        <v>Производитель: E[BALLU]</v>
      </c>
      <c r="C103" s="44" t="str">
        <f>CONCATENATE(C$3,": ",CONCATENATE("S[",Ballu!BM99,"]"))</f>
        <v xml:space="preserve"> Тип: S[Мобильный]</v>
      </c>
      <c r="D103" s="40" t="str">
        <f>CONCATENATE(D$3,": ",CONCATENATE("S[",Ballu!AJ99,"]"))</f>
        <v xml:space="preserve"> (Сплит система) Инвертор: S[Нет]</v>
      </c>
      <c r="E103" s="50" t="str">
        <f>CONCATENATE(E$3,": ",CONCATENATE("N[",Ballu!AP99,"]"))</f>
        <v xml:space="preserve"> (Сплит система) Холодопроизводительность: N[4.5]</v>
      </c>
      <c r="F103" s="46" t="str">
        <f t="shared" si="22"/>
        <v xml:space="preserve"> (Сплит система) Теплопроизводительность: N[]</v>
      </c>
      <c r="G103" s="44" t="str">
        <f>CONCATENATE(G$3,": ",CONCATENATE("N[",Ballu!BL99,"]"))</f>
        <v xml:space="preserve"> (Сплит система) Площадь помещения: N[50]</v>
      </c>
      <c r="H103" s="44" t="str">
        <f t="shared" si="12"/>
        <v xml:space="preserve"> (Рабочий ток) Охлаждение: S[]</v>
      </c>
      <c r="I103" s="46" t="str">
        <f t="shared" si="23"/>
        <v xml:space="preserve"> (Потребляемая мощность) Охлаждение: N[]</v>
      </c>
      <c r="J103" s="44" t="str">
        <f t="shared" si="13"/>
        <v xml:space="preserve"> (Рабочий ток) Обогрев: S[]</v>
      </c>
      <c r="K103" s="46" t="str">
        <f t="shared" si="13"/>
        <v xml:space="preserve"> (Потребляемая мощность) Обогрев: S[]</v>
      </c>
      <c r="L103" s="44" t="str">
        <f>CONCATENATE(L$3,": ",CONCATENATE("S[",Ballu!BA99,"]"))</f>
        <v xml:space="preserve"> (Рабочий ток) Напряжение / Частота источника питания: S[220-240/50/1]</v>
      </c>
      <c r="M103" s="44" t="str">
        <f t="shared" si="14"/>
        <v xml:space="preserve"> (Рабочий ток) Хладагент: S[]</v>
      </c>
      <c r="N103" s="44" t="str">
        <f t="shared" si="15"/>
        <v xml:space="preserve"> (Рабочий ток) Количество хладагента: N[]</v>
      </c>
      <c r="O103" s="44" t="str">
        <f t="shared" si="16"/>
        <v xml:space="preserve"> (Рабочий ток) Объем рециркулируемого воздуха внутреннего блока: S[]</v>
      </c>
      <c r="P103" s="44" t="str">
        <f>CONCATENATE(P$3,": ",CONCATENATE("S[",Ballu!BN99,"]"))</f>
        <v xml:space="preserve"> (Внутренний блок) Размеры (Ш x Г x В): S[]</v>
      </c>
      <c r="Q103" s="44" t="str">
        <f t="shared" si="17"/>
        <v xml:space="preserve"> (Внутренний блок) Упаковка (Ш x Г x В): S[]</v>
      </c>
      <c r="R103" s="46" t="str">
        <f t="shared" si="17"/>
        <v xml:space="preserve"> (Внутренний блок) Масса (нетто / брутто): S[]</v>
      </c>
      <c r="S103" s="44" t="str">
        <f>CONCATENATE(S$3,": ",CONCATENATE("S[",Ballu!BG99,"]"))</f>
        <v xml:space="preserve"> (Внутренний блок) Уровень шума мин. / макс.: S[]</v>
      </c>
      <c r="T103" s="44" t="str">
        <f t="shared" si="18"/>
        <v xml:space="preserve"> (Наружный блок) Марка компрессора: S[]</v>
      </c>
      <c r="U103" s="46" t="str">
        <f>CONCATENATE(U$3,": ",CONCATENATE("S[",Ballu!BP99,"]"))</f>
        <v xml:space="preserve"> (Наружный блок) Размеры (Ш x Г x В): S[]</v>
      </c>
      <c r="V103" s="46" t="str">
        <f>CONCATENATE(V$3,": ",CONCATENATE("S[",Ballu!BQ99,"]"))</f>
        <v xml:space="preserve"> (Наружный блок) Упаковка (Ш x Г x В): S[605 x 570 x 1120]</v>
      </c>
      <c r="W103" s="46" t="str">
        <f>CONCATENATE(W$3,": ",CONCATENATE("S[",Ballu!W99," / ",Ballu!X99,"]"))</f>
        <v xml:space="preserve"> (Наружный блок) Масса (нетто / брутто): S[73 / 83.5]</v>
      </c>
      <c r="X103" s="46" t="str">
        <f>CONCATENATE(X$3,": ",CONCATENATE("N[",Ballu!AT99,"]"))</f>
        <v xml:space="preserve"> (Наружный блок) Максимальный уровень шума: N[50]</v>
      </c>
      <c r="Y103" s="44" t="str">
        <f t="shared" si="20"/>
        <v xml:space="preserve"> (Соединительные трубы) Жидкостная линия : N[]</v>
      </c>
      <c r="Z103" s="44" t="str">
        <f t="shared" si="20"/>
        <v xml:space="preserve"> (Соединительные трубы) Газовая линия : N[]</v>
      </c>
      <c r="AA103" s="44" t="str">
        <f>CONCATENATE(AA$3,": ",CONCATENATE("N[",Ballu!AK99,"]"))</f>
        <v xml:space="preserve"> (Соединительные трубы) Максимальная длина трубопровода: N[]</v>
      </c>
      <c r="AB103" s="44" t="str">
        <f>CONCATENATE(AB$3,": ",CONCATENATE("S[",Ballu!AL99,"]"))</f>
        <v xml:space="preserve"> (Соединительные трубы) Максимальный перепад высот: S[]</v>
      </c>
      <c r="AC103" s="44" t="str">
        <f t="shared" si="21"/>
        <v xml:space="preserve"> (Допустимая темп. наружного воздуха) Охлаждение: S[]</v>
      </c>
      <c r="AD103" s="44" t="str">
        <f t="shared" si="21"/>
        <v xml:space="preserve"> (Допустимая темп. наружного воздуха) Обогрев: S[]</v>
      </c>
    </row>
    <row r="104" spans="1:30" s="40" customFormat="1" x14ac:dyDescent="0.25">
      <c r="A104" s="44">
        <f>Ballu!A100</f>
        <v>98</v>
      </c>
      <c r="B104" s="44" t="str">
        <f>CONCATENATE(B$3,": ",CONCATENATE("E[",Ballu!D100,"]"))</f>
        <v>Производитель: E[BALLU]</v>
      </c>
      <c r="C104" s="44" t="str">
        <f>CONCATENATE(C$3,": ",CONCATENATE("S[",Ballu!BM100,"]"))</f>
        <v xml:space="preserve"> Тип: S[Мобильный]</v>
      </c>
      <c r="D104" s="40" t="str">
        <f>CONCATENATE(D$3,": ",CONCATENATE("S[",Ballu!AJ100,"]"))</f>
        <v xml:space="preserve"> (Сплит система) Инвертор: S[Нет]</v>
      </c>
      <c r="E104" s="50" t="str">
        <f>CONCATENATE(E$3,": ",CONCATENATE("N[",Ballu!AP100,"]"))</f>
        <v xml:space="preserve"> (Сплит система) Холодопроизводительность: N[6.5]</v>
      </c>
      <c r="F104" s="46" t="str">
        <f t="shared" si="22"/>
        <v xml:space="preserve"> (Сплит система) Теплопроизводительность: N[]</v>
      </c>
      <c r="G104" s="44" t="str">
        <f>CONCATENATE(G$3,": ",CONCATENATE("N[",Ballu!BL100,"]"))</f>
        <v xml:space="preserve"> (Сплит система) Площадь помещения: N[70]</v>
      </c>
      <c r="H104" s="44" t="str">
        <f t="shared" si="12"/>
        <v xml:space="preserve"> (Рабочий ток) Охлаждение: S[]</v>
      </c>
      <c r="I104" s="46" t="str">
        <f t="shared" si="23"/>
        <v xml:space="preserve"> (Потребляемая мощность) Охлаждение: N[]</v>
      </c>
      <c r="J104" s="44" t="str">
        <f t="shared" si="13"/>
        <v xml:space="preserve"> (Рабочий ток) Обогрев: S[]</v>
      </c>
      <c r="K104" s="46" t="str">
        <f t="shared" si="13"/>
        <v xml:space="preserve"> (Потребляемая мощность) Обогрев: S[]</v>
      </c>
      <c r="L104" s="44" t="str">
        <f>CONCATENATE(L$3,": ",CONCATENATE("S[",Ballu!BA100,"]"))</f>
        <v xml:space="preserve"> (Рабочий ток) Напряжение / Частота источника питания: S[220-240/50/1]</v>
      </c>
      <c r="M104" s="44" t="str">
        <f t="shared" si="14"/>
        <v xml:space="preserve"> (Рабочий ток) Хладагент: S[]</v>
      </c>
      <c r="N104" s="44" t="str">
        <f t="shared" si="15"/>
        <v xml:space="preserve"> (Рабочий ток) Количество хладагента: N[]</v>
      </c>
      <c r="O104" s="44" t="str">
        <f t="shared" si="16"/>
        <v xml:space="preserve"> (Рабочий ток) Объем рециркулируемого воздуха внутреннего блока: S[]</v>
      </c>
      <c r="P104" s="44" t="str">
        <f>CONCATENATE(P$3,": ",CONCATENATE("S[",Ballu!BN100,"]"))</f>
        <v xml:space="preserve"> (Внутренний блок) Размеры (Ш x Г x В): S[]</v>
      </c>
      <c r="Q104" s="44" t="str">
        <f t="shared" si="17"/>
        <v xml:space="preserve"> (Внутренний блок) Упаковка (Ш x Г x В): S[]</v>
      </c>
      <c r="R104" s="46" t="str">
        <f t="shared" si="17"/>
        <v xml:space="preserve"> (Внутренний блок) Масса (нетто / брутто): S[]</v>
      </c>
      <c r="S104" s="44" t="str">
        <f>CONCATENATE(S$3,": ",CONCATENATE("S[",Ballu!BG100,"]"))</f>
        <v xml:space="preserve"> (Внутренний блок) Уровень шума мин. / макс.: S[]</v>
      </c>
      <c r="T104" s="44" t="str">
        <f t="shared" si="18"/>
        <v xml:space="preserve"> (Наружный блок) Марка компрессора: S[]</v>
      </c>
      <c r="U104" s="46" t="str">
        <f>CONCATENATE(U$3,": ",CONCATENATE("S[",Ballu!BP100,"]"))</f>
        <v xml:space="preserve"> (Наружный блок) Размеры (Ш x Г x В): S[]</v>
      </c>
      <c r="V104" s="46" t="str">
        <f>CONCATENATE(V$3,": ",CONCATENATE("S[",Ballu!BQ100,"]"))</f>
        <v xml:space="preserve"> (Наружный блок) Упаковка (Ш x Г x В): S[730 x 660 x 1450]</v>
      </c>
      <c r="W104" s="46" t="str">
        <f>CONCATENATE(W$3,": ",CONCATENATE("S[",Ballu!W100," / ",Ballu!X100,"]"))</f>
        <v xml:space="preserve"> (Наружный блок) Масса (нетто / брутто): S[101.5 / 110.5]</v>
      </c>
      <c r="X104" s="46" t="str">
        <f>CONCATENATE(X$3,": ",CONCATENATE("N[",Ballu!AT100,"]"))</f>
        <v xml:space="preserve"> (Наружный блок) Максимальный уровень шума: N[55]</v>
      </c>
      <c r="Y104" s="44" t="str">
        <f t="shared" si="20"/>
        <v xml:space="preserve"> (Соединительные трубы) Жидкостная линия : N[]</v>
      </c>
      <c r="Z104" s="44" t="str">
        <f t="shared" si="20"/>
        <v xml:space="preserve"> (Соединительные трубы) Газовая линия : N[]</v>
      </c>
      <c r="AA104" s="44" t="str">
        <f>CONCATENATE(AA$3,": ",CONCATENATE("N[",Ballu!AK100,"]"))</f>
        <v xml:space="preserve"> (Соединительные трубы) Максимальная длина трубопровода: N[]</v>
      </c>
      <c r="AB104" s="44" t="str">
        <f>CONCATENATE(AB$3,": ",CONCATENATE("S[",Ballu!AL100,"]"))</f>
        <v xml:space="preserve"> (Соединительные трубы) Максимальный перепад высот: S[]</v>
      </c>
      <c r="AC104" s="44" t="str">
        <f t="shared" si="21"/>
        <v xml:space="preserve"> (Допустимая темп. наружного воздуха) Охлаждение: S[]</v>
      </c>
      <c r="AD104" s="44" t="str">
        <f t="shared" si="21"/>
        <v xml:space="preserve"> (Допустимая темп. наружного воздуха) Обогрев: S[]</v>
      </c>
    </row>
    <row r="105" spans="1:30" s="40" customFormat="1" x14ac:dyDescent="0.25">
      <c r="A105" s="44">
        <f>Ballu!A101</f>
        <v>99</v>
      </c>
      <c r="B105" s="44" t="str">
        <f>CONCATENATE(B$3,": ",CONCATENATE("E[",Ballu!D101,"]"))</f>
        <v>Производитель: E[BALLU]</v>
      </c>
      <c r="C105" s="44" t="str">
        <f>CONCATENATE(C$3,": ",CONCATENATE("S[",Ballu!BM101,"]"))</f>
        <v xml:space="preserve"> Тип: S[Мобильный]</v>
      </c>
      <c r="D105" s="40" t="str">
        <f>CONCATENATE(D$3,": ",CONCATENATE("S[",Ballu!AJ101,"]"))</f>
        <v xml:space="preserve"> (Сплит система) Инвертор: S[Нет]</v>
      </c>
      <c r="E105" s="50" t="str">
        <f>CONCATENATE(E$3,": ",CONCATENATE("N[",Ballu!AP101,"]"))</f>
        <v xml:space="preserve"> (Сплит система) Холодопроизводительность: N[25]</v>
      </c>
      <c r="F105" s="46" t="str">
        <f t="shared" si="22"/>
        <v xml:space="preserve"> (Сплит система) Теплопроизводительность: N[]</v>
      </c>
      <c r="G105" s="44" t="str">
        <f>CONCATENATE(G$3,": ",CONCATENATE("N[",Ballu!BL101,"]"))</f>
        <v xml:space="preserve"> (Сплит система) Площадь помещения: N[180]</v>
      </c>
      <c r="H105" s="44" t="str">
        <f t="shared" si="12"/>
        <v xml:space="preserve"> (Рабочий ток) Охлаждение: S[]</v>
      </c>
      <c r="I105" s="46" t="str">
        <f t="shared" si="23"/>
        <v xml:space="preserve"> (Потребляемая мощность) Охлаждение: N[]</v>
      </c>
      <c r="J105" s="44" t="str">
        <f t="shared" si="13"/>
        <v xml:space="preserve"> (Рабочий ток) Обогрев: S[]</v>
      </c>
      <c r="K105" s="46" t="str">
        <f t="shared" si="13"/>
        <v xml:space="preserve"> (Потребляемая мощность) Обогрев: S[]</v>
      </c>
      <c r="L105" s="44" t="str">
        <f>CONCATENATE(L$3,": ",CONCATENATE("S[",Ballu!BA101,"]"))</f>
        <v xml:space="preserve"> (Рабочий ток) Напряжение / Частота источника питания: S[3/380/50]</v>
      </c>
      <c r="M105" s="44" t="str">
        <f t="shared" si="14"/>
        <v xml:space="preserve"> (Рабочий ток) Хладагент: S[]</v>
      </c>
      <c r="N105" s="44" t="str">
        <f t="shared" si="15"/>
        <v xml:space="preserve"> (Рабочий ток) Количество хладагента: N[]</v>
      </c>
      <c r="O105" s="44" t="str">
        <f t="shared" si="16"/>
        <v xml:space="preserve"> (Рабочий ток) Объем рециркулируемого воздуха внутреннего блока: S[]</v>
      </c>
      <c r="P105" s="44" t="str">
        <f>CONCATENATE(P$3,": ",CONCATENATE("S[",Ballu!BN101,"]"))</f>
        <v xml:space="preserve"> (Внутренний блок) Размеры (Ш x Г x В): S[]</v>
      </c>
      <c r="Q105" s="44" t="str">
        <f t="shared" si="17"/>
        <v xml:space="preserve"> (Внутренний блок) Упаковка (Ш x Г x В): S[]</v>
      </c>
      <c r="R105" s="46" t="str">
        <f t="shared" si="17"/>
        <v xml:space="preserve"> (Внутренний блок) Масса (нетто / брутто): S[]</v>
      </c>
      <c r="S105" s="44" t="str">
        <f>CONCATENATE(S$3,": ",CONCATENATE("S[",Ballu!BG101,"]"))</f>
        <v xml:space="preserve"> (Внутренний блок) Уровень шума мин. / макс.: S[]</v>
      </c>
      <c r="T105" s="44" t="str">
        <f t="shared" si="18"/>
        <v xml:space="preserve"> (Наружный блок) Марка компрессора: S[]</v>
      </c>
      <c r="U105" s="46" t="str">
        <f>CONCATENATE(U$3,": ",CONCATENATE("S[",Ballu!BP101,"]"))</f>
        <v xml:space="preserve"> (Наружный блок) Размеры (Ш x Г x В): S[]</v>
      </c>
      <c r="V105" s="46" t="str">
        <f>CONCATENATE(V$3,": ",CONCATENATE("S[",Ballu!BQ101,"]"))</f>
        <v xml:space="preserve"> (Наружный блок) Упаковка (Ш x Г x В): S[990 x 1500 x 1625]</v>
      </c>
      <c r="W105" s="46" t="str">
        <f>CONCATENATE(W$3,": ",CONCATENATE("S[",Ballu!W101," / ",Ballu!X101,"]"))</f>
        <v xml:space="preserve"> (Наружный блок) Масса (нетто / брутто): S[335 / 345]</v>
      </c>
      <c r="X105" s="46" t="str">
        <f>CONCATENATE(X$3,": ",CONCATENATE("N[",Ballu!AT101,"]"))</f>
        <v xml:space="preserve"> (Наружный блок) Максимальный уровень шума: N[75]</v>
      </c>
      <c r="Y105" s="44" t="str">
        <f t="shared" si="20"/>
        <v xml:space="preserve"> (Соединительные трубы) Жидкостная линия : N[]</v>
      </c>
      <c r="Z105" s="44" t="str">
        <f t="shared" si="20"/>
        <v xml:space="preserve"> (Соединительные трубы) Газовая линия : N[]</v>
      </c>
      <c r="AA105" s="44" t="str">
        <f>CONCATENATE(AA$3,": ",CONCATENATE("N[",Ballu!AK101,"]"))</f>
        <v xml:space="preserve"> (Соединительные трубы) Максимальная длина трубопровода: N[]</v>
      </c>
      <c r="AB105" s="44" t="str">
        <f>CONCATENATE(AB$3,": ",CONCATENATE("S[",Ballu!AL101,"]"))</f>
        <v xml:space="preserve"> (Соединительные трубы) Максимальный перепад высот: S[]</v>
      </c>
      <c r="AC105" s="44" t="str">
        <f t="shared" si="21"/>
        <v xml:space="preserve"> (Допустимая темп. наружного воздуха) Охлаждение: S[]</v>
      </c>
      <c r="AD105" s="44" t="str">
        <f t="shared" si="21"/>
        <v xml:space="preserve"> (Допустимая темп. наружного воздуха) Обогрев: S[]</v>
      </c>
    </row>
    <row r="106" spans="1:30" s="40" customFormat="1" x14ac:dyDescent="0.25">
      <c r="A106" s="44">
        <f>Ballu!A102</f>
        <v>100</v>
      </c>
      <c r="B106" s="44" t="str">
        <f>CONCATENATE(B$3,": ",CONCATENATE("E[",Ballu!D102,"]"))</f>
        <v>Производитель: E[BALLU]</v>
      </c>
      <c r="C106" s="44" t="str">
        <f>CONCATENATE(C$3,": ",CONCATENATE("S[",Ballu!BM102,"]"))</f>
        <v xml:space="preserve"> Тип: S[Мобильный]</v>
      </c>
      <c r="D106" s="40" t="str">
        <f>CONCATENATE(D$3,": ",CONCATENATE("S[",Ballu!AJ102,"]"))</f>
        <v xml:space="preserve"> (Сплит система) Инвертор: S[Нет]</v>
      </c>
      <c r="E106" s="50" t="str">
        <f>CONCATENATE(E$3,": ",CONCATENATE("N[",Ballu!AP102,"]"))</f>
        <v xml:space="preserve"> (Сплит система) Холодопроизводительность: N[15]</v>
      </c>
      <c r="F106" s="46" t="str">
        <f t="shared" si="22"/>
        <v xml:space="preserve"> (Сплит система) Теплопроизводительность: N[]</v>
      </c>
      <c r="G106" s="44" t="str">
        <f>CONCATENATE(G$3,": ",CONCATENATE("N[",Ballu!BL102,"]"))</f>
        <v xml:space="preserve"> (Сплит система) Площадь помещения: N[110]</v>
      </c>
      <c r="H106" s="44" t="str">
        <f t="shared" si="12"/>
        <v xml:space="preserve"> (Рабочий ток) Охлаждение: S[]</v>
      </c>
      <c r="I106" s="46" t="str">
        <f t="shared" si="23"/>
        <v xml:space="preserve"> (Потребляемая мощность) Охлаждение: N[]</v>
      </c>
      <c r="J106" s="44" t="str">
        <f t="shared" si="13"/>
        <v xml:space="preserve"> (Рабочий ток) Обогрев: S[]</v>
      </c>
      <c r="K106" s="46" t="str">
        <f t="shared" si="13"/>
        <v xml:space="preserve"> (Потребляемая мощность) Обогрев: S[]</v>
      </c>
      <c r="L106" s="44" t="str">
        <f>CONCATENATE(L$3,": ",CONCATENATE("S[",Ballu!BA102,"]"))</f>
        <v xml:space="preserve"> (Рабочий ток) Напряжение / Частота источника питания: S[3/380/50]</v>
      </c>
      <c r="M106" s="44" t="str">
        <f t="shared" si="14"/>
        <v xml:space="preserve"> (Рабочий ток) Хладагент: S[]</v>
      </c>
      <c r="N106" s="44" t="str">
        <f t="shared" si="15"/>
        <v xml:space="preserve"> (Рабочий ток) Количество хладагента: N[]</v>
      </c>
      <c r="O106" s="44" t="str">
        <f t="shared" si="16"/>
        <v xml:space="preserve"> (Рабочий ток) Объем рециркулируемого воздуха внутреннего блока: S[]</v>
      </c>
      <c r="P106" s="44" t="str">
        <f>CONCATENATE(P$3,": ",CONCATENATE("S[",Ballu!BN102,"]"))</f>
        <v xml:space="preserve"> (Внутренний блок) Размеры (Ш x Г x В): S[]</v>
      </c>
      <c r="Q106" s="44" t="str">
        <f t="shared" si="17"/>
        <v xml:space="preserve"> (Внутренний блок) Упаковка (Ш x Г x В): S[]</v>
      </c>
      <c r="R106" s="46" t="str">
        <f t="shared" si="17"/>
        <v xml:space="preserve"> (Внутренний блок) Масса (нетто / брутто): S[]</v>
      </c>
      <c r="S106" s="44" t="str">
        <f>CONCATENATE(S$3,": ",CONCATENATE("S[",Ballu!BG102,"]"))</f>
        <v xml:space="preserve"> (Внутренний блок) Уровень шума мин. / макс.: S[]</v>
      </c>
      <c r="T106" s="44" t="str">
        <f t="shared" si="18"/>
        <v xml:space="preserve"> (Наружный блок) Марка компрессора: S[]</v>
      </c>
      <c r="U106" s="46" t="str">
        <f>CONCATENATE(U$3,": ",CONCATENATE("S[",Ballu!BP102,"]"))</f>
        <v xml:space="preserve"> (Наружный блок) Размеры (Ш x Г x В): S[]</v>
      </c>
      <c r="V106" s="46" t="str">
        <f>CONCATENATE(V$3,": ",CONCATENATE("S[",Ballu!BQ102,"]"))</f>
        <v xml:space="preserve"> (Наружный блок) Упаковка (Ш x Г x В): S[910 x 1460 x 1320]</v>
      </c>
      <c r="W106" s="46" t="str">
        <f>CONCATENATE(W$3,": ",CONCATENATE("S[",Ballu!W102," / ",Ballu!X102,"]"))</f>
        <v xml:space="preserve"> (Наружный блок) Масса (нетто / брутто): S[200 / 210]</v>
      </c>
      <c r="X106" s="46" t="str">
        <f>CONCATENATE(X$3,": ",CONCATENATE("N[",Ballu!AT102,"]"))</f>
        <v xml:space="preserve"> (Наружный блок) Максимальный уровень шума: N[75]</v>
      </c>
      <c r="Y106" s="44" t="str">
        <f t="shared" si="20"/>
        <v xml:space="preserve"> (Соединительные трубы) Жидкостная линия : N[]</v>
      </c>
      <c r="Z106" s="44" t="str">
        <f t="shared" si="20"/>
        <v xml:space="preserve"> (Соединительные трубы) Газовая линия : N[]</v>
      </c>
      <c r="AA106" s="44" t="str">
        <f>CONCATENATE(AA$3,": ",CONCATENATE("N[",Ballu!AK102,"]"))</f>
        <v xml:space="preserve"> (Соединительные трубы) Максимальная длина трубопровода: N[]</v>
      </c>
      <c r="AB106" s="44" t="str">
        <f>CONCATENATE(AB$3,": ",CONCATENATE("S[",Ballu!AL102,"]"))</f>
        <v xml:space="preserve"> (Соединительные трубы) Максимальный перепад высот: S[]</v>
      </c>
      <c r="AC106" s="44" t="str">
        <f t="shared" si="21"/>
        <v xml:space="preserve"> (Допустимая темп. наружного воздуха) Охлаждение: S[]</v>
      </c>
      <c r="AD106" s="44" t="str">
        <f t="shared" si="21"/>
        <v xml:space="preserve"> (Допустимая темп. наружного воздуха) Обогрев: S[]</v>
      </c>
    </row>
    <row r="107" spans="1:30" s="40" customFormat="1" x14ac:dyDescent="0.25">
      <c r="A107" s="44">
        <f>Ballu!A103</f>
        <v>101</v>
      </c>
      <c r="B107" s="44" t="str">
        <f>CONCATENATE(B$3,": ",CONCATENATE("E[",Ballu!D103,"]"))</f>
        <v>Производитель: E[BALLU]</v>
      </c>
      <c r="C107" s="44" t="str">
        <f>CONCATENATE(C$3,": ",CONCATENATE("S[",Ballu!BM103,"]"))</f>
        <v xml:space="preserve"> Тип: S[Мобильный]</v>
      </c>
      <c r="D107" s="40" t="str">
        <f>CONCATENATE(D$3,": ",CONCATENATE("S[",Ballu!AJ103,"]"))</f>
        <v xml:space="preserve"> (Сплит система) Инвертор: S[Нет]</v>
      </c>
      <c r="E107" s="50" t="str">
        <f>CONCATENATE(E$3,": ",CONCATENATE("N[",Ballu!AP103,"]"))</f>
        <v xml:space="preserve"> (Сплит система) Холодопроизводительность: N[3.5]</v>
      </c>
      <c r="F107" s="46" t="str">
        <f t="shared" si="22"/>
        <v xml:space="preserve"> (Сплит система) Теплопроизводительность: N[]</v>
      </c>
      <c r="G107" s="44" t="str">
        <f>CONCATENATE(G$3,": ",CONCATENATE("N[",Ballu!BL103,"]"))</f>
        <v xml:space="preserve"> (Сплит система) Площадь помещения: N[30]</v>
      </c>
      <c r="H107" s="44" t="str">
        <f t="shared" si="12"/>
        <v xml:space="preserve"> (Рабочий ток) Охлаждение: S[]</v>
      </c>
      <c r="I107" s="46" t="str">
        <f t="shared" si="23"/>
        <v xml:space="preserve"> (Потребляемая мощность) Охлаждение: N[]</v>
      </c>
      <c r="J107" s="44" t="str">
        <f t="shared" si="13"/>
        <v xml:space="preserve"> (Рабочий ток) Обогрев: S[]</v>
      </c>
      <c r="K107" s="46" t="str">
        <f t="shared" si="13"/>
        <v xml:space="preserve"> (Потребляемая мощность) Обогрев: S[]</v>
      </c>
      <c r="L107" s="44" t="str">
        <f>CONCATENATE(L$3,": ",CONCATENATE("S[",Ballu!BA103,"]"))</f>
        <v xml:space="preserve"> (Рабочий ток) Напряжение / Частота источника питания: S[220-240/50/1]</v>
      </c>
      <c r="M107" s="44" t="str">
        <f t="shared" si="14"/>
        <v xml:space="preserve"> (Рабочий ток) Хладагент: S[]</v>
      </c>
      <c r="N107" s="44" t="str">
        <f t="shared" si="15"/>
        <v xml:space="preserve"> (Рабочий ток) Количество хладагента: N[]</v>
      </c>
      <c r="O107" s="44" t="str">
        <f t="shared" si="16"/>
        <v xml:space="preserve"> (Рабочий ток) Объем рециркулируемого воздуха внутреннего блока: S[]</v>
      </c>
      <c r="P107" s="44" t="str">
        <f>CONCATENATE(P$3,": ",CONCATENATE("S[",Ballu!BN103,"]"))</f>
        <v xml:space="preserve"> (Внутренний блок) Размеры (Ш x Г x В): S[]</v>
      </c>
      <c r="Q107" s="44" t="str">
        <f t="shared" si="17"/>
        <v xml:space="preserve"> (Внутренний блок) Упаковка (Ш x Г x В): S[]</v>
      </c>
      <c r="R107" s="46" t="str">
        <f t="shared" si="17"/>
        <v xml:space="preserve"> (Внутренний блок) Масса (нетто / брутто): S[]</v>
      </c>
      <c r="S107" s="44" t="str">
        <f>CONCATENATE(S$3,": ",CONCATENATE("S[",Ballu!BG103,"]"))</f>
        <v xml:space="preserve"> (Внутренний блок) Уровень шума мин. / макс.: S[]</v>
      </c>
      <c r="T107" s="44" t="str">
        <f t="shared" si="18"/>
        <v xml:space="preserve"> (Наружный блок) Марка компрессора: S[]</v>
      </c>
      <c r="U107" s="46" t="str">
        <f>CONCATENATE(U$3,": ",CONCATENATE("S[",Ballu!BP103,"]"))</f>
        <v xml:space="preserve"> (Наружный блок) Размеры (Ш x Г x В): S[]</v>
      </c>
      <c r="V107" s="46" t="str">
        <f>CONCATENATE(V$3,": ",CONCATENATE("S[",Ballu!BQ103,"]"))</f>
        <v xml:space="preserve"> (Наружный блок) Упаковка (Ш x Г x В): S[440 x 450 x 640]</v>
      </c>
      <c r="W107" s="46" t="str">
        <f>CONCATENATE(W$3,": ",CONCATENATE("S[",Ballu!W103," / ",Ballu!X103,"]"))</f>
        <v xml:space="preserve"> (Наружный блок) Масса (нетто / брутто): S[30 / 34]</v>
      </c>
      <c r="X107" s="46" t="str">
        <f>CONCATENATE(X$3,": ",CONCATENATE("N[",Ballu!AT103,"]"))</f>
        <v xml:space="preserve"> (Наружный блок) Максимальный уровень шума: N[53]</v>
      </c>
      <c r="Y107" s="44" t="str">
        <f t="shared" si="20"/>
        <v xml:space="preserve"> (Соединительные трубы) Жидкостная линия : N[]</v>
      </c>
      <c r="Z107" s="44" t="str">
        <f t="shared" si="20"/>
        <v xml:space="preserve"> (Соединительные трубы) Газовая линия : N[]</v>
      </c>
      <c r="AA107" s="44" t="str">
        <f>CONCATENATE(AA$3,": ",CONCATENATE("N[",Ballu!AK103,"]"))</f>
        <v xml:space="preserve"> (Соединительные трубы) Максимальная длина трубопровода: N[]</v>
      </c>
      <c r="AB107" s="44" t="str">
        <f>CONCATENATE(AB$3,": ",CONCATENATE("S[",Ballu!AL103,"]"))</f>
        <v xml:space="preserve"> (Соединительные трубы) Максимальный перепад высот: S[]</v>
      </c>
      <c r="AC107" s="44" t="str">
        <f t="shared" si="21"/>
        <v xml:space="preserve"> (Допустимая темп. наружного воздуха) Охлаждение: S[]</v>
      </c>
      <c r="AD107" s="44" t="str">
        <f t="shared" si="21"/>
        <v xml:space="preserve"> (Допустимая темп. наружного воздуха) Обогрев: S[]</v>
      </c>
    </row>
    <row r="108" spans="1:30" s="40" customFormat="1" x14ac:dyDescent="0.25">
      <c r="A108" s="44">
        <f>Ballu!A104</f>
        <v>102</v>
      </c>
      <c r="B108" s="44" t="str">
        <f>CONCATENATE(B$3,": ",CONCATENATE("E[",Ballu!D104,"]"))</f>
        <v>Производитель: E[BALLU]</v>
      </c>
      <c r="C108" s="44" t="str">
        <f>CONCATENATE(C$3,": ",CONCATENATE("S[",Ballu!BM104,"]"))</f>
        <v xml:space="preserve"> Тип: S[Мобильный]</v>
      </c>
      <c r="D108" s="40" t="str">
        <f>CONCATENATE(D$3,": ",CONCATENATE("S[",Ballu!AJ104,"]"))</f>
        <v xml:space="preserve"> (Сплит система) Инвертор: S[Нет]</v>
      </c>
      <c r="E108" s="50" t="str">
        <f>CONCATENATE(E$3,": ",CONCATENATE("N[",Ballu!AP104,"]"))</f>
        <v xml:space="preserve"> (Сплит система) Холодопроизводительность: N[2.64]</v>
      </c>
      <c r="F108" s="46" t="str">
        <f t="shared" si="22"/>
        <v xml:space="preserve"> (Сплит система) Теплопроизводительность: N[]</v>
      </c>
      <c r="G108" s="44" t="str">
        <f>CONCATENATE(G$3,": ",CONCATENATE("N[",Ballu!BL104,"]"))</f>
        <v xml:space="preserve"> (Сплит система) Площадь помещения: N[24]</v>
      </c>
      <c r="H108" s="44" t="str">
        <f t="shared" si="12"/>
        <v xml:space="preserve"> (Рабочий ток) Охлаждение: S[]</v>
      </c>
      <c r="I108" s="46" t="str">
        <f t="shared" si="23"/>
        <v xml:space="preserve"> (Потребляемая мощность) Охлаждение: N[]</v>
      </c>
      <c r="J108" s="44" t="str">
        <f t="shared" si="13"/>
        <v xml:space="preserve"> (Рабочий ток) Обогрев: S[]</v>
      </c>
      <c r="K108" s="46" t="str">
        <f t="shared" si="13"/>
        <v xml:space="preserve"> (Потребляемая мощность) Обогрев: S[]</v>
      </c>
      <c r="L108" s="44" t="str">
        <f>CONCATENATE(L$3,": ",CONCATENATE("S[",Ballu!BA104,"]"))</f>
        <v xml:space="preserve"> (Рабочий ток) Напряжение / Частота источника питания: S[220-240/50/1]</v>
      </c>
      <c r="M108" s="44" t="str">
        <f t="shared" si="14"/>
        <v xml:space="preserve"> (Рабочий ток) Хладагент: S[]</v>
      </c>
      <c r="N108" s="44" t="str">
        <f t="shared" si="15"/>
        <v xml:space="preserve"> (Рабочий ток) Количество хладагента: N[]</v>
      </c>
      <c r="O108" s="44" t="str">
        <f t="shared" si="16"/>
        <v xml:space="preserve"> (Рабочий ток) Объем рециркулируемого воздуха внутреннего блока: S[]</v>
      </c>
      <c r="P108" s="44" t="str">
        <f>CONCATENATE(P$3,": ",CONCATENATE("S[",Ballu!BN104,"]"))</f>
        <v xml:space="preserve"> (Внутренний блок) Размеры (Ш x Г x В): S[]</v>
      </c>
      <c r="Q108" s="44" t="str">
        <f t="shared" si="17"/>
        <v xml:space="preserve"> (Внутренний блок) Упаковка (Ш x Г x В): S[]</v>
      </c>
      <c r="R108" s="46" t="str">
        <f t="shared" si="17"/>
        <v xml:space="preserve"> (Внутренний блок) Масса (нетто / брутто): S[]</v>
      </c>
      <c r="S108" s="44" t="str">
        <f>CONCATENATE(S$3,": ",CONCATENATE("S[",Ballu!BG104,"]"))</f>
        <v xml:space="preserve"> (Внутренний блок) Уровень шума мин. / макс.: S[]</v>
      </c>
      <c r="T108" s="44" t="str">
        <f t="shared" si="18"/>
        <v xml:space="preserve"> (Наружный блок) Марка компрессора: S[]</v>
      </c>
      <c r="U108" s="46" t="str">
        <f>CONCATENATE(U$3,": ",CONCATENATE("S[",Ballu!BP104,"]"))</f>
        <v xml:space="preserve"> (Наружный блок) Размеры (Ш x Г x В): S[]</v>
      </c>
      <c r="V108" s="46" t="str">
        <f>CONCATENATE(V$3,": ",CONCATENATE("S[",Ballu!BQ104,"]"))</f>
        <v xml:space="preserve"> (Наружный блок) Упаковка (Ш x Г x В): S[440 x 450 x 640]</v>
      </c>
      <c r="W108" s="46" t="str">
        <f>CONCATENATE(W$3,": ",CONCATENATE("S[",Ballu!W104," / ",Ballu!X104,"]"))</f>
        <v xml:space="preserve"> (Наружный блок) Масса (нетто / брутто): S[26 / 30]</v>
      </c>
      <c r="X108" s="46" t="str">
        <f>CONCATENATE(X$3,": ",CONCATENATE("N[",Ballu!AT104,"]"))</f>
        <v xml:space="preserve"> (Наружный блок) Максимальный уровень шума: N[53]</v>
      </c>
      <c r="Y108" s="44" t="str">
        <f t="shared" si="20"/>
        <v xml:space="preserve"> (Соединительные трубы) Жидкостная линия : N[]</v>
      </c>
      <c r="Z108" s="44" t="str">
        <f t="shared" si="20"/>
        <v xml:space="preserve"> (Соединительные трубы) Газовая линия : N[]</v>
      </c>
      <c r="AA108" s="44" t="str">
        <f>CONCATENATE(AA$3,": ",CONCATENATE("N[",Ballu!AK104,"]"))</f>
        <v xml:space="preserve"> (Соединительные трубы) Максимальная длина трубопровода: N[]</v>
      </c>
      <c r="AB108" s="44" t="str">
        <f>CONCATENATE(AB$3,": ",CONCATENATE("S[",Ballu!AL104,"]"))</f>
        <v xml:space="preserve"> (Соединительные трубы) Максимальный перепад высот: S[]</v>
      </c>
      <c r="AC108" s="44" t="str">
        <f t="shared" si="21"/>
        <v xml:space="preserve"> (Допустимая темп. наружного воздуха) Охлаждение: S[]</v>
      </c>
      <c r="AD108" s="44" t="str">
        <f t="shared" si="21"/>
        <v xml:space="preserve"> (Допустимая темп. наружного воздуха) Обогрев: S[]</v>
      </c>
    </row>
    <row r="109" spans="1:30" s="40" customFormat="1" x14ac:dyDescent="0.25">
      <c r="A109" s="44">
        <f>Ballu!A105</f>
        <v>103</v>
      </c>
      <c r="B109" s="44" t="str">
        <f>CONCATENATE(B$3,": ",CONCATENATE("E[",Ballu!D105,"]"))</f>
        <v>Производитель: E[BALLU]</v>
      </c>
      <c r="C109" s="44" t="str">
        <f>CONCATENATE(C$3,": ",CONCATENATE("S[",Ballu!BM105,"]"))</f>
        <v xml:space="preserve"> Тип: S[Мобильный]</v>
      </c>
      <c r="D109" s="40" t="str">
        <f>CONCATENATE(D$3,": ",CONCATENATE("S[",Ballu!AJ105,"]"))</f>
        <v xml:space="preserve"> (Сплит система) Инвертор: S[Нет]</v>
      </c>
      <c r="E109" s="50" t="str">
        <f>CONCATENATE(E$3,": ",CONCATENATE("N[",Ballu!AP105,"]"))</f>
        <v xml:space="preserve"> (Сплит система) Холодопроизводительность: N[2.05]</v>
      </c>
      <c r="F109" s="46" t="str">
        <f t="shared" si="22"/>
        <v xml:space="preserve"> (Сплит система) Теплопроизводительность: N[]</v>
      </c>
      <c r="G109" s="44" t="str">
        <f>CONCATENATE(G$3,": ",CONCATENATE("N[",Ballu!BL105,"]"))</f>
        <v xml:space="preserve"> (Сплит система) Площадь помещения: N[18]</v>
      </c>
      <c r="H109" s="44" t="str">
        <f t="shared" si="12"/>
        <v xml:space="preserve"> (Рабочий ток) Охлаждение: S[]</v>
      </c>
      <c r="I109" s="46" t="str">
        <f t="shared" si="23"/>
        <v xml:space="preserve"> (Потребляемая мощность) Охлаждение: N[]</v>
      </c>
      <c r="J109" s="44" t="str">
        <f t="shared" si="13"/>
        <v xml:space="preserve"> (Рабочий ток) Обогрев: S[]</v>
      </c>
      <c r="K109" s="46" t="str">
        <f t="shared" si="13"/>
        <v xml:space="preserve"> (Потребляемая мощность) Обогрев: S[]</v>
      </c>
      <c r="L109" s="44" t="str">
        <f>CONCATENATE(L$3,": ",CONCATENATE("S[",Ballu!BA105,"]"))</f>
        <v xml:space="preserve"> (Рабочий ток) Напряжение / Частота источника питания: S[220-240/50/1]</v>
      </c>
      <c r="M109" s="44" t="str">
        <f t="shared" si="14"/>
        <v xml:space="preserve"> (Рабочий ток) Хладагент: S[]</v>
      </c>
      <c r="N109" s="44" t="str">
        <f t="shared" si="15"/>
        <v xml:space="preserve"> (Рабочий ток) Количество хладагента: N[]</v>
      </c>
      <c r="O109" s="44" t="str">
        <f t="shared" si="16"/>
        <v xml:space="preserve"> (Рабочий ток) Объем рециркулируемого воздуха внутреннего блока: S[]</v>
      </c>
      <c r="P109" s="44" t="str">
        <f>CONCATENATE(P$3,": ",CONCATENATE("S[",Ballu!BN105,"]"))</f>
        <v xml:space="preserve"> (Внутренний блок) Размеры (Ш x Г x В): S[]</v>
      </c>
      <c r="Q109" s="44" t="str">
        <f t="shared" si="17"/>
        <v xml:space="preserve"> (Внутренний блок) Упаковка (Ш x Г x В): S[]</v>
      </c>
      <c r="R109" s="46" t="str">
        <f t="shared" si="17"/>
        <v xml:space="preserve"> (Внутренний блок) Масса (нетто / брутто): S[]</v>
      </c>
      <c r="S109" s="44" t="str">
        <f>CONCATENATE(S$3,": ",CONCATENATE("S[",Ballu!BG105,"]"))</f>
        <v xml:space="preserve"> (Внутренний блок) Уровень шума мин. / макс.: S[]</v>
      </c>
      <c r="T109" s="44" t="str">
        <f t="shared" si="18"/>
        <v xml:space="preserve"> (Наружный блок) Марка компрессора: S[]</v>
      </c>
      <c r="U109" s="46" t="str">
        <f>CONCATENATE(U$3,": ",CONCATENATE("S[",Ballu!BP105,"]"))</f>
        <v xml:space="preserve"> (Наружный блок) Размеры (Ш x Г x В): S[]</v>
      </c>
      <c r="V109" s="46" t="str">
        <f>CONCATENATE(V$3,": ",CONCATENATE("S[",Ballu!BQ105,"]"))</f>
        <v xml:space="preserve"> (Наружный блок) Упаковка (Ш x Г x В): S[440 x 450 x 660]</v>
      </c>
      <c r="W109" s="46" t="str">
        <f>CONCATENATE(W$3,": ",CONCATENATE("S[",Ballu!W105," / ",Ballu!X105,"]"))</f>
        <v xml:space="preserve"> (Наружный блок) Масса (нетто / брутто): S[24 / 28]</v>
      </c>
      <c r="X109" s="46" t="str">
        <f>CONCATENATE(X$3,": ",CONCATENATE("N[",Ballu!AT105,"]"))</f>
        <v xml:space="preserve"> (Наружный блок) Максимальный уровень шума: N[53]</v>
      </c>
      <c r="Y109" s="44" t="str">
        <f t="shared" si="20"/>
        <v xml:space="preserve"> (Соединительные трубы) Жидкостная линия : N[]</v>
      </c>
      <c r="Z109" s="44" t="str">
        <f t="shared" si="20"/>
        <v xml:space="preserve"> (Соединительные трубы) Газовая линия : N[]</v>
      </c>
      <c r="AA109" s="44" t="str">
        <f>CONCATENATE(AA$3,": ",CONCATENATE("N[",Ballu!AK105,"]"))</f>
        <v xml:space="preserve"> (Соединительные трубы) Максимальная длина трубопровода: N[]</v>
      </c>
      <c r="AB109" s="44" t="str">
        <f>CONCATENATE(AB$3,": ",CONCATENATE("S[",Ballu!AL105,"]"))</f>
        <v xml:space="preserve"> (Соединительные трубы) Максимальный перепад высот: S[]</v>
      </c>
      <c r="AC109" s="44" t="str">
        <f t="shared" si="21"/>
        <v xml:space="preserve"> (Допустимая темп. наружного воздуха) Охлаждение: S[]</v>
      </c>
      <c r="AD109" s="44" t="str">
        <f t="shared" si="21"/>
        <v xml:space="preserve"> (Допустимая темп. наружного воздуха) Обогрев: S[]</v>
      </c>
    </row>
    <row r="110" spans="1:30" s="40" customFormat="1" x14ac:dyDescent="0.25">
      <c r="A110" s="44">
        <f>Ballu!A106</f>
        <v>104</v>
      </c>
      <c r="B110" s="44" t="str">
        <f>CONCATENATE(B$3,": ",CONCATENATE("E[",Ballu!D106,"]"))</f>
        <v>Производитель: E[BALLU]</v>
      </c>
      <c r="C110" s="44" t="str">
        <f>CONCATENATE(C$3,": ",CONCATENATE("S[",Ballu!BM106,"]"))</f>
        <v xml:space="preserve"> Тип: S[Мобильный]</v>
      </c>
      <c r="D110" s="40" t="str">
        <f>CONCATENATE(D$3,": ",CONCATENATE("S[",Ballu!AJ106,"]"))</f>
        <v xml:space="preserve"> (Сплит система) Инвертор: S[Нет]</v>
      </c>
      <c r="E110" s="50" t="str">
        <f>CONCATENATE(E$3,": ",CONCATENATE("N[",Ballu!AP106,"]"))</f>
        <v xml:space="preserve"> (Сплит система) Холодопроизводительность: N[3.5]</v>
      </c>
      <c r="F110" s="46" t="str">
        <f t="shared" si="22"/>
        <v xml:space="preserve"> (Сплит система) Теплопроизводительность: N[]</v>
      </c>
      <c r="G110" s="44" t="str">
        <f>CONCATENATE(G$3,": ",CONCATENATE("N[",Ballu!BL106,"]"))</f>
        <v xml:space="preserve"> (Сплит система) Площадь помещения: N[30]</v>
      </c>
      <c r="H110" s="44" t="str">
        <f t="shared" si="12"/>
        <v xml:space="preserve"> (Рабочий ток) Охлаждение: S[]</v>
      </c>
      <c r="I110" s="46" t="str">
        <f t="shared" si="23"/>
        <v xml:space="preserve"> (Потребляемая мощность) Охлаждение: N[]</v>
      </c>
      <c r="J110" s="44" t="str">
        <f t="shared" si="13"/>
        <v xml:space="preserve"> (Рабочий ток) Обогрев: S[]</v>
      </c>
      <c r="K110" s="46" t="str">
        <f t="shared" si="13"/>
        <v xml:space="preserve"> (Потребляемая мощность) Обогрев: S[]</v>
      </c>
      <c r="L110" s="44" t="str">
        <f>CONCATENATE(L$3,": ",CONCATENATE("S[",Ballu!BA106,"]"))</f>
        <v xml:space="preserve"> (Рабочий ток) Напряжение / Частота источника питания: S[220-240/50/1]</v>
      </c>
      <c r="M110" s="44" t="str">
        <f t="shared" si="14"/>
        <v xml:space="preserve"> (Рабочий ток) Хладагент: S[]</v>
      </c>
      <c r="N110" s="44" t="str">
        <f t="shared" si="15"/>
        <v xml:space="preserve"> (Рабочий ток) Количество хладагента: N[]</v>
      </c>
      <c r="O110" s="44" t="str">
        <f t="shared" si="16"/>
        <v xml:space="preserve"> (Рабочий ток) Объем рециркулируемого воздуха внутреннего блока: S[]</v>
      </c>
      <c r="P110" s="44" t="str">
        <f>CONCATENATE(P$3,": ",CONCATENATE("S[",Ballu!BN106,"]"))</f>
        <v xml:space="preserve"> (Внутренний блок) Размеры (Ш x Г x В): S[]</v>
      </c>
      <c r="Q110" s="44" t="str">
        <f t="shared" si="17"/>
        <v xml:space="preserve"> (Внутренний блок) Упаковка (Ш x Г x В): S[]</v>
      </c>
      <c r="R110" s="46" t="str">
        <f t="shared" si="17"/>
        <v xml:space="preserve"> (Внутренний блок) Масса (нетто / брутто): S[]</v>
      </c>
      <c r="S110" s="44" t="str">
        <f>CONCATENATE(S$3,": ",CONCATENATE("S[",Ballu!BG106,"]"))</f>
        <v xml:space="preserve"> (Внутренний блок) Уровень шума мин. / макс.: S[]</v>
      </c>
      <c r="T110" s="44" t="str">
        <f t="shared" si="18"/>
        <v xml:space="preserve"> (Наружный блок) Марка компрессора: S[]</v>
      </c>
      <c r="U110" s="46" t="str">
        <f>CONCATENATE(U$3,": ",CONCATENATE("S[",Ballu!BP106,"]"))</f>
        <v xml:space="preserve"> (Наружный блок) Размеры (Ш x Г x В): S[]</v>
      </c>
      <c r="V110" s="46" t="str">
        <f>CONCATENATE(V$3,": ",CONCATENATE("S[",Ballu!BQ106,"]"))</f>
        <v xml:space="preserve"> (Наружный блок) Упаковка (Ш x Г x В): S[440 x 450 x 660]</v>
      </c>
      <c r="W110" s="46" t="str">
        <f>CONCATENATE(W$3,": ",CONCATENATE("S[",Ballu!W106," / ",Ballu!X106,"]"))</f>
        <v xml:space="preserve"> (Наружный блок) Масса (нетто / брутто): S[30 / 34]</v>
      </c>
      <c r="X110" s="46" t="str">
        <f>CONCATENATE(X$3,": ",CONCATENATE("N[",Ballu!AT106,"]"))</f>
        <v xml:space="preserve"> (Наружный блок) Максимальный уровень шума: N[53]</v>
      </c>
      <c r="Y110" s="44" t="str">
        <f t="shared" si="20"/>
        <v xml:space="preserve"> (Соединительные трубы) Жидкостная линия : N[]</v>
      </c>
      <c r="Z110" s="44" t="str">
        <f t="shared" si="20"/>
        <v xml:space="preserve"> (Соединительные трубы) Газовая линия : N[]</v>
      </c>
      <c r="AA110" s="44" t="str">
        <f>CONCATENATE(AA$3,": ",CONCATENATE("N[",Ballu!AK106,"]"))</f>
        <v xml:space="preserve"> (Соединительные трубы) Максимальная длина трубопровода: N[]</v>
      </c>
      <c r="AB110" s="44" t="str">
        <f>CONCATENATE(AB$3,": ",CONCATENATE("S[",Ballu!AL106,"]"))</f>
        <v xml:space="preserve"> (Соединительные трубы) Максимальный перепад высот: S[]</v>
      </c>
      <c r="AC110" s="44" t="str">
        <f t="shared" si="21"/>
        <v xml:space="preserve"> (Допустимая темп. наружного воздуха) Охлаждение: S[]</v>
      </c>
      <c r="AD110" s="44" t="str">
        <f t="shared" si="21"/>
        <v xml:space="preserve"> (Допустимая темп. наружного воздуха) Обогрев: S[]</v>
      </c>
    </row>
    <row r="111" spans="1:30" s="40" customFormat="1" x14ac:dyDescent="0.25">
      <c r="A111" s="44">
        <f>Ballu!A107</f>
        <v>105</v>
      </c>
      <c r="B111" s="44" t="str">
        <f>CONCATENATE(B$3,": ",CONCATENATE("E[",Ballu!D107,"]"))</f>
        <v>Производитель: E[BALLU]</v>
      </c>
      <c r="C111" s="44" t="str">
        <f>CONCATENATE(C$3,": ",CONCATENATE("S[",Ballu!BM107,"]"))</f>
        <v xml:space="preserve"> Тип: S[Мобильный]</v>
      </c>
      <c r="D111" s="40" t="str">
        <f>CONCATENATE(D$3,": ",CONCATENATE("S[",Ballu!AJ107,"]"))</f>
        <v xml:space="preserve"> (Сплит система) Инвертор: S[Нет]</v>
      </c>
      <c r="E111" s="50" t="str">
        <f>CONCATENATE(E$3,": ",CONCATENATE("N[",Ballu!AP107,"]"))</f>
        <v xml:space="preserve"> (Сплит система) Холодопроизводительность: N[2.05]</v>
      </c>
      <c r="F111" s="46" t="str">
        <f t="shared" si="22"/>
        <v xml:space="preserve"> (Сплит система) Теплопроизводительность: N[]</v>
      </c>
      <c r="G111" s="44" t="str">
        <f>CONCATENATE(G$3,": ",CONCATENATE("N[",Ballu!BL107,"]"))</f>
        <v xml:space="preserve"> (Сплит система) Площадь помещения: N[18]</v>
      </c>
      <c r="H111" s="44" t="str">
        <f t="shared" si="12"/>
        <v xml:space="preserve"> (Рабочий ток) Охлаждение: S[]</v>
      </c>
      <c r="I111" s="46" t="str">
        <f t="shared" si="23"/>
        <v xml:space="preserve"> (Потребляемая мощность) Охлаждение: N[]</v>
      </c>
      <c r="J111" s="44" t="str">
        <f t="shared" si="13"/>
        <v xml:space="preserve"> (Рабочий ток) Обогрев: S[]</v>
      </c>
      <c r="K111" s="46" t="str">
        <f t="shared" si="13"/>
        <v xml:space="preserve"> (Потребляемая мощность) Обогрев: S[]</v>
      </c>
      <c r="L111" s="44" t="str">
        <f>CONCATENATE(L$3,": ",CONCATENATE("S[",Ballu!BA107,"]"))</f>
        <v xml:space="preserve"> (Рабочий ток) Напряжение / Частота источника питания: S[220-240/50/1]</v>
      </c>
      <c r="M111" s="44" t="str">
        <f t="shared" si="14"/>
        <v xml:space="preserve"> (Рабочий ток) Хладагент: S[]</v>
      </c>
      <c r="N111" s="44" t="str">
        <f t="shared" si="15"/>
        <v xml:space="preserve"> (Рабочий ток) Количество хладагента: N[]</v>
      </c>
      <c r="O111" s="44" t="str">
        <f t="shared" si="16"/>
        <v xml:space="preserve"> (Рабочий ток) Объем рециркулируемого воздуха внутреннего блока: S[]</v>
      </c>
      <c r="P111" s="44" t="str">
        <f>CONCATENATE(P$3,": ",CONCATENATE("S[",Ballu!BN107,"]"))</f>
        <v xml:space="preserve"> (Внутренний блок) Размеры (Ш x Г x В): S[]</v>
      </c>
      <c r="Q111" s="44" t="str">
        <f t="shared" si="17"/>
        <v xml:space="preserve"> (Внутренний блок) Упаковка (Ш x Г x В): S[]</v>
      </c>
      <c r="R111" s="46" t="str">
        <f t="shared" si="17"/>
        <v xml:space="preserve"> (Внутренний блок) Масса (нетто / брутто): S[]</v>
      </c>
      <c r="S111" s="44" t="str">
        <f>CONCATENATE(S$3,": ",CONCATENATE("S[",Ballu!BG107,"]"))</f>
        <v xml:space="preserve"> (Внутренний блок) Уровень шума мин. / макс.: S[]</v>
      </c>
      <c r="T111" s="44" t="str">
        <f t="shared" si="18"/>
        <v xml:space="preserve"> (Наружный блок) Марка компрессора: S[]</v>
      </c>
      <c r="U111" s="46" t="str">
        <f>CONCATENATE(U$3,": ",CONCATENATE("S[",Ballu!BP107,"]"))</f>
        <v xml:space="preserve"> (Наружный блок) Размеры (Ш x Г x В): S[]</v>
      </c>
      <c r="V111" s="46" t="str">
        <f>CONCATENATE(V$3,": ",CONCATENATE("S[",Ballu!BQ107,"]"))</f>
        <v xml:space="preserve"> (Наружный блок) Упаковка (Ш x Г x В): S[440 x 450 x 660]</v>
      </c>
      <c r="W111" s="46" t="str">
        <f>CONCATENATE(W$3,": ",CONCATENATE("S[",Ballu!W107," / ",Ballu!X107,"]"))</f>
        <v xml:space="preserve"> (Наружный блок) Масса (нетто / брутто): S[24 / 28]</v>
      </c>
      <c r="X111" s="46" t="str">
        <f>CONCATENATE(X$3,": ",CONCATENATE("N[",Ballu!AT107,"]"))</f>
        <v xml:space="preserve"> (Наружный блок) Максимальный уровень шума: N[53]</v>
      </c>
      <c r="Y111" s="44" t="str">
        <f t="shared" si="20"/>
        <v xml:space="preserve"> (Соединительные трубы) Жидкостная линия : N[]</v>
      </c>
      <c r="Z111" s="44" t="str">
        <f t="shared" si="20"/>
        <v xml:space="preserve"> (Соединительные трубы) Газовая линия : N[]</v>
      </c>
      <c r="AA111" s="44" t="str">
        <f>CONCATENATE(AA$3,": ",CONCATENATE("N[",Ballu!AK107,"]"))</f>
        <v xml:space="preserve"> (Соединительные трубы) Максимальная длина трубопровода: N[]</v>
      </c>
      <c r="AB111" s="44" t="str">
        <f>CONCATENATE(AB$3,": ",CONCATENATE("S[",Ballu!AL107,"]"))</f>
        <v xml:space="preserve"> (Соединительные трубы) Максимальный перепад высот: S[]</v>
      </c>
      <c r="AC111" s="44" t="str">
        <f t="shared" si="21"/>
        <v xml:space="preserve"> (Допустимая темп. наружного воздуха) Охлаждение: S[]</v>
      </c>
      <c r="AD111" s="44" t="str">
        <f t="shared" si="21"/>
        <v xml:space="preserve"> (Допустимая темп. наружного воздуха) Обогрев: S[]</v>
      </c>
    </row>
    <row r="112" spans="1:30" s="40" customFormat="1" x14ac:dyDescent="0.25">
      <c r="A112" s="44">
        <f>Ballu!A108</f>
        <v>106</v>
      </c>
      <c r="B112" s="44" t="str">
        <f>CONCATENATE(B$3,": ",CONCATENATE("E[",Ballu!D108,"]"))</f>
        <v>Производитель: E[BALLU]</v>
      </c>
      <c r="C112" s="44" t="str">
        <f>CONCATENATE(C$3,": ",CONCATENATE("S[",Ballu!BM108,"]"))</f>
        <v xml:space="preserve"> Тип: S[Мобильный]</v>
      </c>
      <c r="D112" s="40" t="str">
        <f>CONCATENATE(D$3,": ",CONCATENATE("S[",Ballu!AJ108,"]"))</f>
        <v xml:space="preserve"> (Сплит система) Инвертор: S[Нет]</v>
      </c>
      <c r="E112" s="50" t="str">
        <f>CONCATENATE(E$3,": ",CONCATENATE("N[",Ballu!AP108,"]"))</f>
        <v xml:space="preserve"> (Сплит система) Холодопроизводительность: N[2.64]</v>
      </c>
      <c r="F112" s="46" t="str">
        <f t="shared" si="22"/>
        <v xml:space="preserve"> (Сплит система) Теплопроизводительность: N[]</v>
      </c>
      <c r="G112" s="44" t="str">
        <f>CONCATENATE(G$3,": ",CONCATENATE("N[",Ballu!BL108,"]"))</f>
        <v xml:space="preserve"> (Сплит система) Площадь помещения: N[24]</v>
      </c>
      <c r="H112" s="44" t="str">
        <f t="shared" si="12"/>
        <v xml:space="preserve"> (Рабочий ток) Охлаждение: S[]</v>
      </c>
      <c r="I112" s="46" t="str">
        <f t="shared" si="23"/>
        <v xml:space="preserve"> (Потребляемая мощность) Охлаждение: N[]</v>
      </c>
      <c r="J112" s="44" t="str">
        <f t="shared" si="13"/>
        <v xml:space="preserve"> (Рабочий ток) Обогрев: S[]</v>
      </c>
      <c r="K112" s="46" t="str">
        <f t="shared" si="13"/>
        <v xml:space="preserve"> (Потребляемая мощность) Обогрев: S[]</v>
      </c>
      <c r="L112" s="44" t="str">
        <f>CONCATENATE(L$3,": ",CONCATENATE("S[",Ballu!BA108,"]"))</f>
        <v xml:space="preserve"> (Рабочий ток) Напряжение / Частота источника питания: S[220-240/50/1]</v>
      </c>
      <c r="M112" s="44" t="str">
        <f t="shared" si="14"/>
        <v xml:space="preserve"> (Рабочий ток) Хладагент: S[]</v>
      </c>
      <c r="N112" s="44" t="str">
        <f t="shared" si="15"/>
        <v xml:space="preserve"> (Рабочий ток) Количество хладагента: N[]</v>
      </c>
      <c r="O112" s="44" t="str">
        <f t="shared" si="16"/>
        <v xml:space="preserve"> (Рабочий ток) Объем рециркулируемого воздуха внутреннего блока: S[]</v>
      </c>
      <c r="P112" s="44" t="str">
        <f>CONCATENATE(P$3,": ",CONCATENATE("S[",Ballu!BN108,"]"))</f>
        <v xml:space="preserve"> (Внутренний блок) Размеры (Ш x Г x В): S[]</v>
      </c>
      <c r="Q112" s="44" t="str">
        <f t="shared" si="17"/>
        <v xml:space="preserve"> (Внутренний блок) Упаковка (Ш x Г x В): S[]</v>
      </c>
      <c r="R112" s="46" t="str">
        <f t="shared" si="17"/>
        <v xml:space="preserve"> (Внутренний блок) Масса (нетто / брутто): S[]</v>
      </c>
      <c r="S112" s="44" t="str">
        <f>CONCATENATE(S$3,": ",CONCATENATE("S[",Ballu!BG108,"]"))</f>
        <v xml:space="preserve"> (Внутренний блок) Уровень шума мин. / макс.: S[]</v>
      </c>
      <c r="T112" s="44" t="str">
        <f t="shared" si="18"/>
        <v xml:space="preserve"> (Наружный блок) Марка компрессора: S[]</v>
      </c>
      <c r="U112" s="46" t="str">
        <f>CONCATENATE(U$3,": ",CONCATENATE("S[",Ballu!BP108,"]"))</f>
        <v xml:space="preserve"> (Наружный блок) Размеры (Ш x Г x В): S[]</v>
      </c>
      <c r="V112" s="46" t="str">
        <f>CONCATENATE(V$3,": ",CONCATENATE("S[",Ballu!BQ108,"]"))</f>
        <v xml:space="preserve"> (Наружный блок) Упаковка (Ш x Г x В): S[440 x 450 x 660]</v>
      </c>
      <c r="W112" s="46" t="str">
        <f>CONCATENATE(W$3,": ",CONCATENATE("S[",Ballu!W108," / ",Ballu!X108,"]"))</f>
        <v xml:space="preserve"> (Наружный блок) Масса (нетто / брутто): S[26 / 30]</v>
      </c>
      <c r="X112" s="46" t="str">
        <f>CONCATENATE(X$3,": ",CONCATENATE("N[",Ballu!AT108,"]"))</f>
        <v xml:space="preserve"> (Наружный блок) Максимальный уровень шума: N[53]</v>
      </c>
      <c r="Y112" s="44" t="str">
        <f t="shared" si="20"/>
        <v xml:space="preserve"> (Соединительные трубы) Жидкостная линия : N[]</v>
      </c>
      <c r="Z112" s="44" t="str">
        <f t="shared" si="20"/>
        <v xml:space="preserve"> (Соединительные трубы) Газовая линия : N[]</v>
      </c>
      <c r="AA112" s="44" t="str">
        <f>CONCATENATE(AA$3,": ",CONCATENATE("N[",Ballu!AK108,"]"))</f>
        <v xml:space="preserve"> (Соединительные трубы) Максимальная длина трубопровода: N[]</v>
      </c>
      <c r="AB112" s="44" t="str">
        <f>CONCATENATE(AB$3,": ",CONCATENATE("S[",Ballu!AL108,"]"))</f>
        <v xml:space="preserve"> (Соединительные трубы) Максимальный перепад высот: S[]</v>
      </c>
      <c r="AC112" s="44" t="str">
        <f t="shared" si="21"/>
        <v xml:space="preserve"> (Допустимая темп. наружного воздуха) Охлаждение: S[]</v>
      </c>
      <c r="AD112" s="44" t="str">
        <f t="shared" si="21"/>
        <v xml:space="preserve"> (Допустимая темп. наружного воздуха) Обогрев: S[]</v>
      </c>
    </row>
    <row r="113" spans="1:30" s="40" customFormat="1" x14ac:dyDescent="0.25">
      <c r="A113" s="40">
        <f>Ballu!A109</f>
        <v>107</v>
      </c>
      <c r="B113" s="40" t="str">
        <f>CONCATENATE(B$3,": ",CONCATENATE("E[",Ballu!D109,"]"))</f>
        <v>Производитель: E[BALLU]</v>
      </c>
      <c r="C113" s="40" t="str">
        <f>CONCATENATE(C$3,": ",CONCATENATE("S[",Ballu!BM109,"]"))</f>
        <v xml:space="preserve"> Тип: S[Сплит система]</v>
      </c>
      <c r="D113" s="40" t="str">
        <f>CONCATENATE(D$3,": ",CONCATENATE("S[",Ballu!AJ109,"]"))</f>
        <v xml:space="preserve"> (Сплит система) Инвертор: S[Да]</v>
      </c>
      <c r="E113" s="40" t="str">
        <f>CONCATENATE(E$3,": ",CONCATENATE("N[",Ballu!AQ109,"]"))</f>
        <v xml:space="preserve"> (Сплит система) Холодопроизводительность: N[8]</v>
      </c>
      <c r="F113" s="40" t="str">
        <f>CONCATENATE(F$3,": ",CONCATENATE("N[",Ballu!AN109,"]"))</f>
        <v xml:space="preserve"> (Сплит система) Теплопроизводительность: N[9.2]</v>
      </c>
      <c r="G113" s="40" t="str">
        <f>CONCATENATE(G$3,": ",CONCATENATE("N[",Ballu!BL109,"]"))</f>
        <v xml:space="preserve"> (Сплит система) Площадь помещения: N[70]</v>
      </c>
      <c r="H113" s="40" t="str">
        <f t="shared" si="12"/>
        <v xml:space="preserve"> (Рабочий ток) Охлаждение: S[]</v>
      </c>
      <c r="I113" s="40" t="str">
        <f>CONCATENATE(I$3,": ",CONCATENATE("N[",Ballu!BE109/1000,"]"))</f>
        <v xml:space="preserve"> (Потребляемая мощность) Охлаждение: N[1.8]</v>
      </c>
      <c r="J113" s="40" t="str">
        <f t="shared" si="13"/>
        <v xml:space="preserve"> (Рабочий ток) Обогрев: S[]</v>
      </c>
      <c r="K113" s="40" t="str">
        <f>CONCATENATE(K$3,": ",CONCATENATE("S[",Ballu!BD109/1000,"]"))</f>
        <v xml:space="preserve"> (Потребляемая мощность) Обогрев: S[2.2]</v>
      </c>
      <c r="L113" s="40" t="str">
        <f>CONCATENATE(L$3,": ",CONCATENATE("S[",Ballu!BA109,"]"))</f>
        <v xml:space="preserve"> (Рабочий ток) Напряжение / Частота источника питания: S[220-240/50/1]</v>
      </c>
      <c r="M113" s="40" t="str">
        <f t="shared" si="14"/>
        <v xml:space="preserve"> (Рабочий ток) Хладагент: S[]</v>
      </c>
      <c r="N113" s="40" t="str">
        <f t="shared" si="15"/>
        <v xml:space="preserve"> (Рабочий ток) Количество хладагента: N[]</v>
      </c>
      <c r="O113" s="40" t="str">
        <f t="shared" si="16"/>
        <v xml:space="preserve"> (Рабочий ток) Объем рециркулируемого воздуха внутреннего блока: S[]</v>
      </c>
      <c r="P113" s="48" t="str">
        <f>CONCATENATE(P$3,": ",CONCATENATE("S[]"))</f>
        <v xml:space="preserve"> (Внутренний блок) Размеры (Ш x Г x В): S[]</v>
      </c>
      <c r="Q113" s="40" t="str">
        <f t="shared" si="17"/>
        <v xml:space="preserve"> (Внутренний блок) Упаковка (Ш x Г x В): S[]</v>
      </c>
      <c r="R113" s="48" t="str">
        <f>CONCATENATE(R$3,": ",CONCATENATE("S[]"))</f>
        <v xml:space="preserve"> (Внутренний блок) Масса (нетто / брутто): S[]</v>
      </c>
      <c r="S113" s="40" t="str">
        <f>CONCATENATE(S$3,": ",CONCATENATE("S[",Ballu!BG109,"]"))</f>
        <v xml:space="preserve"> (Внутренний блок) Уровень шума мин. / макс.: S[]</v>
      </c>
      <c r="T113" s="40" t="str">
        <f t="shared" si="18"/>
        <v xml:space="preserve"> (Наружный блок) Марка компрессора: S[]</v>
      </c>
      <c r="U113" s="40" t="str">
        <f>CONCATENATE(U$3,": ",CONCATENATE("S[",Ballu!BP109,"]"))</f>
        <v xml:space="preserve"> (Наружный блок) Размеры (Ш x Г x В): S[950 x 340 x 840]</v>
      </c>
      <c r="V113" s="40" t="str">
        <f t="shared" si="19"/>
        <v xml:space="preserve"> (Наружный блок) Упаковка (Ш x Г x В): S[]</v>
      </c>
      <c r="W113" s="40" t="str">
        <f>CONCATENATE(W$3,": ",CONCATENATE("S[",Ballu!BS109,"]"))</f>
        <v xml:space="preserve"> (Наружный блок) Масса (нетто / брутто): S[66]</v>
      </c>
      <c r="X113" s="40" t="str">
        <f>CONCATENATE(X$3,": ",CONCATENATE("N[",Ballu!AU109,"]"))</f>
        <v xml:space="preserve"> (Наружный блок) Максимальный уровень шума: N[53]</v>
      </c>
      <c r="Y113" s="40" t="str">
        <f t="shared" si="20"/>
        <v xml:space="preserve"> (Соединительные трубы) Жидкостная линия : N[]</v>
      </c>
      <c r="Z113" s="40" t="str">
        <f t="shared" si="20"/>
        <v xml:space="preserve"> (Соединительные трубы) Газовая линия : N[]</v>
      </c>
      <c r="AA113" s="40" t="str">
        <f>CONCATENATE(AA$3,": ",CONCATENATE("N[",Ballu!AK109,"]"))</f>
        <v xml:space="preserve"> (Соединительные трубы) Максимальная длина трубопровода: N[60]</v>
      </c>
      <c r="AB113" s="40" t="str">
        <f>CONCATENATE(AB$3,": ",CONCATENATE("S[",Ballu!AL109,"]"))</f>
        <v xml:space="preserve"> (Соединительные трубы) Максимальный перепад высот: S[15]</v>
      </c>
      <c r="AC113" s="40" t="str">
        <f t="shared" si="21"/>
        <v xml:space="preserve"> (Допустимая темп. наружного воздуха) Охлаждение: S[]</v>
      </c>
      <c r="AD113" s="40" t="str">
        <f t="shared" si="21"/>
        <v xml:space="preserve"> (Допустимая темп. наружного воздуха) Обогрев: S[]</v>
      </c>
    </row>
    <row r="114" spans="1:30" s="40" customFormat="1" x14ac:dyDescent="0.25">
      <c r="A114" s="40">
        <f>Ballu!A110</f>
        <v>108</v>
      </c>
      <c r="B114" s="40" t="str">
        <f>CONCATENATE(B$3,": ",CONCATENATE("E[",Ballu!D110,"]"))</f>
        <v>Производитель: E[BALLU]</v>
      </c>
      <c r="C114" s="40" t="str">
        <f>CONCATENATE(C$3,": ",CONCATENATE("S[",Ballu!BM110,"]"))</f>
        <v xml:space="preserve"> Тип: S[Сплит система]</v>
      </c>
      <c r="D114" s="40" t="str">
        <f>CONCATENATE(D$3,": ",CONCATENATE("S[",Ballu!AJ110,"]"))</f>
        <v xml:space="preserve"> (Сплит система) Инвертор: S[Да]</v>
      </c>
      <c r="E114" s="40" t="str">
        <f>CONCATENATE(E$3,": ",CONCATENATE("N[",Ballu!AQ110,"]"))</f>
        <v xml:space="preserve"> (Сплит система) Холодопроизводительность: N[2.6]</v>
      </c>
      <c r="F114" s="40" t="str">
        <f>CONCATENATE(F$3,": ",CONCATENATE("N[",Ballu!AN110,"]"))</f>
        <v xml:space="preserve"> (Сплит система) Теплопроизводительность: N[2.8]</v>
      </c>
      <c r="G114" s="40" t="str">
        <f>CONCATENATE(G$3,": ",CONCATENATE("N[",Ballu!BL110,"]"))</f>
        <v xml:space="preserve"> (Сплит система) Площадь помещения: N[25]</v>
      </c>
      <c r="H114" s="40" t="str">
        <f t="shared" si="12"/>
        <v xml:space="preserve"> (Рабочий ток) Охлаждение: S[]</v>
      </c>
      <c r="I114" s="40" t="str">
        <f>CONCATENATE(I$3,": ",CONCATENATE("N[",Ballu!BE110/1000,"]"))</f>
        <v xml:space="preserve"> (Потребляемая мощность) Охлаждение: N[0.025]</v>
      </c>
      <c r="J114" s="40" t="str">
        <f t="shared" si="13"/>
        <v xml:space="preserve"> (Рабочий ток) Обогрев: S[]</v>
      </c>
      <c r="K114" s="40" t="str">
        <f>CONCATENATE(K$3,": ",CONCATENATE("S[",Ballu!BD110/1000,"]"))</f>
        <v xml:space="preserve"> (Потребляемая мощность) Обогрев: S[0.025]</v>
      </c>
      <c r="L114" s="40" t="str">
        <f>CONCATENATE(L$3,": ",CONCATENATE("S[",Ballu!BA110,"]"))</f>
        <v xml:space="preserve"> (Рабочий ток) Напряжение / Частота источника питания: S[220-240/50/1]</v>
      </c>
      <c r="M114" s="40" t="str">
        <f t="shared" si="14"/>
        <v xml:space="preserve"> (Рабочий ток) Хладагент: S[]</v>
      </c>
      <c r="N114" s="40" t="str">
        <f t="shared" si="15"/>
        <v xml:space="preserve"> (Рабочий ток) Количество хладагента: N[]</v>
      </c>
      <c r="O114" s="40" t="str">
        <f t="shared" si="16"/>
        <v xml:space="preserve"> (Рабочий ток) Объем рециркулируемого воздуха внутреннего блока: S[]</v>
      </c>
      <c r="P114" s="40" t="str">
        <f>CONCATENATE(P$3,": ",CONCATENATE("S[",Ballu!BN110,"]"))</f>
        <v xml:space="preserve"> (Внутренний блок) Размеры (Ш x Г x В): S[850 x 208 x 270]</v>
      </c>
      <c r="Q114" s="40" t="str">
        <f t="shared" si="17"/>
        <v xml:space="preserve"> (Внутренний блок) Упаковка (Ш x Г x В): S[]</v>
      </c>
      <c r="R114" s="40" t="str">
        <f>CONCATENATE(R$3,": ",CONCATENATE("S[",Ballu!BR110,"]"))</f>
        <v xml:space="preserve"> (Внутренний блок) Масса (нетто / брутто): S[8.5]</v>
      </c>
      <c r="S114" s="40" t="str">
        <f>CONCATENATE(S$3,": ",CONCATENATE("S[",Ballu!BG110,"]"))</f>
        <v xml:space="preserve"> (Внутренний блок) Уровень шума мин. / макс.: S[21]</v>
      </c>
      <c r="T114" s="40" t="str">
        <f t="shared" si="18"/>
        <v xml:space="preserve"> (Наружный блок) Марка компрессора: S[]</v>
      </c>
      <c r="U114" s="48" t="str">
        <f>CONCATENATE(U$3,": ",CONCATENATE("S[]"))</f>
        <v xml:space="preserve"> (Наружный блок) Размеры (Ш x Г x В): S[]</v>
      </c>
      <c r="V114" s="40" t="str">
        <f t="shared" si="19"/>
        <v xml:space="preserve"> (Наружный блок) Упаковка (Ш x Г x В): S[]</v>
      </c>
      <c r="W114" s="48" t="str">
        <f>CONCATENATE(W$3,": ",CONCATENATE("S[]"))</f>
        <v xml:space="preserve"> (Наружный блок) Масса (нетто / брутто): S[]</v>
      </c>
      <c r="X114" s="40" t="str">
        <f>CONCATENATE(X$3,": ",CONCATENATE("N[",Ballu!AU110,"]"))</f>
        <v xml:space="preserve"> (Наружный блок) Максимальный уровень шума: N[]</v>
      </c>
      <c r="Y114" s="40" t="str">
        <f t="shared" si="20"/>
        <v xml:space="preserve"> (Соединительные трубы) Жидкостная линия : N[]</v>
      </c>
      <c r="Z114" s="40" t="str">
        <f t="shared" si="20"/>
        <v xml:space="preserve"> (Соединительные трубы) Газовая линия : N[]</v>
      </c>
      <c r="AA114" s="40" t="str">
        <f>CONCATENATE(AA$3,": ",CONCATENATE("N[",Ballu!AK110,"]"))</f>
        <v xml:space="preserve"> (Соединительные трубы) Максимальная длина трубопровода: N[]</v>
      </c>
      <c r="AB114" s="40" t="str">
        <f>CONCATENATE(AB$3,": ",CONCATENATE("S[",Ballu!AL110,"]"))</f>
        <v xml:space="preserve"> (Соединительные трубы) Максимальный перепад высот: S[]</v>
      </c>
      <c r="AC114" s="40" t="str">
        <f t="shared" si="21"/>
        <v xml:space="preserve"> (Допустимая темп. наружного воздуха) Охлаждение: S[]</v>
      </c>
      <c r="AD114" s="40" t="str">
        <f t="shared" si="21"/>
        <v xml:space="preserve"> (Допустимая темп. наружного воздуха) Обогрев: S[]</v>
      </c>
    </row>
    <row r="115" spans="1:30" s="40" customFormat="1" x14ac:dyDescent="0.25">
      <c r="A115" s="40">
        <f>Ballu!A111</f>
        <v>109</v>
      </c>
      <c r="B115" s="40" t="str">
        <f>CONCATENATE(B$3,": ",CONCATENATE("E[",Ballu!D111,"]"))</f>
        <v>Производитель: E[BALLU]</v>
      </c>
      <c r="C115" s="40" t="str">
        <f>CONCATENATE(C$3,": ",CONCATENATE("S[",Ballu!BM111,"]"))</f>
        <v xml:space="preserve"> Тип: S[Сплит система]</v>
      </c>
      <c r="D115" s="40" t="str">
        <f>CONCATENATE(D$3,": ",CONCATENATE("S[",Ballu!AJ111,"]"))</f>
        <v xml:space="preserve"> (Сплит система) Инвертор: S[Да]</v>
      </c>
      <c r="E115" s="40" t="str">
        <f>CONCATENATE(E$3,": ",CONCATENATE("N[",Ballu!AQ111,"]"))</f>
        <v xml:space="preserve"> (Сплит система) Холодопроизводительность: N[13.5]</v>
      </c>
      <c r="F115" s="40" t="str">
        <f>CONCATENATE(F$3,": ",CONCATENATE("N[",Ballu!AN111,"]"))</f>
        <v xml:space="preserve"> (Сплит система) Теплопроизводительность: N[15]</v>
      </c>
      <c r="G115" s="40" t="str">
        <f>CONCATENATE(G$3,": ",CONCATENATE("N[",Ballu!BL111,"]"))</f>
        <v xml:space="preserve"> (Сплит система) Площадь помещения: N[120]</v>
      </c>
      <c r="H115" s="40" t="str">
        <f t="shared" si="12"/>
        <v xml:space="preserve"> (Рабочий ток) Охлаждение: S[]</v>
      </c>
      <c r="I115" s="40" t="str">
        <f>CONCATENATE(I$3,": ",CONCATENATE("N[",Ballu!BE111/1000,"]"))</f>
        <v xml:space="preserve"> (Потребляемая мощность) Охлаждение: N[3]</v>
      </c>
      <c r="J115" s="40" t="str">
        <f t="shared" si="13"/>
        <v xml:space="preserve"> (Рабочий ток) Обогрев: S[]</v>
      </c>
      <c r="K115" s="40" t="str">
        <f>CONCATENATE(K$3,": ",CONCATENATE("S[",Ballu!BD111/1000,"]"))</f>
        <v xml:space="preserve"> (Потребляемая мощность) Обогрев: S[4]</v>
      </c>
      <c r="L115" s="40" t="str">
        <f>CONCATENATE(L$3,": ",CONCATENATE("S[",Ballu!BA111,"]"))</f>
        <v xml:space="preserve"> (Рабочий ток) Напряжение / Частота источника питания: S[220-240/50/1]</v>
      </c>
      <c r="M115" s="40" t="str">
        <f t="shared" si="14"/>
        <v xml:space="preserve"> (Рабочий ток) Хладагент: S[]</v>
      </c>
      <c r="N115" s="40" t="str">
        <f t="shared" si="15"/>
        <v xml:space="preserve"> (Рабочий ток) Количество хладагента: N[]</v>
      </c>
      <c r="O115" s="40" t="str">
        <f t="shared" si="16"/>
        <v xml:space="preserve"> (Рабочий ток) Объем рециркулируемого воздуха внутреннего блока: S[]</v>
      </c>
      <c r="P115" s="48" t="str">
        <f>CONCATENATE(P$3,": ",CONCATENATE("S[]"))</f>
        <v xml:space="preserve"> (Внутренний блок) Размеры (Ш x Г x В): S[]</v>
      </c>
      <c r="Q115" s="40" t="str">
        <f t="shared" si="17"/>
        <v xml:space="preserve"> (Внутренний блок) Упаковка (Ш x Г x В): S[]</v>
      </c>
      <c r="R115" s="48" t="str">
        <f>CONCATENATE(R$3,": ",CONCATENATE("S[]"))</f>
        <v xml:space="preserve"> (Внутренний блок) Масса (нетто / брутто): S[]</v>
      </c>
      <c r="S115" s="40" t="str">
        <f>CONCATENATE(S$3,": ",CONCATENATE("S[",Ballu!BG111,"]"))</f>
        <v xml:space="preserve"> (Внутренний блок) Уровень шума мин. / макс.: S[]</v>
      </c>
      <c r="T115" s="40" t="str">
        <f t="shared" si="18"/>
        <v xml:space="preserve"> (Наружный блок) Марка компрессора: S[]</v>
      </c>
      <c r="U115" s="40" t="str">
        <f>CONCATENATE(U$3,": ",CONCATENATE("S[",Ballu!BP111,"]"))</f>
        <v xml:space="preserve"> (Наружный блок) Размеры (Ш x Г x В): S[1050 x 340 x 1050]</v>
      </c>
      <c r="V115" s="40" t="str">
        <f t="shared" si="19"/>
        <v xml:space="preserve"> (Наружный блок) Упаковка (Ш x Г x В): S[]</v>
      </c>
      <c r="W115" s="40" t="str">
        <f>CONCATENATE(W$3,": ",CONCATENATE("S[",Ballu!BS111,"]"))</f>
        <v xml:space="preserve"> (Наружный блок) Масса (нетто / брутто): S[82]</v>
      </c>
      <c r="X115" s="40" t="str">
        <f>CONCATENATE(X$3,": ",CONCATENATE("N[",Ballu!AU111,"]"))</f>
        <v xml:space="preserve"> (Наружный блок) Максимальный уровень шума: N[55]</v>
      </c>
      <c r="Y115" s="40" t="str">
        <f t="shared" si="20"/>
        <v xml:space="preserve"> (Соединительные трубы) Жидкостная линия : N[]</v>
      </c>
      <c r="Z115" s="40" t="str">
        <f t="shared" si="20"/>
        <v xml:space="preserve"> (Соединительные трубы) Газовая линия : N[]</v>
      </c>
      <c r="AA115" s="40" t="str">
        <f>CONCATENATE(AA$3,": ",CONCATENATE("N[",Ballu!AK111,"]"))</f>
        <v xml:space="preserve"> (Соединительные трубы) Максимальная длина трубопровода: N[60]</v>
      </c>
      <c r="AB115" s="40" t="str">
        <f>CONCATENATE(AB$3,": ",CONCATENATE("S[",Ballu!AL111,"]"))</f>
        <v xml:space="preserve"> (Соединительные трубы) Максимальный перепад высот: S[20]</v>
      </c>
      <c r="AC115" s="40" t="str">
        <f t="shared" si="21"/>
        <v xml:space="preserve"> (Допустимая темп. наружного воздуха) Охлаждение: S[]</v>
      </c>
      <c r="AD115" s="40" t="str">
        <f t="shared" si="21"/>
        <v xml:space="preserve"> (Допустимая темп. наружного воздуха) Обогрев: S[]</v>
      </c>
    </row>
    <row r="116" spans="1:30" s="40" customFormat="1" x14ac:dyDescent="0.25">
      <c r="A116" s="40">
        <f>Ballu!A112</f>
        <v>110</v>
      </c>
      <c r="B116" s="40" t="str">
        <f>CONCATENATE(B$3,": ",CONCATENATE("E[",Ballu!D112,"]"))</f>
        <v>Производитель: E[BALLU]</v>
      </c>
      <c r="C116" s="40" t="str">
        <f>CONCATENATE(C$3,": ",CONCATENATE("S[",Ballu!BM112,"]"))</f>
        <v xml:space="preserve"> Тип: S[Сплит система]</v>
      </c>
      <c r="D116" s="40" t="str">
        <f>CONCATENATE(D$3,": ",CONCATENATE("S[",Ballu!AJ112,"]"))</f>
        <v xml:space="preserve"> (Сплит система) Инвертор: S[Да]</v>
      </c>
      <c r="E116" s="40" t="str">
        <f>CONCATENATE(E$3,": ",CONCATENATE("N[",Ballu!AQ112,"]"))</f>
        <v xml:space="preserve"> (Сплит система) Холодопроизводительность: N[2.6]</v>
      </c>
      <c r="F116" s="40" t="str">
        <f>CONCATENATE(F$3,": ",CONCATENATE("N[",Ballu!AN112,"]"))</f>
        <v xml:space="preserve"> (Сплит система) Теплопроизводительность: N[3]</v>
      </c>
      <c r="G116" s="40" t="str">
        <f>CONCATENATE(G$3,": ",CONCATENATE("N[",Ballu!BL112,"]"))</f>
        <v xml:space="preserve"> (Сплит система) Площадь помещения: N[25]</v>
      </c>
      <c r="H116" s="40" t="str">
        <f t="shared" si="12"/>
        <v xml:space="preserve"> (Рабочий ток) Охлаждение: S[]</v>
      </c>
      <c r="I116" s="40" t="str">
        <f>CONCATENATE(I$3,": ",CONCATENATE("N[",Ballu!BE112/1000,"]"))</f>
        <v xml:space="preserve"> (Потребляемая мощность) Охлаждение: N[0.055]</v>
      </c>
      <c r="J116" s="40" t="str">
        <f t="shared" si="13"/>
        <v xml:space="preserve"> (Рабочий ток) Обогрев: S[]</v>
      </c>
      <c r="K116" s="40" t="str">
        <f>CONCATENATE(K$3,": ",CONCATENATE("S[",Ballu!BD112/1000,"]"))</f>
        <v xml:space="preserve"> (Потребляемая мощность) Обогрев: S[0.055]</v>
      </c>
      <c r="L116" s="40" t="str">
        <f>CONCATENATE(L$3,": ",CONCATENATE("S[",Ballu!BA112,"]"))</f>
        <v xml:space="preserve"> (Рабочий ток) Напряжение / Частота источника питания: S[220-240/50/1]</v>
      </c>
      <c r="M116" s="40" t="str">
        <f t="shared" si="14"/>
        <v xml:space="preserve"> (Рабочий ток) Хладагент: S[]</v>
      </c>
      <c r="N116" s="40" t="str">
        <f t="shared" si="15"/>
        <v xml:space="preserve"> (Рабочий ток) Количество хладагента: N[]</v>
      </c>
      <c r="O116" s="40" t="str">
        <f t="shared" si="16"/>
        <v xml:space="preserve"> (Рабочий ток) Объем рециркулируемого воздуха внутреннего блока: S[]</v>
      </c>
      <c r="P116" s="40" t="str">
        <f>CONCATENATE(P$3,": ",CONCATENATE("S[",Ballu!BN112,"]"))</f>
        <v xml:space="preserve"> (Внутренний блок) Размеры (Ш x Г x В): S[770 x 600 x 190]</v>
      </c>
      <c r="Q116" s="40" t="str">
        <f t="shared" si="17"/>
        <v xml:space="preserve"> (Внутренний блок) Упаковка (Ш x Г x В): S[]</v>
      </c>
      <c r="R116" s="40" t="str">
        <f>CONCATENATE(R$3,": ",CONCATENATE("S[",Ballu!BR112,"]"))</f>
        <v xml:space="preserve"> (Внутренний блок) Масса (нетто / брутто): S[20]</v>
      </c>
      <c r="S116" s="40" t="str">
        <f>CONCATENATE(S$3,": ",CONCATENATE("S[",Ballu!BG112,"]"))</f>
        <v xml:space="preserve"> (Внутренний блок) Уровень шума мин. / макс.: S[25]</v>
      </c>
      <c r="T116" s="40" t="str">
        <f t="shared" si="18"/>
        <v xml:space="preserve"> (Наружный блок) Марка компрессора: S[]</v>
      </c>
      <c r="U116" s="48" t="str">
        <f>CONCATENATE(U$3,": ",CONCATENATE("S[]"))</f>
        <v xml:space="preserve"> (Наружный блок) Размеры (Ш x Г x В): S[]</v>
      </c>
      <c r="V116" s="40" t="str">
        <f t="shared" si="19"/>
        <v xml:space="preserve"> (Наружный блок) Упаковка (Ш x Г x В): S[]</v>
      </c>
      <c r="W116" s="48" t="str">
        <f>CONCATENATE(W$3,": ",CONCATENATE("S[]"))</f>
        <v xml:space="preserve"> (Наружный блок) Масса (нетто / брутто): S[]</v>
      </c>
      <c r="X116" s="40" t="str">
        <f>CONCATENATE(X$3,": ",CONCATENATE("N[",Ballu!AU112,"]"))</f>
        <v xml:space="preserve"> (Наружный блок) Максимальный уровень шума: N[]</v>
      </c>
      <c r="Y116" s="40" t="str">
        <f t="shared" ref="Y116:Z147" si="24">CONCATENATE(Y$3,": ",CONCATENATE("N[]"))</f>
        <v xml:space="preserve"> (Соединительные трубы) Жидкостная линия : N[]</v>
      </c>
      <c r="Z116" s="40" t="str">
        <f t="shared" si="24"/>
        <v xml:space="preserve"> (Соединительные трубы) Газовая линия : N[]</v>
      </c>
      <c r="AA116" s="40" t="str">
        <f>CONCATENATE(AA$3,": ",CONCATENATE("N[",Ballu!AK112,"]"))</f>
        <v xml:space="preserve"> (Соединительные трубы) Максимальная длина трубопровода: N[]</v>
      </c>
      <c r="AB116" s="40" t="str">
        <f>CONCATENATE(AB$3,": ",CONCATENATE("S[",Ballu!AL112,"]"))</f>
        <v xml:space="preserve"> (Соединительные трубы) Максимальный перепад высот: S[]</v>
      </c>
      <c r="AC116" s="40" t="str">
        <f t="shared" ref="AC116:AD147" si="25">CONCATENATE(AC$3,": ",CONCATENATE("S[]"))</f>
        <v xml:space="preserve"> (Допустимая темп. наружного воздуха) Охлаждение: S[]</v>
      </c>
      <c r="AD116" s="40" t="str">
        <f t="shared" si="25"/>
        <v xml:space="preserve"> (Допустимая темп. наружного воздуха) Обогрев: S[]</v>
      </c>
    </row>
    <row r="117" spans="1:30" s="40" customFormat="1" x14ac:dyDescent="0.25">
      <c r="A117" s="40">
        <f>Ballu!A113</f>
        <v>111</v>
      </c>
      <c r="B117" s="40" t="str">
        <f>CONCATENATE(B$3,": ",CONCATENATE("E[",Ballu!D113,"]"))</f>
        <v>Производитель: E[BALLU]</v>
      </c>
      <c r="C117" s="40" t="str">
        <f>CONCATENATE(C$3,": ",CONCATENATE("S[",Ballu!BM113,"]"))</f>
        <v xml:space="preserve"> Тип: S[Сплит система]</v>
      </c>
      <c r="D117" s="40" t="str">
        <f>CONCATENATE(D$3,": ",CONCATENATE("S[",Ballu!AJ113,"]"))</f>
        <v xml:space="preserve"> (Сплит система) Инвертор: S[Да]</v>
      </c>
      <c r="E117" s="40" t="str">
        <f>CONCATENATE(E$3,": ",CONCATENATE("N[",Ballu!AQ113,"]"))</f>
        <v xml:space="preserve"> (Сплит система) Холодопроизводительность: N[9]</v>
      </c>
      <c r="F117" s="40" t="str">
        <f>CONCATENATE(F$3,": ",CONCATENATE("N[",Ballu!AN113,"]"))</f>
        <v xml:space="preserve"> (Сплит система) Теплопроизводительность: N[10]</v>
      </c>
      <c r="G117" s="40" t="str">
        <f>CONCATENATE(G$3,": ",CONCATENATE("N[",Ballu!BL113,"]"))</f>
        <v xml:space="preserve"> (Сплит система) Площадь помещения: N[80]</v>
      </c>
      <c r="H117" s="40" t="str">
        <f t="shared" si="12"/>
        <v xml:space="preserve"> (Рабочий ток) Охлаждение: S[]</v>
      </c>
      <c r="I117" s="40" t="str">
        <f>CONCATENATE(I$3,": ",CONCATENATE("N[",Ballu!BE113/1000,"]"))</f>
        <v xml:space="preserve"> (Потребляемая мощность) Охлаждение: N[2.2]</v>
      </c>
      <c r="J117" s="40" t="str">
        <f t="shared" si="13"/>
        <v xml:space="preserve"> (Рабочий ток) Обогрев: S[]</v>
      </c>
      <c r="K117" s="40" t="str">
        <f>CONCATENATE(K$3,": ",CONCATENATE("S[",Ballu!BD113/1000,"]"))</f>
        <v xml:space="preserve"> (Потребляемая мощность) Обогрев: S[2.2]</v>
      </c>
      <c r="L117" s="40" t="str">
        <f>CONCATENATE(L$3,": ",CONCATENATE("S[",Ballu!BA113,"]"))</f>
        <v xml:space="preserve"> (Рабочий ток) Напряжение / Частота источника питания: S[220-240/50/1]</v>
      </c>
      <c r="M117" s="40" t="str">
        <f t="shared" si="14"/>
        <v xml:space="preserve"> (Рабочий ток) Хладагент: S[]</v>
      </c>
      <c r="N117" s="40" t="str">
        <f t="shared" si="15"/>
        <v xml:space="preserve"> (Рабочий ток) Количество хладагента: N[]</v>
      </c>
      <c r="O117" s="40" t="str">
        <f t="shared" si="16"/>
        <v xml:space="preserve"> (Рабочий ток) Объем рециркулируемого воздуха внутреннего блока: S[]</v>
      </c>
      <c r="P117" s="48" t="str">
        <f>CONCATENATE(P$3,": ",CONCATENATE("S[]"))</f>
        <v xml:space="preserve"> (Внутренний блок) Размеры (Ш x Г x В): S[]</v>
      </c>
      <c r="Q117" s="40" t="str">
        <f t="shared" si="17"/>
        <v xml:space="preserve"> (Внутренний блок) Упаковка (Ш x Г x В): S[]</v>
      </c>
      <c r="R117" s="48" t="str">
        <f>CONCATENATE(R$3,": ",CONCATENATE("S[]"))</f>
        <v xml:space="preserve"> (Внутренний блок) Масса (нетто / брутто): S[]</v>
      </c>
      <c r="S117" s="40" t="str">
        <f>CONCATENATE(S$3,": ",CONCATENATE("S[",Ballu!BG113,"]"))</f>
        <v xml:space="preserve"> (Внутренний блок) Уровень шума мин. / макс.: S[]</v>
      </c>
      <c r="T117" s="40" t="str">
        <f t="shared" si="18"/>
        <v xml:space="preserve"> (Наружный блок) Марка компрессора: S[]</v>
      </c>
      <c r="U117" s="40" t="str">
        <f>CONCATENATE(U$3,": ",CONCATENATE("S[",Ballu!BP113,"]"))</f>
        <v xml:space="preserve"> (Наружный блок) Размеры (Ш x Г x В): S[950 x 340 x 840]</v>
      </c>
      <c r="V117" s="40" t="str">
        <f t="shared" si="19"/>
        <v xml:space="preserve"> (Наружный блок) Упаковка (Ш x Г x В): S[]</v>
      </c>
      <c r="W117" s="40" t="str">
        <f>CONCATENATE(W$3,": ",CONCATENATE("S[",Ballu!BS113,"]"))</f>
        <v xml:space="preserve"> (Наружный блок) Масса (нетто / брутто): S[67]</v>
      </c>
      <c r="X117" s="40" t="str">
        <f>CONCATENATE(X$3,": ",CONCATENATE("N[",Ballu!AU113,"]"))</f>
        <v xml:space="preserve"> (Наружный блок) Максимальный уровень шума: N[53]</v>
      </c>
      <c r="Y117" s="40" t="str">
        <f t="shared" si="24"/>
        <v xml:space="preserve"> (Соединительные трубы) Жидкостная линия : N[]</v>
      </c>
      <c r="Z117" s="40" t="str">
        <f t="shared" si="24"/>
        <v xml:space="preserve"> (Соединительные трубы) Газовая линия : N[]</v>
      </c>
      <c r="AA117" s="40" t="str">
        <f>CONCATENATE(AA$3,": ",CONCATENATE("N[",Ballu!AK113,"]"))</f>
        <v xml:space="preserve"> (Соединительные трубы) Максимальная длина трубопровода: N[60]</v>
      </c>
      <c r="AB117" s="40" t="str">
        <f>CONCATENATE(AB$3,": ",CONCATENATE("S[",Ballu!AL113,"]"))</f>
        <v xml:space="preserve"> (Соединительные трубы) Максимальный перепад высот: S[15]</v>
      </c>
      <c r="AC117" s="40" t="str">
        <f t="shared" si="25"/>
        <v xml:space="preserve"> (Допустимая темп. наружного воздуха) Охлаждение: S[]</v>
      </c>
      <c r="AD117" s="40" t="str">
        <f t="shared" si="25"/>
        <v xml:space="preserve"> (Допустимая темп. наружного воздуха) Обогрев: S[]</v>
      </c>
    </row>
    <row r="118" spans="1:30" s="40" customFormat="1" x14ac:dyDescent="0.25">
      <c r="A118" s="40">
        <f>Ballu!A114</f>
        <v>112</v>
      </c>
      <c r="B118" s="40" t="str">
        <f>CONCATENATE(B$3,": ",CONCATENATE("E[",Ballu!D114,"]"))</f>
        <v>Производитель: E[BALLU]</v>
      </c>
      <c r="C118" s="40" t="str">
        <f>CONCATENATE(C$3,": ",CONCATENATE("S[",Ballu!BM114,"]"))</f>
        <v xml:space="preserve"> Тип: S[Сплит система]</v>
      </c>
      <c r="D118" s="40" t="str">
        <f>CONCATENATE(D$3,": ",CONCATENATE("S[",Ballu!AJ114,"]"))</f>
        <v xml:space="preserve"> (Сплит система) Инвертор: S[Да]</v>
      </c>
      <c r="E118" s="40" t="str">
        <f>CONCATENATE(E$3,": ",CONCATENATE("N[",Ballu!AQ114,"]"))</f>
        <v xml:space="preserve"> (Сплит система) Холодопроизводительность: N[5]</v>
      </c>
      <c r="F118" s="40" t="str">
        <f>CONCATENATE(F$3,": ",CONCATENATE("N[",Ballu!AN114,"]"))</f>
        <v xml:space="preserve"> (Сплит система) Теплопроизводительность: N[5.6]</v>
      </c>
      <c r="G118" s="40" t="str">
        <f>CONCATENATE(G$3,": ",CONCATENATE("N[",Ballu!BL114,"]"))</f>
        <v xml:space="preserve"> (Сплит система) Площадь помещения: N[50]</v>
      </c>
      <c r="H118" s="40" t="str">
        <f t="shared" si="12"/>
        <v xml:space="preserve"> (Рабочий ток) Охлаждение: S[]</v>
      </c>
      <c r="I118" s="40" t="str">
        <f>CONCATENATE(I$3,": ",CONCATENATE("N[",Ballu!BE114/1000,"]"))</f>
        <v xml:space="preserve"> (Потребляемая мощность) Охлаждение: N[0.066]</v>
      </c>
      <c r="J118" s="40" t="str">
        <f t="shared" si="13"/>
        <v xml:space="preserve"> (Рабочий ток) Обогрев: S[]</v>
      </c>
      <c r="K118" s="40" t="str">
        <f>CONCATENATE(K$3,": ",CONCATENATE("S[",Ballu!BD114/1000,"]"))</f>
        <v xml:space="preserve"> (Потребляемая мощность) Обогрев: S[0.066]</v>
      </c>
      <c r="L118" s="40" t="str">
        <f>CONCATENATE(L$3,": ",CONCATENATE("S[",Ballu!BA114,"]"))</f>
        <v xml:space="preserve"> (Рабочий ток) Напряжение / Частота источника питания: S[220-240/50/1]</v>
      </c>
      <c r="M118" s="40" t="str">
        <f t="shared" si="14"/>
        <v xml:space="preserve"> (Рабочий ток) Хладагент: S[]</v>
      </c>
      <c r="N118" s="40" t="str">
        <f t="shared" si="15"/>
        <v xml:space="preserve"> (Рабочий ток) Количество хладагента: N[]</v>
      </c>
      <c r="O118" s="40" t="str">
        <f t="shared" si="16"/>
        <v xml:space="preserve"> (Рабочий ток) Объем рециркулируемого воздуха внутреннего блока: S[]</v>
      </c>
      <c r="P118" s="40" t="str">
        <f>CONCATENATE(P$3,": ",CONCATENATE("S[",Ballu!BN114,"]"))</f>
        <v xml:space="preserve"> (Внутренний блок) Размеры (Ш x Г x В): S[770 x 600 x 190]</v>
      </c>
      <c r="Q118" s="40" t="str">
        <f t="shared" si="17"/>
        <v xml:space="preserve"> (Внутренний блок) Упаковка (Ш x Г x В): S[]</v>
      </c>
      <c r="R118" s="40" t="str">
        <f>CONCATENATE(R$3,": ",CONCATENATE("S[",Ballu!BR114,"]"))</f>
        <v xml:space="preserve"> (Внутренний блок) Масса (нетто / брутто): S[21]</v>
      </c>
      <c r="S118" s="40" t="str">
        <f>CONCATENATE(S$3,": ",CONCATENATE("S[",Ballu!BG114,"]"))</f>
        <v xml:space="preserve"> (Внутренний блок) Уровень шума мин. / макс.: S[27]</v>
      </c>
      <c r="T118" s="40" t="str">
        <f t="shared" si="18"/>
        <v xml:space="preserve"> (Наружный блок) Марка компрессора: S[]</v>
      </c>
      <c r="U118" s="48" t="str">
        <f t="shared" si="18"/>
        <v xml:space="preserve"> (Наружный блок) Размеры (Ш x Г x В): S[]</v>
      </c>
      <c r="V118" s="40" t="str">
        <f t="shared" si="19"/>
        <v xml:space="preserve"> (Наружный блок) Упаковка (Ш x Г x В): S[]</v>
      </c>
      <c r="W118" s="48" t="str">
        <f t="shared" si="19"/>
        <v xml:space="preserve"> (Наружный блок) Масса (нетто / брутто): S[]</v>
      </c>
      <c r="X118" s="40" t="str">
        <f>CONCATENATE(X$3,": ",CONCATENATE("N[",Ballu!AU114,"]"))</f>
        <v xml:space="preserve"> (Наружный блок) Максимальный уровень шума: N[]</v>
      </c>
      <c r="Y118" s="40" t="str">
        <f t="shared" si="24"/>
        <v xml:space="preserve"> (Соединительные трубы) Жидкостная линия : N[]</v>
      </c>
      <c r="Z118" s="40" t="str">
        <f t="shared" si="24"/>
        <v xml:space="preserve"> (Соединительные трубы) Газовая линия : N[]</v>
      </c>
      <c r="AA118" s="40" t="str">
        <f>CONCATENATE(AA$3,": ",CONCATENATE("N[",Ballu!AK114,"]"))</f>
        <v xml:space="preserve"> (Соединительные трубы) Максимальная длина трубопровода: N[]</v>
      </c>
      <c r="AB118" s="40" t="str">
        <f>CONCATENATE(AB$3,": ",CONCATENATE("S[",Ballu!AL114,"]"))</f>
        <v xml:space="preserve"> (Соединительные трубы) Максимальный перепад высот: S[]</v>
      </c>
      <c r="AC118" s="40" t="str">
        <f t="shared" si="25"/>
        <v xml:space="preserve"> (Допустимая темп. наружного воздуха) Охлаждение: S[]</v>
      </c>
      <c r="AD118" s="40" t="str">
        <f t="shared" si="25"/>
        <v xml:space="preserve"> (Допустимая темп. наружного воздуха) Обогрев: S[]</v>
      </c>
    </row>
    <row r="119" spans="1:30" s="40" customFormat="1" x14ac:dyDescent="0.25">
      <c r="A119" s="40">
        <f>Ballu!A115</f>
        <v>113</v>
      </c>
      <c r="B119" s="40" t="str">
        <f>CONCATENATE(B$3,": ",CONCATENATE("E[",Ballu!D115,"]"))</f>
        <v>Производитель: E[BALLU]</v>
      </c>
      <c r="C119" s="40" t="str">
        <f>CONCATENATE(C$3,": ",CONCATENATE("S[",Ballu!BM115,"]"))</f>
        <v xml:space="preserve"> Тип: S[Сплит система]</v>
      </c>
      <c r="D119" s="40" t="str">
        <f>CONCATENATE(D$3,": ",CONCATENATE("S[",Ballu!AJ115,"]"))</f>
        <v xml:space="preserve"> (Сплит система) Инвертор: S[Да]</v>
      </c>
      <c r="E119" s="40" t="str">
        <f>CONCATENATE(E$3,": ",CONCATENATE("N[",Ballu!AQ115,"]"))</f>
        <v xml:space="preserve"> (Сплит система) Холодопроизводительность: N[3.5]</v>
      </c>
      <c r="F119" s="40" t="str">
        <f>CONCATENATE(F$3,": ",CONCATENATE("N[",Ballu!AN115,"]"))</f>
        <v xml:space="preserve"> (Сплит система) Теплопроизводительность: N[3.8]</v>
      </c>
      <c r="G119" s="40" t="str">
        <f>CONCATENATE(G$3,": ",CONCATENATE("N[",Ballu!BL115,"]"))</f>
        <v xml:space="preserve"> (Сплит система) Площадь помещения: N[35]</v>
      </c>
      <c r="H119" s="40" t="str">
        <f t="shared" si="12"/>
        <v xml:space="preserve"> (Рабочий ток) Охлаждение: S[]</v>
      </c>
      <c r="I119" s="40" t="str">
        <f>CONCATENATE(I$3,": ",CONCATENATE("N[",Ballu!BE115/1000,"]"))</f>
        <v xml:space="preserve"> (Потребляемая мощность) Охлаждение: N[0.025]</v>
      </c>
      <c r="J119" s="40" t="str">
        <f t="shared" si="13"/>
        <v xml:space="preserve"> (Рабочий ток) Обогрев: S[]</v>
      </c>
      <c r="K119" s="40" t="str">
        <f>CONCATENATE(K$3,": ",CONCATENATE("S[",Ballu!BD115/1000,"]"))</f>
        <v xml:space="preserve"> (Потребляемая мощность) Обогрев: S[0.025]</v>
      </c>
      <c r="L119" s="40" t="str">
        <f>CONCATENATE(L$3,": ",CONCATENATE("S[",Ballu!BA115,"]"))</f>
        <v xml:space="preserve"> (Рабочий ток) Напряжение / Частота источника питания: S[220-240/50/1]</v>
      </c>
      <c r="M119" s="40" t="str">
        <f t="shared" si="14"/>
        <v xml:space="preserve"> (Рабочий ток) Хладагент: S[]</v>
      </c>
      <c r="N119" s="40" t="str">
        <f t="shared" si="15"/>
        <v xml:space="preserve"> (Рабочий ток) Количество хладагента: N[]</v>
      </c>
      <c r="O119" s="40" t="str">
        <f t="shared" si="16"/>
        <v xml:space="preserve"> (Рабочий ток) Объем рециркулируемого воздуха внутреннего блока: S[]</v>
      </c>
      <c r="P119" s="40" t="str">
        <f>CONCATENATE(P$3,": ",CONCATENATE("S[",Ballu!BN115,"]"))</f>
        <v xml:space="preserve"> (Внутренний блок) Размеры (Ш x Г x В): S[850 x 208 x 270]</v>
      </c>
      <c r="Q119" s="40" t="str">
        <f t="shared" si="17"/>
        <v xml:space="preserve"> (Внутренний блок) Упаковка (Ш x Г x В): S[]</v>
      </c>
      <c r="R119" s="40" t="str">
        <f>CONCATENATE(R$3,": ",CONCATENATE("S[",Ballu!BR115,"]"))</f>
        <v xml:space="preserve"> (Внутренний блок) Масса (нетто / брутто): S[8.5]</v>
      </c>
      <c r="S119" s="40" t="str">
        <f>CONCATENATE(S$3,": ",CONCATENATE("S[",Ballu!BG115,"]"))</f>
        <v xml:space="preserve"> (Внутренний блок) Уровень шума мин. / макс.: S[23]</v>
      </c>
      <c r="T119" s="40" t="str">
        <f t="shared" si="18"/>
        <v xml:space="preserve"> (Наружный блок) Марка компрессора: S[]</v>
      </c>
      <c r="U119" s="48" t="str">
        <f t="shared" si="18"/>
        <v xml:space="preserve"> (Наружный блок) Размеры (Ш x Г x В): S[]</v>
      </c>
      <c r="V119" s="40" t="str">
        <f t="shared" si="19"/>
        <v xml:space="preserve"> (Наружный блок) Упаковка (Ш x Г x В): S[]</v>
      </c>
      <c r="W119" s="48" t="str">
        <f t="shared" si="19"/>
        <v xml:space="preserve"> (Наружный блок) Масса (нетто / брутто): S[]</v>
      </c>
      <c r="X119" s="40" t="str">
        <f>CONCATENATE(X$3,": ",CONCATENATE("N[",Ballu!AU115,"]"))</f>
        <v xml:space="preserve"> (Наружный блок) Максимальный уровень шума: N[]</v>
      </c>
      <c r="Y119" s="40" t="str">
        <f t="shared" si="24"/>
        <v xml:space="preserve"> (Соединительные трубы) Жидкостная линия : N[]</v>
      </c>
      <c r="Z119" s="40" t="str">
        <f t="shared" si="24"/>
        <v xml:space="preserve"> (Соединительные трубы) Газовая линия : N[]</v>
      </c>
      <c r="AA119" s="40" t="str">
        <f>CONCATENATE(AA$3,": ",CONCATENATE("N[",Ballu!AK115,"]"))</f>
        <v xml:space="preserve"> (Соединительные трубы) Максимальная длина трубопровода: N[]</v>
      </c>
      <c r="AB119" s="40" t="str">
        <f>CONCATENATE(AB$3,": ",CONCATENATE("S[",Ballu!AL115,"]"))</f>
        <v xml:space="preserve"> (Соединительные трубы) Максимальный перепад высот: S[]</v>
      </c>
      <c r="AC119" s="40" t="str">
        <f t="shared" si="25"/>
        <v xml:space="preserve"> (Допустимая темп. наружного воздуха) Охлаждение: S[]</v>
      </c>
      <c r="AD119" s="40" t="str">
        <f t="shared" si="25"/>
        <v xml:space="preserve"> (Допустимая темп. наружного воздуха) Обогрев: S[]</v>
      </c>
    </row>
    <row r="120" spans="1:30" s="40" customFormat="1" x14ac:dyDescent="0.25">
      <c r="A120" s="40">
        <f>Ballu!A116</f>
        <v>114</v>
      </c>
      <c r="B120" s="40" t="str">
        <f>CONCATENATE(B$3,": ",CONCATENATE("E[",Ballu!D116,"]"))</f>
        <v>Производитель: E[BALLU]</v>
      </c>
      <c r="C120" s="40" t="str">
        <f>CONCATENATE(C$3,": ",CONCATENATE("S[",Ballu!BM116,"]"))</f>
        <v xml:space="preserve"> Тип: S[Сплит система]</v>
      </c>
      <c r="D120" s="40" t="str">
        <f>CONCATENATE(D$3,": ",CONCATENATE("S[",Ballu!AJ116,"]"))</f>
        <v xml:space="preserve"> (Сплит система) Инвертор: S[Да]</v>
      </c>
      <c r="E120" s="40" t="str">
        <f>CONCATENATE(E$3,": ",CONCATENATE("N[",Ballu!AQ116,"]"))</f>
        <v xml:space="preserve"> (Сплит система) Холодопроизводительность: N[11]</v>
      </c>
      <c r="F120" s="40" t="str">
        <f>CONCATENATE(F$3,": ",CONCATENATE("N[",Ballu!AN116,"]"))</f>
        <v xml:space="preserve"> (Сплит система) Теплопроизводительность: N[12]</v>
      </c>
      <c r="G120" s="40" t="str">
        <f>CONCATENATE(G$3,": ",CONCATENATE("N[",Ballu!BL116,"]"))</f>
        <v xml:space="preserve"> (Сплит система) Площадь помещения: N[100]</v>
      </c>
      <c r="H120" s="40" t="str">
        <f t="shared" si="12"/>
        <v xml:space="preserve"> (Рабочий ток) Охлаждение: S[]</v>
      </c>
      <c r="I120" s="40" t="str">
        <f>CONCATENATE(I$3,": ",CONCATENATE("N[",Ballu!BE116/1000,"]"))</f>
        <v xml:space="preserve"> (Потребляемая мощность) Охлаждение: N[2.98]</v>
      </c>
      <c r="J120" s="40" t="str">
        <f t="shared" si="13"/>
        <v xml:space="preserve"> (Рабочий ток) Обогрев: S[]</v>
      </c>
      <c r="K120" s="40" t="str">
        <f>CONCATENATE(K$3,": ",CONCATENATE("S[",Ballu!BD116/1000,"]"))</f>
        <v xml:space="preserve"> (Потребляемая мощность) Обогрев: S[2.8]</v>
      </c>
      <c r="L120" s="40" t="str">
        <f>CONCATENATE(L$3,": ",CONCATENATE("S[",Ballu!BA116,"]"))</f>
        <v xml:space="preserve"> (Рабочий ток) Напряжение / Частота источника питания: S[220-240/50/1]</v>
      </c>
      <c r="M120" s="40" t="str">
        <f t="shared" si="14"/>
        <v xml:space="preserve"> (Рабочий ток) Хладагент: S[]</v>
      </c>
      <c r="N120" s="40" t="str">
        <f t="shared" si="15"/>
        <v xml:space="preserve"> (Рабочий ток) Количество хладагента: N[]</v>
      </c>
      <c r="O120" s="40" t="str">
        <f t="shared" si="16"/>
        <v xml:space="preserve"> (Рабочий ток) Объем рециркулируемого воздуха внутреннего блока: S[]</v>
      </c>
      <c r="P120" s="48" t="str">
        <f t="shared" si="16"/>
        <v xml:space="preserve"> (Внутренний блок) Размеры (Ш x Г x В): S[]</v>
      </c>
      <c r="Q120" s="40" t="str">
        <f t="shared" si="17"/>
        <v xml:space="preserve"> (Внутренний блок) Упаковка (Ш x Г x В): S[]</v>
      </c>
      <c r="R120" s="48" t="str">
        <f t="shared" si="17"/>
        <v xml:space="preserve"> (Внутренний блок) Масса (нетто / брутто): S[]</v>
      </c>
      <c r="S120" s="40" t="str">
        <f>CONCATENATE(S$3,": ",CONCATENATE("S[",Ballu!BG116,"]"))</f>
        <v xml:space="preserve"> (Внутренний блок) Уровень шума мин. / макс.: S[]</v>
      </c>
      <c r="T120" s="40" t="str">
        <f t="shared" si="18"/>
        <v xml:space="preserve"> (Наружный блок) Марка компрессора: S[]</v>
      </c>
      <c r="U120" s="40" t="str">
        <f>CONCATENATE(U$3,": ",CONCATENATE("S[",Ballu!BP116,"]"))</f>
        <v xml:space="preserve"> (Наружный блок) Размеры (Ш x Г x В): S[950 x 340 x 840]</v>
      </c>
      <c r="V120" s="40" t="str">
        <f t="shared" si="19"/>
        <v xml:space="preserve"> (Наружный блок) Упаковка (Ш x Г x В): S[]</v>
      </c>
      <c r="W120" s="40" t="str">
        <f>CONCATENATE(W$3,": ",CONCATENATE("S[",Ballu!BS116,"]"))</f>
        <v xml:space="preserve"> (Наружный блок) Масса (нетто / брутто): S[67]</v>
      </c>
      <c r="X120" s="40" t="str">
        <f>CONCATENATE(X$3,": ",CONCATENATE("N[",Ballu!AU116,"]"))</f>
        <v xml:space="preserve"> (Наружный блок) Максимальный уровень шума: N[53]</v>
      </c>
      <c r="Y120" s="40" t="str">
        <f t="shared" si="24"/>
        <v xml:space="preserve"> (Соединительные трубы) Жидкостная линия : N[]</v>
      </c>
      <c r="Z120" s="40" t="str">
        <f t="shared" si="24"/>
        <v xml:space="preserve"> (Соединительные трубы) Газовая линия : N[]</v>
      </c>
      <c r="AA120" s="40" t="str">
        <f>CONCATENATE(AA$3,": ",CONCATENATE("N[",Ballu!AK116,"]"))</f>
        <v xml:space="preserve"> (Соединительные трубы) Максимальная длина трубопровода: N[60]</v>
      </c>
      <c r="AB120" s="40" t="str">
        <f>CONCATENATE(AB$3,": ",CONCATENATE("S[",Ballu!AL116,"]"))</f>
        <v xml:space="preserve"> (Соединительные трубы) Максимальный перепад высот: S[15]</v>
      </c>
      <c r="AC120" s="40" t="str">
        <f t="shared" si="25"/>
        <v xml:space="preserve"> (Допустимая темп. наружного воздуха) Охлаждение: S[]</v>
      </c>
      <c r="AD120" s="40" t="str">
        <f t="shared" si="25"/>
        <v xml:space="preserve"> (Допустимая темп. наружного воздуха) Обогрев: S[]</v>
      </c>
    </row>
    <row r="121" spans="1:30" s="40" customFormat="1" x14ac:dyDescent="0.25">
      <c r="A121" s="40">
        <f>Ballu!A117</f>
        <v>115</v>
      </c>
      <c r="B121" s="40" t="str">
        <f>CONCATENATE(B$3,": ",CONCATENATE("E[",Ballu!D117,"]"))</f>
        <v>Производитель: E[BALLU]</v>
      </c>
      <c r="C121" s="40" t="str">
        <f>CONCATENATE(C$3,": ",CONCATENATE("S[",Ballu!BM117,"]"))</f>
        <v xml:space="preserve"> Тип: S[Сплит система]</v>
      </c>
      <c r="D121" s="40" t="str">
        <f>CONCATENATE(D$3,": ",CONCATENATE("S[",Ballu!AJ117,"]"))</f>
        <v xml:space="preserve"> (Сплит система) Инвертор: S[Да]</v>
      </c>
      <c r="E121" s="40" t="str">
        <f>CONCATENATE(E$3,": ",CONCATENATE("N[",Ballu!AQ117,"]"))</f>
        <v xml:space="preserve"> (Сплит система) Холодопроизводительность: N[8]</v>
      </c>
      <c r="F121" s="40" t="str">
        <f>CONCATENATE(F$3,": ",CONCATENATE("N[",Ballu!AN117,"]"))</f>
        <v xml:space="preserve"> (Сплит система) Теплопроизводительность: N[5]</v>
      </c>
      <c r="G121" s="40" t="str">
        <f>CONCATENATE(G$3,": ",CONCATENATE("N[",Ballu!BL117,"]"))</f>
        <v xml:space="preserve"> (Сплит система) Площадь помещения: N[40]</v>
      </c>
      <c r="H121" s="40" t="str">
        <f t="shared" si="12"/>
        <v xml:space="preserve"> (Рабочий ток) Охлаждение: S[]</v>
      </c>
      <c r="I121" s="40" t="str">
        <f>CONCATENATE(I$3,": ",CONCATENATE("N[",Ballu!BE117/1000,"]"))</f>
        <v xml:space="preserve"> (Потребляемая мощность) Охлаждение: N[1.15]</v>
      </c>
      <c r="J121" s="40" t="str">
        <f t="shared" si="13"/>
        <v xml:space="preserve"> (Рабочий ток) Обогрев: S[]</v>
      </c>
      <c r="K121" s="40" t="str">
        <f>CONCATENATE(K$3,": ",CONCATENATE("S[",Ballu!BD117/1000,"]"))</f>
        <v xml:space="preserve"> (Потребляемая мощность) Обогрев: S[1.1]</v>
      </c>
      <c r="L121" s="40" t="str">
        <f>CONCATENATE(L$3,": ",CONCATENATE("S[",Ballu!BA117,"]"))</f>
        <v xml:space="preserve"> (Рабочий ток) Напряжение / Частота источника питания: S[220-240/50/1]</v>
      </c>
      <c r="M121" s="40" t="str">
        <f t="shared" si="14"/>
        <v xml:space="preserve"> (Рабочий ток) Хладагент: S[]</v>
      </c>
      <c r="N121" s="40" t="str">
        <f t="shared" si="15"/>
        <v xml:space="preserve"> (Рабочий ток) Количество хладагента: N[]</v>
      </c>
      <c r="O121" s="40" t="str">
        <f t="shared" si="16"/>
        <v xml:space="preserve"> (Рабочий ток) Объем рециркулируемого воздуха внутреннего блока: S[]</v>
      </c>
      <c r="P121" s="48" t="str">
        <f t="shared" si="16"/>
        <v xml:space="preserve"> (Внутренний блок) Размеры (Ш x Г x В): S[]</v>
      </c>
      <c r="Q121" s="40" t="str">
        <f t="shared" si="17"/>
        <v xml:space="preserve"> (Внутренний блок) Упаковка (Ш x Г x В): S[]</v>
      </c>
      <c r="R121" s="48" t="str">
        <f t="shared" si="17"/>
        <v xml:space="preserve"> (Внутренний блок) Масса (нетто / брутто): S[]</v>
      </c>
      <c r="S121" s="40" t="str">
        <f>CONCATENATE(S$3,": ",CONCATENATE("S[",Ballu!BG117,"]"))</f>
        <v xml:space="preserve"> (Внутренний блок) Уровень шума мин. / макс.: S[]</v>
      </c>
      <c r="T121" s="40" t="str">
        <f t="shared" si="18"/>
        <v xml:space="preserve"> (Наружный блок) Марка компрессора: S[]</v>
      </c>
      <c r="U121" s="40" t="str">
        <f>CONCATENATE(U$3,": ",CONCATENATE("S[",Ballu!BP117,"]"))</f>
        <v xml:space="preserve"> (Наружный блок) Размеры (Ш x Г x В): S[730 x 260 x 536]</v>
      </c>
      <c r="V121" s="40" t="str">
        <f t="shared" si="19"/>
        <v xml:space="preserve"> (Наружный блок) Упаковка (Ш x Г x В): S[]</v>
      </c>
      <c r="W121" s="40" t="str">
        <f>CONCATENATE(W$3,": ",CONCATENATE("S[",Ballu!BS117,"]"))</f>
        <v xml:space="preserve"> (Наружный блок) Масса (нетто / брутто): S[33]</v>
      </c>
      <c r="X121" s="40" t="str">
        <f>CONCATENATE(X$3,": ",CONCATENATE("N[",Ballu!AU117,"]"))</f>
        <v xml:space="preserve"> (Наружный блок) Максимальный уровень шума: N[48]</v>
      </c>
      <c r="Y121" s="40" t="str">
        <f t="shared" si="24"/>
        <v xml:space="preserve"> (Соединительные трубы) Жидкостная линия : N[]</v>
      </c>
      <c r="Z121" s="40" t="str">
        <f t="shared" si="24"/>
        <v xml:space="preserve"> (Соединительные трубы) Газовая линия : N[]</v>
      </c>
      <c r="AA121" s="40" t="str">
        <f>CONCATENATE(AA$3,": ",CONCATENATE("N[",Ballu!AK117,"]"))</f>
        <v xml:space="preserve"> (Соединительные трубы) Максимальная длина трубопровода: N[30]</v>
      </c>
      <c r="AB121" s="40" t="str">
        <f>CONCATENATE(AB$3,": ",CONCATENATE("S[",Ballu!AL117,"]"))</f>
        <v xml:space="preserve"> (Соединительные трубы) Максимальный перепад высот: S[15]</v>
      </c>
      <c r="AC121" s="40" t="str">
        <f t="shared" si="25"/>
        <v xml:space="preserve"> (Допустимая темп. наружного воздуха) Охлаждение: S[]</v>
      </c>
      <c r="AD121" s="40" t="str">
        <f t="shared" si="25"/>
        <v xml:space="preserve"> (Допустимая темп. наружного воздуха) Обогрев: S[]</v>
      </c>
    </row>
    <row r="122" spans="1:30" s="40" customFormat="1" x14ac:dyDescent="0.25">
      <c r="A122" s="40">
        <f>Ballu!A118</f>
        <v>116</v>
      </c>
      <c r="B122" s="40" t="str">
        <f>CONCATENATE(B$3,": ",CONCATENATE("E[",Ballu!D118,"]"))</f>
        <v>Производитель: E[BALLU]</v>
      </c>
      <c r="C122" s="40" t="str">
        <f>CONCATENATE(C$3,": ",CONCATENATE("S[",Ballu!BM118,"]"))</f>
        <v xml:space="preserve"> Тип: S[Сплит система]</v>
      </c>
      <c r="D122" s="40" t="str">
        <f>CONCATENATE(D$3,": ",CONCATENATE("S[",Ballu!AJ118,"]"))</f>
        <v xml:space="preserve"> (Сплит система) Инвертор: S[Да]</v>
      </c>
      <c r="E122" s="40" t="str">
        <f>CONCATENATE(E$3,": ",CONCATENATE("N[",Ballu!AQ118,"]"))</f>
        <v xml:space="preserve"> (Сплит система) Холодопроизводительность: N[5]</v>
      </c>
      <c r="F122" s="40" t="str">
        <f>CONCATENATE(F$3,": ",CONCATENATE("N[",Ballu!AN118,"]"))</f>
        <v xml:space="preserve"> (Сплит система) Теплопроизводительность: N[5.3]</v>
      </c>
      <c r="G122" s="40" t="str">
        <f>CONCATENATE(G$3,": ",CONCATENATE("N[",Ballu!BL118,"]"))</f>
        <v xml:space="preserve"> (Сплит система) Площадь помещения: N[50]</v>
      </c>
      <c r="H122" s="40" t="str">
        <f t="shared" si="12"/>
        <v xml:space="preserve"> (Рабочий ток) Охлаждение: S[]</v>
      </c>
      <c r="I122" s="40" t="str">
        <f>CONCATENATE(I$3,": ",CONCATENATE("N[",Ballu!BE118/1000,"]"))</f>
        <v xml:space="preserve"> (Потребляемая мощность) Охлаждение: N[0.025]</v>
      </c>
      <c r="J122" s="40" t="str">
        <f t="shared" si="13"/>
        <v xml:space="preserve"> (Рабочий ток) Обогрев: S[]</v>
      </c>
      <c r="K122" s="40" t="str">
        <f>CONCATENATE(K$3,": ",CONCATENATE("S[",Ballu!BD118/1000,"]"))</f>
        <v xml:space="preserve"> (Потребляемая мощность) Обогрев: S[0.025]</v>
      </c>
      <c r="L122" s="40" t="str">
        <f>CONCATENATE(L$3,": ",CONCATENATE("S[",Ballu!BA118,"]"))</f>
        <v xml:space="preserve"> (Рабочий ток) Напряжение / Частота источника питания: S[220-240/50/1]</v>
      </c>
      <c r="M122" s="40" t="str">
        <f t="shared" si="14"/>
        <v xml:space="preserve"> (Рабочий ток) Хладагент: S[]</v>
      </c>
      <c r="N122" s="40" t="str">
        <f t="shared" si="15"/>
        <v xml:space="preserve"> (Рабочий ток) Количество хладагента: N[]</v>
      </c>
      <c r="O122" s="40" t="str">
        <f t="shared" si="16"/>
        <v xml:space="preserve"> (Рабочий ток) Объем рециркулируемого воздуха внутреннего блока: S[]</v>
      </c>
      <c r="P122" s="40" t="str">
        <f>CONCATENATE(P$3,": ",CONCATENATE("S[",Ballu!BN118,"]"))</f>
        <v xml:space="preserve"> (Внутренний блок) Размеры (Ш x Г x В): S[960 x 230 x 315]</v>
      </c>
      <c r="Q122" s="40" t="str">
        <f t="shared" si="17"/>
        <v xml:space="preserve"> (Внутренний блок) Упаковка (Ш x Г x В): S[]</v>
      </c>
      <c r="R122" s="40" t="str">
        <f>CONCATENATE(R$3,": ",CONCATENATE("S[",Ballu!BR118,"]"))</f>
        <v xml:space="preserve"> (Внутренний блок) Масса (нетто / брутто): S[12]</v>
      </c>
      <c r="S122" s="40" t="str">
        <f>CONCATENATE(S$3,": ",CONCATENATE("S[",Ballu!BG118,"]"))</f>
        <v xml:space="preserve"> (Внутренний блок) Уровень шума мин. / макс.: S[33]</v>
      </c>
      <c r="T122" s="40" t="str">
        <f t="shared" si="18"/>
        <v xml:space="preserve"> (Наружный блок) Марка компрессора: S[]</v>
      </c>
      <c r="U122" s="48" t="str">
        <f>CONCATENATE(U$3,": ",CONCATENATE("S[]"))</f>
        <v xml:space="preserve"> (Наружный блок) Размеры (Ш x Г x В): S[]</v>
      </c>
      <c r="V122" s="40" t="str">
        <f t="shared" si="19"/>
        <v xml:space="preserve"> (Наружный блок) Упаковка (Ш x Г x В): S[]</v>
      </c>
      <c r="W122" s="48" t="str">
        <f>CONCATENATE(W$3,": ",CONCATENATE("S[]"))</f>
        <v xml:space="preserve"> (Наружный блок) Масса (нетто / брутто): S[]</v>
      </c>
      <c r="X122" s="40" t="str">
        <f>CONCATENATE(X$3,": ",CONCATENATE("N[",Ballu!AU118,"]"))</f>
        <v xml:space="preserve"> (Наружный блок) Максимальный уровень шума: N[]</v>
      </c>
      <c r="Y122" s="40" t="str">
        <f t="shared" si="24"/>
        <v xml:space="preserve"> (Соединительные трубы) Жидкостная линия : N[]</v>
      </c>
      <c r="Z122" s="40" t="str">
        <f t="shared" si="24"/>
        <v xml:space="preserve"> (Соединительные трубы) Газовая линия : N[]</v>
      </c>
      <c r="AA122" s="40" t="str">
        <f>CONCATENATE(AA$3,": ",CONCATENATE("N[",Ballu!AK118,"]"))</f>
        <v xml:space="preserve"> (Соединительные трубы) Максимальная длина трубопровода: N[]</v>
      </c>
      <c r="AB122" s="40" t="str">
        <f>CONCATENATE(AB$3,": ",CONCATENATE("S[",Ballu!AL118,"]"))</f>
        <v xml:space="preserve"> (Соединительные трубы) Максимальный перепад высот: S[]</v>
      </c>
      <c r="AC122" s="40" t="str">
        <f t="shared" si="25"/>
        <v xml:space="preserve"> (Допустимая темп. наружного воздуха) Охлаждение: S[]</v>
      </c>
      <c r="AD122" s="40" t="str">
        <f t="shared" si="25"/>
        <v xml:space="preserve"> (Допустимая темп. наружного воздуха) Обогрев: S[]</v>
      </c>
    </row>
    <row r="123" spans="1:30" s="40" customFormat="1" x14ac:dyDescent="0.25">
      <c r="A123" s="40">
        <f>Ballu!A119</f>
        <v>117</v>
      </c>
      <c r="B123" s="40" t="str">
        <f>CONCATENATE(B$3,": ",CONCATENATE("E[",Ballu!D119,"]"))</f>
        <v>Производитель: E[BALLU]</v>
      </c>
      <c r="C123" s="40" t="str">
        <f>CONCATENATE(C$3,": ",CONCATENATE("S[",Ballu!BM119,"]"))</f>
        <v xml:space="preserve"> Тип: S[Сплит система]</v>
      </c>
      <c r="D123" s="40" t="str">
        <f>CONCATENATE(D$3,": ",CONCATENATE("S[",Ballu!AJ119,"]"))</f>
        <v xml:space="preserve"> (Сплит система) Инвертор: S[Да]</v>
      </c>
      <c r="E123" s="40" t="str">
        <f>CONCATENATE(E$3,": ",CONCATENATE("N[",Ballu!AQ119,"]"))</f>
        <v xml:space="preserve"> (Сплит система) Холодопроизводительность: N[6.5]</v>
      </c>
      <c r="F123" s="40" t="str">
        <f>CONCATENATE(F$3,": ",CONCATENATE("N[",Ballu!AN119,"]"))</f>
        <v xml:space="preserve"> (Сплит система) Теплопроизводительность: N[6.3]</v>
      </c>
      <c r="G123" s="40" t="str">
        <f>CONCATENATE(G$3,": ",CONCATENATE("N[",Ballu!BL119,"]"))</f>
        <v xml:space="preserve"> (Сплит система) Площадь помещения: N[55]</v>
      </c>
      <c r="H123" s="40" t="str">
        <f t="shared" si="12"/>
        <v xml:space="preserve"> (Рабочий ток) Охлаждение: S[]</v>
      </c>
      <c r="I123" s="40" t="str">
        <f>CONCATENATE(I$3,": ",CONCATENATE("N[",Ballu!BE119/1000,"]"))</f>
        <v xml:space="preserve"> (Потребляемая мощность) Охлаждение: N[1.52]</v>
      </c>
      <c r="J123" s="40" t="str">
        <f t="shared" si="13"/>
        <v xml:space="preserve"> (Рабочий ток) Обогрев: S[]</v>
      </c>
      <c r="K123" s="40" t="str">
        <f>CONCATENATE(K$3,": ",CONCATENATE("S[",Ballu!BD119/1000,"]"))</f>
        <v xml:space="preserve"> (Потребляемая мощность) Обогрев: S[1.5]</v>
      </c>
      <c r="L123" s="40" t="str">
        <f>CONCATENATE(L$3,": ",CONCATENATE("S[",Ballu!BA119,"]"))</f>
        <v xml:space="preserve"> (Рабочий ток) Напряжение / Частота источника питания: S[220-240/50/1]</v>
      </c>
      <c r="M123" s="40" t="str">
        <f t="shared" si="14"/>
        <v xml:space="preserve"> (Рабочий ток) Хладагент: S[]</v>
      </c>
      <c r="N123" s="40" t="str">
        <f t="shared" si="15"/>
        <v xml:space="preserve"> (Рабочий ток) Количество хладагента: N[]</v>
      </c>
      <c r="O123" s="40" t="str">
        <f t="shared" si="16"/>
        <v xml:space="preserve"> (Рабочий ток) Объем рециркулируемого воздуха внутреннего блока: S[]</v>
      </c>
      <c r="P123" s="48" t="str">
        <f>CONCATENATE(P$3,": ",CONCATENATE("S[]"))</f>
        <v xml:space="preserve"> (Внутренний блок) Размеры (Ш x Г x В): S[]</v>
      </c>
      <c r="Q123" s="40" t="str">
        <f t="shared" si="17"/>
        <v xml:space="preserve"> (Внутренний блок) Упаковка (Ш x Г x В): S[]</v>
      </c>
      <c r="R123" s="48" t="str">
        <f>CONCATENATE(R$3,": ",CONCATENATE("S[]"))</f>
        <v xml:space="preserve"> (Внутренний блок) Масса (нетто / брутто): S[]</v>
      </c>
      <c r="S123" s="40" t="str">
        <f>CONCATENATE(S$3,": ",CONCATENATE("S[",Ballu!BG119,"]"))</f>
        <v xml:space="preserve"> (Внутренний блок) Уровень шума мин. / макс.: S[]</v>
      </c>
      <c r="T123" s="40" t="str">
        <f t="shared" si="18"/>
        <v xml:space="preserve"> (Наружный блок) Марка компрессора: S[]</v>
      </c>
      <c r="U123" s="40" t="str">
        <f>CONCATENATE(U$3,": ",CONCATENATE("S[",Ballu!BP119,"]"))</f>
        <v xml:space="preserve"> (Наружный блок) Размеры (Ш x Г x В): S[810 x 280 x 580]</v>
      </c>
      <c r="V123" s="40" t="str">
        <f t="shared" si="19"/>
        <v xml:space="preserve"> (Наружный блок) Упаковка (Ш x Г x В): S[]</v>
      </c>
      <c r="W123" s="40" t="str">
        <f>CONCATENATE(W$3,": ",CONCATENATE("S[",Ballu!BS119,"]"))</f>
        <v xml:space="preserve"> (Наружный блок) Масса (нетто / брутто): S[37]</v>
      </c>
      <c r="X123" s="40" t="str">
        <f>CONCATENATE(X$3,": ",CONCATENATE("N[",Ballu!AU119,"]"))</f>
        <v xml:space="preserve"> (Наружный блок) Максимальный уровень шума: N[48]</v>
      </c>
      <c r="Y123" s="40" t="str">
        <f t="shared" si="24"/>
        <v xml:space="preserve"> (Соединительные трубы) Жидкостная линия : N[]</v>
      </c>
      <c r="Z123" s="40" t="str">
        <f t="shared" si="24"/>
        <v xml:space="preserve"> (Соединительные трубы) Газовая линия : N[]</v>
      </c>
      <c r="AA123" s="40" t="str">
        <f>CONCATENATE(AA$3,": ",CONCATENATE("N[",Ballu!AK119,"]"))</f>
        <v xml:space="preserve"> (Соединительные трубы) Максимальная длина трубопровода: N[30]</v>
      </c>
      <c r="AB123" s="40" t="str">
        <f>CONCATENATE(AB$3,": ",CONCATENATE("S[",Ballu!AL119,"]"))</f>
        <v xml:space="preserve"> (Соединительные трубы) Максимальный перепад высот: S[15]</v>
      </c>
      <c r="AC123" s="40" t="str">
        <f t="shared" si="25"/>
        <v xml:space="preserve"> (Допустимая темп. наружного воздуха) Охлаждение: S[]</v>
      </c>
      <c r="AD123" s="40" t="str">
        <f t="shared" si="25"/>
        <v xml:space="preserve"> (Допустимая темп. наружного воздуха) Обогрев: S[]</v>
      </c>
    </row>
    <row r="124" spans="1:30" s="40" customFormat="1" x14ac:dyDescent="0.25">
      <c r="A124" s="40">
        <f>Ballu!A120</f>
        <v>118</v>
      </c>
      <c r="B124" s="40" t="str">
        <f>CONCATENATE(B$3,": ",CONCATENATE("E[",Ballu!D120,"]"))</f>
        <v>Производитель: E[BALLU]</v>
      </c>
      <c r="C124" s="40" t="str">
        <f>CONCATENATE(C$3,": ",CONCATENATE("S[",Ballu!BM120,"]"))</f>
        <v xml:space="preserve"> Тип: S[Сплит система]</v>
      </c>
      <c r="D124" s="40" t="str">
        <f>CONCATENATE(D$3,": ",CONCATENATE("S[",Ballu!AJ120,"]"))</f>
        <v xml:space="preserve"> (Сплит система) Инвертор: S[Да]</v>
      </c>
      <c r="E124" s="40" t="str">
        <f>CONCATENATE(E$3,": ",CONCATENATE("N[",Ballu!AQ120,"]"))</f>
        <v xml:space="preserve"> (Сплит система) Холодопроизводительность: N[2.1]</v>
      </c>
      <c r="F124" s="40" t="str">
        <f>CONCATENATE(F$3,": ",CONCATENATE("N[",Ballu!AN120,"]"))</f>
        <v xml:space="preserve"> (Сплит система) Теплопроизводительность: N[2.5]</v>
      </c>
      <c r="G124" s="40" t="str">
        <f>CONCATENATE(G$3,": ",CONCATENATE("N[",Ballu!BL120,"]"))</f>
        <v xml:space="preserve"> (Сплит система) Площадь помещения: N[20]</v>
      </c>
      <c r="H124" s="40" t="str">
        <f t="shared" si="12"/>
        <v xml:space="preserve"> (Рабочий ток) Охлаждение: S[]</v>
      </c>
      <c r="I124" s="40" t="str">
        <f>CONCATENATE(I$3,": ",CONCATENATE("N[",Ballu!BE120/1000,"]"))</f>
        <v xml:space="preserve"> (Потребляемая мощность) Охлаждение: N[0.025]</v>
      </c>
      <c r="J124" s="40" t="str">
        <f t="shared" si="13"/>
        <v xml:space="preserve"> (Рабочий ток) Обогрев: S[]</v>
      </c>
      <c r="K124" s="40" t="str">
        <f>CONCATENATE(K$3,": ",CONCATENATE("S[",Ballu!BD120/1000,"]"))</f>
        <v xml:space="preserve"> (Потребляемая мощность) Обогрев: S[0.025]</v>
      </c>
      <c r="L124" s="40" t="str">
        <f>CONCATENATE(L$3,": ",CONCATENATE("S[",Ballu!BA120,"]"))</f>
        <v xml:space="preserve"> (Рабочий ток) Напряжение / Частота источника питания: S[220-240/50/1]</v>
      </c>
      <c r="M124" s="40" t="str">
        <f t="shared" si="14"/>
        <v xml:space="preserve"> (Рабочий ток) Хладагент: S[]</v>
      </c>
      <c r="N124" s="40" t="str">
        <f t="shared" si="15"/>
        <v xml:space="preserve"> (Рабочий ток) Количество хладагента: N[]</v>
      </c>
      <c r="O124" s="40" t="str">
        <f t="shared" si="16"/>
        <v xml:space="preserve"> (Рабочий ток) Объем рециркулируемого воздуха внутреннего блока: S[]</v>
      </c>
      <c r="P124" s="40" t="str">
        <f>CONCATENATE(P$3,": ",CONCATENATE("S[",Ballu!BN120,"]"))</f>
        <v xml:space="preserve"> (Внутренний блок) Размеры (Ш x Г x В): S[850 x 208 x 270]</v>
      </c>
      <c r="Q124" s="40" t="str">
        <f t="shared" si="17"/>
        <v xml:space="preserve"> (Внутренний блок) Упаковка (Ш x Г x В): S[]</v>
      </c>
      <c r="R124" s="40" t="str">
        <f>CONCATENATE(R$3,": ",CONCATENATE("S[",Ballu!BR120,"]"))</f>
        <v xml:space="preserve"> (Внутренний блок) Масса (нетто / брутто): S[8.5]</v>
      </c>
      <c r="S124" s="40" t="str">
        <f>CONCATENATE(S$3,": ",CONCATENATE("S[",Ballu!BG120,"]"))</f>
        <v xml:space="preserve"> (Внутренний блок) Уровень шума мин. / макс.: S[21]</v>
      </c>
      <c r="T124" s="40" t="str">
        <f t="shared" si="18"/>
        <v xml:space="preserve"> (Наружный блок) Марка компрессора: S[]</v>
      </c>
      <c r="U124" s="48" t="str">
        <f t="shared" si="18"/>
        <v xml:space="preserve"> (Наружный блок) Размеры (Ш x Г x В): S[]</v>
      </c>
      <c r="V124" s="40" t="str">
        <f t="shared" si="19"/>
        <v xml:space="preserve"> (Наружный блок) Упаковка (Ш x Г x В): S[]</v>
      </c>
      <c r="W124" s="48" t="str">
        <f t="shared" si="19"/>
        <v xml:space="preserve"> (Наружный блок) Масса (нетто / брутто): S[]</v>
      </c>
      <c r="X124" s="40" t="str">
        <f>CONCATENATE(X$3,": ",CONCATENATE("N[",Ballu!AU120,"]"))</f>
        <v xml:space="preserve"> (Наружный блок) Максимальный уровень шума: N[]</v>
      </c>
      <c r="Y124" s="40" t="str">
        <f t="shared" si="24"/>
        <v xml:space="preserve"> (Соединительные трубы) Жидкостная линия : N[]</v>
      </c>
      <c r="Z124" s="40" t="str">
        <f t="shared" si="24"/>
        <v xml:space="preserve"> (Соединительные трубы) Газовая линия : N[]</v>
      </c>
      <c r="AA124" s="40" t="str">
        <f>CONCATENATE(AA$3,": ",CONCATENATE("N[",Ballu!AK120,"]"))</f>
        <v xml:space="preserve"> (Соединительные трубы) Максимальная длина трубопровода: N[]</v>
      </c>
      <c r="AB124" s="40" t="str">
        <f>CONCATENATE(AB$3,": ",CONCATENATE("S[",Ballu!AL120,"]"))</f>
        <v xml:space="preserve"> (Соединительные трубы) Максимальный перепад высот: S[]</v>
      </c>
      <c r="AC124" s="40" t="str">
        <f t="shared" si="25"/>
        <v xml:space="preserve"> (Допустимая темп. наружного воздуха) Охлаждение: S[]</v>
      </c>
      <c r="AD124" s="40" t="str">
        <f t="shared" si="25"/>
        <v xml:space="preserve"> (Допустимая темп. наружного воздуха) Обогрев: S[]</v>
      </c>
    </row>
    <row r="125" spans="1:30" s="40" customFormat="1" x14ac:dyDescent="0.25">
      <c r="A125" s="40">
        <f>Ballu!A121</f>
        <v>119</v>
      </c>
      <c r="B125" s="40" t="str">
        <f>CONCATENATE(B$3,": ",CONCATENATE("E[",Ballu!D121,"]"))</f>
        <v>Производитель: E[BALLU]</v>
      </c>
      <c r="C125" s="40" t="str">
        <f>CONCATENATE(C$3,": ",CONCATENATE("S[",Ballu!BM121,"]"))</f>
        <v xml:space="preserve"> Тип: S[Сплит система]</v>
      </c>
      <c r="D125" s="40" t="str">
        <f>CONCATENATE(D$3,": ",CONCATENATE("S[",Ballu!AJ121,"]"))</f>
        <v xml:space="preserve"> (Сплит система) Инвертор: S[Да]</v>
      </c>
      <c r="E125" s="40" t="str">
        <f>CONCATENATE(E$3,": ",CONCATENATE("N[",Ballu!AQ121,"]"))</f>
        <v xml:space="preserve"> (Сплит система) Холодопроизводительность: N[3.2]</v>
      </c>
      <c r="F125" s="40" t="str">
        <f>CONCATENATE(F$3,": ",CONCATENATE("N[",Ballu!AN121,"]"))</f>
        <v xml:space="preserve"> (Сплит система) Теплопроизводительность: N[3.7]</v>
      </c>
      <c r="G125" s="40" t="str">
        <f>CONCATENATE(G$3,": ",CONCATENATE("N[",Ballu!BL121,"]"))</f>
        <v xml:space="preserve"> (Сплит система) Площадь помещения: N[30]</v>
      </c>
      <c r="H125" s="40" t="str">
        <f t="shared" si="12"/>
        <v xml:space="preserve"> (Рабочий ток) Охлаждение: S[]</v>
      </c>
      <c r="I125" s="40" t="str">
        <f>CONCATENATE(I$3,": ",CONCATENATE("N[",Ballu!BE121/1000,"]"))</f>
        <v xml:space="preserve"> (Потребляемая мощность) Охлаждение: N[0.044]</v>
      </c>
      <c r="J125" s="40" t="str">
        <f t="shared" si="13"/>
        <v xml:space="preserve"> (Рабочий ток) Обогрев: S[]</v>
      </c>
      <c r="K125" s="40" t="str">
        <f>CONCATENATE(K$3,": ",CONCATENATE("S[",Ballu!BD121/1000,"]"))</f>
        <v xml:space="preserve"> (Потребляемая мощность) Обогрев: S[0.044]</v>
      </c>
      <c r="L125" s="40" t="str">
        <f>CONCATENATE(L$3,": ",CONCATENATE("S[",Ballu!BA121,"]"))</f>
        <v xml:space="preserve"> (Рабочий ток) Напряжение / Частота источника питания: S[220-240/50/1]</v>
      </c>
      <c r="M125" s="40" t="str">
        <f t="shared" si="14"/>
        <v xml:space="preserve"> (Рабочий ток) Хладагент: S[]</v>
      </c>
      <c r="N125" s="40" t="str">
        <f t="shared" si="15"/>
        <v xml:space="preserve"> (Рабочий ток) Количество хладагента: N[]</v>
      </c>
      <c r="O125" s="40" t="str">
        <f t="shared" si="16"/>
        <v xml:space="preserve"> (Рабочий ток) Объем рециркулируемого воздуха внутреннего блока: S[]</v>
      </c>
      <c r="P125" s="40" t="str">
        <f>CONCATENATE(P$3,": ",CONCATENATE("S[",Ballu!BN121,"]"))</f>
        <v xml:space="preserve"> (Внутренний блок) Размеры (Ш x Г x В): S[770 x 600 x 190]</v>
      </c>
      <c r="Q125" s="40" t="str">
        <f t="shared" si="17"/>
        <v xml:space="preserve"> (Внутренний блок) Упаковка (Ш x Г x В): S[]</v>
      </c>
      <c r="R125" s="40" t="str">
        <f>CONCATENATE(R$3,": ",CONCATENATE("S[",Ballu!BR121,"]"))</f>
        <v xml:space="preserve"> (Внутренний блок) Масса (нетто / брутто): S[20]</v>
      </c>
      <c r="S125" s="40" t="str">
        <f>CONCATENATE(S$3,": ",CONCATENATE("S[",Ballu!BG121,"]"))</f>
        <v xml:space="preserve"> (Внутренний блок) Уровень шума мин. / макс.: S[25]</v>
      </c>
      <c r="T125" s="40" t="str">
        <f t="shared" si="18"/>
        <v xml:space="preserve"> (Наружный блок) Марка компрессора: S[]</v>
      </c>
      <c r="U125" s="48" t="str">
        <f t="shared" si="18"/>
        <v xml:space="preserve"> (Наружный блок) Размеры (Ш x Г x В): S[]</v>
      </c>
      <c r="V125" s="40" t="str">
        <f t="shared" si="19"/>
        <v xml:space="preserve"> (Наружный блок) Упаковка (Ш x Г x В): S[]</v>
      </c>
      <c r="W125" s="48" t="str">
        <f t="shared" si="19"/>
        <v xml:space="preserve"> (Наружный блок) Масса (нетто / брутто): S[]</v>
      </c>
      <c r="X125" s="40" t="str">
        <f>CONCATENATE(X$3,": ",CONCATENATE("N[",Ballu!AU121,"]"))</f>
        <v xml:space="preserve"> (Наружный блок) Максимальный уровень шума: N[]</v>
      </c>
      <c r="Y125" s="40" t="str">
        <f t="shared" si="24"/>
        <v xml:space="preserve"> (Соединительные трубы) Жидкостная линия : N[]</v>
      </c>
      <c r="Z125" s="40" t="str">
        <f t="shared" si="24"/>
        <v xml:space="preserve"> (Соединительные трубы) Газовая линия : N[]</v>
      </c>
      <c r="AA125" s="40" t="str">
        <f>CONCATENATE(AA$3,": ",CONCATENATE("N[",Ballu!AK121,"]"))</f>
        <v xml:space="preserve"> (Соединительные трубы) Максимальная длина трубопровода: N[]</v>
      </c>
      <c r="AB125" s="40" t="str">
        <f>CONCATENATE(AB$3,": ",CONCATENATE("S[",Ballu!AL121,"]"))</f>
        <v xml:space="preserve"> (Соединительные трубы) Максимальный перепад высот: S[]</v>
      </c>
      <c r="AC125" s="40" t="str">
        <f t="shared" si="25"/>
        <v xml:space="preserve"> (Допустимая темп. наружного воздуха) Охлаждение: S[]</v>
      </c>
      <c r="AD125" s="40" t="str">
        <f t="shared" si="25"/>
        <v xml:space="preserve"> (Допустимая темп. наружного воздуха) Обогрев: S[]</v>
      </c>
    </row>
    <row r="126" spans="1:30" s="40" customFormat="1" x14ac:dyDescent="0.25">
      <c r="A126" s="40">
        <f>Ballu!A122</f>
        <v>120</v>
      </c>
      <c r="B126" s="40" t="str">
        <f>CONCATENATE(B$3,": ",CONCATENATE("E[",Ballu!D122,"]"))</f>
        <v>Производитель: E[BALLU]</v>
      </c>
      <c r="C126" s="40" t="str">
        <f>CONCATENATE(C$3,": ",CONCATENATE("S[",Ballu!BM122,"]"))</f>
        <v xml:space="preserve"> Тип: S[Сплит система]</v>
      </c>
      <c r="D126" s="40" t="str">
        <f>CONCATENATE(D$3,": ",CONCATENATE("S[",Ballu!AJ122,"]"))</f>
        <v xml:space="preserve"> (Сплит система) Инвертор: S[]</v>
      </c>
      <c r="E126" s="40" t="str">
        <f>CONCATENATE(E$3,": ",CONCATENATE("N[",Ballu!AQ122,"]"))</f>
        <v xml:space="preserve"> (Сплит система) Холодопроизводительность: N[]</v>
      </c>
      <c r="F126" s="40" t="str">
        <f>CONCATENATE(F$3,": ",CONCATENATE("N[",Ballu!AN122,"]"))</f>
        <v xml:space="preserve"> (Сплит система) Теплопроизводительность: N[]</v>
      </c>
      <c r="G126" s="40" t="str">
        <f>CONCATENATE(G$3,": ",CONCATENATE("N[",Ballu!BL122,"]"))</f>
        <v xml:space="preserve"> (Сплит система) Площадь помещения: N[]</v>
      </c>
      <c r="H126" s="40" t="str">
        <f t="shared" si="12"/>
        <v xml:space="preserve"> (Рабочий ток) Охлаждение: S[]</v>
      </c>
      <c r="I126" s="48" t="str">
        <f>CONCATENATE(I$3,": ",CONCATENATE("N[]"))</f>
        <v xml:space="preserve"> (Потребляемая мощность) Охлаждение: N[]</v>
      </c>
      <c r="J126" s="40" t="str">
        <f t="shared" si="13"/>
        <v xml:space="preserve"> (Рабочий ток) Обогрев: S[]</v>
      </c>
      <c r="K126" s="48" t="str">
        <f>CONCATENATE(K$3,": ",CONCATENATE("S[]"))</f>
        <v xml:space="preserve"> (Потребляемая мощность) Обогрев: S[]</v>
      </c>
      <c r="L126" s="40" t="str">
        <f>CONCATENATE(L$3,": ",CONCATENATE("S[",Ballu!BA122,"]"))</f>
        <v xml:space="preserve"> (Рабочий ток) Напряжение / Частота источника питания: S[]</v>
      </c>
      <c r="M126" s="40" t="str">
        <f t="shared" si="14"/>
        <v xml:space="preserve"> (Рабочий ток) Хладагент: S[]</v>
      </c>
      <c r="N126" s="40" t="str">
        <f t="shared" si="15"/>
        <v xml:space="preserve"> (Рабочий ток) Количество хладагента: N[]</v>
      </c>
      <c r="O126" s="40" t="str">
        <f t="shared" si="16"/>
        <v xml:space="preserve"> (Рабочий ток) Объем рециркулируемого воздуха внутреннего блока: S[]</v>
      </c>
      <c r="P126" s="48" t="str">
        <f t="shared" si="16"/>
        <v xml:space="preserve"> (Внутренний блок) Размеры (Ш x Г x В): S[]</v>
      </c>
      <c r="Q126" s="40" t="str">
        <f t="shared" si="17"/>
        <v xml:space="preserve"> (Внутренний блок) Упаковка (Ш x Г x В): S[]</v>
      </c>
      <c r="R126" s="48" t="str">
        <f t="shared" si="17"/>
        <v xml:space="preserve"> (Внутренний блок) Масса (нетто / брутто): S[]</v>
      </c>
      <c r="S126" s="40" t="str">
        <f>CONCATENATE(S$3,": ",CONCATENATE("S[",Ballu!BG122,"]"))</f>
        <v xml:space="preserve"> (Внутренний блок) Уровень шума мин. / макс.: S[]</v>
      </c>
      <c r="T126" s="40" t="str">
        <f t="shared" si="18"/>
        <v xml:space="preserve"> (Наружный блок) Марка компрессора: S[]</v>
      </c>
      <c r="U126" s="48" t="str">
        <f t="shared" si="18"/>
        <v xml:space="preserve"> (Наружный блок) Размеры (Ш x Г x В): S[]</v>
      </c>
      <c r="V126" s="40" t="str">
        <f t="shared" si="19"/>
        <v xml:space="preserve"> (Наружный блок) Упаковка (Ш x Г x В): S[]</v>
      </c>
      <c r="W126" s="48" t="str">
        <f t="shared" si="19"/>
        <v xml:space="preserve"> (Наружный блок) Масса (нетто / брутто): S[]</v>
      </c>
      <c r="X126" s="40" t="str">
        <f>CONCATENATE(X$3,": ",CONCATENATE("N[",Ballu!AU122,"]"))</f>
        <v xml:space="preserve"> (Наружный блок) Максимальный уровень шума: N[]</v>
      </c>
      <c r="Y126" s="40" t="str">
        <f t="shared" si="24"/>
        <v xml:space="preserve"> (Соединительные трубы) Жидкостная линия : N[]</v>
      </c>
      <c r="Z126" s="40" t="str">
        <f t="shared" si="24"/>
        <v xml:space="preserve"> (Соединительные трубы) Газовая линия : N[]</v>
      </c>
      <c r="AA126" s="40" t="str">
        <f>CONCATENATE(AA$3,": ",CONCATENATE("N[",Ballu!AK122,"]"))</f>
        <v xml:space="preserve"> (Соединительные трубы) Максимальная длина трубопровода: N[]</v>
      </c>
      <c r="AB126" s="40" t="str">
        <f>CONCATENATE(AB$3,": ",CONCATENATE("S[",Ballu!AL122,"]"))</f>
        <v xml:space="preserve"> (Соединительные трубы) Максимальный перепад высот: S[]</v>
      </c>
      <c r="AC126" s="40" t="str">
        <f t="shared" si="25"/>
        <v xml:space="preserve"> (Допустимая темп. наружного воздуха) Охлаждение: S[]</v>
      </c>
      <c r="AD126" s="40" t="str">
        <f t="shared" si="25"/>
        <v xml:space="preserve"> (Допустимая темп. наружного воздуха) Обогрев: S[]</v>
      </c>
    </row>
    <row r="127" spans="1:30" s="40" customFormat="1" x14ac:dyDescent="0.25">
      <c r="A127" s="40">
        <f>Ballu!A123</f>
        <v>121</v>
      </c>
      <c r="B127" s="40" t="str">
        <f>CONCATENATE(B$3,": ",CONCATENATE("E[",Ballu!D123,"]"))</f>
        <v>Производитель: E[BALLU]</v>
      </c>
      <c r="C127" s="40" t="str">
        <f>CONCATENATE(C$3,": ",CONCATENATE("S[",Ballu!BM123,"]"))</f>
        <v xml:space="preserve"> Тип: S[Сплит система]</v>
      </c>
      <c r="D127" s="40" t="str">
        <f>CONCATENATE(D$3,": ",CONCATENATE("S[",Ballu!AJ123,"]"))</f>
        <v xml:space="preserve"> (Сплит система) Инвертор: S[Да]</v>
      </c>
      <c r="E127" s="40" t="str">
        <f>CONCATENATE(E$3,": ",CONCATENATE("N[",Ballu!AQ123,"]"))</f>
        <v xml:space="preserve"> (Сплит система) Холодопроизводительность: N[12.7]</v>
      </c>
      <c r="F127" s="40" t="str">
        <f>CONCATENATE(F$3,": ",CONCATENATE("N[",Ballu!AN123,"]"))</f>
        <v xml:space="preserve"> (Сплит система) Теплопроизводительность: N[13.1]</v>
      </c>
      <c r="G127" s="40" t="str">
        <f>CONCATENATE(G$3,": ",CONCATENATE("N[",Ballu!BL123,"]"))</f>
        <v xml:space="preserve"> (Сплит система) Площадь помещения: N[120]</v>
      </c>
      <c r="H127" s="40" t="str">
        <f t="shared" si="12"/>
        <v xml:space="preserve"> (Рабочий ток) Охлаждение: S[]</v>
      </c>
      <c r="I127" s="40" t="str">
        <f>CONCATENATE(I$3,": ",CONCATENATE("N[",Ballu!BE123/1000,"]"))</f>
        <v xml:space="preserve"> (Потребляемая мощность) Охлаждение: N[4.45]</v>
      </c>
      <c r="J127" s="40" t="str">
        <f t="shared" si="13"/>
        <v xml:space="preserve"> (Рабочий ток) Обогрев: S[]</v>
      </c>
      <c r="K127" s="40" t="str">
        <f>CONCATENATE(K$3,": ",CONCATENATE("S[",Ballu!BD123/1000,"]"))</f>
        <v xml:space="preserve"> (Потребляемая мощность) Обогрев: S[3.75]</v>
      </c>
      <c r="L127" s="40" t="str">
        <f>CONCATENATE(L$3,": ",CONCATENATE("S[",Ballu!BA123,"]"))</f>
        <v xml:space="preserve"> (Рабочий ток) Напряжение / Частота источника питания: S[220-240/50/1]</v>
      </c>
      <c r="M127" s="40" t="str">
        <f t="shared" si="14"/>
        <v xml:space="preserve"> (Рабочий ток) Хладагент: S[]</v>
      </c>
      <c r="N127" s="40" t="str">
        <f t="shared" si="15"/>
        <v xml:space="preserve"> (Рабочий ток) Количество хладагента: N[]</v>
      </c>
      <c r="O127" s="40" t="str">
        <f t="shared" si="16"/>
        <v xml:space="preserve"> (Рабочий ток) Объем рециркулируемого воздуха внутреннего блока: S[]</v>
      </c>
      <c r="P127" s="48" t="str">
        <f t="shared" si="16"/>
        <v xml:space="preserve"> (Внутренний блок) Размеры (Ш x Г x В): S[]</v>
      </c>
      <c r="Q127" s="40" t="str">
        <f t="shared" si="17"/>
        <v xml:space="preserve"> (Внутренний блок) Упаковка (Ш x Г x В): S[]</v>
      </c>
      <c r="R127" s="48" t="str">
        <f t="shared" si="17"/>
        <v xml:space="preserve"> (Внутренний блок) Масса (нетто / брутто): S[]</v>
      </c>
      <c r="S127" s="40" t="str">
        <f>CONCATENATE(S$3,": ",CONCATENATE("S[",Ballu!BG123,"]"))</f>
        <v xml:space="preserve"> (Внутренний блок) Уровень шума мин. / макс.: S[]</v>
      </c>
      <c r="T127" s="40" t="str">
        <f t="shared" si="18"/>
        <v xml:space="preserve"> (Наружный блок) Марка компрессора: S[]</v>
      </c>
      <c r="U127" s="40" t="str">
        <f>CONCATENATE(U$3,": ",CONCATENATE("S[",Ballu!BP123,"]"))</f>
        <v xml:space="preserve"> (Наружный блок) Размеры (Ш x Г x В): S[985 x 395 x 808]</v>
      </c>
      <c r="V127" s="40" t="str">
        <f t="shared" si="19"/>
        <v xml:space="preserve"> (Наружный блок) Упаковка (Ш x Г x В): S[]</v>
      </c>
      <c r="W127" s="40" t="str">
        <f>CONCATENATE(W$3,": ",CONCATENATE("S[",Ballu!BS123,"]"))</f>
        <v xml:space="preserve"> (Наружный блок) Масса (нетто / брутто): S[75]</v>
      </c>
      <c r="X127" s="40" t="str">
        <f>CONCATENATE(X$3,": ",CONCATENATE("N[",Ballu!AU123,"]"))</f>
        <v xml:space="preserve"> (Наружный блок) Максимальный уровень шума: N[61]</v>
      </c>
      <c r="Y127" s="40" t="str">
        <f t="shared" si="24"/>
        <v xml:space="preserve"> (Соединительные трубы) Жидкостная линия : N[]</v>
      </c>
      <c r="Z127" s="40" t="str">
        <f t="shared" si="24"/>
        <v xml:space="preserve"> (Соединительные трубы) Газовая линия : N[]</v>
      </c>
      <c r="AA127" s="40" t="str">
        <f>CONCATENATE(AA$3,": ",CONCATENATE("N[",Ballu!AK123,"]"))</f>
        <v xml:space="preserve"> (Соединительные трубы) Максимальная длина трубопровода: N[80]</v>
      </c>
      <c r="AB127" s="40" t="str">
        <f>CONCATENATE(AB$3,": ",CONCATENATE("S[",Ballu!AL123,"]"))</f>
        <v xml:space="preserve"> (Соединительные трубы) Максимальный перепад высот: S[15]</v>
      </c>
      <c r="AC127" s="40" t="str">
        <f t="shared" si="25"/>
        <v xml:space="preserve"> (Допустимая темп. наружного воздуха) Охлаждение: S[]</v>
      </c>
      <c r="AD127" s="40" t="str">
        <f t="shared" si="25"/>
        <v xml:space="preserve"> (Допустимая темп. наружного воздуха) Обогрев: S[]</v>
      </c>
    </row>
    <row r="128" spans="1:30" s="40" customFormat="1" x14ac:dyDescent="0.25">
      <c r="A128" s="40">
        <f>Ballu!A124</f>
        <v>122</v>
      </c>
      <c r="B128" s="40" t="str">
        <f>CONCATENATE(B$3,": ",CONCATENATE("E[",Ballu!D124,"]"))</f>
        <v>Производитель: E[BALLU]</v>
      </c>
      <c r="C128" s="40" t="str">
        <f>CONCATENATE(C$3,": ",CONCATENATE("S[",Ballu!BM124,"]"))</f>
        <v xml:space="preserve"> Тип: S[Сплит система]</v>
      </c>
      <c r="D128" s="40" t="str">
        <f>CONCATENATE(D$3,": ",CONCATENATE("S[",Ballu!AJ124,"]"))</f>
        <v xml:space="preserve"> (Сплит система) Инвертор: S[Да]</v>
      </c>
      <c r="E128" s="40" t="str">
        <f>CONCATENATE(E$3,": ",CONCATENATE("N[",Ballu!AQ124,"]"))</f>
        <v xml:space="preserve"> (Сплит система) Холодопроизводительность: N[11]</v>
      </c>
      <c r="F128" s="40" t="str">
        <f>CONCATENATE(F$3,": ",CONCATENATE("N[",Ballu!AN124,"]"))</f>
        <v xml:space="preserve"> (Сплит система) Теплопроизводительность: N[11.2]</v>
      </c>
      <c r="G128" s="40" t="str">
        <f>CONCATENATE(G$3,": ",CONCATENATE("N[",Ballu!BL124,"]"))</f>
        <v xml:space="preserve"> (Сплит система) Площадь помещения: N[105]</v>
      </c>
      <c r="H128" s="40" t="str">
        <f t="shared" si="12"/>
        <v xml:space="preserve"> (Рабочий ток) Охлаждение: S[]</v>
      </c>
      <c r="I128" s="40" t="str">
        <f>CONCATENATE(I$3,": ",CONCATENATE("N[",Ballu!BE124/1000,"]"))</f>
        <v xml:space="preserve"> (Потребляемая мощность) Охлаждение: N[3.95]</v>
      </c>
      <c r="J128" s="40" t="str">
        <f t="shared" si="13"/>
        <v xml:space="preserve"> (Рабочий ток) Обогрев: S[]</v>
      </c>
      <c r="K128" s="40" t="str">
        <f>CONCATENATE(K$3,": ",CONCATENATE("S[",Ballu!BD124/1000,"]"))</f>
        <v xml:space="preserve"> (Потребляемая мощность) Обогрев: S[3.15]</v>
      </c>
      <c r="L128" s="40" t="str">
        <f>CONCATENATE(L$3,": ",CONCATENATE("S[",Ballu!BA124,"]"))</f>
        <v xml:space="preserve"> (Рабочий ток) Напряжение / Частота источника питания: S[220-240/50/1]</v>
      </c>
      <c r="M128" s="40" t="str">
        <f t="shared" si="14"/>
        <v xml:space="preserve"> (Рабочий ток) Хладагент: S[]</v>
      </c>
      <c r="N128" s="40" t="str">
        <f t="shared" si="15"/>
        <v xml:space="preserve"> (Рабочий ток) Количество хладагента: N[]</v>
      </c>
      <c r="O128" s="40" t="str">
        <f t="shared" si="16"/>
        <v xml:space="preserve"> (Рабочий ток) Объем рециркулируемого воздуха внутреннего блока: S[]</v>
      </c>
      <c r="P128" s="48" t="str">
        <f t="shared" si="16"/>
        <v xml:space="preserve"> (Внутренний блок) Размеры (Ш x Г x В): S[]</v>
      </c>
      <c r="Q128" s="40" t="str">
        <f t="shared" si="17"/>
        <v xml:space="preserve"> (Внутренний блок) Упаковка (Ш x Г x В): S[]</v>
      </c>
      <c r="R128" s="48" t="str">
        <f t="shared" si="17"/>
        <v xml:space="preserve"> (Внутренний блок) Масса (нетто / брутто): S[]</v>
      </c>
      <c r="S128" s="40" t="str">
        <f>CONCATENATE(S$3,": ",CONCATENATE("S[",Ballu!BG124,"]"))</f>
        <v xml:space="preserve"> (Внутренний блок) Уровень шума мин. / макс.: S[]</v>
      </c>
      <c r="T128" s="40" t="str">
        <f t="shared" si="18"/>
        <v xml:space="preserve"> (Наружный блок) Марка компрессора: S[]</v>
      </c>
      <c r="U128" s="40" t="str">
        <f>CONCATENATE(U$3,": ",CONCATENATE("S[",Ballu!BP124,"]"))</f>
        <v xml:space="preserve"> (Наружный блок) Размеры (Ш x Г x В): S[985 x 395 x 808]</v>
      </c>
      <c r="V128" s="40" t="str">
        <f t="shared" si="19"/>
        <v xml:space="preserve"> (Наружный блок) Упаковка (Ш x Г x В): S[]</v>
      </c>
      <c r="W128" s="40" t="str">
        <f>CONCATENATE(W$3,": ",CONCATENATE("S[",Ballu!BS124,"]"))</f>
        <v xml:space="preserve"> (Наружный блок) Масса (нетто / брутто): S[74]</v>
      </c>
      <c r="X128" s="40" t="str">
        <f>CONCATENATE(X$3,": ",CONCATENATE("N[",Ballu!AU124,"]"))</f>
        <v xml:space="preserve"> (Наружный блок) Максимальный уровень шума: N[61]</v>
      </c>
      <c r="Y128" s="40" t="str">
        <f t="shared" si="24"/>
        <v xml:space="preserve"> (Соединительные трубы) Жидкостная линия : N[]</v>
      </c>
      <c r="Z128" s="40" t="str">
        <f t="shared" si="24"/>
        <v xml:space="preserve"> (Соединительные трубы) Газовая линия : N[]</v>
      </c>
      <c r="AA128" s="40" t="str">
        <f>CONCATENATE(AA$3,": ",CONCATENATE("N[",Ballu!AK124,"]"))</f>
        <v xml:space="preserve"> (Соединительные трубы) Максимальная длина трубопровода: N[80]</v>
      </c>
      <c r="AB128" s="40" t="str">
        <f>CONCATENATE(AB$3,": ",CONCATENATE("S[",Ballu!AL124,"]"))</f>
        <v xml:space="preserve"> (Соединительные трубы) Максимальный перепад высот: S[15]</v>
      </c>
      <c r="AC128" s="40" t="str">
        <f t="shared" si="25"/>
        <v xml:space="preserve"> (Допустимая темп. наружного воздуха) Охлаждение: S[]</v>
      </c>
      <c r="AD128" s="40" t="str">
        <f t="shared" si="25"/>
        <v xml:space="preserve"> (Допустимая темп. наружного воздуха) Обогрев: S[]</v>
      </c>
    </row>
    <row r="129" spans="1:30" s="40" customFormat="1" x14ac:dyDescent="0.25">
      <c r="A129" s="40">
        <f>Ballu!A125</f>
        <v>123</v>
      </c>
      <c r="B129" s="40" t="str">
        <f>CONCATENATE(B$3,": ",CONCATENATE("E[",Ballu!D125,"]"))</f>
        <v>Производитель: E[BALLU]</v>
      </c>
      <c r="C129" s="40" t="str">
        <f>CONCATENATE(C$3,": ",CONCATENATE("S[",Ballu!BM125,"]"))</f>
        <v xml:space="preserve"> Тип: S[Сплит система]</v>
      </c>
      <c r="D129" s="40" t="str">
        <f>CONCATENATE(D$3,": ",CONCATENATE("S[",Ballu!AJ125,"]"))</f>
        <v xml:space="preserve"> (Сплит система) Инвертор: S[Да]</v>
      </c>
      <c r="E129" s="40" t="str">
        <f>CONCATENATE(E$3,": ",CONCATENATE("N[",Ballu!AQ125,"]"))</f>
        <v xml:space="preserve"> (Сплит система) Холодопроизводительность: N[6.71]</v>
      </c>
      <c r="F129" s="40" t="str">
        <f>CONCATENATE(F$3,": ",CONCATENATE("N[",Ballu!AN125,"]"))</f>
        <v xml:space="preserve"> (Сплит система) Теплопроизводительность: N[7.26]</v>
      </c>
      <c r="G129" s="40" t="str">
        <f>CONCATENATE(G$3,": ",CONCATENATE("N[",Ballu!BL125,"]"))</f>
        <v xml:space="preserve"> (Сплит система) Площадь помещения: N[65]</v>
      </c>
      <c r="H129" s="40" t="str">
        <f t="shared" si="12"/>
        <v xml:space="preserve"> (Рабочий ток) Охлаждение: S[]</v>
      </c>
      <c r="I129" s="40" t="str">
        <f>CONCATENATE(I$3,": ",CONCATENATE("N[",Ballu!BE125/1000,"]"))</f>
        <v xml:space="preserve"> (Потребляемая мощность) Охлаждение: N[1.92]</v>
      </c>
      <c r="J129" s="40" t="str">
        <f t="shared" si="13"/>
        <v xml:space="preserve"> (Рабочий ток) Обогрев: S[]</v>
      </c>
      <c r="K129" s="40" t="str">
        <f>CONCATENATE(K$3,": ",CONCATENATE("S[",Ballu!BD125/1000,"]"))</f>
        <v xml:space="preserve"> (Потребляемая мощность) Обогрев: S[1.78]</v>
      </c>
      <c r="L129" s="40" t="str">
        <f>CONCATENATE(L$3,": ",CONCATENATE("S[",Ballu!BA125,"]"))</f>
        <v xml:space="preserve"> (Рабочий ток) Напряжение / Частота источника питания: S[220-240/50/1]</v>
      </c>
      <c r="M129" s="40" t="str">
        <f t="shared" si="14"/>
        <v xml:space="preserve"> (Рабочий ток) Хладагент: S[]</v>
      </c>
      <c r="N129" s="40" t="str">
        <f t="shared" si="15"/>
        <v xml:space="preserve"> (Рабочий ток) Количество хладагента: N[]</v>
      </c>
      <c r="O129" s="40" t="str">
        <f t="shared" si="16"/>
        <v xml:space="preserve"> (Рабочий ток) Объем рециркулируемого воздуха внутреннего блока: S[]</v>
      </c>
      <c r="P129" s="48" t="str">
        <f t="shared" si="16"/>
        <v xml:space="preserve"> (Внутренний блок) Размеры (Ш x Г x В): S[]</v>
      </c>
      <c r="Q129" s="40" t="str">
        <f t="shared" si="17"/>
        <v xml:space="preserve"> (Внутренний блок) Упаковка (Ш x Г x В): S[]</v>
      </c>
      <c r="R129" s="48" t="str">
        <f t="shared" si="17"/>
        <v xml:space="preserve"> (Внутренний блок) Масса (нетто / брутто): S[]</v>
      </c>
      <c r="S129" s="40" t="str">
        <f>CONCATENATE(S$3,": ",CONCATENATE("S[",Ballu!BG125,"]"))</f>
        <v xml:space="preserve"> (Внутренний блок) Уровень шума мин. / макс.: S[]</v>
      </c>
      <c r="T129" s="40" t="str">
        <f t="shared" si="18"/>
        <v xml:space="preserve"> (Наружный блок) Марка компрессора: S[]</v>
      </c>
      <c r="U129" s="40" t="str">
        <f>CONCATENATE(U$3,": ",CONCATENATE("S[",Ballu!BP125,"]"))</f>
        <v xml:space="preserve"> (Наружный блок) Размеры (Ш x Г x В): S[834 x 328 x 655]</v>
      </c>
      <c r="V129" s="40" t="str">
        <f t="shared" si="19"/>
        <v xml:space="preserve"> (Наружный блок) Упаковка (Ш x Г x В): S[]</v>
      </c>
      <c r="W129" s="40" t="str">
        <f>CONCATENATE(W$3,": ",CONCATENATE("S[",Ballu!BS125,"]"))</f>
        <v xml:space="preserve"> (Наружный блок) Масса (нетто / брутто): S[44]</v>
      </c>
      <c r="X129" s="40" t="str">
        <f>CONCATENATE(X$3,": ",CONCATENATE("N[",Ballu!AU125,"]"))</f>
        <v xml:space="preserve"> (Наружный блок) Максимальный уровень шума: N[56]</v>
      </c>
      <c r="Y129" s="40" t="str">
        <f t="shared" si="24"/>
        <v xml:space="preserve"> (Соединительные трубы) Жидкостная линия : N[]</v>
      </c>
      <c r="Z129" s="40" t="str">
        <f t="shared" si="24"/>
        <v xml:space="preserve"> (Соединительные трубы) Газовая линия : N[]</v>
      </c>
      <c r="AA129" s="40" t="str">
        <f>CONCATENATE(AA$3,": ",CONCATENATE("N[",Ballu!AK125,"]"))</f>
        <v xml:space="preserve"> (Соединительные трубы) Максимальная длина трубопровода: N[60]</v>
      </c>
      <c r="AB129" s="40" t="str">
        <f>CONCATENATE(AB$3,": ",CONCATENATE("S[",Ballu!AL125,"]"))</f>
        <v xml:space="preserve"> (Соединительные трубы) Максимальный перепад высот: S[15]</v>
      </c>
      <c r="AC129" s="40" t="str">
        <f t="shared" si="25"/>
        <v xml:space="preserve"> (Допустимая темп. наружного воздуха) Охлаждение: S[]</v>
      </c>
      <c r="AD129" s="40" t="str">
        <f t="shared" si="25"/>
        <v xml:space="preserve"> (Допустимая темп. наружного воздуха) Обогрев: S[]</v>
      </c>
    </row>
    <row r="130" spans="1:30" s="40" customFormat="1" x14ac:dyDescent="0.25">
      <c r="A130" s="40">
        <f>Ballu!A126</f>
        <v>124</v>
      </c>
      <c r="B130" s="40" t="str">
        <f>CONCATENATE(B$3,": ",CONCATENATE("E[",Ballu!D126,"]"))</f>
        <v>Производитель: E[BALLU]</v>
      </c>
      <c r="C130" s="40" t="str">
        <f>CONCATENATE(C$3,": ",CONCATENATE("S[",Ballu!BM126,"]"))</f>
        <v xml:space="preserve"> Тип: S[Сплит система]</v>
      </c>
      <c r="D130" s="40" t="str">
        <f>CONCATENATE(D$3,": ",CONCATENATE("S[",Ballu!AJ126,"]"))</f>
        <v xml:space="preserve"> (Сплит система) Инвертор: S[Да]</v>
      </c>
      <c r="E130" s="40" t="str">
        <f>CONCATENATE(E$3,": ",CONCATENATE("N[",Ballu!AQ126,"]"))</f>
        <v xml:space="preserve"> (Сплит система) Холодопроизводительность: N[4.51]</v>
      </c>
      <c r="F130" s="40" t="str">
        <f>CONCATENATE(F$3,": ",CONCATENATE("N[",Ballu!AN126,"]"))</f>
        <v xml:space="preserve"> (Сплит система) Теплопроизводительность: N[5.28]</v>
      </c>
      <c r="G130" s="40" t="str">
        <f>CONCATENATE(G$3,": ",CONCATENATE("N[",Ballu!BL126,"]"))</f>
        <v xml:space="preserve"> (Сплит система) Площадь помещения: N[40]</v>
      </c>
      <c r="H130" s="40" t="str">
        <f t="shared" si="12"/>
        <v xml:space="preserve"> (Рабочий ток) Охлаждение: S[]</v>
      </c>
      <c r="I130" s="40" t="str">
        <f>CONCATENATE(I$3,": ",CONCATENATE("N[",Ballu!BE126/1000,"]"))</f>
        <v xml:space="preserve"> (Потребляемая мощность) Охлаждение: N[1.24]</v>
      </c>
      <c r="J130" s="40" t="str">
        <f t="shared" si="13"/>
        <v xml:space="preserve"> (Рабочий ток) Обогрев: S[]</v>
      </c>
      <c r="K130" s="40" t="str">
        <f>CONCATENATE(K$3,": ",CONCATENATE("S[",Ballu!BD126/1000,"]"))</f>
        <v xml:space="preserve"> (Потребляемая мощность) Обогрев: S[1.15]</v>
      </c>
      <c r="L130" s="40" t="str">
        <f>CONCATENATE(L$3,": ",CONCATENATE("S[",Ballu!BA126,"]"))</f>
        <v xml:space="preserve"> (Рабочий ток) Напряжение / Частота источника питания: S[220-240/50/1]</v>
      </c>
      <c r="M130" s="40" t="str">
        <f t="shared" si="14"/>
        <v xml:space="preserve"> (Рабочий ток) Хладагент: S[]</v>
      </c>
      <c r="N130" s="40" t="str">
        <f t="shared" si="15"/>
        <v xml:space="preserve"> (Рабочий ток) Количество хладагента: N[]</v>
      </c>
      <c r="O130" s="40" t="str">
        <f t="shared" si="16"/>
        <v xml:space="preserve"> (Рабочий ток) Объем рециркулируемого воздуха внутреннего блока: S[]</v>
      </c>
      <c r="P130" s="48" t="str">
        <f t="shared" si="16"/>
        <v xml:space="preserve"> (Внутренний блок) Размеры (Ш x Г x В): S[]</v>
      </c>
      <c r="Q130" s="40" t="str">
        <f t="shared" si="17"/>
        <v xml:space="preserve"> (Внутренний блок) Упаковка (Ш x Г x В): S[]</v>
      </c>
      <c r="R130" s="48" t="str">
        <f t="shared" si="17"/>
        <v xml:space="preserve"> (Внутренний блок) Масса (нетто / брутто): S[]</v>
      </c>
      <c r="S130" s="40" t="str">
        <f>CONCATENATE(S$3,": ",CONCATENATE("S[",Ballu!BG126,"]"))</f>
        <v xml:space="preserve"> (Внутренний блок) Уровень шума мин. / макс.: S[]</v>
      </c>
      <c r="T130" s="40" t="str">
        <f t="shared" si="18"/>
        <v xml:space="preserve"> (Наружный блок) Марка компрессора: S[]</v>
      </c>
      <c r="U130" s="40" t="str">
        <f>CONCATENATE(U$3,": ",CONCATENATE("S[",Ballu!BP126,"]"))</f>
        <v xml:space="preserve"> (Наружный блок) Размеры (Ш x Г x В): S[800 x 315 x 545]</v>
      </c>
      <c r="V130" s="40" t="str">
        <f t="shared" si="19"/>
        <v xml:space="preserve"> (Наружный блок) Упаковка (Ш x Г x В): S[]</v>
      </c>
      <c r="W130" s="40" t="str">
        <f>CONCATENATE(W$3,": ",CONCATENATE("S[",Ballu!BS126,"]"))</f>
        <v xml:space="preserve"> (Наружный блок) Масса (нетто / брутто): S[34]</v>
      </c>
      <c r="X130" s="40" t="str">
        <f>CONCATENATE(X$3,": ",CONCATENATE("N[",Ballu!AU126,"]"))</f>
        <v xml:space="preserve"> (Наружный блок) Максимальный уровень шума: N[54]</v>
      </c>
      <c r="Y130" s="40" t="str">
        <f t="shared" si="24"/>
        <v xml:space="preserve"> (Соединительные трубы) Жидкостная линия : N[]</v>
      </c>
      <c r="Z130" s="40" t="str">
        <f t="shared" si="24"/>
        <v xml:space="preserve"> (Соединительные трубы) Газовая линия : N[]</v>
      </c>
      <c r="AA130" s="40" t="str">
        <f>CONCATENATE(AA$3,": ",CONCATENATE("N[",Ballu!AK126,"]"))</f>
        <v xml:space="preserve"> (Соединительные трубы) Максимальная длина трубопровода: N[40]</v>
      </c>
      <c r="AB130" s="40" t="str">
        <f>CONCATENATE(AB$3,": ",CONCATENATE("S[",Ballu!AL126,"]"))</f>
        <v xml:space="preserve"> (Соединительные трубы) Максимальный перепад высот: S[15]</v>
      </c>
      <c r="AC130" s="40" t="str">
        <f t="shared" si="25"/>
        <v xml:space="preserve"> (Допустимая темп. наружного воздуха) Охлаждение: S[]</v>
      </c>
      <c r="AD130" s="40" t="str">
        <f t="shared" si="25"/>
        <v xml:space="preserve"> (Допустимая темп. наружного воздуха) Обогрев: S[]</v>
      </c>
    </row>
    <row r="131" spans="1:30" s="40" customFormat="1" x14ac:dyDescent="0.25">
      <c r="A131" s="40">
        <f>Ballu!A127</f>
        <v>125</v>
      </c>
      <c r="B131" s="40" t="str">
        <f>CONCATENATE(B$3,": ",CONCATENATE("E[",Ballu!D127,"]"))</f>
        <v>Производитель: E[BALLU]</v>
      </c>
      <c r="C131" s="40" t="str">
        <f>CONCATENATE(C$3,": ",CONCATENATE("S[",Ballu!BM127,"]"))</f>
        <v xml:space="preserve"> Тип: S[Сплит система]</v>
      </c>
      <c r="D131" s="40" t="str">
        <f>CONCATENATE(D$3,": ",CONCATENATE("S[",Ballu!AJ127,"]"))</f>
        <v xml:space="preserve"> (Сплит система) Инвертор: S[Да]</v>
      </c>
      <c r="E131" s="40" t="str">
        <f>CONCATENATE(E$3,": ",CONCATENATE("N[",Ballu!AQ127,"]"))</f>
        <v xml:space="preserve"> (Сплит система) Холодопроизводительность: N[8.69]</v>
      </c>
      <c r="F131" s="40" t="str">
        <f>CONCATENATE(F$3,": ",CONCATENATE("N[",Ballu!AN127,"]"))</f>
        <v xml:space="preserve"> (Сплит система) Теплопроизводительность: N[9.02]</v>
      </c>
      <c r="G131" s="40" t="str">
        <f>CONCATENATE(G$3,": ",CONCATENATE("N[",Ballu!BL127,"]"))</f>
        <v xml:space="preserve"> (Сплит система) Площадь помещения: N[80]</v>
      </c>
      <c r="H131" s="40" t="str">
        <f t="shared" si="12"/>
        <v xml:space="preserve"> (Рабочий ток) Охлаждение: S[]</v>
      </c>
      <c r="I131" s="40" t="str">
        <f>CONCATENATE(I$3,": ",CONCATENATE("N[",Ballu!BE127/1000,"]"))</f>
        <v xml:space="preserve"> (Потребляемая мощность) Охлаждение: N[2.46]</v>
      </c>
      <c r="J131" s="40" t="str">
        <f t="shared" si="13"/>
        <v xml:space="preserve"> (Рабочий ток) Обогрев: S[]</v>
      </c>
      <c r="K131" s="40" t="str">
        <f>CONCATENATE(K$3,": ",CONCATENATE("S[",Ballu!BD127/1000,"]"))</f>
        <v xml:space="preserve"> (Потребляемая мощность) Обогрев: S[2.27]</v>
      </c>
      <c r="L131" s="40" t="str">
        <f>CONCATENATE(L$3,": ",CONCATENATE("S[",Ballu!BA127,"]"))</f>
        <v xml:space="preserve"> (Рабочий ток) Напряжение / Частота источника питания: S[220-240/50/1]</v>
      </c>
      <c r="M131" s="40" t="str">
        <f t="shared" si="14"/>
        <v xml:space="preserve"> (Рабочий ток) Хладагент: S[]</v>
      </c>
      <c r="N131" s="40" t="str">
        <f t="shared" si="15"/>
        <v xml:space="preserve"> (Рабочий ток) Количество хладагента: N[]</v>
      </c>
      <c r="O131" s="40" t="str">
        <f t="shared" si="16"/>
        <v xml:space="preserve"> (Рабочий ток) Объем рециркулируемого воздуха внутреннего блока: S[]</v>
      </c>
      <c r="P131" s="48" t="str">
        <f t="shared" si="16"/>
        <v xml:space="preserve"> (Внутренний блок) Размеры (Ш x Г x В): S[]</v>
      </c>
      <c r="Q131" s="40" t="str">
        <f t="shared" si="17"/>
        <v xml:space="preserve"> (Внутренний блок) Упаковка (Ш x Г x В): S[]</v>
      </c>
      <c r="R131" s="48" t="str">
        <f t="shared" si="17"/>
        <v xml:space="preserve"> (Внутренний блок) Масса (нетто / брутто): S[]</v>
      </c>
      <c r="S131" s="40" t="str">
        <f>CONCATENATE(S$3,": ",CONCATENATE("S[",Ballu!BG127,"]"))</f>
        <v xml:space="preserve"> (Внутренний блок) Уровень шума мин. / макс.: S[]</v>
      </c>
      <c r="T131" s="40" t="str">
        <f t="shared" si="18"/>
        <v xml:space="preserve"> (Наружный блок) Марка компрессора: S[]</v>
      </c>
      <c r="U131" s="40" t="str">
        <f>CONCATENATE(U$3,": ",CONCATENATE("S[",Ballu!BP127,"]"))</f>
        <v xml:space="preserve"> (Наружный блок) Размеры (Ш x Г x В): S[834 x 328 x 655]</v>
      </c>
      <c r="V131" s="40" t="str">
        <f t="shared" si="19"/>
        <v xml:space="preserve"> (Наружный блок) Упаковка (Ш x Г x В): S[]</v>
      </c>
      <c r="W131" s="40" t="str">
        <f>CONCATENATE(W$3,": ",CONCATENATE("S[",Ballu!BS127,"]"))</f>
        <v xml:space="preserve"> (Наружный блок) Масса (нетто / брутто): S[46]</v>
      </c>
      <c r="X131" s="40" t="str">
        <f>CONCATENATE(X$3,": ",CONCATENATE("N[",Ballu!AU127,"]"))</f>
        <v xml:space="preserve"> (Наружный блок) Максимальный уровень шума: N[58]</v>
      </c>
      <c r="Y131" s="40" t="str">
        <f t="shared" si="24"/>
        <v xml:space="preserve"> (Соединительные трубы) Жидкостная линия : N[]</v>
      </c>
      <c r="Z131" s="40" t="str">
        <f t="shared" si="24"/>
        <v xml:space="preserve"> (Соединительные трубы) Газовая линия : N[]</v>
      </c>
      <c r="AA131" s="40" t="str">
        <f>CONCATENATE(AA$3,": ",CONCATENATE("N[",Ballu!AK127,"]"))</f>
        <v xml:space="preserve"> (Соединительные трубы) Максимальная длина трубопровода: N[60]</v>
      </c>
      <c r="AB131" s="40" t="str">
        <f>CONCATENATE(AB$3,": ",CONCATENATE("S[",Ballu!AL127,"]"))</f>
        <v xml:space="preserve"> (Соединительные трубы) Максимальный перепад высот: S[15]</v>
      </c>
      <c r="AC131" s="40" t="str">
        <f t="shared" si="25"/>
        <v xml:space="preserve"> (Допустимая темп. наружного воздуха) Охлаждение: S[]</v>
      </c>
      <c r="AD131" s="40" t="str">
        <f t="shared" si="25"/>
        <v xml:space="preserve"> (Допустимая темп. наружного воздуха) Обогрев: S[]</v>
      </c>
    </row>
    <row r="132" spans="1:30" s="40" customFormat="1" x14ac:dyDescent="0.25">
      <c r="A132" s="40">
        <f>Ballu!A128</f>
        <v>126</v>
      </c>
      <c r="B132" s="40" t="str">
        <f>CONCATENATE(B$3,": ",CONCATENATE("E[",Ballu!D128,"]"))</f>
        <v>Производитель: E[BALLU]</v>
      </c>
      <c r="C132" s="40" t="str">
        <f>CONCATENATE(C$3,": ",CONCATENATE("S[",Ballu!BM128,"]"))</f>
        <v xml:space="preserve"> Тип: S[Сплит система]</v>
      </c>
      <c r="D132" s="40" t="str">
        <f>CONCATENATE(D$3,": ",CONCATENATE("S[",Ballu!AJ128,"]"))</f>
        <v xml:space="preserve"> (Сплит система) Инвертор: S[Да]</v>
      </c>
      <c r="E132" s="40" t="str">
        <f>CONCATENATE(E$3,": ",CONCATENATE("N[",Ballu!AQ128,"]"))</f>
        <v xml:space="preserve"> (Сплит система) Холодопроизводительность: N[5.83]</v>
      </c>
      <c r="F132" s="40" t="str">
        <f>CONCATENATE(F$3,": ",CONCATENATE("N[",Ballu!AN128,"]"))</f>
        <v xml:space="preserve"> (Сплит система) Теплопроизводительность: N[6.16]</v>
      </c>
      <c r="G132" s="40" t="str">
        <f>CONCATENATE(G$3,": ",CONCATENATE("N[",Ballu!BL128,"]"))</f>
        <v xml:space="preserve"> (Сплит система) Площадь помещения: N[55]</v>
      </c>
      <c r="H132" s="40" t="str">
        <f t="shared" si="12"/>
        <v xml:space="preserve"> (Рабочий ток) Охлаждение: S[]</v>
      </c>
      <c r="I132" s="40" t="str">
        <f>CONCATENATE(I$3,": ",CONCATENATE("N[",Ballu!BE128/1000,"]"))</f>
        <v xml:space="preserve"> (Потребляемая мощность) Охлаждение: N[1.75]</v>
      </c>
      <c r="J132" s="40" t="str">
        <f t="shared" si="13"/>
        <v xml:space="preserve"> (Рабочий ток) Обогрев: S[]</v>
      </c>
      <c r="K132" s="40" t="str">
        <f>CONCATENATE(K$3,": ",CONCATENATE("S[",Ballu!BD128/1000,"]"))</f>
        <v xml:space="preserve"> (Потребляемая мощность) Обогрев: S[1.54]</v>
      </c>
      <c r="L132" s="40" t="str">
        <f>CONCATENATE(L$3,": ",CONCATENATE("S[",Ballu!BA128,"]"))</f>
        <v xml:space="preserve"> (Рабочий ток) Напряжение / Частота источника питания: S[220-240/50/1]</v>
      </c>
      <c r="M132" s="40" t="str">
        <f t="shared" si="14"/>
        <v xml:space="preserve"> (Рабочий ток) Хладагент: S[]</v>
      </c>
      <c r="N132" s="40" t="str">
        <f t="shared" si="15"/>
        <v xml:space="preserve"> (Рабочий ток) Количество хладагента: N[]</v>
      </c>
      <c r="O132" s="40" t="str">
        <f t="shared" si="16"/>
        <v xml:space="preserve"> (Рабочий ток) Объем рециркулируемого воздуха внутреннего блока: S[]</v>
      </c>
      <c r="P132" s="48" t="str">
        <f t="shared" si="16"/>
        <v xml:space="preserve"> (Внутренний блок) Размеры (Ш x Г x В): S[]</v>
      </c>
      <c r="Q132" s="40" t="str">
        <f t="shared" si="17"/>
        <v xml:space="preserve"> (Внутренний блок) Упаковка (Ш x Г x В): S[]</v>
      </c>
      <c r="R132" s="48" t="str">
        <f t="shared" si="17"/>
        <v xml:space="preserve"> (Внутренний блок) Масса (нетто / брутто): S[]</v>
      </c>
      <c r="S132" s="40" t="str">
        <f>CONCATENATE(S$3,": ",CONCATENATE("S[",Ballu!BG128,"]"))</f>
        <v xml:space="preserve"> (Внутренний блок) Уровень шума мин. / макс.: S[]</v>
      </c>
      <c r="T132" s="40" t="str">
        <f t="shared" si="18"/>
        <v xml:space="preserve"> (Наружный блок) Марка компрессора: S[]</v>
      </c>
      <c r="U132" s="40" t="str">
        <f>CONCATENATE(U$3,": ",CONCATENATE("S[",Ballu!BP128,"]"))</f>
        <v xml:space="preserve"> (Наружный блок) Размеры (Ш x Г x В): S[800 x 315 x 545]</v>
      </c>
      <c r="V132" s="40" t="str">
        <f t="shared" si="19"/>
        <v xml:space="preserve"> (Наружный блок) Упаковка (Ш x Г x В): S[]</v>
      </c>
      <c r="W132" s="40" t="str">
        <f>CONCATENATE(W$3,": ",CONCATENATE("S[",Ballu!BS128,"]"))</f>
        <v xml:space="preserve"> (Наружный блок) Масса (нетто / брутто): S[36]</v>
      </c>
      <c r="X132" s="40" t="str">
        <f>CONCATENATE(X$3,": ",CONCATENATE("N[",Ballu!AU128,"]"))</f>
        <v xml:space="preserve"> (Наружный блок) Максимальный уровень шума: N[55]</v>
      </c>
      <c r="Y132" s="40" t="str">
        <f t="shared" si="24"/>
        <v xml:space="preserve"> (Соединительные трубы) Жидкостная линия : N[]</v>
      </c>
      <c r="Z132" s="40" t="str">
        <f t="shared" si="24"/>
        <v xml:space="preserve"> (Соединительные трубы) Газовая линия : N[]</v>
      </c>
      <c r="AA132" s="40" t="str">
        <f>CONCATENATE(AA$3,": ",CONCATENATE("N[",Ballu!AK128,"]"))</f>
        <v xml:space="preserve"> (Соединительные трубы) Максимальная длина трубопровода: N[40]</v>
      </c>
      <c r="AB132" s="40" t="str">
        <f>CONCATENATE(AB$3,": ",CONCATENATE("S[",Ballu!AL128,"]"))</f>
        <v xml:space="preserve"> (Соединительные трубы) Максимальный перепад высот: S[15]</v>
      </c>
      <c r="AC132" s="40" t="str">
        <f t="shared" si="25"/>
        <v xml:space="preserve"> (Допустимая темп. наружного воздуха) Охлаждение: S[]</v>
      </c>
      <c r="AD132" s="40" t="str">
        <f t="shared" si="25"/>
        <v xml:space="preserve"> (Допустимая темп. наружного воздуха) Обогрев: S[]</v>
      </c>
    </row>
    <row r="133" spans="1:30" s="40" customFormat="1" x14ac:dyDescent="0.25">
      <c r="A133" s="40">
        <f>Ballu!A129</f>
        <v>127</v>
      </c>
      <c r="B133" s="40" t="str">
        <f>CONCATENATE(B$3,": ",CONCATENATE("E[",Ballu!D129,"]"))</f>
        <v>Производитель: E[BALLU]</v>
      </c>
      <c r="C133" s="40" t="str">
        <f>CONCATENATE(C$3,": ",CONCATENATE("S[",Ballu!BM129,"]"))</f>
        <v xml:space="preserve"> Тип: S[Сплит система]</v>
      </c>
      <c r="D133" s="40" t="str">
        <f>CONCATENATE(D$3,": ",CONCATENATE("S[",Ballu!AJ129,"]"))</f>
        <v xml:space="preserve"> (Сплит система) Инвертор: S[Да]</v>
      </c>
      <c r="E133" s="40" t="str">
        <f>CONCATENATE(E$3,": ",CONCATENATE("N[",Ballu!AQ129,"]"))</f>
        <v xml:space="preserve"> (Сплит система) Холодопроизводительность: N[3.55]</v>
      </c>
      <c r="F133" s="40" t="str">
        <f>CONCATENATE(F$3,": ",CONCATENATE("N[",Ballu!AN129,"]"))</f>
        <v xml:space="preserve"> (Сплит система) Теплопроизводительность: N[3.65]</v>
      </c>
      <c r="G133" s="40" t="str">
        <f>CONCATENATE(G$3,": ",CONCATENATE("N[",Ballu!BL129,"]"))</f>
        <v xml:space="preserve"> (Сплит система) Площадь помещения: N[25]</v>
      </c>
      <c r="H133" s="40" t="str">
        <f t="shared" si="12"/>
        <v xml:space="preserve"> (Рабочий ток) Охлаждение: S[]</v>
      </c>
      <c r="I133" s="40" t="str">
        <f>CONCATENATE(I$3,": ",CONCATENATE("N[",Ballu!BE129/1000,"]"))</f>
        <v xml:space="preserve"> (Потребляемая мощность) Охлаждение: N[0.044]</v>
      </c>
      <c r="J133" s="40" t="str">
        <f t="shared" si="13"/>
        <v xml:space="preserve"> (Рабочий ток) Обогрев: S[]</v>
      </c>
      <c r="K133" s="40" t="str">
        <f>CONCATENATE(K$3,": ",CONCATENATE("S[",Ballu!BD129/1000,"]"))</f>
        <v xml:space="preserve"> (Потребляемая мощность) Обогрев: S[0.044]</v>
      </c>
      <c r="L133" s="40" t="str">
        <f>CONCATENATE(L$3,": ",CONCATENATE("S[",Ballu!BA129,"]"))</f>
        <v xml:space="preserve"> (Рабочий ток) Напряжение / Частота источника питания: S[220-240/50/1]</v>
      </c>
      <c r="M133" s="40" t="str">
        <f t="shared" si="14"/>
        <v xml:space="preserve"> (Рабочий ток) Хладагент: S[]</v>
      </c>
      <c r="N133" s="40" t="str">
        <f t="shared" si="15"/>
        <v xml:space="preserve"> (Рабочий ток) Количество хладагента: N[]</v>
      </c>
      <c r="O133" s="40" t="str">
        <f t="shared" si="16"/>
        <v xml:space="preserve"> (Рабочий ток) Объем рециркулируемого воздуха внутреннего блока: S[]</v>
      </c>
      <c r="P133" s="40" t="str">
        <f>CONCATENATE(P$3,": ",CONCATENATE("S[",Ballu!BN129,"]"))</f>
        <v xml:space="preserve"> (Внутренний блок) Размеры (Ш x Г x В): S[700 x 470 x 200]</v>
      </c>
      <c r="Q133" s="40" t="str">
        <f t="shared" si="17"/>
        <v xml:space="preserve"> (Внутренний блок) Упаковка (Ш x Г x В): S[]</v>
      </c>
      <c r="R133" s="40" t="str">
        <f>CONCATENATE(R$3,": ",CONCATENATE("S[",Ballu!BR129,"]"))</f>
        <v xml:space="preserve"> (Внутренний блок) Масса (нетто / брутто): S[18.5]</v>
      </c>
      <c r="S133" s="40" t="str">
        <f>CONCATENATE(S$3,": ",CONCATENATE("S[",Ballu!BG129,"]"))</f>
        <v xml:space="preserve"> (Внутренний блок) Уровень шума мин. / макс.: S[28]</v>
      </c>
      <c r="T133" s="40" t="str">
        <f t="shared" si="18"/>
        <v xml:space="preserve"> (Наружный блок) Марка компрессора: S[]</v>
      </c>
      <c r="U133" s="48" t="str">
        <f t="shared" si="18"/>
        <v xml:space="preserve"> (Наружный блок) Размеры (Ш x Г x В): S[]</v>
      </c>
      <c r="V133" s="40" t="str">
        <f t="shared" si="19"/>
        <v xml:space="preserve"> (Наружный блок) Упаковка (Ш x Г x В): S[]</v>
      </c>
      <c r="W133" s="48" t="str">
        <f t="shared" si="19"/>
        <v xml:space="preserve"> (Наружный блок) Масса (нетто / брутто): S[]</v>
      </c>
      <c r="X133" s="40" t="str">
        <f>CONCATENATE(X$3,": ",CONCATENATE("N[",Ballu!AU129,"]"))</f>
        <v xml:space="preserve"> (Наружный блок) Максимальный уровень шума: N[]</v>
      </c>
      <c r="Y133" s="40" t="str">
        <f t="shared" si="24"/>
        <v xml:space="preserve"> (Соединительные трубы) Жидкостная линия : N[]</v>
      </c>
      <c r="Z133" s="40" t="str">
        <f t="shared" si="24"/>
        <v xml:space="preserve"> (Соединительные трубы) Газовая линия : N[]</v>
      </c>
      <c r="AA133" s="40" t="str">
        <f>CONCATENATE(AA$3,": ",CONCATENATE("N[",Ballu!AK129,"]"))</f>
        <v xml:space="preserve"> (Соединительные трубы) Максимальная длина трубопровода: N[]</v>
      </c>
      <c r="AB133" s="40" t="str">
        <f>CONCATENATE(AB$3,": ",CONCATENATE("S[",Ballu!AL129,"]"))</f>
        <v xml:space="preserve"> (Соединительные трубы) Максимальный перепад высот: S[]</v>
      </c>
      <c r="AC133" s="40" t="str">
        <f t="shared" si="25"/>
        <v xml:space="preserve"> (Допустимая темп. наружного воздуха) Охлаждение: S[]</v>
      </c>
      <c r="AD133" s="40" t="str">
        <f t="shared" si="25"/>
        <v xml:space="preserve"> (Допустимая темп. наружного воздуха) Обогрев: S[]</v>
      </c>
    </row>
    <row r="134" spans="1:30" s="40" customFormat="1" x14ac:dyDescent="0.25">
      <c r="A134" s="40">
        <f>Ballu!A130</f>
        <v>128</v>
      </c>
      <c r="B134" s="40" t="str">
        <f>CONCATENATE(B$3,": ",CONCATENATE("E[",Ballu!D130,"]"))</f>
        <v>Производитель: E[BALLU]</v>
      </c>
      <c r="C134" s="40" t="str">
        <f>CONCATENATE(C$3,": ",CONCATENATE("S[",Ballu!BM130,"]"))</f>
        <v xml:space="preserve"> Тип: S[Сплит система]</v>
      </c>
      <c r="D134" s="40" t="str">
        <f>CONCATENATE(D$3,": ",CONCATENATE("S[",Ballu!AJ130,"]"))</f>
        <v xml:space="preserve"> (Сплит система) Инвертор: S[Да]</v>
      </c>
      <c r="E134" s="40" t="str">
        <f>CONCATENATE(E$3,": ",CONCATENATE("N[",Ballu!AQ130,"]"))</f>
        <v xml:space="preserve"> (Сплит система) Холодопроизводительность: N[5.8]</v>
      </c>
      <c r="F134" s="40" t="str">
        <f>CONCATENATE(F$3,": ",CONCATENATE("N[",Ballu!AN130,"]"))</f>
        <v xml:space="preserve"> (Сплит система) Теплопроизводительность: N[6.4]</v>
      </c>
      <c r="G134" s="40" t="str">
        <f>CONCATENATE(G$3,": ",CONCATENATE("N[",Ballu!BL130,"]"))</f>
        <v xml:space="preserve"> (Сплит система) Площадь помещения: N[50]</v>
      </c>
      <c r="H134" s="40" t="str">
        <f t="shared" si="12"/>
        <v xml:space="preserve"> (Рабочий ток) Охлаждение: S[]</v>
      </c>
      <c r="I134" s="40" t="str">
        <f>CONCATENATE(I$3,": ",CONCATENATE("N[",Ballu!BE130/1000,"]"))</f>
        <v xml:space="preserve"> (Потребляемая мощность) Охлаждение: N[0.075]</v>
      </c>
      <c r="J134" s="40" t="str">
        <f t="shared" si="13"/>
        <v xml:space="preserve"> (Рабочий ток) Обогрев: S[]</v>
      </c>
      <c r="K134" s="40" t="str">
        <f>CONCATENATE(K$3,": ",CONCATENATE("S[",Ballu!BD130/1000,"]"))</f>
        <v xml:space="preserve"> (Потребляемая мощность) Обогрев: S[0.075]</v>
      </c>
      <c r="L134" s="40" t="str">
        <f>CONCATENATE(L$3,": ",CONCATENATE("S[",Ballu!BA130,"]"))</f>
        <v xml:space="preserve"> (Рабочий ток) Напряжение / Частота источника питания: S[220-240/50/1]</v>
      </c>
      <c r="M134" s="40" t="str">
        <f t="shared" si="14"/>
        <v xml:space="preserve"> (Рабочий ток) Хладагент: S[]</v>
      </c>
      <c r="N134" s="40" t="str">
        <f t="shared" si="15"/>
        <v xml:space="preserve"> (Рабочий ток) Количество хладагента: N[]</v>
      </c>
      <c r="O134" s="40" t="str">
        <f t="shared" si="16"/>
        <v xml:space="preserve"> (Рабочий ток) Объем рециркулируемого воздуха внутреннего блока: S[]</v>
      </c>
      <c r="P134" s="40" t="str">
        <f>CONCATENATE(P$3,": ",CONCATENATE("S[",Ballu!BN130,"]"))</f>
        <v xml:space="preserve"> (Внутренний блок) Размеры (Ш x Г x В): S[1000 x 470 x 200]</v>
      </c>
      <c r="Q134" s="40" t="str">
        <f t="shared" si="17"/>
        <v xml:space="preserve"> (Внутренний блок) Упаковка (Ш x Г x В): S[]</v>
      </c>
      <c r="R134" s="40" t="str">
        <f>CONCATENATE(R$3,": ",CONCATENATE("S[",Ballu!BR130,"]"))</f>
        <v xml:space="preserve"> (Внутренний блок) Масса (нетто / брутто): S[24]</v>
      </c>
      <c r="S134" s="40" t="str">
        <f>CONCATENATE(S$3,": ",CONCATENATE("S[",Ballu!BG130,"]"))</f>
        <v xml:space="preserve"> (Внутренний блок) Уровень шума мин. / макс.: S[36]</v>
      </c>
      <c r="T134" s="40" t="str">
        <f t="shared" si="18"/>
        <v xml:space="preserve"> (Наружный блок) Марка компрессора: S[]</v>
      </c>
      <c r="U134" s="48" t="str">
        <f t="shared" si="18"/>
        <v xml:space="preserve"> (Наружный блок) Размеры (Ш x Г x В): S[]</v>
      </c>
      <c r="V134" s="40" t="str">
        <f t="shared" si="19"/>
        <v xml:space="preserve"> (Наружный блок) Упаковка (Ш x Г x В): S[]</v>
      </c>
      <c r="W134" s="48" t="str">
        <f t="shared" si="19"/>
        <v xml:space="preserve"> (Наружный блок) Масса (нетто / брутто): S[]</v>
      </c>
      <c r="X134" s="40" t="str">
        <f>CONCATENATE(X$3,": ",CONCATENATE("N[",Ballu!AU130,"]"))</f>
        <v xml:space="preserve"> (Наружный блок) Максимальный уровень шума: N[]</v>
      </c>
      <c r="Y134" s="40" t="str">
        <f t="shared" si="24"/>
        <v xml:space="preserve"> (Соединительные трубы) Жидкостная линия : N[]</v>
      </c>
      <c r="Z134" s="40" t="str">
        <f t="shared" si="24"/>
        <v xml:space="preserve"> (Соединительные трубы) Газовая линия : N[]</v>
      </c>
      <c r="AA134" s="40" t="str">
        <f>CONCATENATE(AA$3,": ",CONCATENATE("N[",Ballu!AK130,"]"))</f>
        <v xml:space="preserve"> (Соединительные трубы) Максимальная длина трубопровода: N[]</v>
      </c>
      <c r="AB134" s="40" t="str">
        <f>CONCATENATE(AB$3,": ",CONCATENATE("S[",Ballu!AL130,"]"))</f>
        <v xml:space="preserve"> (Соединительные трубы) Максимальный перепад высот: S[]</v>
      </c>
      <c r="AC134" s="40" t="str">
        <f t="shared" si="25"/>
        <v xml:space="preserve"> (Допустимая темп. наружного воздуха) Охлаждение: S[]</v>
      </c>
      <c r="AD134" s="40" t="str">
        <f t="shared" si="25"/>
        <v xml:space="preserve"> (Допустимая темп. наружного воздуха) Обогрев: S[]</v>
      </c>
    </row>
    <row r="135" spans="1:30" s="40" customFormat="1" x14ac:dyDescent="0.25">
      <c r="A135" s="40">
        <f>Ballu!A131</f>
        <v>129</v>
      </c>
      <c r="B135" s="40" t="str">
        <f>CONCATENATE(B$3,": ",CONCATENATE("E[",Ballu!D131,"]"))</f>
        <v>Производитель: E[BALLU]</v>
      </c>
      <c r="C135" s="40" t="str">
        <f>CONCATENATE(C$3,": ",CONCATENATE("S[",Ballu!BM131,"]"))</f>
        <v xml:space="preserve"> Тип: S[Сплит система]</v>
      </c>
      <c r="D135" s="40" t="str">
        <f>CONCATENATE(D$3,": ",CONCATENATE("S[",Ballu!AJ131,"]"))</f>
        <v xml:space="preserve"> (Сплит система) Инвертор: S[Да]</v>
      </c>
      <c r="E135" s="40" t="str">
        <f>CONCATENATE(E$3,": ",CONCATENATE("N[",Ballu!AQ131,"]"))</f>
        <v xml:space="preserve"> (Сплит система) Холодопроизводительность: N[3.85]</v>
      </c>
      <c r="F135" s="40" t="str">
        <f>CONCATENATE(F$3,": ",CONCATENATE("N[",Ballu!AN131,"]"))</f>
        <v xml:space="preserve"> (Сплит система) Теплопроизводительность: N[3.92]</v>
      </c>
      <c r="G135" s="40" t="str">
        <f>CONCATENATE(G$3,": ",CONCATENATE("N[",Ballu!BL131,"]"))</f>
        <v xml:space="preserve"> (Сплит система) Площадь помещения: N[35]</v>
      </c>
      <c r="H135" s="40" t="str">
        <f t="shared" si="12"/>
        <v xml:space="preserve"> (Рабочий ток) Охлаждение: S[]</v>
      </c>
      <c r="I135" s="40" t="str">
        <f>CONCATENATE(I$3,": ",CONCATENATE("N[",Ballu!BE131/1000,"]"))</f>
        <v xml:space="preserve"> (Потребляемая мощность) Охлаждение: N[0.055]</v>
      </c>
      <c r="J135" s="40" t="str">
        <f t="shared" si="13"/>
        <v xml:space="preserve"> (Рабочий ток) Обогрев: S[]</v>
      </c>
      <c r="K135" s="40" t="str">
        <f>CONCATENATE(K$3,": ",CONCATENATE("S[",Ballu!BD131/1000,"]"))</f>
        <v xml:space="preserve"> (Потребляемая мощность) Обогрев: S[0.055]</v>
      </c>
      <c r="L135" s="40" t="str">
        <f>CONCATENATE(L$3,": ",CONCATENATE("S[",Ballu!BA131,"]"))</f>
        <v xml:space="preserve"> (Рабочий ток) Напряжение / Частота источника питания: S[220-240/50/1]</v>
      </c>
      <c r="M135" s="40" t="str">
        <f t="shared" si="14"/>
        <v xml:space="preserve"> (Рабочий ток) Хладагент: S[]</v>
      </c>
      <c r="N135" s="40" t="str">
        <f t="shared" si="15"/>
        <v xml:space="preserve"> (Рабочий ток) Количество хладагента: N[]</v>
      </c>
      <c r="O135" s="40" t="str">
        <f t="shared" si="16"/>
        <v xml:space="preserve"> (Рабочий ток) Объем рециркулируемого воздуха внутреннего блока: S[]</v>
      </c>
      <c r="P135" s="40" t="str">
        <f>CONCATENATE(P$3,": ",CONCATENATE("S[",Ballu!BN131,"]"))</f>
        <v xml:space="preserve"> (Внутренний блок) Размеры (Ш x Г x В): S[700 x 470 x 200]</v>
      </c>
      <c r="Q135" s="40" t="str">
        <f t="shared" si="17"/>
        <v xml:space="preserve"> (Внутренний блок) Упаковка (Ш x Г x В): S[]</v>
      </c>
      <c r="R135" s="40" t="str">
        <f>CONCATENATE(R$3,": ",CONCATENATE("S[",Ballu!BR131,"]"))</f>
        <v xml:space="preserve"> (Внутренний блок) Масса (нетто / брутто): S[18.5]</v>
      </c>
      <c r="S135" s="40" t="str">
        <f>CONCATENATE(S$3,": ",CONCATENATE("S[",Ballu!BG131,"]"))</f>
        <v xml:space="preserve"> (Внутренний блок) Уровень шума мин. / макс.: S[31]</v>
      </c>
      <c r="T135" s="40" t="str">
        <f t="shared" si="18"/>
        <v xml:space="preserve"> (Наружный блок) Марка компрессора: S[]</v>
      </c>
      <c r="U135" s="48" t="str">
        <f t="shared" si="18"/>
        <v xml:space="preserve"> (Наружный блок) Размеры (Ш x Г x В): S[]</v>
      </c>
      <c r="V135" s="40" t="str">
        <f t="shared" si="19"/>
        <v xml:space="preserve"> (Наружный блок) Упаковка (Ш x Г x В): S[]</v>
      </c>
      <c r="W135" s="48" t="str">
        <f t="shared" si="19"/>
        <v xml:space="preserve"> (Наружный блок) Масса (нетто / брутто): S[]</v>
      </c>
      <c r="X135" s="40" t="str">
        <f>CONCATENATE(X$3,": ",CONCATENATE("N[",Ballu!AU131,"]"))</f>
        <v xml:space="preserve"> (Наружный блок) Максимальный уровень шума: N[]</v>
      </c>
      <c r="Y135" s="40" t="str">
        <f t="shared" si="24"/>
        <v xml:space="preserve"> (Соединительные трубы) Жидкостная линия : N[]</v>
      </c>
      <c r="Z135" s="40" t="str">
        <f t="shared" si="24"/>
        <v xml:space="preserve"> (Соединительные трубы) Газовая линия : N[]</v>
      </c>
      <c r="AA135" s="40" t="str">
        <f>CONCATENATE(AA$3,": ",CONCATENATE("N[",Ballu!AK131,"]"))</f>
        <v xml:space="preserve"> (Соединительные трубы) Максимальная длина трубопровода: N[]</v>
      </c>
      <c r="AB135" s="40" t="str">
        <f>CONCATENATE(AB$3,": ",CONCATENATE("S[",Ballu!AL131,"]"))</f>
        <v xml:space="preserve"> (Соединительные трубы) Максимальный перепад высот: S[]</v>
      </c>
      <c r="AC135" s="40" t="str">
        <f t="shared" si="25"/>
        <v xml:space="preserve"> (Допустимая темп. наружного воздуха) Охлаждение: S[]</v>
      </c>
      <c r="AD135" s="40" t="str">
        <f t="shared" si="25"/>
        <v xml:space="preserve"> (Допустимая темп. наружного воздуха) Обогрев: S[]</v>
      </c>
    </row>
    <row r="136" spans="1:30" s="40" customFormat="1" x14ac:dyDescent="0.25">
      <c r="A136" s="40">
        <f>Ballu!A132</f>
        <v>130</v>
      </c>
      <c r="B136" s="40" t="str">
        <f>CONCATENATE(B$3,": ",CONCATENATE("E[",Ballu!D132,"]"))</f>
        <v>Производитель: E[BALLU]</v>
      </c>
      <c r="C136" s="40" t="str">
        <f>CONCATENATE(C$3,": ",CONCATENATE("S[",Ballu!BM132,"]"))</f>
        <v xml:space="preserve"> Тип: S[Сплит система]</v>
      </c>
      <c r="D136" s="40" t="str">
        <f>CONCATENATE(D$3,": ",CONCATENATE("S[",Ballu!AJ132,"]"))</f>
        <v xml:space="preserve"> (Сплит система) Инвертор: S[Да]</v>
      </c>
      <c r="E136" s="40" t="str">
        <f>CONCATENATE(E$3,": ",CONCATENATE("N[",Ballu!AQ132,"]"))</f>
        <v xml:space="preserve"> (Сплит система) Холодопроизводительность: N[3.7]</v>
      </c>
      <c r="F136" s="40" t="str">
        <f>CONCATENATE(F$3,": ",CONCATENATE("N[",Ballu!AN132,"]"))</f>
        <v xml:space="preserve"> (Сплит система) Теплопроизводительность: N[4.42]</v>
      </c>
      <c r="G136" s="40" t="str">
        <f>CONCATENATE(G$3,": ",CONCATENATE("N[",Ballu!BL132,"]"))</f>
        <v xml:space="preserve"> (Сплит система) Площадь помещения: N[35]</v>
      </c>
      <c r="H136" s="40" t="str">
        <f t="shared" ref="H136:H199" si="26">CONCATENATE(H$3,": ",CONCATENATE("S[]"))</f>
        <v xml:space="preserve"> (Рабочий ток) Охлаждение: S[]</v>
      </c>
      <c r="I136" s="40" t="str">
        <f>CONCATENATE(I$3,": ",CONCATENATE("N[",Ballu!BE132/1000,"]"))</f>
        <v xml:space="preserve"> (Потребляемая мощность) Охлаждение: N[0.07]</v>
      </c>
      <c r="J136" s="40" t="str">
        <f t="shared" ref="J136:K199" si="27">CONCATENATE(J$3,": ",CONCATENATE("S[]"))</f>
        <v xml:space="preserve"> (Рабочий ток) Обогрев: S[]</v>
      </c>
      <c r="K136" s="40" t="str">
        <f>CONCATENATE(K$3,": ",CONCATENATE("S[",Ballu!BD132/1000,"]"))</f>
        <v xml:space="preserve"> (Потребляемая мощность) Обогрев: S[0.07]</v>
      </c>
      <c r="L136" s="40" t="str">
        <f>CONCATENATE(L$3,": ",CONCATENATE("S[",Ballu!BA132,"]"))</f>
        <v xml:space="preserve"> (Рабочий ток) Напряжение / Частота источника питания: S[220-240/50/1]</v>
      </c>
      <c r="M136" s="40" t="str">
        <f t="shared" ref="M136:M199" si="28">CONCATENATE(M$3,": ",CONCATENATE("S[]"))</f>
        <v xml:space="preserve"> (Рабочий ток) Хладагент: S[]</v>
      </c>
      <c r="N136" s="40" t="str">
        <f t="shared" ref="N136:N199" si="29">CONCATENATE(N$3,": ",CONCATENATE("N[]"))</f>
        <v xml:space="preserve"> (Рабочий ток) Количество хладагента: N[]</v>
      </c>
      <c r="O136" s="40" t="str">
        <f t="shared" ref="O136:O199" si="30">CONCATENATE(O$3,": ",CONCATENATE("S[]"))</f>
        <v xml:space="preserve"> (Рабочий ток) Объем рециркулируемого воздуха внутреннего блока: S[]</v>
      </c>
      <c r="P136" s="40" t="str">
        <f>CONCATENATE(P$3,": ",CONCATENATE("S[",Ballu!BN132,"]"))</f>
        <v xml:space="preserve"> (Внутренний блок) Размеры (Ш x Г x В): S[570 x 570 x 260]</v>
      </c>
      <c r="Q136" s="40" t="str">
        <f t="shared" ref="Q136:Q199" si="31">CONCATENATE(Q$3,": ",CONCATENATE("S[]"))</f>
        <v xml:space="preserve"> (Внутренний блок) Упаковка (Ш x Г x В): S[]</v>
      </c>
      <c r="R136" s="40" t="str">
        <f>CONCATENATE(R$3,": ",CONCATENATE("S[",Ballu!BR132,"]"))</f>
        <v xml:space="preserve"> (Внутренний блок) Масса (нетто / брутто): S[20.2]</v>
      </c>
      <c r="S136" s="40" t="str">
        <f>CONCATENATE(S$3,": ",CONCATENATE("S[",Ballu!BG132,"]"))</f>
        <v xml:space="preserve"> (Внутренний блок) Уровень шума мин. / макс.: S[35]</v>
      </c>
      <c r="T136" s="40" t="str">
        <f t="shared" ref="T136:U199" si="32">CONCATENATE(T$3,": ",CONCATENATE("S[]"))</f>
        <v xml:space="preserve"> (Наружный блок) Марка компрессора: S[]</v>
      </c>
      <c r="U136" s="48" t="str">
        <f t="shared" si="32"/>
        <v xml:space="preserve"> (Наружный блок) Размеры (Ш x Г x В): S[]</v>
      </c>
      <c r="V136" s="40" t="str">
        <f t="shared" ref="V136:W199" si="33">CONCATENATE(V$3,": ",CONCATENATE("S[]"))</f>
        <v xml:space="preserve"> (Наружный блок) Упаковка (Ш x Г x В): S[]</v>
      </c>
      <c r="W136" s="48" t="str">
        <f t="shared" si="33"/>
        <v xml:space="preserve"> (Наружный блок) Масса (нетто / брутто): S[]</v>
      </c>
      <c r="X136" s="40" t="str">
        <f>CONCATENATE(X$3,": ",CONCATENATE("N[",Ballu!AU132,"]"))</f>
        <v xml:space="preserve"> (Наружный блок) Максимальный уровень шума: N[]</v>
      </c>
      <c r="Y136" s="40" t="str">
        <f t="shared" si="24"/>
        <v xml:space="preserve"> (Соединительные трубы) Жидкостная линия : N[]</v>
      </c>
      <c r="Z136" s="40" t="str">
        <f t="shared" si="24"/>
        <v xml:space="preserve"> (Соединительные трубы) Газовая линия : N[]</v>
      </c>
      <c r="AA136" s="40" t="str">
        <f>CONCATENATE(AA$3,": ",CONCATENATE("N[",Ballu!AK132,"]"))</f>
        <v xml:space="preserve"> (Соединительные трубы) Максимальная длина трубопровода: N[]</v>
      </c>
      <c r="AB136" s="40" t="str">
        <f>CONCATENATE(AB$3,": ",CONCATENATE("S[",Ballu!AL132,"]"))</f>
        <v xml:space="preserve"> (Соединительные трубы) Максимальный перепад высот: S[]</v>
      </c>
      <c r="AC136" s="40" t="str">
        <f t="shared" si="25"/>
        <v xml:space="preserve"> (Допустимая темп. наружного воздуха) Охлаждение: S[]</v>
      </c>
      <c r="AD136" s="40" t="str">
        <f t="shared" si="25"/>
        <v xml:space="preserve"> (Допустимая темп. наружного воздуха) Обогрев: S[]</v>
      </c>
    </row>
    <row r="137" spans="1:30" s="40" customFormat="1" x14ac:dyDescent="0.25">
      <c r="A137" s="40">
        <f>Ballu!A133</f>
        <v>131</v>
      </c>
      <c r="B137" s="40" t="str">
        <f>CONCATENATE(B$3,": ",CONCATENATE("E[",Ballu!D133,"]"))</f>
        <v>Производитель: E[BALLU]</v>
      </c>
      <c r="C137" s="40" t="str">
        <f>CONCATENATE(C$3,": ",CONCATENATE("S[",Ballu!BM133,"]"))</f>
        <v xml:space="preserve"> Тип: S[Сплит система]</v>
      </c>
      <c r="D137" s="40" t="str">
        <f>CONCATENATE(D$3,": ",CONCATENATE("S[",Ballu!AJ133,"]"))</f>
        <v xml:space="preserve"> (Сплит система) Инвертор: S[Да]</v>
      </c>
      <c r="E137" s="40" t="str">
        <f>CONCATENATE(E$3,": ",CONCATENATE("N[",Ballu!AQ133,"]"))</f>
        <v xml:space="preserve"> (Сплит система) Холодопроизводительность: N[3.3]</v>
      </c>
      <c r="F137" s="40" t="str">
        <f>CONCATENATE(F$3,": ",CONCATENATE("N[",Ballu!AN133,"]"))</f>
        <v xml:space="preserve"> (Сплит система) Теплопроизводительность: N[3]</v>
      </c>
      <c r="G137" s="40" t="str">
        <f>CONCATENATE(G$3,": ",CONCATENATE("N[",Ballu!BL133,"]"))</f>
        <v xml:space="preserve"> (Сплит система) Площадь помещения: N[25]</v>
      </c>
      <c r="H137" s="40" t="str">
        <f t="shared" si="26"/>
        <v xml:space="preserve"> (Рабочий ток) Охлаждение: S[]</v>
      </c>
      <c r="I137" s="40" t="str">
        <f>CONCATENATE(I$3,": ",CONCATENATE("N[",Ballu!BE133/1000,"]"))</f>
        <v xml:space="preserve"> (Потребляемая мощность) Охлаждение: N[0.04]</v>
      </c>
      <c r="J137" s="40" t="str">
        <f t="shared" si="27"/>
        <v xml:space="preserve"> (Рабочий ток) Обогрев: S[]</v>
      </c>
      <c r="K137" s="40" t="str">
        <f>CONCATENATE(K$3,": ",CONCATENATE("S[",Ballu!BD133/1000,"]"))</f>
        <v xml:space="preserve"> (Потребляемая мощность) Обогрев: S[0.04]</v>
      </c>
      <c r="L137" s="40" t="str">
        <f>CONCATENATE(L$3,": ",CONCATENATE("S[",Ballu!BA133,"]"))</f>
        <v xml:space="preserve"> (Рабочий ток) Напряжение / Частота источника питания: S[220-240/50/1]</v>
      </c>
      <c r="M137" s="40" t="str">
        <f t="shared" si="28"/>
        <v xml:space="preserve"> (Рабочий ток) Хладагент: S[]</v>
      </c>
      <c r="N137" s="40" t="str">
        <f t="shared" si="29"/>
        <v xml:space="preserve"> (Рабочий ток) Количество хладагента: N[]</v>
      </c>
      <c r="O137" s="40" t="str">
        <f t="shared" si="30"/>
        <v xml:space="preserve"> (Рабочий ток) Объем рециркулируемого воздуха внутреннего блока: S[]</v>
      </c>
      <c r="P137" s="40" t="str">
        <f>CONCATENATE(P$3,": ",CONCATENATE("S[",Ballu!BN133,"]"))</f>
        <v xml:space="preserve"> (Внутренний блок) Размеры (Ш x Г x В): S[792 x 201 x 292]</v>
      </c>
      <c r="Q137" s="40" t="str">
        <f t="shared" si="31"/>
        <v xml:space="preserve"> (Внутренний блок) Упаковка (Ш x Г x В): S[]</v>
      </c>
      <c r="R137" s="40" t="str">
        <f>CONCATENATE(R$3,": ",CONCATENATE("S[",Ballu!BR133,"]"))</f>
        <v xml:space="preserve"> (Внутренний блок) Масса (нетто / брутто): S[8]</v>
      </c>
      <c r="S137" s="40" t="str">
        <f>CONCATENATE(S$3,": ",CONCATENATE("S[",Ballu!BG133,"]"))</f>
        <v xml:space="preserve"> (Внутренний блок) Уровень шума мин. / макс.: S[21]</v>
      </c>
      <c r="T137" s="40" t="str">
        <f t="shared" si="32"/>
        <v xml:space="preserve"> (Наружный блок) Марка компрессора: S[]</v>
      </c>
      <c r="U137" s="48" t="str">
        <f t="shared" si="32"/>
        <v xml:space="preserve"> (Наружный блок) Размеры (Ш x Г x В): S[]</v>
      </c>
      <c r="V137" s="40" t="str">
        <f t="shared" si="33"/>
        <v xml:space="preserve"> (Наружный блок) Упаковка (Ш x Г x В): S[]</v>
      </c>
      <c r="W137" s="48" t="str">
        <f t="shared" si="33"/>
        <v xml:space="preserve"> (Наружный блок) Масса (нетто / брутто): S[]</v>
      </c>
      <c r="X137" s="40" t="str">
        <f>CONCATENATE(X$3,": ",CONCATENATE("N[",Ballu!AU133,"]"))</f>
        <v xml:space="preserve"> (Наружный блок) Максимальный уровень шума: N[]</v>
      </c>
      <c r="Y137" s="40" t="str">
        <f t="shared" si="24"/>
        <v xml:space="preserve"> (Соединительные трубы) Жидкостная линия : N[]</v>
      </c>
      <c r="Z137" s="40" t="str">
        <f t="shared" si="24"/>
        <v xml:space="preserve"> (Соединительные трубы) Газовая линия : N[]</v>
      </c>
      <c r="AA137" s="40" t="str">
        <f>CONCATENATE(AA$3,": ",CONCATENATE("N[",Ballu!AK133,"]"))</f>
        <v xml:space="preserve"> (Соединительные трубы) Максимальная длина трубопровода: N[]</v>
      </c>
      <c r="AB137" s="40" t="str">
        <f>CONCATENATE(AB$3,": ",CONCATENATE("S[",Ballu!AL133,"]"))</f>
        <v xml:space="preserve"> (Соединительные трубы) Максимальный перепад высот: S[]</v>
      </c>
      <c r="AC137" s="40" t="str">
        <f t="shared" si="25"/>
        <v xml:space="preserve"> (Допустимая темп. наружного воздуха) Охлаждение: S[]</v>
      </c>
      <c r="AD137" s="40" t="str">
        <f t="shared" si="25"/>
        <v xml:space="preserve"> (Допустимая темп. наружного воздуха) Обогрев: S[]</v>
      </c>
    </row>
    <row r="138" spans="1:30" s="40" customFormat="1" x14ac:dyDescent="0.25">
      <c r="A138" s="40">
        <f>Ballu!A134</f>
        <v>132</v>
      </c>
      <c r="B138" s="40" t="str">
        <f>CONCATENATE(B$3,": ",CONCATENATE("E[",Ballu!D134,"]"))</f>
        <v>Производитель: E[BALLU]</v>
      </c>
      <c r="C138" s="40" t="str">
        <f>CONCATENATE(C$3,": ",CONCATENATE("S[",Ballu!BM134,"]"))</f>
        <v xml:space="preserve"> Тип: S[Сплит система]</v>
      </c>
      <c r="D138" s="40" t="str">
        <f>CONCATENATE(D$3,": ",CONCATENATE("S[",Ballu!AJ134,"]"))</f>
        <v xml:space="preserve"> (Сплит система) Инвертор: S[Да]</v>
      </c>
      <c r="E138" s="40" t="str">
        <f>CONCATENATE(E$3,": ",CONCATENATE("N[",Ballu!AQ134,"]"))</f>
        <v xml:space="preserve"> (Сплит система) Холодопроизводительность: N[3.7]</v>
      </c>
      <c r="F138" s="40" t="str">
        <f>CONCATENATE(F$3,": ",CONCATENATE("N[",Ballu!AN134,"]"))</f>
        <v xml:space="preserve"> (Сплит система) Теплопроизводительность: N[3.7]</v>
      </c>
      <c r="G138" s="40" t="str">
        <f>CONCATENATE(G$3,": ",CONCATENATE("N[",Ballu!BL134,"]"))</f>
        <v xml:space="preserve"> (Сплит система) Площадь помещения: N[35]</v>
      </c>
      <c r="H138" s="40" t="str">
        <f t="shared" si="26"/>
        <v xml:space="preserve"> (Рабочий ток) Охлаждение: S[]</v>
      </c>
      <c r="I138" s="40" t="str">
        <f>CONCATENATE(I$3,": ",CONCATENATE("N[",Ballu!BE134/1000,"]"))</f>
        <v xml:space="preserve"> (Потребляемая мощность) Охлаждение: N[0.04]</v>
      </c>
      <c r="J138" s="40" t="str">
        <f t="shared" si="27"/>
        <v xml:space="preserve"> (Рабочий ток) Обогрев: S[]</v>
      </c>
      <c r="K138" s="40" t="str">
        <f>CONCATENATE(K$3,": ",CONCATENATE("S[",Ballu!BD134/1000,"]"))</f>
        <v xml:space="preserve"> (Потребляемая мощность) Обогрев: S[0.04]</v>
      </c>
      <c r="L138" s="40" t="str">
        <f>CONCATENATE(L$3,": ",CONCATENATE("S[",Ballu!BA134,"]"))</f>
        <v xml:space="preserve"> (Рабочий ток) Напряжение / Частота источника питания: S[220-240/50/1]</v>
      </c>
      <c r="M138" s="40" t="str">
        <f t="shared" si="28"/>
        <v xml:space="preserve"> (Рабочий ток) Хладагент: S[]</v>
      </c>
      <c r="N138" s="40" t="str">
        <f t="shared" si="29"/>
        <v xml:space="preserve"> (Рабочий ток) Количество хладагента: N[]</v>
      </c>
      <c r="O138" s="40" t="str">
        <f t="shared" si="30"/>
        <v xml:space="preserve"> (Рабочий ток) Объем рециркулируемого воздуха внутреннего блока: S[]</v>
      </c>
      <c r="P138" s="40" t="str">
        <f>CONCATENATE(P$3,": ",CONCATENATE("S[",Ballu!BN134,"]"))</f>
        <v xml:space="preserve"> (Внутренний блок) Размеры (Ш x Г x В): S[792 x 201 x 292]</v>
      </c>
      <c r="Q138" s="40" t="str">
        <f t="shared" si="31"/>
        <v xml:space="preserve"> (Внутренний блок) Упаковка (Ш x Г x В): S[]</v>
      </c>
      <c r="R138" s="40" t="str">
        <f>CONCATENATE(R$3,": ",CONCATENATE("S[",Ballu!BR134,"]"))</f>
        <v xml:space="preserve"> (Внутренний блок) Масса (нетто / брутто): S[8.5]</v>
      </c>
      <c r="S138" s="40" t="str">
        <f>CONCATENATE(S$3,": ",CONCATENATE("S[",Ballu!BG134,"]"))</f>
        <v xml:space="preserve"> (Внутренний блок) Уровень шума мин. / макс.: S[21]</v>
      </c>
      <c r="T138" s="40" t="str">
        <f t="shared" si="32"/>
        <v xml:space="preserve"> (Наружный блок) Марка компрессора: S[]</v>
      </c>
      <c r="U138" s="48" t="str">
        <f t="shared" si="32"/>
        <v xml:space="preserve"> (Наружный блок) Размеры (Ш x Г x В): S[]</v>
      </c>
      <c r="V138" s="40" t="str">
        <f t="shared" si="33"/>
        <v xml:space="preserve"> (Наружный блок) Упаковка (Ш x Г x В): S[]</v>
      </c>
      <c r="W138" s="48" t="str">
        <f t="shared" si="33"/>
        <v xml:space="preserve"> (Наружный блок) Масса (нетто / брутто): S[]</v>
      </c>
      <c r="X138" s="40" t="str">
        <f>CONCATENATE(X$3,": ",CONCATENATE("N[",Ballu!AU134,"]"))</f>
        <v xml:space="preserve"> (Наружный блок) Максимальный уровень шума: N[]</v>
      </c>
      <c r="Y138" s="40" t="str">
        <f t="shared" si="24"/>
        <v xml:space="preserve"> (Соединительные трубы) Жидкостная линия : N[]</v>
      </c>
      <c r="Z138" s="40" t="str">
        <f t="shared" si="24"/>
        <v xml:space="preserve"> (Соединительные трубы) Газовая линия : N[]</v>
      </c>
      <c r="AA138" s="40" t="str">
        <f>CONCATENATE(AA$3,": ",CONCATENATE("N[",Ballu!AK134,"]"))</f>
        <v xml:space="preserve"> (Соединительные трубы) Максимальная длина трубопровода: N[]</v>
      </c>
      <c r="AB138" s="40" t="str">
        <f>CONCATENATE(AB$3,": ",CONCATENATE("S[",Ballu!AL134,"]"))</f>
        <v xml:space="preserve"> (Соединительные трубы) Максимальный перепад высот: S[]</v>
      </c>
      <c r="AC138" s="40" t="str">
        <f t="shared" si="25"/>
        <v xml:space="preserve"> (Допустимая темп. наружного воздуха) Охлаждение: S[]</v>
      </c>
      <c r="AD138" s="40" t="str">
        <f t="shared" si="25"/>
        <v xml:space="preserve"> (Допустимая темп. наружного воздуха) Обогрев: S[]</v>
      </c>
    </row>
    <row r="139" spans="1:30" s="40" customFormat="1" x14ac:dyDescent="0.25">
      <c r="A139" s="40">
        <f>Ballu!A135</f>
        <v>133</v>
      </c>
      <c r="B139" s="40" t="str">
        <f>CONCATENATE(B$3,": ",CONCATENATE("E[",Ballu!D135,"]"))</f>
        <v>Производитель: E[BALLU]</v>
      </c>
      <c r="C139" s="40" t="str">
        <f>CONCATENATE(C$3,": ",CONCATENATE("S[",Ballu!BM135,"]"))</f>
        <v xml:space="preserve"> Тип: S[Сплит система]</v>
      </c>
      <c r="D139" s="40" t="str">
        <f>CONCATENATE(D$3,": ",CONCATENATE("S[",Ballu!AJ135,"]"))</f>
        <v xml:space="preserve"> (Сплит система) Инвертор: S[Да]</v>
      </c>
      <c r="E139" s="40" t="str">
        <f>CONCATENATE(E$3,": ",CONCATENATE("N[",Ballu!AQ135,"]"))</f>
        <v xml:space="preserve"> (Сплит система) Холодопроизводительность: N[5.8]</v>
      </c>
      <c r="F139" s="40" t="str">
        <f>CONCATENATE(F$3,": ",CONCATENATE("N[",Ballu!AN135,"]"))</f>
        <v xml:space="preserve"> (Сплит система) Теплопроизводительность: N[5.8]</v>
      </c>
      <c r="G139" s="40" t="str">
        <f>CONCATENATE(G$3,": ",CONCATENATE("N[",Ballu!BL135,"]"))</f>
        <v xml:space="preserve"> (Сплит система) Площадь помещения: N[50]</v>
      </c>
      <c r="H139" s="40" t="str">
        <f t="shared" si="26"/>
        <v xml:space="preserve"> (Рабочий ток) Охлаждение: S[]</v>
      </c>
      <c r="I139" s="40" t="str">
        <f>CONCATENATE(I$3,": ",CONCATENATE("N[",Ballu!BE135/1000,"]"))</f>
        <v xml:space="preserve"> (Потребляемая мощность) Охлаждение: N[0.063]</v>
      </c>
      <c r="J139" s="40" t="str">
        <f t="shared" si="27"/>
        <v xml:space="preserve"> (Рабочий ток) Обогрев: S[]</v>
      </c>
      <c r="K139" s="40" t="str">
        <f>CONCATENATE(K$3,": ",CONCATENATE("S[",Ballu!BD135/1000,"]"))</f>
        <v xml:space="preserve"> (Потребляемая мощность) Обогрев: S[0.063]</v>
      </c>
      <c r="L139" s="40" t="str">
        <f>CONCATENATE(L$3,": ",CONCATENATE("S[",Ballu!BA135,"]"))</f>
        <v xml:space="preserve"> (Рабочий ток) Напряжение / Частота источника питания: S[220-240/50/1]</v>
      </c>
      <c r="M139" s="40" t="str">
        <f t="shared" si="28"/>
        <v xml:space="preserve"> (Рабочий ток) Хладагент: S[]</v>
      </c>
      <c r="N139" s="40" t="str">
        <f t="shared" si="29"/>
        <v xml:space="preserve"> (Рабочий ток) Количество хладагента: N[]</v>
      </c>
      <c r="O139" s="40" t="str">
        <f t="shared" si="30"/>
        <v xml:space="preserve"> (Рабочий ток) Объем рециркулируемого воздуха внутреннего блока: S[]</v>
      </c>
      <c r="P139" s="40" t="str">
        <f>CONCATENATE(P$3,": ",CONCATENATE("S[",Ballu!BN135,"]"))</f>
        <v xml:space="preserve"> (Внутренний блок) Размеры (Ш x Г x В): S[940 x 224 x 316]</v>
      </c>
      <c r="Q139" s="40" t="str">
        <f t="shared" si="31"/>
        <v xml:space="preserve"> (Внутренний блок) Упаковка (Ш x Г x В): S[]</v>
      </c>
      <c r="R139" s="40" t="str">
        <f>CONCATENATE(R$3,": ",CONCATENATE("S[",Ballu!BR135,"]"))</f>
        <v xml:space="preserve"> (Внутренний блок) Масса (нетто / брутто): S[12]</v>
      </c>
      <c r="S139" s="40" t="str">
        <f>CONCATENATE(S$3,": ",CONCATENATE("S[",Ballu!BG135,"]"))</f>
        <v xml:space="preserve"> (Внутренний блок) Уровень шума мин. / макс.: S[29]</v>
      </c>
      <c r="T139" s="40" t="str">
        <f t="shared" si="32"/>
        <v xml:space="preserve"> (Наружный блок) Марка компрессора: S[]</v>
      </c>
      <c r="U139" s="48" t="str">
        <f t="shared" si="32"/>
        <v xml:space="preserve"> (Наружный блок) Размеры (Ш x Г x В): S[]</v>
      </c>
      <c r="V139" s="40" t="str">
        <f t="shared" si="33"/>
        <v xml:space="preserve"> (Наружный блок) Упаковка (Ш x Г x В): S[]</v>
      </c>
      <c r="W139" s="48" t="str">
        <f t="shared" si="33"/>
        <v xml:space="preserve"> (Наружный блок) Масса (нетто / брутто): S[]</v>
      </c>
      <c r="X139" s="40" t="str">
        <f>CONCATENATE(X$3,": ",CONCATENATE("N[",Ballu!AU135,"]"))</f>
        <v xml:space="preserve"> (Наружный блок) Максимальный уровень шума: N[]</v>
      </c>
      <c r="Y139" s="40" t="str">
        <f t="shared" si="24"/>
        <v xml:space="preserve"> (Соединительные трубы) Жидкостная линия : N[]</v>
      </c>
      <c r="Z139" s="40" t="str">
        <f t="shared" si="24"/>
        <v xml:space="preserve"> (Соединительные трубы) Газовая линия : N[]</v>
      </c>
      <c r="AA139" s="40" t="str">
        <f>CONCATENATE(AA$3,": ",CONCATENATE("N[",Ballu!AK135,"]"))</f>
        <v xml:space="preserve"> (Соединительные трубы) Максимальная длина трубопровода: N[]</v>
      </c>
      <c r="AB139" s="40" t="str">
        <f>CONCATENATE(AB$3,": ",CONCATENATE("S[",Ballu!AL135,"]"))</f>
        <v xml:space="preserve"> (Соединительные трубы) Максимальный перепад высот: S[]</v>
      </c>
      <c r="AC139" s="40" t="str">
        <f t="shared" si="25"/>
        <v xml:space="preserve"> (Допустимая темп. наружного воздуха) Охлаждение: S[]</v>
      </c>
      <c r="AD139" s="40" t="str">
        <f t="shared" si="25"/>
        <v xml:space="preserve"> (Допустимая темп. наружного воздуха) Обогрев: S[]</v>
      </c>
    </row>
    <row r="140" spans="1:30" s="40" customFormat="1" x14ac:dyDescent="0.25">
      <c r="A140" s="40">
        <f>Ballu!A136</f>
        <v>134</v>
      </c>
      <c r="B140" s="40" t="str">
        <f>CONCATENATE(B$3,": ",CONCATENATE("E[",Ballu!D136,"]"))</f>
        <v>Производитель: E[BALLU]</v>
      </c>
      <c r="C140" s="40" t="str">
        <f>CONCATENATE(C$3,": ",CONCATENATE("S[",Ballu!BM136,"]"))</f>
        <v xml:space="preserve"> Тип: S[Сплит система]</v>
      </c>
      <c r="D140" s="40" t="str">
        <f>CONCATENATE(D$3,": ",CONCATENATE("S[",Ballu!AJ136,"]"))</f>
        <v xml:space="preserve"> (Сплит система) Инвертор: S[Да]</v>
      </c>
      <c r="E140" s="40" t="str">
        <f>CONCATENATE(E$3,": ",CONCATENATE("N[",Ballu!AQ136,"]"))</f>
        <v xml:space="preserve"> (Сплит система) Холодопроизводительность: N[5.6]</v>
      </c>
      <c r="F140" s="40" t="str">
        <f>CONCATENATE(F$3,": ",CONCATENATE("N[",Ballu!AN136,"]"))</f>
        <v xml:space="preserve"> (Сплит система) Теплопроизводительность: N[7.03]</v>
      </c>
      <c r="G140" s="40" t="str">
        <f>CONCATENATE(G$3,": ",CONCATENATE("N[",Ballu!BL136,"]"))</f>
        <v xml:space="preserve"> (Сплит система) Площадь помещения: N[50]</v>
      </c>
      <c r="H140" s="40" t="str">
        <f t="shared" si="26"/>
        <v xml:space="preserve"> (Рабочий ток) Охлаждение: S[]</v>
      </c>
      <c r="I140" s="40" t="str">
        <f>CONCATENATE(I$3,": ",CONCATENATE("N[",Ballu!BE136/1000,"]"))</f>
        <v xml:space="preserve"> (Потребляемая мощность) Охлаждение: N[0.07]</v>
      </c>
      <c r="J140" s="40" t="str">
        <f t="shared" si="27"/>
        <v xml:space="preserve"> (Рабочий ток) Обогрев: S[]</v>
      </c>
      <c r="K140" s="40" t="str">
        <f>CONCATENATE(K$3,": ",CONCATENATE("S[",Ballu!BD136/1000,"]"))</f>
        <v xml:space="preserve"> (Потребляемая мощность) Обогрев: S[0.07]</v>
      </c>
      <c r="L140" s="40" t="str">
        <f>CONCATENATE(L$3,": ",CONCATENATE("S[",Ballu!BA136,"]"))</f>
        <v xml:space="preserve"> (Рабочий ток) Напряжение / Частота источника питания: S[220-240/50/1]</v>
      </c>
      <c r="M140" s="40" t="str">
        <f t="shared" si="28"/>
        <v xml:space="preserve"> (Рабочий ток) Хладагент: S[]</v>
      </c>
      <c r="N140" s="40" t="str">
        <f t="shared" si="29"/>
        <v xml:space="preserve"> (Рабочий ток) Количество хладагента: N[]</v>
      </c>
      <c r="O140" s="40" t="str">
        <f t="shared" si="30"/>
        <v xml:space="preserve"> (Рабочий ток) Объем рециркулируемого воздуха внутреннего блока: S[]</v>
      </c>
      <c r="P140" s="40" t="str">
        <f>CONCATENATE(P$3,": ",CONCATENATE("S[",Ballu!BN136,"]"))</f>
        <v xml:space="preserve"> (Внутренний блок) Размеры (Ш x Г x В): S[570 x 570 x 260]</v>
      </c>
      <c r="Q140" s="40" t="str">
        <f t="shared" si="31"/>
        <v xml:space="preserve"> (Внутренний блок) Упаковка (Ш x Г x В): S[]</v>
      </c>
      <c r="R140" s="40" t="str">
        <f>CONCATENATE(R$3,": ",CONCATENATE("S[",Ballu!BR136,"]"))</f>
        <v xml:space="preserve"> (Внутренний блок) Масса (нетто / брутто): S[20.2]</v>
      </c>
      <c r="S140" s="40" t="str">
        <f>CONCATENATE(S$3,": ",CONCATENATE("S[",Ballu!BG136,"]"))</f>
        <v xml:space="preserve"> (Внутренний блок) Уровень шума мин. / макс.: S[35]</v>
      </c>
      <c r="T140" s="40" t="str">
        <f t="shared" si="32"/>
        <v xml:space="preserve"> (Наружный блок) Марка компрессора: S[]</v>
      </c>
      <c r="U140" s="48" t="str">
        <f t="shared" si="32"/>
        <v xml:space="preserve"> (Наружный блок) Размеры (Ш x Г x В): S[]</v>
      </c>
      <c r="V140" s="40" t="str">
        <f t="shared" si="33"/>
        <v xml:space="preserve"> (Наружный блок) Упаковка (Ш x Г x В): S[]</v>
      </c>
      <c r="W140" s="48" t="str">
        <f t="shared" si="33"/>
        <v xml:space="preserve"> (Наружный блок) Масса (нетто / брутто): S[]</v>
      </c>
      <c r="X140" s="40" t="str">
        <f>CONCATENATE(X$3,": ",CONCATENATE("N[",Ballu!AU136,"]"))</f>
        <v xml:space="preserve"> (Наружный блок) Максимальный уровень шума: N[]</v>
      </c>
      <c r="Y140" s="40" t="str">
        <f t="shared" si="24"/>
        <v xml:space="preserve"> (Соединительные трубы) Жидкостная линия : N[]</v>
      </c>
      <c r="Z140" s="40" t="str">
        <f t="shared" si="24"/>
        <v xml:space="preserve"> (Соединительные трубы) Газовая линия : N[]</v>
      </c>
      <c r="AA140" s="40" t="str">
        <f>CONCATENATE(AA$3,": ",CONCATENATE("N[",Ballu!AK136,"]"))</f>
        <v xml:space="preserve"> (Соединительные трубы) Максимальная длина трубопровода: N[]</v>
      </c>
      <c r="AB140" s="40" t="str">
        <f>CONCATENATE(AB$3,": ",CONCATENATE("S[",Ballu!AL136,"]"))</f>
        <v xml:space="preserve"> (Соединительные трубы) Максимальный перепад высот: S[]</v>
      </c>
      <c r="AC140" s="40" t="str">
        <f t="shared" si="25"/>
        <v xml:space="preserve"> (Допустимая темп. наружного воздуха) Охлаждение: S[]</v>
      </c>
      <c r="AD140" s="40" t="str">
        <f t="shared" si="25"/>
        <v xml:space="preserve"> (Допустимая темп. наружного воздуха) Обогрев: S[]</v>
      </c>
    </row>
    <row r="141" spans="1:30" s="40" customFormat="1" x14ac:dyDescent="0.25">
      <c r="A141" s="40">
        <f>Ballu!A137</f>
        <v>135</v>
      </c>
      <c r="B141" s="40" t="str">
        <f>CONCATENATE(B$3,": ",CONCATENATE("E[",Ballu!D137,"]"))</f>
        <v>Производитель: E[BALLU]</v>
      </c>
      <c r="C141" s="40" t="str">
        <f>CONCATENATE(C$3,": ",CONCATENATE("S[",Ballu!BM137,"]"))</f>
        <v xml:space="preserve"> Тип: S[Сплит система]</v>
      </c>
      <c r="D141" s="40" t="str">
        <f>CONCATENATE(D$3,": ",CONCATENATE("S[",Ballu!AJ137,"]"))</f>
        <v xml:space="preserve"> (Сплит система) Инвертор: S[Да]</v>
      </c>
      <c r="E141" s="40" t="str">
        <f>CONCATENATE(E$3,": ",CONCATENATE("N[",Ballu!AQ137,"]"))</f>
        <v xml:space="preserve"> (Сплит система) Холодопроизводительность: N[2.7]</v>
      </c>
      <c r="F141" s="40" t="str">
        <f>CONCATENATE(F$3,": ",CONCATENATE("N[",Ballu!AN137,"]"))</f>
        <v xml:space="preserve"> (Сплит система) Теплопроизводительность: N[2.5]</v>
      </c>
      <c r="G141" s="40" t="str">
        <f>CONCATENATE(G$3,": ",CONCATENATE("N[",Ballu!BL137,"]"))</f>
        <v xml:space="preserve"> (Сплит система) Площадь помещения: N[20]</v>
      </c>
      <c r="H141" s="40" t="str">
        <f t="shared" si="26"/>
        <v xml:space="preserve"> (Рабочий ток) Охлаждение: S[]</v>
      </c>
      <c r="I141" s="40" t="str">
        <f>CONCATENATE(I$3,": ",CONCATENATE("N[",Ballu!BE137/1000,"]"))</f>
        <v xml:space="preserve"> (Потребляемая мощность) Охлаждение: N[0.04]</v>
      </c>
      <c r="J141" s="40" t="str">
        <f t="shared" si="27"/>
        <v xml:space="preserve"> (Рабочий ток) Обогрев: S[]</v>
      </c>
      <c r="K141" s="40" t="str">
        <f>CONCATENATE(K$3,": ",CONCATENATE("S[",Ballu!BD137/1000,"]"))</f>
        <v xml:space="preserve"> (Потребляемая мощность) Обогрев: S[0.04]</v>
      </c>
      <c r="L141" s="40" t="str">
        <f>CONCATENATE(L$3,": ",CONCATENATE("S[",Ballu!BA137,"]"))</f>
        <v xml:space="preserve"> (Рабочий ток) Напряжение / Частота источника питания: S[220-240/50/1]</v>
      </c>
      <c r="M141" s="40" t="str">
        <f t="shared" si="28"/>
        <v xml:space="preserve"> (Рабочий ток) Хладагент: S[]</v>
      </c>
      <c r="N141" s="40" t="str">
        <f t="shared" si="29"/>
        <v xml:space="preserve"> (Рабочий ток) Количество хладагента: N[]</v>
      </c>
      <c r="O141" s="40" t="str">
        <f t="shared" si="30"/>
        <v xml:space="preserve"> (Рабочий ток) Объем рециркулируемого воздуха внутреннего блока: S[]</v>
      </c>
      <c r="P141" s="40" t="str">
        <f>CONCATENATE(P$3,": ",CONCATENATE("S[",Ballu!BN137,"]"))</f>
        <v xml:space="preserve"> (Внутренний блок) Размеры (Ш x Г x В): S[792 x 210 x 292]</v>
      </c>
      <c r="Q141" s="40" t="str">
        <f t="shared" si="31"/>
        <v xml:space="preserve"> (Внутренний блок) Упаковка (Ш x Г x В): S[]</v>
      </c>
      <c r="R141" s="40" t="str">
        <f>CONCATENATE(R$3,": ",CONCATENATE("S[",Ballu!BR137,"]"))</f>
        <v xml:space="preserve"> (Внутренний блок) Масса (нетто / брутто): S[8]</v>
      </c>
      <c r="S141" s="40" t="str">
        <f>CONCATENATE(S$3,": ",CONCATENATE("S[",Ballu!BG137,"]"))</f>
        <v xml:space="preserve"> (Внутренний блок) Уровень шума мин. / макс.: S[21]</v>
      </c>
      <c r="T141" s="40" t="str">
        <f t="shared" si="32"/>
        <v xml:space="preserve"> (Наружный блок) Марка компрессора: S[]</v>
      </c>
      <c r="U141" s="48" t="str">
        <f t="shared" si="32"/>
        <v xml:space="preserve"> (Наружный блок) Размеры (Ш x Г x В): S[]</v>
      </c>
      <c r="V141" s="40" t="str">
        <f t="shared" si="33"/>
        <v xml:space="preserve"> (Наружный блок) Упаковка (Ш x Г x В): S[]</v>
      </c>
      <c r="W141" s="48" t="str">
        <f t="shared" si="33"/>
        <v xml:space="preserve"> (Наружный блок) Масса (нетто / брутто): S[]</v>
      </c>
      <c r="X141" s="40" t="str">
        <f>CONCATENATE(X$3,": ",CONCATENATE("N[",Ballu!AU137,"]"))</f>
        <v xml:space="preserve"> (Наружный блок) Максимальный уровень шума: N[]</v>
      </c>
      <c r="Y141" s="40" t="str">
        <f t="shared" si="24"/>
        <v xml:space="preserve"> (Соединительные трубы) Жидкостная линия : N[]</v>
      </c>
      <c r="Z141" s="40" t="str">
        <f t="shared" si="24"/>
        <v xml:space="preserve"> (Соединительные трубы) Газовая линия : N[]</v>
      </c>
      <c r="AA141" s="40" t="str">
        <f>CONCATENATE(AA$3,": ",CONCATENATE("N[",Ballu!AK137,"]"))</f>
        <v xml:space="preserve"> (Соединительные трубы) Максимальная длина трубопровода: N[]</v>
      </c>
      <c r="AB141" s="40" t="str">
        <f>CONCATENATE(AB$3,": ",CONCATENATE("S[",Ballu!AL137,"]"))</f>
        <v xml:space="preserve"> (Соединительные трубы) Максимальный перепад высот: S[]</v>
      </c>
      <c r="AC141" s="40" t="str">
        <f t="shared" si="25"/>
        <v xml:space="preserve"> (Допустимая темп. наружного воздуха) Охлаждение: S[]</v>
      </c>
      <c r="AD141" s="40" t="str">
        <f t="shared" si="25"/>
        <v xml:space="preserve"> (Допустимая темп. наружного воздуха) Обогрев: S[]</v>
      </c>
    </row>
    <row r="142" spans="1:30" s="40" customFormat="1" x14ac:dyDescent="0.25">
      <c r="A142" s="40">
        <f>Ballu!A138</f>
        <v>136</v>
      </c>
      <c r="B142" s="40" t="str">
        <f>CONCATENATE(B$3,": ",CONCATENATE("E[",Ballu!D138,"]"))</f>
        <v>Производитель: E[BALLU]</v>
      </c>
      <c r="C142" s="40" t="str">
        <f>CONCATENATE(C$3,": ",CONCATENATE("S[",Ballu!BM138,"]"))</f>
        <v xml:space="preserve"> Тип: S[Сплит система]</v>
      </c>
      <c r="D142" s="40" t="str">
        <f>CONCATENATE(D$3,": ",CONCATENATE("S[",Ballu!AJ138,"]"))</f>
        <v xml:space="preserve"> (Сплит система) Инвертор: S[Да]</v>
      </c>
      <c r="E142" s="40" t="str">
        <f>CONCATENATE(E$3,": ",CONCATENATE("N[",Ballu!AQ138,"]"))</f>
        <v xml:space="preserve"> (Сплит система) Холодопроизводительность: N[3.7]</v>
      </c>
      <c r="F142" s="40" t="str">
        <f>CONCATENATE(F$3,": ",CONCATENATE("N[",Ballu!AN138,"]"))</f>
        <v xml:space="preserve"> (Сплит система) Теплопроизводительность: N[3.7]</v>
      </c>
      <c r="G142" s="40" t="str">
        <f>CONCATENATE(G$3,": ",CONCATENATE("N[",Ballu!BL138,"]"))</f>
        <v xml:space="preserve"> (Сплит система) Площадь помещения: N[35]</v>
      </c>
      <c r="H142" s="40" t="str">
        <f t="shared" si="26"/>
        <v xml:space="preserve"> (Рабочий ток) Охлаждение: S[]</v>
      </c>
      <c r="I142" s="40" t="str">
        <f>CONCATENATE(I$3,": ",CONCATENATE("N[",Ballu!BE138/1000,"]"))</f>
        <v xml:space="preserve"> (Потребляемая мощность) Охлаждение: N[0.04]</v>
      </c>
      <c r="J142" s="40" t="str">
        <f t="shared" si="27"/>
        <v xml:space="preserve"> (Рабочий ток) Обогрев: S[]</v>
      </c>
      <c r="K142" s="40" t="str">
        <f>CONCATENATE(K$3,": ",CONCATENATE("S[",Ballu!BD138/1000,"]"))</f>
        <v xml:space="preserve"> (Потребляемая мощность) Обогрев: S[0.04]</v>
      </c>
      <c r="L142" s="40" t="str">
        <f>CONCATENATE(L$3,": ",CONCATENATE("S[",Ballu!BA138,"]"))</f>
        <v xml:space="preserve"> (Рабочий ток) Напряжение / Частота источника питания: S[220-240/50/1]</v>
      </c>
      <c r="M142" s="40" t="str">
        <f t="shared" si="28"/>
        <v xml:space="preserve"> (Рабочий ток) Хладагент: S[]</v>
      </c>
      <c r="N142" s="40" t="str">
        <f t="shared" si="29"/>
        <v xml:space="preserve"> (Рабочий ток) Количество хладагента: N[]</v>
      </c>
      <c r="O142" s="40" t="str">
        <f t="shared" si="30"/>
        <v xml:space="preserve"> (Рабочий ток) Объем рециркулируемого воздуха внутреннего блока: S[]</v>
      </c>
      <c r="P142" s="40" t="str">
        <f>CONCATENATE(P$3,": ",CONCATENATE("S[",Ballu!BN138,"]"))</f>
        <v xml:space="preserve"> (Внутренний блок) Размеры (Ш x Г x В): S[792 x 201 x 292]</v>
      </c>
      <c r="Q142" s="40" t="str">
        <f t="shared" si="31"/>
        <v xml:space="preserve"> (Внутренний блок) Упаковка (Ш x Г x В): S[]</v>
      </c>
      <c r="R142" s="40" t="str">
        <f>CONCATENATE(R$3,": ",CONCATENATE("S[",Ballu!BR138,"]"))</f>
        <v xml:space="preserve"> (Внутренний блок) Масса (нетто / брутто): S[8.5]</v>
      </c>
      <c r="S142" s="40" t="str">
        <f>CONCATENATE(S$3,": ",CONCATENATE("S[",Ballu!BG138,"]"))</f>
        <v xml:space="preserve"> (Внутренний блок) Уровень шума мин. / макс.: S[21]</v>
      </c>
      <c r="T142" s="40" t="str">
        <f t="shared" si="32"/>
        <v xml:space="preserve"> (Наружный блок) Марка компрессора: S[]</v>
      </c>
      <c r="U142" s="48" t="str">
        <f t="shared" si="32"/>
        <v xml:space="preserve"> (Наружный блок) Размеры (Ш x Г x В): S[]</v>
      </c>
      <c r="V142" s="40" t="str">
        <f t="shared" si="33"/>
        <v xml:space="preserve"> (Наружный блок) Упаковка (Ш x Г x В): S[]</v>
      </c>
      <c r="W142" s="48" t="str">
        <f t="shared" si="33"/>
        <v xml:space="preserve"> (Наружный блок) Масса (нетто / брутто): S[]</v>
      </c>
      <c r="X142" s="40" t="str">
        <f>CONCATENATE(X$3,": ",CONCATENATE("N[",Ballu!AU138,"]"))</f>
        <v xml:space="preserve"> (Наружный блок) Максимальный уровень шума: N[]</v>
      </c>
      <c r="Y142" s="40" t="str">
        <f t="shared" si="24"/>
        <v xml:space="preserve"> (Соединительные трубы) Жидкостная линия : N[]</v>
      </c>
      <c r="Z142" s="40" t="str">
        <f t="shared" si="24"/>
        <v xml:space="preserve"> (Соединительные трубы) Газовая линия : N[]</v>
      </c>
      <c r="AA142" s="40" t="str">
        <f>CONCATENATE(AA$3,": ",CONCATENATE("N[",Ballu!AK138,"]"))</f>
        <v xml:space="preserve"> (Соединительные трубы) Максимальная длина трубопровода: N[]</v>
      </c>
      <c r="AB142" s="40" t="str">
        <f>CONCATENATE(AB$3,": ",CONCATENATE("S[",Ballu!AL138,"]"))</f>
        <v xml:space="preserve"> (Соединительные трубы) Максимальный перепад высот: S[]</v>
      </c>
      <c r="AC142" s="40" t="str">
        <f t="shared" si="25"/>
        <v xml:space="preserve"> (Допустимая темп. наружного воздуха) Охлаждение: S[]</v>
      </c>
      <c r="AD142" s="40" t="str">
        <f t="shared" si="25"/>
        <v xml:space="preserve"> (Допустимая темп. наружного воздуха) Обогрев: S[]</v>
      </c>
    </row>
    <row r="143" spans="1:30" s="40" customFormat="1" x14ac:dyDescent="0.25">
      <c r="A143" s="40">
        <f>Ballu!A139</f>
        <v>137</v>
      </c>
      <c r="B143" s="40" t="str">
        <f>CONCATENATE(B$3,": ",CONCATENATE("E[",Ballu!D139,"]"))</f>
        <v>Производитель: E[BALLU]</v>
      </c>
      <c r="C143" s="40" t="str">
        <f>CONCATENATE(C$3,": ",CONCATENATE("S[",Ballu!BM139,"]"))</f>
        <v xml:space="preserve"> Тип: S[Сплит система]</v>
      </c>
      <c r="D143" s="40" t="str">
        <f>CONCATENATE(D$3,": ",CONCATENATE("S[",Ballu!AJ139,"]"))</f>
        <v xml:space="preserve"> (Сплит система) Инвертор: S[Да]</v>
      </c>
      <c r="E143" s="40" t="str">
        <f>CONCATENATE(E$3,": ",CONCATENATE("N[",Ballu!AQ139,"]"))</f>
        <v xml:space="preserve"> (Сплит система) Холодопроизводительность: N[3.3]</v>
      </c>
      <c r="F143" s="40" t="str">
        <f>CONCATENATE(F$3,": ",CONCATENATE("N[",Ballu!AN139,"]"))</f>
        <v xml:space="preserve"> (Сплит система) Теплопроизводительность: N[3]</v>
      </c>
      <c r="G143" s="40" t="str">
        <f>CONCATENATE(G$3,": ",CONCATENATE("N[",Ballu!BL139,"]"))</f>
        <v xml:space="preserve"> (Сплит система) Площадь помещения: N[25]</v>
      </c>
      <c r="H143" s="40" t="str">
        <f t="shared" si="26"/>
        <v xml:space="preserve"> (Рабочий ток) Охлаждение: S[]</v>
      </c>
      <c r="I143" s="40" t="str">
        <f>CONCATENATE(I$3,": ",CONCATENATE("N[",Ballu!BE139/1000,"]"))</f>
        <v xml:space="preserve"> (Потребляемая мощность) Охлаждение: N[0.04]</v>
      </c>
      <c r="J143" s="40" t="str">
        <f t="shared" si="27"/>
        <v xml:space="preserve"> (Рабочий ток) Обогрев: S[]</v>
      </c>
      <c r="K143" s="40" t="str">
        <f>CONCATENATE(K$3,": ",CONCATENATE("S[",Ballu!BD139/1000,"]"))</f>
        <v xml:space="preserve"> (Потребляемая мощность) Обогрев: S[0.04]</v>
      </c>
      <c r="L143" s="40" t="str">
        <f>CONCATENATE(L$3,": ",CONCATENATE("S[",Ballu!BA139,"]"))</f>
        <v xml:space="preserve"> (Рабочий ток) Напряжение / Частота источника питания: S[220-240/50/1]</v>
      </c>
      <c r="M143" s="40" t="str">
        <f t="shared" si="28"/>
        <v xml:space="preserve"> (Рабочий ток) Хладагент: S[]</v>
      </c>
      <c r="N143" s="40" t="str">
        <f t="shared" si="29"/>
        <v xml:space="preserve"> (Рабочий ток) Количество хладагента: N[]</v>
      </c>
      <c r="O143" s="40" t="str">
        <f t="shared" si="30"/>
        <v xml:space="preserve"> (Рабочий ток) Объем рециркулируемого воздуха внутреннего блока: S[]</v>
      </c>
      <c r="P143" s="40" t="str">
        <f>CONCATENATE(P$3,": ",CONCATENATE("S[",Ballu!BN139,"]"))</f>
        <v xml:space="preserve"> (Внутренний блок) Размеры (Ш x Г x В): S[792 x 201 x 292]</v>
      </c>
      <c r="Q143" s="40" t="str">
        <f t="shared" si="31"/>
        <v xml:space="preserve"> (Внутренний блок) Упаковка (Ш x Г x В): S[]</v>
      </c>
      <c r="R143" s="40" t="str">
        <f>CONCATENATE(R$3,": ",CONCATENATE("S[",Ballu!BR139,"]"))</f>
        <v xml:space="preserve"> (Внутренний блок) Масса (нетто / брутто): S[8]</v>
      </c>
      <c r="S143" s="40" t="str">
        <f>CONCATENATE(S$3,": ",CONCATENATE("S[",Ballu!BG139,"]"))</f>
        <v xml:space="preserve"> (Внутренний блок) Уровень шума мин. / макс.: S[21]</v>
      </c>
      <c r="T143" s="40" t="str">
        <f t="shared" si="32"/>
        <v xml:space="preserve"> (Наружный блок) Марка компрессора: S[]</v>
      </c>
      <c r="U143" s="48" t="str">
        <f t="shared" si="32"/>
        <v xml:space="preserve"> (Наружный блок) Размеры (Ш x Г x В): S[]</v>
      </c>
      <c r="V143" s="40" t="str">
        <f t="shared" si="33"/>
        <v xml:space="preserve"> (Наружный блок) Упаковка (Ш x Г x В): S[]</v>
      </c>
      <c r="W143" s="48" t="str">
        <f t="shared" si="33"/>
        <v xml:space="preserve"> (Наружный блок) Масса (нетто / брутто): S[]</v>
      </c>
      <c r="X143" s="40" t="str">
        <f>CONCATENATE(X$3,": ",CONCATENATE("N[",Ballu!AU139,"]"))</f>
        <v xml:space="preserve"> (Наружный блок) Максимальный уровень шума: N[]</v>
      </c>
      <c r="Y143" s="40" t="str">
        <f t="shared" si="24"/>
        <v xml:space="preserve"> (Соединительные трубы) Жидкостная линия : N[]</v>
      </c>
      <c r="Z143" s="40" t="str">
        <f t="shared" si="24"/>
        <v xml:space="preserve"> (Соединительные трубы) Газовая линия : N[]</v>
      </c>
      <c r="AA143" s="40" t="str">
        <f>CONCATENATE(AA$3,": ",CONCATENATE("N[",Ballu!AK139,"]"))</f>
        <v xml:space="preserve"> (Соединительные трубы) Максимальная длина трубопровода: N[]</v>
      </c>
      <c r="AB143" s="40" t="str">
        <f>CONCATENATE(AB$3,": ",CONCATENATE("S[",Ballu!AL139,"]"))</f>
        <v xml:space="preserve"> (Соединительные трубы) Максимальный перепад высот: S[]</v>
      </c>
      <c r="AC143" s="40" t="str">
        <f t="shared" si="25"/>
        <v xml:space="preserve"> (Допустимая темп. наружного воздуха) Охлаждение: S[]</v>
      </c>
      <c r="AD143" s="40" t="str">
        <f t="shared" si="25"/>
        <v xml:space="preserve"> (Допустимая темп. наружного воздуха) Обогрев: S[]</v>
      </c>
    </row>
    <row r="144" spans="1:30" s="40" customFormat="1" x14ac:dyDescent="0.25">
      <c r="A144" s="40">
        <f>Ballu!A140</f>
        <v>138</v>
      </c>
      <c r="B144" s="40" t="str">
        <f>CONCATENATE(B$3,": ",CONCATENATE("E[",Ballu!D140,"]"))</f>
        <v>Производитель: E[BALLU]</v>
      </c>
      <c r="C144" s="40" t="str">
        <f>CONCATENATE(C$3,": ",CONCATENATE("S[",Ballu!BM140,"]"))</f>
        <v xml:space="preserve"> Тип: S[Сплит система]</v>
      </c>
      <c r="D144" s="40" t="str">
        <f>CONCATENATE(D$3,": ",CONCATENATE("S[",Ballu!AJ140,"]"))</f>
        <v xml:space="preserve"> (Сплит система) Инвертор: S[Да]</v>
      </c>
      <c r="E144" s="40" t="str">
        <f>CONCATENATE(E$3,": ",CONCATENATE("N[",Ballu!AQ140,"]"))</f>
        <v xml:space="preserve"> (Сплит система) Холодопроизводительность: N[5.8]</v>
      </c>
      <c r="F144" s="40" t="str">
        <f>CONCATENATE(F$3,": ",CONCATENATE("N[",Ballu!AN140,"]"))</f>
        <v xml:space="preserve"> (Сплит система) Теплопроизводительность: N[5.8]</v>
      </c>
      <c r="G144" s="40" t="str">
        <f>CONCATENATE(G$3,": ",CONCATENATE("N[",Ballu!BL140,"]"))</f>
        <v xml:space="preserve"> (Сплит система) Площадь помещения: N[50]</v>
      </c>
      <c r="H144" s="40" t="str">
        <f t="shared" si="26"/>
        <v xml:space="preserve"> (Рабочий ток) Охлаждение: S[]</v>
      </c>
      <c r="I144" s="40" t="str">
        <f>CONCATENATE(I$3,": ",CONCATENATE("N[",Ballu!BE140/1000,"]"))</f>
        <v xml:space="preserve"> (Потребляемая мощность) Охлаждение: N[0.063]</v>
      </c>
      <c r="J144" s="40" t="str">
        <f t="shared" si="27"/>
        <v xml:space="preserve"> (Рабочий ток) Обогрев: S[]</v>
      </c>
      <c r="K144" s="40" t="str">
        <f>CONCATENATE(K$3,": ",CONCATENATE("S[",Ballu!BD140/1000,"]"))</f>
        <v xml:space="preserve"> (Потребляемая мощность) Обогрев: S[0.063]</v>
      </c>
      <c r="L144" s="40" t="str">
        <f>CONCATENATE(L$3,": ",CONCATENATE("S[",Ballu!BA140,"]"))</f>
        <v xml:space="preserve"> (Рабочий ток) Напряжение / Частота источника питания: S[220-240/50/1]</v>
      </c>
      <c r="M144" s="40" t="str">
        <f t="shared" si="28"/>
        <v xml:space="preserve"> (Рабочий ток) Хладагент: S[]</v>
      </c>
      <c r="N144" s="40" t="str">
        <f t="shared" si="29"/>
        <v xml:space="preserve"> (Рабочий ток) Количество хладагента: N[]</v>
      </c>
      <c r="O144" s="40" t="str">
        <f t="shared" si="30"/>
        <v xml:space="preserve"> (Рабочий ток) Объем рециркулируемого воздуха внутреннего блока: S[]</v>
      </c>
      <c r="P144" s="40" t="str">
        <f>CONCATENATE(P$3,": ",CONCATENATE("S[",Ballu!BN140,"]"))</f>
        <v xml:space="preserve"> (Внутренний блок) Размеры (Ш x Г x В): S[940 x 224 x 316]</v>
      </c>
      <c r="Q144" s="40" t="str">
        <f t="shared" si="31"/>
        <v xml:space="preserve"> (Внутренний блок) Упаковка (Ш x Г x В): S[]</v>
      </c>
      <c r="R144" s="40" t="str">
        <f>CONCATENATE(R$3,": ",CONCATENATE("S[",Ballu!BR140,"]"))</f>
        <v xml:space="preserve"> (Внутренний блок) Масса (нетто / брутто): S[12]</v>
      </c>
      <c r="S144" s="40" t="str">
        <f>CONCATENATE(S$3,": ",CONCATENATE("S[",Ballu!BG140,"]"))</f>
        <v xml:space="preserve"> (Внутренний блок) Уровень шума мин. / макс.: S[29]</v>
      </c>
      <c r="T144" s="40" t="str">
        <f t="shared" si="32"/>
        <v xml:space="preserve"> (Наружный блок) Марка компрессора: S[]</v>
      </c>
      <c r="U144" s="48" t="str">
        <f t="shared" si="32"/>
        <v xml:space="preserve"> (Наружный блок) Размеры (Ш x Г x В): S[]</v>
      </c>
      <c r="V144" s="40" t="str">
        <f t="shared" si="33"/>
        <v xml:space="preserve"> (Наружный блок) Упаковка (Ш x Г x В): S[]</v>
      </c>
      <c r="W144" s="48" t="str">
        <f t="shared" si="33"/>
        <v xml:space="preserve"> (Наружный блок) Масса (нетто / брутто): S[]</v>
      </c>
      <c r="X144" s="40" t="str">
        <f>CONCATENATE(X$3,": ",CONCATENATE("N[",Ballu!AU140,"]"))</f>
        <v xml:space="preserve"> (Наружный блок) Максимальный уровень шума: N[]</v>
      </c>
      <c r="Y144" s="40" t="str">
        <f t="shared" si="24"/>
        <v xml:space="preserve"> (Соединительные трубы) Жидкостная линия : N[]</v>
      </c>
      <c r="Z144" s="40" t="str">
        <f t="shared" si="24"/>
        <v xml:space="preserve"> (Соединительные трубы) Газовая линия : N[]</v>
      </c>
      <c r="AA144" s="40" t="str">
        <f>CONCATENATE(AA$3,": ",CONCATENATE("N[",Ballu!AK140,"]"))</f>
        <v xml:space="preserve"> (Соединительные трубы) Максимальная длина трубопровода: N[]</v>
      </c>
      <c r="AB144" s="40" t="str">
        <f>CONCATENATE(AB$3,": ",CONCATENATE("S[",Ballu!AL140,"]"))</f>
        <v xml:space="preserve"> (Соединительные трубы) Максимальный перепад высот: S[]</v>
      </c>
      <c r="AC144" s="40" t="str">
        <f t="shared" si="25"/>
        <v xml:space="preserve"> (Допустимая темп. наружного воздуха) Охлаждение: S[]</v>
      </c>
      <c r="AD144" s="40" t="str">
        <f t="shared" si="25"/>
        <v xml:space="preserve"> (Допустимая темп. наружного воздуха) Обогрев: S[]</v>
      </c>
    </row>
    <row r="145" spans="1:30" s="40" customFormat="1" x14ac:dyDescent="0.25">
      <c r="A145" s="40">
        <f>Ballu!A141</f>
        <v>139</v>
      </c>
      <c r="B145" s="40" t="str">
        <f>CONCATENATE(B$3,": ",CONCATENATE("E[",Ballu!D141,"]"))</f>
        <v>Производитель: E[BALLU]</v>
      </c>
      <c r="C145" s="40" t="str">
        <f>CONCATENATE(C$3,": ",CONCATENATE("S[",Ballu!BM141,"]"))</f>
        <v xml:space="preserve"> Тип: S[Сплит система]</v>
      </c>
      <c r="D145" s="40" t="str">
        <f>CONCATENATE(D$3,": ",CONCATENATE("S[",Ballu!AJ141,"]"))</f>
        <v xml:space="preserve"> (Сплит система) Инвертор: S[Нет]</v>
      </c>
      <c r="E145" s="40" t="str">
        <f>CONCATENATE(E$3,": ",CONCATENATE("N[",Ballu!AQ141,"]"))</f>
        <v xml:space="preserve"> (Сплит система) Холодопроизводительность: N[16.12]</v>
      </c>
      <c r="F145" s="40" t="str">
        <f>CONCATENATE(F$3,": ",CONCATENATE("N[",Ballu!AN141,"]"))</f>
        <v xml:space="preserve"> (Сплит система) Теплопроизводительность: N[17.878]</v>
      </c>
      <c r="G145" s="40" t="str">
        <f>CONCATENATE(G$3,": ",CONCATENATE("N[",Ballu!BL141,"]"))</f>
        <v xml:space="preserve"> (Сплит система) Площадь помещения: N[160]</v>
      </c>
      <c r="H145" s="40" t="str">
        <f t="shared" si="26"/>
        <v xml:space="preserve"> (Рабочий ток) Охлаждение: S[]</v>
      </c>
      <c r="I145" s="48" t="str">
        <f t="shared" ref="I145:I172" si="34">CONCATENATE(I$3,": ",CONCATENATE("N[]"))</f>
        <v xml:space="preserve"> (Потребляемая мощность) Охлаждение: N[]</v>
      </c>
      <c r="J145" s="40" t="str">
        <f t="shared" si="27"/>
        <v xml:space="preserve"> (Рабочий ток) Обогрев: S[]</v>
      </c>
      <c r="K145" s="48" t="str">
        <f t="shared" si="27"/>
        <v xml:space="preserve"> (Потребляемая мощность) Обогрев: S[]</v>
      </c>
      <c r="L145" s="40" t="str">
        <f>CONCATENATE(L$3,": ",CONCATENATE("S[",Ballu!BA141,"]"))</f>
        <v xml:space="preserve"> (Рабочий ток) Напряжение / Частота источника питания: S[3/380/50]</v>
      </c>
      <c r="M145" s="40" t="str">
        <f t="shared" si="28"/>
        <v xml:space="preserve"> (Рабочий ток) Хладагент: S[]</v>
      </c>
      <c r="N145" s="40" t="str">
        <f t="shared" si="29"/>
        <v xml:space="preserve"> (Рабочий ток) Количество хладагента: N[]</v>
      </c>
      <c r="O145" s="40" t="str">
        <f t="shared" si="30"/>
        <v xml:space="preserve"> (Рабочий ток) Объем рециркулируемого воздуха внутреннего блока: S[]</v>
      </c>
      <c r="P145" s="40" t="str">
        <f>CONCATENATE(P$3,": ",CONCATENATE("S[",Ballu!BN141,"]"))</f>
        <v xml:space="preserve"> (Внутренний блок) Размеры (Ш x Г x В): S[840 x 840 x 287]</v>
      </c>
      <c r="Q145" s="40" t="str">
        <f t="shared" si="31"/>
        <v xml:space="preserve"> (Внутренний блок) Упаковка (Ш x Г x В): S[]</v>
      </c>
      <c r="R145" s="40" t="str">
        <f>CONCATENATE(R$3,": ",CONCATENATE("S[",Ballu!BR141,"]"))</f>
        <v xml:space="preserve"> (Внутренний блок) Масса (нетто / брутто): S[29]</v>
      </c>
      <c r="S145" s="40" t="str">
        <f>CONCATENATE(S$3,": ",CONCATENATE("S[",Ballu!BG141,"]"))</f>
        <v xml:space="preserve"> (Внутренний блок) Уровень шума мин. / макс.: S[46]</v>
      </c>
      <c r="T145" s="40" t="str">
        <f t="shared" si="32"/>
        <v xml:space="preserve"> (Наружный блок) Марка компрессора: S[]</v>
      </c>
      <c r="U145" s="40" t="str">
        <f>CONCATENATE(U$3,": ",CONCATENATE("S[",Ballu!BP141,"]"))</f>
        <v xml:space="preserve"> (Наружный блок) Размеры (Ш x Г x В): S[900 x 350 x 1170]</v>
      </c>
      <c r="V145" s="40" t="str">
        <f t="shared" si="33"/>
        <v xml:space="preserve"> (Наружный блок) Упаковка (Ш x Г x В): S[]</v>
      </c>
      <c r="W145" s="40" t="str">
        <f>CONCATENATE(W$3,": ",CONCATENATE("S[",Ballu!BS141,"]"))</f>
        <v xml:space="preserve"> (Наружный блок) Масса (нетто / брутто): S[99.7]</v>
      </c>
      <c r="X145" s="40" t="str">
        <f>CONCATENATE(X$3,": ",CONCATENATE("N[",Ballu!AU141,"]"))</f>
        <v xml:space="preserve"> (Наружный блок) Максимальный уровень шума: N[63]</v>
      </c>
      <c r="Y145" s="40" t="str">
        <f t="shared" si="24"/>
        <v xml:space="preserve"> (Соединительные трубы) Жидкостная линия : N[]</v>
      </c>
      <c r="Z145" s="40" t="str">
        <f t="shared" si="24"/>
        <v xml:space="preserve"> (Соединительные трубы) Газовая линия : N[]</v>
      </c>
      <c r="AA145" s="40" t="str">
        <f>CONCATENATE(AA$3,": ",CONCATENATE("N[",Ballu!AK141,"]"))</f>
        <v xml:space="preserve"> (Соединительные трубы) Максимальная длина трубопровода: N[50]</v>
      </c>
      <c r="AB145" s="40" t="str">
        <f>CONCATENATE(AB$3,": ",CONCATENATE("S[",Ballu!AL141,"]"))</f>
        <v xml:space="preserve"> (Соединительные трубы) Максимальный перепад высот: S[30]</v>
      </c>
      <c r="AC145" s="40" t="str">
        <f t="shared" si="25"/>
        <v xml:space="preserve"> (Допустимая темп. наружного воздуха) Охлаждение: S[]</v>
      </c>
      <c r="AD145" s="40" t="str">
        <f t="shared" si="25"/>
        <v xml:space="preserve"> (Допустимая темп. наружного воздуха) Обогрев: S[]</v>
      </c>
    </row>
    <row r="146" spans="1:30" s="40" customFormat="1" x14ac:dyDescent="0.25">
      <c r="A146" s="40">
        <f>Ballu!A142</f>
        <v>140</v>
      </c>
      <c r="B146" s="40" t="str">
        <f>CONCATENATE(B$3,": ",CONCATENATE("E[",Ballu!D142,"]"))</f>
        <v>Производитель: E[BALLU]</v>
      </c>
      <c r="C146" s="40" t="str">
        <f>CONCATENATE(C$3,": ",CONCATENATE("S[",Ballu!BM142,"]"))</f>
        <v xml:space="preserve"> Тип: S[Сплит система]</v>
      </c>
      <c r="D146" s="40" t="str">
        <f>CONCATENATE(D$3,": ",CONCATENATE("S[",Ballu!AJ142,"]"))</f>
        <v xml:space="preserve"> (Сплит система) Инвертор: S[Нет]</v>
      </c>
      <c r="E146" s="40" t="str">
        <f>CONCATENATE(E$3,": ",CONCATENATE("N[",Ballu!AQ142,"]"))</f>
        <v xml:space="preserve"> (Сплит система) Холодопроизводительность: N[14.07]</v>
      </c>
      <c r="F146" s="40" t="str">
        <f>CONCATENATE(F$3,": ",CONCATENATE("N[",Ballu!AN142,"]"))</f>
        <v xml:space="preserve"> (Сплит система) Теплопроизводительность: N[16.12]</v>
      </c>
      <c r="G146" s="40" t="str">
        <f>CONCATENATE(G$3,": ",CONCATENATE("N[",Ballu!BL142,"]"))</f>
        <v xml:space="preserve"> (Сплит система) Площадь помещения: N[140]</v>
      </c>
      <c r="H146" s="40" t="str">
        <f t="shared" si="26"/>
        <v xml:space="preserve"> (Рабочий ток) Охлаждение: S[]</v>
      </c>
      <c r="I146" s="48" t="str">
        <f t="shared" si="34"/>
        <v xml:space="preserve"> (Потребляемая мощность) Охлаждение: N[]</v>
      </c>
      <c r="J146" s="40" t="str">
        <f t="shared" si="27"/>
        <v xml:space="preserve"> (Рабочий ток) Обогрев: S[]</v>
      </c>
      <c r="K146" s="48" t="str">
        <f t="shared" si="27"/>
        <v xml:space="preserve"> (Потребляемая мощность) Обогрев: S[]</v>
      </c>
      <c r="L146" s="40" t="str">
        <f>CONCATENATE(L$3,": ",CONCATENATE("S[",Ballu!BA142,"]"))</f>
        <v xml:space="preserve"> (Рабочий ток) Напряжение / Частота источника питания: S[3/380/50]</v>
      </c>
      <c r="M146" s="40" t="str">
        <f t="shared" si="28"/>
        <v xml:space="preserve"> (Рабочий ток) Хладагент: S[]</v>
      </c>
      <c r="N146" s="40" t="str">
        <f t="shared" si="29"/>
        <v xml:space="preserve"> (Рабочий ток) Количество хладагента: N[]</v>
      </c>
      <c r="O146" s="40" t="str">
        <f t="shared" si="30"/>
        <v xml:space="preserve"> (Рабочий ток) Объем рециркулируемого воздуха внутреннего блока: S[]</v>
      </c>
      <c r="P146" s="40" t="str">
        <f>CONCATENATE(P$3,": ",CONCATENATE("S[",Ballu!BN142,"]"))</f>
        <v xml:space="preserve"> (Внутренний блок) Размеры (Ш x Г x В): S[1650 x 675 x 235]</v>
      </c>
      <c r="Q146" s="40" t="str">
        <f t="shared" si="31"/>
        <v xml:space="preserve"> (Внутренний блок) Упаковка (Ш x Г x В): S[]</v>
      </c>
      <c r="R146" s="40" t="str">
        <f>CONCATENATE(R$3,": ",CONCATENATE("S[",Ballu!BR142,"]"))</f>
        <v xml:space="preserve"> (Внутренний блок) Масса (нетто / брутто): S[39]</v>
      </c>
      <c r="S146" s="40" t="str">
        <f>CONCATENATE(S$3,": ",CONCATENATE("S[",Ballu!BG142,"]"))</f>
        <v xml:space="preserve"> (Внутренний блок) Уровень шума мин. / макс.: S[48]</v>
      </c>
      <c r="T146" s="40" t="str">
        <f t="shared" si="32"/>
        <v xml:space="preserve"> (Наружный блок) Марка компрессора: S[]</v>
      </c>
      <c r="U146" s="40" t="str">
        <f>CONCATENATE(U$3,": ",CONCATENATE("S[",Ballu!BP142,"]"))</f>
        <v xml:space="preserve"> (Наружный блок) Размеры (Ш x Г x В): S[900 x 350 x 1170]</v>
      </c>
      <c r="V146" s="40" t="str">
        <f t="shared" si="33"/>
        <v xml:space="preserve"> (Наружный блок) Упаковка (Ш x Г x В): S[]</v>
      </c>
      <c r="W146" s="40" t="str">
        <f>CONCATENATE(W$3,": ",CONCATENATE("S[",Ballu!BS142,"]"))</f>
        <v xml:space="preserve"> (Наружный блок) Масса (нетто / брутто): S[98.6]</v>
      </c>
      <c r="X146" s="40" t="str">
        <f>CONCATENATE(X$3,": ",CONCATENATE("N[",Ballu!AU142,"]"))</f>
        <v xml:space="preserve"> (Наружный блок) Максимальный уровень шума: N[63]</v>
      </c>
      <c r="Y146" s="40" t="str">
        <f t="shared" si="24"/>
        <v xml:space="preserve"> (Соединительные трубы) Жидкостная линия : N[]</v>
      </c>
      <c r="Z146" s="40" t="str">
        <f t="shared" si="24"/>
        <v xml:space="preserve"> (Соединительные трубы) Газовая линия : N[]</v>
      </c>
      <c r="AA146" s="40" t="str">
        <f>CONCATENATE(AA$3,": ",CONCATENATE("N[",Ballu!AK142,"]"))</f>
        <v xml:space="preserve"> (Соединительные трубы) Максимальная длина трубопровода: N[50]</v>
      </c>
      <c r="AB146" s="40" t="str">
        <f>CONCATENATE(AB$3,": ",CONCATENATE("S[",Ballu!AL142,"]"))</f>
        <v xml:space="preserve"> (Соединительные трубы) Максимальный перепад высот: S[30]</v>
      </c>
      <c r="AC146" s="40" t="str">
        <f t="shared" si="25"/>
        <v xml:space="preserve"> (Допустимая темп. наружного воздуха) Охлаждение: S[]</v>
      </c>
      <c r="AD146" s="40" t="str">
        <f t="shared" si="25"/>
        <v xml:space="preserve"> (Допустимая темп. наружного воздуха) Обогрев: S[]</v>
      </c>
    </row>
    <row r="147" spans="1:30" s="40" customFormat="1" x14ac:dyDescent="0.25">
      <c r="A147" s="40">
        <f>Ballu!A143</f>
        <v>141</v>
      </c>
      <c r="B147" s="40" t="str">
        <f>CONCATENATE(B$3,": ",CONCATENATE("E[",Ballu!D143,"]"))</f>
        <v>Производитель: E[BALLU]</v>
      </c>
      <c r="C147" s="40" t="str">
        <f>CONCATENATE(C$3,": ",CONCATENATE("S[",Ballu!BM143,"]"))</f>
        <v xml:space="preserve"> Тип: S[Сплит система]</v>
      </c>
      <c r="D147" s="40" t="str">
        <f>CONCATENATE(D$3,": ",CONCATENATE("S[",Ballu!AJ143,"]"))</f>
        <v xml:space="preserve"> (Сплит система) Инвертор: S[Нет]</v>
      </c>
      <c r="E147" s="40" t="str">
        <f>CONCATENATE(E$3,": ",CONCATENATE("N[",Ballu!AQ143,"]"))</f>
        <v xml:space="preserve"> (Сплит система) Холодопроизводительность: N[5.42]</v>
      </c>
      <c r="F147" s="40" t="str">
        <f>CONCATENATE(F$3,": ",CONCATENATE("N[",Ballu!AN143,"]"))</f>
        <v xml:space="preserve"> (Сплит система) Теплопроизводительность: N[5.569]</v>
      </c>
      <c r="G147" s="40" t="str">
        <f>CONCATENATE(G$3,": ",CONCATENATE("N[",Ballu!BL143,"]"))</f>
        <v xml:space="preserve"> (Сплит система) Площадь помещения: N[55]</v>
      </c>
      <c r="H147" s="40" t="str">
        <f t="shared" si="26"/>
        <v xml:space="preserve"> (Рабочий ток) Охлаждение: S[]</v>
      </c>
      <c r="I147" s="48" t="str">
        <f t="shared" si="34"/>
        <v xml:space="preserve"> (Потребляемая мощность) Охлаждение: N[]</v>
      </c>
      <c r="J147" s="40" t="str">
        <f t="shared" si="27"/>
        <v xml:space="preserve"> (Рабочий ток) Обогрев: S[]</v>
      </c>
      <c r="K147" s="48" t="str">
        <f t="shared" si="27"/>
        <v xml:space="preserve"> (Потребляемая мощность) Обогрев: S[]</v>
      </c>
      <c r="L147" s="40" t="str">
        <f>CONCATENATE(L$3,": ",CONCATENATE("S[",Ballu!BA143,"]"))</f>
        <v xml:space="preserve"> (Рабочий ток) Напряжение / Частота источника питания: S[220-240/50/1]</v>
      </c>
      <c r="M147" s="40" t="str">
        <f t="shared" si="28"/>
        <v xml:space="preserve"> (Рабочий ток) Хладагент: S[]</v>
      </c>
      <c r="N147" s="40" t="str">
        <f t="shared" si="29"/>
        <v xml:space="preserve"> (Рабочий ток) Количество хладагента: N[]</v>
      </c>
      <c r="O147" s="40" t="str">
        <f t="shared" si="30"/>
        <v xml:space="preserve"> (Рабочий ток) Объем рециркулируемого воздуха внутреннего блока: S[]</v>
      </c>
      <c r="P147" s="40" t="str">
        <f>CONCATENATE(P$3,": ",CONCATENATE("S[",Ballu!BN143,"]"))</f>
        <v xml:space="preserve"> (Внутренний блок) Размеры (Ш x Г x В): S[1068 x 675 x 235]</v>
      </c>
      <c r="Q147" s="40" t="str">
        <f t="shared" si="31"/>
        <v xml:space="preserve"> (Внутренний блок) Упаковка (Ш x Г x В): S[]</v>
      </c>
      <c r="R147" s="40" t="str">
        <f>CONCATENATE(R$3,": ",CONCATENATE("S[",Ballu!BR143,"]"))</f>
        <v xml:space="preserve"> (Внутренний блок) Масса (нетто / брутто): S[24]</v>
      </c>
      <c r="S147" s="40" t="str">
        <f>CONCATENATE(S$3,": ",CONCATENATE("S[",Ballu!BG143,"]"))</f>
        <v xml:space="preserve"> (Внутренний блок) Уровень шума мин. / макс.: S[42]</v>
      </c>
      <c r="T147" s="40" t="str">
        <f t="shared" si="32"/>
        <v xml:space="preserve"> (Наружный блок) Марка компрессора: S[]</v>
      </c>
      <c r="U147" s="40" t="str">
        <f>CONCATENATE(U$3,": ",CONCATENATE("S[",Ballu!BP143,"]"))</f>
        <v xml:space="preserve"> (Наружный блок) Размеры (Ш x Г x В): S[770 x 300 x 555]</v>
      </c>
      <c r="V147" s="40" t="str">
        <f t="shared" si="33"/>
        <v xml:space="preserve"> (Наружный блок) Упаковка (Ш x Г x В): S[]</v>
      </c>
      <c r="W147" s="40" t="str">
        <f>CONCATENATE(W$3,": ",CONCATENATE("S[",Ballu!BS143,"]"))</f>
        <v xml:space="preserve"> (Наружный блок) Масса (нетто / брутто): S[36.5]</v>
      </c>
      <c r="X147" s="40" t="str">
        <f>CONCATENATE(X$3,": ",CONCATENATE("N[",Ballu!AU143,"]"))</f>
        <v xml:space="preserve"> (Наружный блок) Максимальный уровень шума: N[62]</v>
      </c>
      <c r="Y147" s="40" t="str">
        <f t="shared" si="24"/>
        <v xml:space="preserve"> (Соединительные трубы) Жидкостная линия : N[]</v>
      </c>
      <c r="Z147" s="40" t="str">
        <f t="shared" si="24"/>
        <v xml:space="preserve"> (Соединительные трубы) Газовая линия : N[]</v>
      </c>
      <c r="AA147" s="40" t="str">
        <f>CONCATENATE(AA$3,": ",CONCATENATE("N[",Ballu!AK143,"]"))</f>
        <v xml:space="preserve"> (Соединительные трубы) Максимальная длина трубопровода: N[25]</v>
      </c>
      <c r="AB147" s="40" t="str">
        <f>CONCATENATE(AB$3,": ",CONCATENATE("S[",Ballu!AL143,"]"))</f>
        <v xml:space="preserve"> (Соединительные трубы) Максимальный перепад высот: S[15]</v>
      </c>
      <c r="AC147" s="40" t="str">
        <f t="shared" si="25"/>
        <v xml:space="preserve"> (Допустимая темп. наружного воздуха) Охлаждение: S[]</v>
      </c>
      <c r="AD147" s="40" t="str">
        <f t="shared" si="25"/>
        <v xml:space="preserve"> (Допустимая темп. наружного воздуха) Обогрев: S[]</v>
      </c>
    </row>
    <row r="148" spans="1:30" s="40" customFormat="1" x14ac:dyDescent="0.25">
      <c r="A148" s="40">
        <f>Ballu!A144</f>
        <v>142</v>
      </c>
      <c r="B148" s="40" t="str">
        <f>CONCATENATE(B$3,": ",CONCATENATE("E[",Ballu!D144,"]"))</f>
        <v>Производитель: E[BALLU]</v>
      </c>
      <c r="C148" s="40" t="str">
        <f>CONCATENATE(C$3,": ",CONCATENATE("S[",Ballu!BM144,"]"))</f>
        <v xml:space="preserve"> Тип: S[Сплит система]</v>
      </c>
      <c r="D148" s="40" t="str">
        <f>CONCATENATE(D$3,": ",CONCATENATE("S[",Ballu!AJ144,"]"))</f>
        <v xml:space="preserve"> (Сплит система) Инвертор: S[Нет]</v>
      </c>
      <c r="E148" s="40" t="str">
        <f>CONCATENATE(E$3,": ",CONCATENATE("N[",Ballu!AQ144,"]"))</f>
        <v xml:space="preserve"> (Сплит система) Холодопроизводительность: N[10.55]</v>
      </c>
      <c r="F148" s="40" t="str">
        <f>CONCATENATE(F$3,": ",CONCATENATE("N[",Ballu!AN144,"]"))</f>
        <v xml:space="preserve"> (Сплит система) Теплопроизводительность: N[11.137]</v>
      </c>
      <c r="G148" s="40" t="str">
        <f>CONCATENATE(G$3,": ",CONCATENATE("N[",Ballu!BL144,"]"))</f>
        <v xml:space="preserve"> (Сплит система) Площадь помещения: N[105]</v>
      </c>
      <c r="H148" s="40" t="str">
        <f t="shared" si="26"/>
        <v xml:space="preserve"> (Рабочий ток) Охлаждение: S[]</v>
      </c>
      <c r="I148" s="48" t="str">
        <f t="shared" si="34"/>
        <v xml:space="preserve"> (Потребляемая мощность) Охлаждение: N[]</v>
      </c>
      <c r="J148" s="40" t="str">
        <f t="shared" si="27"/>
        <v xml:space="preserve"> (Рабочий ток) Обогрев: S[]</v>
      </c>
      <c r="K148" s="48" t="str">
        <f t="shared" si="27"/>
        <v xml:space="preserve"> (Потребляемая мощность) Обогрев: S[]</v>
      </c>
      <c r="L148" s="40" t="str">
        <f>CONCATENATE(L$3,": ",CONCATENATE("S[",Ballu!BA144,"]"))</f>
        <v xml:space="preserve"> (Рабочий ток) Напряжение / Частота источника питания: S[3/380/50]</v>
      </c>
      <c r="M148" s="40" t="str">
        <f t="shared" si="28"/>
        <v xml:space="preserve"> (Рабочий ток) Хладагент: S[]</v>
      </c>
      <c r="N148" s="40" t="str">
        <f t="shared" si="29"/>
        <v xml:space="preserve"> (Рабочий ток) Количество хладагента: N[]</v>
      </c>
      <c r="O148" s="40" t="str">
        <f t="shared" si="30"/>
        <v xml:space="preserve"> (Рабочий ток) Объем рециркулируемого воздуха внутреннего блока: S[]</v>
      </c>
      <c r="P148" s="40" t="str">
        <f>CONCATENATE(P$3,": ",CONCATENATE("S[",Ballu!BN144,"]"))</f>
        <v xml:space="preserve"> (Внутренний блок) Размеры (Ш x Г x В): S[840 x 840 x 245]</v>
      </c>
      <c r="Q148" s="40" t="str">
        <f t="shared" si="31"/>
        <v xml:space="preserve"> (Внутренний блок) Упаковка (Ш x Г x В): S[]</v>
      </c>
      <c r="R148" s="40" t="str">
        <f>CONCATENATE(R$3,": ",CONCATENATE("S[",Ballu!BR144,"]"))</f>
        <v xml:space="preserve"> (Внутренний блок) Масса (нетто / брутто): S[24.9]</v>
      </c>
      <c r="S148" s="40" t="str">
        <f>CONCATENATE(S$3,": ",CONCATENATE("S[",Ballu!BG144,"]"))</f>
        <v xml:space="preserve"> (Внутренний блок) Уровень шума мин. / макс.: S[45]</v>
      </c>
      <c r="T148" s="40" t="str">
        <f t="shared" si="32"/>
        <v xml:space="preserve"> (Наружный блок) Марка компрессора: S[]</v>
      </c>
      <c r="U148" s="40" t="str">
        <f>CONCATENATE(U$3,": ",CONCATENATE("S[",Ballu!BP144,"]"))</f>
        <v xml:space="preserve"> (Наружный блок) Размеры (Ш x Г x В): S[946 x 410 x 810]</v>
      </c>
      <c r="V148" s="40" t="str">
        <f t="shared" si="33"/>
        <v xml:space="preserve"> (Наружный блок) Упаковка (Ш x Г x В): S[]</v>
      </c>
      <c r="W148" s="40" t="str">
        <f>CONCATENATE(W$3,": ",CONCATENATE("S[",Ballu!BS144,"]"))</f>
        <v xml:space="preserve"> (Наружный блок) Масса (нетто / брутто): S[74.4]</v>
      </c>
      <c r="X148" s="40" t="str">
        <f>CONCATENATE(X$3,": ",CONCATENATE("N[",Ballu!AU144,"]"))</f>
        <v xml:space="preserve"> (Наружный блок) Максимальный уровень шума: N[63]</v>
      </c>
      <c r="Y148" s="40" t="str">
        <f t="shared" ref="Y148:Z188" si="35">CONCATENATE(Y$3,": ",CONCATENATE("N[]"))</f>
        <v xml:space="preserve"> (Соединительные трубы) Жидкостная линия : N[]</v>
      </c>
      <c r="Z148" s="40" t="str">
        <f t="shared" si="35"/>
        <v xml:space="preserve"> (Соединительные трубы) Газовая линия : N[]</v>
      </c>
      <c r="AA148" s="40" t="str">
        <f>CONCATENATE(AA$3,": ",CONCATENATE("N[",Ballu!AK144,"]"))</f>
        <v xml:space="preserve"> (Соединительные трубы) Максимальная длина трубопровода: N[30]</v>
      </c>
      <c r="AB148" s="40" t="str">
        <f>CONCATENATE(AB$3,": ",CONCATENATE("S[",Ballu!AL144,"]"))</f>
        <v xml:space="preserve"> (Соединительные трубы) Максимальный перепад высот: S[20]</v>
      </c>
      <c r="AC148" s="40" t="str">
        <f t="shared" ref="AC148:AD188" si="36">CONCATENATE(AC$3,": ",CONCATENATE("S[]"))</f>
        <v xml:space="preserve"> (Допустимая темп. наружного воздуха) Охлаждение: S[]</v>
      </c>
      <c r="AD148" s="40" t="str">
        <f t="shared" si="36"/>
        <v xml:space="preserve"> (Допустимая темп. наружного воздуха) Обогрев: S[]</v>
      </c>
    </row>
    <row r="149" spans="1:30" s="40" customFormat="1" x14ac:dyDescent="0.25">
      <c r="A149" s="40">
        <f>Ballu!A145</f>
        <v>143</v>
      </c>
      <c r="B149" s="40" t="str">
        <f>CONCATENATE(B$3,": ",CONCATENATE("E[",Ballu!D145,"]"))</f>
        <v>Производитель: E[BALLU]</v>
      </c>
      <c r="C149" s="40" t="str">
        <f>CONCATENATE(C$3,": ",CONCATENATE("S[",Ballu!BM145,"]"))</f>
        <v xml:space="preserve"> Тип: S[Сплит система]</v>
      </c>
      <c r="D149" s="40" t="str">
        <f>CONCATENATE(D$3,": ",CONCATENATE("S[",Ballu!AJ145,"]"))</f>
        <v xml:space="preserve"> (Сплит система) Инвертор: S[Нет]</v>
      </c>
      <c r="E149" s="40" t="str">
        <f>CONCATENATE(E$3,": ",CONCATENATE("N[",Ballu!AQ145,"]"))</f>
        <v xml:space="preserve"> (Сплит система) Холодопроизводительность: N[7.03]</v>
      </c>
      <c r="F149" s="40" t="str">
        <f>CONCATENATE(F$3,": ",CONCATENATE("N[",Ballu!AN145,"]"))</f>
        <v xml:space="preserve"> (Сплит система) Теплопроизводительность: N[7.62]</v>
      </c>
      <c r="G149" s="40" t="str">
        <f>CONCATENATE(G$3,": ",CONCATENATE("N[",Ballu!BL145,"]"))</f>
        <v xml:space="preserve"> (Сплит система) Площадь помещения: N[70]</v>
      </c>
      <c r="H149" s="40" t="str">
        <f t="shared" si="26"/>
        <v xml:space="preserve"> (Рабочий ток) Охлаждение: S[]</v>
      </c>
      <c r="I149" s="48" t="str">
        <f t="shared" si="34"/>
        <v xml:space="preserve"> (Потребляемая мощность) Охлаждение: N[]</v>
      </c>
      <c r="J149" s="40" t="str">
        <f t="shared" si="27"/>
        <v xml:space="preserve"> (Рабочий ток) Обогрев: S[]</v>
      </c>
      <c r="K149" s="48" t="str">
        <f t="shared" si="27"/>
        <v xml:space="preserve"> (Потребляемая мощность) Обогрев: S[]</v>
      </c>
      <c r="L149" s="40" t="str">
        <f>CONCATENATE(L$3,": ",CONCATENATE("S[",Ballu!BA145,"]"))</f>
        <v xml:space="preserve"> (Рабочий ток) Напряжение / Частота источника питания: S[220-240/50/1]</v>
      </c>
      <c r="M149" s="40" t="str">
        <f t="shared" si="28"/>
        <v xml:space="preserve"> (Рабочий ток) Хладагент: S[]</v>
      </c>
      <c r="N149" s="40" t="str">
        <f t="shared" si="29"/>
        <v xml:space="preserve"> (Рабочий ток) Количество хладагента: N[]</v>
      </c>
      <c r="O149" s="40" t="str">
        <f t="shared" si="30"/>
        <v xml:space="preserve"> (Рабочий ток) Объем рециркулируемого воздуха внутреннего блока: S[]</v>
      </c>
      <c r="P149" s="40" t="str">
        <f>CONCATENATE(P$3,": ",CONCATENATE("S[",Ballu!BN145,"]"))</f>
        <v xml:space="preserve"> (Внутренний блок) Размеры (Ш x Г x В): S[1068 x 675 x 235]</v>
      </c>
      <c r="Q149" s="40" t="str">
        <f t="shared" si="31"/>
        <v xml:space="preserve"> (Внутренний блок) Упаковка (Ш x Г x В): S[]</v>
      </c>
      <c r="R149" s="40" t="str">
        <f>CONCATENATE(R$3,": ",CONCATENATE("S[",Ballu!BR145,"]"))</f>
        <v xml:space="preserve"> (Внутренний блок) Масса (нетто / брутто): S[24.6]</v>
      </c>
      <c r="S149" s="40" t="str">
        <f>CONCATENATE(S$3,": ",CONCATENATE("S[",Ballu!BG145,"]"))</f>
        <v xml:space="preserve"> (Внутренний блок) Уровень шума мин. / макс.: S[44]</v>
      </c>
      <c r="T149" s="40" t="str">
        <f t="shared" si="32"/>
        <v xml:space="preserve"> (Наружный блок) Марка компрессора: S[]</v>
      </c>
      <c r="U149" s="40" t="str">
        <f>CONCATENATE(U$3,": ",CONCATENATE("S[",Ballu!BP145,"]"))</f>
        <v xml:space="preserve"> (Наружный блок) Размеры (Ш x Г x В): S[845 x 363 x 702]</v>
      </c>
      <c r="V149" s="40" t="str">
        <f t="shared" si="33"/>
        <v xml:space="preserve"> (Наружный блок) Упаковка (Ш x Г x В): S[]</v>
      </c>
      <c r="W149" s="40" t="str">
        <f>CONCATENATE(W$3,": ",CONCATENATE("S[",Ballu!BS145,"]"))</f>
        <v xml:space="preserve"> (Наружный блок) Масса (нетто / брутто): S[52.7]</v>
      </c>
      <c r="X149" s="40" t="str">
        <f>CONCATENATE(X$3,": ",CONCATENATE("N[",Ballu!AU145,"]"))</f>
        <v xml:space="preserve"> (Наружный блок) Максимальный уровень шума: N[62]</v>
      </c>
      <c r="Y149" s="40" t="str">
        <f t="shared" si="35"/>
        <v xml:space="preserve"> (Соединительные трубы) Жидкостная линия : N[]</v>
      </c>
      <c r="Z149" s="40" t="str">
        <f t="shared" si="35"/>
        <v xml:space="preserve"> (Соединительные трубы) Газовая линия : N[]</v>
      </c>
      <c r="AA149" s="40" t="str">
        <f>CONCATENATE(AA$3,": ",CONCATENATE("N[",Ballu!AK145,"]"))</f>
        <v xml:space="preserve"> (Соединительные трубы) Максимальная длина трубопровода: N[25]</v>
      </c>
      <c r="AB149" s="40" t="str">
        <f>CONCATENATE(AB$3,": ",CONCATENATE("S[",Ballu!AL145,"]"))</f>
        <v xml:space="preserve"> (Соединительные трубы) Максимальный перепад высот: S[15]</v>
      </c>
      <c r="AC149" s="40" t="str">
        <f t="shared" si="36"/>
        <v xml:space="preserve"> (Допустимая темп. наружного воздуха) Охлаждение: S[]</v>
      </c>
      <c r="AD149" s="40" t="str">
        <f t="shared" si="36"/>
        <v xml:space="preserve"> (Допустимая темп. наружного воздуха) Обогрев: S[]</v>
      </c>
    </row>
    <row r="150" spans="1:30" s="40" customFormat="1" x14ac:dyDescent="0.25">
      <c r="A150" s="40">
        <f>Ballu!A146</f>
        <v>144</v>
      </c>
      <c r="B150" s="40" t="str">
        <f>CONCATENATE(B$3,": ",CONCATENATE("E[",Ballu!D146,"]"))</f>
        <v>Производитель: E[BALLU]</v>
      </c>
      <c r="C150" s="40" t="str">
        <f>CONCATENATE(C$3,": ",CONCATENATE("S[",Ballu!BM146,"]"))</f>
        <v xml:space="preserve"> Тип: S[Сплит система]</v>
      </c>
      <c r="D150" s="40" t="str">
        <f>CONCATENATE(D$3,": ",CONCATENATE("S[",Ballu!AJ146,"]"))</f>
        <v xml:space="preserve"> (Сплит система) Инвертор: S[Нет]</v>
      </c>
      <c r="E150" s="40" t="str">
        <f>CONCATENATE(E$3,": ",CONCATENATE("N[",Ballu!AQ146,"]"))</f>
        <v xml:space="preserve"> (Сплит система) Холодопроизводительность: N[7.03]</v>
      </c>
      <c r="F150" s="40" t="str">
        <f>CONCATENATE(F$3,": ",CONCATENATE("N[",Ballu!AN146,"]"))</f>
        <v xml:space="preserve"> (Сплит система) Теплопроизводительность: N[7.62]</v>
      </c>
      <c r="G150" s="40" t="str">
        <f>CONCATENATE(G$3,": ",CONCATENATE("N[",Ballu!BL146,"]"))</f>
        <v xml:space="preserve"> (Сплит система) Площадь помещения: N[70]</v>
      </c>
      <c r="H150" s="40" t="str">
        <f t="shared" si="26"/>
        <v xml:space="preserve"> (Рабочий ток) Охлаждение: S[]</v>
      </c>
      <c r="I150" s="48" t="str">
        <f t="shared" si="34"/>
        <v xml:space="preserve"> (Потребляемая мощность) Охлаждение: N[]</v>
      </c>
      <c r="J150" s="40" t="str">
        <f t="shared" si="27"/>
        <v xml:space="preserve"> (Рабочий ток) Обогрев: S[]</v>
      </c>
      <c r="K150" s="48" t="str">
        <f t="shared" si="27"/>
        <v xml:space="preserve"> (Потребляемая мощность) Обогрев: S[]</v>
      </c>
      <c r="L150" s="40" t="str">
        <f>CONCATENATE(L$3,": ",CONCATENATE("S[",Ballu!BA146,"]"))</f>
        <v xml:space="preserve"> (Рабочий ток) Напряжение / Частота источника питания: S[220-240/50/1]</v>
      </c>
      <c r="M150" s="40" t="str">
        <f t="shared" si="28"/>
        <v xml:space="preserve"> (Рабочий ток) Хладагент: S[]</v>
      </c>
      <c r="N150" s="40" t="str">
        <f t="shared" si="29"/>
        <v xml:space="preserve"> (Рабочий ток) Количество хладагента: N[]</v>
      </c>
      <c r="O150" s="40" t="str">
        <f t="shared" si="30"/>
        <v xml:space="preserve"> (Рабочий ток) Объем рециркулируемого воздуха внутреннего блока: S[]</v>
      </c>
      <c r="P150" s="40" t="str">
        <f>CONCATENATE(P$3,": ",CONCATENATE("S[",Ballu!BN146,"]"))</f>
        <v xml:space="preserve"> (Внутренний блок) Размеры (Ш x Г x В): S[840 x 840 x 205]</v>
      </c>
      <c r="Q150" s="40" t="str">
        <f t="shared" si="31"/>
        <v xml:space="preserve"> (Внутренний блок) Упаковка (Ш x Г x В): S[]</v>
      </c>
      <c r="R150" s="40" t="str">
        <f>CONCATENATE(R$3,": ",CONCATENATE("S[",Ballu!BR146,"]"))</f>
        <v xml:space="preserve"> (Внутренний блок) Масса (нетто / брутто): S[22.1]</v>
      </c>
      <c r="S150" s="40" t="str">
        <f>CONCATENATE(S$3,": ",CONCATENATE("S[",Ballu!BG146,"]"))</f>
        <v xml:space="preserve"> (Внутренний блок) Уровень шума мин. / макс.: S[39]</v>
      </c>
      <c r="T150" s="40" t="str">
        <f t="shared" si="32"/>
        <v xml:space="preserve"> (Наружный блок) Марка компрессора: S[]</v>
      </c>
      <c r="U150" s="40" t="str">
        <f>CONCATENATE(U$3,": ",CONCATENATE("S[",Ballu!BP146,"]"))</f>
        <v xml:space="preserve"> (Наружный блок) Размеры (Ш x Г x В): S[845 x 363 x 702]</v>
      </c>
      <c r="V150" s="40" t="str">
        <f t="shared" si="33"/>
        <v xml:space="preserve"> (Наружный блок) Упаковка (Ш x Г x В): S[]</v>
      </c>
      <c r="W150" s="40" t="str">
        <f>CONCATENATE(W$3,": ",CONCATENATE("S[",Ballu!BS146,"]"))</f>
        <v xml:space="preserve"> (Наружный блок) Масса (нетто / брутто): S[52.7]</v>
      </c>
      <c r="X150" s="40" t="str">
        <f>CONCATENATE(X$3,": ",CONCATENATE("N[",Ballu!AU146,"]"))</f>
        <v xml:space="preserve"> (Наружный блок) Максимальный уровень шума: N[62]</v>
      </c>
      <c r="Y150" s="40" t="str">
        <f t="shared" si="35"/>
        <v xml:space="preserve"> (Соединительные трубы) Жидкостная линия : N[]</v>
      </c>
      <c r="Z150" s="40" t="str">
        <f t="shared" si="35"/>
        <v xml:space="preserve"> (Соединительные трубы) Газовая линия : N[]</v>
      </c>
      <c r="AA150" s="40" t="str">
        <f>CONCATENATE(AA$3,": ",CONCATENATE("N[",Ballu!AK146,"]"))</f>
        <v xml:space="preserve"> (Соединительные трубы) Максимальная длина трубопровода: N[25]</v>
      </c>
      <c r="AB150" s="40" t="str">
        <f>CONCATENATE(AB$3,": ",CONCATENATE("S[",Ballu!AL146,"]"))</f>
        <v xml:space="preserve"> (Соединительные трубы) Максимальный перепад высот: S[15]</v>
      </c>
      <c r="AC150" s="40" t="str">
        <f t="shared" si="36"/>
        <v xml:space="preserve"> (Допустимая темп. наружного воздуха) Охлаждение: S[]</v>
      </c>
      <c r="AD150" s="40" t="str">
        <f t="shared" si="36"/>
        <v xml:space="preserve"> (Допустимая темп. наружного воздуха) Обогрев: S[]</v>
      </c>
    </row>
    <row r="151" spans="1:30" s="40" customFormat="1" x14ac:dyDescent="0.25">
      <c r="A151" s="40">
        <f>Ballu!A147</f>
        <v>145</v>
      </c>
      <c r="B151" s="40" t="str">
        <f>CONCATENATE(B$3,": ",CONCATENATE("E[",Ballu!D147,"]"))</f>
        <v>Производитель: E[BALLU]</v>
      </c>
      <c r="C151" s="40" t="str">
        <f>CONCATENATE(C$3,": ",CONCATENATE("S[",Ballu!BM147,"]"))</f>
        <v xml:space="preserve"> Тип: S[Сплит система]</v>
      </c>
      <c r="D151" s="40" t="str">
        <f>CONCATENATE(D$3,": ",CONCATENATE("S[",Ballu!AJ147,"]"))</f>
        <v xml:space="preserve"> (Сплит система) Инвертор: S[Нет]</v>
      </c>
      <c r="E151" s="40" t="str">
        <f>CONCATENATE(E$3,": ",CONCATENATE("N[",Ballu!AQ147,"]"))</f>
        <v xml:space="preserve"> (Сплит система) Холодопроизводительность: N[10.55]</v>
      </c>
      <c r="F151" s="40" t="str">
        <f>CONCATENATE(F$3,": ",CONCATENATE("N[",Ballu!AN147,"]"))</f>
        <v xml:space="preserve"> (Сплит система) Теплопроизводительность: N[11.137]</v>
      </c>
      <c r="G151" s="40" t="str">
        <f>CONCATENATE(G$3,": ",CONCATENATE("N[",Ballu!BL147,"]"))</f>
        <v xml:space="preserve"> (Сплит система) Площадь помещения: N[105]</v>
      </c>
      <c r="H151" s="40" t="str">
        <f t="shared" si="26"/>
        <v xml:space="preserve"> (Рабочий ток) Охлаждение: S[]</v>
      </c>
      <c r="I151" s="48" t="str">
        <f t="shared" si="34"/>
        <v xml:space="preserve"> (Потребляемая мощность) Охлаждение: N[]</v>
      </c>
      <c r="J151" s="40" t="str">
        <f t="shared" si="27"/>
        <v xml:space="preserve"> (Рабочий ток) Обогрев: S[]</v>
      </c>
      <c r="K151" s="48" t="str">
        <f t="shared" si="27"/>
        <v xml:space="preserve"> (Потребляемая мощность) Обогрев: S[]</v>
      </c>
      <c r="L151" s="40" t="str">
        <f>CONCATENATE(L$3,": ",CONCATENATE("S[",Ballu!BA147,"]"))</f>
        <v xml:space="preserve"> (Рабочий ток) Напряжение / Частота источника питания: S[3/380/50]</v>
      </c>
      <c r="M151" s="40" t="str">
        <f t="shared" si="28"/>
        <v xml:space="preserve"> (Рабочий ток) Хладагент: S[]</v>
      </c>
      <c r="N151" s="40" t="str">
        <f t="shared" si="29"/>
        <v xml:space="preserve"> (Рабочий ток) Количество хладагента: N[]</v>
      </c>
      <c r="O151" s="40" t="str">
        <f t="shared" si="30"/>
        <v xml:space="preserve"> (Рабочий ток) Объем рециркулируемого воздуха внутреннего блока: S[]</v>
      </c>
      <c r="P151" s="40" t="str">
        <f>CONCATENATE(P$3,": ",CONCATENATE("S[",Ballu!BN147,"]"))</f>
        <v xml:space="preserve"> (Внутренний блок) Размеры (Ш x Г x В): S[1285 x 675 x 235]</v>
      </c>
      <c r="Q151" s="40" t="str">
        <f t="shared" si="31"/>
        <v xml:space="preserve"> (Внутренний блок) Упаковка (Ш x Г x В): S[]</v>
      </c>
      <c r="R151" s="40" t="str">
        <f>CONCATENATE(R$3,": ",CONCATENATE("S[",Ballu!BR147,"]"))</f>
        <v xml:space="preserve"> (Внутренний блок) Масса (нетто / брутто): S[29.9]</v>
      </c>
      <c r="S151" s="40" t="str">
        <f>CONCATENATE(S$3,": ",CONCATENATE("S[",Ballu!BG147,"]"))</f>
        <v xml:space="preserve"> (Внутренний блок) Уровень шума мин. / макс.: S[45]</v>
      </c>
      <c r="T151" s="40" t="str">
        <f t="shared" si="32"/>
        <v xml:space="preserve"> (Наружный блок) Марка компрессора: S[]</v>
      </c>
      <c r="U151" s="40" t="str">
        <f>CONCATENATE(U$3,": ",CONCATENATE("S[",Ballu!BP147,"]"))</f>
        <v xml:space="preserve"> (Наружный блок) Размеры (Ш x Г x В): S[946 x 410 x 810]</v>
      </c>
      <c r="V151" s="40" t="str">
        <f t="shared" si="33"/>
        <v xml:space="preserve"> (Наружный блок) Упаковка (Ш x Г x В): S[]</v>
      </c>
      <c r="W151" s="40" t="str">
        <f>CONCATENATE(W$3,": ",CONCATENATE("S[",Ballu!BS147,"]"))</f>
        <v xml:space="preserve"> (Наружный блок) Масса (нетто / брутто): S[74.4]</v>
      </c>
      <c r="X151" s="40" t="str">
        <f>CONCATENATE(X$3,": ",CONCATENATE("N[",Ballu!AU147,"]"))</f>
        <v xml:space="preserve"> (Наружный блок) Максимальный уровень шума: N[63]</v>
      </c>
      <c r="Y151" s="40" t="str">
        <f t="shared" si="35"/>
        <v xml:space="preserve"> (Соединительные трубы) Жидкостная линия : N[]</v>
      </c>
      <c r="Z151" s="40" t="str">
        <f t="shared" si="35"/>
        <v xml:space="preserve"> (Соединительные трубы) Газовая линия : N[]</v>
      </c>
      <c r="AA151" s="40" t="str">
        <f>CONCATENATE(AA$3,": ",CONCATENATE("N[",Ballu!AK147,"]"))</f>
        <v xml:space="preserve"> (Соединительные трубы) Максимальная длина трубопровода: N[30]</v>
      </c>
      <c r="AB151" s="40" t="str">
        <f>CONCATENATE(AB$3,": ",CONCATENATE("S[",Ballu!AL147,"]"))</f>
        <v xml:space="preserve"> (Соединительные трубы) Максимальный перепад высот: S[20]</v>
      </c>
      <c r="AC151" s="40" t="str">
        <f t="shared" si="36"/>
        <v xml:space="preserve"> (Допустимая темп. наружного воздуха) Охлаждение: S[]</v>
      </c>
      <c r="AD151" s="40" t="str">
        <f t="shared" si="36"/>
        <v xml:space="preserve"> (Допустимая темп. наружного воздуха) Обогрев: S[]</v>
      </c>
    </row>
    <row r="152" spans="1:30" s="40" customFormat="1" x14ac:dyDescent="0.25">
      <c r="A152" s="40">
        <f>Ballu!A148</f>
        <v>146</v>
      </c>
      <c r="B152" s="40" t="str">
        <f>CONCATENATE(B$3,": ",CONCATENATE("E[",Ballu!D148,"]"))</f>
        <v>Производитель: E[BALLU]</v>
      </c>
      <c r="C152" s="40" t="str">
        <f>CONCATENATE(C$3,": ",CONCATENATE("S[",Ballu!BM148,"]"))</f>
        <v xml:space="preserve"> Тип: S[Сплит система]</v>
      </c>
      <c r="D152" s="40" t="str">
        <f>CONCATENATE(D$3,": ",CONCATENATE("S[",Ballu!AJ148,"]"))</f>
        <v xml:space="preserve"> (Сплит система) Инвертор: S[Нет]</v>
      </c>
      <c r="E152" s="40" t="str">
        <f>CONCATENATE(E$3,": ",CONCATENATE("N[",Ballu!AQ148,"]"))</f>
        <v xml:space="preserve"> (Сплит система) Холодопроизводительность: N[3.51]</v>
      </c>
      <c r="F152" s="40" t="str">
        <f>CONCATENATE(F$3,": ",CONCATENATE("N[",Ballu!AN148,"]"))</f>
        <v xml:space="preserve"> (Сплит система) Теплопроизводительность: N[3.81]</v>
      </c>
      <c r="G152" s="40" t="str">
        <f>CONCATENATE(G$3,": ",CONCATENATE("N[",Ballu!BL148,"]"))</f>
        <v xml:space="preserve"> (Сплит система) Площадь помещения: N[35]</v>
      </c>
      <c r="H152" s="40" t="str">
        <f t="shared" si="26"/>
        <v xml:space="preserve"> (Рабочий ток) Охлаждение: S[]</v>
      </c>
      <c r="I152" s="48" t="str">
        <f t="shared" si="34"/>
        <v xml:space="preserve"> (Потребляемая мощность) Охлаждение: N[]</v>
      </c>
      <c r="J152" s="40" t="str">
        <f t="shared" si="27"/>
        <v xml:space="preserve"> (Рабочий ток) Обогрев: S[]</v>
      </c>
      <c r="K152" s="48" t="str">
        <f t="shared" si="27"/>
        <v xml:space="preserve"> (Потребляемая мощность) Обогрев: S[]</v>
      </c>
      <c r="L152" s="40" t="str">
        <f>CONCATENATE(L$3,": ",CONCATENATE("S[",Ballu!BA148,"]"))</f>
        <v xml:space="preserve"> (Рабочий ток) Напряжение / Частота источника питания: S[220-240/50/1]</v>
      </c>
      <c r="M152" s="40" t="str">
        <f t="shared" si="28"/>
        <v xml:space="preserve"> (Рабочий ток) Хладагент: S[]</v>
      </c>
      <c r="N152" s="40" t="str">
        <f t="shared" si="29"/>
        <v xml:space="preserve"> (Рабочий ток) Количество хладагента: N[]</v>
      </c>
      <c r="O152" s="40" t="str">
        <f t="shared" si="30"/>
        <v xml:space="preserve"> (Рабочий ток) Объем рециркулируемого воздуха внутреннего блока: S[]</v>
      </c>
      <c r="P152" s="40" t="str">
        <f>CONCATENATE(P$3,": ",CONCATENATE("S[",Ballu!BN148,"]"))</f>
        <v xml:space="preserve"> (Внутренний блок) Размеры (Ш x Г x В): S[570 x 570 x 260]</v>
      </c>
      <c r="Q152" s="40" t="str">
        <f t="shared" si="31"/>
        <v xml:space="preserve"> (Внутренний блок) Упаковка (Ш x Г x В): S[]</v>
      </c>
      <c r="R152" s="40" t="str">
        <f>CONCATENATE(R$3,": ",CONCATENATE("S[",Ballu!BR148,"]"))</f>
        <v xml:space="preserve"> (Внутренний блок) Масса (нетто / брутто): S[14.5]</v>
      </c>
      <c r="S152" s="40" t="str">
        <f>CONCATENATE(S$3,": ",CONCATENATE("S[",Ballu!BG148,"]"))</f>
        <v xml:space="preserve"> (Внутренний блок) Уровень шума мин. / макс.: S[35]</v>
      </c>
      <c r="T152" s="40" t="str">
        <f t="shared" si="32"/>
        <v xml:space="preserve"> (Наружный блок) Марка компрессора: S[]</v>
      </c>
      <c r="U152" s="40" t="str">
        <f>CONCATENATE(U$3,": ",CONCATENATE("S[",Ballu!BP148,"]"))</f>
        <v xml:space="preserve"> (Наружный блок) Размеры (Ш x Г x В): S[770 x 300 x 555]</v>
      </c>
      <c r="V152" s="40" t="str">
        <f t="shared" si="33"/>
        <v xml:space="preserve"> (Наружный блок) Упаковка (Ш x Г x В): S[]</v>
      </c>
      <c r="W152" s="40" t="str">
        <f>CONCATENATE(W$3,": ",CONCATENATE("S[",Ballu!BS148,"]"))</f>
        <v xml:space="preserve"> (Наружный блок) Масса (нетто / брутто): S[32]</v>
      </c>
      <c r="X152" s="40" t="str">
        <f>CONCATENATE(X$3,": ",CONCATENATE("N[",Ballu!AU148,"]"))</f>
        <v xml:space="preserve"> (Наружный блок) Максимальный уровень шума: N[56]</v>
      </c>
      <c r="Y152" s="40" t="str">
        <f t="shared" si="35"/>
        <v xml:space="preserve"> (Соединительные трубы) Жидкостная линия : N[]</v>
      </c>
      <c r="Z152" s="40" t="str">
        <f t="shared" si="35"/>
        <v xml:space="preserve"> (Соединительные трубы) Газовая линия : N[]</v>
      </c>
      <c r="AA152" s="40" t="str">
        <f>CONCATENATE(AA$3,": ",CONCATENATE("N[",Ballu!AK148,"]"))</f>
        <v xml:space="preserve"> (Соединительные трубы) Максимальная длина трубопровода: N[15]</v>
      </c>
      <c r="AB152" s="40" t="str">
        <f>CONCATENATE(AB$3,": ",CONCATENATE("S[",Ballu!AL148,"]"))</f>
        <v xml:space="preserve"> (Соединительные трубы) Максимальный перепад высот: S[8]</v>
      </c>
      <c r="AC152" s="40" t="str">
        <f t="shared" si="36"/>
        <v xml:space="preserve"> (Допустимая темп. наружного воздуха) Охлаждение: S[]</v>
      </c>
      <c r="AD152" s="40" t="str">
        <f t="shared" si="36"/>
        <v xml:space="preserve"> (Допустимая темп. наружного воздуха) Обогрев: S[]</v>
      </c>
    </row>
    <row r="153" spans="1:30" s="40" customFormat="1" x14ac:dyDescent="0.25">
      <c r="A153" s="40">
        <f>Ballu!A149</f>
        <v>147</v>
      </c>
      <c r="B153" s="40" t="str">
        <f>CONCATENATE(B$3,": ",CONCATENATE("E[",Ballu!D149,"]"))</f>
        <v>Производитель: E[BALLU]</v>
      </c>
      <c r="C153" s="40" t="str">
        <f>CONCATENATE(C$3,": ",CONCATENATE("S[",Ballu!BM149,"]"))</f>
        <v xml:space="preserve"> Тип: S[Сплит система]</v>
      </c>
      <c r="D153" s="40" t="str">
        <f>CONCATENATE(D$3,": ",CONCATENATE("S[",Ballu!AJ149,"]"))</f>
        <v xml:space="preserve"> (Сплит система) Инвертор: S[Нет]</v>
      </c>
      <c r="E153" s="40" t="str">
        <f>CONCATENATE(E$3,": ",CONCATENATE("N[",Ballu!AQ149,"]"))</f>
        <v xml:space="preserve"> (Сплит система) Холодопроизводительность: N[16.12]</v>
      </c>
      <c r="F153" s="40" t="str">
        <f>CONCATENATE(F$3,": ",CONCATENATE("N[",Ballu!AN149,"]"))</f>
        <v xml:space="preserve"> (Сплит система) Теплопроизводительность: N[17.585]</v>
      </c>
      <c r="G153" s="40" t="str">
        <f>CONCATENATE(G$3,": ",CONCATENATE("N[",Ballu!BL149,"]"))</f>
        <v xml:space="preserve"> (Сплит система) Площадь помещения: N[160]</v>
      </c>
      <c r="H153" s="40" t="str">
        <f t="shared" si="26"/>
        <v xml:space="preserve"> (Рабочий ток) Охлаждение: S[]</v>
      </c>
      <c r="I153" s="48" t="str">
        <f t="shared" si="34"/>
        <v xml:space="preserve"> (Потребляемая мощность) Охлаждение: N[]</v>
      </c>
      <c r="J153" s="40" t="str">
        <f t="shared" si="27"/>
        <v xml:space="preserve"> (Рабочий ток) Обогрев: S[]</v>
      </c>
      <c r="K153" s="48" t="str">
        <f t="shared" si="27"/>
        <v xml:space="preserve"> (Потребляемая мощность) Обогрев: S[]</v>
      </c>
      <c r="L153" s="40" t="str">
        <f>CONCATENATE(L$3,": ",CONCATENATE("S[",Ballu!BA149,"]"))</f>
        <v xml:space="preserve"> (Рабочий ток) Напряжение / Частота источника питания: S[3/380/50]</v>
      </c>
      <c r="M153" s="40" t="str">
        <f t="shared" si="28"/>
        <v xml:space="preserve"> (Рабочий ток) Хладагент: S[]</v>
      </c>
      <c r="N153" s="40" t="str">
        <f t="shared" si="29"/>
        <v xml:space="preserve"> (Рабочий ток) Количество хладагента: N[]</v>
      </c>
      <c r="O153" s="40" t="str">
        <f t="shared" si="30"/>
        <v xml:space="preserve"> (Рабочий ток) Объем рециркулируемого воздуха внутреннего блока: S[]</v>
      </c>
      <c r="P153" s="40" t="str">
        <f>CONCATENATE(P$3,": ",CONCATENATE("S[",Ballu!BN149,"]"))</f>
        <v xml:space="preserve"> (Внутренний блок) Размеры (Ш x Г x В): S[1650 x 675 x 235]</v>
      </c>
      <c r="Q153" s="40" t="str">
        <f t="shared" si="31"/>
        <v xml:space="preserve"> (Внутренний блок) Упаковка (Ш x Г x В): S[]</v>
      </c>
      <c r="R153" s="40" t="str">
        <f>CONCATENATE(R$3,": ",CONCATENATE("S[",Ballu!BR149,"]"))</f>
        <v xml:space="preserve"> (Внутренний блок) Масса (нетто / брутто): S[39]</v>
      </c>
      <c r="S153" s="40" t="str">
        <f>CONCATENATE(S$3,": ",CONCATENATE("S[",Ballu!BG149,"]"))</f>
        <v xml:space="preserve"> (Внутренний блок) Уровень шума мин. / макс.: S[48]</v>
      </c>
      <c r="T153" s="40" t="str">
        <f t="shared" si="32"/>
        <v xml:space="preserve"> (Наружный блок) Марка компрессора: S[]</v>
      </c>
      <c r="U153" s="40" t="str">
        <f>CONCATENATE(U$3,": ",CONCATENATE("S[",Ballu!BP149,"]"))</f>
        <v xml:space="preserve"> (Наружный блок) Размеры (Ш x Г x В): S[900 x 350 x 1170]</v>
      </c>
      <c r="V153" s="40" t="str">
        <f t="shared" si="33"/>
        <v xml:space="preserve"> (Наружный блок) Упаковка (Ш x Г x В): S[]</v>
      </c>
      <c r="W153" s="40" t="str">
        <f>CONCATENATE(W$3,": ",CONCATENATE("S[",Ballu!BS149,"]"))</f>
        <v xml:space="preserve"> (Наружный блок) Масса (нетто / брутто): S[99.7]</v>
      </c>
      <c r="X153" s="40" t="str">
        <f>CONCATENATE(X$3,": ",CONCATENATE("N[",Ballu!AU149,"]"))</f>
        <v xml:space="preserve"> (Наружный блок) Максимальный уровень шума: N[63]</v>
      </c>
      <c r="Y153" s="40" t="str">
        <f t="shared" si="35"/>
        <v xml:space="preserve"> (Соединительные трубы) Жидкостная линия : N[]</v>
      </c>
      <c r="Z153" s="40" t="str">
        <f t="shared" si="35"/>
        <v xml:space="preserve"> (Соединительные трубы) Газовая линия : N[]</v>
      </c>
      <c r="AA153" s="40" t="str">
        <f>CONCATENATE(AA$3,": ",CONCATENATE("N[",Ballu!AK149,"]"))</f>
        <v xml:space="preserve"> (Соединительные трубы) Максимальная длина трубопровода: N[50]</v>
      </c>
      <c r="AB153" s="40" t="str">
        <f>CONCATENATE(AB$3,": ",CONCATENATE("S[",Ballu!AL149,"]"))</f>
        <v xml:space="preserve"> (Соединительные трубы) Максимальный перепад высот: S[30]</v>
      </c>
      <c r="AC153" s="40" t="str">
        <f t="shared" si="36"/>
        <v xml:space="preserve"> (Допустимая темп. наружного воздуха) Охлаждение: S[]</v>
      </c>
      <c r="AD153" s="40" t="str">
        <f t="shared" si="36"/>
        <v xml:space="preserve"> (Допустимая темп. наружного воздуха) Обогрев: S[]</v>
      </c>
    </row>
    <row r="154" spans="1:30" s="40" customFormat="1" x14ac:dyDescent="0.25">
      <c r="A154" s="40">
        <f>Ballu!A150</f>
        <v>148</v>
      </c>
      <c r="B154" s="40" t="str">
        <f>CONCATENATE(B$3,": ",CONCATENATE("E[",Ballu!D150,"]"))</f>
        <v>Производитель: E[BALLU]</v>
      </c>
      <c r="C154" s="40" t="str">
        <f>CONCATENATE(C$3,": ",CONCATENATE("S[",Ballu!BM150,"]"))</f>
        <v xml:space="preserve"> Тип: S[Сплит система]</v>
      </c>
      <c r="D154" s="40" t="str">
        <f>CONCATENATE(D$3,": ",CONCATENATE("S[",Ballu!AJ150,"]"))</f>
        <v xml:space="preserve"> (Сплит система) Инвертор: S[Нет]</v>
      </c>
      <c r="E154" s="40" t="str">
        <f>CONCATENATE(E$3,": ",CONCATENATE("N[",Ballu!AQ150,"]"))</f>
        <v xml:space="preserve"> (Сплит система) Холодопроизводительность: N[5.36]</v>
      </c>
      <c r="F154" s="40" t="str">
        <f>CONCATENATE(F$3,": ",CONCATENATE("N[",Ballu!AN150,"]"))</f>
        <v xml:space="preserve"> (Сплит система) Теплопроизводительность: N[5.568]</v>
      </c>
      <c r="G154" s="40" t="str">
        <f>CONCATENATE(G$3,": ",CONCATENATE("N[",Ballu!BL150,"]"))</f>
        <v xml:space="preserve"> (Сплит система) Площадь помещения: N[55]</v>
      </c>
      <c r="H154" s="40" t="str">
        <f t="shared" si="26"/>
        <v xml:space="preserve"> (Рабочий ток) Охлаждение: S[]</v>
      </c>
      <c r="I154" s="48" t="str">
        <f t="shared" si="34"/>
        <v xml:space="preserve"> (Потребляемая мощность) Охлаждение: N[]</v>
      </c>
      <c r="J154" s="40" t="str">
        <f t="shared" si="27"/>
        <v xml:space="preserve"> (Рабочий ток) Обогрев: S[]</v>
      </c>
      <c r="K154" s="48" t="str">
        <f t="shared" si="27"/>
        <v xml:space="preserve"> (Потребляемая мощность) Обогрев: S[]</v>
      </c>
      <c r="L154" s="40" t="str">
        <f>CONCATENATE(L$3,": ",CONCATENATE("S[",Ballu!BA150,"]"))</f>
        <v xml:space="preserve"> (Рабочий ток) Напряжение / Частота источника питания: S[220-240/50/1]</v>
      </c>
      <c r="M154" s="40" t="str">
        <f t="shared" si="28"/>
        <v xml:space="preserve"> (Рабочий ток) Хладагент: S[]</v>
      </c>
      <c r="N154" s="40" t="str">
        <f t="shared" si="29"/>
        <v xml:space="preserve"> (Рабочий ток) Количество хладагента: N[]</v>
      </c>
      <c r="O154" s="40" t="str">
        <f t="shared" si="30"/>
        <v xml:space="preserve"> (Рабочий ток) Объем рециркулируемого воздуха внутреннего блока: S[]</v>
      </c>
      <c r="P154" s="40" t="str">
        <f>CONCATENATE(P$3,": ",CONCATENATE("S[",Ballu!BN150,"]"))</f>
        <v xml:space="preserve"> (Внутренний блок) Размеры (Ш x Г x В): S[570 x 570 x 260]</v>
      </c>
      <c r="Q154" s="40" t="str">
        <f t="shared" si="31"/>
        <v xml:space="preserve"> (Внутренний блок) Упаковка (Ш x Г x В): S[]</v>
      </c>
      <c r="R154" s="40" t="str">
        <f>CONCATENATE(R$3,": ",CONCATENATE("S[",Ballu!BR150,"]"))</f>
        <v xml:space="preserve"> (Внутренний блок) Масса (нетто / брутто): S[16.5]</v>
      </c>
      <c r="S154" s="40" t="str">
        <f>CONCATENATE(S$3,": ",CONCATENATE("S[",Ballu!BG150,"]"))</f>
        <v xml:space="preserve"> (Внутренний блок) Уровень шума мин. / макс.: S[36]</v>
      </c>
      <c r="T154" s="40" t="str">
        <f t="shared" si="32"/>
        <v xml:space="preserve"> (Наружный блок) Марка компрессора: S[]</v>
      </c>
      <c r="U154" s="40" t="str">
        <f>CONCATENATE(U$3,": ",CONCATENATE("S[",Ballu!BP150,"]"))</f>
        <v xml:space="preserve"> (Наружный блок) Размеры (Ш x Г x В): S[770 x 300 x 555]</v>
      </c>
      <c r="V154" s="40" t="str">
        <f t="shared" si="33"/>
        <v xml:space="preserve"> (Наружный блок) Упаковка (Ш x Г x В): S[]</v>
      </c>
      <c r="W154" s="40" t="str">
        <f>CONCATENATE(W$3,": ",CONCATENATE("S[",Ballu!BS150,"]"))</f>
        <v xml:space="preserve"> (Наружный блок) Масса (нетто / брутто): S[36.5]</v>
      </c>
      <c r="X154" s="40" t="str">
        <f>CONCATENATE(X$3,": ",CONCATENATE("N[",Ballu!AU150,"]"))</f>
        <v xml:space="preserve"> (Наружный блок) Максимальный уровень шума: N[62]</v>
      </c>
      <c r="Y154" s="40" t="str">
        <f t="shared" si="35"/>
        <v xml:space="preserve"> (Соединительные трубы) Жидкостная линия : N[]</v>
      </c>
      <c r="Z154" s="40" t="str">
        <f t="shared" si="35"/>
        <v xml:space="preserve"> (Соединительные трубы) Газовая линия : N[]</v>
      </c>
      <c r="AA154" s="40" t="str">
        <f>CONCATENATE(AA$3,": ",CONCATENATE("N[",Ballu!AK150,"]"))</f>
        <v xml:space="preserve"> (Соединительные трубы) Максимальная длина трубопровода: N[25]</v>
      </c>
      <c r="AB154" s="40" t="str">
        <f>CONCATENATE(AB$3,": ",CONCATENATE("S[",Ballu!AL150,"]"))</f>
        <v xml:space="preserve"> (Соединительные трубы) Максимальный перепад высот: S[15]</v>
      </c>
      <c r="AC154" s="40" t="str">
        <f t="shared" si="36"/>
        <v xml:space="preserve"> (Допустимая темп. наружного воздуха) Охлаждение: S[]</v>
      </c>
      <c r="AD154" s="40" t="str">
        <f t="shared" si="36"/>
        <v xml:space="preserve"> (Допустимая темп. наружного воздуха) Обогрев: S[]</v>
      </c>
    </row>
    <row r="155" spans="1:30" s="40" customFormat="1" x14ac:dyDescent="0.25">
      <c r="A155" s="40">
        <f>Ballu!A151</f>
        <v>149</v>
      </c>
      <c r="B155" s="40" t="str">
        <f>CONCATENATE(B$3,": ",CONCATENATE("E[",Ballu!D151,"]"))</f>
        <v>Производитель: E[BALLU]</v>
      </c>
      <c r="C155" s="40" t="str">
        <f>CONCATENATE(C$3,": ",CONCATENATE("S[",Ballu!BM151,"]"))</f>
        <v xml:space="preserve"> Тип: S[Сплит система]</v>
      </c>
      <c r="D155" s="40" t="str">
        <f>CONCATENATE(D$3,": ",CONCATENATE("S[",Ballu!AJ151,"]"))</f>
        <v xml:space="preserve"> (Сплит система) Инвертор: S[Нет]</v>
      </c>
      <c r="E155" s="40" t="str">
        <f>CONCATENATE(E$3,": ",CONCATENATE("N[",Ballu!AQ151,"]"))</f>
        <v xml:space="preserve"> (Сплит система) Холодопроизводительность: N[14.07]</v>
      </c>
      <c r="F155" s="40" t="str">
        <f>CONCATENATE(F$3,": ",CONCATENATE("N[",Ballu!AN151,"]"))</f>
        <v xml:space="preserve"> (Сплит система) Теплопроизводительность: N[15.24]</v>
      </c>
      <c r="G155" s="40" t="str">
        <f>CONCATENATE(G$3,": ",CONCATENATE("N[",Ballu!BL151,"]"))</f>
        <v xml:space="preserve"> (Сплит система) Площадь помещения: N[140]</v>
      </c>
      <c r="H155" s="40" t="str">
        <f t="shared" si="26"/>
        <v xml:space="preserve"> (Рабочий ток) Охлаждение: S[]</v>
      </c>
      <c r="I155" s="48" t="str">
        <f t="shared" si="34"/>
        <v xml:space="preserve"> (Потребляемая мощность) Охлаждение: N[]</v>
      </c>
      <c r="J155" s="40" t="str">
        <f t="shared" si="27"/>
        <v xml:space="preserve"> (Рабочий ток) Обогрев: S[]</v>
      </c>
      <c r="K155" s="48" t="str">
        <f t="shared" si="27"/>
        <v xml:space="preserve"> (Потребляемая мощность) Обогрев: S[]</v>
      </c>
      <c r="L155" s="40" t="str">
        <f>CONCATENATE(L$3,": ",CONCATENATE("S[",Ballu!BA151,"]"))</f>
        <v xml:space="preserve"> (Рабочий ток) Напряжение / Частота источника питания: S[3/380/50]</v>
      </c>
      <c r="M155" s="40" t="str">
        <f t="shared" si="28"/>
        <v xml:space="preserve"> (Рабочий ток) Хладагент: S[]</v>
      </c>
      <c r="N155" s="40" t="str">
        <f t="shared" si="29"/>
        <v xml:space="preserve"> (Рабочий ток) Количество хладагента: N[]</v>
      </c>
      <c r="O155" s="40" t="str">
        <f t="shared" si="30"/>
        <v xml:space="preserve"> (Рабочий ток) Объем рециркулируемого воздуха внутреннего блока: S[]</v>
      </c>
      <c r="P155" s="40" t="str">
        <f>CONCATENATE(P$3,": ",CONCATENATE("S[",Ballu!BN151,"]"))</f>
        <v xml:space="preserve"> (Внутренний блок) Размеры (Ш x Г x В): S[840 x 840 x 245]</v>
      </c>
      <c r="Q155" s="40" t="str">
        <f t="shared" si="31"/>
        <v xml:space="preserve"> (Внутренний блок) Упаковка (Ш x Г x В): S[]</v>
      </c>
      <c r="R155" s="40" t="str">
        <f>CONCATENATE(R$3,": ",CONCATENATE("S[",Ballu!BR151,"]"))</f>
        <v xml:space="preserve"> (Внутренний блок) Масса (нетто / брутто): S[27]</v>
      </c>
      <c r="S155" s="40" t="str">
        <f>CONCATENATE(S$3,": ",CONCATENATE("S[",Ballu!BG151,"]"))</f>
        <v xml:space="preserve"> (Внутренний блок) Уровень шума мин. / макс.: S[45]</v>
      </c>
      <c r="T155" s="40" t="str">
        <f t="shared" si="32"/>
        <v xml:space="preserve"> (Наружный блок) Марка компрессора: S[]</v>
      </c>
      <c r="U155" s="40" t="str">
        <f>CONCATENATE(U$3,": ",CONCATENATE("S[",Ballu!BP151,"]"))</f>
        <v xml:space="preserve"> (Наружный блок) Размеры (Ш x Г x В): S[900 x 350 x 1170]</v>
      </c>
      <c r="V155" s="40" t="str">
        <f t="shared" si="33"/>
        <v xml:space="preserve"> (Наружный блок) Упаковка (Ш x Г x В): S[]</v>
      </c>
      <c r="W155" s="40" t="str">
        <f>CONCATENATE(W$3,": ",CONCATENATE("S[",Ballu!BS151,"]"))</f>
        <v xml:space="preserve"> (Наружный блок) Масса (нетто / брутто): S[98.6]</v>
      </c>
      <c r="X155" s="40" t="str">
        <f>CONCATENATE(X$3,": ",CONCATENATE("N[",Ballu!AU151,"]"))</f>
        <v xml:space="preserve"> (Наружный блок) Максимальный уровень шума: N[63]</v>
      </c>
      <c r="Y155" s="40" t="str">
        <f t="shared" si="35"/>
        <v xml:space="preserve"> (Соединительные трубы) Жидкостная линия : N[]</v>
      </c>
      <c r="Z155" s="40" t="str">
        <f t="shared" si="35"/>
        <v xml:space="preserve"> (Соединительные трубы) Газовая линия : N[]</v>
      </c>
      <c r="AA155" s="40" t="str">
        <f>CONCATENATE(AA$3,": ",CONCATENATE("N[",Ballu!AK151,"]"))</f>
        <v xml:space="preserve"> (Соединительные трубы) Максимальная длина трубопровода: N[50]</v>
      </c>
      <c r="AB155" s="40" t="str">
        <f>CONCATENATE(AB$3,": ",CONCATENATE("S[",Ballu!AL151,"]"))</f>
        <v xml:space="preserve"> (Соединительные трубы) Максимальный перепад высот: S[30]</v>
      </c>
      <c r="AC155" s="40" t="str">
        <f t="shared" si="36"/>
        <v xml:space="preserve"> (Допустимая темп. наружного воздуха) Охлаждение: S[]</v>
      </c>
      <c r="AD155" s="40" t="str">
        <f t="shared" si="36"/>
        <v xml:space="preserve"> (Допустимая темп. наружного воздуха) Обогрев: S[]</v>
      </c>
    </row>
    <row r="156" spans="1:30" s="40" customFormat="1" x14ac:dyDescent="0.25">
      <c r="A156" s="40">
        <f>Ballu!A152</f>
        <v>150</v>
      </c>
      <c r="B156" s="40" t="str">
        <f>CONCATENATE(B$3,": ",CONCATENATE("E[",Ballu!D152,"]"))</f>
        <v>Производитель: E[BALLU]</v>
      </c>
      <c r="C156" s="40" t="str">
        <f>CONCATENATE(C$3,": ",CONCATENATE("S[",Ballu!BM152,"]"))</f>
        <v xml:space="preserve"> Тип: S[Сплит система]</v>
      </c>
      <c r="D156" s="40" t="str">
        <f>CONCATENATE(D$3,": ",CONCATENATE("S[",Ballu!AJ152,"]"))</f>
        <v xml:space="preserve"> (Сплит система) Инвертор: S[Нет]</v>
      </c>
      <c r="E156" s="40" t="str">
        <f>CONCATENATE(E$3,": ",CONCATENATE("N[",Ballu!AQ152,"]"))</f>
        <v xml:space="preserve"> (Сплит система) Холодопроизводительность: N[14.07]</v>
      </c>
      <c r="F156" s="40" t="str">
        <f>CONCATENATE(F$3,": ",CONCATENATE("N[",Ballu!AN152,"]"))</f>
        <v xml:space="preserve"> (Сплит система) Теплопроизводительность: N[16.12]</v>
      </c>
      <c r="G156" s="40" t="str">
        <f>CONCATENATE(G$3,": ",CONCATENATE("N[",Ballu!BL152,"]"))</f>
        <v xml:space="preserve"> (Сплит система) Площадь помещения: N[140]</v>
      </c>
      <c r="H156" s="40" t="str">
        <f t="shared" si="26"/>
        <v xml:space="preserve"> (Рабочий ток) Охлаждение: S[]</v>
      </c>
      <c r="I156" s="48" t="str">
        <f t="shared" si="34"/>
        <v xml:space="preserve"> (Потребляемая мощность) Охлаждение: N[]</v>
      </c>
      <c r="J156" s="40" t="str">
        <f t="shared" si="27"/>
        <v xml:space="preserve"> (Рабочий ток) Обогрев: S[]</v>
      </c>
      <c r="K156" s="48" t="str">
        <f t="shared" si="27"/>
        <v xml:space="preserve"> (Потребляемая мощность) Обогрев: S[]</v>
      </c>
      <c r="L156" s="40" t="str">
        <f>CONCATENATE(L$3,": ",CONCATENATE("S[",Ballu!BA152,"]"))</f>
        <v xml:space="preserve"> (Рабочий ток) Напряжение / Частота источника питания: S[3/380/50]</v>
      </c>
      <c r="M156" s="40" t="str">
        <f t="shared" si="28"/>
        <v xml:space="preserve"> (Рабочий ток) Хладагент: S[]</v>
      </c>
      <c r="N156" s="40" t="str">
        <f t="shared" si="29"/>
        <v xml:space="preserve"> (Рабочий ток) Количество хладагента: N[]</v>
      </c>
      <c r="O156" s="40" t="str">
        <f t="shared" si="30"/>
        <v xml:space="preserve"> (Рабочий ток) Объем рециркулируемого воздуха внутреннего блока: S[]</v>
      </c>
      <c r="P156" s="40" t="str">
        <f>CONCATENATE(P$3,": ",CONCATENATE("S[",Ballu!BN152,"]"))</f>
        <v xml:space="preserve"> (Внутренний блок) Размеры (Ш x Г x В): S[1200 x 874 x 300]</v>
      </c>
      <c r="Q156" s="40" t="str">
        <f t="shared" si="31"/>
        <v xml:space="preserve"> (Внутренний блок) Упаковка (Ш x Г x В): S[]</v>
      </c>
      <c r="R156" s="40" t="str">
        <f>CONCATENATE(R$3,": ",CONCATENATE("S[",Ballu!BR152,"]"))</f>
        <v xml:space="preserve"> (Внутренний блок) Масса (нетто / брутто): S[46]</v>
      </c>
      <c r="S156" s="40" t="str">
        <f>CONCATENATE(S$3,": ",CONCATENATE("S[",Ballu!BG152,"]"))</f>
        <v xml:space="preserve"> (Внутренний блок) Уровень шума мин. / макс.: S[42]</v>
      </c>
      <c r="T156" s="40" t="str">
        <f t="shared" si="32"/>
        <v xml:space="preserve"> (Наружный блок) Марка компрессора: S[]</v>
      </c>
      <c r="U156" s="40" t="str">
        <f>CONCATENATE(U$3,": ",CONCATENATE("S[",Ballu!BP152,"]"))</f>
        <v xml:space="preserve"> (Наружный блок) Размеры (Ш x Г x В): S[900 x 350 x 1170]</v>
      </c>
      <c r="V156" s="40" t="str">
        <f t="shared" si="33"/>
        <v xml:space="preserve"> (Наружный блок) Упаковка (Ш x Г x В): S[]</v>
      </c>
      <c r="W156" s="40" t="str">
        <f>CONCATENATE(W$3,": ",CONCATENATE("S[",Ballu!BS152,"]"))</f>
        <v xml:space="preserve"> (Наружный блок) Масса (нетто / брутто): S[98.6]</v>
      </c>
      <c r="X156" s="40" t="str">
        <f>CONCATENATE(X$3,": ",CONCATENATE("N[",Ballu!AU152,"]"))</f>
        <v xml:space="preserve"> (Наружный блок) Максимальный уровень шума: N[63]</v>
      </c>
      <c r="Y156" s="40" t="str">
        <f t="shared" si="35"/>
        <v xml:space="preserve"> (Соединительные трубы) Жидкостная линия : N[]</v>
      </c>
      <c r="Z156" s="40" t="str">
        <f t="shared" si="35"/>
        <v xml:space="preserve"> (Соединительные трубы) Газовая линия : N[]</v>
      </c>
      <c r="AA156" s="40" t="str">
        <f>CONCATENATE(AA$3,": ",CONCATENATE("N[",Ballu!AK152,"]"))</f>
        <v xml:space="preserve"> (Соединительные трубы) Максимальная длина трубопровода: N[50]</v>
      </c>
      <c r="AB156" s="40" t="str">
        <f>CONCATENATE(AB$3,": ",CONCATENATE("S[",Ballu!AL152,"]"))</f>
        <v xml:space="preserve"> (Соединительные трубы) Максимальный перепад высот: S[30]</v>
      </c>
      <c r="AC156" s="40" t="str">
        <f t="shared" si="36"/>
        <v xml:space="preserve"> (Допустимая темп. наружного воздуха) Охлаждение: S[]</v>
      </c>
      <c r="AD156" s="40" t="str">
        <f t="shared" si="36"/>
        <v xml:space="preserve"> (Допустимая темп. наружного воздуха) Обогрев: S[]</v>
      </c>
    </row>
    <row r="157" spans="1:30" s="40" customFormat="1" x14ac:dyDescent="0.25">
      <c r="A157" s="40">
        <f>Ballu!A153</f>
        <v>151</v>
      </c>
      <c r="B157" s="40" t="str">
        <f>CONCATENATE(B$3,": ",CONCATENATE("E[",Ballu!D153,"]"))</f>
        <v>Производитель: E[BALLU]</v>
      </c>
      <c r="C157" s="40" t="str">
        <f>CONCATENATE(C$3,": ",CONCATENATE("S[",Ballu!BM153,"]"))</f>
        <v xml:space="preserve"> Тип: S[Сплит система]</v>
      </c>
      <c r="D157" s="40" t="str">
        <f>CONCATENATE(D$3,": ",CONCATENATE("S[",Ballu!AJ153,"]"))</f>
        <v xml:space="preserve"> (Сплит система) Инвертор: S[Нет]</v>
      </c>
      <c r="E157" s="40" t="str">
        <f>CONCATENATE(E$3,": ",CONCATENATE("N[",Ballu!AQ153,"]"))</f>
        <v xml:space="preserve"> (Сплит система) Холодопроизводительность: N[5.26]</v>
      </c>
      <c r="F157" s="40" t="str">
        <f>CONCATENATE(F$3,": ",CONCATENATE("N[",Ballu!AN153,"]"))</f>
        <v xml:space="preserve"> (Сплит система) Теплопроизводительность: N[5.569]</v>
      </c>
      <c r="G157" s="40" t="str">
        <f>CONCATENATE(G$3,": ",CONCATENATE("N[",Ballu!BL153,"]"))</f>
        <v xml:space="preserve"> (Сплит система) Площадь помещения: N[55]</v>
      </c>
      <c r="H157" s="40" t="str">
        <f t="shared" si="26"/>
        <v xml:space="preserve"> (Рабочий ток) Охлаждение: S[]</v>
      </c>
      <c r="I157" s="48" t="str">
        <f t="shared" si="34"/>
        <v xml:space="preserve"> (Потребляемая мощность) Охлаждение: N[]</v>
      </c>
      <c r="J157" s="40" t="str">
        <f t="shared" si="27"/>
        <v xml:space="preserve"> (Рабочий ток) Обогрев: S[]</v>
      </c>
      <c r="K157" s="48" t="str">
        <f t="shared" si="27"/>
        <v xml:space="preserve"> (Потребляемая мощность) Обогрев: S[]</v>
      </c>
      <c r="L157" s="40" t="str">
        <f>CONCATENATE(L$3,": ",CONCATENATE("S[",Ballu!BA153,"]"))</f>
        <v xml:space="preserve"> (Рабочий ток) Напряжение / Частота источника питания: S[220-240/50/1]</v>
      </c>
      <c r="M157" s="40" t="str">
        <f t="shared" si="28"/>
        <v xml:space="preserve"> (Рабочий ток) Хладагент: S[]</v>
      </c>
      <c r="N157" s="40" t="str">
        <f t="shared" si="29"/>
        <v xml:space="preserve"> (Рабочий ток) Количество хладагента: N[]</v>
      </c>
      <c r="O157" s="40" t="str">
        <f t="shared" si="30"/>
        <v xml:space="preserve"> (Рабочий ток) Объем рециркулируемого воздуха внутреннего блока: S[]</v>
      </c>
      <c r="P157" s="40" t="str">
        <f>CONCATENATE(P$3,": ",CONCATENATE("S[",Ballu!BN153,"]"))</f>
        <v xml:space="preserve"> (Внутренний блок) Размеры (Ш x Г x В): S[880 x 674 x 210]</v>
      </c>
      <c r="Q157" s="40" t="str">
        <f t="shared" si="31"/>
        <v xml:space="preserve"> (Внутренний блок) Упаковка (Ш x Г x В): S[]</v>
      </c>
      <c r="R157" s="40" t="str">
        <f>CONCATENATE(R$3,": ",CONCATENATE("S[",Ballu!BR153,"]"))</f>
        <v xml:space="preserve"> (Внутренний блок) Масса (нетто / брутто): S[23.8]</v>
      </c>
      <c r="S157" s="40" t="str">
        <f>CONCATENATE(S$3,": ",CONCATENATE("S[",Ballu!BG153,"]"))</f>
        <v xml:space="preserve"> (Внутренний блок) Уровень шума мин. / макс.: S[39]</v>
      </c>
      <c r="T157" s="40" t="str">
        <f t="shared" si="32"/>
        <v xml:space="preserve"> (Наружный блок) Марка компрессора: S[]</v>
      </c>
      <c r="U157" s="40" t="str">
        <f>CONCATENATE(U$3,": ",CONCATENATE("S[",Ballu!BP153,"]"))</f>
        <v xml:space="preserve"> (Наружный блок) Размеры (Ш x Г x В): S[770 x 300 x 555]</v>
      </c>
      <c r="V157" s="40" t="str">
        <f t="shared" si="33"/>
        <v xml:space="preserve"> (Наружный блок) Упаковка (Ш x Г x В): S[]</v>
      </c>
      <c r="W157" s="40" t="str">
        <f>CONCATENATE(W$3,": ",CONCATENATE("S[",Ballu!BS153,"]"))</f>
        <v xml:space="preserve"> (Наружный блок) Масса (нетто / брутто): S[36.5]</v>
      </c>
      <c r="X157" s="40" t="str">
        <f>CONCATENATE(X$3,": ",CONCATENATE("N[",Ballu!AU153,"]"))</f>
        <v xml:space="preserve"> (Наружный блок) Максимальный уровень шума: N[62]</v>
      </c>
      <c r="Y157" s="40" t="str">
        <f t="shared" si="35"/>
        <v xml:space="preserve"> (Соединительные трубы) Жидкостная линия : N[]</v>
      </c>
      <c r="Z157" s="40" t="str">
        <f t="shared" si="35"/>
        <v xml:space="preserve"> (Соединительные трубы) Газовая линия : N[]</v>
      </c>
      <c r="AA157" s="40" t="str">
        <f>CONCATENATE(AA$3,": ",CONCATENATE("N[",Ballu!AK153,"]"))</f>
        <v xml:space="preserve"> (Соединительные трубы) Максимальная длина трубопровода: N[25]</v>
      </c>
      <c r="AB157" s="40" t="str">
        <f>CONCATENATE(AB$3,": ",CONCATENATE("S[",Ballu!AL153,"]"))</f>
        <v xml:space="preserve"> (Соединительные трубы) Максимальный перепад высот: S[15]</v>
      </c>
      <c r="AC157" s="40" t="str">
        <f t="shared" si="36"/>
        <v xml:space="preserve"> (Допустимая темп. наружного воздуха) Охлаждение: S[]</v>
      </c>
      <c r="AD157" s="40" t="str">
        <f t="shared" si="36"/>
        <v xml:space="preserve"> (Допустимая темп. наружного воздуха) Обогрев: S[]</v>
      </c>
    </row>
    <row r="158" spans="1:30" s="40" customFormat="1" x14ac:dyDescent="0.25">
      <c r="A158" s="40">
        <f>Ballu!A154</f>
        <v>152</v>
      </c>
      <c r="B158" s="40" t="str">
        <f>CONCATENATE(B$3,": ",CONCATENATE("E[",Ballu!D154,"]"))</f>
        <v>Производитель: E[BALLU]</v>
      </c>
      <c r="C158" s="40" t="str">
        <f>CONCATENATE(C$3,": ",CONCATENATE("S[",Ballu!BM154,"]"))</f>
        <v xml:space="preserve"> Тип: S[Сплит система]</v>
      </c>
      <c r="D158" s="40" t="str">
        <f>CONCATENATE(D$3,": ",CONCATENATE("S[",Ballu!AJ154,"]"))</f>
        <v xml:space="preserve"> (Сплит система) Инвертор: S[Нет]</v>
      </c>
      <c r="E158" s="40" t="str">
        <f>CONCATENATE(E$3,": ",CONCATENATE("N[",Ballu!AQ154,"]"))</f>
        <v xml:space="preserve"> (Сплит система) Холодопроизводительность: N[7.03]</v>
      </c>
      <c r="F158" s="40" t="str">
        <f>CONCATENATE(F$3,": ",CONCATENATE("N[",Ballu!AN154,"]"))</f>
        <v xml:space="preserve"> (Сплит система) Теплопроизводительность: N[7.62]</v>
      </c>
      <c r="G158" s="40" t="str">
        <f>CONCATENATE(G$3,": ",CONCATENATE("N[",Ballu!BL154,"]"))</f>
        <v xml:space="preserve"> (Сплит система) Площадь помещения: N[70]</v>
      </c>
      <c r="H158" s="40" t="str">
        <f t="shared" si="26"/>
        <v xml:space="preserve"> (Рабочий ток) Охлаждение: S[]</v>
      </c>
      <c r="I158" s="48" t="str">
        <f t="shared" si="34"/>
        <v xml:space="preserve"> (Потребляемая мощность) Охлаждение: N[]</v>
      </c>
      <c r="J158" s="40" t="str">
        <f t="shared" si="27"/>
        <v xml:space="preserve"> (Рабочий ток) Обогрев: S[]</v>
      </c>
      <c r="K158" s="48" t="str">
        <f t="shared" si="27"/>
        <v xml:space="preserve"> (Потребляемая мощность) Обогрев: S[]</v>
      </c>
      <c r="L158" s="40" t="str">
        <f>CONCATENATE(L$3,": ",CONCATENATE("S[",Ballu!BA154,"]"))</f>
        <v xml:space="preserve"> (Рабочий ток) Напряжение / Частота источника питания: S[220-240/50/1]</v>
      </c>
      <c r="M158" s="40" t="str">
        <f t="shared" si="28"/>
        <v xml:space="preserve"> (Рабочий ток) Хладагент: S[]</v>
      </c>
      <c r="N158" s="40" t="str">
        <f t="shared" si="29"/>
        <v xml:space="preserve"> (Рабочий ток) Количество хладагента: N[]</v>
      </c>
      <c r="O158" s="40" t="str">
        <f t="shared" si="30"/>
        <v xml:space="preserve"> (Рабочий ток) Объем рециркулируемого воздуха внутреннего блока: S[]</v>
      </c>
      <c r="P158" s="40" t="str">
        <f>CONCATENATE(P$3,": ",CONCATENATE("S[",Ballu!BN154,"]"))</f>
        <v xml:space="preserve"> (Внутренний блок) Размеры (Ш x Г x В): S[1100 x 774 x 249]</v>
      </c>
      <c r="Q158" s="40" t="str">
        <f t="shared" si="31"/>
        <v xml:space="preserve"> (Внутренний блок) Упаковка (Ш x Г x В): S[]</v>
      </c>
      <c r="R158" s="40" t="str">
        <f>CONCATENATE(R$3,": ",CONCATENATE("S[",Ballu!BR154,"]"))</f>
        <v xml:space="preserve"> (Внутренний блок) Масса (нетто / брутто): S[32.2]</v>
      </c>
      <c r="S158" s="40" t="str">
        <f>CONCATENATE(S$3,": ",CONCATENATE("S[",Ballu!BG154,"]"))</f>
        <v xml:space="preserve"> (Внутренний блок) Уровень шума мин. / макс.: S[38]</v>
      </c>
      <c r="T158" s="40" t="str">
        <f t="shared" si="32"/>
        <v xml:space="preserve"> (Наружный блок) Марка компрессора: S[]</v>
      </c>
      <c r="U158" s="40" t="str">
        <f>CONCATENATE(U$3,": ",CONCATENATE("S[",Ballu!BP154,"]"))</f>
        <v xml:space="preserve"> (Наружный блок) Размеры (Ш x Г x В): S[845 x 363 x 702]</v>
      </c>
      <c r="V158" s="40" t="str">
        <f t="shared" si="33"/>
        <v xml:space="preserve"> (Наружный блок) Упаковка (Ш x Г x В): S[]</v>
      </c>
      <c r="W158" s="40" t="str">
        <f>CONCATENATE(W$3,": ",CONCATENATE("S[",Ballu!BS154,"]"))</f>
        <v xml:space="preserve"> (Наружный блок) Масса (нетто / брутто): S[52.7]</v>
      </c>
      <c r="X158" s="40" t="str">
        <f>CONCATENATE(X$3,": ",CONCATENATE("N[",Ballu!AU154,"]"))</f>
        <v xml:space="preserve"> (Наружный блок) Максимальный уровень шума: N[62]</v>
      </c>
      <c r="Y158" s="40" t="str">
        <f t="shared" si="35"/>
        <v xml:space="preserve"> (Соединительные трубы) Жидкостная линия : N[]</v>
      </c>
      <c r="Z158" s="40" t="str">
        <f t="shared" si="35"/>
        <v xml:space="preserve"> (Соединительные трубы) Газовая линия : N[]</v>
      </c>
      <c r="AA158" s="40" t="str">
        <f>CONCATENATE(AA$3,": ",CONCATENATE("N[",Ballu!AK154,"]"))</f>
        <v xml:space="preserve"> (Соединительные трубы) Максимальная длина трубопровода: N[25]</v>
      </c>
      <c r="AB158" s="40" t="str">
        <f>CONCATENATE(AB$3,": ",CONCATENATE("S[",Ballu!AL154,"]"))</f>
        <v xml:space="preserve"> (Соединительные трубы) Максимальный перепад высот: S[15]</v>
      </c>
      <c r="AC158" s="40" t="str">
        <f t="shared" si="36"/>
        <v xml:space="preserve"> (Допустимая темп. наружного воздуха) Охлаждение: S[]</v>
      </c>
      <c r="AD158" s="40" t="str">
        <f t="shared" si="36"/>
        <v xml:space="preserve"> (Допустимая темп. наружного воздуха) Обогрев: S[]</v>
      </c>
    </row>
    <row r="159" spans="1:30" s="40" customFormat="1" x14ac:dyDescent="0.25">
      <c r="A159" s="40">
        <f>Ballu!A155</f>
        <v>153</v>
      </c>
      <c r="B159" s="40" t="str">
        <f>CONCATENATE(B$3,": ",CONCATENATE("E[",Ballu!D155,"]"))</f>
        <v>Производитель: E[BALLU]</v>
      </c>
      <c r="C159" s="40" t="str">
        <f>CONCATENATE(C$3,": ",CONCATENATE("S[",Ballu!BM155,"]"))</f>
        <v xml:space="preserve"> Тип: S[Сплит система]</v>
      </c>
      <c r="D159" s="40" t="str">
        <f>CONCATENATE(D$3,": ",CONCATENATE("S[",Ballu!AJ155,"]"))</f>
        <v xml:space="preserve"> (Сплит система) Инвертор: S[Нет]</v>
      </c>
      <c r="E159" s="40" t="str">
        <f>CONCATENATE(E$3,": ",CONCATENATE("N[",Ballu!AQ155,"]"))</f>
        <v xml:space="preserve"> (Сплит система) Холодопроизводительность: N[10.55]</v>
      </c>
      <c r="F159" s="40" t="str">
        <f>CONCATENATE(F$3,": ",CONCATENATE("N[",Ballu!AN155,"]"))</f>
        <v xml:space="preserve"> (Сплит система) Теплопроизводительность: N[11.723]</v>
      </c>
      <c r="G159" s="40" t="str">
        <f>CONCATENATE(G$3,": ",CONCATENATE("N[",Ballu!BL155,"]"))</f>
        <v xml:space="preserve"> (Сплит система) Площадь помещения: N[105]</v>
      </c>
      <c r="H159" s="40" t="str">
        <f t="shared" si="26"/>
        <v xml:space="preserve"> (Рабочий ток) Охлаждение: S[]</v>
      </c>
      <c r="I159" s="48" t="str">
        <f t="shared" si="34"/>
        <v xml:space="preserve"> (Потребляемая мощность) Охлаждение: N[]</v>
      </c>
      <c r="J159" s="40" t="str">
        <f t="shared" si="27"/>
        <v xml:space="preserve"> (Рабочий ток) Обогрев: S[]</v>
      </c>
      <c r="K159" s="48" t="str">
        <f t="shared" si="27"/>
        <v xml:space="preserve"> (Потребляемая мощность) Обогрев: S[]</v>
      </c>
      <c r="L159" s="40" t="str">
        <f>CONCATENATE(L$3,": ",CONCATENATE("S[",Ballu!BA155,"]"))</f>
        <v xml:space="preserve"> (Рабочий ток) Напряжение / Частота источника питания: S[3/380/50]</v>
      </c>
      <c r="M159" s="40" t="str">
        <f t="shared" si="28"/>
        <v xml:space="preserve"> (Рабочий ток) Хладагент: S[]</v>
      </c>
      <c r="N159" s="40" t="str">
        <f t="shared" si="29"/>
        <v xml:space="preserve"> (Рабочий ток) Количество хладагента: N[]</v>
      </c>
      <c r="O159" s="40" t="str">
        <f t="shared" si="30"/>
        <v xml:space="preserve"> (Рабочий ток) Объем рециркулируемого воздуха внутреннего блока: S[]</v>
      </c>
      <c r="P159" s="40" t="str">
        <f>CONCATENATE(P$3,": ",CONCATENATE("S[",Ballu!BN155,"]"))</f>
        <v xml:space="preserve"> (Внутренний блок) Размеры (Ш x Г x В): S[1100 x 774 x 249]</v>
      </c>
      <c r="Q159" s="40" t="str">
        <f t="shared" si="31"/>
        <v xml:space="preserve"> (Внутренний блок) Упаковка (Ш x Г x В): S[]</v>
      </c>
      <c r="R159" s="40" t="str">
        <f>CONCATENATE(R$3,": ",CONCATENATE("S[",Ballu!BR155,"]"))</f>
        <v xml:space="preserve"> (Внутренний блок) Масса (нетто / брутто): S[32.2]</v>
      </c>
      <c r="S159" s="40" t="str">
        <f>CONCATENATE(S$3,": ",CONCATENATE("S[",Ballu!BG155,"]"))</f>
        <v xml:space="preserve"> (Внутренний блок) Уровень шума мин. / макс.: S[38]</v>
      </c>
      <c r="T159" s="40" t="str">
        <f t="shared" si="32"/>
        <v xml:space="preserve"> (Наружный блок) Марка компрессора: S[]</v>
      </c>
      <c r="U159" s="40" t="str">
        <f>CONCATENATE(U$3,": ",CONCATENATE("S[",Ballu!BP155,"]"))</f>
        <v xml:space="preserve"> (Наружный блок) Размеры (Ш x Г x В): S[946 x 410 x 810]</v>
      </c>
      <c r="V159" s="40" t="str">
        <f t="shared" si="33"/>
        <v xml:space="preserve"> (Наружный блок) Упаковка (Ш x Г x В): S[]</v>
      </c>
      <c r="W159" s="40" t="str">
        <f>CONCATENATE(W$3,": ",CONCATENATE("S[",Ballu!BS155,"]"))</f>
        <v xml:space="preserve"> (Наружный блок) Масса (нетто / брутто): S[74.4]</v>
      </c>
      <c r="X159" s="40" t="str">
        <f>CONCATENATE(X$3,": ",CONCATENATE("N[",Ballu!AU155,"]"))</f>
        <v xml:space="preserve"> (Наружный блок) Максимальный уровень шума: N[63]</v>
      </c>
      <c r="Y159" s="40" t="str">
        <f t="shared" si="35"/>
        <v xml:space="preserve"> (Соединительные трубы) Жидкостная линия : N[]</v>
      </c>
      <c r="Z159" s="40" t="str">
        <f t="shared" si="35"/>
        <v xml:space="preserve"> (Соединительные трубы) Газовая линия : N[]</v>
      </c>
      <c r="AA159" s="40" t="str">
        <f>CONCATENATE(AA$3,": ",CONCATENATE("N[",Ballu!AK155,"]"))</f>
        <v xml:space="preserve"> (Соединительные трубы) Максимальная длина трубопровода: N[30]</v>
      </c>
      <c r="AB159" s="40" t="str">
        <f>CONCATENATE(AB$3,": ",CONCATENATE("S[",Ballu!AL155,"]"))</f>
        <v xml:space="preserve"> (Соединительные трубы) Максимальный перепад высот: S[20]</v>
      </c>
      <c r="AC159" s="40" t="str">
        <f t="shared" si="36"/>
        <v xml:space="preserve"> (Допустимая темп. наружного воздуха) Охлаждение: S[]</v>
      </c>
      <c r="AD159" s="40" t="str">
        <f t="shared" si="36"/>
        <v xml:space="preserve"> (Допустимая темп. наружного воздуха) Обогрев: S[]</v>
      </c>
    </row>
    <row r="160" spans="1:30" s="40" customFormat="1" x14ac:dyDescent="0.25">
      <c r="A160" s="40">
        <f>Ballu!A156</f>
        <v>154</v>
      </c>
      <c r="B160" s="40" t="str">
        <f>CONCATENATE(B$3,": ",CONCATENATE("E[",Ballu!D156,"]"))</f>
        <v>Производитель: E[BALLU]</v>
      </c>
      <c r="C160" s="40" t="str">
        <f>CONCATENATE(C$3,": ",CONCATENATE("S[",Ballu!BM156,"]"))</f>
        <v xml:space="preserve"> Тип: S[Сплит система]</v>
      </c>
      <c r="D160" s="40" t="str">
        <f>CONCATENATE(D$3,": ",CONCATENATE("S[",Ballu!AJ156,"]"))</f>
        <v xml:space="preserve"> (Сплит система) Инвертор: S[Нет]</v>
      </c>
      <c r="E160" s="40" t="str">
        <f>CONCATENATE(E$3,": ",CONCATENATE("N[",Ballu!AQ156,"]"))</f>
        <v xml:space="preserve"> (Сплит система) Холодопроизводительность: N[16.12]</v>
      </c>
      <c r="F160" s="40" t="str">
        <f>CONCATENATE(F$3,": ",CONCATENATE("N[",Ballu!AN156,"]"))</f>
        <v xml:space="preserve"> (Сплит система) Теплопроизводительность: N[17.585]</v>
      </c>
      <c r="G160" s="40" t="str">
        <f>CONCATENATE(G$3,": ",CONCATENATE("N[",Ballu!BL156,"]"))</f>
        <v xml:space="preserve"> (Сплит система) Площадь помещения: N[165]</v>
      </c>
      <c r="H160" s="40" t="str">
        <f t="shared" si="26"/>
        <v xml:space="preserve"> (Рабочий ток) Охлаждение: S[]</v>
      </c>
      <c r="I160" s="48" t="str">
        <f t="shared" si="34"/>
        <v xml:space="preserve"> (Потребляемая мощность) Охлаждение: N[]</v>
      </c>
      <c r="J160" s="40" t="str">
        <f t="shared" si="27"/>
        <v xml:space="preserve"> (Рабочий ток) Обогрев: S[]</v>
      </c>
      <c r="K160" s="48" t="str">
        <f t="shared" si="27"/>
        <v xml:space="preserve"> (Потребляемая мощность) Обогрев: S[]</v>
      </c>
      <c r="L160" s="40" t="str">
        <f>CONCATENATE(L$3,": ",CONCATENATE("S[",Ballu!BA156,"]"))</f>
        <v xml:space="preserve"> (Рабочий ток) Напряжение / Частота источника питания: S[3/380/50]</v>
      </c>
      <c r="M160" s="40" t="str">
        <f t="shared" si="28"/>
        <v xml:space="preserve"> (Рабочий ток) Хладагент: S[]</v>
      </c>
      <c r="N160" s="40" t="str">
        <f t="shared" si="29"/>
        <v xml:space="preserve"> (Рабочий ток) Количество хладагента: N[]</v>
      </c>
      <c r="O160" s="40" t="str">
        <f t="shared" si="30"/>
        <v xml:space="preserve"> (Рабочий ток) Объем рециркулируемого воздуха внутреннего блока: S[]</v>
      </c>
      <c r="P160" s="40" t="str">
        <f>CONCATENATE(P$3,": ",CONCATENATE("S[",Ballu!BN156,"]"))</f>
        <v xml:space="preserve"> (Внутренний блок) Размеры (Ш x Г x В): S[1200 x 874 x 300]</v>
      </c>
      <c r="Q160" s="40" t="str">
        <f t="shared" si="31"/>
        <v xml:space="preserve"> (Внутренний блок) Упаковка (Ш x Г x В): S[]</v>
      </c>
      <c r="R160" s="40" t="str">
        <f>CONCATENATE(R$3,": ",CONCATENATE("S[",Ballu!BR156,"]"))</f>
        <v xml:space="preserve"> (Внутренний блок) Масса (нетто / брутто): S[46]</v>
      </c>
      <c r="S160" s="40" t="str">
        <f>CONCATENATE(S$3,": ",CONCATENATE("S[",Ballu!BG156,"]"))</f>
        <v xml:space="preserve"> (Внутренний блок) Уровень шума мин. / макс.: S[44]</v>
      </c>
      <c r="T160" s="40" t="str">
        <f t="shared" si="32"/>
        <v xml:space="preserve"> (Наружный блок) Марка компрессора: S[]</v>
      </c>
      <c r="U160" s="40" t="str">
        <f>CONCATENATE(U$3,": ",CONCATENATE("S[",Ballu!BP156,"]"))</f>
        <v xml:space="preserve"> (Наружный блок) Размеры (Ш x Г x В): S[900 x 350 x 1170]</v>
      </c>
      <c r="V160" s="40" t="str">
        <f t="shared" si="33"/>
        <v xml:space="preserve"> (Наружный блок) Упаковка (Ш x Г x В): S[]</v>
      </c>
      <c r="W160" s="40" t="str">
        <f>CONCATENATE(W$3,": ",CONCATENATE("S[",Ballu!BS156,"]"))</f>
        <v xml:space="preserve"> (Наружный блок) Масса (нетто / брутто): S[99.7]</v>
      </c>
      <c r="X160" s="40" t="str">
        <f>CONCATENATE(X$3,": ",CONCATENATE("N[",Ballu!AU156,"]"))</f>
        <v xml:space="preserve"> (Наружный блок) Максимальный уровень шума: N[63]</v>
      </c>
      <c r="Y160" s="40" t="str">
        <f t="shared" si="35"/>
        <v xml:space="preserve"> (Соединительные трубы) Жидкостная линия : N[]</v>
      </c>
      <c r="Z160" s="40" t="str">
        <f t="shared" si="35"/>
        <v xml:space="preserve"> (Соединительные трубы) Газовая линия : N[]</v>
      </c>
      <c r="AA160" s="40" t="str">
        <f>CONCATENATE(AA$3,": ",CONCATENATE("N[",Ballu!AK156,"]"))</f>
        <v xml:space="preserve"> (Соединительные трубы) Максимальная длина трубопровода: N[50]</v>
      </c>
      <c r="AB160" s="40" t="str">
        <f>CONCATENATE(AB$3,": ",CONCATENATE("S[",Ballu!AL156,"]"))</f>
        <v xml:space="preserve"> (Соединительные трубы) Максимальный перепад высот: S[30]</v>
      </c>
      <c r="AC160" s="40" t="str">
        <f t="shared" si="36"/>
        <v xml:space="preserve"> (Допустимая темп. наружного воздуха) Охлаждение: S[]</v>
      </c>
      <c r="AD160" s="40" t="str">
        <f t="shared" si="36"/>
        <v xml:space="preserve"> (Допустимая темп. наружного воздуха) Обогрев: S[]</v>
      </c>
    </row>
    <row r="161" spans="1:30" s="40" customFormat="1" x14ac:dyDescent="0.25">
      <c r="A161" s="40">
        <f>Ballu!A157</f>
        <v>155</v>
      </c>
      <c r="B161" s="40" t="str">
        <f>CONCATENATE(B$3,": ",CONCATENATE("E[",Ballu!D157,"]"))</f>
        <v>Производитель: E[BALLU]</v>
      </c>
      <c r="C161" s="40" t="str">
        <f>CONCATENATE(C$3,": ",CONCATENATE("S[",Ballu!BM157,"]"))</f>
        <v xml:space="preserve"> Тип: S[Сплит система]</v>
      </c>
      <c r="D161" s="40" t="str">
        <f>CONCATENATE(D$3,": ",CONCATENATE("S[",Ballu!AJ157,"]"))</f>
        <v xml:space="preserve"> (Сплит система) Инвертор: S[Нет]</v>
      </c>
      <c r="E161" s="40" t="str">
        <f>CONCATENATE(E$3,": ",CONCATENATE("N[",Ballu!AQ157,"]"))</f>
        <v xml:space="preserve"> (Сплит система) Холодопроизводительность: N[7.2]</v>
      </c>
      <c r="F161" s="40" t="str">
        <f>CONCATENATE(F$3,": ",CONCATENATE("N[",Ballu!AN157,"]"))</f>
        <v xml:space="preserve"> (Сплит система) Теплопроизводительность: N[8.12]</v>
      </c>
      <c r="G161" s="40" t="str">
        <f>CONCATENATE(G$3,": ",CONCATENATE("N[",Ballu!BL157,"]"))</f>
        <v xml:space="preserve"> (Сплит система) Площадь помещения: N[72]</v>
      </c>
      <c r="H161" s="40" t="str">
        <f t="shared" si="26"/>
        <v xml:space="preserve"> (Рабочий ток) Охлаждение: S[]</v>
      </c>
      <c r="I161" s="48" t="str">
        <f t="shared" si="34"/>
        <v xml:space="preserve"> (Потребляемая мощность) Охлаждение: N[]</v>
      </c>
      <c r="J161" s="40" t="str">
        <f t="shared" si="27"/>
        <v xml:space="preserve"> (Рабочий ток) Обогрев: S[]</v>
      </c>
      <c r="K161" s="48" t="str">
        <f t="shared" si="27"/>
        <v xml:space="preserve"> (Потребляемая мощность) Обогрев: S[]</v>
      </c>
      <c r="L161" s="40" t="str">
        <f>CONCATENATE(L$3,": ",CONCATENATE("S[",Ballu!BA157,"]"))</f>
        <v xml:space="preserve"> (Рабочий ток) Напряжение / Частота источника питания: S[220-240/50/1]</v>
      </c>
      <c r="M161" s="40" t="str">
        <f t="shared" si="28"/>
        <v xml:space="preserve"> (Рабочий ток) Хладагент: S[]</v>
      </c>
      <c r="N161" s="40" t="str">
        <f t="shared" si="29"/>
        <v xml:space="preserve"> (Рабочий ток) Количество хладагента: N[]</v>
      </c>
      <c r="O161" s="40" t="str">
        <f t="shared" si="30"/>
        <v xml:space="preserve"> (Рабочий ток) Объем рециркулируемого воздуха внутреннего блока: S[]</v>
      </c>
      <c r="P161" s="40" t="str">
        <f>CONCATENATE(P$3,": ",CONCATENATE("S[",Ballu!BN157,"]"))</f>
        <v xml:space="preserve"> (Внутренний блок) Размеры (Ш x Г x В): S[500 x 280 x 1760]</v>
      </c>
      <c r="Q161" s="40" t="str">
        <f t="shared" si="31"/>
        <v xml:space="preserve"> (Внутренний блок) Упаковка (Ш x Г x В): S[]</v>
      </c>
      <c r="R161" s="40" t="str">
        <f>CONCATENATE(R$3,": ",CONCATENATE("S[",Ballu!BR157,"]"))</f>
        <v xml:space="preserve"> (Внутренний блок) Масса (нетто / брутто): S[37]</v>
      </c>
      <c r="S161" s="40" t="str">
        <f>CONCATENATE(S$3,": ",CONCATENATE("S[",Ballu!BG157,"]"))</f>
        <v xml:space="preserve"> (Внутренний блок) Уровень шума мин. / макс.: S[38]</v>
      </c>
      <c r="T161" s="40" t="str">
        <f t="shared" si="32"/>
        <v xml:space="preserve"> (Наружный блок) Марка компрессора: S[]</v>
      </c>
      <c r="U161" s="40" t="str">
        <f>CONCATENATE(U$3,": ",CONCATENATE("S[",Ballu!BP157,"]"))</f>
        <v xml:space="preserve"> (Наружный блок) Размеры (Ш x Г x В): S[860 x 310 x 665]</v>
      </c>
      <c r="V161" s="40" t="str">
        <f t="shared" si="33"/>
        <v xml:space="preserve"> (Наружный блок) Упаковка (Ш x Г x В): S[]</v>
      </c>
      <c r="W161" s="40" t="str">
        <f>CONCATENATE(W$3,": ",CONCATENATE("S[",Ballu!BS157,"]"))</f>
        <v xml:space="preserve"> (Наружный блок) Масса (нетто / брутто): S[51]</v>
      </c>
      <c r="X161" s="40" t="str">
        <f>CONCATENATE(X$3,": ",CONCATENATE("N[",Ballu!AU157,"]"))</f>
        <v xml:space="preserve"> (Наружный блок) Максимальный уровень шума: N[57]</v>
      </c>
      <c r="Y161" s="40" t="str">
        <f t="shared" si="35"/>
        <v xml:space="preserve"> (Соединительные трубы) Жидкостная линия : N[]</v>
      </c>
      <c r="Z161" s="40" t="str">
        <f t="shared" si="35"/>
        <v xml:space="preserve"> (Соединительные трубы) Газовая линия : N[]</v>
      </c>
      <c r="AA161" s="40" t="str">
        <f>CONCATENATE(AA$3,": ",CONCATENATE("N[",Ballu!AK157,"]"))</f>
        <v xml:space="preserve"> (Соединительные трубы) Максимальная длина трубопровода: N[20]</v>
      </c>
      <c r="AB161" s="40" t="str">
        <f>CONCATENATE(AB$3,": ",CONCATENATE("S[",Ballu!AL157,"]"))</f>
        <v xml:space="preserve"> (Соединительные трубы) Максимальный перепад высот: S[10]</v>
      </c>
      <c r="AC161" s="40" t="str">
        <f t="shared" si="36"/>
        <v xml:space="preserve"> (Допустимая темп. наружного воздуха) Охлаждение: S[]</v>
      </c>
      <c r="AD161" s="40" t="str">
        <f t="shared" si="36"/>
        <v xml:space="preserve"> (Допустимая темп. наружного воздуха) Обогрев: S[]</v>
      </c>
    </row>
    <row r="162" spans="1:30" s="40" customFormat="1" x14ac:dyDescent="0.25">
      <c r="A162" s="40">
        <f>Ballu!A158</f>
        <v>156</v>
      </c>
      <c r="B162" s="40" t="str">
        <f>CONCATENATE(B$3,": ",CONCATENATE("E[",Ballu!D158,"]"))</f>
        <v>Производитель: E[BALLU]</v>
      </c>
      <c r="C162" s="40" t="str">
        <f>CONCATENATE(C$3,": ",CONCATENATE("S[",Ballu!BM158,"]"))</f>
        <v xml:space="preserve"> Тип: S[Сплит система]</v>
      </c>
      <c r="D162" s="40" t="str">
        <f>CONCATENATE(D$3,": ",CONCATENATE("S[",Ballu!AJ158,"]"))</f>
        <v xml:space="preserve"> (Сплит система) Инвертор: S[Нет]</v>
      </c>
      <c r="E162" s="40" t="str">
        <f>CONCATENATE(E$3,": ",CONCATENATE("N[",Ballu!AQ158,"]"))</f>
        <v xml:space="preserve"> (Сплит система) Холодопроизводительность: N[16]</v>
      </c>
      <c r="F162" s="40" t="str">
        <f>CONCATENATE(F$3,": ",CONCATENATE("N[",Ballu!AN158,"]"))</f>
        <v xml:space="preserve"> (Сплит система) Теплопроизводительность: N[17]</v>
      </c>
      <c r="G162" s="40" t="str">
        <f>CONCATENATE(G$3,": ",CONCATENATE("N[",Ballu!BL158,"]"))</f>
        <v xml:space="preserve"> (Сплит система) Площадь помещения: N[160]</v>
      </c>
      <c r="H162" s="40" t="str">
        <f t="shared" si="26"/>
        <v xml:space="preserve"> (Рабочий ток) Охлаждение: S[]</v>
      </c>
      <c r="I162" s="48" t="str">
        <f t="shared" si="34"/>
        <v xml:space="preserve"> (Потребляемая мощность) Охлаждение: N[]</v>
      </c>
      <c r="J162" s="40" t="str">
        <f t="shared" si="27"/>
        <v xml:space="preserve"> (Рабочий ток) Обогрев: S[]</v>
      </c>
      <c r="K162" s="48" t="str">
        <f t="shared" si="27"/>
        <v xml:space="preserve"> (Потребляемая мощность) Обогрев: S[]</v>
      </c>
      <c r="L162" s="40" t="str">
        <f>CONCATENATE(L$3,": ",CONCATENATE("S[",Ballu!BA158,"]"))</f>
        <v xml:space="preserve"> (Рабочий ток) Напряжение / Частота источника питания: S[3/380/50]</v>
      </c>
      <c r="M162" s="40" t="str">
        <f t="shared" si="28"/>
        <v xml:space="preserve"> (Рабочий ток) Хладагент: S[]</v>
      </c>
      <c r="N162" s="40" t="str">
        <f t="shared" si="29"/>
        <v xml:space="preserve"> (Рабочий ток) Количество хладагента: N[]</v>
      </c>
      <c r="O162" s="40" t="str">
        <f t="shared" si="30"/>
        <v xml:space="preserve"> (Рабочий ток) Объем рециркулируемого воздуха внутреннего блока: S[]</v>
      </c>
      <c r="P162" s="40" t="str">
        <f>CONCATENATE(P$3,": ",CONCATENATE("S[",Ballu!BN158,"]"))</f>
        <v xml:space="preserve"> (Внутренний блок) Размеры (Ш x Г x В): S[580 x 380 x 1870]</v>
      </c>
      <c r="Q162" s="40" t="str">
        <f t="shared" si="31"/>
        <v xml:space="preserve"> (Внутренний блок) Упаковка (Ш x Г x В): S[]</v>
      </c>
      <c r="R162" s="40" t="str">
        <f>CONCATENATE(R$3,": ",CONCATENATE("S[",Ballu!BR158,"]"))</f>
        <v xml:space="preserve"> (Внутренний блок) Масса (нетто / брутто): S[55]</v>
      </c>
      <c r="S162" s="40" t="str">
        <f>CONCATENATE(S$3,": ",CONCATENATE("S[",Ballu!BG158,"]"))</f>
        <v xml:space="preserve"> (Внутренний блок) Уровень шума мин. / макс.: S[48]</v>
      </c>
      <c r="T162" s="40" t="str">
        <f t="shared" si="32"/>
        <v xml:space="preserve"> (Наружный блок) Марка компрессора: S[]</v>
      </c>
      <c r="U162" s="40" t="str">
        <f>CONCATENATE(U$3,": ",CONCATENATE("S[",Ballu!BP158,"]"))</f>
        <v xml:space="preserve"> (Наружный блок) Размеры (Ш x Г x В): S[950 x 340 x 1386]</v>
      </c>
      <c r="V162" s="40" t="str">
        <f t="shared" si="33"/>
        <v xml:space="preserve"> (Наружный блок) Упаковка (Ш x Г x В): S[]</v>
      </c>
      <c r="W162" s="40" t="str">
        <f>CONCATENATE(W$3,": ",CONCATENATE("S[",Ballu!BS158,"]"))</f>
        <v xml:space="preserve"> (Наружный блок) Масса (нетто / брутто): S[106]</v>
      </c>
      <c r="X162" s="40" t="str">
        <f>CONCATENATE(X$3,": ",CONCATENATE("N[",Ballu!AU158,"]"))</f>
        <v xml:space="preserve"> (Наружный блок) Максимальный уровень шума: N[58]</v>
      </c>
      <c r="Y162" s="40" t="str">
        <f t="shared" si="35"/>
        <v xml:space="preserve"> (Соединительные трубы) Жидкостная линия : N[]</v>
      </c>
      <c r="Z162" s="40" t="str">
        <f t="shared" si="35"/>
        <v xml:space="preserve"> (Соединительные трубы) Газовая линия : N[]</v>
      </c>
      <c r="AA162" s="40" t="str">
        <f>CONCATENATE(AA$3,": ",CONCATENATE("N[",Ballu!AK158,"]"))</f>
        <v xml:space="preserve"> (Соединительные трубы) Максимальная длина трубопровода: N[50]</v>
      </c>
      <c r="AB162" s="40" t="str">
        <f>CONCATENATE(AB$3,": ",CONCATENATE("S[",Ballu!AL158,"]"))</f>
        <v xml:space="preserve"> (Соединительные трубы) Максимальный перепад высот: S[30]</v>
      </c>
      <c r="AC162" s="40" t="str">
        <f t="shared" si="36"/>
        <v xml:space="preserve"> (Допустимая темп. наружного воздуха) Охлаждение: S[]</v>
      </c>
      <c r="AD162" s="40" t="str">
        <f t="shared" si="36"/>
        <v xml:space="preserve"> (Допустимая темп. наружного воздуха) Обогрев: S[]</v>
      </c>
    </row>
    <row r="163" spans="1:30" s="40" customFormat="1" x14ac:dyDescent="0.25">
      <c r="A163" s="40">
        <f>Ballu!A159</f>
        <v>157</v>
      </c>
      <c r="B163" s="40" t="str">
        <f>CONCATENATE(B$3,": ",CONCATENATE("E[",Ballu!D159,"]"))</f>
        <v>Производитель: E[BALLU]</v>
      </c>
      <c r="C163" s="40" t="str">
        <f>CONCATENATE(C$3,": ",CONCATENATE("S[",Ballu!BM159,"]"))</f>
        <v xml:space="preserve"> Тип: S[Сплит система]</v>
      </c>
      <c r="D163" s="40" t="str">
        <f>CONCATENATE(D$3,": ",CONCATENATE("S[",Ballu!AJ159,"]"))</f>
        <v xml:space="preserve"> (Сплит система) Инвертор: S[Нет]</v>
      </c>
      <c r="E163" s="40" t="str">
        <f>CONCATENATE(E$3,": ",CONCATENATE("N[",Ballu!AQ159,"]"))</f>
        <v xml:space="preserve"> (Сплит система) Холодопроизводительность: N[5.3]</v>
      </c>
      <c r="F163" s="40" t="str">
        <f>CONCATENATE(F$3,": ",CONCATENATE("N[",Ballu!AN159,"]"))</f>
        <v xml:space="preserve"> (Сплит система) Теплопроизводительность: N[5.6]</v>
      </c>
      <c r="G163" s="40" t="str">
        <f>CONCATENATE(G$3,": ",CONCATENATE("N[",Ballu!BL159,"]"))</f>
        <v xml:space="preserve"> (Сплит система) Площадь помещения: N[55]</v>
      </c>
      <c r="H163" s="40" t="str">
        <f t="shared" si="26"/>
        <v xml:space="preserve"> (Рабочий ток) Охлаждение: S[]</v>
      </c>
      <c r="I163" s="48" t="str">
        <f t="shared" si="34"/>
        <v xml:space="preserve"> (Потребляемая мощность) Охлаждение: N[]</v>
      </c>
      <c r="J163" s="40" t="str">
        <f t="shared" si="27"/>
        <v xml:space="preserve"> (Рабочий ток) Обогрев: S[]</v>
      </c>
      <c r="K163" s="48" t="str">
        <f t="shared" si="27"/>
        <v xml:space="preserve"> (Потребляемая мощность) Обогрев: S[]</v>
      </c>
      <c r="L163" s="40" t="str">
        <f>CONCATENATE(L$3,": ",CONCATENATE("S[",Ballu!BA159,"]"))</f>
        <v xml:space="preserve"> (Рабочий ток) Напряжение / Частота источника питания: S[220-240/50/1]</v>
      </c>
      <c r="M163" s="40" t="str">
        <f t="shared" si="28"/>
        <v xml:space="preserve"> (Рабочий ток) Хладагент: S[]</v>
      </c>
      <c r="N163" s="40" t="str">
        <f t="shared" si="29"/>
        <v xml:space="preserve"> (Рабочий ток) Количество хладагента: N[]</v>
      </c>
      <c r="O163" s="40" t="str">
        <f t="shared" si="30"/>
        <v xml:space="preserve"> (Рабочий ток) Объем рециркулируемого воздуха внутреннего блока: S[]</v>
      </c>
      <c r="P163" s="40" t="str">
        <f>CONCATENATE(P$3,": ",CONCATENATE("S[",Ballu!BN159,"]"))</f>
        <v xml:space="preserve"> (Внутренний блок) Размеры (Ш x Г x В): S[880 x 674 x 210]</v>
      </c>
      <c r="Q163" s="40" t="str">
        <f t="shared" si="31"/>
        <v xml:space="preserve"> (Внутренний блок) Упаковка (Ш x Г x В): S[]</v>
      </c>
      <c r="R163" s="40" t="str">
        <f>CONCATENATE(R$3,": ",CONCATENATE("S[",Ballu!BR159,"]"))</f>
        <v xml:space="preserve"> (Внутренний блок) Масса (нетто / брутто): S[23.4]</v>
      </c>
      <c r="S163" s="40" t="str">
        <f>CONCATENATE(S$3,": ",CONCATENATE("S[",Ballu!BG159,"]"))</f>
        <v xml:space="preserve"> (Внутренний блок) Уровень шума мин. / макс.: S[38]</v>
      </c>
      <c r="T163" s="40" t="str">
        <f t="shared" si="32"/>
        <v xml:space="preserve"> (Наружный блок) Марка компрессора: S[]</v>
      </c>
      <c r="U163" s="40" t="str">
        <f>CONCATENATE(U$3,": ",CONCATENATE("S[",Ballu!BP159,"]"))</f>
        <v xml:space="preserve"> (Наружный блок) Размеры (Ш x Г x В): S[805 x 330 x 554]</v>
      </c>
      <c r="V163" s="40" t="str">
        <f t="shared" si="33"/>
        <v xml:space="preserve"> (Наружный блок) Упаковка (Ш x Г x В): S[]</v>
      </c>
      <c r="W163" s="40" t="str">
        <f>CONCATENATE(W$3,": ",CONCATENATE("S[",Ballu!BS159,"]"))</f>
        <v xml:space="preserve"> (Наружный блок) Масса (нетто / брутто): S[37.8]</v>
      </c>
      <c r="X163" s="40" t="str">
        <f>CONCATENATE(X$3,": ",CONCATENATE("N[",Ballu!AU159,"]"))</f>
        <v xml:space="preserve"> (Наружный блок) Максимальный уровень шума: N[58]</v>
      </c>
      <c r="Y163" s="40" t="str">
        <f t="shared" si="35"/>
        <v xml:space="preserve"> (Соединительные трубы) Жидкостная линия : N[]</v>
      </c>
      <c r="Z163" s="40" t="str">
        <f t="shared" si="35"/>
        <v xml:space="preserve"> (Соединительные трубы) Газовая линия : N[]</v>
      </c>
      <c r="AA163" s="40" t="str">
        <f>CONCATENATE(AA$3,": ",CONCATENATE("N[",Ballu!AK159,"]"))</f>
        <v xml:space="preserve"> (Соединительные трубы) Максимальная длина трубопровода: N[25]</v>
      </c>
      <c r="AB163" s="40" t="str">
        <f>CONCATENATE(AB$3,": ",CONCATENATE("S[",Ballu!AL159,"]"))</f>
        <v xml:space="preserve"> (Соединительные трубы) Максимальный перепад высот: S[15]</v>
      </c>
      <c r="AC163" s="40" t="str">
        <f t="shared" si="36"/>
        <v xml:space="preserve"> (Допустимая темп. наружного воздуха) Охлаждение: S[]</v>
      </c>
      <c r="AD163" s="40" t="str">
        <f t="shared" si="36"/>
        <v xml:space="preserve"> (Допустимая темп. наружного воздуха) Обогрев: S[]</v>
      </c>
    </row>
    <row r="164" spans="1:30" s="40" customFormat="1" x14ac:dyDescent="0.25">
      <c r="A164" s="40">
        <f>Ballu!A160</f>
        <v>158</v>
      </c>
      <c r="B164" s="40" t="str">
        <f>CONCATENATE(B$3,": ",CONCATENATE("E[",Ballu!D160,"]"))</f>
        <v>Производитель: E[BALLU]</v>
      </c>
      <c r="C164" s="40" t="str">
        <f>CONCATENATE(C$3,": ",CONCATENATE("S[",Ballu!BM160,"]"))</f>
        <v xml:space="preserve"> Тип: S[Сплит система]</v>
      </c>
      <c r="D164" s="40" t="str">
        <f>CONCATENATE(D$3,": ",CONCATENATE("S[",Ballu!AJ160,"]"))</f>
        <v xml:space="preserve"> (Сплит система) Инвертор: S[Нет]</v>
      </c>
      <c r="E164" s="40" t="str">
        <f>CONCATENATE(E$3,": ",CONCATENATE("N[",Ballu!AQ160,"]"))</f>
        <v xml:space="preserve"> (Сплит система) Холодопроизводительность: N[3.5]</v>
      </c>
      <c r="F164" s="40" t="str">
        <f>CONCATENATE(F$3,": ",CONCATENATE("N[",Ballu!AN160,"]"))</f>
        <v xml:space="preserve"> (Сплит система) Теплопроизводительность: N[3.8]</v>
      </c>
      <c r="G164" s="40" t="str">
        <f>CONCATENATE(G$3,": ",CONCATENATE("N[",Ballu!BL160,"]"))</f>
        <v xml:space="preserve"> (Сплит система) Площадь помещения: N[35]</v>
      </c>
      <c r="H164" s="40" t="str">
        <f t="shared" si="26"/>
        <v xml:space="preserve"> (Рабочий ток) Охлаждение: S[]</v>
      </c>
      <c r="I164" s="48" t="str">
        <f t="shared" si="34"/>
        <v xml:space="preserve"> (Потребляемая мощность) Охлаждение: N[]</v>
      </c>
      <c r="J164" s="40" t="str">
        <f t="shared" si="27"/>
        <v xml:space="preserve"> (Рабочий ток) Обогрев: S[]</v>
      </c>
      <c r="K164" s="48" t="str">
        <f t="shared" si="27"/>
        <v xml:space="preserve"> (Потребляемая мощность) Обогрев: S[]</v>
      </c>
      <c r="L164" s="40" t="str">
        <f>CONCATENATE(L$3,": ",CONCATENATE("S[",Ballu!BA160,"]"))</f>
        <v xml:space="preserve"> (Рабочий ток) Напряжение / Частота источника питания: S[220-240/50/1]</v>
      </c>
      <c r="M164" s="40" t="str">
        <f t="shared" si="28"/>
        <v xml:space="preserve"> (Рабочий ток) Хладагент: S[]</v>
      </c>
      <c r="N164" s="40" t="str">
        <f t="shared" si="29"/>
        <v xml:space="preserve"> (Рабочий ток) Количество хладагента: N[]</v>
      </c>
      <c r="O164" s="40" t="str">
        <f t="shared" si="30"/>
        <v xml:space="preserve"> (Рабочий ток) Объем рециркулируемого воздуха внутреннего блока: S[]</v>
      </c>
      <c r="P164" s="40" t="str">
        <f>CONCATENATE(P$3,": ",CONCATENATE("S[",Ballu!BN160,"]"))</f>
        <v xml:space="preserve"> (Внутренний блок) Размеры (Ш x Г x В): S[570 x 570 x 260]</v>
      </c>
      <c r="Q164" s="40" t="str">
        <f t="shared" si="31"/>
        <v xml:space="preserve"> (Внутренний блок) Упаковка (Ш x Г x В): S[]</v>
      </c>
      <c r="R164" s="40" t="str">
        <f>CONCATENATE(R$3,": ",CONCATENATE("S[",Ballu!BR160,"]"))</f>
        <v xml:space="preserve"> (Внутренний блок) Масса (нетто / брутто): S[15]</v>
      </c>
      <c r="S164" s="40" t="str">
        <f>CONCATENATE(S$3,": ",CONCATENATE("S[",Ballu!BG160,"]"))</f>
        <v xml:space="preserve"> (Внутренний блок) Уровень шума мин. / макс.: S[33]</v>
      </c>
      <c r="T164" s="40" t="str">
        <f t="shared" si="32"/>
        <v xml:space="preserve"> (Наружный блок) Марка компрессора: S[]</v>
      </c>
      <c r="U164" s="40" t="str">
        <f>CONCATENATE(U$3,": ",CONCATENATE("S[",Ballu!BP160,"]"))</f>
        <v xml:space="preserve"> (Наружный блок) Размеры (Ш x Г x В): S[805 x 330 x 554]</v>
      </c>
      <c r="V164" s="40" t="str">
        <f t="shared" si="33"/>
        <v xml:space="preserve"> (Наружный блок) Упаковка (Ш x Г x В): S[]</v>
      </c>
      <c r="W164" s="40" t="str">
        <f>CONCATENATE(W$3,": ",CONCATENATE("S[",Ballu!BS160,"]"))</f>
        <v xml:space="preserve"> (Наружный блок) Масса (нетто / брутто): S[32.3]</v>
      </c>
      <c r="X164" s="40" t="str">
        <f>CONCATENATE(X$3,": ",CONCATENATE("N[",Ballu!AU160,"]"))</f>
        <v xml:space="preserve"> (Наружный блок) Максимальный уровень шума: N[55]</v>
      </c>
      <c r="Y164" s="40" t="str">
        <f t="shared" si="35"/>
        <v xml:space="preserve"> (Соединительные трубы) Жидкостная линия : N[]</v>
      </c>
      <c r="Z164" s="40" t="str">
        <f t="shared" si="35"/>
        <v xml:space="preserve"> (Соединительные трубы) Газовая линия : N[]</v>
      </c>
      <c r="AA164" s="40" t="str">
        <f>CONCATENATE(AA$3,": ",CONCATENATE("N[",Ballu!AK160,"]"))</f>
        <v xml:space="preserve"> (Соединительные трубы) Максимальная длина трубопровода: N[15]</v>
      </c>
      <c r="AB164" s="40" t="str">
        <f>CONCATENATE(AB$3,": ",CONCATENATE("S[",Ballu!AL160,"]"))</f>
        <v xml:space="preserve"> (Соединительные трубы) Максимальный перепад высот: S[8]</v>
      </c>
      <c r="AC164" s="40" t="str">
        <f t="shared" si="36"/>
        <v xml:space="preserve"> (Допустимая темп. наружного воздуха) Охлаждение: S[]</v>
      </c>
      <c r="AD164" s="40" t="str">
        <f t="shared" si="36"/>
        <v xml:space="preserve"> (Допустимая темп. наружного воздуха) Обогрев: S[]</v>
      </c>
    </row>
    <row r="165" spans="1:30" s="40" customFormat="1" x14ac:dyDescent="0.25">
      <c r="A165" s="40">
        <f>Ballu!A161</f>
        <v>159</v>
      </c>
      <c r="B165" s="40" t="str">
        <f>CONCATENATE(B$3,": ",CONCATENATE("E[",Ballu!D161,"]"))</f>
        <v>Производитель: E[BALLU]</v>
      </c>
      <c r="C165" s="40" t="str">
        <f>CONCATENATE(C$3,": ",CONCATENATE("S[",Ballu!BM161,"]"))</f>
        <v xml:space="preserve"> Тип: S[Сплит система]</v>
      </c>
      <c r="D165" s="40" t="str">
        <f>CONCATENATE(D$3,": ",CONCATENATE("S[",Ballu!AJ161,"]"))</f>
        <v xml:space="preserve"> (Сплит система) Инвертор: S[Нет]</v>
      </c>
      <c r="E165" s="40" t="str">
        <f>CONCATENATE(E$3,": ",CONCATENATE("N[",Ballu!AQ161,"]"))</f>
        <v xml:space="preserve"> (Сплит система) Холодопроизводительность: N[10.6]</v>
      </c>
      <c r="F165" s="40" t="str">
        <f>CONCATENATE(F$3,": ",CONCATENATE("N[",Ballu!AN161,"]"))</f>
        <v xml:space="preserve"> (Сплит система) Теплопроизводительность: N[11.1]</v>
      </c>
      <c r="G165" s="40" t="str">
        <f>CONCATENATE(G$3,": ",CONCATENATE("N[",Ballu!BL161,"]"))</f>
        <v xml:space="preserve"> (Сплит система) Площадь помещения: N[105]</v>
      </c>
      <c r="H165" s="40" t="str">
        <f t="shared" si="26"/>
        <v xml:space="preserve"> (Рабочий ток) Охлаждение: S[]</v>
      </c>
      <c r="I165" s="48" t="str">
        <f t="shared" si="34"/>
        <v xml:space="preserve"> (Потребляемая мощность) Охлаждение: N[]</v>
      </c>
      <c r="J165" s="40" t="str">
        <f t="shared" si="27"/>
        <v xml:space="preserve"> (Рабочий ток) Обогрев: S[]</v>
      </c>
      <c r="K165" s="48" t="str">
        <f t="shared" si="27"/>
        <v xml:space="preserve"> (Потребляемая мощность) Обогрев: S[]</v>
      </c>
      <c r="L165" s="40" t="str">
        <f>CONCATENATE(L$3,": ",CONCATENATE("S[",Ballu!BA161,"]"))</f>
        <v xml:space="preserve"> (Рабочий ток) Напряжение / Частота источника питания: S[3/380/50]</v>
      </c>
      <c r="M165" s="40" t="str">
        <f t="shared" si="28"/>
        <v xml:space="preserve"> (Рабочий ток) Хладагент: S[]</v>
      </c>
      <c r="N165" s="40" t="str">
        <f t="shared" si="29"/>
        <v xml:space="preserve"> (Рабочий ток) Количество хладагента: N[]</v>
      </c>
      <c r="O165" s="40" t="str">
        <f t="shared" si="30"/>
        <v xml:space="preserve"> (Рабочий ток) Объем рециркулируемого воздуха внутреннего блока: S[]</v>
      </c>
      <c r="P165" s="40" t="str">
        <f>CONCATENATE(P$3,": ",CONCATENATE("S[",Ballu!BN161,"]"))</f>
        <v xml:space="preserve"> (Внутренний блок) Размеры (Ш x Г x В): S[830 x 830 x 245]</v>
      </c>
      <c r="Q165" s="40" t="str">
        <f t="shared" si="31"/>
        <v xml:space="preserve"> (Внутренний блок) Упаковка (Ш x Г x В): S[]</v>
      </c>
      <c r="R165" s="40" t="str">
        <f>CONCATENATE(R$3,": ",CONCATENATE("S[",Ballu!BR161,"]"))</f>
        <v xml:space="preserve"> (Внутренний блок) Масса (нетто / брутто): S[26.1]</v>
      </c>
      <c r="S165" s="40" t="str">
        <f>CONCATENATE(S$3,": ",CONCATENATE("S[",Ballu!BG161,"]"))</f>
        <v xml:space="preserve"> (Внутренний блок) Уровень шума мин. / макс.: S[45]</v>
      </c>
      <c r="T165" s="40" t="str">
        <f t="shared" si="32"/>
        <v xml:space="preserve"> (Наружный блок) Марка компрессора: S[]</v>
      </c>
      <c r="U165" s="40" t="str">
        <f>CONCATENATE(U$3,": ",CONCATENATE("S[",Ballu!BP161,"]"))</f>
        <v xml:space="preserve"> (Наружный блок) Размеры (Ш x Г x В): S[946 x 410 x 810]</v>
      </c>
      <c r="V165" s="40" t="str">
        <f t="shared" si="33"/>
        <v xml:space="preserve"> (Наружный блок) Упаковка (Ш x Г x В): S[]</v>
      </c>
      <c r="W165" s="40" t="str">
        <f>CONCATENATE(W$3,": ",CONCATENATE("S[",Ballu!BS161,"]"))</f>
        <v xml:space="preserve"> (Наружный блок) Масса (нетто / брутто): S[74.4]</v>
      </c>
      <c r="X165" s="40" t="str">
        <f>CONCATENATE(X$3,": ",CONCATENATE("N[",Ballu!AU161,"]"))</f>
        <v xml:space="preserve"> (Наружный блок) Максимальный уровень шума: N[63]</v>
      </c>
      <c r="Y165" s="40" t="str">
        <f t="shared" si="35"/>
        <v xml:space="preserve"> (Соединительные трубы) Жидкостная линия : N[]</v>
      </c>
      <c r="Z165" s="40" t="str">
        <f t="shared" si="35"/>
        <v xml:space="preserve"> (Соединительные трубы) Газовая линия : N[]</v>
      </c>
      <c r="AA165" s="40" t="str">
        <f>CONCATENATE(AA$3,": ",CONCATENATE("N[",Ballu!AK161,"]"))</f>
        <v xml:space="preserve"> (Соединительные трубы) Максимальная длина трубопровода: N[30]</v>
      </c>
      <c r="AB165" s="40" t="str">
        <f>CONCATENATE(AB$3,": ",CONCATENATE("S[",Ballu!AL161,"]"))</f>
        <v xml:space="preserve"> (Соединительные трубы) Максимальный перепад высот: S[20]</v>
      </c>
      <c r="AC165" s="40" t="str">
        <f t="shared" si="36"/>
        <v xml:space="preserve"> (Допустимая темп. наружного воздуха) Охлаждение: S[]</v>
      </c>
      <c r="AD165" s="40" t="str">
        <f t="shared" si="36"/>
        <v xml:space="preserve"> (Допустимая темп. наружного воздуха) Обогрев: S[]</v>
      </c>
    </row>
    <row r="166" spans="1:30" s="40" customFormat="1" x14ac:dyDescent="0.25">
      <c r="A166" s="40">
        <f>Ballu!A162</f>
        <v>160</v>
      </c>
      <c r="B166" s="40" t="str">
        <f>CONCATENATE(B$3,": ",CONCATENATE("E[",Ballu!D162,"]"))</f>
        <v>Производитель: E[BALLU]</v>
      </c>
      <c r="C166" s="40" t="str">
        <f>CONCATENATE(C$3,": ",CONCATENATE("S[",Ballu!BM162,"]"))</f>
        <v xml:space="preserve"> Тип: S[Сплит система]</v>
      </c>
      <c r="D166" s="40" t="str">
        <f>CONCATENATE(D$3,": ",CONCATENATE("S[",Ballu!AJ162,"]"))</f>
        <v xml:space="preserve"> (Сплит система) Инвертор: S[Нет]</v>
      </c>
      <c r="E166" s="40" t="str">
        <f>CONCATENATE(E$3,": ",CONCATENATE("N[",Ballu!AQ162,"]"))</f>
        <v xml:space="preserve"> (Сплит система) Холодопроизводительность: N[16]</v>
      </c>
      <c r="F166" s="40" t="str">
        <f>CONCATENATE(F$3,": ",CONCATENATE("N[",Ballu!AN162,"]"))</f>
        <v xml:space="preserve"> (Сплит система) Теплопроизводительность: N[17.9]</v>
      </c>
      <c r="G166" s="40" t="str">
        <f>CONCATENATE(G$3,": ",CONCATENATE("N[",Ballu!BL162,"]"))</f>
        <v xml:space="preserve"> (Сплит система) Площадь помещения: N[160]</v>
      </c>
      <c r="H166" s="40" t="str">
        <f t="shared" si="26"/>
        <v xml:space="preserve"> (Рабочий ток) Охлаждение: S[]</v>
      </c>
      <c r="I166" s="48" t="str">
        <f t="shared" si="34"/>
        <v xml:space="preserve"> (Потребляемая мощность) Охлаждение: N[]</v>
      </c>
      <c r="J166" s="40" t="str">
        <f t="shared" si="27"/>
        <v xml:space="preserve"> (Рабочий ток) Обогрев: S[]</v>
      </c>
      <c r="K166" s="48" t="str">
        <f t="shared" si="27"/>
        <v xml:space="preserve"> (Потребляемая мощность) Обогрев: S[]</v>
      </c>
      <c r="L166" s="40" t="str">
        <f>CONCATENATE(L$3,": ",CONCATENATE("S[",Ballu!BA162,"]"))</f>
        <v xml:space="preserve"> (Рабочий ток) Напряжение / Частота источника питания: S[3/380/50]</v>
      </c>
      <c r="M166" s="40" t="str">
        <f t="shared" si="28"/>
        <v xml:space="preserve"> (Рабочий ток) Хладагент: S[]</v>
      </c>
      <c r="N166" s="40" t="str">
        <f t="shared" si="29"/>
        <v xml:space="preserve"> (Рабочий ток) Количество хладагента: N[]</v>
      </c>
      <c r="O166" s="40" t="str">
        <f t="shared" si="30"/>
        <v xml:space="preserve"> (Рабочий ток) Объем рециркулируемого воздуха внутреннего блока: S[]</v>
      </c>
      <c r="P166" s="40" t="str">
        <f>CONCATENATE(P$3,": ",CONCATENATE("S[",Ballu!BN162,"]"))</f>
        <v xml:space="preserve"> (Внутренний блок) Размеры (Ш x Г x В): S[830 x 830 x 287]</v>
      </c>
      <c r="Q166" s="40" t="str">
        <f t="shared" si="31"/>
        <v xml:space="preserve"> (Внутренний блок) Упаковка (Ш x Г x В): S[]</v>
      </c>
      <c r="R166" s="40" t="str">
        <f>CONCATENATE(R$3,": ",CONCATENATE("S[",Ballu!BR162,"]"))</f>
        <v xml:space="preserve"> (Внутренний блок) Масса (нетто / брутто): S[30.5]</v>
      </c>
      <c r="S166" s="40" t="str">
        <f>CONCATENATE(S$3,": ",CONCATENATE("S[",Ballu!BG162,"]"))</f>
        <v xml:space="preserve"> (Внутренний блок) Уровень шума мин. / макс.: S[48]</v>
      </c>
      <c r="T166" s="40" t="str">
        <f t="shared" si="32"/>
        <v xml:space="preserve"> (Наружный блок) Марка компрессора: S[]</v>
      </c>
      <c r="U166" s="40" t="str">
        <f>CONCATENATE(U$3,": ",CONCATENATE("S[",Ballu!BP162,"]"))</f>
        <v xml:space="preserve"> (Наружный блок) Размеры (Ш x Г x В): S[900 x 350 x 1170]</v>
      </c>
      <c r="V166" s="40" t="str">
        <f t="shared" si="33"/>
        <v xml:space="preserve"> (Наружный блок) Упаковка (Ш x Г x В): S[]</v>
      </c>
      <c r="W166" s="40" t="str">
        <f>CONCATENATE(W$3,": ",CONCATENATE("S[",Ballu!BS162,"]"))</f>
        <v xml:space="preserve"> (Наружный блок) Масса (нетто / брутто): S[99.7]</v>
      </c>
      <c r="X166" s="40" t="str">
        <f>CONCATENATE(X$3,": ",CONCATENATE("N[",Ballu!AU162,"]"))</f>
        <v xml:space="preserve"> (Наружный блок) Максимальный уровень шума: N[63]</v>
      </c>
      <c r="Y166" s="40" t="str">
        <f t="shared" si="35"/>
        <v xml:space="preserve"> (Соединительные трубы) Жидкостная линия : N[]</v>
      </c>
      <c r="Z166" s="40" t="str">
        <f t="shared" si="35"/>
        <v xml:space="preserve"> (Соединительные трубы) Газовая линия : N[]</v>
      </c>
      <c r="AA166" s="40" t="str">
        <f>CONCATENATE(AA$3,": ",CONCATENATE("N[",Ballu!AK162,"]"))</f>
        <v xml:space="preserve"> (Соединительные трубы) Максимальная длина трубопровода: N[50]</v>
      </c>
      <c r="AB166" s="40" t="str">
        <f>CONCATENATE(AB$3,": ",CONCATENATE("S[",Ballu!AL162,"]"))</f>
        <v xml:space="preserve"> (Соединительные трубы) Максимальный перепад высот: S[30]</v>
      </c>
      <c r="AC166" s="40" t="str">
        <f t="shared" si="36"/>
        <v xml:space="preserve"> (Допустимая темп. наружного воздуха) Охлаждение: S[]</v>
      </c>
      <c r="AD166" s="40" t="str">
        <f t="shared" si="36"/>
        <v xml:space="preserve"> (Допустимая темп. наружного воздуха) Обогрев: S[]</v>
      </c>
    </row>
    <row r="167" spans="1:30" s="40" customFormat="1" x14ac:dyDescent="0.25">
      <c r="A167" s="40">
        <f>Ballu!A163</f>
        <v>161</v>
      </c>
      <c r="B167" s="40" t="str">
        <f>CONCATENATE(B$3,": ",CONCATENATE("E[",Ballu!D163,"]"))</f>
        <v>Производитель: E[BALLU]</v>
      </c>
      <c r="C167" s="40" t="str">
        <f>CONCATENATE(C$3,": ",CONCATENATE("S[",Ballu!BM163,"]"))</f>
        <v xml:space="preserve"> Тип: S[Сплит система]</v>
      </c>
      <c r="D167" s="40" t="str">
        <f>CONCATENATE(D$3,": ",CONCATENATE("S[",Ballu!AJ163,"]"))</f>
        <v xml:space="preserve"> (Сплит система) Инвертор: S[Нет]</v>
      </c>
      <c r="E167" s="40" t="str">
        <f>CONCATENATE(E$3,": ",CONCATENATE("N[",Ballu!AQ163,"]"))</f>
        <v xml:space="preserve"> (Сплит система) Холодопроизводительность: N[5.3]</v>
      </c>
      <c r="F167" s="40" t="str">
        <f>CONCATENATE(F$3,": ",CONCATENATE("N[",Ballu!AN163,"]"))</f>
        <v xml:space="preserve"> (Сплит система) Теплопроизводительность: N[5.6]</v>
      </c>
      <c r="G167" s="40" t="str">
        <f>CONCATENATE(G$3,": ",CONCATENATE("N[",Ballu!BL163,"]"))</f>
        <v xml:space="preserve"> (Сплит система) Площадь помещения: N[55]</v>
      </c>
      <c r="H167" s="40" t="str">
        <f t="shared" si="26"/>
        <v xml:space="preserve"> (Рабочий ток) Охлаждение: S[]</v>
      </c>
      <c r="I167" s="48" t="str">
        <f t="shared" si="34"/>
        <v xml:space="preserve"> (Потребляемая мощность) Охлаждение: N[]</v>
      </c>
      <c r="J167" s="40" t="str">
        <f t="shared" si="27"/>
        <v xml:space="preserve"> (Рабочий ток) Обогрев: S[]</v>
      </c>
      <c r="K167" s="48" t="str">
        <f t="shared" si="27"/>
        <v xml:space="preserve"> (Потребляемая мощность) Обогрев: S[]</v>
      </c>
      <c r="L167" s="40" t="str">
        <f>CONCATENATE(L$3,": ",CONCATENATE("S[",Ballu!BA163,"]"))</f>
        <v xml:space="preserve"> (Рабочий ток) Напряжение / Частота источника питания: S[220-240/50/1]</v>
      </c>
      <c r="M167" s="40" t="str">
        <f t="shared" si="28"/>
        <v xml:space="preserve"> (Рабочий ток) Хладагент: S[]</v>
      </c>
      <c r="N167" s="40" t="str">
        <f t="shared" si="29"/>
        <v xml:space="preserve"> (Рабочий ток) Количество хладагента: N[]</v>
      </c>
      <c r="O167" s="40" t="str">
        <f t="shared" si="30"/>
        <v xml:space="preserve"> (Рабочий ток) Объем рециркулируемого воздуха внутреннего блока: S[]</v>
      </c>
      <c r="P167" s="40" t="str">
        <f>CONCATENATE(P$3,": ",CONCATENATE("S[",Ballu!BN163,"]"))</f>
        <v xml:space="preserve"> (Внутренний блок) Размеры (Ш x Г x В): S[570 x 570 x 260]</v>
      </c>
      <c r="Q167" s="40" t="str">
        <f t="shared" si="31"/>
        <v xml:space="preserve"> (Внутренний блок) Упаковка (Ш x Г x В): S[]</v>
      </c>
      <c r="R167" s="40" t="str">
        <f>CONCATENATE(R$3,": ",CONCATENATE("S[",Ballu!BR163,"]"))</f>
        <v xml:space="preserve"> (Внутренний блок) Масса (нетто / брутто): S[16.4]</v>
      </c>
      <c r="S167" s="40" t="str">
        <f>CONCATENATE(S$3,": ",CONCATENATE("S[",Ballu!BG163,"]"))</f>
        <v xml:space="preserve"> (Внутренний блок) Уровень шума мин. / макс.: S[38]</v>
      </c>
      <c r="T167" s="40" t="str">
        <f t="shared" si="32"/>
        <v xml:space="preserve"> (Наружный блок) Марка компрессора: S[]</v>
      </c>
      <c r="U167" s="40" t="str">
        <f>CONCATENATE(U$3,": ",CONCATENATE("S[",Ballu!BP163,"]"))</f>
        <v xml:space="preserve"> (Наружный блок) Размеры (Ш x Г x В): S[805 x 330 x 554]</v>
      </c>
      <c r="V167" s="40" t="str">
        <f t="shared" si="33"/>
        <v xml:space="preserve"> (Наружный блок) Упаковка (Ш x Г x В): S[]</v>
      </c>
      <c r="W167" s="40" t="str">
        <f>CONCATENATE(W$3,": ",CONCATENATE("S[",Ballu!BS163,"]"))</f>
        <v xml:space="preserve"> (Наружный блок) Масса (нетто / брутто): S[37.8]</v>
      </c>
      <c r="X167" s="40" t="str">
        <f>CONCATENATE(X$3,": ",CONCATENATE("N[",Ballu!AU163,"]"))</f>
        <v xml:space="preserve"> (Наружный блок) Максимальный уровень шума: N[58]</v>
      </c>
      <c r="Y167" s="40" t="str">
        <f t="shared" si="35"/>
        <v xml:space="preserve"> (Соединительные трубы) Жидкостная линия : N[]</v>
      </c>
      <c r="Z167" s="40" t="str">
        <f t="shared" si="35"/>
        <v xml:space="preserve"> (Соединительные трубы) Газовая линия : N[]</v>
      </c>
      <c r="AA167" s="40" t="str">
        <f>CONCATENATE(AA$3,": ",CONCATENATE("N[",Ballu!AK163,"]"))</f>
        <v xml:space="preserve"> (Соединительные трубы) Максимальная длина трубопровода: N[25]</v>
      </c>
      <c r="AB167" s="40" t="str">
        <f>CONCATENATE(AB$3,": ",CONCATENATE("S[",Ballu!AL163,"]"))</f>
        <v xml:space="preserve"> (Соединительные трубы) Максимальный перепад высот: S[15]</v>
      </c>
      <c r="AC167" s="40" t="str">
        <f t="shared" si="36"/>
        <v xml:space="preserve"> (Допустимая темп. наружного воздуха) Охлаждение: S[]</v>
      </c>
      <c r="AD167" s="40" t="str">
        <f t="shared" si="36"/>
        <v xml:space="preserve"> (Допустимая темп. наружного воздуха) Обогрев: S[]</v>
      </c>
    </row>
    <row r="168" spans="1:30" s="40" customFormat="1" x14ac:dyDescent="0.25">
      <c r="A168" s="40">
        <f>Ballu!A164</f>
        <v>162</v>
      </c>
      <c r="B168" s="40" t="str">
        <f>CONCATENATE(B$3,": ",CONCATENATE("E[",Ballu!D164,"]"))</f>
        <v>Производитель: E[BALLU]</v>
      </c>
      <c r="C168" s="40" t="str">
        <f>CONCATENATE(C$3,": ",CONCATENATE("S[",Ballu!BM164,"]"))</f>
        <v xml:space="preserve"> Тип: S[Сплит система]</v>
      </c>
      <c r="D168" s="40" t="str">
        <f>CONCATENATE(D$3,": ",CONCATENATE("S[",Ballu!AJ164,"]"))</f>
        <v xml:space="preserve"> (Сплит система) Инвертор: S[Нет]</v>
      </c>
      <c r="E168" s="40" t="str">
        <f>CONCATENATE(E$3,": ",CONCATENATE("N[",Ballu!AQ164,"]"))</f>
        <v xml:space="preserve"> (Сплит система) Холодопроизводительность: N[7]</v>
      </c>
      <c r="F168" s="40" t="str">
        <f>CONCATENATE(F$3,": ",CONCATENATE("N[",Ballu!AN164,"]"))</f>
        <v xml:space="preserve"> (Сплит система) Теплопроизводительность: N[7.6]</v>
      </c>
      <c r="G168" s="40" t="str">
        <f>CONCATENATE(G$3,": ",CONCATENATE("N[",Ballu!BL164,"]"))</f>
        <v xml:space="preserve"> (Сплит система) Площадь помещения: N[70]</v>
      </c>
      <c r="H168" s="40" t="str">
        <f t="shared" si="26"/>
        <v xml:space="preserve"> (Рабочий ток) Охлаждение: S[]</v>
      </c>
      <c r="I168" s="48" t="str">
        <f t="shared" si="34"/>
        <v xml:space="preserve"> (Потребляемая мощность) Охлаждение: N[]</v>
      </c>
      <c r="J168" s="40" t="str">
        <f t="shared" si="27"/>
        <v xml:space="preserve"> (Рабочий ток) Обогрев: S[]</v>
      </c>
      <c r="K168" s="48" t="str">
        <f t="shared" si="27"/>
        <v xml:space="preserve"> (Потребляемая мощность) Обогрев: S[]</v>
      </c>
      <c r="L168" s="40" t="str">
        <f>CONCATENATE(L$3,": ",CONCATENATE("S[",Ballu!BA164,"]"))</f>
        <v xml:space="preserve"> (Рабочий ток) Напряжение / Частота источника питания: S[220-240/50/1]</v>
      </c>
      <c r="M168" s="40" t="str">
        <f t="shared" si="28"/>
        <v xml:space="preserve"> (Рабочий ток) Хладагент: S[]</v>
      </c>
      <c r="N168" s="40" t="str">
        <f t="shared" si="29"/>
        <v xml:space="preserve"> (Рабочий ток) Количество хладагента: N[]</v>
      </c>
      <c r="O168" s="40" t="str">
        <f t="shared" si="30"/>
        <v xml:space="preserve"> (Рабочий ток) Объем рециркулируемого воздуха внутреннего блока: S[]</v>
      </c>
      <c r="P168" s="40" t="str">
        <f>CONCATENATE(P$3,": ",CONCATENATE("S[",Ballu!BN164,"]"))</f>
        <v xml:space="preserve"> (Внутренний блок) Размеры (Ш x Г x В): S[1100 x 774 x 249]</v>
      </c>
      <c r="Q168" s="40" t="str">
        <f t="shared" si="31"/>
        <v xml:space="preserve"> (Внутренний блок) Упаковка (Ш x Г x В): S[]</v>
      </c>
      <c r="R168" s="40" t="str">
        <f>CONCATENATE(R$3,": ",CONCATENATE("S[",Ballu!BR164,"]"))</f>
        <v xml:space="preserve"> (Внутренний блок) Масса (нетто / брутто): S[32.6]</v>
      </c>
      <c r="S168" s="40" t="str">
        <f>CONCATENATE(S$3,": ",CONCATENATE("S[",Ballu!BG164,"]"))</f>
        <v xml:space="preserve"> (Внутренний блок) Уровень шума мин. / макс.: S[34]</v>
      </c>
      <c r="T168" s="40" t="str">
        <f t="shared" si="32"/>
        <v xml:space="preserve"> (Наружный блок) Марка компрессора: S[]</v>
      </c>
      <c r="U168" s="40" t="str">
        <f>CONCATENATE(U$3,": ",CONCATENATE("S[",Ballu!BP164,"]"))</f>
        <v xml:space="preserve"> (Наружный блок) Размеры (Ш x Г x В): S[890 x 342 x 673]</v>
      </c>
      <c r="V168" s="40" t="str">
        <f t="shared" si="33"/>
        <v xml:space="preserve"> (Наружный блок) Упаковка (Ш x Г x В): S[]</v>
      </c>
      <c r="W168" s="40" t="str">
        <f>CONCATENATE(W$3,": ",CONCATENATE("S[",Ballu!BS164,"]"))</f>
        <v xml:space="preserve"> (Наружный блок) Масса (нетто / брутто): S[52.9]</v>
      </c>
      <c r="X168" s="40" t="str">
        <f>CONCATENATE(X$3,": ",CONCATENATE("N[",Ballu!AU164,"]"))</f>
        <v xml:space="preserve"> (Наружный блок) Максимальный уровень шума: N[60]</v>
      </c>
      <c r="Y168" s="40" t="str">
        <f t="shared" si="35"/>
        <v xml:space="preserve"> (Соединительные трубы) Жидкостная линия : N[]</v>
      </c>
      <c r="Z168" s="40" t="str">
        <f t="shared" si="35"/>
        <v xml:space="preserve"> (Соединительные трубы) Газовая линия : N[]</v>
      </c>
      <c r="AA168" s="40" t="str">
        <f>CONCATENATE(AA$3,": ",CONCATENATE("N[",Ballu!AK164,"]"))</f>
        <v xml:space="preserve"> (Соединительные трубы) Максимальная длина трубопровода: N[25]</v>
      </c>
      <c r="AB168" s="40" t="str">
        <f>CONCATENATE(AB$3,": ",CONCATENATE("S[",Ballu!AL164,"]"))</f>
        <v xml:space="preserve"> (Соединительные трубы) Максимальный перепад высот: S[15]</v>
      </c>
      <c r="AC168" s="40" t="str">
        <f t="shared" si="36"/>
        <v xml:space="preserve"> (Допустимая темп. наружного воздуха) Охлаждение: S[]</v>
      </c>
      <c r="AD168" s="40" t="str">
        <f t="shared" si="36"/>
        <v xml:space="preserve"> (Допустимая темп. наружного воздуха) Обогрев: S[]</v>
      </c>
    </row>
    <row r="169" spans="1:30" s="40" customFormat="1" x14ac:dyDescent="0.25">
      <c r="A169" s="40">
        <f>Ballu!A165</f>
        <v>163</v>
      </c>
      <c r="B169" s="40" t="str">
        <f>CONCATENATE(B$3,": ",CONCATENATE("E[",Ballu!D165,"]"))</f>
        <v>Производитель: E[BALLU]</v>
      </c>
      <c r="C169" s="40" t="str">
        <f>CONCATENATE(C$3,": ",CONCATENATE("S[",Ballu!BM165,"]"))</f>
        <v xml:space="preserve"> Тип: S[Сплит система]</v>
      </c>
      <c r="D169" s="40" t="str">
        <f>CONCATENATE(D$3,": ",CONCATENATE("S[",Ballu!AJ165,"]"))</f>
        <v xml:space="preserve"> (Сплит система) Инвертор: S[Нет]</v>
      </c>
      <c r="E169" s="40" t="str">
        <f>CONCATENATE(E$3,": ",CONCATENATE("N[",Ballu!AQ165,"]"))</f>
        <v xml:space="preserve"> (Сплит система) Холодопроизводительность: N[14.1]</v>
      </c>
      <c r="F169" s="40" t="str">
        <f>CONCATENATE(F$3,": ",CONCATENATE("N[",Ballu!AN165,"]"))</f>
        <v xml:space="preserve"> (Сплит система) Теплопроизводительность: N[15.2]</v>
      </c>
      <c r="G169" s="40" t="str">
        <f>CONCATENATE(G$3,": ",CONCATENATE("N[",Ballu!BL165,"]"))</f>
        <v xml:space="preserve"> (Сплит система) Площадь помещения: N[140]</v>
      </c>
      <c r="H169" s="40" t="str">
        <f t="shared" si="26"/>
        <v xml:space="preserve"> (Рабочий ток) Охлаждение: S[]</v>
      </c>
      <c r="I169" s="48" t="str">
        <f t="shared" si="34"/>
        <v xml:space="preserve"> (Потребляемая мощность) Охлаждение: N[]</v>
      </c>
      <c r="J169" s="40" t="str">
        <f t="shared" si="27"/>
        <v xml:space="preserve"> (Рабочий ток) Обогрев: S[]</v>
      </c>
      <c r="K169" s="48" t="str">
        <f t="shared" si="27"/>
        <v xml:space="preserve"> (Потребляемая мощность) Обогрев: S[]</v>
      </c>
      <c r="L169" s="40" t="str">
        <f>CONCATENATE(L$3,": ",CONCATENATE("S[",Ballu!BA165,"]"))</f>
        <v xml:space="preserve"> (Рабочий ток) Напряжение / Частота источника питания: S[3/380/50]</v>
      </c>
      <c r="M169" s="40" t="str">
        <f t="shared" si="28"/>
        <v xml:space="preserve"> (Рабочий ток) Хладагент: S[]</v>
      </c>
      <c r="N169" s="40" t="str">
        <f t="shared" si="29"/>
        <v xml:space="preserve"> (Рабочий ток) Количество хладагента: N[]</v>
      </c>
      <c r="O169" s="40" t="str">
        <f t="shared" si="30"/>
        <v xml:space="preserve"> (Рабочий ток) Объем рециркулируемого воздуха внутреннего блока: S[]</v>
      </c>
      <c r="P169" s="40" t="str">
        <f>CONCATENATE(P$3,": ",CONCATENATE("S[",Ballu!BN165,"]"))</f>
        <v xml:space="preserve"> (Внутренний блок) Размеры (Ш x Г x В): S[830 x 830 x 245]</v>
      </c>
      <c r="Q169" s="40" t="str">
        <f t="shared" si="31"/>
        <v xml:space="preserve"> (Внутренний блок) Упаковка (Ш x Г x В): S[]</v>
      </c>
      <c r="R169" s="40" t="str">
        <f>CONCATENATE(R$3,": ",CONCATENATE("S[",Ballu!BR165,"]"))</f>
        <v xml:space="preserve"> (Внутренний блок) Масса (нетто / брутто): S[28.3]</v>
      </c>
      <c r="S169" s="40" t="str">
        <f>CONCATENATE(S$3,": ",CONCATENATE("S[",Ballu!BG165,"]"))</f>
        <v xml:space="preserve"> (Внутренний блок) Уровень шума мин. / макс.: S[50]</v>
      </c>
      <c r="T169" s="40" t="str">
        <f t="shared" si="32"/>
        <v xml:space="preserve"> (Наружный блок) Марка компрессора: S[]</v>
      </c>
      <c r="U169" s="40" t="str">
        <f>CONCATENATE(U$3,": ",CONCATENATE("S[",Ballu!BP165,"]"))</f>
        <v xml:space="preserve"> (Наружный блок) Размеры (Ш x Г x В): S[900 x 350 x 1170]</v>
      </c>
      <c r="V169" s="40" t="str">
        <f t="shared" si="33"/>
        <v xml:space="preserve"> (Наружный блок) Упаковка (Ш x Г x В): S[]</v>
      </c>
      <c r="W169" s="40" t="str">
        <f>CONCATENATE(W$3,": ",CONCATENATE("S[",Ballu!BS165,"]"))</f>
        <v xml:space="preserve"> (Наружный блок) Масса (нетто / брутто): S[98.6]</v>
      </c>
      <c r="X169" s="40" t="str">
        <f>CONCATENATE(X$3,": ",CONCATENATE("N[",Ballu!AU165,"]"))</f>
        <v xml:space="preserve"> (Наружный блок) Максимальный уровень шума: N[63]</v>
      </c>
      <c r="Y169" s="40" t="str">
        <f t="shared" si="35"/>
        <v xml:space="preserve"> (Соединительные трубы) Жидкостная линия : N[]</v>
      </c>
      <c r="Z169" s="40" t="str">
        <f t="shared" si="35"/>
        <v xml:space="preserve"> (Соединительные трубы) Газовая линия : N[]</v>
      </c>
      <c r="AA169" s="40" t="str">
        <f>CONCATENATE(AA$3,": ",CONCATENATE("N[",Ballu!AK165,"]"))</f>
        <v xml:space="preserve"> (Соединительные трубы) Максимальная длина трубопровода: N[50]</v>
      </c>
      <c r="AB169" s="40" t="str">
        <f>CONCATENATE(AB$3,": ",CONCATENATE("S[",Ballu!AL165,"]"))</f>
        <v xml:space="preserve"> (Соединительные трубы) Максимальный перепад высот: S[30]</v>
      </c>
      <c r="AC169" s="40" t="str">
        <f t="shared" si="36"/>
        <v xml:space="preserve"> (Допустимая темп. наружного воздуха) Охлаждение: S[]</v>
      </c>
      <c r="AD169" s="40" t="str">
        <f t="shared" si="36"/>
        <v xml:space="preserve"> (Допустимая темп. наружного воздуха) Обогрев: S[]</v>
      </c>
    </row>
    <row r="170" spans="1:30" s="40" customFormat="1" x14ac:dyDescent="0.25">
      <c r="A170" s="40">
        <f>Ballu!A166</f>
        <v>164</v>
      </c>
      <c r="B170" s="40" t="str">
        <f>CONCATENATE(B$3,": ",CONCATENATE("E[",Ballu!D166,"]"))</f>
        <v>Производитель: E[BALLU]</v>
      </c>
      <c r="C170" s="40" t="str">
        <f>CONCATENATE(C$3,": ",CONCATENATE("S[",Ballu!BM166,"]"))</f>
        <v xml:space="preserve"> Тип: S[Сплит система]</v>
      </c>
      <c r="D170" s="40" t="str">
        <f>CONCATENATE(D$3,": ",CONCATENATE("S[",Ballu!AJ166,"]"))</f>
        <v xml:space="preserve"> (Сплит система) Инвертор: S[Нет]</v>
      </c>
      <c r="E170" s="40" t="str">
        <f>CONCATENATE(E$3,": ",CONCATENATE("N[",Ballu!AQ166,"]"))</f>
        <v xml:space="preserve"> (Сплит система) Холодопроизводительность: N[7]</v>
      </c>
      <c r="F170" s="40" t="str">
        <f>CONCATENATE(F$3,": ",CONCATENATE("N[",Ballu!AN166,"]"))</f>
        <v xml:space="preserve"> (Сплит система) Теплопроизводительность: N[7.6]</v>
      </c>
      <c r="G170" s="40" t="str">
        <f>CONCATENATE(G$3,": ",CONCATENATE("N[",Ballu!BL166,"]"))</f>
        <v xml:space="preserve"> (Сплит система) Площадь помещения: N[70]</v>
      </c>
      <c r="H170" s="40" t="str">
        <f t="shared" si="26"/>
        <v xml:space="preserve"> (Рабочий ток) Охлаждение: S[]</v>
      </c>
      <c r="I170" s="48" t="str">
        <f t="shared" si="34"/>
        <v xml:space="preserve"> (Потребляемая мощность) Охлаждение: N[]</v>
      </c>
      <c r="J170" s="40" t="str">
        <f t="shared" si="27"/>
        <v xml:space="preserve"> (Рабочий ток) Обогрев: S[]</v>
      </c>
      <c r="K170" s="48" t="str">
        <f t="shared" si="27"/>
        <v xml:space="preserve"> (Потребляемая мощность) Обогрев: S[]</v>
      </c>
      <c r="L170" s="40" t="str">
        <f>CONCATENATE(L$3,": ",CONCATENATE("S[",Ballu!BA166,"]"))</f>
        <v xml:space="preserve"> (Рабочий ток) Напряжение / Частота источника питания: S[220-240/50/1]</v>
      </c>
      <c r="M170" s="40" t="str">
        <f t="shared" si="28"/>
        <v xml:space="preserve"> (Рабочий ток) Хладагент: S[]</v>
      </c>
      <c r="N170" s="40" t="str">
        <f t="shared" si="29"/>
        <v xml:space="preserve"> (Рабочий ток) Количество хладагента: N[]</v>
      </c>
      <c r="O170" s="40" t="str">
        <f t="shared" si="30"/>
        <v xml:space="preserve"> (Рабочий ток) Объем рециркулируемого воздуха внутреннего блока: S[]</v>
      </c>
      <c r="P170" s="40" t="str">
        <f>CONCATENATE(P$3,": ",CONCATENATE("S[",Ballu!BN166,"]"))</f>
        <v xml:space="preserve"> (Внутренний блок) Размеры (Ш x Г x В): S[830 x 830 x 205]</v>
      </c>
      <c r="Q170" s="40" t="str">
        <f t="shared" si="31"/>
        <v xml:space="preserve"> (Внутренний блок) Упаковка (Ш x Г x В): S[]</v>
      </c>
      <c r="R170" s="40" t="str">
        <f>CONCATENATE(R$3,": ",CONCATENATE("S[",Ballu!BR166,"]"))</f>
        <v xml:space="preserve"> (Внутренний блок) Масса (нетто / брутто): S[22.2]</v>
      </c>
      <c r="S170" s="40" t="str">
        <f>CONCATENATE(S$3,": ",CONCATENATE("S[",Ballu!BG166,"]"))</f>
        <v xml:space="preserve"> (Внутренний блок) Уровень шума мин. / макс.: S[38]</v>
      </c>
      <c r="T170" s="40" t="str">
        <f t="shared" si="32"/>
        <v xml:space="preserve"> (Наружный блок) Марка компрессора: S[]</v>
      </c>
      <c r="U170" s="40" t="str">
        <f>CONCATENATE(U$3,": ",CONCATENATE("S[",Ballu!BP166,"]"))</f>
        <v xml:space="preserve"> (Наружный блок) Размеры (Ш x Г x В): S[890 x 342 x 673]</v>
      </c>
      <c r="V170" s="40" t="str">
        <f t="shared" si="33"/>
        <v xml:space="preserve"> (Наружный блок) Упаковка (Ш x Г x В): S[]</v>
      </c>
      <c r="W170" s="40" t="str">
        <f>CONCATENATE(W$3,": ",CONCATENATE("S[",Ballu!BS166,"]"))</f>
        <v xml:space="preserve"> (Наружный блок) Масса (нетто / брутто): S[52.9]</v>
      </c>
      <c r="X170" s="40" t="str">
        <f>CONCATENATE(X$3,": ",CONCATENATE("N[",Ballu!AU166,"]"))</f>
        <v xml:space="preserve"> (Наружный блок) Максимальный уровень шума: N[60]</v>
      </c>
      <c r="Y170" s="40" t="str">
        <f t="shared" si="35"/>
        <v xml:space="preserve"> (Соединительные трубы) Жидкостная линия : N[]</v>
      </c>
      <c r="Z170" s="40" t="str">
        <f t="shared" si="35"/>
        <v xml:space="preserve"> (Соединительные трубы) Газовая линия : N[]</v>
      </c>
      <c r="AA170" s="40" t="str">
        <f>CONCATENATE(AA$3,": ",CONCATENATE("N[",Ballu!AK166,"]"))</f>
        <v xml:space="preserve"> (Соединительные трубы) Максимальная длина трубопровода: N[25]</v>
      </c>
      <c r="AB170" s="40" t="str">
        <f>CONCATENATE(AB$3,": ",CONCATENATE("S[",Ballu!AL166,"]"))</f>
        <v xml:space="preserve"> (Соединительные трубы) Максимальный перепад высот: S[15]</v>
      </c>
      <c r="AC170" s="40" t="str">
        <f t="shared" si="36"/>
        <v xml:space="preserve"> (Допустимая темп. наружного воздуха) Охлаждение: S[]</v>
      </c>
      <c r="AD170" s="40" t="str">
        <f t="shared" si="36"/>
        <v xml:space="preserve"> (Допустимая темп. наружного воздуха) Обогрев: S[]</v>
      </c>
    </row>
    <row r="171" spans="1:30" s="40" customFormat="1" x14ac:dyDescent="0.25">
      <c r="A171" s="40">
        <f>Ballu!A167</f>
        <v>165</v>
      </c>
      <c r="B171" s="40" t="str">
        <f>CONCATENATE(B$3,": ",CONCATENATE("E[",Ballu!D167,"]"))</f>
        <v>Производитель: E[BALLU]</v>
      </c>
      <c r="C171" s="40" t="str">
        <f>CONCATENATE(C$3,": ",CONCATENATE("S[",Ballu!BM167,"]"))</f>
        <v xml:space="preserve"> Тип: S[Сплит система]</v>
      </c>
      <c r="D171" s="40" t="str">
        <f>CONCATENATE(D$3,": ",CONCATENATE("S[",Ballu!AJ167,"]"))</f>
        <v xml:space="preserve"> (Сплит система) Инвертор: S[Нет]</v>
      </c>
      <c r="E171" s="40" t="str">
        <f>CONCATENATE(E$3,": ",CONCATENATE("N[",Ballu!AQ167,"]"))</f>
        <v xml:space="preserve"> (Сплит система) Холодопроизводительность: N[14]</v>
      </c>
      <c r="F171" s="40" t="str">
        <f>CONCATENATE(F$3,": ",CONCATENATE("N[",Ballu!AN167,"]"))</f>
        <v xml:space="preserve"> (Сплит система) Теплопроизводительность: N[15]</v>
      </c>
      <c r="G171" s="40" t="str">
        <f>CONCATENATE(G$3,": ",CONCATENATE("N[",Ballu!BL167,"]"))</f>
        <v xml:space="preserve"> (Сплит система) Площадь помещения: N[140]</v>
      </c>
      <c r="H171" s="40" t="str">
        <f t="shared" si="26"/>
        <v xml:space="preserve"> (Рабочий ток) Охлаждение: S[]</v>
      </c>
      <c r="I171" s="48" t="str">
        <f t="shared" si="34"/>
        <v xml:space="preserve"> (Потребляемая мощность) Охлаждение: N[]</v>
      </c>
      <c r="J171" s="40" t="str">
        <f t="shared" si="27"/>
        <v xml:space="preserve"> (Рабочий ток) Обогрев: S[]</v>
      </c>
      <c r="K171" s="48" t="str">
        <f t="shared" si="27"/>
        <v xml:space="preserve"> (Потребляемая мощность) Обогрев: S[]</v>
      </c>
      <c r="L171" s="40" t="str">
        <f>CONCATENATE(L$3,": ",CONCATENATE("S[",Ballu!BA167,"]"))</f>
        <v xml:space="preserve"> (Рабочий ток) Напряжение / Частота источника питания: S[3/380/50]</v>
      </c>
      <c r="M171" s="40" t="str">
        <f t="shared" si="28"/>
        <v xml:space="preserve"> (Рабочий ток) Хладагент: S[]</v>
      </c>
      <c r="N171" s="40" t="str">
        <f t="shared" si="29"/>
        <v xml:space="preserve"> (Рабочий ток) Количество хладагента: N[]</v>
      </c>
      <c r="O171" s="40" t="str">
        <f t="shared" si="30"/>
        <v xml:space="preserve"> (Рабочий ток) Объем рециркулируемого воздуха внутреннего блока: S[]</v>
      </c>
      <c r="P171" s="40" t="str">
        <f>CONCATENATE(P$3,": ",CONCATENATE("S[",Ballu!BN167,"]"))</f>
        <v xml:space="preserve"> (Внутренний блок) Размеры (Ш x Г x В): S[580 x 380 x 1870]</v>
      </c>
      <c r="Q171" s="40" t="str">
        <f t="shared" si="31"/>
        <v xml:space="preserve"> (Внутренний блок) Упаковка (Ш x Г x В): S[]</v>
      </c>
      <c r="R171" s="40" t="str">
        <f>CONCATENATE(R$3,": ",CONCATENATE("S[",Ballu!BR167,"]"))</f>
        <v xml:space="preserve"> (Внутренний блок) Масса (нетто / брутто): S[55]</v>
      </c>
      <c r="S171" s="40" t="str">
        <f>CONCATENATE(S$3,": ",CONCATENATE("S[",Ballu!BG167,"]"))</f>
        <v xml:space="preserve"> (Внутренний блок) Уровень шума мин. / макс.: S[48]</v>
      </c>
      <c r="T171" s="40" t="str">
        <f t="shared" si="32"/>
        <v xml:space="preserve"> (Наружный блок) Марка компрессора: S[]</v>
      </c>
      <c r="U171" s="40" t="str">
        <f>CONCATENATE(U$3,": ",CONCATENATE("S[",Ballu!BP167,"]"))</f>
        <v xml:space="preserve"> (Наружный блок) Размеры (Ш x Г x В): S[950 x 340 x 1050]</v>
      </c>
      <c r="V171" s="40" t="str">
        <f t="shared" si="33"/>
        <v xml:space="preserve"> (Наружный блок) Упаковка (Ш x Г x В): S[]</v>
      </c>
      <c r="W171" s="40" t="str">
        <f>CONCATENATE(W$3,": ",CONCATENATE("S[",Ballu!BS167,"]"))</f>
        <v xml:space="preserve"> (Наружный блок) Масса (нетто / брутто): S[96]</v>
      </c>
      <c r="X171" s="40" t="str">
        <f>CONCATENATE(X$3,": ",CONCATENATE("N[",Ballu!AU167,"]"))</f>
        <v xml:space="preserve"> (Наружный блок) Максимальный уровень шума: N[55]</v>
      </c>
      <c r="Y171" s="40" t="str">
        <f t="shared" si="35"/>
        <v xml:space="preserve"> (Соединительные трубы) Жидкостная линия : N[]</v>
      </c>
      <c r="Z171" s="40" t="str">
        <f t="shared" si="35"/>
        <v xml:space="preserve"> (Соединительные трубы) Газовая линия : N[]</v>
      </c>
      <c r="AA171" s="40" t="str">
        <f>CONCATENATE(AA$3,": ",CONCATENATE("N[",Ballu!AK167,"]"))</f>
        <v xml:space="preserve"> (Соединительные трубы) Максимальная длина трубопровода: N[50]</v>
      </c>
      <c r="AB171" s="40" t="str">
        <f>CONCATENATE(AB$3,": ",CONCATENATE("S[",Ballu!AL167,"]"))</f>
        <v xml:space="preserve"> (Соединительные трубы) Максимальный перепад высот: S[30]</v>
      </c>
      <c r="AC171" s="40" t="str">
        <f t="shared" si="36"/>
        <v xml:space="preserve"> (Допустимая темп. наружного воздуха) Охлаждение: S[]</v>
      </c>
      <c r="AD171" s="40" t="str">
        <f t="shared" si="36"/>
        <v xml:space="preserve"> (Допустимая темп. наружного воздуха) Обогрев: S[]</v>
      </c>
    </row>
    <row r="172" spans="1:30" s="40" customFormat="1" x14ac:dyDescent="0.25">
      <c r="A172" s="40">
        <f>Ballu!A168</f>
        <v>166</v>
      </c>
      <c r="B172" s="40" t="str">
        <f>CONCATENATE(B$3,": ",CONCATENATE("E[",Ballu!D168,"]"))</f>
        <v>Производитель: E[BALLU MACHINE]</v>
      </c>
      <c r="C172" s="40" t="str">
        <f>CONCATENATE(C$3,": ",CONCATENATE("S[",Ballu!BM168,"]"))</f>
        <v xml:space="preserve"> Тип: S[Сплит система]</v>
      </c>
      <c r="D172" s="40" t="str">
        <f>CONCATENATE(D$3,": ",CONCATENATE("S[",Ballu!AJ168,"]"))</f>
        <v xml:space="preserve"> (Сплит система) Инвертор: S[Да]</v>
      </c>
      <c r="E172" s="40" t="str">
        <f>CONCATENATE(E$3,": ",CONCATENATE("N[",Ballu!AQ168,"]"))</f>
        <v xml:space="preserve"> (Сплит система) Холодопроизводительность: N[8.2]</v>
      </c>
      <c r="F172" s="40" t="str">
        <f>CONCATENATE(F$3,": ",CONCATENATE("N[",Ballu!AN168,"]"))</f>
        <v xml:space="preserve"> (Сплит система) Теплопроизводительность: N[9.3]</v>
      </c>
      <c r="G172" s="40" t="str">
        <f>CONCATENATE(G$3,": ",CONCATENATE("N[",Ballu!BL168,"]"))</f>
        <v xml:space="preserve"> (Сплит система) Площадь помещения: N[85]</v>
      </c>
      <c r="H172" s="40" t="str">
        <f t="shared" si="26"/>
        <v xml:space="preserve"> (Рабочий ток) Охлаждение: S[]</v>
      </c>
      <c r="I172" s="48" t="str">
        <f t="shared" si="34"/>
        <v xml:space="preserve"> (Потребляемая мощность) Охлаждение: N[]</v>
      </c>
      <c r="J172" s="40" t="str">
        <f t="shared" si="27"/>
        <v xml:space="preserve"> (Рабочий ток) Обогрев: S[]</v>
      </c>
      <c r="K172" s="48" t="str">
        <f t="shared" si="27"/>
        <v xml:space="preserve"> (Потребляемая мощность) Обогрев: S[]</v>
      </c>
      <c r="L172" s="40" t="str">
        <f>CONCATENATE(L$3,": ",CONCATENATE("S[",Ballu!BA168,"]"))</f>
        <v xml:space="preserve"> (Рабочий ток) Напряжение / Частота источника питания: S[220-240/50/1]</v>
      </c>
      <c r="M172" s="40" t="str">
        <f t="shared" si="28"/>
        <v xml:space="preserve"> (Рабочий ток) Хладагент: S[]</v>
      </c>
      <c r="N172" s="40" t="str">
        <f t="shared" si="29"/>
        <v xml:space="preserve"> (Рабочий ток) Количество хладагента: N[]</v>
      </c>
      <c r="O172" s="40" t="str">
        <f t="shared" si="30"/>
        <v xml:space="preserve"> (Рабочий ток) Объем рециркулируемого воздуха внутреннего блока: S[]</v>
      </c>
      <c r="P172" s="40" t="str">
        <f>CONCATENATE(P$3,": ",CONCATENATE("S[",Ballu!BN168,"]"))</f>
        <v xml:space="preserve"> (Внутренний блок) Размеры (Ш x Г x В): S[1280 x 205 x 660]</v>
      </c>
      <c r="Q172" s="40" t="str">
        <f t="shared" si="31"/>
        <v xml:space="preserve"> (Внутренний блок) Упаковка (Ш x Г x В): S[]</v>
      </c>
      <c r="R172" s="40" t="str">
        <f>CONCATENATE(R$3,": ",CONCATENATE("S[",Ballu!BR168,"]"))</f>
        <v xml:space="preserve"> (Внутренний блок) Масса (нетто / брутто): S[32]</v>
      </c>
      <c r="S172" s="40" t="str">
        <f>CONCATENATE(S$3,": ",CONCATENATE("S[",Ballu!BG168,"]"))</f>
        <v xml:space="preserve"> (Внутренний блок) Уровень шума мин. / макс.: S[38]</v>
      </c>
      <c r="T172" s="40" t="str">
        <f t="shared" si="32"/>
        <v xml:space="preserve"> (Наружный блок) Марка компрессора: S[]</v>
      </c>
      <c r="U172" s="40" t="str">
        <f>CONCATENATE(U$3,": ",CONCATENATE("S[",Ballu!BP168,"]"))</f>
        <v xml:space="preserve"> (Наружный блок) Размеры (Ш x Г x В): S[900 x 350 x 700]</v>
      </c>
      <c r="V172" s="40" t="str">
        <f t="shared" si="33"/>
        <v xml:space="preserve"> (Наружный блок) Упаковка (Ш x Г x В): S[]</v>
      </c>
      <c r="W172" s="40" t="str">
        <f>CONCATENATE(W$3,": ",CONCATENATE("S[",Ballu!BS168,"]"))</f>
        <v xml:space="preserve"> (Наружный блок) Масса (нетто / брутто): S[51]</v>
      </c>
      <c r="X172" s="40" t="str">
        <f>CONCATENATE(X$3,": ",CONCATENATE("N[",Ballu!AU168,"]"))</f>
        <v xml:space="preserve"> (Наружный блок) Максимальный уровень шума: N[58]</v>
      </c>
      <c r="Y172" s="40" t="str">
        <f t="shared" si="35"/>
        <v xml:space="preserve"> (Соединительные трубы) Жидкостная линия : N[]</v>
      </c>
      <c r="Z172" s="40" t="str">
        <f t="shared" si="35"/>
        <v xml:space="preserve"> (Соединительные трубы) Газовая линия : N[]</v>
      </c>
      <c r="AA172" s="40" t="str">
        <f>CONCATENATE(AA$3,": ",CONCATENATE("N[",Ballu!AK168,"]"))</f>
        <v xml:space="preserve"> (Соединительные трубы) Максимальная длина трубопровода: N[9]</v>
      </c>
      <c r="AB172" s="40" t="str">
        <f>CONCATENATE(AB$3,": ",CONCATENATE("S[",Ballu!AL168,"]"))</f>
        <v xml:space="preserve"> (Соединительные трубы) Максимальный перепад высот: S[25]</v>
      </c>
      <c r="AC172" s="40" t="str">
        <f t="shared" si="36"/>
        <v xml:space="preserve"> (Допустимая темп. наружного воздуха) Охлаждение: S[]</v>
      </c>
      <c r="AD172" s="40" t="str">
        <f t="shared" si="36"/>
        <v xml:space="preserve"> (Допустимая темп. наружного воздуха) Обогрев: S[]</v>
      </c>
    </row>
    <row r="173" spans="1:30" s="40" customFormat="1" x14ac:dyDescent="0.25">
      <c r="A173" s="40">
        <f>Ballu!A169</f>
        <v>167</v>
      </c>
      <c r="B173" s="40" t="str">
        <f>CONCATENATE(B$3,": ",CONCATENATE("E[",Ballu!D169,"]"))</f>
        <v>Производитель: E[BALLU MACHINE]</v>
      </c>
      <c r="C173" s="40" t="str">
        <f>CONCATENATE(C$3,": ",CONCATENATE("S[",Ballu!BM169,"]"))</f>
        <v xml:space="preserve"> Тип: S[Сплит система]</v>
      </c>
      <c r="D173" s="40" t="str">
        <f>CONCATENATE(D$3,": ",CONCATENATE("S[",Ballu!AJ169,"]"))</f>
        <v xml:space="preserve"> (Сплит система) Инвертор: S[Да]</v>
      </c>
      <c r="E173" s="40" t="str">
        <f>CONCATENATE(E$3,": ",CONCATENATE("N[",Ballu!AQ169,"]"))</f>
        <v xml:space="preserve"> (Сплит система) Холодопроизводительность: N[8.2]</v>
      </c>
      <c r="F173" s="40" t="str">
        <f>CONCATENATE(F$3,": ",CONCATENATE("N[",Ballu!AN169,"]"))</f>
        <v xml:space="preserve"> (Сплит система) Теплопроизводительность: N[9.3]</v>
      </c>
      <c r="G173" s="40" t="str">
        <f>CONCATENATE(G$3,": ",CONCATENATE("N[",Ballu!BL169,"]"))</f>
        <v xml:space="preserve"> (Сплит система) Площадь помещения: N[85]</v>
      </c>
      <c r="H173" s="40" t="str">
        <f t="shared" si="26"/>
        <v xml:space="preserve"> (Рабочий ток) Охлаждение: S[]</v>
      </c>
      <c r="I173" s="40" t="str">
        <f>CONCATENATE(I$3,": ",CONCATENATE("N[",Ballu!BE169/1000,"]"))</f>
        <v xml:space="preserve"> (Потребляемая мощность) Охлаждение: N[0.00218]</v>
      </c>
      <c r="J173" s="40" t="str">
        <f t="shared" si="27"/>
        <v xml:space="preserve"> (Рабочий ток) Обогрев: S[]</v>
      </c>
      <c r="K173" s="40" t="str">
        <f>CONCATENATE(K$3,": ",CONCATENATE("S[",Ballu!BD169/1000,"]"))</f>
        <v xml:space="preserve"> (Потребляемая мощность) Обогрев: S[0.0021]</v>
      </c>
      <c r="L173" s="40" t="str">
        <f>CONCATENATE(L$3,": ",CONCATENATE("S[",Ballu!BA169,"]"))</f>
        <v xml:space="preserve"> (Рабочий ток) Напряжение / Частота источника питания: S[220-240/50/1]</v>
      </c>
      <c r="M173" s="40" t="str">
        <f t="shared" si="28"/>
        <v xml:space="preserve"> (Рабочий ток) Хладагент: S[]</v>
      </c>
      <c r="N173" s="40" t="str">
        <f t="shared" si="29"/>
        <v xml:space="preserve"> (Рабочий ток) Количество хладагента: N[]</v>
      </c>
      <c r="O173" s="40" t="str">
        <f t="shared" si="30"/>
        <v xml:space="preserve"> (Рабочий ток) Объем рециркулируемого воздуха внутреннего блока: S[]</v>
      </c>
      <c r="P173" s="40" t="str">
        <f>CONCATENATE(P$3,": ",CONCATENATE("S[",Ballu!BN169,"]"))</f>
        <v xml:space="preserve"> (Внутренний блок) Размеры (Ш x Г x В): S[835 x 835 x 250]</v>
      </c>
      <c r="Q173" s="40" t="str">
        <f t="shared" si="31"/>
        <v xml:space="preserve"> (Внутренний блок) Упаковка (Ш x Г x В): S[]</v>
      </c>
      <c r="R173" s="40" t="str">
        <f>CONCATENATE(R$3,": ",CONCATENATE("S[",Ballu!BR169,"]"))</f>
        <v xml:space="preserve"> (Внутренний блок) Масса (нетто / брутто): S[24]</v>
      </c>
      <c r="S173" s="40" t="str">
        <f>CONCATENATE(S$3,": ",CONCATENATE("S[",Ballu!BG169,"]"))</f>
        <v xml:space="preserve"> (Внутренний блок) Уровень шума мин. / макс.: S[38]</v>
      </c>
      <c r="T173" s="40" t="str">
        <f t="shared" si="32"/>
        <v xml:space="preserve"> (Наружный блок) Марка компрессора: S[]</v>
      </c>
      <c r="U173" s="40" t="str">
        <f>CONCATENATE(U$3,": ",CONCATENATE("S[",Ballu!BP169,"]"))</f>
        <v xml:space="preserve"> (Наружный блок) Размеры (Ш x Г x В): S[900 x 350 x 700]</v>
      </c>
      <c r="V173" s="40" t="str">
        <f t="shared" si="33"/>
        <v xml:space="preserve"> (Наружный блок) Упаковка (Ш x Г x В): S[]</v>
      </c>
      <c r="W173" s="40" t="str">
        <f>CONCATENATE(W$3,": ",CONCATENATE("S[",Ballu!BS169,"]"))</f>
        <v xml:space="preserve"> (Наружный блок) Масса (нетто / брутто): S[51]</v>
      </c>
      <c r="X173" s="40" t="str">
        <f>CONCATENATE(X$3,": ",CONCATENATE("N[",Ballu!AU169,"]"))</f>
        <v xml:space="preserve"> (Наружный блок) Максимальный уровень шума: N[58]</v>
      </c>
      <c r="Y173" s="40" t="str">
        <f t="shared" si="35"/>
        <v xml:space="preserve"> (Соединительные трубы) Жидкостная линия : N[]</v>
      </c>
      <c r="Z173" s="40" t="str">
        <f t="shared" si="35"/>
        <v xml:space="preserve"> (Соединительные трубы) Газовая линия : N[]</v>
      </c>
      <c r="AA173" s="40" t="str">
        <f>CONCATENATE(AA$3,": ",CONCATENATE("N[",Ballu!AK169,"]"))</f>
        <v xml:space="preserve"> (Соединительные трубы) Максимальная длина трубопровода: N[50]</v>
      </c>
      <c r="AB173" s="40" t="str">
        <f>CONCATENATE(AB$3,": ",CONCATENATE("S[",Ballu!AL169,"]"))</f>
        <v xml:space="preserve"> (Соединительные трубы) Максимальный перепад высот: S[25]</v>
      </c>
      <c r="AC173" s="40" t="str">
        <f t="shared" si="36"/>
        <v xml:space="preserve"> (Допустимая темп. наружного воздуха) Охлаждение: S[]</v>
      </c>
      <c r="AD173" s="40" t="str">
        <f t="shared" si="36"/>
        <v xml:space="preserve"> (Допустимая темп. наружного воздуха) Обогрев: S[]</v>
      </c>
    </row>
    <row r="174" spans="1:30" s="40" customFormat="1" x14ac:dyDescent="0.25">
      <c r="A174" s="40">
        <f>Ballu!A170</f>
        <v>168</v>
      </c>
      <c r="B174" s="40" t="str">
        <f>CONCATENATE(B$3,": ",CONCATENATE("E[",Ballu!D170,"]"))</f>
        <v>Производитель: E[BALLU MACHINE]</v>
      </c>
      <c r="C174" s="40" t="str">
        <f>CONCATENATE(C$3,": ",CONCATENATE("S[",Ballu!BM170,"]"))</f>
        <v xml:space="preserve"> Тип: S[Сплит система]</v>
      </c>
      <c r="D174" s="40" t="str">
        <f>CONCATENATE(D$3,": ",CONCATENATE("S[",Ballu!AJ170,"]"))</f>
        <v xml:space="preserve"> (Сплит система) Инвертор: S[Да]</v>
      </c>
      <c r="E174" s="40" t="str">
        <f>CONCATENATE(E$3,": ",CONCATENATE("N[",Ballu!AQ170,"]"))</f>
        <v xml:space="preserve"> (Сплит система) Холодопроизводительность: N[5.6]</v>
      </c>
      <c r="F174" s="40" t="str">
        <f>CONCATENATE(F$3,": ",CONCATENATE("N[",Ballu!AN170,"]"))</f>
        <v xml:space="preserve"> (Сплит система) Теплопроизводительность: N[6.2]</v>
      </c>
      <c r="G174" s="40" t="str">
        <f>CONCATENATE(G$3,": ",CONCATENATE("N[",Ballu!BL170,"]"))</f>
        <v xml:space="preserve"> (Сплит система) Площадь помещения: N[55]</v>
      </c>
      <c r="H174" s="40" t="str">
        <f t="shared" si="26"/>
        <v xml:space="preserve"> (Рабочий ток) Охлаждение: S[]</v>
      </c>
      <c r="I174" s="40" t="str">
        <f>CONCATENATE(I$3,": ",CONCATENATE("N[",Ballu!BE170/1000,"]"))</f>
        <v xml:space="preserve"> (Потребляемая мощность) Охлаждение: N[0.00155]</v>
      </c>
      <c r="J174" s="40" t="str">
        <f t="shared" si="27"/>
        <v xml:space="preserve"> (Рабочий ток) Обогрев: S[]</v>
      </c>
      <c r="K174" s="40" t="str">
        <f>CONCATENATE(K$3,": ",CONCATENATE("S[",Ballu!BD170/1000,"]"))</f>
        <v xml:space="preserve"> (Потребляемая мощность) Обогрев: S[0.00149]</v>
      </c>
      <c r="L174" s="40" t="str">
        <f>CONCATENATE(L$3,": ",CONCATENATE("S[",Ballu!BA170,"]"))</f>
        <v xml:space="preserve"> (Рабочий ток) Напряжение / Частота источника питания: S[220-240/50/1]</v>
      </c>
      <c r="M174" s="40" t="str">
        <f t="shared" si="28"/>
        <v xml:space="preserve"> (Рабочий ток) Хладагент: S[]</v>
      </c>
      <c r="N174" s="40" t="str">
        <f t="shared" si="29"/>
        <v xml:space="preserve"> (Рабочий ток) Количество хладагента: N[]</v>
      </c>
      <c r="O174" s="40" t="str">
        <f t="shared" si="30"/>
        <v xml:space="preserve"> (Рабочий ток) Объем рециркулируемого воздуха внутреннего блока: S[]</v>
      </c>
      <c r="P174" s="40" t="str">
        <f>CONCATENATE(P$3,": ",CONCATENATE("S[",Ballu!BN170,"]"))</f>
        <v xml:space="preserve"> (Внутренний блок) Размеры (Ш x Г x В): S[1000 x 245 x 245]</v>
      </c>
      <c r="Q174" s="40" t="str">
        <f t="shared" si="31"/>
        <v xml:space="preserve"> (Внутренний блок) Упаковка (Ш x Г x В): S[]</v>
      </c>
      <c r="R174" s="40" t="str">
        <f>CONCATENATE(R$3,": ",CONCATENATE("S[",Ballu!BR170,"]"))</f>
        <v xml:space="preserve"> (Внутренний блок) Масса (нетто / брутто): S[31]</v>
      </c>
      <c r="S174" s="40" t="str">
        <f>CONCATENATE(S$3,": ",CONCATENATE("S[",Ballu!BG170,"]"))</f>
        <v xml:space="preserve"> (Внутренний блок) Уровень шума мин. / макс.: S[40]</v>
      </c>
      <c r="T174" s="40" t="str">
        <f t="shared" si="32"/>
        <v xml:space="preserve"> (Наружный блок) Марка компрессора: S[]</v>
      </c>
      <c r="U174" s="40" t="str">
        <f>CONCATENATE(U$3,": ",CONCATENATE("S[",Ballu!BP170,"]"))</f>
        <v xml:space="preserve"> (Наружный блок) Размеры (Ш x Г x В): S[800 x 315 x 545]</v>
      </c>
      <c r="V174" s="40" t="str">
        <f t="shared" si="33"/>
        <v xml:space="preserve"> (Наружный блок) Упаковка (Ш x Г x В): S[]</v>
      </c>
      <c r="W174" s="40" t="str">
        <f>CONCATENATE(W$3,": ",CONCATENATE("S[",Ballu!BS170,"]"))</f>
        <v xml:space="preserve"> (Наружный блок) Масса (нетто / брутто): S[37]</v>
      </c>
      <c r="X174" s="40" t="str">
        <f>CONCATENATE(X$3,": ",CONCATENATE("N[",Ballu!AU170,"]"))</f>
        <v xml:space="preserve"> (Наружный блок) Максимальный уровень шума: N[55]</v>
      </c>
      <c r="Y174" s="40" t="str">
        <f t="shared" si="35"/>
        <v xml:space="preserve"> (Соединительные трубы) Жидкостная линия : N[]</v>
      </c>
      <c r="Z174" s="40" t="str">
        <f t="shared" si="35"/>
        <v xml:space="preserve"> (Соединительные трубы) Газовая линия : N[]</v>
      </c>
      <c r="AA174" s="40" t="str">
        <f>CONCATENATE(AA$3,": ",CONCATENATE("N[",Ballu!AK170,"]"))</f>
        <v xml:space="preserve"> (Соединительные трубы) Максимальная длина трубопровода: N[30]</v>
      </c>
      <c r="AB174" s="40" t="str">
        <f>CONCATENATE(AB$3,": ",CONCATENATE("S[",Ballu!AL170,"]"))</f>
        <v xml:space="preserve"> (Соединительные трубы) Максимальный перепад высот: S[20]</v>
      </c>
      <c r="AC174" s="40" t="str">
        <f t="shared" si="36"/>
        <v xml:space="preserve"> (Допустимая темп. наружного воздуха) Охлаждение: S[]</v>
      </c>
      <c r="AD174" s="40" t="str">
        <f t="shared" si="36"/>
        <v xml:space="preserve"> (Допустимая темп. наружного воздуха) Обогрев: S[]</v>
      </c>
    </row>
    <row r="175" spans="1:30" s="40" customFormat="1" x14ac:dyDescent="0.25">
      <c r="A175" s="40">
        <f>Ballu!A171</f>
        <v>169</v>
      </c>
      <c r="B175" s="40" t="str">
        <f>CONCATENATE(B$3,": ",CONCATENATE("E[",Ballu!D171,"]"))</f>
        <v>Производитель: E[BALLU MACHINE]</v>
      </c>
      <c r="C175" s="40" t="str">
        <f>CONCATENATE(C$3,": ",CONCATENATE("S[",Ballu!BM171,"]"))</f>
        <v xml:space="preserve"> Тип: S[Сплит система]</v>
      </c>
      <c r="D175" s="40" t="str">
        <f>CONCATENATE(D$3,": ",CONCATENATE("S[",Ballu!AJ171,"]"))</f>
        <v xml:space="preserve"> (Сплит система) Инвертор: S[Да]</v>
      </c>
      <c r="E175" s="40" t="str">
        <f>CONCATENATE(E$3,": ",CONCATENATE("N[",Ballu!AQ171,"]"))</f>
        <v xml:space="preserve"> (Сплит система) Холодопроизводительность: N[5.6]</v>
      </c>
      <c r="F175" s="40" t="str">
        <f>CONCATENATE(F$3,": ",CONCATENATE("N[",Ballu!AN171,"]"))</f>
        <v xml:space="preserve"> (Сплит система) Теплопроизводительность: N[6.2]</v>
      </c>
      <c r="G175" s="40" t="str">
        <f>CONCATENATE(G$3,": ",CONCATENATE("N[",Ballu!BL171,"]"))</f>
        <v xml:space="preserve"> (Сплит система) Площадь помещения: N[55]</v>
      </c>
      <c r="H175" s="40" t="str">
        <f t="shared" si="26"/>
        <v xml:space="preserve"> (Рабочий ток) Охлаждение: S[]</v>
      </c>
      <c r="I175" s="40" t="str">
        <f>CONCATENATE(I$3,": ",CONCATENATE("N[",Ballu!BE171/1000,"]"))</f>
        <v xml:space="preserve"> (Потребляемая мощность) Охлаждение: N[0.00163]</v>
      </c>
      <c r="J175" s="40" t="str">
        <f t="shared" si="27"/>
        <v xml:space="preserve"> (Рабочий ток) Обогрев: S[]</v>
      </c>
      <c r="K175" s="40" t="str">
        <f>CONCATENATE(K$3,": ",CONCATENATE("S[",Ballu!BD171/1000,"]"))</f>
        <v xml:space="preserve"> (Потребляемая мощность) Обогрев: S[0.00173]</v>
      </c>
      <c r="L175" s="40" t="str">
        <f>CONCATENATE(L$3,": ",CONCATENATE("S[",Ballu!BA171,"]"))</f>
        <v xml:space="preserve"> (Рабочий ток) Напряжение / Частота источника питания: S[220-240/50/1]</v>
      </c>
      <c r="M175" s="40" t="str">
        <f t="shared" si="28"/>
        <v xml:space="preserve"> (Рабочий ток) Хладагент: S[]</v>
      </c>
      <c r="N175" s="40" t="str">
        <f t="shared" si="29"/>
        <v xml:space="preserve"> (Рабочий ток) Количество хладагента: N[]</v>
      </c>
      <c r="O175" s="40" t="str">
        <f t="shared" si="30"/>
        <v xml:space="preserve"> (Рабочий ток) Объем рециркулируемого воздуха внутреннего блока: S[]</v>
      </c>
      <c r="P175" s="40" t="str">
        <f>CONCATENATE(P$3,": ",CONCATENATE("S[",Ballu!BN171,"]"))</f>
        <v xml:space="preserve"> (Внутренний блок) Размеры (Ш x Г x В): S[570 x 570 x 260]</v>
      </c>
      <c r="Q175" s="40" t="str">
        <f t="shared" si="31"/>
        <v xml:space="preserve"> (Внутренний блок) Упаковка (Ш x Г x В): S[]</v>
      </c>
      <c r="R175" s="40" t="str">
        <f>CONCATENATE(R$3,": ",CONCATENATE("S[",Ballu!BR171,"]"))</f>
        <v xml:space="preserve"> (Внутренний блок) Масса (нетто / брутто): S[17]</v>
      </c>
      <c r="S175" s="40" t="str">
        <f>CONCATENATE(S$3,": ",CONCATENATE("S[",Ballu!BG171,"]"))</f>
        <v xml:space="preserve"> (Внутренний блок) Уровень шума мин. / макс.: S[36]</v>
      </c>
      <c r="T175" s="40" t="str">
        <f t="shared" si="32"/>
        <v xml:space="preserve"> (Наружный блок) Марка компрессора: S[]</v>
      </c>
      <c r="U175" s="40" t="str">
        <f>CONCATENATE(U$3,": ",CONCATENATE("S[",Ballu!BP171,"]"))</f>
        <v xml:space="preserve"> (Наружный блок) Размеры (Ш x Г x В): S[800 x 315 x 545]</v>
      </c>
      <c r="V175" s="40" t="str">
        <f t="shared" si="33"/>
        <v xml:space="preserve"> (Наружный блок) Упаковка (Ш x Г x В): S[]</v>
      </c>
      <c r="W175" s="40" t="str">
        <f>CONCATENATE(W$3,": ",CONCATENATE("S[",Ballu!BS171,"]"))</f>
        <v xml:space="preserve"> (Наружный блок) Масса (нетто / брутто): S[37]</v>
      </c>
      <c r="X175" s="40" t="str">
        <f>CONCATENATE(X$3,": ",CONCATENATE("N[",Ballu!AU171,"]"))</f>
        <v xml:space="preserve"> (Наружный блок) Максимальный уровень шума: N[55]</v>
      </c>
      <c r="Y175" s="40" t="str">
        <f t="shared" si="35"/>
        <v xml:space="preserve"> (Соединительные трубы) Жидкостная линия : N[]</v>
      </c>
      <c r="Z175" s="40" t="str">
        <f t="shared" si="35"/>
        <v xml:space="preserve"> (Соединительные трубы) Газовая линия : N[]</v>
      </c>
      <c r="AA175" s="40" t="str">
        <f>CONCATENATE(AA$3,": ",CONCATENATE("N[",Ballu!AK171,"]"))</f>
        <v xml:space="preserve"> (Соединительные трубы) Максимальная длина трубопровода: N[30]</v>
      </c>
      <c r="AB175" s="40" t="str">
        <f>CONCATENATE(AB$3,": ",CONCATENATE("S[",Ballu!AL171,"]"))</f>
        <v xml:space="preserve"> (Соединительные трубы) Максимальный перепад высот: S[20]</v>
      </c>
      <c r="AC175" s="40" t="str">
        <f t="shared" si="36"/>
        <v xml:space="preserve"> (Допустимая темп. наружного воздуха) Охлаждение: S[]</v>
      </c>
      <c r="AD175" s="40" t="str">
        <f t="shared" si="36"/>
        <v xml:space="preserve"> (Допустимая темп. наружного воздуха) Обогрев: S[]</v>
      </c>
    </row>
    <row r="176" spans="1:30" s="40" customFormat="1" x14ac:dyDescent="0.25">
      <c r="A176" s="40">
        <f>Ballu!A172</f>
        <v>170</v>
      </c>
      <c r="B176" s="40" t="str">
        <f>CONCATENATE(B$3,": ",CONCATENATE("E[",Ballu!D172,"]"))</f>
        <v>Производитель: E[BALLU MACHINE]</v>
      </c>
      <c r="C176" s="40" t="str">
        <f>CONCATENATE(C$3,": ",CONCATENATE("S[",Ballu!BM172,"]"))</f>
        <v xml:space="preserve"> Тип: S[Сплит система]</v>
      </c>
      <c r="D176" s="40" t="str">
        <f>CONCATENATE(D$3,": ",CONCATENATE("S[",Ballu!AJ172,"]"))</f>
        <v xml:space="preserve"> (Сплит система) Инвертор: S[Да]</v>
      </c>
      <c r="E176" s="40" t="str">
        <f>CONCATENATE(E$3,": ",CONCATENATE("N[",Ballu!AQ172,"]"))</f>
        <v xml:space="preserve"> (Сплит система) Холодопроизводительность: N[4.4]</v>
      </c>
      <c r="F176" s="40" t="str">
        <f>CONCATENATE(F$3,": ",CONCATENATE("N[",Ballu!AN172,"]"))</f>
        <v xml:space="preserve"> (Сплит система) Теплопроизводительность: N[5.3]</v>
      </c>
      <c r="G176" s="40" t="str">
        <f>CONCATENATE(G$3,": ",CONCATENATE("N[",Ballu!BL172,"]"))</f>
        <v xml:space="preserve"> (Сплит система) Площадь помещения: N[45]</v>
      </c>
      <c r="H176" s="40" t="str">
        <f t="shared" si="26"/>
        <v xml:space="preserve"> (Рабочий ток) Охлаждение: S[]</v>
      </c>
      <c r="I176" s="40" t="str">
        <f>CONCATENATE(I$3,": ",CONCATENATE("N[",Ballu!BE172/1000,"]"))</f>
        <v xml:space="preserve"> (Потребляемая мощность) Охлаждение: N[0.00108]</v>
      </c>
      <c r="J176" s="40" t="str">
        <f t="shared" si="27"/>
        <v xml:space="preserve"> (Рабочий ток) Обогрев: S[]</v>
      </c>
      <c r="K176" s="40" t="str">
        <f>CONCATENATE(K$3,": ",CONCATENATE("S[",Ballu!BD172/1000,"]"))</f>
        <v xml:space="preserve"> (Потребляемая мощность) Обогрев: S[0.00123]</v>
      </c>
      <c r="L176" s="40" t="str">
        <f>CONCATENATE(L$3,": ",CONCATENATE("S[",Ballu!BA172,"]"))</f>
        <v xml:space="preserve"> (Рабочий ток) Напряжение / Частота источника питания: S[220-240/50/1]</v>
      </c>
      <c r="M176" s="40" t="str">
        <f t="shared" si="28"/>
        <v xml:space="preserve"> (Рабочий ток) Хладагент: S[]</v>
      </c>
      <c r="N176" s="40" t="str">
        <f t="shared" si="29"/>
        <v xml:space="preserve"> (Рабочий ток) Количество хладагента: N[]</v>
      </c>
      <c r="O176" s="40" t="str">
        <f t="shared" si="30"/>
        <v xml:space="preserve"> (Рабочий ток) Объем рециркулируемого воздуха внутреннего блока: S[]</v>
      </c>
      <c r="P176" s="40" t="str">
        <f>CONCATENATE(P$3,": ",CONCATENATE("S[",Ballu!BN172,"]"))</f>
        <v xml:space="preserve"> (Внутренний блок) Размеры (Ш x Г x В): S[570 x 570 x 260]</v>
      </c>
      <c r="Q176" s="40" t="str">
        <f t="shared" si="31"/>
        <v xml:space="preserve"> (Внутренний блок) Упаковка (Ш x Г x В): S[]</v>
      </c>
      <c r="R176" s="40" t="str">
        <f>CONCATENATE(R$3,": ",CONCATENATE("S[",Ballu!BR172,"]"))</f>
        <v xml:space="preserve"> (Внутренний блок) Масса (нетто / брутто): S[17]</v>
      </c>
      <c r="S176" s="40" t="str">
        <f>CONCATENATE(S$3,": ",CONCATENATE("S[",Ballu!BG172,"]"))</f>
        <v xml:space="preserve"> (Внутренний блок) Уровень шума мин. / макс.: S[36]</v>
      </c>
      <c r="T176" s="40" t="str">
        <f t="shared" si="32"/>
        <v xml:space="preserve"> (Наружный блок) Марка компрессора: S[]</v>
      </c>
      <c r="U176" s="40" t="str">
        <f>CONCATENATE(U$3,": ",CONCATENATE("S[",Ballu!BP172,"]"))</f>
        <v xml:space="preserve"> (Наружный блок) Размеры (Ш x Г x В): S[800 x 315 x 545]</v>
      </c>
      <c r="V176" s="40" t="str">
        <f t="shared" si="33"/>
        <v xml:space="preserve"> (Наружный блок) Упаковка (Ш x Г x В): S[]</v>
      </c>
      <c r="W176" s="40" t="str">
        <f>CONCATENATE(W$3,": ",CONCATENATE("S[",Ballu!BS172,"]"))</f>
        <v xml:space="preserve"> (Наружный блок) Масса (нетто / брутто): S[35]</v>
      </c>
      <c r="X176" s="40" t="str">
        <f>CONCATENATE(X$3,": ",CONCATENATE("N[",Ballu!AU172,"]"))</f>
        <v xml:space="preserve"> (Наружный блок) Максимальный уровень шума: N[54]</v>
      </c>
      <c r="Y176" s="40" t="str">
        <f t="shared" si="35"/>
        <v xml:space="preserve"> (Соединительные трубы) Жидкостная линия : N[]</v>
      </c>
      <c r="Z176" s="40" t="str">
        <f t="shared" si="35"/>
        <v xml:space="preserve"> (Соединительные трубы) Газовая линия : N[]</v>
      </c>
      <c r="AA176" s="40" t="str">
        <f>CONCATENATE(AA$3,": ",CONCATENATE("N[",Ballu!AK172,"]"))</f>
        <v xml:space="preserve"> (Соединительные трубы) Максимальная длина трубопровода: N[25]</v>
      </c>
      <c r="AB176" s="40" t="str">
        <f>CONCATENATE(AB$3,": ",CONCATENATE("S[",Ballu!AL172,"]"))</f>
        <v xml:space="preserve"> (Соединительные трубы) Максимальный перепад высот: S[10]</v>
      </c>
      <c r="AC176" s="40" t="str">
        <f t="shared" si="36"/>
        <v xml:space="preserve"> (Допустимая темп. наружного воздуха) Охлаждение: S[]</v>
      </c>
      <c r="AD176" s="40" t="str">
        <f t="shared" si="36"/>
        <v xml:space="preserve"> (Допустимая темп. наружного воздуха) Обогрев: S[]</v>
      </c>
    </row>
    <row r="177" spans="1:30" s="40" customFormat="1" x14ac:dyDescent="0.25">
      <c r="A177" s="40">
        <f>Ballu!A173</f>
        <v>171</v>
      </c>
      <c r="B177" s="40" t="str">
        <f>CONCATENATE(B$3,": ",CONCATENATE("E[",Ballu!D173,"]"))</f>
        <v>Производитель: E[BALLU MACHINE]</v>
      </c>
      <c r="C177" s="40" t="str">
        <f>CONCATENATE(C$3,": ",CONCATENATE("S[",Ballu!BM173,"]"))</f>
        <v xml:space="preserve"> Тип: S[Сплит система]</v>
      </c>
      <c r="D177" s="40" t="str">
        <f>CONCATENATE(D$3,": ",CONCATENATE("S[",Ballu!AJ173,"]"))</f>
        <v xml:space="preserve"> (Сплит система) Инвертор: S[Да]</v>
      </c>
      <c r="E177" s="40" t="str">
        <f>CONCATENATE(E$3,": ",CONCATENATE("N[",Ballu!AQ173,"]"))</f>
        <v xml:space="preserve"> (Сплит система) Холодопроизводительность: N[17.5]</v>
      </c>
      <c r="F177" s="40" t="str">
        <f>CONCATENATE(F$3,": ",CONCATENATE("N[",Ballu!AN173,"]"))</f>
        <v xml:space="preserve"> (Сплит система) Теплопроизводительность: N[18.5]</v>
      </c>
      <c r="G177" s="40" t="str">
        <f>CONCATENATE(G$3,": ",CONCATENATE("N[",Ballu!BL173,"]"))</f>
        <v xml:space="preserve"> (Сплит система) Площадь помещения: N[175]</v>
      </c>
      <c r="H177" s="40" t="str">
        <f t="shared" si="26"/>
        <v xml:space="preserve"> (Рабочий ток) Охлаждение: S[]</v>
      </c>
      <c r="I177" s="40" t="str">
        <f>CONCATENATE(I$3,": ",CONCATENATE("N[",Ballu!BE173/1000,"]"))</f>
        <v xml:space="preserve"> (Потребляемая мощность) Охлаждение: N[0.00588]</v>
      </c>
      <c r="J177" s="40" t="str">
        <f t="shared" si="27"/>
        <v xml:space="preserve"> (Рабочий ток) Обогрев: S[]</v>
      </c>
      <c r="K177" s="40" t="str">
        <f>CONCATENATE(K$3,": ",CONCATENATE("S[",Ballu!BD173/1000,"]"))</f>
        <v xml:space="preserve"> (Потребляемая мощность) Обогрев: S[0.0056]</v>
      </c>
      <c r="L177" s="40" t="str">
        <f>CONCATENATE(L$3,": ",CONCATENATE("S[",Ballu!BA173,"]"))</f>
        <v xml:space="preserve"> (Рабочий ток) Напряжение / Частота источника питания: S[3/380/50]</v>
      </c>
      <c r="M177" s="40" t="str">
        <f t="shared" si="28"/>
        <v xml:space="preserve"> (Рабочий ток) Хладагент: S[]</v>
      </c>
      <c r="N177" s="40" t="str">
        <f t="shared" si="29"/>
        <v xml:space="preserve"> (Рабочий ток) Количество хладагента: N[]</v>
      </c>
      <c r="O177" s="40" t="str">
        <f t="shared" si="30"/>
        <v xml:space="preserve"> (Рабочий ток) Объем рециркулируемого воздуха внутреннего блока: S[]</v>
      </c>
      <c r="P177" s="40" t="str">
        <f>CONCATENATE(P$3,": ",CONCATENATE("S[",Ballu!BN173,"]"))</f>
        <v xml:space="preserve"> (Внутренний блок) Размеры (Ш x Г x В): S[1400 x 245 x 245]</v>
      </c>
      <c r="Q177" s="40" t="str">
        <f t="shared" si="31"/>
        <v xml:space="preserve"> (Внутренний блок) Упаковка (Ш x Г x В): S[]</v>
      </c>
      <c r="R177" s="40" t="str">
        <f>CONCATENATE(R$3,": ",CONCATENATE("S[",Ballu!BR173,"]"))</f>
        <v xml:space="preserve"> (Внутренний блок) Масса (нетто / брутто): S[42]</v>
      </c>
      <c r="S177" s="40" t="str">
        <f>CONCATENATE(S$3,": ",CONCATENATE("S[",Ballu!BG173,"]"))</f>
        <v xml:space="preserve"> (Внутренний блок) Уровень шума мин. / макс.: S[47]</v>
      </c>
      <c r="T177" s="40" t="str">
        <f t="shared" si="32"/>
        <v xml:space="preserve"> (Наружный блок) Марка компрессора: S[]</v>
      </c>
      <c r="U177" s="40" t="str">
        <f>CONCATENATE(U$3,": ",CONCATENATE("S[",Ballu!BP173,"]"))</f>
        <v xml:space="preserve"> (Наружный блок) Размеры (Ш x Г x В): S[940 x 370 x 1325]</v>
      </c>
      <c r="V177" s="40" t="str">
        <f t="shared" si="33"/>
        <v xml:space="preserve"> (Наружный блок) Упаковка (Ш x Г x В): S[]</v>
      </c>
      <c r="W177" s="40" t="str">
        <f>CONCATENATE(W$3,": ",CONCATENATE("S[",Ballu!BS173,"]"))</f>
        <v xml:space="preserve"> (Наружный блок) Масса (нетто / брутто): S[92]</v>
      </c>
      <c r="X177" s="40" t="str">
        <f>CONCATENATE(X$3,": ",CONCATENATE("N[",Ballu!AU173,"]"))</f>
        <v xml:space="preserve"> (Наружный блок) Максимальный уровень шума: N[60]</v>
      </c>
      <c r="Y177" s="40" t="str">
        <f t="shared" si="35"/>
        <v xml:space="preserve"> (Соединительные трубы) Жидкостная линия : N[]</v>
      </c>
      <c r="Z177" s="40" t="str">
        <f t="shared" si="35"/>
        <v xml:space="preserve"> (Соединительные трубы) Газовая линия : N[]</v>
      </c>
      <c r="AA177" s="40" t="str">
        <f>CONCATENATE(AA$3,": ",CONCATENATE("N[",Ballu!AK173,"]"))</f>
        <v xml:space="preserve"> (Соединительные трубы) Максимальная длина трубопровода: N[65]</v>
      </c>
      <c r="AB177" s="40" t="str">
        <f>CONCATENATE(AB$3,": ",CONCATENATE("S[",Ballu!AL173,"]"))</f>
        <v xml:space="preserve"> (Соединительные трубы) Максимальный перепад высот: S[30]</v>
      </c>
      <c r="AC177" s="40" t="str">
        <f t="shared" si="36"/>
        <v xml:space="preserve"> (Допустимая темп. наружного воздуха) Охлаждение: S[]</v>
      </c>
      <c r="AD177" s="40" t="str">
        <f t="shared" si="36"/>
        <v xml:space="preserve"> (Допустимая темп. наружного воздуха) Обогрев: S[]</v>
      </c>
    </row>
    <row r="178" spans="1:30" s="40" customFormat="1" x14ac:dyDescent="0.25">
      <c r="A178" s="40">
        <f>Ballu!A174</f>
        <v>172</v>
      </c>
      <c r="B178" s="40" t="str">
        <f>CONCATENATE(B$3,": ",CONCATENATE("E[",Ballu!D174,"]"))</f>
        <v>Производитель: E[BALLU MACHINE]</v>
      </c>
      <c r="C178" s="40" t="str">
        <f>CONCATENATE(C$3,": ",CONCATENATE("S[",Ballu!BM174,"]"))</f>
        <v xml:space="preserve"> Тип: S[Сплит система]</v>
      </c>
      <c r="D178" s="40" t="str">
        <f>CONCATENATE(D$3,": ",CONCATENATE("S[",Ballu!AJ174,"]"))</f>
        <v xml:space="preserve"> (Сплит система) Инвертор: S[Да]</v>
      </c>
      <c r="E178" s="40" t="str">
        <f>CONCATENATE(E$3,": ",CONCATENATE("N[",Ballu!AQ174,"]"))</f>
        <v xml:space="preserve"> (Сплит система) Холодопроизводительность: N[13]</v>
      </c>
      <c r="F178" s="40" t="str">
        <f>CONCATENATE(F$3,": ",CONCATENATE("N[",Ballu!AN174,"]"))</f>
        <v xml:space="preserve"> (Сплит система) Теплопроизводительность: N[13.5]</v>
      </c>
      <c r="G178" s="40" t="str">
        <f>CONCATENATE(G$3,": ",CONCATENATE("N[",Ballu!BL174,"]"))</f>
        <v xml:space="preserve"> (Сплит система) Площадь помещения: N[130]</v>
      </c>
      <c r="H178" s="40" t="str">
        <f t="shared" si="26"/>
        <v xml:space="preserve"> (Рабочий ток) Охлаждение: S[]</v>
      </c>
      <c r="I178" s="40" t="str">
        <f>CONCATENATE(I$3,": ",CONCATENATE("N[",Ballu!BE174/1000,"]"))</f>
        <v xml:space="preserve"> (Потребляемая мощность) Охлаждение: N[0.0034]</v>
      </c>
      <c r="J178" s="40" t="str">
        <f t="shared" si="27"/>
        <v xml:space="preserve"> (Рабочий ток) Обогрев: S[]</v>
      </c>
      <c r="K178" s="40" t="str">
        <f>CONCATENATE(K$3,": ",CONCATENATE("S[",Ballu!BD174/1000,"]"))</f>
        <v xml:space="preserve"> (Потребляемая мощность) Обогрев: S[0.00345]</v>
      </c>
      <c r="L178" s="40" t="str">
        <f>CONCATENATE(L$3,": ",CONCATENATE("S[",Ballu!BA174,"]"))</f>
        <v xml:space="preserve"> (Рабочий ток) Напряжение / Частота источника питания: S[220-240/50/1]</v>
      </c>
      <c r="M178" s="40" t="str">
        <f t="shared" si="28"/>
        <v xml:space="preserve"> (Рабочий ток) Хладагент: S[]</v>
      </c>
      <c r="N178" s="40" t="str">
        <f t="shared" si="29"/>
        <v xml:space="preserve"> (Рабочий ток) Количество хладагента: N[]</v>
      </c>
      <c r="O178" s="40" t="str">
        <f t="shared" si="30"/>
        <v xml:space="preserve"> (Рабочий ток) Объем рециркулируемого воздуха внутреннего блока: S[]</v>
      </c>
      <c r="P178" s="40" t="str">
        <f>CONCATENATE(P$3,": ",CONCATENATE("S[",Ballu!BN174,"]"))</f>
        <v xml:space="preserve"> (Внутренний блок) Размеры (Ш x Г x В): S[835 x 835 x 290]</v>
      </c>
      <c r="Q178" s="40" t="str">
        <f t="shared" si="31"/>
        <v xml:space="preserve"> (Внутренний блок) Упаковка (Ш x Г x В): S[]</v>
      </c>
      <c r="R178" s="40" t="str">
        <f>CONCATENATE(R$3,": ",CONCATENATE("S[",Ballu!BR174,"]"))</f>
        <v xml:space="preserve"> (Внутренний блок) Масса (нетто / брутто): S[26.5]</v>
      </c>
      <c r="S178" s="40" t="str">
        <f>CONCATENATE(S$3,": ",CONCATENATE("S[",Ballu!BG174,"]"))</f>
        <v xml:space="preserve"> (Внутренний блок) Уровень шума мин. / макс.: S[45]</v>
      </c>
      <c r="T178" s="40" t="str">
        <f t="shared" si="32"/>
        <v xml:space="preserve"> (Наружный блок) Марка компрессора: S[]</v>
      </c>
      <c r="U178" s="40" t="str">
        <f>CONCATENATE(U$3,": ",CONCATENATE("S[",Ballu!BP174,"]"))</f>
        <v xml:space="preserve"> (Наружный блок) Размеры (Ш x Г x В): S[970 x 395 x 805]</v>
      </c>
      <c r="V178" s="40" t="str">
        <f t="shared" si="33"/>
        <v xml:space="preserve"> (Наружный блок) Упаковка (Ш x Г x В): S[]</v>
      </c>
      <c r="W178" s="40" t="str">
        <f>CONCATENATE(W$3,": ",CONCATENATE("S[",Ballu!BS174,"]"))</f>
        <v xml:space="preserve"> (Наружный блок) Масса (нетто / брутто): S[72]</v>
      </c>
      <c r="X178" s="40" t="str">
        <f>CONCATENATE(X$3,": ",CONCATENATE("N[",Ballu!AU174,"]"))</f>
        <v xml:space="preserve"> (Наружный блок) Максимальный уровень шума: N[57]</v>
      </c>
      <c r="Y178" s="40" t="str">
        <f t="shared" si="35"/>
        <v xml:space="preserve"> (Соединительные трубы) Жидкостная линия : N[]</v>
      </c>
      <c r="Z178" s="40" t="str">
        <f t="shared" si="35"/>
        <v xml:space="preserve"> (Соединительные трубы) Газовая линия : N[]</v>
      </c>
      <c r="AA178" s="40" t="str">
        <f>CONCATENATE(AA$3,": ",CONCATENATE("N[",Ballu!AK174,"]"))</f>
        <v xml:space="preserve"> (Соединительные трубы) Максимальная длина трубопровода: N[65]</v>
      </c>
      <c r="AB178" s="40" t="str">
        <f>CONCATENATE(AB$3,": ",CONCATENATE("S[",Ballu!AL174,"]"))</f>
        <v xml:space="preserve"> (Соединительные трубы) Максимальный перепад высот: S[30]</v>
      </c>
      <c r="AC178" s="40" t="str">
        <f t="shared" si="36"/>
        <v xml:space="preserve"> (Допустимая темп. наружного воздуха) Охлаждение: S[]</v>
      </c>
      <c r="AD178" s="40" t="str">
        <f t="shared" si="36"/>
        <v xml:space="preserve"> (Допустимая темп. наружного воздуха) Обогрев: S[]</v>
      </c>
    </row>
    <row r="179" spans="1:30" s="40" customFormat="1" x14ac:dyDescent="0.25">
      <c r="A179" s="40">
        <f>Ballu!A175</f>
        <v>173</v>
      </c>
      <c r="B179" s="40" t="str">
        <f>CONCATENATE(B$3,": ",CONCATENATE("E[",Ballu!D175,"]"))</f>
        <v>Производитель: E[BALLU MACHINE]</v>
      </c>
      <c r="C179" s="40" t="str">
        <f>CONCATENATE(C$3,": ",CONCATENATE("S[",Ballu!BM175,"]"))</f>
        <v xml:space="preserve"> Тип: S[Сплит система]</v>
      </c>
      <c r="D179" s="40" t="str">
        <f>CONCATENATE(D$3,": ",CONCATENATE("S[",Ballu!AJ175,"]"))</f>
        <v xml:space="preserve"> (Сплит система) Инвертор: S[Да]</v>
      </c>
      <c r="E179" s="40" t="str">
        <f>CONCATENATE(E$3,": ",CONCATENATE("N[",Ballu!AQ175,"]"))</f>
        <v xml:space="preserve"> (Сплит система) Холодопроизводительность: N[17.5]</v>
      </c>
      <c r="F179" s="40" t="str">
        <f>CONCATENATE(F$3,": ",CONCATENATE("N[",Ballu!AN175,"]"))</f>
        <v xml:space="preserve"> (Сплит система) Теплопроизводительность: N[18.5]</v>
      </c>
      <c r="G179" s="40" t="str">
        <f>CONCATENATE(G$3,": ",CONCATENATE("N[",Ballu!BL175,"]"))</f>
        <v xml:space="preserve"> (Сплит система) Площадь помещения: N[175]</v>
      </c>
      <c r="H179" s="40" t="str">
        <f t="shared" si="26"/>
        <v xml:space="preserve"> (Рабочий ток) Охлаждение: S[]</v>
      </c>
      <c r="I179" s="48" t="str">
        <f>CONCATENATE(I$3,": ",CONCATENATE("N[]"))</f>
        <v xml:space="preserve"> (Потребляемая мощность) Охлаждение: N[]</v>
      </c>
      <c r="J179" s="40" t="str">
        <f t="shared" si="27"/>
        <v xml:space="preserve"> (Рабочий ток) Обогрев: S[]</v>
      </c>
      <c r="K179" s="48" t="str">
        <f>CONCATENATE(K$3,": ",CONCATENATE("S[]"))</f>
        <v xml:space="preserve"> (Потребляемая мощность) Обогрев: S[]</v>
      </c>
      <c r="L179" s="40" t="str">
        <f>CONCATENATE(L$3,": ",CONCATENATE("S[",Ballu!BA175,"]"))</f>
        <v xml:space="preserve"> (Рабочий ток) Напряжение / Частота источника питания: S[3/380/50]</v>
      </c>
      <c r="M179" s="40" t="str">
        <f t="shared" si="28"/>
        <v xml:space="preserve"> (Рабочий ток) Хладагент: S[]</v>
      </c>
      <c r="N179" s="40" t="str">
        <f t="shared" si="29"/>
        <v xml:space="preserve"> (Рабочий ток) Количество хладагента: N[]</v>
      </c>
      <c r="O179" s="40" t="str">
        <f t="shared" si="30"/>
        <v xml:space="preserve"> (Рабочий ток) Объем рециркулируемого воздуха внутреннего блока: S[]</v>
      </c>
      <c r="P179" s="40" t="str">
        <f>CONCATENATE(P$3,": ",CONCATENATE("S[",Ballu!BN175,"]"))</f>
        <v xml:space="preserve"> (Внутренний блок) Размеры (Ш x Г x В): S[1631 x 205 x 660]</v>
      </c>
      <c r="Q179" s="40" t="str">
        <f t="shared" si="31"/>
        <v xml:space="preserve"> (Внутренний блок) Упаковка (Ш x Г x В): S[]</v>
      </c>
      <c r="R179" s="40" t="str">
        <f>CONCATENATE(R$3,": ",CONCATENATE("S[",Ballu!BR175,"]"))</f>
        <v xml:space="preserve"> (Внутренний блок) Масса (нетто / брутто): S[44]</v>
      </c>
      <c r="S179" s="40" t="str">
        <f>CONCATENATE(S$3,": ",CONCATENATE("S[",Ballu!BG175,"]"))</f>
        <v xml:space="preserve"> (Внутренний блок) Уровень шума мин. / макс.: S[49]</v>
      </c>
      <c r="T179" s="40" t="str">
        <f t="shared" si="32"/>
        <v xml:space="preserve"> (Наружный блок) Марка компрессора: S[]</v>
      </c>
      <c r="U179" s="40" t="str">
        <f>CONCATENATE(U$3,": ",CONCATENATE("S[",Ballu!BP175,"]"))</f>
        <v xml:space="preserve"> (Наружный блок) Размеры (Ш x Г x В): S[940 x 370 x 1325]</v>
      </c>
      <c r="V179" s="40" t="str">
        <f t="shared" si="33"/>
        <v xml:space="preserve"> (Наружный блок) Упаковка (Ш x Г x В): S[]</v>
      </c>
      <c r="W179" s="40" t="str">
        <f>CONCATENATE(W$3,": ",CONCATENATE("S[",Ballu!BS175,"]"))</f>
        <v xml:space="preserve"> (Наружный блок) Масса (нетто / брутто): S[92]</v>
      </c>
      <c r="X179" s="40" t="str">
        <f>CONCATENATE(X$3,": ",CONCATENATE("N[",Ballu!AU175,"]"))</f>
        <v xml:space="preserve"> (Наружный блок) Максимальный уровень шума: N[60]</v>
      </c>
      <c r="Y179" s="40" t="str">
        <f t="shared" si="35"/>
        <v xml:space="preserve"> (Соединительные трубы) Жидкостная линия : N[]</v>
      </c>
      <c r="Z179" s="40" t="str">
        <f t="shared" si="35"/>
        <v xml:space="preserve"> (Соединительные трубы) Газовая линия : N[]</v>
      </c>
      <c r="AA179" s="40" t="str">
        <f>CONCATENATE(AA$3,": ",CONCATENATE("N[",Ballu!AK175,"]"))</f>
        <v xml:space="preserve"> (Соединительные трубы) Максимальная длина трубопровода: N[9]</v>
      </c>
      <c r="AB179" s="40" t="str">
        <f>CONCATENATE(AB$3,": ",CONCATENATE("S[",Ballu!AL175,"]"))</f>
        <v xml:space="preserve"> (Соединительные трубы) Максимальный перепад высот: S[30]</v>
      </c>
      <c r="AC179" s="40" t="str">
        <f t="shared" si="36"/>
        <v xml:space="preserve"> (Допустимая темп. наружного воздуха) Охлаждение: S[]</v>
      </c>
      <c r="AD179" s="40" t="str">
        <f t="shared" si="36"/>
        <v xml:space="preserve"> (Допустимая темп. наружного воздуха) Обогрев: S[]</v>
      </c>
    </row>
    <row r="180" spans="1:30" s="40" customFormat="1" x14ac:dyDescent="0.25">
      <c r="A180" s="40">
        <f>Ballu!A176</f>
        <v>174</v>
      </c>
      <c r="B180" s="40" t="str">
        <f>CONCATENATE(B$3,": ",CONCATENATE("E[",Ballu!D176,"]"))</f>
        <v>Производитель: E[BALLU MACHINE]</v>
      </c>
      <c r="C180" s="40" t="str">
        <f>CONCATENATE(C$3,": ",CONCATENATE("S[",Ballu!BM176,"]"))</f>
        <v xml:space="preserve"> Тип: S[Сплит система]</v>
      </c>
      <c r="D180" s="40" t="str">
        <f>CONCATENATE(D$3,": ",CONCATENATE("S[",Ballu!AJ176,"]"))</f>
        <v xml:space="preserve"> (Сплит система) Инвертор: S[Да]</v>
      </c>
      <c r="E180" s="40" t="str">
        <f>CONCATENATE(E$3,": ",CONCATENATE("N[",Ballu!AQ176,"]"))</f>
        <v xml:space="preserve"> (Сплит система) Холодопроизводительность: N[8.2]</v>
      </c>
      <c r="F180" s="40" t="str">
        <f>CONCATENATE(F$3,": ",CONCATENATE("N[",Ballu!AN176,"]"))</f>
        <v xml:space="preserve"> (Сплит система) Теплопроизводительность: N[9.3]</v>
      </c>
      <c r="G180" s="40" t="str">
        <f>CONCATENATE(G$3,": ",CONCATENATE("N[",Ballu!BL176,"]"))</f>
        <v xml:space="preserve"> (Сплит система) Площадь помещения: N[85]</v>
      </c>
      <c r="H180" s="40" t="str">
        <f t="shared" si="26"/>
        <v xml:space="preserve"> (Рабочий ток) Охлаждение: S[]</v>
      </c>
      <c r="I180" s="40" t="str">
        <f>CONCATENATE(I$3,": ",CONCATENATE("N[",Ballu!BE176/1000,"]"))</f>
        <v xml:space="preserve"> (Потребляемая мощность) Охлаждение: N[0.00212]</v>
      </c>
      <c r="J180" s="40" t="str">
        <f t="shared" si="27"/>
        <v xml:space="preserve"> (Рабочий ток) Обогрев: S[]</v>
      </c>
      <c r="K180" s="40" t="str">
        <f>CONCATENATE(K$3,": ",CONCATENATE("S[",Ballu!BD176/1000,"]"))</f>
        <v xml:space="preserve"> (Потребляемая мощность) Обогрев: S[0.00212]</v>
      </c>
      <c r="L180" s="40" t="str">
        <f>CONCATENATE(L$3,": ",CONCATENATE("S[",Ballu!BA176,"]"))</f>
        <v xml:space="preserve"> (Рабочий ток) Напряжение / Частота источника питания: S[220-240/50/1]</v>
      </c>
      <c r="M180" s="40" t="str">
        <f t="shared" si="28"/>
        <v xml:space="preserve"> (Рабочий ток) Хладагент: S[]</v>
      </c>
      <c r="N180" s="40" t="str">
        <f t="shared" si="29"/>
        <v xml:space="preserve"> (Рабочий ток) Количество хладагента: N[]</v>
      </c>
      <c r="O180" s="40" t="str">
        <f t="shared" si="30"/>
        <v xml:space="preserve"> (Рабочий ток) Объем рециркулируемого воздуха внутреннего блока: S[]</v>
      </c>
      <c r="P180" s="40" t="str">
        <f>CONCATENATE(P$3,": ",CONCATENATE("S[",Ballu!BN176,"]"))</f>
        <v xml:space="preserve"> (Внутренний блок) Размеры (Ш x Г x В): S[1000 x 245 x 245]</v>
      </c>
      <c r="Q180" s="40" t="str">
        <f t="shared" si="31"/>
        <v xml:space="preserve"> (Внутренний блок) Упаковка (Ш x Г x В): S[]</v>
      </c>
      <c r="R180" s="40" t="str">
        <f>CONCATENATE(R$3,": ",CONCATENATE("S[",Ballu!BR176,"]"))</f>
        <v xml:space="preserve"> (Внутренний блок) Масса (нетто / брутто): S[32]</v>
      </c>
      <c r="S180" s="40" t="str">
        <f>CONCATENATE(S$3,": ",CONCATENATE("S[",Ballu!BG176,"]"))</f>
        <v xml:space="preserve"> (Внутренний блок) Уровень шума мин. / макс.: S[39]</v>
      </c>
      <c r="T180" s="40" t="str">
        <f t="shared" si="32"/>
        <v xml:space="preserve"> (Наружный блок) Марка компрессора: S[]</v>
      </c>
      <c r="U180" s="40" t="str">
        <f>CONCATENATE(U$3,": ",CONCATENATE("S[",Ballu!BP176,"]"))</f>
        <v xml:space="preserve"> (Наружный блок) Размеры (Ш x Г x В): S[900 x 350 x 700]</v>
      </c>
      <c r="V180" s="40" t="str">
        <f t="shared" si="33"/>
        <v xml:space="preserve"> (Наружный блок) Упаковка (Ш x Г x В): S[]</v>
      </c>
      <c r="W180" s="40" t="str">
        <f>CONCATENATE(W$3,": ",CONCATENATE("S[",Ballu!BS176,"]"))</f>
        <v xml:space="preserve"> (Наружный блок) Масса (нетто / брутто): S[51]</v>
      </c>
      <c r="X180" s="40" t="str">
        <f>CONCATENATE(X$3,": ",CONCATENATE("N[",Ballu!AU176,"]"))</f>
        <v xml:space="preserve"> (Наружный блок) Максимальный уровень шума: N[58]</v>
      </c>
      <c r="Y180" s="40" t="str">
        <f t="shared" si="35"/>
        <v xml:space="preserve"> (Соединительные трубы) Жидкостная линия : N[]</v>
      </c>
      <c r="Z180" s="40" t="str">
        <f t="shared" si="35"/>
        <v xml:space="preserve"> (Соединительные трубы) Газовая линия : N[]</v>
      </c>
      <c r="AA180" s="40" t="str">
        <f>CONCATENATE(AA$3,": ",CONCATENATE("N[",Ballu!AK176,"]"))</f>
        <v xml:space="preserve"> (Соединительные трубы) Максимальная длина трубопровода: N[50]</v>
      </c>
      <c r="AB180" s="40" t="str">
        <f>CONCATENATE(AB$3,": ",CONCATENATE("S[",Ballu!AL176,"]"))</f>
        <v xml:space="preserve"> (Соединительные трубы) Максимальный перепад высот: S[25]</v>
      </c>
      <c r="AC180" s="40" t="str">
        <f t="shared" si="36"/>
        <v xml:space="preserve"> (Допустимая темп. наружного воздуха) Охлаждение: S[]</v>
      </c>
      <c r="AD180" s="40" t="str">
        <f t="shared" si="36"/>
        <v xml:space="preserve"> (Допустимая темп. наружного воздуха) Обогрев: S[]</v>
      </c>
    </row>
    <row r="181" spans="1:30" s="40" customFormat="1" x14ac:dyDescent="0.25">
      <c r="A181" s="40">
        <f>Ballu!A177</f>
        <v>175</v>
      </c>
      <c r="B181" s="40" t="str">
        <f>CONCATENATE(B$3,": ",CONCATENATE("E[",Ballu!D177,"]"))</f>
        <v>Производитель: E[BALLU MACHINE]</v>
      </c>
      <c r="C181" s="40" t="str">
        <f>CONCATENATE(C$3,": ",CONCATENATE("S[",Ballu!BM177,"]"))</f>
        <v xml:space="preserve"> Тип: S[Сплит система]</v>
      </c>
      <c r="D181" s="40" t="str">
        <f>CONCATENATE(D$3,": ",CONCATENATE("S[",Ballu!AJ177,"]"))</f>
        <v xml:space="preserve"> (Сплит система) Инвертор: S[Да]</v>
      </c>
      <c r="E181" s="40" t="str">
        <f>CONCATENATE(E$3,": ",CONCATENATE("N[",Ballu!AQ177,"]"))</f>
        <v xml:space="preserve"> (Сплит система) Холодопроизводительность: N[13]</v>
      </c>
      <c r="F181" s="40" t="str">
        <f>CONCATENATE(F$3,": ",CONCATENATE("N[",Ballu!AN177,"]"))</f>
        <v xml:space="preserve"> (Сплит система) Теплопроизводительность: N[13.5]</v>
      </c>
      <c r="G181" s="40" t="str">
        <f>CONCATENATE(G$3,": ",CONCATENATE("N[",Ballu!BL177,"]"))</f>
        <v xml:space="preserve"> (Сплит система) Площадь помещения: N[130]</v>
      </c>
      <c r="H181" s="40" t="str">
        <f t="shared" si="26"/>
        <v xml:space="preserve"> (Рабочий ток) Охлаждение: S[]</v>
      </c>
      <c r="I181" s="48" t="str">
        <f>CONCATENATE(I$3,": ",CONCATENATE("N[]"))</f>
        <v xml:space="preserve"> (Потребляемая мощность) Охлаждение: N[]</v>
      </c>
      <c r="J181" s="40" t="str">
        <f t="shared" si="27"/>
        <v xml:space="preserve"> (Рабочий ток) Обогрев: S[]</v>
      </c>
      <c r="K181" s="48" t="str">
        <f>CONCATENATE(K$3,": ",CONCATENATE("S[]"))</f>
        <v xml:space="preserve"> (Потребляемая мощность) Обогрев: S[]</v>
      </c>
      <c r="L181" s="40" t="str">
        <f>CONCATENATE(L$3,": ",CONCATENATE("S[",Ballu!BA177,"]"))</f>
        <v xml:space="preserve"> (Рабочий ток) Напряжение / Частота источника питания: S[220-240/50/1]</v>
      </c>
      <c r="M181" s="40" t="str">
        <f t="shared" si="28"/>
        <v xml:space="preserve"> (Рабочий ток) Хладагент: S[]</v>
      </c>
      <c r="N181" s="40" t="str">
        <f t="shared" si="29"/>
        <v xml:space="preserve"> (Рабочий ток) Количество хладагента: N[]</v>
      </c>
      <c r="O181" s="40" t="str">
        <f t="shared" si="30"/>
        <v xml:space="preserve"> (Рабочий ток) Объем рециркулируемого воздуха внутреннего блока: S[]</v>
      </c>
      <c r="P181" s="40" t="str">
        <f>CONCATENATE(P$3,": ",CONCATENATE("S[",Ballu!BN177,"]"))</f>
        <v xml:space="preserve"> (Внутренний блок) Размеры (Ш x Г x В): S[1631 x 205 x 660]</v>
      </c>
      <c r="Q181" s="40" t="str">
        <f t="shared" si="31"/>
        <v xml:space="preserve"> (Внутренний блок) Упаковка (Ш x Г x В): S[]</v>
      </c>
      <c r="R181" s="40" t="str">
        <f>CONCATENATE(R$3,": ",CONCATENATE("S[",Ballu!BR177,"]"))</f>
        <v xml:space="preserve"> (Внутренний блок) Масса (нетто / брутто): S[44]</v>
      </c>
      <c r="S181" s="40" t="str">
        <f>CONCATENATE(S$3,": ",CONCATENATE("S[",Ballu!BG177,"]"))</f>
        <v xml:space="preserve"> (Внутренний блок) Уровень шума мин. / макс.: S[47]</v>
      </c>
      <c r="T181" s="40" t="str">
        <f t="shared" si="32"/>
        <v xml:space="preserve"> (Наружный блок) Марка компрессора: S[]</v>
      </c>
      <c r="U181" s="40" t="str">
        <f>CONCATENATE(U$3,": ",CONCATENATE("S[",Ballu!BP177,"]"))</f>
        <v xml:space="preserve"> (Наружный блок) Размеры (Ш x Г x В): S[970 x 395 x 805]</v>
      </c>
      <c r="V181" s="40" t="str">
        <f t="shared" si="33"/>
        <v xml:space="preserve"> (Наружный блок) Упаковка (Ш x Г x В): S[]</v>
      </c>
      <c r="W181" s="40" t="str">
        <f>CONCATENATE(W$3,": ",CONCATENATE("S[",Ballu!BS177,"]"))</f>
        <v xml:space="preserve"> (Наружный блок) Масса (нетто / брутто): S[72]</v>
      </c>
      <c r="X181" s="40" t="str">
        <f>CONCATENATE(X$3,": ",CONCATENATE("N[",Ballu!AU177,"]"))</f>
        <v xml:space="preserve"> (Наружный блок) Максимальный уровень шума: N[57]</v>
      </c>
      <c r="Y181" s="40" t="str">
        <f t="shared" si="35"/>
        <v xml:space="preserve"> (Соединительные трубы) Жидкостная линия : N[]</v>
      </c>
      <c r="Z181" s="40" t="str">
        <f t="shared" si="35"/>
        <v xml:space="preserve"> (Соединительные трубы) Газовая линия : N[]</v>
      </c>
      <c r="AA181" s="40" t="str">
        <f>CONCATENATE(AA$3,": ",CONCATENATE("N[",Ballu!AK177,"]"))</f>
        <v xml:space="preserve"> (Соединительные трубы) Максимальная длина трубопровода: N[9]</v>
      </c>
      <c r="AB181" s="40" t="str">
        <f>CONCATENATE(AB$3,": ",CONCATENATE("S[",Ballu!AL177,"]"))</f>
        <v xml:space="preserve"> (Соединительные трубы) Максимальный перепад высот: S[30]</v>
      </c>
      <c r="AC181" s="40" t="str">
        <f t="shared" si="36"/>
        <v xml:space="preserve"> (Допустимая темп. наружного воздуха) Охлаждение: S[]</v>
      </c>
      <c r="AD181" s="40" t="str">
        <f t="shared" si="36"/>
        <v xml:space="preserve"> (Допустимая темп. наружного воздуха) Обогрев: S[]</v>
      </c>
    </row>
    <row r="182" spans="1:30" s="40" customFormat="1" x14ac:dyDescent="0.25">
      <c r="A182" s="40">
        <f>Ballu!A178</f>
        <v>176</v>
      </c>
      <c r="B182" s="40" t="str">
        <f>CONCATENATE(B$3,": ",CONCATENATE("E[",Ballu!D178,"]"))</f>
        <v>Производитель: E[BALLU MACHINE]</v>
      </c>
      <c r="C182" s="40" t="str">
        <f>CONCATENATE(C$3,": ",CONCATENATE("S[",Ballu!BM178,"]"))</f>
        <v xml:space="preserve"> Тип: S[Сплит система]</v>
      </c>
      <c r="D182" s="40" t="str">
        <f>CONCATENATE(D$3,": ",CONCATENATE("S[",Ballu!AJ178,"]"))</f>
        <v xml:space="preserve"> (Сплит система) Инвертор: S[Да]</v>
      </c>
      <c r="E182" s="40" t="str">
        <f>CONCATENATE(E$3,": ",CONCATENATE("N[",Ballu!AQ178,"]"))</f>
        <v xml:space="preserve"> (Сплит система) Холодопроизводительность: N[13]</v>
      </c>
      <c r="F182" s="40" t="str">
        <f>CONCATENATE(F$3,": ",CONCATENATE("N[",Ballu!AN178,"]"))</f>
        <v xml:space="preserve"> (Сплит система) Теплопроизводительность: N[13.5]</v>
      </c>
      <c r="G182" s="40" t="str">
        <f>CONCATENATE(G$3,": ",CONCATENATE("N[",Ballu!BL178,"]"))</f>
        <v xml:space="preserve"> (Сплит система) Площадь помещения: N[130]</v>
      </c>
      <c r="H182" s="40" t="str">
        <f t="shared" si="26"/>
        <v xml:space="preserve"> (Рабочий ток) Охлаждение: S[]</v>
      </c>
      <c r="I182" s="40" t="str">
        <f>CONCATENATE(I$3,": ",CONCATENATE("N[",Ballu!BE178/1000,"]"))</f>
        <v xml:space="preserve"> (Потребляемая мощность) Охлаждение: N[0.0034]</v>
      </c>
      <c r="J182" s="40" t="str">
        <f t="shared" si="27"/>
        <v xml:space="preserve"> (Рабочий ток) Обогрев: S[]</v>
      </c>
      <c r="K182" s="40" t="str">
        <f>CONCATENATE(K$3,": ",CONCATENATE("S[",Ballu!BD178/1000,"]"))</f>
        <v xml:space="preserve"> (Потребляемая мощность) Обогрев: S[0.00345]</v>
      </c>
      <c r="L182" s="40" t="str">
        <f>CONCATENATE(L$3,": ",CONCATENATE("S[",Ballu!BA178,"]"))</f>
        <v xml:space="preserve"> (Рабочий ток) Напряжение / Частота источника питания: S[220-240/50/1]</v>
      </c>
      <c r="M182" s="40" t="str">
        <f t="shared" si="28"/>
        <v xml:space="preserve"> (Рабочий ток) Хладагент: S[]</v>
      </c>
      <c r="N182" s="40" t="str">
        <f t="shared" si="29"/>
        <v xml:space="preserve"> (Рабочий ток) Количество хладагента: N[]</v>
      </c>
      <c r="O182" s="40" t="str">
        <f t="shared" si="30"/>
        <v xml:space="preserve"> (Рабочий ток) Объем рециркулируемого воздуха внутреннего блока: S[]</v>
      </c>
      <c r="P182" s="40" t="str">
        <f>CONCATENATE(P$3,": ",CONCATENATE("S[",Ballu!BN178,"]"))</f>
        <v xml:space="preserve"> (Внутренний блок) Размеры (Ш x Г x В): S[1400 x 245 x 245]</v>
      </c>
      <c r="Q182" s="40" t="str">
        <f t="shared" si="31"/>
        <v xml:space="preserve"> (Внутренний блок) Упаковка (Ш x Г x В): S[]</v>
      </c>
      <c r="R182" s="40" t="str">
        <f>CONCATENATE(R$3,": ",CONCATENATE("S[",Ballu!BR178,"]"))</f>
        <v xml:space="preserve"> (Внутренний блок) Масса (нетто / брутто): S[42]</v>
      </c>
      <c r="S182" s="40" t="str">
        <f>CONCATENATE(S$3,": ",CONCATENATE("S[",Ballu!BG178,"]"))</f>
        <v xml:space="preserve"> (Внутренний блок) Уровень шума мин. / макс.: S[39]</v>
      </c>
      <c r="T182" s="40" t="str">
        <f t="shared" si="32"/>
        <v xml:space="preserve"> (Наружный блок) Марка компрессора: S[]</v>
      </c>
      <c r="U182" s="40" t="str">
        <f>CONCATENATE(U$3,": ",CONCATENATE("S[",Ballu!BP178,"]"))</f>
        <v xml:space="preserve"> (Наружный блок) Размеры (Ш x Г x В): S[970 x 395 x 805]</v>
      </c>
      <c r="V182" s="40" t="str">
        <f t="shared" si="33"/>
        <v xml:space="preserve"> (Наружный блок) Упаковка (Ш x Г x В): S[]</v>
      </c>
      <c r="W182" s="40" t="str">
        <f>CONCATENATE(W$3,": ",CONCATENATE("S[",Ballu!BS178,"]"))</f>
        <v xml:space="preserve"> (Наружный блок) Масса (нетто / брутто): S[72]</v>
      </c>
      <c r="X182" s="40" t="str">
        <f>CONCATENATE(X$3,": ",CONCATENATE("N[",Ballu!AU178,"]"))</f>
        <v xml:space="preserve"> (Наружный блок) Максимальный уровень шума: N[57]</v>
      </c>
      <c r="Y182" s="40" t="str">
        <f t="shared" si="35"/>
        <v xml:space="preserve"> (Соединительные трубы) Жидкостная линия : N[]</v>
      </c>
      <c r="Z182" s="40" t="str">
        <f t="shared" si="35"/>
        <v xml:space="preserve"> (Соединительные трубы) Газовая линия : N[]</v>
      </c>
      <c r="AA182" s="40" t="str">
        <f>CONCATENATE(AA$3,": ",CONCATENATE("N[",Ballu!AK178,"]"))</f>
        <v xml:space="preserve"> (Соединительные трубы) Максимальная длина трубопровода: N[65]</v>
      </c>
      <c r="AB182" s="40" t="str">
        <f>CONCATENATE(AB$3,": ",CONCATENATE("S[",Ballu!AL178,"]"))</f>
        <v xml:space="preserve"> (Соединительные трубы) Максимальный перепад высот: S[30]</v>
      </c>
      <c r="AC182" s="40" t="str">
        <f t="shared" si="36"/>
        <v xml:space="preserve"> (Допустимая темп. наружного воздуха) Охлаждение: S[]</v>
      </c>
      <c r="AD182" s="40" t="str">
        <f t="shared" si="36"/>
        <v xml:space="preserve"> (Допустимая темп. наружного воздуха) Обогрев: S[]</v>
      </c>
    </row>
    <row r="183" spans="1:30" s="40" customFormat="1" x14ac:dyDescent="0.25">
      <c r="A183" s="40">
        <f>Ballu!A179</f>
        <v>177</v>
      </c>
      <c r="B183" s="40" t="str">
        <f>CONCATENATE(B$3,": ",CONCATENATE("E[",Ballu!D179,"]"))</f>
        <v>Производитель: E[BALLU MACHINE]</v>
      </c>
      <c r="C183" s="40" t="str">
        <f>CONCATENATE(C$3,": ",CONCATENATE("S[",Ballu!BM179,"]"))</f>
        <v xml:space="preserve"> Тип: S[Сплит система]</v>
      </c>
      <c r="D183" s="40" t="str">
        <f>CONCATENATE(D$3,": ",CONCATENATE("S[",Ballu!AJ179,"]"))</f>
        <v xml:space="preserve"> (Сплит система) Инвертор: S[Да]</v>
      </c>
      <c r="E183" s="40" t="str">
        <f>CONCATENATE(E$3,": ",CONCATENATE("N[",Ballu!AQ179,"]"))</f>
        <v xml:space="preserve"> (Сплит система) Холодопроизводительность: N[5.6]</v>
      </c>
      <c r="F183" s="40" t="str">
        <f>CONCATENATE(F$3,": ",CONCATENATE("N[",Ballu!AN179,"]"))</f>
        <v xml:space="preserve"> (Сплит система) Теплопроизводительность: N[6.2]</v>
      </c>
      <c r="G183" s="40" t="str">
        <f>CONCATENATE(G$3,": ",CONCATENATE("N[",Ballu!BL179,"]"))</f>
        <v xml:space="preserve"> (Сплит система) Площадь помещения: N[55]</v>
      </c>
      <c r="H183" s="40" t="str">
        <f t="shared" si="26"/>
        <v xml:space="preserve"> (Рабочий ток) Охлаждение: S[]</v>
      </c>
      <c r="I183" s="48" t="str">
        <f>CONCATENATE(I$3,": ",CONCATENATE("N[]"))</f>
        <v xml:space="preserve"> (Потребляемая мощность) Охлаждение: N[]</v>
      </c>
      <c r="J183" s="40" t="str">
        <f t="shared" si="27"/>
        <v xml:space="preserve"> (Рабочий ток) Обогрев: S[]</v>
      </c>
      <c r="K183" s="48" t="str">
        <f>CONCATENATE(K$3,": ",CONCATENATE("S[]"))</f>
        <v xml:space="preserve"> (Потребляемая мощность) Обогрев: S[]</v>
      </c>
      <c r="L183" s="40" t="str">
        <f>CONCATENATE(L$3,": ",CONCATENATE("S[",Ballu!BA179,"]"))</f>
        <v xml:space="preserve"> (Рабочий ток) Напряжение / Частота источника питания: S[220-240/50/1]</v>
      </c>
      <c r="M183" s="40" t="str">
        <f t="shared" si="28"/>
        <v xml:space="preserve"> (Рабочий ток) Хладагент: S[]</v>
      </c>
      <c r="N183" s="40" t="str">
        <f t="shared" si="29"/>
        <v xml:space="preserve"> (Рабочий ток) Количество хладагента: N[]</v>
      </c>
      <c r="O183" s="40" t="str">
        <f t="shared" si="30"/>
        <v xml:space="preserve"> (Рабочий ток) Объем рециркулируемого воздуха внутреннего блока: S[]</v>
      </c>
      <c r="P183" s="40" t="str">
        <f>CONCATENATE(P$3,": ",CONCATENATE("S[",Ballu!BN179,"]"))</f>
        <v xml:space="preserve"> (Внутренний блок) Размеры (Ш x Г x В): S[930 x 205 x 660]</v>
      </c>
      <c r="Q183" s="40" t="str">
        <f t="shared" si="31"/>
        <v xml:space="preserve"> (Внутренний блок) Упаковка (Ш x Г x В): S[]</v>
      </c>
      <c r="R183" s="40" t="str">
        <f>CONCATENATE(R$3,": ",CONCATENATE("S[",Ballu!BR179,"]"))</f>
        <v xml:space="preserve"> (Внутренний блок) Масса (нетто / брутто): S[25]</v>
      </c>
      <c r="S183" s="40" t="str">
        <f>CONCATENATE(S$3,": ",CONCATENATE("S[",Ballu!BG179,"]"))</f>
        <v xml:space="preserve"> (Внутренний блок) Уровень шума мин. / макс.: S[34]</v>
      </c>
      <c r="T183" s="40" t="str">
        <f t="shared" si="32"/>
        <v xml:space="preserve"> (Наружный блок) Марка компрессора: S[]</v>
      </c>
      <c r="U183" s="40" t="str">
        <f>CONCATENATE(U$3,": ",CONCATENATE("S[",Ballu!BP179,"]"))</f>
        <v xml:space="preserve"> (Наружный блок) Размеры (Ш x Г x В): S[800 x 315 x 545]</v>
      </c>
      <c r="V183" s="40" t="str">
        <f t="shared" si="33"/>
        <v xml:space="preserve"> (Наружный блок) Упаковка (Ш x Г x В): S[]</v>
      </c>
      <c r="W183" s="40" t="str">
        <f>CONCATENATE(W$3,": ",CONCATENATE("S[",Ballu!BS179,"]"))</f>
        <v xml:space="preserve"> (Наружный блок) Масса (нетто / брутто): S[37]</v>
      </c>
      <c r="X183" s="40" t="str">
        <f>CONCATENATE(X$3,": ",CONCATENATE("N[",Ballu!AU179,"]"))</f>
        <v xml:space="preserve"> (Наружный блок) Максимальный уровень шума: N[55]</v>
      </c>
      <c r="Y183" s="40" t="str">
        <f t="shared" si="35"/>
        <v xml:space="preserve"> (Соединительные трубы) Жидкостная линия : N[]</v>
      </c>
      <c r="Z183" s="40" t="str">
        <f t="shared" si="35"/>
        <v xml:space="preserve"> (Соединительные трубы) Газовая линия : N[]</v>
      </c>
      <c r="AA183" s="40" t="str">
        <f>CONCATENATE(AA$3,": ",CONCATENATE("N[",Ballu!AK179,"]"))</f>
        <v xml:space="preserve"> (Соединительные трубы) Максимальная длина трубопровода: N[9]</v>
      </c>
      <c r="AB183" s="40" t="str">
        <f>CONCATENATE(AB$3,": ",CONCATENATE("S[",Ballu!AL179,"]"))</f>
        <v xml:space="preserve"> (Соединительные трубы) Максимальный перепад высот: S[20]</v>
      </c>
      <c r="AC183" s="40" t="str">
        <f t="shared" si="36"/>
        <v xml:space="preserve"> (Допустимая темп. наружного воздуха) Охлаждение: S[]</v>
      </c>
      <c r="AD183" s="40" t="str">
        <f t="shared" si="36"/>
        <v xml:space="preserve"> (Допустимая темп. наружного воздуха) Обогрев: S[]</v>
      </c>
    </row>
    <row r="184" spans="1:30" s="40" customFormat="1" x14ac:dyDescent="0.25">
      <c r="A184" s="40">
        <f>Ballu!A180</f>
        <v>178</v>
      </c>
      <c r="B184" s="40" t="str">
        <f>CONCATENATE(B$3,": ",CONCATENATE("E[",Ballu!D180,"]"))</f>
        <v>Производитель: E[BALLU MACHINE]</v>
      </c>
      <c r="C184" s="40" t="str">
        <f>CONCATENATE(C$3,": ",CONCATENATE("S[",Ballu!BM180,"]"))</f>
        <v xml:space="preserve"> Тип: S[Сплит система]</v>
      </c>
      <c r="D184" s="40" t="str">
        <f>CONCATENATE(D$3,": ",CONCATENATE("S[",Ballu!AJ180,"]"))</f>
        <v xml:space="preserve"> (Сплит система) Инвертор: S[Да]</v>
      </c>
      <c r="E184" s="40" t="str">
        <f>CONCATENATE(E$3,": ",CONCATENATE("N[",Ballu!AQ180,"]"))</f>
        <v xml:space="preserve"> (Сплит система) Холодопроизводительность: N[16.5]</v>
      </c>
      <c r="F184" s="40" t="str">
        <f>CONCATENATE(F$3,": ",CONCATENATE("N[",Ballu!AN180,"]"))</f>
        <v xml:space="preserve"> (Сплит система) Теплопроизводительность: N[16.15]</v>
      </c>
      <c r="G184" s="40" t="str">
        <f>CONCATENATE(G$3,": ",CONCATENATE("N[",Ballu!BL180,"]"))</f>
        <v xml:space="preserve"> (Сплит система) Площадь помещения: N[165]</v>
      </c>
      <c r="H184" s="40" t="str">
        <f t="shared" si="26"/>
        <v xml:space="preserve"> (Рабочий ток) Охлаждение: S[]</v>
      </c>
      <c r="I184" s="40" t="str">
        <f>CONCATENATE(I$3,": ",CONCATENATE("N[",Ballu!BE180/1000,"]"))</f>
        <v xml:space="preserve"> (Потребляемая мощность) Охлаждение: N[0.0052]</v>
      </c>
      <c r="J184" s="40" t="str">
        <f t="shared" si="27"/>
        <v xml:space="preserve"> (Рабочий ток) Обогрев: S[]</v>
      </c>
      <c r="K184" s="40" t="str">
        <f>CONCATENATE(K$3,": ",CONCATENATE("S[",Ballu!BD180/1000,"]"))</f>
        <v xml:space="preserve"> (Потребляемая мощность) Обогрев: S[0.0054]</v>
      </c>
      <c r="L184" s="40" t="str">
        <f>CONCATENATE(L$3,": ",CONCATENATE("S[",Ballu!BA180,"]"))</f>
        <v xml:space="preserve"> (Рабочий ток) Напряжение / Частота источника питания: S[3/380/50]</v>
      </c>
      <c r="M184" s="40" t="str">
        <f t="shared" si="28"/>
        <v xml:space="preserve"> (Рабочий ток) Хладагент: S[]</v>
      </c>
      <c r="N184" s="40" t="str">
        <f t="shared" si="29"/>
        <v xml:space="preserve"> (Рабочий ток) Количество хладагента: N[]</v>
      </c>
      <c r="O184" s="40" t="str">
        <f t="shared" si="30"/>
        <v xml:space="preserve"> (Рабочий ток) Объем рециркулируемого воздуха внутреннего блока: S[]</v>
      </c>
      <c r="P184" s="40" t="str">
        <f>CONCATENATE(P$3,": ",CONCATENATE("S[",Ballu!BN180,"]"))</f>
        <v xml:space="preserve"> (Внутренний блок) Размеры (Ш x Г x В): S[835 x 835 x 290]</v>
      </c>
      <c r="Q184" s="40" t="str">
        <f t="shared" si="31"/>
        <v xml:space="preserve"> (Внутренний блок) Упаковка (Ш x Г x В): S[]</v>
      </c>
      <c r="R184" s="40" t="str">
        <f>CONCATENATE(R$3,": ",CONCATENATE("S[",Ballu!BR180,"]"))</f>
        <v xml:space="preserve"> (Внутренний блок) Масса (нетто / брутто): S[31]</v>
      </c>
      <c r="S184" s="40" t="str">
        <f>CONCATENATE(S$3,": ",CONCATENATE("S[",Ballu!BG180,"]"))</f>
        <v xml:space="preserve"> (Внутренний блок) Уровень шума мин. / макс.: S[48]</v>
      </c>
      <c r="T184" s="40" t="str">
        <f t="shared" si="32"/>
        <v xml:space="preserve"> (Наружный блок) Марка компрессора: S[]</v>
      </c>
      <c r="U184" s="40" t="str">
        <f>CONCATENATE(U$3,": ",CONCATENATE("S[",Ballu!BP180,"]"))</f>
        <v xml:space="preserve"> (Наружный блок) Размеры (Ш x Г x В): S[940 x 370 x 1325]</v>
      </c>
      <c r="V184" s="40" t="str">
        <f t="shared" si="33"/>
        <v xml:space="preserve"> (Наружный блок) Упаковка (Ш x Г x В): S[]</v>
      </c>
      <c r="W184" s="40" t="str">
        <f>CONCATENATE(W$3,": ",CONCATENATE("S[",Ballu!BS180,"]"))</f>
        <v xml:space="preserve"> (Наружный блок) Масса (нетто / брутто): S[92]</v>
      </c>
      <c r="X184" s="40" t="str">
        <f>CONCATENATE(X$3,": ",CONCATENATE("N[",Ballu!AU180,"]"))</f>
        <v xml:space="preserve"> (Наружный блок) Максимальный уровень шума: N[60]</v>
      </c>
      <c r="Y184" s="40" t="str">
        <f t="shared" si="35"/>
        <v xml:space="preserve"> (Соединительные трубы) Жидкостная линия : N[]</v>
      </c>
      <c r="Z184" s="40" t="str">
        <f t="shared" si="35"/>
        <v xml:space="preserve"> (Соединительные трубы) Газовая линия : N[]</v>
      </c>
      <c r="AA184" s="40" t="str">
        <f>CONCATENATE(AA$3,": ",CONCATENATE("N[",Ballu!AK180,"]"))</f>
        <v xml:space="preserve"> (Соединительные трубы) Максимальная длина трубопровода: N[65]</v>
      </c>
      <c r="AB184" s="40" t="str">
        <f>CONCATENATE(AB$3,": ",CONCATENATE("S[",Ballu!AL180,"]"))</f>
        <v xml:space="preserve"> (Соединительные трубы) Максимальный перепад высот: S[30]</v>
      </c>
      <c r="AC184" s="40" t="str">
        <f t="shared" si="36"/>
        <v xml:space="preserve"> (Допустимая темп. наружного воздуха) Охлаждение: S[]</v>
      </c>
      <c r="AD184" s="40" t="str">
        <f t="shared" si="36"/>
        <v xml:space="preserve"> (Допустимая темп. наружного воздуха) Обогрев: S[]</v>
      </c>
    </row>
    <row r="185" spans="1:30" s="40" customFormat="1" x14ac:dyDescent="0.25">
      <c r="A185" s="40">
        <f>Ballu!A181</f>
        <v>179</v>
      </c>
      <c r="B185" s="40" t="str">
        <f>CONCATENATE(B$3,": ",CONCATENATE("E[",Ballu!D181,"]"))</f>
        <v>Производитель: E[BALLU MACHINE]</v>
      </c>
      <c r="C185" s="40" t="str">
        <f>CONCATENATE(C$3,": ",CONCATENATE("S[",Ballu!BM181,"]"))</f>
        <v xml:space="preserve"> Тип: S[Сплит система]</v>
      </c>
      <c r="D185" s="40" t="str">
        <f>CONCATENATE(D$3,": ",CONCATENATE("S[",Ballu!AJ181,"]"))</f>
        <v xml:space="preserve"> (Сплит система) Инвертор: S[Да]</v>
      </c>
      <c r="E185" s="40" t="str">
        <f>CONCATENATE(E$3,": ",CONCATENATE("N[",Ballu!AQ181,"]"))</f>
        <v xml:space="preserve"> (Сплит система) Холодопроизводительность: N[16.5]</v>
      </c>
      <c r="F185" s="40" t="str">
        <f>CONCATENATE(F$3,": ",CONCATENATE("N[",Ballu!AN181,"]"))</f>
        <v xml:space="preserve"> (Сплит система) Теплопроизводительность: N[16.15]</v>
      </c>
      <c r="G185" s="40" t="str">
        <f>CONCATENATE(G$3,": ",CONCATENATE("N[",Ballu!BL181,"]"))</f>
        <v xml:space="preserve"> (Сплит система) Площадь помещения: N[165]</v>
      </c>
      <c r="H185" s="40" t="str">
        <f t="shared" si="26"/>
        <v xml:space="preserve"> (Рабочий ток) Охлаждение: S[]</v>
      </c>
      <c r="I185" s="40" t="str">
        <f>CONCATENATE(I$3,": ",CONCATENATE("N[",Ballu!BE181/1000,"]"))</f>
        <v xml:space="preserve"> (Потребляемая мощность) Охлаждение: N[0.005]</v>
      </c>
      <c r="J185" s="40" t="str">
        <f t="shared" si="27"/>
        <v xml:space="preserve"> (Рабочий ток) Обогрев: S[]</v>
      </c>
      <c r="K185" s="40" t="str">
        <f>CONCATENATE(K$3,": ",CONCATENATE("S[",Ballu!BD181/1000,"]"))</f>
        <v xml:space="preserve"> (Потребляемая мощность) Обогрев: S[0.005]</v>
      </c>
      <c r="L185" s="40" t="str">
        <f>CONCATENATE(L$3,": ",CONCATENATE("S[",Ballu!BA181,"]"))</f>
        <v xml:space="preserve"> (Рабочий ток) Напряжение / Частота источника питания: S[3/380/50]</v>
      </c>
      <c r="M185" s="40" t="str">
        <f t="shared" si="28"/>
        <v xml:space="preserve"> (Рабочий ток) Хладагент: S[]</v>
      </c>
      <c r="N185" s="40" t="str">
        <f t="shared" si="29"/>
        <v xml:space="preserve"> (Рабочий ток) Количество хладагента: N[]</v>
      </c>
      <c r="O185" s="40" t="str">
        <f t="shared" si="30"/>
        <v xml:space="preserve"> (Рабочий ток) Объем рециркулируемого воздуха внутреннего блока: S[]</v>
      </c>
      <c r="P185" s="40" t="str">
        <f>CONCATENATE(P$3,": ",CONCATENATE("S[",Ballu!BN181,"]"))</f>
        <v xml:space="preserve"> (Внутренний блок) Размеры (Ш x Г x В): S[1400 x 245 x 245]</v>
      </c>
      <c r="Q185" s="40" t="str">
        <f t="shared" si="31"/>
        <v xml:space="preserve"> (Внутренний блок) Упаковка (Ш x Г x В): S[]</v>
      </c>
      <c r="R185" s="40" t="str">
        <f>CONCATENATE(R$3,": ",CONCATENATE("S[",Ballu!BR181,"]"))</f>
        <v xml:space="preserve"> (Внутренний блок) Масса (нетто / брутто): S[42]</v>
      </c>
      <c r="S185" s="40" t="str">
        <f>CONCATENATE(S$3,": ",CONCATENATE("S[",Ballu!BG181,"]"))</f>
        <v xml:space="preserve"> (Внутренний блок) Уровень шума мин. / макс.: S[47]</v>
      </c>
      <c r="T185" s="40" t="str">
        <f t="shared" si="32"/>
        <v xml:space="preserve"> (Наружный блок) Марка компрессора: S[]</v>
      </c>
      <c r="U185" s="40" t="str">
        <f>CONCATENATE(U$3,": ",CONCATENATE("S[",Ballu!BP181,"]"))</f>
        <v xml:space="preserve"> (Наружный блок) Размеры (Ш x Г x В): S[940 x 370 x 1325]</v>
      </c>
      <c r="V185" s="40" t="str">
        <f t="shared" si="33"/>
        <v xml:space="preserve"> (Наружный блок) Упаковка (Ш x Г x В): S[]</v>
      </c>
      <c r="W185" s="40" t="str">
        <f>CONCATENATE(W$3,": ",CONCATENATE("S[",Ballu!BS181,"]"))</f>
        <v xml:space="preserve"> (Наружный блок) Масса (нетто / брутто): S[92]</v>
      </c>
      <c r="X185" s="40" t="str">
        <f>CONCATENATE(X$3,": ",CONCATENATE("N[",Ballu!AU181,"]"))</f>
        <v xml:space="preserve"> (Наружный блок) Максимальный уровень шума: N[60]</v>
      </c>
      <c r="Y185" s="40" t="str">
        <f t="shared" si="35"/>
        <v xml:space="preserve"> (Соединительные трубы) Жидкостная линия : N[]</v>
      </c>
      <c r="Z185" s="40" t="str">
        <f t="shared" si="35"/>
        <v xml:space="preserve"> (Соединительные трубы) Газовая линия : N[]</v>
      </c>
      <c r="AA185" s="40" t="str">
        <f>CONCATENATE(AA$3,": ",CONCATENATE("N[",Ballu!AK181,"]"))</f>
        <v xml:space="preserve"> (Соединительные трубы) Максимальная длина трубопровода: N[65]</v>
      </c>
      <c r="AB185" s="40" t="str">
        <f>CONCATENATE(AB$3,": ",CONCATENATE("S[",Ballu!AL181,"]"))</f>
        <v xml:space="preserve"> (Соединительные трубы) Максимальный перепад высот: S[30]</v>
      </c>
      <c r="AC185" s="40" t="str">
        <f t="shared" si="36"/>
        <v xml:space="preserve"> (Допустимая темп. наружного воздуха) Охлаждение: S[]</v>
      </c>
      <c r="AD185" s="40" t="str">
        <f t="shared" si="36"/>
        <v xml:space="preserve"> (Допустимая темп. наружного воздуха) Обогрев: S[]</v>
      </c>
    </row>
    <row r="186" spans="1:30" s="40" customFormat="1" x14ac:dyDescent="0.25">
      <c r="A186" s="40">
        <f>Ballu!A182</f>
        <v>180</v>
      </c>
      <c r="B186" s="40" t="str">
        <f>CONCATENATE(B$3,": ",CONCATENATE("E[",Ballu!D182,"]"))</f>
        <v>Производитель: E[BALLU MACHINE]</v>
      </c>
      <c r="C186" s="40" t="str">
        <f>CONCATENATE(C$3,": ",CONCATENATE("S[",Ballu!BM182,"]"))</f>
        <v xml:space="preserve"> Тип: S[Сплит система]</v>
      </c>
      <c r="D186" s="40" t="str">
        <f>CONCATENATE(D$3,": ",CONCATENATE("S[",Ballu!AJ182,"]"))</f>
        <v xml:space="preserve"> (Сплит система) Инвертор: S[Да]</v>
      </c>
      <c r="E186" s="40" t="str">
        <f>CONCATENATE(E$3,": ",CONCATENATE("N[",Ballu!AQ182,"]"))</f>
        <v xml:space="preserve"> (Сплит система) Холодопроизводительность: N[16.5]</v>
      </c>
      <c r="F186" s="40" t="str">
        <f>CONCATENATE(F$3,": ",CONCATENATE("N[",Ballu!AN182,"]"))</f>
        <v xml:space="preserve"> (Сплит система) Теплопроизводительность: N[16.15]</v>
      </c>
      <c r="G186" s="40" t="str">
        <f>CONCATENATE(G$3,": ",CONCATENATE("N[",Ballu!BL182,"]"))</f>
        <v xml:space="preserve"> (Сплит система) Площадь помещения: N[165]</v>
      </c>
      <c r="H186" s="40" t="str">
        <f t="shared" si="26"/>
        <v xml:space="preserve"> (Рабочий ток) Охлаждение: S[]</v>
      </c>
      <c r="I186" s="48" t="str">
        <f>CONCATENATE(I$3,": ",CONCATENATE("N[]"))</f>
        <v xml:space="preserve"> (Потребляемая мощность) Охлаждение: N[]</v>
      </c>
      <c r="J186" s="40" t="str">
        <f t="shared" si="27"/>
        <v xml:space="preserve"> (Рабочий ток) Обогрев: S[]</v>
      </c>
      <c r="K186" s="48" t="str">
        <f>CONCATENATE(K$3,": ",CONCATENATE("S[]"))</f>
        <v xml:space="preserve"> (Потребляемая мощность) Обогрев: S[]</v>
      </c>
      <c r="L186" s="40" t="str">
        <f>CONCATENATE(L$3,": ",CONCATENATE("S[",Ballu!BA182,"]"))</f>
        <v xml:space="preserve"> (Рабочий ток) Напряжение / Частота источника питания: S[3/380/50]</v>
      </c>
      <c r="M186" s="40" t="str">
        <f t="shared" si="28"/>
        <v xml:space="preserve"> (Рабочий ток) Хладагент: S[]</v>
      </c>
      <c r="N186" s="40" t="str">
        <f t="shared" si="29"/>
        <v xml:space="preserve"> (Рабочий ток) Количество хладагента: N[]</v>
      </c>
      <c r="O186" s="40" t="str">
        <f t="shared" si="30"/>
        <v xml:space="preserve"> (Рабочий ток) Объем рециркулируемого воздуха внутреннего блока: S[]</v>
      </c>
      <c r="P186" s="40" t="str">
        <f>CONCATENATE(P$3,": ",CONCATENATE("S[",Ballu!BN182,"]"))</f>
        <v xml:space="preserve"> (Внутренний блок) Размеры (Ш x Г x В): S[1631 x 205 x 660]</v>
      </c>
      <c r="Q186" s="40" t="str">
        <f t="shared" si="31"/>
        <v xml:space="preserve"> (Внутренний блок) Упаковка (Ш x Г x В): S[]</v>
      </c>
      <c r="R186" s="40" t="str">
        <f>CONCATENATE(R$3,": ",CONCATENATE("S[",Ballu!BR182,"]"))</f>
        <v xml:space="preserve"> (Внутренний блок) Масса (нетто / брутто): S[44]</v>
      </c>
      <c r="S186" s="40" t="str">
        <f>CONCATENATE(S$3,": ",CONCATENATE("S[",Ballu!BG182,"]"))</f>
        <v xml:space="preserve"> (Внутренний блок) Уровень шума мин. / макс.: S[49]</v>
      </c>
      <c r="T186" s="40" t="str">
        <f t="shared" si="32"/>
        <v xml:space="preserve"> (Наружный блок) Марка компрессора: S[]</v>
      </c>
      <c r="U186" s="40" t="str">
        <f>CONCATENATE(U$3,": ",CONCATENATE("S[",Ballu!BP182,"]"))</f>
        <v xml:space="preserve"> (Наружный блок) Размеры (Ш x Г x В): S[940 x 370 x 1325]</v>
      </c>
      <c r="V186" s="40" t="str">
        <f t="shared" si="33"/>
        <v xml:space="preserve"> (Наружный блок) Упаковка (Ш x Г x В): S[]</v>
      </c>
      <c r="W186" s="40" t="str">
        <f>CONCATENATE(W$3,": ",CONCATENATE("S[",Ballu!BS182,"]"))</f>
        <v xml:space="preserve"> (Наружный блок) Масса (нетто / брутто): S[92]</v>
      </c>
      <c r="X186" s="40" t="str">
        <f>CONCATENATE(X$3,": ",CONCATENATE("N[",Ballu!AU182,"]"))</f>
        <v xml:space="preserve"> (Наружный блок) Максимальный уровень шума: N[60]</v>
      </c>
      <c r="Y186" s="40" t="str">
        <f t="shared" si="35"/>
        <v xml:space="preserve"> (Соединительные трубы) Жидкостная линия : N[]</v>
      </c>
      <c r="Z186" s="40" t="str">
        <f t="shared" si="35"/>
        <v xml:space="preserve"> (Соединительные трубы) Газовая линия : N[]</v>
      </c>
      <c r="AA186" s="40" t="str">
        <f>CONCATENATE(AA$3,": ",CONCATENATE("N[",Ballu!AK182,"]"))</f>
        <v xml:space="preserve"> (Соединительные трубы) Максимальная длина трубопровода: N[9]</v>
      </c>
      <c r="AB186" s="40" t="str">
        <f>CONCATENATE(AB$3,": ",CONCATENATE("S[",Ballu!AL182,"]"))</f>
        <v xml:space="preserve"> (Соединительные трубы) Максимальный перепад высот: S[30]</v>
      </c>
      <c r="AC186" s="40" t="str">
        <f t="shared" si="36"/>
        <v xml:space="preserve"> (Допустимая темп. наружного воздуха) Охлаждение: S[]</v>
      </c>
      <c r="AD186" s="40" t="str">
        <f t="shared" si="36"/>
        <v xml:space="preserve"> (Допустимая темп. наружного воздуха) Обогрев: S[]</v>
      </c>
    </row>
    <row r="187" spans="1:30" s="40" customFormat="1" x14ac:dyDescent="0.25">
      <c r="A187" s="40">
        <f>Ballu!A183</f>
        <v>181</v>
      </c>
      <c r="B187" s="40" t="str">
        <f>CONCATENATE(B$3,": ",CONCATENATE("E[",Ballu!D183,"]"))</f>
        <v>Производитель: E[BALLU MACHINE]</v>
      </c>
      <c r="C187" s="40" t="str">
        <f>CONCATENATE(C$3,": ",CONCATENATE("S[",Ballu!BM183,"]"))</f>
        <v xml:space="preserve"> Тип: S[Сплит система]</v>
      </c>
      <c r="D187" s="40" t="str">
        <f>CONCATENATE(D$3,": ",CONCATENATE("S[",Ballu!AJ183,"]"))</f>
        <v xml:space="preserve"> (Сплит система) Инвертор: S[Да]</v>
      </c>
      <c r="E187" s="40" t="str">
        <f>CONCATENATE(E$3,": ",CONCATENATE("N[",Ballu!AQ183,"]"))</f>
        <v xml:space="preserve"> (Сплит система) Холодопроизводительность: N[17.5]</v>
      </c>
      <c r="F187" s="40" t="str">
        <f>CONCATENATE(F$3,": ",CONCATENATE("N[",Ballu!AN183,"]"))</f>
        <v xml:space="preserve"> (Сплит система) Теплопроизводительность: N[18.5]</v>
      </c>
      <c r="G187" s="40" t="str">
        <f>CONCATENATE(G$3,": ",CONCATENATE("N[",Ballu!BL183,"]"))</f>
        <v xml:space="preserve"> (Сплит система) Площадь помещения: N[175]</v>
      </c>
      <c r="H187" s="40" t="str">
        <f t="shared" si="26"/>
        <v xml:space="preserve"> (Рабочий ток) Охлаждение: S[]</v>
      </c>
      <c r="I187" s="40" t="str">
        <f>CONCATENATE(I$3,": ",CONCATENATE("N[",Ballu!BE183/1000,"]"))</f>
        <v xml:space="preserve"> (Потребляемая мощность) Охлаждение: N[0.0061]</v>
      </c>
      <c r="J187" s="40" t="str">
        <f t="shared" si="27"/>
        <v xml:space="preserve"> (Рабочий ток) Обогрев: S[]</v>
      </c>
      <c r="K187" s="40" t="str">
        <f>CONCATENATE(K$3,": ",CONCATENATE("S[",Ballu!BD183/1000,"]"))</f>
        <v xml:space="preserve"> (Потребляемая мощность) Обогрев: S[0.0058]</v>
      </c>
      <c r="L187" s="40" t="str">
        <f>CONCATENATE(L$3,": ",CONCATENATE("S[",Ballu!BA183,"]"))</f>
        <v xml:space="preserve"> (Рабочий ток) Напряжение / Частота источника питания: S[3/380/50]</v>
      </c>
      <c r="M187" s="40" t="str">
        <f t="shared" si="28"/>
        <v xml:space="preserve"> (Рабочий ток) Хладагент: S[]</v>
      </c>
      <c r="N187" s="40" t="str">
        <f t="shared" si="29"/>
        <v xml:space="preserve"> (Рабочий ток) Количество хладагента: N[]</v>
      </c>
      <c r="O187" s="40" t="str">
        <f t="shared" si="30"/>
        <v xml:space="preserve"> (Рабочий ток) Объем рециркулируемого воздуха внутреннего блока: S[]</v>
      </c>
      <c r="P187" s="40" t="str">
        <f>CONCATENATE(P$3,": ",CONCATENATE("S[",Ballu!BN183,"]"))</f>
        <v xml:space="preserve"> (Внутренний блок) Размеры (Ш x Г x В): S[835 x 835 x 290]</v>
      </c>
      <c r="Q187" s="40" t="str">
        <f t="shared" si="31"/>
        <v xml:space="preserve"> (Внутренний блок) Упаковка (Ш x Г x В): S[]</v>
      </c>
      <c r="R187" s="40" t="str">
        <f>CONCATENATE(R$3,": ",CONCATENATE("S[",Ballu!BR183,"]"))</f>
        <v xml:space="preserve"> (Внутренний блок) Масса (нетто / брутто): S[31]</v>
      </c>
      <c r="S187" s="40" t="str">
        <f>CONCATENATE(S$3,": ",CONCATENATE("S[",Ballu!BG183,"]"))</f>
        <v xml:space="preserve"> (Внутренний блок) Уровень шума мин. / макс.: S[48]</v>
      </c>
      <c r="T187" s="40" t="str">
        <f t="shared" si="32"/>
        <v xml:space="preserve"> (Наружный блок) Марка компрессора: S[]</v>
      </c>
      <c r="U187" s="40" t="str">
        <f>CONCATENATE(U$3,": ",CONCATENATE("S[",Ballu!BP183,"]"))</f>
        <v xml:space="preserve"> (Наружный блок) Размеры (Ш x Г x В): S[940 x 370 x 1325]</v>
      </c>
      <c r="V187" s="40" t="str">
        <f t="shared" si="33"/>
        <v xml:space="preserve"> (Наружный блок) Упаковка (Ш x Г x В): S[]</v>
      </c>
      <c r="W187" s="40" t="str">
        <f>CONCATENATE(W$3,": ",CONCATENATE("S[",Ballu!BS183,"]"))</f>
        <v xml:space="preserve"> (Наружный блок) Масса (нетто / брутто): S[92]</v>
      </c>
      <c r="X187" s="40" t="str">
        <f>CONCATENATE(X$3,": ",CONCATENATE("N[",Ballu!AU183,"]"))</f>
        <v xml:space="preserve"> (Наружный блок) Максимальный уровень шума: N[60]</v>
      </c>
      <c r="Y187" s="40" t="str">
        <f t="shared" si="35"/>
        <v xml:space="preserve"> (Соединительные трубы) Жидкостная линия : N[]</v>
      </c>
      <c r="Z187" s="40" t="str">
        <f t="shared" si="35"/>
        <v xml:space="preserve"> (Соединительные трубы) Газовая линия : N[]</v>
      </c>
      <c r="AA187" s="40" t="str">
        <f>CONCATENATE(AA$3,": ",CONCATENATE("N[",Ballu!AK183,"]"))</f>
        <v xml:space="preserve"> (Соединительные трубы) Максимальная длина трубопровода: N[65]</v>
      </c>
      <c r="AB187" s="40" t="str">
        <f>CONCATENATE(AB$3,": ",CONCATENATE("S[",Ballu!AL183,"]"))</f>
        <v xml:space="preserve"> (Соединительные трубы) Максимальный перепад высот: S[30]</v>
      </c>
      <c r="AC187" s="40" t="str">
        <f t="shared" si="36"/>
        <v xml:space="preserve"> (Допустимая темп. наружного воздуха) Охлаждение: S[]</v>
      </c>
      <c r="AD187" s="40" t="str">
        <f t="shared" si="36"/>
        <v xml:space="preserve"> (Допустимая темп. наружного воздуха) Обогрев: S[]</v>
      </c>
    </row>
    <row r="188" spans="1:30" s="40" customFormat="1" x14ac:dyDescent="0.25">
      <c r="A188" s="40">
        <f>Ballu!A184</f>
        <v>182</v>
      </c>
      <c r="B188" s="40" t="str">
        <f>CONCATENATE(B$3,": ",CONCATENATE("E[",Ballu!D184,"]"))</f>
        <v>Производитель: E[BALLU MACHINE]</v>
      </c>
      <c r="C188" s="40" t="str">
        <f>CONCATENATE(C$3,": ",CONCATENATE("S[",Ballu!BM184,"]"))</f>
        <v xml:space="preserve"> Тип: S[Сплит система]</v>
      </c>
      <c r="D188" s="40" t="str">
        <f>CONCATENATE(D$3,": ",CONCATENATE("S[",Ballu!AJ184,"]"))</f>
        <v xml:space="preserve"> (Сплит система) Инвертор: S[Нет]</v>
      </c>
      <c r="E188" s="40" t="str">
        <f>CONCATENATE(E$3,": ",CONCATENATE("N[",Ballu!AQ184,"]"))</f>
        <v xml:space="preserve"> (Сплит система) Холодопроизводительность: N[7.2]</v>
      </c>
      <c r="F188" s="40" t="str">
        <f>CONCATENATE(F$3,": ",CONCATENATE("N[",Ballu!AN184,"]"))</f>
        <v xml:space="preserve"> (Сплит система) Теплопроизводительность: N[7.6]</v>
      </c>
      <c r="G188" s="40" t="str">
        <f>CONCATENATE(G$3,": ",CONCATENATE("N[",Ballu!BL184,"]"))</f>
        <v xml:space="preserve"> (Сплит система) Площадь помещения: N[70]</v>
      </c>
      <c r="H188" s="40" t="str">
        <f t="shared" si="26"/>
        <v xml:space="preserve"> (Рабочий ток) Охлаждение: S[]</v>
      </c>
      <c r="I188" s="48" t="str">
        <f t="shared" ref="I188:I192" si="37">CONCATENATE(I$3,": ",CONCATENATE("N[]"))</f>
        <v xml:space="preserve"> (Потребляемая мощность) Охлаждение: N[]</v>
      </c>
      <c r="J188" s="40" t="str">
        <f t="shared" si="27"/>
        <v xml:space="preserve"> (Рабочий ток) Обогрев: S[]</v>
      </c>
      <c r="K188" s="48" t="str">
        <f t="shared" si="27"/>
        <v xml:space="preserve"> (Потребляемая мощность) Обогрев: S[]</v>
      </c>
      <c r="L188" s="40" t="str">
        <f>CONCATENATE(L$3,": ",CONCATENATE("S[",Ballu!BA184,"]"))</f>
        <v xml:space="preserve"> (Рабочий ток) Напряжение / Частота источника питания: S[220-240/50/1]</v>
      </c>
      <c r="M188" s="40" t="str">
        <f t="shared" si="28"/>
        <v xml:space="preserve"> (Рабочий ток) Хладагент: S[]</v>
      </c>
      <c r="N188" s="40" t="str">
        <f t="shared" si="29"/>
        <v xml:space="preserve"> (Рабочий ток) Количество хладагента: N[]</v>
      </c>
      <c r="O188" s="40" t="str">
        <f t="shared" si="30"/>
        <v xml:space="preserve"> (Рабочий ток) Объем рециркулируемого воздуха внутреннего блока: S[]</v>
      </c>
      <c r="P188" s="40" t="str">
        <f>CONCATENATE(P$3,": ",CONCATENATE("S[",Ballu!BN184,"]"))</f>
        <v xml:space="preserve"> (Внутренний блок) Размеры (Ш x Г x В): S[1280 x 235 x 690]</v>
      </c>
      <c r="Q188" s="40" t="str">
        <f t="shared" si="31"/>
        <v xml:space="preserve"> (Внутренний блок) Упаковка (Ш x Г x В): S[]</v>
      </c>
      <c r="R188" s="40" t="str">
        <f>CONCATENATE(R$3,": ",CONCATENATE("S[",Ballu!BR184,"]"))</f>
        <v xml:space="preserve"> (Внутренний блок) Масса (нетто / брутто): S[36]</v>
      </c>
      <c r="S188" s="40" t="str">
        <f>CONCATENATE(S$3,": ",CONCATENATE("S[",Ballu!BG184,"]"))</f>
        <v xml:space="preserve"> (Внутренний блок) Уровень шума мин. / макс.: S[42]</v>
      </c>
      <c r="T188" s="40" t="str">
        <f t="shared" si="32"/>
        <v xml:space="preserve"> (Наружный блок) Марка компрессора: S[]</v>
      </c>
      <c r="U188" s="40" t="str">
        <f>CONCATENATE(U$3,": ",CONCATENATE("S[",Ballu!BP184,"]"))</f>
        <v xml:space="preserve"> (Наружный блок) Размеры (Ш x Г x В): S[825 x 310 x 655]</v>
      </c>
      <c r="V188" s="40" t="str">
        <f t="shared" si="33"/>
        <v xml:space="preserve"> (Наружный блок) Упаковка (Ш x Г x В): S[]</v>
      </c>
      <c r="W188" s="40" t="str">
        <f>CONCATENATE(W$3,": ",CONCATENATE("S[",Ballu!BS184,"]"))</f>
        <v xml:space="preserve"> (Наружный блок) Масса (нетто / брутто): S[53]</v>
      </c>
      <c r="X188" s="40" t="str">
        <f>CONCATENATE(X$3,": ",CONCATENATE("N[",Ballu!AU184,"]"))</f>
        <v xml:space="preserve"> (Наружный блок) Максимальный уровень шума: N[57]</v>
      </c>
      <c r="Y188" s="40" t="str">
        <f t="shared" si="35"/>
        <v xml:space="preserve"> (Соединительные трубы) Жидкостная линия : N[]</v>
      </c>
      <c r="Z188" s="40" t="str">
        <f t="shared" si="35"/>
        <v xml:space="preserve"> (Соединительные трубы) Газовая линия : N[]</v>
      </c>
      <c r="AA188" s="40" t="str">
        <f>CONCATENATE(AA$3,": ",CONCATENATE("N[",Ballu!AK184,"]"))</f>
        <v xml:space="preserve"> (Соединительные трубы) Максимальная длина трубопровода: N[20]</v>
      </c>
      <c r="AB188" s="40" t="str">
        <f>CONCATENATE(AB$3,": ",CONCATENATE("S[",Ballu!AL184,"]"))</f>
        <v xml:space="preserve"> (Соединительные трубы) Максимальный перепад высот: S[15]</v>
      </c>
      <c r="AC188" s="40" t="str">
        <f t="shared" si="36"/>
        <v xml:space="preserve"> (Допустимая темп. наружного воздуха) Охлаждение: S[]</v>
      </c>
      <c r="AD188" s="40" t="str">
        <f t="shared" si="36"/>
        <v xml:space="preserve"> (Допустимая темп. наружного воздуха) Обогрев: S[]</v>
      </c>
    </row>
    <row r="189" spans="1:30" s="40" customFormat="1" x14ac:dyDescent="0.25">
      <c r="A189" s="40">
        <f>Ballu!A185</f>
        <v>183</v>
      </c>
      <c r="B189" s="40" t="str">
        <f>CONCATENATE(B$3,": ",CONCATENATE("E[",Ballu!D185,"]"))</f>
        <v>Производитель: E[BALLU MACHINE]</v>
      </c>
      <c r="C189" s="40" t="str">
        <f>CONCATENATE(C$3,": ",CONCATENATE("S[",Ballu!BM185,"]"))</f>
        <v xml:space="preserve"> Тип: S[Сплит система]</v>
      </c>
      <c r="D189" s="40" t="str">
        <f>CONCATENATE(D$3,": ",CONCATENATE("S[",Ballu!AJ185,"]"))</f>
        <v xml:space="preserve"> (Сплит система) Инвертор: S[Нет]</v>
      </c>
      <c r="E189" s="40" t="str">
        <f>CONCATENATE(E$3,": ",CONCATENATE("N[",Ballu!AQ185,"]"))</f>
        <v xml:space="preserve"> (Сплит система) Холодопроизводительность: N[16.12]</v>
      </c>
      <c r="F189" s="40" t="str">
        <f>CONCATENATE(F$3,": ",CONCATENATE("N[",Ballu!AN185,"]"))</f>
        <v xml:space="preserve"> (Сплит система) Теплопроизводительность: N[17.58]</v>
      </c>
      <c r="G189" s="40" t="str">
        <f>CONCATENATE(G$3,": ",CONCATENATE("N[",Ballu!BL185,"]"))</f>
        <v xml:space="preserve"> (Сплит система) Площадь помещения: N[160]</v>
      </c>
      <c r="H189" s="40" t="str">
        <f t="shared" si="26"/>
        <v xml:space="preserve"> (Рабочий ток) Охлаждение: S[]</v>
      </c>
      <c r="I189" s="48" t="str">
        <f t="shared" si="37"/>
        <v xml:space="preserve"> (Потребляемая мощность) Охлаждение: N[]</v>
      </c>
      <c r="J189" s="40" t="str">
        <f t="shared" si="27"/>
        <v xml:space="preserve"> (Рабочий ток) Обогрев: S[]</v>
      </c>
      <c r="K189" s="48" t="str">
        <f t="shared" si="27"/>
        <v xml:space="preserve"> (Потребляемая мощность) Обогрев: S[]</v>
      </c>
      <c r="L189" s="40" t="str">
        <f>CONCATENATE(L$3,": ",CONCATENATE("S[",Ballu!BA185,"]"))</f>
        <v xml:space="preserve"> (Рабочий ток) Напряжение / Частота источника питания: S[3/380/50]</v>
      </c>
      <c r="M189" s="40" t="str">
        <f t="shared" si="28"/>
        <v xml:space="preserve"> (Рабочий ток) Хладагент: S[]</v>
      </c>
      <c r="N189" s="40" t="str">
        <f t="shared" si="29"/>
        <v xml:space="preserve"> (Рабочий ток) Количество хладагента: N[]</v>
      </c>
      <c r="O189" s="40" t="str">
        <f t="shared" si="30"/>
        <v xml:space="preserve"> (Рабочий ток) Объем рециркулируемого воздуха внутреннего блока: S[]</v>
      </c>
      <c r="P189" s="40" t="str">
        <f>CONCATENATE(P$3,": ",CONCATENATE("S[",Ballu!BN185,"]"))</f>
        <v xml:space="preserve"> (Внутренний блок) Размеры (Ш x Г x В): S[1600 x 235 x 690]</v>
      </c>
      <c r="Q189" s="40" t="str">
        <f t="shared" si="31"/>
        <v xml:space="preserve"> (Внутренний блок) Упаковка (Ш x Г x В): S[]</v>
      </c>
      <c r="R189" s="40" t="str">
        <f>CONCATENATE(R$3,": ",CONCATENATE("S[",Ballu!BR185,"]"))</f>
        <v xml:space="preserve"> (Внутренний блок) Масса (нетто / брутто): S[44]</v>
      </c>
      <c r="S189" s="40" t="str">
        <f>CONCATENATE(S$3,": ",CONCATENATE("S[",Ballu!BG185,"]"))</f>
        <v xml:space="preserve"> (Внутренний блок) Уровень шума мин. / макс.: S[43]</v>
      </c>
      <c r="T189" s="40" t="str">
        <f t="shared" si="32"/>
        <v xml:space="preserve"> (Наружный блок) Марка компрессора: S[]</v>
      </c>
      <c r="U189" s="40" t="str">
        <f>CONCATENATE(U$3,": ",CONCATENATE("S[",Ballu!BP185,"]"))</f>
        <v xml:space="preserve"> (Наружный блок) Размеры (Ш x Г x В): S[940 x 370 x 1325]</v>
      </c>
      <c r="V189" s="40" t="str">
        <f t="shared" si="33"/>
        <v xml:space="preserve"> (Наружный блок) Упаковка (Ш x Г x В): S[]</v>
      </c>
      <c r="W189" s="40" t="str">
        <f>CONCATENATE(W$3,": ",CONCATENATE("S[",Ballu!BS185,"]"))</f>
        <v xml:space="preserve"> (Наружный блок) Масса (нетто / брутто): S[99]</v>
      </c>
      <c r="X189" s="40" t="str">
        <f>CONCATENATE(X$3,": ",CONCATENATE("N[",Ballu!AU185,"]"))</f>
        <v xml:space="preserve"> (Наружный блок) Максимальный уровень шума: N[60]</v>
      </c>
      <c r="Y189" s="40" t="str">
        <f t="shared" ref="Y189:Z225" si="38">CONCATENATE(Y$3,": ",CONCATENATE("N[]"))</f>
        <v xml:space="preserve"> (Соединительные трубы) Жидкостная линия : N[]</v>
      </c>
      <c r="Z189" s="40" t="str">
        <f t="shared" si="38"/>
        <v xml:space="preserve"> (Соединительные трубы) Газовая линия : N[]</v>
      </c>
      <c r="AA189" s="40" t="str">
        <f>CONCATENATE(AA$3,": ",CONCATENATE("N[",Ballu!AK185,"]"))</f>
        <v xml:space="preserve"> (Соединительные трубы) Максимальная длина трубопровода: N[50]</v>
      </c>
      <c r="AB189" s="40" t="str">
        <f>CONCATENATE(AB$3,": ",CONCATENATE("S[",Ballu!AL185,"]"))</f>
        <v xml:space="preserve"> (Соединительные трубы) Максимальный перепад высот: S[30]</v>
      </c>
      <c r="AC189" s="40" t="str">
        <f t="shared" ref="AC189:AD225" si="39">CONCATENATE(AC$3,": ",CONCATENATE("S[]"))</f>
        <v xml:space="preserve"> (Допустимая темп. наружного воздуха) Охлаждение: S[]</v>
      </c>
      <c r="AD189" s="40" t="str">
        <f t="shared" si="39"/>
        <v xml:space="preserve"> (Допустимая темп. наружного воздуха) Обогрев: S[]</v>
      </c>
    </row>
    <row r="190" spans="1:30" s="40" customFormat="1" x14ac:dyDescent="0.25">
      <c r="A190" s="40">
        <f>Ballu!A186</f>
        <v>184</v>
      </c>
      <c r="B190" s="40" t="str">
        <f>CONCATENATE(B$3,": ",CONCATENATE("E[",Ballu!D186,"]"))</f>
        <v>Производитель: E[BALLU MACHINE]</v>
      </c>
      <c r="C190" s="40" t="str">
        <f>CONCATENATE(C$3,": ",CONCATENATE("S[",Ballu!BM186,"]"))</f>
        <v xml:space="preserve"> Тип: S[Сплит система]</v>
      </c>
      <c r="D190" s="40" t="str">
        <f>CONCATENATE(D$3,": ",CONCATENATE("S[",Ballu!AJ186,"]"))</f>
        <v xml:space="preserve"> (Сплит система) Инвертор: S[Нет]</v>
      </c>
      <c r="E190" s="40" t="str">
        <f>CONCATENATE(E$3,": ",CONCATENATE("N[",Ballu!AQ186,"]"))</f>
        <v xml:space="preserve"> (Сплит система) Холодопроизводительность: N[14.07]</v>
      </c>
      <c r="F190" s="40" t="str">
        <f>CONCATENATE(F$3,": ",CONCATENATE("N[",Ballu!AN186,"]"))</f>
        <v xml:space="preserve"> (Сплит система) Теплопроизводительность: N[15.55]</v>
      </c>
      <c r="G190" s="40" t="str">
        <f>CONCATENATE(G$3,": ",CONCATENATE("N[",Ballu!BL186,"]"))</f>
        <v xml:space="preserve"> (Сплит система) Площадь помещения: N[140]</v>
      </c>
      <c r="H190" s="40" t="str">
        <f t="shared" si="26"/>
        <v xml:space="preserve"> (Рабочий ток) Охлаждение: S[]</v>
      </c>
      <c r="I190" s="48" t="str">
        <f t="shared" si="37"/>
        <v xml:space="preserve"> (Потребляемая мощность) Охлаждение: N[]</v>
      </c>
      <c r="J190" s="40" t="str">
        <f t="shared" si="27"/>
        <v xml:space="preserve"> (Рабочий ток) Обогрев: S[]</v>
      </c>
      <c r="K190" s="48" t="str">
        <f t="shared" si="27"/>
        <v xml:space="preserve"> (Потребляемая мощность) Обогрев: S[]</v>
      </c>
      <c r="L190" s="40" t="str">
        <f>CONCATENATE(L$3,": ",CONCATENATE("S[",Ballu!BA186,"]"))</f>
        <v xml:space="preserve"> (Рабочий ток) Напряжение / Частота источника питания: S[3/380/50]</v>
      </c>
      <c r="M190" s="40" t="str">
        <f t="shared" si="28"/>
        <v xml:space="preserve"> (Рабочий ток) Хладагент: S[]</v>
      </c>
      <c r="N190" s="40" t="str">
        <f t="shared" si="29"/>
        <v xml:space="preserve"> (Рабочий ток) Количество хладагента: N[]</v>
      </c>
      <c r="O190" s="40" t="str">
        <f t="shared" si="30"/>
        <v xml:space="preserve"> (Рабочий ток) Объем рециркулируемого воздуха внутреннего блока: S[]</v>
      </c>
      <c r="P190" s="40" t="str">
        <f>CONCATENATE(P$3,": ",CONCATENATE("S[",Ballu!BN186,"]"))</f>
        <v xml:space="preserve"> (Внутренний блок) Размеры (Ш x Г x В): S[1600 x 235 x 690]</v>
      </c>
      <c r="Q190" s="40" t="str">
        <f t="shared" si="31"/>
        <v xml:space="preserve"> (Внутренний блок) Упаковка (Ш x Г x В): S[]</v>
      </c>
      <c r="R190" s="40" t="str">
        <f>CONCATENATE(R$3,": ",CONCATENATE("S[",Ballu!BR186,"]"))</f>
        <v xml:space="preserve"> (Внутренний блок) Масса (нетто / брутто): S[44]</v>
      </c>
      <c r="S190" s="40" t="str">
        <f>CONCATENATE(S$3,": ",CONCATENATE("S[",Ballu!BG186,"]"))</f>
        <v xml:space="preserve"> (Внутренний блок) Уровень шума мин. / макс.: S[43]</v>
      </c>
      <c r="T190" s="40" t="str">
        <f t="shared" si="32"/>
        <v xml:space="preserve"> (Наружный блок) Марка компрессора: S[]</v>
      </c>
      <c r="U190" s="40" t="str">
        <f>CONCATENATE(U$3,": ",CONCATENATE("S[",Ballu!BP186,"]"))</f>
        <v xml:space="preserve"> (Наружный блок) Размеры (Ш x Г x В): S[940 x 370 x 1325]</v>
      </c>
      <c r="V190" s="40" t="str">
        <f t="shared" si="33"/>
        <v xml:space="preserve"> (Наружный блок) Упаковка (Ш x Г x В): S[]</v>
      </c>
      <c r="W190" s="40" t="str">
        <f>CONCATENATE(W$3,": ",CONCATENATE("S[",Ballu!BS186,"]"))</f>
        <v xml:space="preserve"> (Наружный блок) Масса (нетто / брутто): S[95]</v>
      </c>
      <c r="X190" s="40" t="str">
        <f>CONCATENATE(X$3,": ",CONCATENATE("N[",Ballu!AU186,"]"))</f>
        <v xml:space="preserve"> (Наружный блок) Максимальный уровень шума: N[60]</v>
      </c>
      <c r="Y190" s="40" t="str">
        <f t="shared" si="38"/>
        <v xml:space="preserve"> (Соединительные трубы) Жидкостная линия : N[]</v>
      </c>
      <c r="Z190" s="40" t="str">
        <f t="shared" si="38"/>
        <v xml:space="preserve"> (Соединительные трубы) Газовая линия : N[]</v>
      </c>
      <c r="AA190" s="40" t="str">
        <f>CONCATENATE(AA$3,": ",CONCATENATE("N[",Ballu!AK186,"]"))</f>
        <v xml:space="preserve"> (Соединительные трубы) Максимальная длина трубопровода: N[50]</v>
      </c>
      <c r="AB190" s="40" t="str">
        <f>CONCATENATE(AB$3,": ",CONCATENATE("S[",Ballu!AL186,"]"))</f>
        <v xml:space="preserve"> (Соединительные трубы) Максимальный перепад высот: S[30]</v>
      </c>
      <c r="AC190" s="40" t="str">
        <f t="shared" si="39"/>
        <v xml:space="preserve"> (Допустимая темп. наружного воздуха) Охлаждение: S[]</v>
      </c>
      <c r="AD190" s="40" t="str">
        <f t="shared" si="39"/>
        <v xml:space="preserve"> (Допустимая темп. наружного воздуха) Обогрев: S[]</v>
      </c>
    </row>
    <row r="191" spans="1:30" s="40" customFormat="1" x14ac:dyDescent="0.25">
      <c r="A191" s="40">
        <f>Ballu!A187</f>
        <v>185</v>
      </c>
      <c r="B191" s="40" t="str">
        <f>CONCATENATE(B$3,": ",CONCATENATE("E[",Ballu!D187,"]"))</f>
        <v>Производитель: E[BALLU MACHINE]</v>
      </c>
      <c r="C191" s="40" t="str">
        <f>CONCATENATE(C$3,": ",CONCATENATE("S[",Ballu!BM187,"]"))</f>
        <v xml:space="preserve"> Тип: S[Сплит система]</v>
      </c>
      <c r="D191" s="40" t="str">
        <f>CONCATENATE(D$3,": ",CONCATENATE("S[",Ballu!AJ187,"]"))</f>
        <v xml:space="preserve"> (Сплит система) Инвертор: S[Нет]</v>
      </c>
      <c r="E191" s="40" t="str">
        <f>CONCATENATE(E$3,": ",CONCATENATE("N[",Ballu!AQ187,"]"))</f>
        <v xml:space="preserve"> (Сплит система) Холодопроизводительность: N[5.4]</v>
      </c>
      <c r="F191" s="40" t="str">
        <f>CONCATENATE(F$3,": ",CONCATENATE("N[",Ballu!AN187,"]"))</f>
        <v xml:space="preserve"> (Сплит система) Теплопроизводительность: N[5.8]</v>
      </c>
      <c r="G191" s="40" t="str">
        <f>CONCATENATE(G$3,": ",CONCATENATE("N[",Ballu!BL187,"]"))</f>
        <v xml:space="preserve"> (Сплит система) Площадь помещения: N[55]</v>
      </c>
      <c r="H191" s="40" t="str">
        <f t="shared" si="26"/>
        <v xml:space="preserve"> (Рабочий ток) Охлаждение: S[]</v>
      </c>
      <c r="I191" s="48" t="str">
        <f t="shared" si="37"/>
        <v xml:space="preserve"> (Потребляемая мощность) Охлаждение: N[]</v>
      </c>
      <c r="J191" s="40" t="str">
        <f t="shared" si="27"/>
        <v xml:space="preserve"> (Рабочий ток) Обогрев: S[]</v>
      </c>
      <c r="K191" s="48" t="str">
        <f t="shared" si="27"/>
        <v xml:space="preserve"> (Потребляемая мощность) Обогрев: S[]</v>
      </c>
      <c r="L191" s="40" t="str">
        <f>CONCATENATE(L$3,": ",CONCATENATE("S[",Ballu!BA187,"]"))</f>
        <v xml:space="preserve"> (Рабочий ток) Напряжение / Частота источника питания: S[220-240/50/1]</v>
      </c>
      <c r="M191" s="40" t="str">
        <f t="shared" si="28"/>
        <v xml:space="preserve"> (Рабочий ток) Хладагент: S[]</v>
      </c>
      <c r="N191" s="40" t="str">
        <f t="shared" si="29"/>
        <v xml:space="preserve"> (Рабочий ток) Количество хладагента: N[]</v>
      </c>
      <c r="O191" s="40" t="str">
        <f t="shared" si="30"/>
        <v xml:space="preserve"> (Рабочий ток) Объем рециркулируемого воздуха внутреннего блока: S[]</v>
      </c>
      <c r="P191" s="40" t="str">
        <f>CONCATENATE(P$3,": ",CONCATENATE("S[",Ballu!BN187,"]"))</f>
        <v xml:space="preserve"> (Внутренний блок) Размеры (Ш x Г x В): S[1000 x 235 x 690]</v>
      </c>
      <c r="Q191" s="40" t="str">
        <f t="shared" si="31"/>
        <v xml:space="preserve"> (Внутренний блок) Упаковка (Ш x Г x В): S[]</v>
      </c>
      <c r="R191" s="40" t="str">
        <f>CONCATENATE(R$3,": ",CONCATENATE("S[",Ballu!BR187,"]"))</f>
        <v xml:space="preserve"> (Внутренний блок) Масса (нетто / брутто): S[29]</v>
      </c>
      <c r="S191" s="40" t="str">
        <f>CONCATENATE(S$3,": ",CONCATENATE("S[",Ballu!BG187,"]"))</f>
        <v xml:space="preserve"> (Внутренний блок) Уровень шума мин. / макс.: S[32]</v>
      </c>
      <c r="T191" s="40" t="str">
        <f t="shared" si="32"/>
        <v xml:space="preserve"> (Наружный блок) Марка компрессора: S[]</v>
      </c>
      <c r="U191" s="40" t="str">
        <f>CONCATENATE(U$3,": ",CONCATENATE("S[",Ballu!BP187,"]"))</f>
        <v xml:space="preserve"> (Наружный блок) Размеры (Ш x Г x В): S[800 x 315 x 545]</v>
      </c>
      <c r="V191" s="40" t="str">
        <f t="shared" si="33"/>
        <v xml:space="preserve"> (Наружный блок) Упаковка (Ш x Г x В): S[]</v>
      </c>
      <c r="W191" s="40" t="str">
        <f>CONCATENATE(W$3,": ",CONCATENATE("S[",Ballu!BS187,"]"))</f>
        <v xml:space="preserve"> (Наружный блок) Масса (нетто / брутто): S[42]</v>
      </c>
      <c r="X191" s="40" t="str">
        <f>CONCATENATE(X$3,": ",CONCATENATE("N[",Ballu!AU187,"]"))</f>
        <v xml:space="preserve"> (Наружный блок) Максимальный уровень шума: N[55]</v>
      </c>
      <c r="Y191" s="40" t="str">
        <f t="shared" si="38"/>
        <v xml:space="preserve"> (Соединительные трубы) Жидкостная линия : N[]</v>
      </c>
      <c r="Z191" s="40" t="str">
        <f t="shared" si="38"/>
        <v xml:space="preserve"> (Соединительные трубы) Газовая линия : N[]</v>
      </c>
      <c r="AA191" s="40" t="str">
        <f>CONCATENATE(AA$3,": ",CONCATENATE("N[",Ballu!AK187,"]"))</f>
        <v xml:space="preserve"> (Соединительные трубы) Максимальная длина трубопровода: N[20]</v>
      </c>
      <c r="AB191" s="40" t="str">
        <f>CONCATENATE(AB$3,": ",CONCATENATE("S[",Ballu!AL187,"]"))</f>
        <v xml:space="preserve"> (Соединительные трубы) Максимальный перепад высот: S[15]</v>
      </c>
      <c r="AC191" s="40" t="str">
        <f t="shared" si="39"/>
        <v xml:space="preserve"> (Допустимая темп. наружного воздуха) Охлаждение: S[]</v>
      </c>
      <c r="AD191" s="40" t="str">
        <f t="shared" si="39"/>
        <v xml:space="preserve"> (Допустимая темп. наружного воздуха) Обогрев: S[]</v>
      </c>
    </row>
    <row r="192" spans="1:30" s="40" customFormat="1" x14ac:dyDescent="0.25">
      <c r="A192" s="40">
        <f>Ballu!A188</f>
        <v>186</v>
      </c>
      <c r="B192" s="40" t="str">
        <f>CONCATENATE(B$3,": ",CONCATENATE("E[",Ballu!D188,"]"))</f>
        <v>Производитель: E[BALLU MACHINE]</v>
      </c>
      <c r="C192" s="40" t="str">
        <f>CONCATENATE(C$3,": ",CONCATENATE("S[",Ballu!BM188,"]"))</f>
        <v xml:space="preserve"> Тип: S[Сплит система]</v>
      </c>
      <c r="D192" s="40" t="str">
        <f>CONCATENATE(D$3,": ",CONCATENATE("S[",Ballu!AJ188,"]"))</f>
        <v xml:space="preserve"> (Сплит система) Инвертор: S[Нет]</v>
      </c>
      <c r="E192" s="40" t="str">
        <f>CONCATENATE(E$3,": ",CONCATENATE("N[",Ballu!AQ188,"]"))</f>
        <v xml:space="preserve"> (Сплит система) Холодопроизводительность: N[10.6]</v>
      </c>
      <c r="F192" s="40" t="str">
        <f>CONCATENATE(F$3,": ",CONCATENATE("N[",Ballu!AN188,"]"))</f>
        <v xml:space="preserve"> (Сплит система) Теплопроизводительность: N[11.7]</v>
      </c>
      <c r="G192" s="40" t="str">
        <f>CONCATENATE(G$3,": ",CONCATENATE("N[",Ballu!BL188,"]"))</f>
        <v xml:space="preserve"> (Сплит система) Площадь помещения: N[105]</v>
      </c>
      <c r="H192" s="40" t="str">
        <f t="shared" si="26"/>
        <v xml:space="preserve"> (Рабочий ток) Охлаждение: S[]</v>
      </c>
      <c r="I192" s="48" t="str">
        <f t="shared" si="37"/>
        <v xml:space="preserve"> (Потребляемая мощность) Охлаждение: N[]</v>
      </c>
      <c r="J192" s="40" t="str">
        <f t="shared" si="27"/>
        <v xml:space="preserve"> (Рабочий ток) Обогрев: S[]</v>
      </c>
      <c r="K192" s="48" t="str">
        <f t="shared" si="27"/>
        <v xml:space="preserve"> (Потребляемая мощность) Обогрев: S[]</v>
      </c>
      <c r="L192" s="40" t="str">
        <f>CONCATENATE(L$3,": ",CONCATENATE("S[",Ballu!BA188,"]"))</f>
        <v xml:space="preserve"> (Рабочий ток) Напряжение / Частота источника питания: S[3/380/50]</v>
      </c>
      <c r="M192" s="40" t="str">
        <f t="shared" si="28"/>
        <v xml:space="preserve"> (Рабочий ток) Хладагент: S[]</v>
      </c>
      <c r="N192" s="40" t="str">
        <f t="shared" si="29"/>
        <v xml:space="preserve"> (Рабочий ток) Количество хладагента: N[]</v>
      </c>
      <c r="O192" s="40" t="str">
        <f t="shared" si="30"/>
        <v xml:space="preserve"> (Рабочий ток) Объем рециркулируемого воздуха внутреннего блока: S[]</v>
      </c>
      <c r="P192" s="40" t="str">
        <f>CONCATENATE(P$3,": ",CONCATENATE("S[",Ballu!BN188,"]"))</f>
        <v xml:space="preserve"> (Внутренний блок) Размеры (Ш x Г x В): S[1280 x 235 x 690]</v>
      </c>
      <c r="Q192" s="40" t="str">
        <f t="shared" si="31"/>
        <v xml:space="preserve"> (Внутренний блок) Упаковка (Ш x Г x В): S[]</v>
      </c>
      <c r="R192" s="40" t="str">
        <f>CONCATENATE(R$3,": ",CONCATENATE("S[",Ballu!BR188,"]"))</f>
        <v xml:space="preserve"> (Внутренний блок) Масса (нетто / брутто): S[36]</v>
      </c>
      <c r="S192" s="40" t="str">
        <f>CONCATENATE(S$3,": ",CONCATENATE("S[",Ballu!BG188,"]"))</f>
        <v xml:space="preserve"> (Внутренний блок) Уровень шума мин. / макс.: S[42]</v>
      </c>
      <c r="T192" s="40" t="str">
        <f t="shared" si="32"/>
        <v xml:space="preserve"> (Наружный блок) Марка компрессора: S[]</v>
      </c>
      <c r="U192" s="40" t="str">
        <f>CONCATENATE(U$3,": ",CONCATENATE("S[",Ballu!BP188,"]"))</f>
        <v xml:space="preserve"> (Наружный блок) Размеры (Ш x Г x В): S[970 x 395 x 805]</v>
      </c>
      <c r="V192" s="40" t="str">
        <f t="shared" si="33"/>
        <v xml:space="preserve"> (Наружный блок) Упаковка (Ш x Г x В): S[]</v>
      </c>
      <c r="W192" s="40" t="str">
        <f>CONCATENATE(W$3,": ",CONCATENATE("S[",Ballu!BS188,"]"))</f>
        <v xml:space="preserve"> (Наружный блок) Масса (нетто / брутто): S[65]</v>
      </c>
      <c r="X192" s="40" t="str">
        <f>CONCATENATE(X$3,": ",CONCATENATE("N[",Ballu!AU188,"]"))</f>
        <v xml:space="preserve"> (Наружный блок) Максимальный уровень шума: N[60]</v>
      </c>
      <c r="Y192" s="40" t="str">
        <f t="shared" si="38"/>
        <v xml:space="preserve"> (Соединительные трубы) Жидкостная линия : N[]</v>
      </c>
      <c r="Z192" s="40" t="str">
        <f t="shared" si="38"/>
        <v xml:space="preserve"> (Соединительные трубы) Газовая линия : N[]</v>
      </c>
      <c r="AA192" s="40" t="str">
        <f>CONCATENATE(AA$3,": ",CONCATENATE("N[",Ballu!AK188,"]"))</f>
        <v xml:space="preserve"> (Соединительные трубы) Максимальная длина трубопровода: N[30]</v>
      </c>
      <c r="AB192" s="40" t="str">
        <f>CONCATENATE(AB$3,": ",CONCATENATE("S[",Ballu!AL188,"]"))</f>
        <v xml:space="preserve"> (Соединительные трубы) Максимальный перепад высот: S[20]</v>
      </c>
      <c r="AC192" s="40" t="str">
        <f t="shared" si="39"/>
        <v xml:space="preserve"> (Допустимая темп. наружного воздуха) Охлаждение: S[]</v>
      </c>
      <c r="AD192" s="40" t="str">
        <f t="shared" si="39"/>
        <v xml:space="preserve"> (Допустимая темп. наружного воздуха) Обогрев: S[]</v>
      </c>
    </row>
    <row r="193" spans="1:30" s="40" customFormat="1" x14ac:dyDescent="0.25">
      <c r="A193" s="40">
        <f>Ballu!A189</f>
        <v>187</v>
      </c>
      <c r="B193" s="40" t="str">
        <f>CONCATENATE(B$3,": ",CONCATENATE("E[",Ballu!D189,"]"))</f>
        <v>Производитель: E[BALLU MACHINE]</v>
      </c>
      <c r="C193" s="40" t="str">
        <f>CONCATENATE(C$3,": ",CONCATENATE("S[",Ballu!BM189,"]"))</f>
        <v xml:space="preserve"> Тип: S[Сплит система]</v>
      </c>
      <c r="D193" s="40" t="str">
        <f>CONCATENATE(D$3,": ",CONCATENATE("S[",Ballu!AJ189,"]"))</f>
        <v xml:space="preserve"> (Сплит система) Инвертор: S[Да]</v>
      </c>
      <c r="E193" s="40" t="str">
        <f>CONCATENATE(E$3,": ",CONCATENATE("N[",Ballu!AQ189,"]"))</f>
        <v xml:space="preserve"> (Сплит система) Холодопроизводительность: N[6]</v>
      </c>
      <c r="F193" s="40" t="str">
        <f>CONCATENATE(F$3,": ",CONCATENATE("N[",Ballu!AN189,"]"))</f>
        <v xml:space="preserve"> (Сплит система) Теплопроизводительность: N[7.2]</v>
      </c>
      <c r="G193" s="40" t="str">
        <f>CONCATENATE(G$3,": ",CONCATENATE("N[",Ballu!BL189,"]"))</f>
        <v xml:space="preserve"> (Сплит система) Площадь помещения: N[55]</v>
      </c>
      <c r="H193" s="40" t="str">
        <f t="shared" si="26"/>
        <v xml:space="preserve"> (Рабочий ток) Охлаждение: S[]</v>
      </c>
      <c r="I193" s="40" t="str">
        <f>CONCATENATE(I$3,": ",CONCATENATE("N[",Ballu!BE189/1000,"]"))</f>
        <v xml:space="preserve"> (Потребляемая мощность) Охлаждение: N[0.00163]</v>
      </c>
      <c r="J193" s="40" t="str">
        <f t="shared" si="27"/>
        <v xml:space="preserve"> (Рабочий ток) Обогрев: S[]</v>
      </c>
      <c r="K193" s="40" t="str">
        <f>CONCATENATE(K$3,": ",CONCATENATE("S[",Ballu!BD189/1000,"]"))</f>
        <v xml:space="preserve"> (Потребляемая мощность) Обогрев: S[0.00173]</v>
      </c>
      <c r="L193" s="40" t="str">
        <f>CONCATENATE(L$3,": ",CONCATENATE("S[",Ballu!BA189,"]"))</f>
        <v xml:space="preserve"> (Рабочий ток) Напряжение / Частота источника питания: S[220-240/50/1]</v>
      </c>
      <c r="M193" s="40" t="str">
        <f t="shared" si="28"/>
        <v xml:space="preserve"> (Рабочий ток) Хладагент: S[]</v>
      </c>
      <c r="N193" s="40" t="str">
        <f t="shared" si="29"/>
        <v xml:space="preserve"> (Рабочий ток) Количество хладагента: N[]</v>
      </c>
      <c r="O193" s="40" t="str">
        <f t="shared" si="30"/>
        <v xml:space="preserve"> (Рабочий ток) Объем рециркулируемого воздуха внутреннего блока: S[]</v>
      </c>
      <c r="P193" s="40" t="str">
        <f>CONCATENATE(P$3,": ",CONCATENATE("S[",Ballu!BN189,"]"))</f>
        <v xml:space="preserve"> (Внутренний блок) Размеры (Ш x Г x В): S[1000 x 235 x 690]</v>
      </c>
      <c r="Q193" s="40" t="str">
        <f t="shared" si="31"/>
        <v xml:space="preserve"> (Внутренний блок) Упаковка (Ш x Г x В): S[]</v>
      </c>
      <c r="R193" s="40" t="str">
        <f>CONCATENATE(R$3,": ",CONCATENATE("S[",Ballu!BR189,"]"))</f>
        <v xml:space="preserve"> (Внутренний блок) Масса (нетто / брутто): S[28]</v>
      </c>
      <c r="S193" s="40" t="str">
        <f>CONCATENATE(S$3,": ",CONCATENATE("S[",Ballu!BG189,"]"))</f>
        <v xml:space="preserve"> (Внутренний блок) Уровень шума мин. / макс.: S[33]</v>
      </c>
      <c r="T193" s="40" t="str">
        <f t="shared" si="32"/>
        <v xml:space="preserve"> (Наружный блок) Марка компрессора: S[]</v>
      </c>
      <c r="U193" s="40" t="str">
        <f>CONCATENATE(U$3,": ",CONCATENATE("S[",Ballu!BP189,"]"))</f>
        <v xml:space="preserve"> (Наружный блок) Размеры (Ш x Г x В): S[800 x 315 x 545]</v>
      </c>
      <c r="V193" s="40" t="str">
        <f t="shared" si="33"/>
        <v xml:space="preserve"> (Наружный блок) Упаковка (Ш x Г x В): S[]</v>
      </c>
      <c r="W193" s="40" t="str">
        <f>CONCATENATE(W$3,": ",CONCATENATE("S[",Ballu!BS189,"]"))</f>
        <v xml:space="preserve"> (Наружный блок) Масса (нетто / брутто): S[37]</v>
      </c>
      <c r="X193" s="40" t="str">
        <f>CONCATENATE(X$3,": ",CONCATENATE("N[",Ballu!AU189,"]"))</f>
        <v xml:space="preserve"> (Наружный блок) Максимальный уровень шума: N[55]</v>
      </c>
      <c r="Y193" s="40" t="str">
        <f t="shared" si="38"/>
        <v xml:space="preserve"> (Соединительные трубы) Жидкостная линия : N[]</v>
      </c>
      <c r="Z193" s="40" t="str">
        <f t="shared" si="38"/>
        <v xml:space="preserve"> (Соединительные трубы) Газовая линия : N[]</v>
      </c>
      <c r="AA193" s="40" t="str">
        <f>CONCATENATE(AA$3,": ",CONCATENATE("N[",Ballu!AK189,"]"))</f>
        <v xml:space="preserve"> (Соединительные трубы) Максимальная длина трубопровода: N[30]</v>
      </c>
      <c r="AB193" s="40" t="str">
        <f>CONCATENATE(AB$3,": ",CONCATENATE("S[",Ballu!AL189,"]"))</f>
        <v xml:space="preserve"> (Соединительные трубы) Максимальный перепад высот: S[20]</v>
      </c>
      <c r="AC193" s="40" t="str">
        <f t="shared" si="39"/>
        <v xml:space="preserve"> (Допустимая темп. наружного воздуха) Охлаждение: S[]</v>
      </c>
      <c r="AD193" s="40" t="str">
        <f t="shared" si="39"/>
        <v xml:space="preserve"> (Допустимая темп. наружного воздуха) Обогрев: S[]</v>
      </c>
    </row>
    <row r="194" spans="1:30" s="40" customFormat="1" x14ac:dyDescent="0.25">
      <c r="A194" s="40">
        <f>Ballu!A190</f>
        <v>188</v>
      </c>
      <c r="B194" s="40" t="str">
        <f>CONCATENATE(B$3,": ",CONCATENATE("E[",Ballu!D190,"]"))</f>
        <v>Производитель: E[BALLU MACHINE]</v>
      </c>
      <c r="C194" s="40" t="str">
        <f>CONCATENATE(C$3,": ",CONCATENATE("S[",Ballu!BM190,"]"))</f>
        <v xml:space="preserve"> Тип: S[Сплит система]</v>
      </c>
      <c r="D194" s="40" t="str">
        <f>CONCATENATE(D$3,": ",CONCATENATE("S[",Ballu!AJ190,"]"))</f>
        <v xml:space="preserve"> (Сплит система) Инвертор: S[Да]</v>
      </c>
      <c r="E194" s="40" t="str">
        <f>CONCATENATE(E$3,": ",CONCATENATE("N[",Ballu!AQ190,"]"))</f>
        <v xml:space="preserve"> (Сплит система) Холодопроизводительность: N[8.2]</v>
      </c>
      <c r="F194" s="40" t="str">
        <f>CONCATENATE(F$3,": ",CONCATENATE("N[",Ballu!AN190,"]"))</f>
        <v xml:space="preserve"> (Сплит система) Теплопроизводительность: N[9.3]</v>
      </c>
      <c r="G194" s="40" t="str">
        <f>CONCATENATE(G$3,": ",CONCATENATE("N[",Ballu!BL190,"]"))</f>
        <v xml:space="preserve"> (Сплит система) Площадь помещения: N[70]</v>
      </c>
      <c r="H194" s="40" t="str">
        <f t="shared" si="26"/>
        <v xml:space="preserve"> (Рабочий ток) Охлаждение: S[]</v>
      </c>
      <c r="I194" s="40" t="str">
        <f>CONCATENATE(I$3,": ",CONCATENATE("N[",Ballu!BE190/1000,"]"))</f>
        <v xml:space="preserve"> (Потребляемая мощность) Охлаждение: N[0.00225]</v>
      </c>
      <c r="J194" s="40" t="str">
        <f t="shared" si="27"/>
        <v xml:space="preserve"> (Рабочий ток) Обогрев: S[]</v>
      </c>
      <c r="K194" s="40" t="str">
        <f>CONCATENATE(K$3,": ",CONCATENATE("S[",Ballu!BD190/1000,"]"))</f>
        <v xml:space="preserve"> (Потребляемая мощность) Обогрев: S[0.0021]</v>
      </c>
      <c r="L194" s="40" t="str">
        <f>CONCATENATE(L$3,": ",CONCATENATE("S[",Ballu!BA190,"]"))</f>
        <v xml:space="preserve"> (Рабочий ток) Напряжение / Частота источника питания: S[220-240/50/1]</v>
      </c>
      <c r="M194" s="40" t="str">
        <f t="shared" si="28"/>
        <v xml:space="preserve"> (Рабочий ток) Хладагент: S[]</v>
      </c>
      <c r="N194" s="40" t="str">
        <f t="shared" si="29"/>
        <v xml:space="preserve"> (Рабочий ток) Количество хладагента: N[]</v>
      </c>
      <c r="O194" s="40" t="str">
        <f t="shared" si="30"/>
        <v xml:space="preserve"> (Рабочий ток) Объем рециркулируемого воздуха внутреннего блока: S[]</v>
      </c>
      <c r="P194" s="40" t="str">
        <f>CONCATENATE(P$3,": ",CONCATENATE("S[",Ballu!BN190,"]"))</f>
        <v xml:space="preserve"> (Внутренний блок) Размеры (Ш x Г x В): S[1280 x 235 x 690]</v>
      </c>
      <c r="Q194" s="40" t="str">
        <f t="shared" si="31"/>
        <v xml:space="preserve"> (Внутренний блок) Упаковка (Ш x Г x В): S[]</v>
      </c>
      <c r="R194" s="40" t="str">
        <f>CONCATENATE(R$3,": ",CONCATENATE("S[",Ballu!BR190,"]"))</f>
        <v xml:space="preserve"> (Внутренний блок) Масса (нетто / брутто): S[34]</v>
      </c>
      <c r="S194" s="40" t="str">
        <f>CONCATENATE(S$3,": ",CONCATENATE("S[",Ballu!BG190,"]"))</f>
        <v xml:space="preserve"> (Внутренний блок) Уровень шума мин. / макс.: S[35]</v>
      </c>
      <c r="T194" s="40" t="str">
        <f t="shared" si="32"/>
        <v xml:space="preserve"> (Наружный блок) Марка компрессора: S[]</v>
      </c>
      <c r="U194" s="40" t="str">
        <f>CONCATENATE(U$3,": ",CONCATENATE("S[",Ballu!BP190,"]"))</f>
        <v xml:space="preserve"> (Наружный блок) Размеры (Ш x Г x В): S[900 x 350 x 700]</v>
      </c>
      <c r="V194" s="40" t="str">
        <f t="shared" si="33"/>
        <v xml:space="preserve"> (Наружный блок) Упаковка (Ш x Г x В): S[]</v>
      </c>
      <c r="W194" s="40" t="str">
        <f>CONCATENATE(W$3,": ",CONCATENATE("S[",Ballu!BS190,"]"))</f>
        <v xml:space="preserve"> (Наружный блок) Масса (нетто / брутто): S[51]</v>
      </c>
      <c r="X194" s="40" t="str">
        <f>CONCATENATE(X$3,": ",CONCATENATE("N[",Ballu!AU190,"]"))</f>
        <v xml:space="preserve"> (Наружный блок) Максимальный уровень шума: N[58]</v>
      </c>
      <c r="Y194" s="40" t="str">
        <f t="shared" si="38"/>
        <v xml:space="preserve"> (Соединительные трубы) Жидкостная линия : N[]</v>
      </c>
      <c r="Z194" s="40" t="str">
        <f t="shared" si="38"/>
        <v xml:space="preserve"> (Соединительные трубы) Газовая линия : N[]</v>
      </c>
      <c r="AA194" s="40" t="str">
        <f>CONCATENATE(AA$3,": ",CONCATENATE("N[",Ballu!AK190,"]"))</f>
        <v xml:space="preserve"> (Соединительные трубы) Максимальная длина трубопровода: N[50]</v>
      </c>
      <c r="AB194" s="40" t="str">
        <f>CONCATENATE(AB$3,": ",CONCATENATE("S[",Ballu!AL190,"]"))</f>
        <v xml:space="preserve"> (Соединительные трубы) Максимальный перепад высот: S[25]</v>
      </c>
      <c r="AC194" s="40" t="str">
        <f t="shared" si="39"/>
        <v xml:space="preserve"> (Допустимая темп. наружного воздуха) Охлаждение: S[]</v>
      </c>
      <c r="AD194" s="40" t="str">
        <f t="shared" si="39"/>
        <v xml:space="preserve"> (Допустимая темп. наружного воздуха) Обогрев: S[]</v>
      </c>
    </row>
    <row r="195" spans="1:30" s="40" customFormat="1" x14ac:dyDescent="0.25">
      <c r="A195" s="40">
        <f>Ballu!A191</f>
        <v>189</v>
      </c>
      <c r="B195" s="40" t="str">
        <f>CONCATENATE(B$3,": ",CONCATENATE("E[",Ballu!D191,"]"))</f>
        <v>Производитель: E[BALLU MACHINE]</v>
      </c>
      <c r="C195" s="40" t="str">
        <f>CONCATENATE(C$3,": ",CONCATENATE("S[",Ballu!BM191,"]"))</f>
        <v xml:space="preserve"> Тип: S[Сплит система]</v>
      </c>
      <c r="D195" s="40" t="str">
        <f>CONCATENATE(D$3,": ",CONCATENATE("S[",Ballu!AJ191,"]"))</f>
        <v xml:space="preserve"> (Сплит система) Инвертор: S[Да]</v>
      </c>
      <c r="E195" s="40" t="str">
        <f>CONCATENATE(E$3,": ",CONCATENATE("N[",Ballu!AQ191,"]"))</f>
        <v xml:space="preserve"> (Сплит система) Холодопроизводительность: N[13]</v>
      </c>
      <c r="F195" s="40" t="str">
        <f>CONCATENATE(F$3,": ",CONCATENATE("N[",Ballu!AN191,"]"))</f>
        <v xml:space="preserve"> (Сплит система) Теплопроизводительность: N[13.5]</v>
      </c>
      <c r="G195" s="40" t="str">
        <f>CONCATENATE(G$3,": ",CONCATENATE("N[",Ballu!BL191,"]"))</f>
        <v xml:space="preserve"> (Сплит система) Площадь помещения: N[105]</v>
      </c>
      <c r="H195" s="40" t="str">
        <f t="shared" si="26"/>
        <v xml:space="preserve"> (Рабочий ток) Охлаждение: S[]</v>
      </c>
      <c r="I195" s="40" t="str">
        <f>CONCATENATE(I$3,": ",CONCATENATE("N[",Ballu!BE191/1000,"]"))</f>
        <v xml:space="preserve"> (Потребляемая мощность) Охлаждение: N[0.0034]</v>
      </c>
      <c r="J195" s="40" t="str">
        <f t="shared" si="27"/>
        <v xml:space="preserve"> (Рабочий ток) Обогрев: S[]</v>
      </c>
      <c r="K195" s="40" t="str">
        <f>CONCATENATE(K$3,": ",CONCATENATE("S[",Ballu!BD191/1000,"]"))</f>
        <v xml:space="preserve"> (Потребляемая мощность) Обогрев: S[0.00345]</v>
      </c>
      <c r="L195" s="40" t="str">
        <f>CONCATENATE(L$3,": ",CONCATENATE("S[",Ballu!BA191,"]"))</f>
        <v xml:space="preserve"> (Рабочий ток) Напряжение / Частота источника питания: S[220-240/50/1]</v>
      </c>
      <c r="M195" s="40" t="str">
        <f t="shared" si="28"/>
        <v xml:space="preserve"> (Рабочий ток) Хладагент: S[]</v>
      </c>
      <c r="N195" s="40" t="str">
        <f t="shared" si="29"/>
        <v xml:space="preserve"> (Рабочий ток) Количество хладагента: N[]</v>
      </c>
      <c r="O195" s="40" t="str">
        <f t="shared" si="30"/>
        <v xml:space="preserve"> (Рабочий ток) Объем рециркулируемого воздуха внутреннего блока: S[]</v>
      </c>
      <c r="P195" s="40" t="str">
        <f>CONCATENATE(P$3,": ",CONCATENATE("S[",Ballu!BN191,"]"))</f>
        <v xml:space="preserve"> (Внутренний блок) Размеры (Ш x Г x В): S[1600 x 235 x 690]</v>
      </c>
      <c r="Q195" s="40" t="str">
        <f t="shared" si="31"/>
        <v xml:space="preserve"> (Внутренний блок) Упаковка (Ш x Г x В): S[]</v>
      </c>
      <c r="R195" s="40" t="str">
        <f>CONCATENATE(R$3,": ",CONCATENATE("S[",Ballu!BR191,"]"))</f>
        <v xml:space="preserve"> (Внутренний блок) Масса (нетто / брутто): S[41]</v>
      </c>
      <c r="S195" s="40" t="str">
        <f>CONCATENATE(S$3,": ",CONCATENATE("S[",Ballu!BG191,"]"))</f>
        <v xml:space="preserve"> (Внутренний блок) Уровень шума мин. / макс.: S[42]</v>
      </c>
      <c r="T195" s="40" t="str">
        <f t="shared" si="32"/>
        <v xml:space="preserve"> (Наружный блок) Марка компрессора: S[]</v>
      </c>
      <c r="U195" s="40" t="str">
        <f>CONCATENATE(U$3,": ",CONCATENATE("S[",Ballu!BP191,"]"))</f>
        <v xml:space="preserve"> (Наружный блок) Размеры (Ш x Г x В): S[970 x 395 x 805]</v>
      </c>
      <c r="V195" s="40" t="str">
        <f t="shared" si="33"/>
        <v xml:space="preserve"> (Наружный блок) Упаковка (Ш x Г x В): S[]</v>
      </c>
      <c r="W195" s="40" t="str">
        <f>CONCATENATE(W$3,": ",CONCATENATE("S[",Ballu!BS191,"]"))</f>
        <v xml:space="preserve"> (Наружный блок) Масса (нетто / брутто): S[72]</v>
      </c>
      <c r="X195" s="40" t="str">
        <f>CONCATENATE(X$3,": ",CONCATENATE("N[",Ballu!AU191,"]"))</f>
        <v xml:space="preserve"> (Наружный блок) Максимальный уровень шума: N[57]</v>
      </c>
      <c r="Y195" s="40" t="str">
        <f t="shared" si="38"/>
        <v xml:space="preserve"> (Соединительные трубы) Жидкостная линия : N[]</v>
      </c>
      <c r="Z195" s="40" t="str">
        <f t="shared" si="38"/>
        <v xml:space="preserve"> (Соединительные трубы) Газовая линия : N[]</v>
      </c>
      <c r="AA195" s="40" t="str">
        <f>CONCATENATE(AA$3,": ",CONCATENATE("N[",Ballu!AK191,"]"))</f>
        <v xml:space="preserve"> (Соединительные трубы) Максимальная длина трубопровода: N[65]</v>
      </c>
      <c r="AB195" s="40" t="str">
        <f>CONCATENATE(AB$3,": ",CONCATENATE("S[",Ballu!AL191,"]"))</f>
        <v xml:space="preserve"> (Соединительные трубы) Максимальный перепад высот: S[30]</v>
      </c>
      <c r="AC195" s="40" t="str">
        <f t="shared" si="39"/>
        <v xml:space="preserve"> (Допустимая темп. наружного воздуха) Охлаждение: S[]</v>
      </c>
      <c r="AD195" s="40" t="str">
        <f t="shared" si="39"/>
        <v xml:space="preserve"> (Допустимая темп. наружного воздуха) Обогрев: S[]</v>
      </c>
    </row>
    <row r="196" spans="1:30" s="40" customFormat="1" x14ac:dyDescent="0.25">
      <c r="A196" s="40">
        <f>Ballu!A192</f>
        <v>190</v>
      </c>
      <c r="B196" s="40" t="str">
        <f>CONCATENATE(B$3,": ",CONCATENATE("E[",Ballu!D192,"]"))</f>
        <v>Производитель: E[BALLU MACHINE]</v>
      </c>
      <c r="C196" s="40" t="str">
        <f>CONCATENATE(C$3,": ",CONCATENATE("S[",Ballu!BM192,"]"))</f>
        <v xml:space="preserve"> Тип: S[Сплит система]</v>
      </c>
      <c r="D196" s="40" t="str">
        <f>CONCATENATE(D$3,": ",CONCATENATE("S[",Ballu!AJ192,"]"))</f>
        <v xml:space="preserve"> (Сплит система) Инвертор: S[Да]</v>
      </c>
      <c r="E196" s="40" t="str">
        <f>CONCATENATE(E$3,": ",CONCATENATE("N[",Ballu!AQ192,"]"))</f>
        <v xml:space="preserve"> (Сплит система) Холодопроизводительность: N[14.5]</v>
      </c>
      <c r="F196" s="40" t="str">
        <f>CONCATENATE(F$3,": ",CONCATENATE("N[",Ballu!AN192,"]"))</f>
        <v xml:space="preserve"> (Сплит система) Теплопроизводительность: N[17]</v>
      </c>
      <c r="G196" s="40" t="str">
        <f>CONCATENATE(G$3,": ",CONCATENATE("N[",Ballu!BL192,"]"))</f>
        <v xml:space="preserve"> (Сплит система) Площадь помещения: N[140]</v>
      </c>
      <c r="H196" s="40" t="str">
        <f t="shared" si="26"/>
        <v xml:space="preserve"> (Рабочий ток) Охлаждение: S[]</v>
      </c>
      <c r="I196" s="40" t="str">
        <f>CONCATENATE(I$3,": ",CONCATENATE("N[",Ballu!BE192/1000,"]"))</f>
        <v xml:space="preserve"> (Потребляемая мощность) Охлаждение: N[0.0053]</v>
      </c>
      <c r="J196" s="40" t="str">
        <f t="shared" si="27"/>
        <v xml:space="preserve"> (Рабочий ток) Обогрев: S[]</v>
      </c>
      <c r="K196" s="40" t="str">
        <f>CONCATENATE(K$3,": ",CONCATENATE("S[",Ballu!BD192/1000,"]"))</f>
        <v xml:space="preserve"> (Потребляемая мощность) Обогрев: S[0.0055]</v>
      </c>
      <c r="L196" s="40" t="str">
        <f>CONCATENATE(L$3,": ",CONCATENATE("S[",Ballu!BA192,"]"))</f>
        <v xml:space="preserve"> (Рабочий ток) Напряжение / Частота источника питания: S[220-240/50/1]</v>
      </c>
      <c r="M196" s="40" t="str">
        <f t="shared" si="28"/>
        <v xml:space="preserve"> (Рабочий ток) Хладагент: S[]</v>
      </c>
      <c r="N196" s="40" t="str">
        <f t="shared" si="29"/>
        <v xml:space="preserve"> (Рабочий ток) Количество хладагента: N[]</v>
      </c>
      <c r="O196" s="40" t="str">
        <f t="shared" si="30"/>
        <v xml:space="preserve"> (Рабочий ток) Объем рециркулируемого воздуха внутреннего блока: S[]</v>
      </c>
      <c r="P196" s="40" t="str">
        <f>CONCATENATE(P$3,": ",CONCATENATE("S[",Ballu!BN192,"]"))</f>
        <v xml:space="preserve"> (Внутренний блок) Размеры (Ш x Г x В): S[1600 x 235 x 690]</v>
      </c>
      <c r="Q196" s="40" t="str">
        <f t="shared" si="31"/>
        <v xml:space="preserve"> (Внутренний блок) Упаковка (Ш x Г x В): S[]</v>
      </c>
      <c r="R196" s="40" t="str">
        <f>CONCATENATE(R$3,": ",CONCATENATE("S[",Ballu!BR192,"]"))</f>
        <v xml:space="preserve"> (Внутренний блок) Масса (нетто / брутто): S[41]</v>
      </c>
      <c r="S196" s="40" t="str">
        <f>CONCATENATE(S$3,": ",CONCATENATE("S[",Ballu!BG192,"]"))</f>
        <v xml:space="preserve"> (Внутренний блок) Уровень шума мин. / макс.: S[43]</v>
      </c>
      <c r="T196" s="40" t="str">
        <f t="shared" si="32"/>
        <v xml:space="preserve"> (Наружный блок) Марка компрессора: S[]</v>
      </c>
      <c r="U196" s="40" t="str">
        <f>CONCATENATE(U$3,": ",CONCATENATE("S[",Ballu!BP192,"]"))</f>
        <v xml:space="preserve"> (Наружный блок) Размеры (Ш x Г x В): S[940 x 370 x 1325]</v>
      </c>
      <c r="V196" s="40" t="str">
        <f t="shared" si="33"/>
        <v xml:space="preserve"> (Наружный блок) Упаковка (Ш x Г x В): S[]</v>
      </c>
      <c r="W196" s="40" t="str">
        <f>CONCATENATE(W$3,": ",CONCATENATE("S[",Ballu!BS192,"]"))</f>
        <v xml:space="preserve"> (Наружный блок) Масса (нетто / брутто): S[92]</v>
      </c>
      <c r="X196" s="40" t="str">
        <f>CONCATENATE(X$3,": ",CONCATENATE("N[",Ballu!AU192,"]"))</f>
        <v xml:space="preserve"> (Наружный блок) Максимальный уровень шума: N[60]</v>
      </c>
      <c r="Y196" s="40" t="str">
        <f t="shared" si="38"/>
        <v xml:space="preserve"> (Соединительные трубы) Жидкостная линия : N[]</v>
      </c>
      <c r="Z196" s="40" t="str">
        <f t="shared" si="38"/>
        <v xml:space="preserve"> (Соединительные трубы) Газовая линия : N[]</v>
      </c>
      <c r="AA196" s="40" t="str">
        <f>CONCATENATE(AA$3,": ",CONCATENATE("N[",Ballu!AK192,"]"))</f>
        <v xml:space="preserve"> (Соединительные трубы) Максимальная длина трубопровода: N[65]</v>
      </c>
      <c r="AB196" s="40" t="str">
        <f>CONCATENATE(AB$3,": ",CONCATENATE("S[",Ballu!AL192,"]"))</f>
        <v xml:space="preserve"> (Соединительные трубы) Максимальный перепад высот: S[30]</v>
      </c>
      <c r="AC196" s="40" t="str">
        <f t="shared" si="39"/>
        <v xml:space="preserve"> (Допустимая темп. наружного воздуха) Охлаждение: S[]</v>
      </c>
      <c r="AD196" s="40" t="str">
        <f t="shared" si="39"/>
        <v xml:space="preserve"> (Допустимая темп. наружного воздуха) Обогрев: S[]</v>
      </c>
    </row>
    <row r="197" spans="1:30" s="40" customFormat="1" x14ac:dyDescent="0.25">
      <c r="A197" s="40">
        <f>Ballu!A193</f>
        <v>191</v>
      </c>
      <c r="B197" s="40" t="str">
        <f>CONCATENATE(B$3,": ",CONCATENATE("E[",Ballu!D193,"]"))</f>
        <v>Производитель: E[BALLU MACHINE]</v>
      </c>
      <c r="C197" s="40" t="str">
        <f>CONCATENATE(C$3,": ",CONCATENATE("S[",Ballu!BM193,"]"))</f>
        <v xml:space="preserve"> Тип: S[Сплит система]</v>
      </c>
      <c r="D197" s="40" t="str">
        <f>CONCATENATE(D$3,": ",CONCATENATE("S[",Ballu!AJ193,"]"))</f>
        <v xml:space="preserve"> (Сплит система) Инвертор: S[Да]</v>
      </c>
      <c r="E197" s="40" t="str">
        <f>CONCATENATE(E$3,": ",CONCATENATE("N[",Ballu!AQ193,"]"))</f>
        <v xml:space="preserve"> (Сплит система) Холодопроизводительность: N[17.5]</v>
      </c>
      <c r="F197" s="40" t="str">
        <f>CONCATENATE(F$3,": ",CONCATENATE("N[",Ballu!AN193,"]"))</f>
        <v xml:space="preserve"> (Сплит система) Теплопроизводительность: N[18.5]</v>
      </c>
      <c r="G197" s="40" t="str">
        <f>CONCATENATE(G$3,": ",CONCATENATE("N[",Ballu!BL193,"]"))</f>
        <v xml:space="preserve"> (Сплит система) Площадь помещения: N[160]</v>
      </c>
      <c r="H197" s="40" t="str">
        <f t="shared" si="26"/>
        <v xml:space="preserve"> (Рабочий ток) Охлаждение: S[]</v>
      </c>
      <c r="I197" s="40" t="str">
        <f>CONCATENATE(I$3,": ",CONCATENATE("N[",Ballu!BE193/1000,"]"))</f>
        <v xml:space="preserve"> (Потребляемая мощность) Охлаждение: N[0.00611]</v>
      </c>
      <c r="J197" s="40" t="str">
        <f t="shared" si="27"/>
        <v xml:space="preserve"> (Рабочий ток) Обогрев: S[]</v>
      </c>
      <c r="K197" s="40" t="str">
        <f>CONCATENATE(K$3,": ",CONCATENATE("S[",Ballu!BD193/1000,"]"))</f>
        <v xml:space="preserve"> (Потребляемая мощность) Обогрев: S[0.0059]</v>
      </c>
      <c r="L197" s="40" t="str">
        <f>CONCATENATE(L$3,": ",CONCATENATE("S[",Ballu!BA193,"]"))</f>
        <v xml:space="preserve"> (Рабочий ток) Напряжение / Частота источника питания: S[220-240/50/1]</v>
      </c>
      <c r="M197" s="40" t="str">
        <f t="shared" si="28"/>
        <v xml:space="preserve"> (Рабочий ток) Хладагент: S[]</v>
      </c>
      <c r="N197" s="40" t="str">
        <f t="shared" si="29"/>
        <v xml:space="preserve"> (Рабочий ток) Количество хладагента: N[]</v>
      </c>
      <c r="O197" s="40" t="str">
        <f t="shared" si="30"/>
        <v xml:space="preserve"> (Рабочий ток) Объем рециркулируемого воздуха внутреннего блока: S[]</v>
      </c>
      <c r="P197" s="40" t="str">
        <f>CONCATENATE(P$3,": ",CONCATENATE("S[",Ballu!BN193,"]"))</f>
        <v xml:space="preserve"> (Внутренний блок) Размеры (Ш x Г x В): S[1600 x 235 x 690]</v>
      </c>
      <c r="Q197" s="40" t="str">
        <f t="shared" si="31"/>
        <v xml:space="preserve"> (Внутренний блок) Упаковка (Ш x Г x В): S[]</v>
      </c>
      <c r="R197" s="40" t="str">
        <f>CONCATENATE(R$3,": ",CONCATENATE("S[",Ballu!BR193,"]"))</f>
        <v xml:space="preserve"> (Внутренний блок) Масса (нетто / брутто): S[41]</v>
      </c>
      <c r="S197" s="40" t="str">
        <f>CONCATENATE(S$3,": ",CONCATENATE("S[",Ballu!BG193,"]"))</f>
        <v xml:space="preserve"> (Внутренний блок) Уровень шума мин. / макс.: S[43]</v>
      </c>
      <c r="T197" s="40" t="str">
        <f t="shared" si="32"/>
        <v xml:space="preserve"> (Наружный блок) Марка компрессора: S[]</v>
      </c>
      <c r="U197" s="40" t="str">
        <f>CONCATENATE(U$3,": ",CONCATENATE("S[",Ballu!BP193,"]"))</f>
        <v xml:space="preserve"> (Наружный блок) Размеры (Ш x Г x В): S[940 x 370 x 1325]</v>
      </c>
      <c r="V197" s="40" t="str">
        <f t="shared" si="33"/>
        <v xml:space="preserve"> (Наружный блок) Упаковка (Ш x Г x В): S[]</v>
      </c>
      <c r="W197" s="40" t="str">
        <f>CONCATENATE(W$3,": ",CONCATENATE("S[",Ballu!BS193,"]"))</f>
        <v xml:space="preserve"> (Наружный блок) Масса (нетто / брутто): S[92]</v>
      </c>
      <c r="X197" s="40" t="str">
        <f>CONCATENATE(X$3,": ",CONCATENATE("N[",Ballu!AU193,"]"))</f>
        <v xml:space="preserve"> (Наружный блок) Максимальный уровень шума: N[60]</v>
      </c>
      <c r="Y197" s="40" t="str">
        <f t="shared" si="38"/>
        <v xml:space="preserve"> (Соединительные трубы) Жидкостная линия : N[]</v>
      </c>
      <c r="Z197" s="40" t="str">
        <f t="shared" si="38"/>
        <v xml:space="preserve"> (Соединительные трубы) Газовая линия : N[]</v>
      </c>
      <c r="AA197" s="40" t="str">
        <f>CONCATENATE(AA$3,": ",CONCATENATE("N[",Ballu!AK193,"]"))</f>
        <v xml:space="preserve"> (Соединительные трубы) Максимальная длина трубопровода: N[65]</v>
      </c>
      <c r="AB197" s="40" t="str">
        <f>CONCATENATE(AB$3,": ",CONCATENATE("S[",Ballu!AL193,"]"))</f>
        <v xml:space="preserve"> (Соединительные трубы) Максимальный перепад высот: S[30]</v>
      </c>
      <c r="AC197" s="40" t="str">
        <f t="shared" si="39"/>
        <v xml:space="preserve"> (Допустимая темп. наружного воздуха) Охлаждение: S[]</v>
      </c>
      <c r="AD197" s="40" t="str">
        <f t="shared" si="39"/>
        <v xml:space="preserve"> (Допустимая темп. наружного воздуха) Обогрев: S[]</v>
      </c>
    </row>
    <row r="198" spans="1:30" s="40" customFormat="1" x14ac:dyDescent="0.25">
      <c r="A198" s="40">
        <f>Ballu!A194</f>
        <v>192</v>
      </c>
      <c r="B198" s="40" t="str">
        <f>CONCATENATE(B$3,": ",CONCATENATE("E[",Ballu!D194,"]"))</f>
        <v>Производитель: E[BALLU MACHINE]</v>
      </c>
      <c r="C198" s="40" t="str">
        <f>CONCATENATE(C$3,": ",CONCATENATE("S[",Ballu!BM194,"]"))</f>
        <v xml:space="preserve"> Тип: S[Сплит система]</v>
      </c>
      <c r="D198" s="40" t="str">
        <f>CONCATENATE(D$3,": ",CONCATENATE("S[",Ballu!AJ194,"]"))</f>
        <v xml:space="preserve"> (Сплит система) Инвертор: S[Нет]</v>
      </c>
      <c r="E198" s="40" t="str">
        <f>CONCATENATE(E$3,": ",CONCATENATE("N[",Ballu!AQ194,"]"))</f>
        <v xml:space="preserve"> (Сплит система) Холодопроизводительность: N[7.03]</v>
      </c>
      <c r="F198" s="40" t="str">
        <f>CONCATENATE(F$3,": ",CONCATENATE("N[",Ballu!AN194,"]"))</f>
        <v xml:space="preserve"> (Сплит система) Теплопроизводительность: N[7.2]</v>
      </c>
      <c r="G198" s="40" t="str">
        <f>CONCATENATE(G$3,": ",CONCATENATE("N[",Ballu!BL194,"]"))</f>
        <v xml:space="preserve"> (Сплит система) Площадь помещения: N[70]</v>
      </c>
      <c r="H198" s="40" t="str">
        <f t="shared" si="26"/>
        <v xml:space="preserve"> (Рабочий ток) Охлаждение: S[]</v>
      </c>
      <c r="I198" s="48" t="str">
        <f t="shared" ref="I198:I208" si="40">CONCATENATE(I$3,": ",CONCATENATE("N[]"))</f>
        <v xml:space="preserve"> (Потребляемая мощность) Охлаждение: N[]</v>
      </c>
      <c r="J198" s="40" t="str">
        <f t="shared" si="27"/>
        <v xml:space="preserve"> (Рабочий ток) Обогрев: S[]</v>
      </c>
      <c r="K198" s="48" t="str">
        <f t="shared" si="27"/>
        <v xml:space="preserve"> (Потребляемая мощность) Обогрев: S[]</v>
      </c>
      <c r="L198" s="40" t="str">
        <f>CONCATENATE(L$3,": ",CONCATENATE("S[",Ballu!BA194,"]"))</f>
        <v xml:space="preserve"> (Рабочий ток) Напряжение / Частота источника питания: S[220-240/50/1]</v>
      </c>
      <c r="M198" s="40" t="str">
        <f t="shared" si="28"/>
        <v xml:space="preserve"> (Рабочий ток) Хладагент: S[]</v>
      </c>
      <c r="N198" s="40" t="str">
        <f t="shared" si="29"/>
        <v xml:space="preserve"> (Рабочий ток) Количество хладагента: N[]</v>
      </c>
      <c r="O198" s="40" t="str">
        <f t="shared" si="30"/>
        <v xml:space="preserve"> (Рабочий ток) Объем рециркулируемого воздуха внутреннего блока: S[]</v>
      </c>
      <c r="P198" s="40" t="str">
        <f>CONCATENATE(P$3,": ",CONCATENATE("S[",Ballu!BN194,"]"))</f>
        <v xml:space="preserve"> (Внутренний блок) Размеры (Ш x Г x В): S[835 x 835 x 250]</v>
      </c>
      <c r="Q198" s="40" t="str">
        <f t="shared" si="31"/>
        <v xml:space="preserve"> (Внутренний блок) Упаковка (Ш x Г x В): S[]</v>
      </c>
      <c r="R198" s="40" t="str">
        <f>CONCATENATE(R$3,": ",CONCATENATE("S[",Ballu!BR194,"]"))</f>
        <v xml:space="preserve"> (Внутренний блок) Масса (нетто / брутто): S[27]</v>
      </c>
      <c r="S198" s="40" t="str">
        <f>CONCATENATE(S$3,": ",CONCATENATE("S[",Ballu!BG194,"]"))</f>
        <v xml:space="preserve"> (Внутренний блок) Уровень шума мин. / макс.: S[39]</v>
      </c>
      <c r="T198" s="40" t="str">
        <f t="shared" si="32"/>
        <v xml:space="preserve"> (Наружный блок) Марка компрессора: S[]</v>
      </c>
      <c r="U198" s="40" t="str">
        <f>CONCATENATE(U$3,": ",CONCATENATE("S[",Ballu!BP194,"]"))</f>
        <v xml:space="preserve"> (Наружный блок) Размеры (Ш x Г x В): S[825 x 310 x 655]</v>
      </c>
      <c r="V198" s="40" t="str">
        <f t="shared" si="33"/>
        <v xml:space="preserve"> (Наружный блок) Упаковка (Ш x Г x В): S[]</v>
      </c>
      <c r="W198" s="40" t="str">
        <f>CONCATENATE(W$3,": ",CONCATENATE("S[",Ballu!BS194,"]"))</f>
        <v xml:space="preserve"> (Наружный блок) Масса (нетто / брутто): S[48]</v>
      </c>
      <c r="X198" s="40" t="str">
        <f>CONCATENATE(X$3,": ",CONCATENATE("N[",Ballu!AU194,"]"))</f>
        <v xml:space="preserve"> (Наружный блок) Максимальный уровень шума: N[57]</v>
      </c>
      <c r="Y198" s="40" t="str">
        <f t="shared" si="38"/>
        <v xml:space="preserve"> (Соединительные трубы) Жидкостная линия : N[]</v>
      </c>
      <c r="Z198" s="40" t="str">
        <f t="shared" si="38"/>
        <v xml:space="preserve"> (Соединительные трубы) Газовая линия : N[]</v>
      </c>
      <c r="AA198" s="40" t="str">
        <f>CONCATENATE(AA$3,": ",CONCATENATE("N[",Ballu!AK194,"]"))</f>
        <v xml:space="preserve"> (Соединительные трубы) Максимальная длина трубопровода: N[20]</v>
      </c>
      <c r="AB198" s="40" t="str">
        <f>CONCATENATE(AB$3,": ",CONCATENATE("S[",Ballu!AL194,"]"))</f>
        <v xml:space="preserve"> (Соединительные трубы) Максимальный перепад высот: S[15]</v>
      </c>
      <c r="AC198" s="40" t="str">
        <f t="shared" si="39"/>
        <v xml:space="preserve"> (Допустимая темп. наружного воздуха) Охлаждение: S[]</v>
      </c>
      <c r="AD198" s="40" t="str">
        <f t="shared" si="39"/>
        <v xml:space="preserve"> (Допустимая темп. наружного воздуха) Обогрев: S[]</v>
      </c>
    </row>
    <row r="199" spans="1:30" s="40" customFormat="1" x14ac:dyDescent="0.25">
      <c r="A199" s="40">
        <f>Ballu!A195</f>
        <v>193</v>
      </c>
      <c r="B199" s="40" t="str">
        <f>CONCATENATE(B$3,": ",CONCATENATE("E[",Ballu!D195,"]"))</f>
        <v>Производитель: E[BALLU MACHINE]</v>
      </c>
      <c r="C199" s="40" t="str">
        <f>CONCATENATE(C$3,": ",CONCATENATE("S[",Ballu!BM195,"]"))</f>
        <v xml:space="preserve"> Тип: S[Сплит система]</v>
      </c>
      <c r="D199" s="40" t="str">
        <f>CONCATENATE(D$3,": ",CONCATENATE("S[",Ballu!AJ195,"]"))</f>
        <v xml:space="preserve"> (Сплит система) Инвертор: S[Нет]</v>
      </c>
      <c r="E199" s="40" t="str">
        <f>CONCATENATE(E$3,": ",CONCATENATE("N[",Ballu!AQ195,"]"))</f>
        <v xml:space="preserve"> (Сплит система) Холодопроизводительность: N[10.6]</v>
      </c>
      <c r="F199" s="40" t="str">
        <f>CONCATENATE(F$3,": ",CONCATENATE("N[",Ballu!AN195,"]"))</f>
        <v xml:space="preserve"> (Сплит система) Теплопроизводительность: N[11.7]</v>
      </c>
      <c r="G199" s="40" t="str">
        <f>CONCATENATE(G$3,": ",CONCATENATE("N[",Ballu!BL195,"]"))</f>
        <v xml:space="preserve"> (Сплит система) Площадь помещения: N[105]</v>
      </c>
      <c r="H199" s="40" t="str">
        <f t="shared" si="26"/>
        <v xml:space="preserve"> (Рабочий ток) Охлаждение: S[]</v>
      </c>
      <c r="I199" s="48" t="str">
        <f t="shared" si="40"/>
        <v xml:space="preserve"> (Потребляемая мощность) Охлаждение: N[]</v>
      </c>
      <c r="J199" s="40" t="str">
        <f t="shared" si="27"/>
        <v xml:space="preserve"> (Рабочий ток) Обогрев: S[]</v>
      </c>
      <c r="K199" s="48" t="str">
        <f t="shared" si="27"/>
        <v xml:space="preserve"> (Потребляемая мощность) Обогрев: S[]</v>
      </c>
      <c r="L199" s="40" t="str">
        <f>CONCATENATE(L$3,": ",CONCATENATE("S[",Ballu!BA195,"]"))</f>
        <v xml:space="preserve"> (Рабочий ток) Напряжение / Частота источника питания: S[3/380/50]</v>
      </c>
      <c r="M199" s="40" t="str">
        <f t="shared" si="28"/>
        <v xml:space="preserve"> (Рабочий ток) Хладагент: S[]</v>
      </c>
      <c r="N199" s="40" t="str">
        <f t="shared" si="29"/>
        <v xml:space="preserve"> (Рабочий ток) Количество хладагента: N[]</v>
      </c>
      <c r="O199" s="40" t="str">
        <f t="shared" si="30"/>
        <v xml:space="preserve"> (Рабочий ток) Объем рециркулируемого воздуха внутреннего блока: S[]</v>
      </c>
      <c r="P199" s="40" t="str">
        <f>CONCATENATE(P$3,": ",CONCATENATE("S[",Ballu!BN195,"]"))</f>
        <v xml:space="preserve"> (Внутренний блок) Размеры (Ш x Г x В): S[835 x 835 x 250]</v>
      </c>
      <c r="Q199" s="40" t="str">
        <f t="shared" si="31"/>
        <v xml:space="preserve"> (Внутренний блок) Упаковка (Ш x Г x В): S[]</v>
      </c>
      <c r="R199" s="40" t="str">
        <f>CONCATENATE(R$3,": ",CONCATENATE("S[",Ballu!BR195,"]"))</f>
        <v xml:space="preserve"> (Внутренний блок) Масса (нетто / брутто): S[28]</v>
      </c>
      <c r="S199" s="40" t="str">
        <f>CONCATENATE(S$3,": ",CONCATENATE("S[",Ballu!BG195,"]"))</f>
        <v xml:space="preserve"> (Внутренний блок) Уровень шума мин. / макс.: S[39]</v>
      </c>
      <c r="T199" s="40" t="str">
        <f t="shared" si="32"/>
        <v xml:space="preserve"> (Наружный блок) Марка компрессора: S[]</v>
      </c>
      <c r="U199" s="40" t="str">
        <f>CONCATENATE(U$3,": ",CONCATENATE("S[",Ballu!BP195,"]"))</f>
        <v xml:space="preserve"> (Наружный блок) Размеры (Ш x Г x В): S[970 x 395 x 805]</v>
      </c>
      <c r="V199" s="40" t="str">
        <f t="shared" si="33"/>
        <v xml:space="preserve"> (Наружный блок) Упаковка (Ш x Г x В): S[]</v>
      </c>
      <c r="W199" s="40" t="str">
        <f>CONCATENATE(W$3,": ",CONCATENATE("S[",Ballu!BS195,"]"))</f>
        <v xml:space="preserve"> (Наружный блок) Масса (нетто / брутто): S[64]</v>
      </c>
      <c r="X199" s="40" t="str">
        <f>CONCATENATE(X$3,": ",CONCATENATE("N[",Ballu!AU195,"]"))</f>
        <v xml:space="preserve"> (Наружный блок) Максимальный уровень шума: N[58]</v>
      </c>
      <c r="Y199" s="40" t="str">
        <f t="shared" si="38"/>
        <v xml:space="preserve"> (Соединительные трубы) Жидкостная линия : N[]</v>
      </c>
      <c r="Z199" s="40" t="str">
        <f t="shared" si="38"/>
        <v xml:space="preserve"> (Соединительные трубы) Газовая линия : N[]</v>
      </c>
      <c r="AA199" s="40" t="str">
        <f>CONCATENATE(AA$3,": ",CONCATENATE("N[",Ballu!AK195,"]"))</f>
        <v xml:space="preserve"> (Соединительные трубы) Максимальная длина трубопровода: N[30]</v>
      </c>
      <c r="AB199" s="40" t="str">
        <f>CONCATENATE(AB$3,": ",CONCATENATE("S[",Ballu!AL195,"]"))</f>
        <v xml:space="preserve"> (Соединительные трубы) Максимальный перепад высот: S[20]</v>
      </c>
      <c r="AC199" s="40" t="str">
        <f t="shared" si="39"/>
        <v xml:space="preserve"> (Допустимая темп. наружного воздуха) Охлаждение: S[]</v>
      </c>
      <c r="AD199" s="40" t="str">
        <f t="shared" si="39"/>
        <v xml:space="preserve"> (Допустимая темп. наружного воздуха) Обогрев: S[]</v>
      </c>
    </row>
    <row r="200" spans="1:30" s="40" customFormat="1" x14ac:dyDescent="0.25">
      <c r="A200" s="40">
        <f>Ballu!A196</f>
        <v>194</v>
      </c>
      <c r="B200" s="40" t="str">
        <f>CONCATENATE(B$3,": ",CONCATENATE("E[",Ballu!D196,"]"))</f>
        <v>Производитель: E[BALLU MACHINE]</v>
      </c>
      <c r="C200" s="40" t="str">
        <f>CONCATENATE(C$3,": ",CONCATENATE("S[",Ballu!BM196,"]"))</f>
        <v xml:space="preserve"> Тип: S[Сплит система]</v>
      </c>
      <c r="D200" s="40" t="str">
        <f>CONCATENATE(D$3,": ",CONCATENATE("S[",Ballu!AJ196,"]"))</f>
        <v xml:space="preserve"> (Сплит система) Инвертор: S[Нет]</v>
      </c>
      <c r="E200" s="40" t="str">
        <f>CONCATENATE(E$3,": ",CONCATENATE("N[",Ballu!AQ196,"]"))</f>
        <v xml:space="preserve"> (Сплит система) Холодопроизводительность: N[14.07]</v>
      </c>
      <c r="F200" s="40" t="str">
        <f>CONCATENATE(F$3,": ",CONCATENATE("N[",Ballu!AN196,"]"))</f>
        <v xml:space="preserve"> (Сплит система) Теплопроизводительность: N[15.24]</v>
      </c>
      <c r="G200" s="40" t="str">
        <f>CONCATENATE(G$3,": ",CONCATENATE("N[",Ballu!BL196,"]"))</f>
        <v xml:space="preserve"> (Сплит система) Площадь помещения: N[140]</v>
      </c>
      <c r="H200" s="40" t="str">
        <f t="shared" ref="H200:H227" si="41">CONCATENATE(H$3,": ",CONCATENATE("S[]"))</f>
        <v xml:space="preserve"> (Рабочий ток) Охлаждение: S[]</v>
      </c>
      <c r="I200" s="48" t="str">
        <f t="shared" si="40"/>
        <v xml:space="preserve"> (Потребляемая мощность) Охлаждение: N[]</v>
      </c>
      <c r="J200" s="40" t="str">
        <f t="shared" ref="J200:K227" si="42">CONCATENATE(J$3,": ",CONCATENATE("S[]"))</f>
        <v xml:space="preserve"> (Рабочий ток) Обогрев: S[]</v>
      </c>
      <c r="K200" s="48" t="str">
        <f t="shared" si="42"/>
        <v xml:space="preserve"> (Потребляемая мощность) Обогрев: S[]</v>
      </c>
      <c r="L200" s="40" t="str">
        <f>CONCATENATE(L$3,": ",CONCATENATE("S[",Ballu!BA196,"]"))</f>
        <v xml:space="preserve"> (Рабочий ток) Напряжение / Частота источника питания: S[3/380/50]</v>
      </c>
      <c r="M200" s="40" t="str">
        <f t="shared" ref="M200:M227" si="43">CONCATENATE(M$3,": ",CONCATENATE("S[]"))</f>
        <v xml:space="preserve"> (Рабочий ток) Хладагент: S[]</v>
      </c>
      <c r="N200" s="40" t="str">
        <f t="shared" ref="N200:N227" si="44">CONCATENATE(N$3,": ",CONCATENATE("N[]"))</f>
        <v xml:space="preserve"> (Рабочий ток) Количество хладагента: N[]</v>
      </c>
      <c r="O200" s="40" t="str">
        <f t="shared" ref="O200:P227" si="45">CONCATENATE(O$3,": ",CONCATENATE("S[]"))</f>
        <v xml:space="preserve"> (Рабочий ток) Объем рециркулируемого воздуха внутреннего блока: S[]</v>
      </c>
      <c r="P200" s="40" t="str">
        <f>CONCATENATE(P$3,": ",CONCATENATE("S[",Ballu!BN196,"]"))</f>
        <v xml:space="preserve"> (Внутренний блок) Размеры (Ш x Г x В): S[835 x 835 x 290]</v>
      </c>
      <c r="Q200" s="40" t="str">
        <f t="shared" ref="Q200:R227" si="46">CONCATENATE(Q$3,": ",CONCATENATE("S[]"))</f>
        <v xml:space="preserve"> (Внутренний блок) Упаковка (Ш x Г x В): S[]</v>
      </c>
      <c r="R200" s="40" t="str">
        <f>CONCATENATE(R$3,": ",CONCATENATE("S[",Ballu!BR196,"]"))</f>
        <v xml:space="preserve"> (Внутренний блок) Масса (нетто / брутто): S[28]</v>
      </c>
      <c r="S200" s="40" t="str">
        <f>CONCATENATE(S$3,": ",CONCATENATE("S[",Ballu!BG196,"]"))</f>
        <v xml:space="preserve"> (Внутренний блок) Уровень шума мин. / макс.: S[47]</v>
      </c>
      <c r="T200" s="40" t="str">
        <f t="shared" ref="T200:U227" si="47">CONCATENATE(T$3,": ",CONCATENATE("S[]"))</f>
        <v xml:space="preserve"> (Наружный блок) Марка компрессора: S[]</v>
      </c>
      <c r="U200" s="40" t="str">
        <f>CONCATENATE(U$3,": ",CONCATENATE("S[",Ballu!BP196,"]"))</f>
        <v xml:space="preserve"> (Наружный блок) Размеры (Ш x Г x В): S[940 x 370 x 1325]</v>
      </c>
      <c r="V200" s="40" t="str">
        <f t="shared" ref="V200:W227" si="48">CONCATENATE(V$3,": ",CONCATENATE("S[]"))</f>
        <v xml:space="preserve"> (Наружный блок) Упаковка (Ш x Г x В): S[]</v>
      </c>
      <c r="W200" s="40" t="str">
        <f>CONCATENATE(W$3,": ",CONCATENATE("S[",Ballu!BS196,"]"))</f>
        <v xml:space="preserve"> (Наружный блок) Масса (нетто / брутто): S[95]</v>
      </c>
      <c r="X200" s="40" t="str">
        <f>CONCATENATE(X$3,": ",CONCATENATE("N[",Ballu!AU196,"]"))</f>
        <v xml:space="preserve"> (Наружный блок) Максимальный уровень шума: N[58]</v>
      </c>
      <c r="Y200" s="40" t="str">
        <f t="shared" si="38"/>
        <v xml:space="preserve"> (Соединительные трубы) Жидкостная линия : N[]</v>
      </c>
      <c r="Z200" s="40" t="str">
        <f t="shared" si="38"/>
        <v xml:space="preserve"> (Соединительные трубы) Газовая линия : N[]</v>
      </c>
      <c r="AA200" s="40" t="str">
        <f>CONCATENATE(AA$3,": ",CONCATENATE("N[",Ballu!AK196,"]"))</f>
        <v xml:space="preserve"> (Соединительные трубы) Максимальная длина трубопровода: N[50]</v>
      </c>
      <c r="AB200" s="40" t="str">
        <f>CONCATENATE(AB$3,": ",CONCATENATE("S[",Ballu!AL196,"]"))</f>
        <v xml:space="preserve"> (Соединительные трубы) Максимальный перепад высот: S[30]</v>
      </c>
      <c r="AC200" s="40" t="str">
        <f t="shared" si="39"/>
        <v xml:space="preserve"> (Допустимая темп. наружного воздуха) Охлаждение: S[]</v>
      </c>
      <c r="AD200" s="40" t="str">
        <f t="shared" si="39"/>
        <v xml:space="preserve"> (Допустимая темп. наружного воздуха) Обогрев: S[]</v>
      </c>
    </row>
    <row r="201" spans="1:30" s="40" customFormat="1" x14ac:dyDescent="0.25">
      <c r="A201" s="40">
        <f>Ballu!A197</f>
        <v>195</v>
      </c>
      <c r="B201" s="40" t="str">
        <f>CONCATENATE(B$3,": ",CONCATENATE("E[",Ballu!D197,"]"))</f>
        <v>Производитель: E[BALLU MACHINE]</v>
      </c>
      <c r="C201" s="40" t="str">
        <f>CONCATENATE(C$3,": ",CONCATENATE("S[",Ballu!BM197,"]"))</f>
        <v xml:space="preserve"> Тип: S[Сплит система]</v>
      </c>
      <c r="D201" s="40" t="str">
        <f>CONCATENATE(D$3,": ",CONCATENATE("S[",Ballu!AJ197,"]"))</f>
        <v xml:space="preserve"> (Сплит система) Инвертор: S[Нет]</v>
      </c>
      <c r="E201" s="40" t="str">
        <f>CONCATENATE(E$3,": ",CONCATENATE("N[",Ballu!AQ197,"]"))</f>
        <v xml:space="preserve"> (Сплит система) Холодопроизводительность: N[3.52]</v>
      </c>
      <c r="F201" s="40" t="str">
        <f>CONCATENATE(F$3,": ",CONCATENATE("N[",Ballu!AN197,"]"))</f>
        <v xml:space="preserve"> (Сплит система) Теплопроизводительность: N[3.81]</v>
      </c>
      <c r="G201" s="40" t="str">
        <f>CONCATENATE(G$3,": ",CONCATENATE("N[",Ballu!BL197,"]"))</f>
        <v xml:space="preserve"> (Сплит система) Площадь помещения: N[35]</v>
      </c>
      <c r="H201" s="40" t="str">
        <f t="shared" si="41"/>
        <v xml:space="preserve"> (Рабочий ток) Охлаждение: S[]</v>
      </c>
      <c r="I201" s="48" t="str">
        <f t="shared" si="40"/>
        <v xml:space="preserve"> (Потребляемая мощность) Охлаждение: N[]</v>
      </c>
      <c r="J201" s="40" t="str">
        <f t="shared" si="42"/>
        <v xml:space="preserve"> (Рабочий ток) Обогрев: S[]</v>
      </c>
      <c r="K201" s="48" t="str">
        <f t="shared" si="42"/>
        <v xml:space="preserve"> (Потребляемая мощность) Обогрев: S[]</v>
      </c>
      <c r="L201" s="40" t="str">
        <f>CONCATENATE(L$3,": ",CONCATENATE("S[",Ballu!BA197,"]"))</f>
        <v xml:space="preserve"> (Рабочий ток) Напряжение / Частота источника питания: S[220-240/50/1]</v>
      </c>
      <c r="M201" s="40" t="str">
        <f t="shared" si="43"/>
        <v xml:space="preserve"> (Рабочий ток) Хладагент: S[]</v>
      </c>
      <c r="N201" s="40" t="str">
        <f t="shared" si="44"/>
        <v xml:space="preserve"> (Рабочий ток) Количество хладагента: N[]</v>
      </c>
      <c r="O201" s="40" t="str">
        <f t="shared" si="45"/>
        <v xml:space="preserve"> (Рабочий ток) Объем рециркулируемого воздуха внутреннего блока: S[]</v>
      </c>
      <c r="P201" s="40" t="str">
        <f>CONCATENATE(P$3,": ",CONCATENATE("S[",Ballu!BN197,"]"))</f>
        <v xml:space="preserve"> (Внутренний блок) Размеры (Ш x Г x В): S[570 x 570 x 260]</v>
      </c>
      <c r="Q201" s="40" t="str">
        <f t="shared" si="46"/>
        <v xml:space="preserve"> (Внутренний блок) Упаковка (Ш x Г x В): S[]</v>
      </c>
      <c r="R201" s="40" t="str">
        <f>CONCATENATE(R$3,": ",CONCATENATE("S[",Ballu!BR197,"]"))</f>
        <v xml:space="preserve"> (Внутренний блок) Масса (нетто / брутто): S[17]</v>
      </c>
      <c r="S201" s="40" t="str">
        <f>CONCATENATE(S$3,": ",CONCATENATE("S[",Ballu!BG197,"]"))</f>
        <v xml:space="preserve"> (Внутренний блок) Уровень шума мин. / макс.: S[46]</v>
      </c>
      <c r="T201" s="40" t="str">
        <f t="shared" si="47"/>
        <v xml:space="preserve"> (Наружный блок) Марка компрессора: S[]</v>
      </c>
      <c r="U201" s="40" t="str">
        <f>CONCATENATE(U$3,": ",CONCATENATE("S[",Ballu!BP197,"]"))</f>
        <v xml:space="preserve"> (Наружный блок) Размеры (Ш x Г x В): S[730 x 285 x 545]</v>
      </c>
      <c r="V201" s="40" t="str">
        <f t="shared" si="48"/>
        <v xml:space="preserve"> (Наружный блок) Упаковка (Ш x Г x В): S[]</v>
      </c>
      <c r="W201" s="40" t="str">
        <f>CONCATENATE(W$3,": ",CONCATENATE("S[",Ballu!BS197,"]"))</f>
        <v xml:space="preserve"> (Наружный блок) Масса (нетто / брутто): S[34]</v>
      </c>
      <c r="X201" s="40" t="str">
        <f>CONCATENATE(X$3,": ",CONCATENATE("N[",Ballu!AU197,"]"))</f>
        <v xml:space="preserve"> (Наружный блок) Максимальный уровень шума: N[53]</v>
      </c>
      <c r="Y201" s="40" t="str">
        <f t="shared" si="38"/>
        <v xml:space="preserve"> (Соединительные трубы) Жидкостная линия : N[]</v>
      </c>
      <c r="Z201" s="40" t="str">
        <f t="shared" si="38"/>
        <v xml:space="preserve"> (Соединительные трубы) Газовая линия : N[]</v>
      </c>
      <c r="AA201" s="40" t="str">
        <f>CONCATENATE(AA$3,": ",CONCATENATE("N[",Ballu!AK197,"]"))</f>
        <v xml:space="preserve"> (Соединительные трубы) Максимальная длина трубопровода: N[20]</v>
      </c>
      <c r="AB201" s="40" t="str">
        <f>CONCATENATE(AB$3,": ",CONCATENATE("S[",Ballu!AL197,"]"))</f>
        <v xml:space="preserve"> (Соединительные трубы) Максимальный перепад высот: S[15]</v>
      </c>
      <c r="AC201" s="40" t="str">
        <f t="shared" si="39"/>
        <v xml:space="preserve"> (Допустимая темп. наружного воздуха) Охлаждение: S[]</v>
      </c>
      <c r="AD201" s="40" t="str">
        <f t="shared" si="39"/>
        <v xml:space="preserve"> (Допустимая темп. наружного воздуха) Обогрев: S[]</v>
      </c>
    </row>
    <row r="202" spans="1:30" s="40" customFormat="1" x14ac:dyDescent="0.25">
      <c r="A202" s="40">
        <f>Ballu!A198</f>
        <v>196</v>
      </c>
      <c r="B202" s="40" t="str">
        <f>CONCATENATE(B$3,": ",CONCATENATE("E[",Ballu!D198,"]"))</f>
        <v>Производитель: E[BALLU MACHINE]</v>
      </c>
      <c r="C202" s="40" t="str">
        <f>CONCATENATE(C$3,": ",CONCATENATE("S[",Ballu!BM198,"]"))</f>
        <v xml:space="preserve"> Тип: S[Сплит система]</v>
      </c>
      <c r="D202" s="40" t="str">
        <f>CONCATENATE(D$3,": ",CONCATENATE("S[",Ballu!AJ198,"]"))</f>
        <v xml:space="preserve"> (Сплит система) Инвертор: S[Нет]</v>
      </c>
      <c r="E202" s="40" t="str">
        <f>CONCATENATE(E$3,": ",CONCATENATE("N[",Ballu!AQ198,"]"))</f>
        <v xml:space="preserve"> (Сплит система) Холодопроизводительность: N[5.28]</v>
      </c>
      <c r="F202" s="40" t="str">
        <f>CONCATENATE(F$3,": ",CONCATENATE("N[",Ballu!AN198,"]"))</f>
        <v xml:space="preserve"> (Сплит система) Теплопроизводительность: N[5.6]</v>
      </c>
      <c r="G202" s="40" t="str">
        <f>CONCATENATE(G$3,": ",CONCATENATE("N[",Ballu!BL198,"]"))</f>
        <v xml:space="preserve"> (Сплит система) Площадь помещения: N[55]</v>
      </c>
      <c r="H202" s="40" t="str">
        <f t="shared" si="41"/>
        <v xml:space="preserve"> (Рабочий ток) Охлаждение: S[]</v>
      </c>
      <c r="I202" s="48" t="str">
        <f t="shared" si="40"/>
        <v xml:space="preserve"> (Потребляемая мощность) Охлаждение: N[]</v>
      </c>
      <c r="J202" s="40" t="str">
        <f t="shared" si="42"/>
        <v xml:space="preserve"> (Рабочий ток) Обогрев: S[]</v>
      </c>
      <c r="K202" s="48" t="str">
        <f t="shared" si="42"/>
        <v xml:space="preserve"> (Потребляемая мощность) Обогрев: S[]</v>
      </c>
      <c r="L202" s="40" t="str">
        <f>CONCATENATE(L$3,": ",CONCATENATE("S[",Ballu!BA198,"]"))</f>
        <v xml:space="preserve"> (Рабочий ток) Напряжение / Частота источника питания: S[220-240/50/1]</v>
      </c>
      <c r="M202" s="40" t="str">
        <f t="shared" si="43"/>
        <v xml:space="preserve"> (Рабочий ток) Хладагент: S[]</v>
      </c>
      <c r="N202" s="40" t="str">
        <f t="shared" si="44"/>
        <v xml:space="preserve"> (Рабочий ток) Количество хладагента: N[]</v>
      </c>
      <c r="O202" s="40" t="str">
        <f t="shared" si="45"/>
        <v xml:space="preserve"> (Рабочий ток) Объем рециркулируемого воздуха внутреннего блока: S[]</v>
      </c>
      <c r="P202" s="40" t="str">
        <f>CONCATENATE(P$3,": ",CONCATENATE("S[",Ballu!BN198,"]"))</f>
        <v xml:space="preserve"> (Внутренний блок) Размеры (Ш x Г x В): S[570 x 570 x 260]</v>
      </c>
      <c r="Q202" s="40" t="str">
        <f t="shared" si="46"/>
        <v xml:space="preserve"> (Внутренний блок) Упаковка (Ш x Г x В): S[]</v>
      </c>
      <c r="R202" s="40" t="str">
        <f>CONCATENATE(R$3,": ",CONCATENATE("S[",Ballu!BR198,"]"))</f>
        <v xml:space="preserve"> (Внутренний блок) Масса (нетто / брутто): S[17]</v>
      </c>
      <c r="S202" s="40" t="str">
        <f>CONCATENATE(S$3,": ",CONCATENATE("S[",Ballu!BG198,"]"))</f>
        <v xml:space="preserve"> (Внутренний блок) Уровень шума мин. / макс.: S[46]</v>
      </c>
      <c r="T202" s="40" t="str">
        <f t="shared" si="47"/>
        <v xml:space="preserve"> (Наружный блок) Марка компрессора: S[]</v>
      </c>
      <c r="U202" s="40" t="str">
        <f>CONCATENATE(U$3,": ",CONCATENATE("S[",Ballu!BP198,"]"))</f>
        <v xml:space="preserve"> (Наружный блок) Размеры (Ш x Г x В): S[800 x 315 x 545]</v>
      </c>
      <c r="V202" s="40" t="str">
        <f t="shared" si="48"/>
        <v xml:space="preserve"> (Наружный блок) Упаковка (Ш x Г x В): S[]</v>
      </c>
      <c r="W202" s="40" t="str">
        <f>CONCATENATE(W$3,": ",CONCATENATE("S[",Ballu!BS198,"]"))</f>
        <v xml:space="preserve"> (Наружный блок) Масса (нетто / брутто): S[36]</v>
      </c>
      <c r="X202" s="40" t="str">
        <f>CONCATENATE(X$3,": ",CONCATENATE("N[",Ballu!AU198,"]"))</f>
        <v xml:space="preserve"> (Наружный блок) Максимальный уровень шума: N[55]</v>
      </c>
      <c r="Y202" s="40" t="str">
        <f t="shared" si="38"/>
        <v xml:space="preserve"> (Соединительные трубы) Жидкостная линия : N[]</v>
      </c>
      <c r="Z202" s="40" t="str">
        <f t="shared" si="38"/>
        <v xml:space="preserve"> (Соединительные трубы) Газовая линия : N[]</v>
      </c>
      <c r="AA202" s="40" t="str">
        <f>CONCATENATE(AA$3,": ",CONCATENATE("N[",Ballu!AK198,"]"))</f>
        <v xml:space="preserve"> (Соединительные трубы) Максимальная длина трубопровода: N[20]</v>
      </c>
      <c r="AB202" s="40" t="str">
        <f>CONCATENATE(AB$3,": ",CONCATENATE("S[",Ballu!AL198,"]"))</f>
        <v xml:space="preserve"> (Соединительные трубы) Максимальный перепад высот: S[15]</v>
      </c>
      <c r="AC202" s="40" t="str">
        <f t="shared" si="39"/>
        <v xml:space="preserve"> (Допустимая темп. наружного воздуха) Охлаждение: S[]</v>
      </c>
      <c r="AD202" s="40" t="str">
        <f t="shared" si="39"/>
        <v xml:space="preserve"> (Допустимая темп. наружного воздуха) Обогрев: S[]</v>
      </c>
    </row>
    <row r="203" spans="1:30" s="40" customFormat="1" x14ac:dyDescent="0.25">
      <c r="A203" s="40">
        <f>Ballu!A199</f>
        <v>197</v>
      </c>
      <c r="B203" s="40" t="str">
        <f>CONCATENATE(B$3,": ",CONCATENATE("E[",Ballu!D199,"]"))</f>
        <v>Производитель: E[BALLU MACHINE]</v>
      </c>
      <c r="C203" s="40" t="str">
        <f>CONCATENATE(C$3,": ",CONCATENATE("S[",Ballu!BM199,"]"))</f>
        <v xml:space="preserve"> Тип: S[Сплит система]</v>
      </c>
      <c r="D203" s="40" t="str">
        <f>CONCATENATE(D$3,": ",CONCATENATE("S[",Ballu!AJ199,"]"))</f>
        <v xml:space="preserve"> (Сплит система) Инвертор: S[Нет]</v>
      </c>
      <c r="E203" s="40" t="str">
        <f>CONCATENATE(E$3,": ",CONCATENATE("N[",Ballu!AQ199,"]"))</f>
        <v xml:space="preserve"> (Сплит система) Холодопроизводительность: N[16.12]</v>
      </c>
      <c r="F203" s="40" t="str">
        <f>CONCATENATE(F$3,": ",CONCATENATE("N[",Ballu!AN199,"]"))</f>
        <v xml:space="preserve"> (Сплит система) Теплопроизводительность: N[17.6]</v>
      </c>
      <c r="G203" s="40" t="str">
        <f>CONCATENATE(G$3,": ",CONCATENATE("N[",Ballu!BL199,"]"))</f>
        <v xml:space="preserve"> (Сплит система) Площадь помещения: N[160]</v>
      </c>
      <c r="H203" s="40" t="str">
        <f t="shared" si="41"/>
        <v xml:space="preserve"> (Рабочий ток) Охлаждение: S[]</v>
      </c>
      <c r="I203" s="48" t="str">
        <f t="shared" si="40"/>
        <v xml:space="preserve"> (Потребляемая мощность) Охлаждение: N[]</v>
      </c>
      <c r="J203" s="40" t="str">
        <f t="shared" si="42"/>
        <v xml:space="preserve"> (Рабочий ток) Обогрев: S[]</v>
      </c>
      <c r="K203" s="48" t="str">
        <f t="shared" si="42"/>
        <v xml:space="preserve"> (Потребляемая мощность) Обогрев: S[]</v>
      </c>
      <c r="L203" s="40" t="str">
        <f>CONCATENATE(L$3,": ",CONCATENATE("S[",Ballu!BA199,"]"))</f>
        <v xml:space="preserve"> (Рабочий ток) Напряжение / Частота источника питания: S[3/380/50]</v>
      </c>
      <c r="M203" s="40" t="str">
        <f t="shared" si="43"/>
        <v xml:space="preserve"> (Рабочий ток) Хладагент: S[]</v>
      </c>
      <c r="N203" s="40" t="str">
        <f t="shared" si="44"/>
        <v xml:space="preserve"> (Рабочий ток) Количество хладагента: N[]</v>
      </c>
      <c r="O203" s="40" t="str">
        <f t="shared" si="45"/>
        <v xml:space="preserve"> (Рабочий ток) Объем рециркулируемого воздуха внутреннего блока: S[]</v>
      </c>
      <c r="P203" s="40" t="str">
        <f>CONCATENATE(P$3,": ",CONCATENATE("S[",Ballu!BN199,"]"))</f>
        <v xml:space="preserve"> (Внутренний блок) Размеры (Ш x Г x В): S[835 x 835 x 290]</v>
      </c>
      <c r="Q203" s="40" t="str">
        <f t="shared" si="46"/>
        <v xml:space="preserve"> (Внутренний блок) Упаковка (Ш x Г x В): S[]</v>
      </c>
      <c r="R203" s="40" t="str">
        <f>CONCATENATE(R$3,": ",CONCATENATE("S[",Ballu!BR199,"]"))</f>
        <v xml:space="preserve"> (Внутренний блок) Масса (нетто / брутто): S[28]</v>
      </c>
      <c r="S203" s="40" t="str">
        <f>CONCATENATE(S$3,": ",CONCATENATE("S[",Ballu!BG199,"]"))</f>
        <v xml:space="preserve"> (Внутренний блок) Уровень шума мин. / макс.: S[47]</v>
      </c>
      <c r="T203" s="40" t="str">
        <f t="shared" si="47"/>
        <v xml:space="preserve"> (Наружный блок) Марка компрессора: S[]</v>
      </c>
      <c r="U203" s="40" t="str">
        <f>CONCATENATE(U$3,": ",CONCATENATE("S[",Ballu!BP199,"]"))</f>
        <v xml:space="preserve"> (Наружный блок) Размеры (Ш x Г x В): S[940 x 370 x 1325]</v>
      </c>
      <c r="V203" s="40" t="str">
        <f t="shared" si="48"/>
        <v xml:space="preserve"> (Наружный блок) Упаковка (Ш x Г x В): S[]</v>
      </c>
      <c r="W203" s="40" t="str">
        <f>CONCATENATE(W$3,": ",CONCATENATE("S[",Ballu!BS199,"]"))</f>
        <v xml:space="preserve"> (Наружный блок) Масса (нетто / брутто): S[99]</v>
      </c>
      <c r="X203" s="40" t="str">
        <f>CONCATENATE(X$3,": ",CONCATENATE("N[",Ballu!AU199,"]"))</f>
        <v xml:space="preserve"> (Наружный блок) Максимальный уровень шума: N[60]</v>
      </c>
      <c r="Y203" s="40" t="str">
        <f t="shared" si="38"/>
        <v xml:space="preserve"> (Соединительные трубы) Жидкостная линия : N[]</v>
      </c>
      <c r="Z203" s="40" t="str">
        <f t="shared" si="38"/>
        <v xml:space="preserve"> (Соединительные трубы) Газовая линия : N[]</v>
      </c>
      <c r="AA203" s="40" t="str">
        <f>CONCATENATE(AA$3,": ",CONCATENATE("N[",Ballu!AK199,"]"))</f>
        <v xml:space="preserve"> (Соединительные трубы) Максимальная длина трубопровода: N[50]</v>
      </c>
      <c r="AB203" s="40" t="str">
        <f>CONCATENATE(AB$3,": ",CONCATENATE("S[",Ballu!AL199,"]"))</f>
        <v xml:space="preserve"> (Соединительные трубы) Максимальный перепад высот: S[30]</v>
      </c>
      <c r="AC203" s="40" t="str">
        <f t="shared" si="39"/>
        <v xml:space="preserve"> (Допустимая темп. наружного воздуха) Охлаждение: S[]</v>
      </c>
      <c r="AD203" s="40" t="str">
        <f t="shared" si="39"/>
        <v xml:space="preserve"> (Допустимая темп. наружного воздуха) Обогрев: S[]</v>
      </c>
    </row>
    <row r="204" spans="1:30" s="40" customFormat="1" x14ac:dyDescent="0.25">
      <c r="A204" s="40">
        <f>Ballu!A200</f>
        <v>198</v>
      </c>
      <c r="B204" s="40" t="str">
        <f>CONCATENATE(B$3,": ",CONCATENATE("E[",Ballu!D200,"]"))</f>
        <v>Производитель: E[BALLU MACHINE]</v>
      </c>
      <c r="C204" s="40" t="str">
        <f>CONCATENATE(C$3,": ",CONCATENATE("S[",Ballu!BM200,"]"))</f>
        <v xml:space="preserve"> Тип: S[Сплит система]</v>
      </c>
      <c r="D204" s="40" t="str">
        <f>CONCATENATE(D$3,": ",CONCATENATE("S[",Ballu!AJ200,"]"))</f>
        <v xml:space="preserve"> (Сплит система) Инвертор: S[Нет]</v>
      </c>
      <c r="E204" s="40" t="str">
        <f>CONCATENATE(E$3,": ",CONCATENATE("N[",Ballu!AQ200,"]"))</f>
        <v xml:space="preserve"> (Сплит система) Холодопроизводительность: N[16.12]</v>
      </c>
      <c r="F204" s="40" t="str">
        <f>CONCATENATE(F$3,": ",CONCATENATE("N[",Ballu!AN200,"]"))</f>
        <v xml:space="preserve"> (Сплит система) Теплопроизводительность: N[17.58]</v>
      </c>
      <c r="G204" s="40" t="str">
        <f>CONCATENATE(G$3,": ",CONCATENATE("N[",Ballu!BL200,"]"))</f>
        <v xml:space="preserve"> (Сплит система) Площадь помещения: N[160]</v>
      </c>
      <c r="H204" s="40" t="str">
        <f t="shared" si="41"/>
        <v xml:space="preserve"> (Рабочий ток) Охлаждение: S[]</v>
      </c>
      <c r="I204" s="48" t="str">
        <f t="shared" si="40"/>
        <v xml:space="preserve"> (Потребляемая мощность) Охлаждение: N[]</v>
      </c>
      <c r="J204" s="40" t="str">
        <f t="shared" si="42"/>
        <v xml:space="preserve"> (Рабочий ток) Обогрев: S[]</v>
      </c>
      <c r="K204" s="48" t="str">
        <f t="shared" si="42"/>
        <v xml:space="preserve"> (Потребляемая мощность) Обогрев: S[]</v>
      </c>
      <c r="L204" s="40" t="str">
        <f>CONCATENATE(L$3,": ",CONCATENATE("S[",Ballu!BA200,"]"))</f>
        <v xml:space="preserve"> (Рабочий ток) Напряжение / Частота источника питания: S[3/380/50]</v>
      </c>
      <c r="M204" s="40" t="str">
        <f t="shared" si="43"/>
        <v xml:space="preserve"> (Рабочий ток) Хладагент: S[]</v>
      </c>
      <c r="N204" s="40" t="str">
        <f t="shared" si="44"/>
        <v xml:space="preserve"> (Рабочий ток) Количество хладагента: N[]</v>
      </c>
      <c r="O204" s="40" t="str">
        <f t="shared" si="45"/>
        <v xml:space="preserve"> (Рабочий ток) Объем рециркулируемого воздуха внутреннего блока: S[]</v>
      </c>
      <c r="P204" s="40" t="str">
        <f>CONCATENATE(P$3,": ",CONCATENATE("S[",Ballu!BN200,"]"))</f>
        <v xml:space="preserve"> (Внутренний блок) Размеры (Ш x Г x В): S[1250 x 735 x 320]</v>
      </c>
      <c r="Q204" s="40" t="str">
        <f t="shared" si="46"/>
        <v xml:space="preserve"> (Внутренний блок) Упаковка (Ш x Г x В): S[]</v>
      </c>
      <c r="R204" s="40" t="str">
        <f>CONCATENATE(R$3,": ",CONCATENATE("S[",Ballu!BR200,"]"))</f>
        <v xml:space="preserve"> (Внутренний блок) Масса (нетто / брутто): S[50]</v>
      </c>
      <c r="S204" s="40" t="str">
        <f>CONCATENATE(S$3,": ",CONCATENATE("S[",Ballu!BG200,"]"))</f>
        <v xml:space="preserve"> (Внутренний блок) Уровень шума мин. / макс.: S[45]</v>
      </c>
      <c r="T204" s="40" t="str">
        <f t="shared" si="47"/>
        <v xml:space="preserve"> (Наружный блок) Марка компрессора: S[]</v>
      </c>
      <c r="U204" s="40" t="str">
        <f>CONCATENATE(U$3,": ",CONCATENATE("S[",Ballu!BP200,"]"))</f>
        <v xml:space="preserve"> (Наружный блок) Размеры (Ш x Г x В): S[940 x 370 x 1325]</v>
      </c>
      <c r="V204" s="40" t="str">
        <f t="shared" si="48"/>
        <v xml:space="preserve"> (Наружный блок) Упаковка (Ш x Г x В): S[]</v>
      </c>
      <c r="W204" s="40" t="str">
        <f>CONCATENATE(W$3,": ",CONCATENATE("S[",Ballu!BS200,"]"))</f>
        <v xml:space="preserve"> (Наружный блок) Масса (нетто / брутто): S[99]</v>
      </c>
      <c r="X204" s="40" t="str">
        <f>CONCATENATE(X$3,": ",CONCATENATE("N[",Ballu!AU200,"]"))</f>
        <v xml:space="preserve"> (Наружный блок) Максимальный уровень шума: N[60]</v>
      </c>
      <c r="Y204" s="40" t="str">
        <f t="shared" si="38"/>
        <v xml:space="preserve"> (Соединительные трубы) Жидкостная линия : N[]</v>
      </c>
      <c r="Z204" s="40" t="str">
        <f t="shared" si="38"/>
        <v xml:space="preserve"> (Соединительные трубы) Газовая линия : N[]</v>
      </c>
      <c r="AA204" s="40" t="str">
        <f>CONCATENATE(AA$3,": ",CONCATENATE("N[",Ballu!AK200,"]"))</f>
        <v xml:space="preserve"> (Соединительные трубы) Максимальная длина трубопровода: N[50]</v>
      </c>
      <c r="AB204" s="40" t="str">
        <f>CONCATENATE(AB$3,": ",CONCATENATE("S[",Ballu!AL200,"]"))</f>
        <v xml:space="preserve"> (Соединительные трубы) Максимальный перепад высот: S[30]</v>
      </c>
      <c r="AC204" s="40" t="str">
        <f t="shared" si="39"/>
        <v xml:space="preserve"> (Допустимая темп. наружного воздуха) Охлаждение: S[]</v>
      </c>
      <c r="AD204" s="40" t="str">
        <f t="shared" si="39"/>
        <v xml:space="preserve"> (Допустимая темп. наружного воздуха) Обогрев: S[]</v>
      </c>
    </row>
    <row r="205" spans="1:30" s="40" customFormat="1" x14ac:dyDescent="0.25">
      <c r="A205" s="40">
        <f>Ballu!A201</f>
        <v>199</v>
      </c>
      <c r="B205" s="40" t="str">
        <f>CONCATENATE(B$3,": ",CONCATENATE("E[",Ballu!D201,"]"))</f>
        <v>Производитель: E[BALLU MACHINE]</v>
      </c>
      <c r="C205" s="40" t="str">
        <f>CONCATENATE(C$3,": ",CONCATENATE("S[",Ballu!BM201,"]"))</f>
        <v xml:space="preserve"> Тип: S[Сплит система]</v>
      </c>
      <c r="D205" s="40" t="str">
        <f>CONCATENATE(D$3,": ",CONCATENATE("S[",Ballu!AJ201,"]"))</f>
        <v xml:space="preserve"> (Сплит система) Инвертор: S[Нет]</v>
      </c>
      <c r="E205" s="40" t="str">
        <f>CONCATENATE(E$3,": ",CONCATENATE("N[",Ballu!AQ201,"]"))</f>
        <v xml:space="preserve"> (Сплит система) Холодопроизводительность: N[10.55]</v>
      </c>
      <c r="F205" s="40" t="str">
        <f>CONCATENATE(F$3,": ",CONCATENATE("N[",Ballu!AN201,"]"))</f>
        <v xml:space="preserve"> (Сплит система) Теплопроизводительность: N[11.7]</v>
      </c>
      <c r="G205" s="40" t="str">
        <f>CONCATENATE(G$3,": ",CONCATENATE("N[",Ballu!BL201,"]"))</f>
        <v xml:space="preserve"> (Сплит система) Площадь помещения: N[105]</v>
      </c>
      <c r="H205" s="40" t="str">
        <f t="shared" si="41"/>
        <v xml:space="preserve"> (Рабочий ток) Охлаждение: S[]</v>
      </c>
      <c r="I205" s="48" t="str">
        <f t="shared" si="40"/>
        <v xml:space="preserve"> (Потребляемая мощность) Охлаждение: N[]</v>
      </c>
      <c r="J205" s="40" t="str">
        <f t="shared" si="42"/>
        <v xml:space="preserve"> (Рабочий ток) Обогрев: S[]</v>
      </c>
      <c r="K205" s="48" t="str">
        <f t="shared" si="42"/>
        <v xml:space="preserve"> (Потребляемая мощность) Обогрев: S[]</v>
      </c>
      <c r="L205" s="40" t="str">
        <f>CONCATENATE(L$3,": ",CONCATENATE("S[",Ballu!BA201,"]"))</f>
        <v xml:space="preserve"> (Рабочий ток) Напряжение / Частота источника питания: S[3/380/50]</v>
      </c>
      <c r="M205" s="40" t="str">
        <f t="shared" si="43"/>
        <v xml:space="preserve"> (Рабочий ток) Хладагент: S[]</v>
      </c>
      <c r="N205" s="40" t="str">
        <f t="shared" si="44"/>
        <v xml:space="preserve"> (Рабочий ток) Количество хладагента: N[]</v>
      </c>
      <c r="O205" s="40" t="str">
        <f t="shared" si="45"/>
        <v xml:space="preserve"> (Рабочий ток) Объем рециркулируемого воздуха внутреннего блока: S[]</v>
      </c>
      <c r="P205" s="40" t="str">
        <f>CONCATENATE(P$3,": ",CONCATENATE("S[",Ballu!BN201,"]"))</f>
        <v xml:space="preserve"> (Внутренний блок) Размеры (Ш x Г x В): S[890 x 735 x 290]</v>
      </c>
      <c r="Q205" s="40" t="str">
        <f t="shared" si="46"/>
        <v xml:space="preserve"> (Внутренний блок) Упаковка (Ш x Г x В): S[]</v>
      </c>
      <c r="R205" s="40" t="str">
        <f>CONCATENATE(R$3,": ",CONCATENATE("S[",Ballu!BR201,"]"))</f>
        <v xml:space="preserve"> (Внутренний блок) Масса (нетто / брутто): S[35]</v>
      </c>
      <c r="S205" s="40" t="str">
        <f>CONCATENATE(S$3,": ",CONCATENATE("S[",Ballu!BG201,"]"))</f>
        <v xml:space="preserve"> (Внутренний блок) Уровень шума мин. / макс.: S[43]</v>
      </c>
      <c r="T205" s="40" t="str">
        <f t="shared" si="47"/>
        <v xml:space="preserve"> (Наружный блок) Марка компрессора: S[]</v>
      </c>
      <c r="U205" s="40" t="str">
        <f>CONCATENATE(U$3,": ",CONCATENATE("S[",Ballu!BP201,"]"))</f>
        <v xml:space="preserve"> (Наружный блок) Размеры (Ш x Г x В): S[970 x 395 x 805]</v>
      </c>
      <c r="V205" s="40" t="str">
        <f t="shared" si="48"/>
        <v xml:space="preserve"> (Наружный блок) Упаковка (Ш x Г x В): S[]</v>
      </c>
      <c r="W205" s="40" t="str">
        <f>CONCATENATE(W$3,": ",CONCATENATE("S[",Ballu!BS201,"]"))</f>
        <v xml:space="preserve"> (Наружный блок) Масса (нетто / брутто): S[64]</v>
      </c>
      <c r="X205" s="40" t="str">
        <f>CONCATENATE(X$3,": ",CONCATENATE("N[",Ballu!AU201,"]"))</f>
        <v xml:space="preserve"> (Наружный блок) Максимальный уровень шума: N[58]</v>
      </c>
      <c r="Y205" s="40" t="str">
        <f t="shared" si="38"/>
        <v xml:space="preserve"> (Соединительные трубы) Жидкостная линия : N[]</v>
      </c>
      <c r="Z205" s="40" t="str">
        <f t="shared" si="38"/>
        <v xml:space="preserve"> (Соединительные трубы) Газовая линия : N[]</v>
      </c>
      <c r="AA205" s="40" t="str">
        <f>CONCATENATE(AA$3,": ",CONCATENATE("N[",Ballu!AK201,"]"))</f>
        <v xml:space="preserve"> (Соединительные трубы) Максимальная длина трубопровода: N[30]</v>
      </c>
      <c r="AB205" s="40" t="str">
        <f>CONCATENATE(AB$3,": ",CONCATENATE("S[",Ballu!AL201,"]"))</f>
        <v xml:space="preserve"> (Соединительные трубы) Максимальный перепад высот: S[20]</v>
      </c>
      <c r="AC205" s="40" t="str">
        <f t="shared" si="39"/>
        <v xml:space="preserve"> (Допустимая темп. наружного воздуха) Охлаждение: S[]</v>
      </c>
      <c r="AD205" s="40" t="str">
        <f t="shared" si="39"/>
        <v xml:space="preserve"> (Допустимая темп. наружного воздуха) Обогрев: S[]</v>
      </c>
    </row>
    <row r="206" spans="1:30" s="40" customFormat="1" x14ac:dyDescent="0.25">
      <c r="A206" s="40">
        <f>Ballu!A202</f>
        <v>200</v>
      </c>
      <c r="B206" s="40" t="str">
        <f>CONCATENATE(B$3,": ",CONCATENATE("E[",Ballu!D202,"]"))</f>
        <v>Производитель: E[BALLU MACHINE]</v>
      </c>
      <c r="C206" s="40" t="str">
        <f>CONCATENATE(C$3,": ",CONCATENATE("S[",Ballu!BM202,"]"))</f>
        <v xml:space="preserve"> Тип: S[Сплит система]</v>
      </c>
      <c r="D206" s="40" t="str">
        <f>CONCATENATE(D$3,": ",CONCATENATE("S[",Ballu!AJ202,"]"))</f>
        <v xml:space="preserve"> (Сплит система) Инвертор: S[Нет]</v>
      </c>
      <c r="E206" s="40" t="str">
        <f>CONCATENATE(E$3,": ",CONCATENATE("N[",Ballu!AQ202,"]"))</f>
        <v xml:space="preserve"> (Сплит система) Холодопроизводительность: N[14.07]</v>
      </c>
      <c r="F206" s="40" t="str">
        <f>CONCATENATE(F$3,": ",CONCATENATE("N[",Ballu!AN202,"]"))</f>
        <v xml:space="preserve"> (Сплит система) Теплопроизводительность: N[15.24]</v>
      </c>
      <c r="G206" s="40" t="str">
        <f>CONCATENATE(G$3,": ",CONCATENATE("N[",Ballu!BL202,"]"))</f>
        <v xml:space="preserve"> (Сплит система) Площадь помещения: N[140]</v>
      </c>
      <c r="H206" s="40" t="str">
        <f t="shared" si="41"/>
        <v xml:space="preserve"> (Рабочий ток) Охлаждение: S[]</v>
      </c>
      <c r="I206" s="48" t="str">
        <f t="shared" si="40"/>
        <v xml:space="preserve"> (Потребляемая мощность) Охлаждение: N[]</v>
      </c>
      <c r="J206" s="40" t="str">
        <f t="shared" si="42"/>
        <v xml:space="preserve"> (Рабочий ток) Обогрев: S[]</v>
      </c>
      <c r="K206" s="48" t="str">
        <f t="shared" si="42"/>
        <v xml:space="preserve"> (Потребляемая мощность) Обогрев: S[]</v>
      </c>
      <c r="L206" s="40" t="str">
        <f>CONCATENATE(L$3,": ",CONCATENATE("S[",Ballu!BA202,"]"))</f>
        <v xml:space="preserve"> (Рабочий ток) Напряжение / Частота источника питания: S[3/380/50]</v>
      </c>
      <c r="M206" s="40" t="str">
        <f t="shared" si="43"/>
        <v xml:space="preserve"> (Рабочий ток) Хладагент: S[]</v>
      </c>
      <c r="N206" s="40" t="str">
        <f t="shared" si="44"/>
        <v xml:space="preserve"> (Рабочий ток) Количество хладагента: N[]</v>
      </c>
      <c r="O206" s="40" t="str">
        <f t="shared" si="45"/>
        <v xml:space="preserve"> (Рабочий ток) Объем рециркулируемого воздуха внутреннего блока: S[]</v>
      </c>
      <c r="P206" s="40" t="str">
        <f>CONCATENATE(P$3,": ",CONCATENATE("S[",Ballu!BN202,"]"))</f>
        <v xml:space="preserve"> (Внутренний блок) Размеры (Ш x Г x В): S[1250 x 735 x 290]</v>
      </c>
      <c r="Q206" s="40" t="str">
        <f t="shared" si="46"/>
        <v xml:space="preserve"> (Внутренний блок) Упаковка (Ш x Г x В): S[]</v>
      </c>
      <c r="R206" s="40" t="str">
        <f>CONCATENATE(R$3,": ",CONCATENATE("S[",Ballu!BR202,"]"))</f>
        <v xml:space="preserve"> (Внутренний блок) Масса (нетто / брутто): S[45]</v>
      </c>
      <c r="S206" s="40" t="str">
        <f>CONCATENATE(S$3,": ",CONCATENATE("S[",Ballu!BG202,"]"))</f>
        <v xml:space="preserve"> (Внутренний блок) Уровень шума мин. / макс.: S[44]</v>
      </c>
      <c r="T206" s="40" t="str">
        <f t="shared" si="47"/>
        <v xml:space="preserve"> (Наружный блок) Марка компрессора: S[]</v>
      </c>
      <c r="U206" s="40" t="str">
        <f>CONCATENATE(U$3,": ",CONCATENATE("S[",Ballu!BP202,"]"))</f>
        <v xml:space="preserve"> (Наружный блок) Размеры (Ш x Г x В): S[940 x 370 x 1325]</v>
      </c>
      <c r="V206" s="40" t="str">
        <f t="shared" si="48"/>
        <v xml:space="preserve"> (Наружный блок) Упаковка (Ш x Г x В): S[]</v>
      </c>
      <c r="W206" s="40" t="str">
        <f>CONCATENATE(W$3,": ",CONCATENATE("S[",Ballu!BS202,"]"))</f>
        <v xml:space="preserve"> (Наружный блок) Масса (нетто / брутто): S[95]</v>
      </c>
      <c r="X206" s="40" t="str">
        <f>CONCATENATE(X$3,": ",CONCATENATE("N[",Ballu!AU202,"]"))</f>
        <v xml:space="preserve"> (Наружный блок) Максимальный уровень шума: N[58]</v>
      </c>
      <c r="Y206" s="40" t="str">
        <f t="shared" si="38"/>
        <v xml:space="preserve"> (Соединительные трубы) Жидкостная линия : N[]</v>
      </c>
      <c r="Z206" s="40" t="str">
        <f t="shared" si="38"/>
        <v xml:space="preserve"> (Соединительные трубы) Газовая линия : N[]</v>
      </c>
      <c r="AA206" s="40" t="str">
        <f>CONCATENATE(AA$3,": ",CONCATENATE("N[",Ballu!AK202,"]"))</f>
        <v xml:space="preserve"> (Соединительные трубы) Максимальная длина трубопровода: N[50]</v>
      </c>
      <c r="AB206" s="40" t="str">
        <f>CONCATENATE(AB$3,": ",CONCATENATE("S[",Ballu!AL202,"]"))</f>
        <v xml:space="preserve"> (Соединительные трубы) Максимальный перепад высот: S[30]</v>
      </c>
      <c r="AC206" s="40" t="str">
        <f t="shared" si="39"/>
        <v xml:space="preserve"> (Допустимая темп. наружного воздуха) Охлаждение: S[]</v>
      </c>
      <c r="AD206" s="40" t="str">
        <f t="shared" si="39"/>
        <v xml:space="preserve"> (Допустимая темп. наружного воздуха) Обогрев: S[]</v>
      </c>
    </row>
    <row r="207" spans="1:30" s="40" customFormat="1" x14ac:dyDescent="0.25">
      <c r="A207" s="40">
        <f>Ballu!A203</f>
        <v>201</v>
      </c>
      <c r="B207" s="40" t="str">
        <f>CONCATENATE(B$3,": ",CONCATENATE("E[",Ballu!D203,"]"))</f>
        <v>Производитель: E[BALLU MACHINE]</v>
      </c>
      <c r="C207" s="40" t="str">
        <f>CONCATENATE(C$3,": ",CONCATENATE("S[",Ballu!BM203,"]"))</f>
        <v xml:space="preserve"> Тип: S[Сплит система]</v>
      </c>
      <c r="D207" s="40" t="str">
        <f>CONCATENATE(D$3,": ",CONCATENATE("S[",Ballu!AJ203,"]"))</f>
        <v xml:space="preserve"> (Сплит система) Инвертор: S[Нет]</v>
      </c>
      <c r="E207" s="40" t="str">
        <f>CONCATENATE(E$3,": ",CONCATENATE("N[",Ballu!AQ203,"]"))</f>
        <v xml:space="preserve"> (Сплит система) Холодопроизводительность: N[7.03]</v>
      </c>
      <c r="F207" s="40" t="str">
        <f>CONCATENATE(F$3,": ",CONCATENATE("N[",Ballu!AN203,"]"))</f>
        <v xml:space="preserve"> (Сплит система) Теплопроизводительность: N[7.4]</v>
      </c>
      <c r="G207" s="40" t="str">
        <f>CONCATENATE(G$3,": ",CONCATENATE("N[",Ballu!BL203,"]"))</f>
        <v xml:space="preserve"> (Сплит система) Площадь помещения: N[70]</v>
      </c>
      <c r="H207" s="40" t="str">
        <f t="shared" si="41"/>
        <v xml:space="preserve"> (Рабочий ток) Охлаждение: S[]</v>
      </c>
      <c r="I207" s="48" t="str">
        <f t="shared" si="40"/>
        <v xml:space="preserve"> (Потребляемая мощность) Охлаждение: N[]</v>
      </c>
      <c r="J207" s="40" t="str">
        <f t="shared" si="42"/>
        <v xml:space="preserve"> (Рабочий ток) Обогрев: S[]</v>
      </c>
      <c r="K207" s="48" t="str">
        <f t="shared" si="42"/>
        <v xml:space="preserve"> (Потребляемая мощность) Обогрев: S[]</v>
      </c>
      <c r="L207" s="40" t="str">
        <f>CONCATENATE(L$3,": ",CONCATENATE("S[",Ballu!BA203,"]"))</f>
        <v xml:space="preserve"> (Рабочий ток) Напряжение / Частота источника питания: S[220-240/50/1]</v>
      </c>
      <c r="M207" s="40" t="str">
        <f t="shared" si="43"/>
        <v xml:space="preserve"> (Рабочий ток) Хладагент: S[]</v>
      </c>
      <c r="N207" s="40" t="str">
        <f t="shared" si="44"/>
        <v xml:space="preserve"> (Рабочий ток) Количество хладагента: N[]</v>
      </c>
      <c r="O207" s="40" t="str">
        <f t="shared" si="45"/>
        <v xml:space="preserve"> (Рабочий ток) Объем рециркулируемого воздуха внутреннего блока: S[]</v>
      </c>
      <c r="P207" s="40" t="str">
        <f>CONCATENATE(P$3,": ",CONCATENATE("S[",Ballu!BN203,"]"))</f>
        <v xml:space="preserve"> (Внутренний блок) Размеры (Ш x Г x В): S[890 x 735 x 290]</v>
      </c>
      <c r="Q207" s="40" t="str">
        <f t="shared" si="46"/>
        <v xml:space="preserve"> (Внутренний блок) Упаковка (Ш x Г x В): S[]</v>
      </c>
      <c r="R207" s="40" t="str">
        <f>CONCATENATE(R$3,": ",CONCATENATE("S[",Ballu!BR203,"]"))</f>
        <v xml:space="preserve"> (Внутренний блок) Масса (нетто / брутто): S[33]</v>
      </c>
      <c r="S207" s="40" t="str">
        <f>CONCATENATE(S$3,": ",CONCATENATE("S[",Ballu!BG203,"]"))</f>
        <v xml:space="preserve"> (Внутренний блок) Уровень шума мин. / макс.: S[42]</v>
      </c>
      <c r="T207" s="40" t="str">
        <f t="shared" si="47"/>
        <v xml:space="preserve"> (Наружный блок) Марка компрессора: S[]</v>
      </c>
      <c r="U207" s="40" t="str">
        <f>CONCATENATE(U$3,": ",CONCATENATE("S[",Ballu!BP203,"]"))</f>
        <v xml:space="preserve"> (Наружный блок) Размеры (Ш x Г x В): S[825 x 310 x 655]</v>
      </c>
      <c r="V207" s="40" t="str">
        <f t="shared" si="48"/>
        <v xml:space="preserve"> (Наружный блок) Упаковка (Ш x Г x В): S[]</v>
      </c>
      <c r="W207" s="40" t="str">
        <f>CONCATENATE(W$3,": ",CONCATENATE("S[",Ballu!BS203,"]"))</f>
        <v xml:space="preserve"> (Наружный блок) Масса (нетто / брутто): S[48]</v>
      </c>
      <c r="X207" s="40" t="str">
        <f>CONCATENATE(X$3,": ",CONCATENATE("N[",Ballu!AU203,"]"))</f>
        <v xml:space="preserve"> (Наружный блок) Максимальный уровень шума: N[57]</v>
      </c>
      <c r="Y207" s="40" t="str">
        <f t="shared" si="38"/>
        <v xml:space="preserve"> (Соединительные трубы) Жидкостная линия : N[]</v>
      </c>
      <c r="Z207" s="40" t="str">
        <f t="shared" si="38"/>
        <v xml:space="preserve"> (Соединительные трубы) Газовая линия : N[]</v>
      </c>
      <c r="AA207" s="40" t="str">
        <f>CONCATENATE(AA$3,": ",CONCATENATE("N[",Ballu!AK203,"]"))</f>
        <v xml:space="preserve"> (Соединительные трубы) Максимальная длина трубопровода: N[20]</v>
      </c>
      <c r="AB207" s="40" t="str">
        <f>CONCATENATE(AB$3,": ",CONCATENATE("S[",Ballu!AL203,"]"))</f>
        <v xml:space="preserve"> (Соединительные трубы) Максимальный перепад высот: S[15]</v>
      </c>
      <c r="AC207" s="40" t="str">
        <f t="shared" si="39"/>
        <v xml:space="preserve"> (Допустимая темп. наружного воздуха) Охлаждение: S[]</v>
      </c>
      <c r="AD207" s="40" t="str">
        <f t="shared" si="39"/>
        <v xml:space="preserve"> (Допустимая темп. наружного воздуха) Обогрев: S[]</v>
      </c>
    </row>
    <row r="208" spans="1:30" s="40" customFormat="1" x14ac:dyDescent="0.25">
      <c r="A208" s="40">
        <f>Ballu!A204</f>
        <v>202</v>
      </c>
      <c r="B208" s="40" t="str">
        <f>CONCATENATE(B$3,": ",CONCATENATE("E[",Ballu!D204,"]"))</f>
        <v>Производитель: E[BALLU MACHINE]</v>
      </c>
      <c r="C208" s="40" t="str">
        <f>CONCATENATE(C$3,": ",CONCATENATE("S[",Ballu!BM204,"]"))</f>
        <v xml:space="preserve"> Тип: S[Сплит система]</v>
      </c>
      <c r="D208" s="40" t="str">
        <f>CONCATENATE(D$3,": ",CONCATENATE("S[",Ballu!AJ204,"]"))</f>
        <v xml:space="preserve"> (Сплит система) Инвертор: S[Нет]</v>
      </c>
      <c r="E208" s="40" t="str">
        <f>CONCATENATE(E$3,": ",CONCATENATE("N[",Ballu!AQ204,"]"))</f>
        <v xml:space="preserve"> (Сплит система) Холодопроизводительность: N[5.28]</v>
      </c>
      <c r="F208" s="40" t="str">
        <f>CONCATENATE(F$3,": ",CONCATENATE("N[",Ballu!AN204,"]"))</f>
        <v xml:space="preserve"> (Сплит система) Теплопроизводительность: N[5.6]</v>
      </c>
      <c r="G208" s="40" t="str">
        <f>CONCATENATE(G$3,": ",CONCATENATE("N[",Ballu!BL204,"]"))</f>
        <v xml:space="preserve"> (Сплит система) Площадь помещения: N[55]</v>
      </c>
      <c r="H208" s="40" t="str">
        <f t="shared" si="41"/>
        <v xml:space="preserve"> (Рабочий ток) Охлаждение: S[]</v>
      </c>
      <c r="I208" s="48" t="str">
        <f t="shared" si="40"/>
        <v xml:space="preserve"> (Потребляемая мощность) Охлаждение: N[]</v>
      </c>
      <c r="J208" s="40" t="str">
        <f t="shared" si="42"/>
        <v xml:space="preserve"> (Рабочий ток) Обогрев: S[]</v>
      </c>
      <c r="K208" s="48" t="str">
        <f t="shared" si="42"/>
        <v xml:space="preserve"> (Потребляемая мощность) Обогрев: S[]</v>
      </c>
      <c r="L208" s="40" t="str">
        <f>CONCATENATE(L$3,": ",CONCATENATE("S[",Ballu!BA204,"]"))</f>
        <v xml:space="preserve"> (Рабочий ток) Напряжение / Частота источника питания: S[220-240/50/1]</v>
      </c>
      <c r="M208" s="40" t="str">
        <f t="shared" si="43"/>
        <v xml:space="preserve"> (Рабочий ток) Хладагент: S[]</v>
      </c>
      <c r="N208" s="40" t="str">
        <f t="shared" si="44"/>
        <v xml:space="preserve"> (Рабочий ток) Количество хладагента: N[]</v>
      </c>
      <c r="O208" s="40" t="str">
        <f t="shared" si="45"/>
        <v xml:space="preserve"> (Рабочий ток) Объем рециркулируемого воздуха внутреннего блока: S[]</v>
      </c>
      <c r="P208" s="40" t="str">
        <f>CONCATENATE(P$3,": ",CONCATENATE("S[",Ballu!BN204,"]"))</f>
        <v xml:space="preserve"> (Внутренний блок) Размеры (Ш x Г x В): S[890 x 735 x 290]</v>
      </c>
      <c r="Q208" s="40" t="str">
        <f t="shared" si="46"/>
        <v xml:space="preserve"> (Внутренний блок) Упаковка (Ш x Г x В): S[]</v>
      </c>
      <c r="R208" s="40" t="str">
        <f>CONCATENATE(R$3,": ",CONCATENATE("S[",Ballu!BR204,"]"))</f>
        <v xml:space="preserve"> (Внутренний блок) Масса (нетто / брутто): S[32]</v>
      </c>
      <c r="S208" s="40" t="str">
        <f>CONCATENATE(S$3,": ",CONCATENATE("S[",Ballu!BG204,"]"))</f>
        <v xml:space="preserve"> (Внутренний блок) Уровень шума мин. / макс.: S[32]</v>
      </c>
      <c r="T208" s="40" t="str">
        <f t="shared" si="47"/>
        <v xml:space="preserve"> (Наружный блок) Марка компрессора: S[]</v>
      </c>
      <c r="U208" s="40" t="str">
        <f>CONCATENATE(U$3,": ",CONCATENATE("S[",Ballu!BP204,"]"))</f>
        <v xml:space="preserve"> (Наружный блок) Размеры (Ш x Г x В): S[800 x 315 x 545]</v>
      </c>
      <c r="V208" s="40" t="str">
        <f t="shared" si="48"/>
        <v xml:space="preserve"> (Наружный блок) Упаковка (Ш x Г x В): S[]</v>
      </c>
      <c r="W208" s="40" t="str">
        <f>CONCATENATE(W$3,": ",CONCATENATE("S[",Ballu!BS204,"]"))</f>
        <v xml:space="preserve"> (Наружный блок) Масса (нетто / брутто): S[36]</v>
      </c>
      <c r="X208" s="40" t="str">
        <f>CONCATENATE(X$3,": ",CONCATENATE("N[",Ballu!AU204,"]"))</f>
        <v xml:space="preserve"> (Наружный блок) Максимальный уровень шума: N[55]</v>
      </c>
      <c r="Y208" s="40" t="str">
        <f t="shared" si="38"/>
        <v xml:space="preserve"> (Соединительные трубы) Жидкостная линия : N[]</v>
      </c>
      <c r="Z208" s="40" t="str">
        <f t="shared" si="38"/>
        <v xml:space="preserve"> (Соединительные трубы) Газовая линия : N[]</v>
      </c>
      <c r="AA208" s="40" t="str">
        <f>CONCATENATE(AA$3,": ",CONCATENATE("N[",Ballu!AK204,"]"))</f>
        <v xml:space="preserve"> (Соединительные трубы) Максимальная длина трубопровода: N[20]</v>
      </c>
      <c r="AB208" s="40" t="str">
        <f>CONCATENATE(AB$3,": ",CONCATENATE("S[",Ballu!AL204,"]"))</f>
        <v xml:space="preserve"> (Соединительные трубы) Максимальный перепад высот: S[15]</v>
      </c>
      <c r="AC208" s="40" t="str">
        <f t="shared" si="39"/>
        <v xml:space="preserve"> (Допустимая темп. наружного воздуха) Охлаждение: S[]</v>
      </c>
      <c r="AD208" s="40" t="str">
        <f t="shared" si="39"/>
        <v xml:space="preserve"> (Допустимая темп. наружного воздуха) Обогрев: S[]</v>
      </c>
    </row>
    <row r="209" spans="1:30" s="40" customFormat="1" x14ac:dyDescent="0.25">
      <c r="A209" s="40">
        <f>Ballu!A205</f>
        <v>203</v>
      </c>
      <c r="B209" s="40" t="str">
        <f>CONCATENATE(B$3,": ",CONCATENATE("E[",Ballu!D205,"]"))</f>
        <v>Производитель: E[BALLU MACHINE]</v>
      </c>
      <c r="C209" s="40" t="str">
        <f>CONCATENATE(C$3,": ",CONCATENATE("S[",Ballu!BM205,"]"))</f>
        <v xml:space="preserve"> Тип: S[Сплит система]</v>
      </c>
      <c r="D209" s="40" t="str">
        <f>CONCATENATE(D$3,": ",CONCATENATE("S[",Ballu!AJ205,"]"))</f>
        <v xml:space="preserve"> (Сплит система) Инвертор: S[Да]</v>
      </c>
      <c r="E209" s="40" t="str">
        <f>CONCATENATE(E$3,": ",CONCATENATE("N[",Ballu!AQ205,"]"))</f>
        <v xml:space="preserve"> (Сплит система) Холодопроизводительность: N[4.4]</v>
      </c>
      <c r="F209" s="40" t="str">
        <f>CONCATENATE(F$3,": ",CONCATENATE("N[",Ballu!AN205,"]"))</f>
        <v xml:space="preserve"> (Сплит система) Теплопроизводительность: N[5.3]</v>
      </c>
      <c r="G209" s="40" t="str">
        <f>CONCATENATE(G$3,": ",CONCATENATE("N[",Ballu!BL205,"]"))</f>
        <v xml:space="preserve"> (Сплит система) Площадь помещения: N[35]</v>
      </c>
      <c r="H209" s="40" t="str">
        <f t="shared" si="41"/>
        <v xml:space="preserve"> (Рабочий ток) Охлаждение: S[]</v>
      </c>
      <c r="I209" s="40" t="str">
        <f>CONCATENATE(I$3,": ",CONCATENATE("N[",Ballu!BE205/1000,"]"))</f>
        <v xml:space="preserve"> (Потребляемая мощность) Охлаждение: N[0.00352]</v>
      </c>
      <c r="J209" s="40" t="str">
        <f t="shared" si="42"/>
        <v xml:space="preserve"> (Рабочий ток) Обогрев: S[]</v>
      </c>
      <c r="K209" s="40" t="str">
        <f>CONCATENATE(K$3,": ",CONCATENATE("S[",Ballu!BD205/1000,"]"))</f>
        <v xml:space="preserve"> (Потребляемая мощность) Обогрев: S[0.00102]</v>
      </c>
      <c r="L209" s="40" t="str">
        <f>CONCATENATE(L$3,": ",CONCATENATE("S[",Ballu!BA205,"]"))</f>
        <v xml:space="preserve"> (Рабочий ток) Напряжение / Частота источника питания: S[220-240/50/1]</v>
      </c>
      <c r="M209" s="40" t="str">
        <f t="shared" si="43"/>
        <v xml:space="preserve"> (Рабочий ток) Хладагент: S[]</v>
      </c>
      <c r="N209" s="40" t="str">
        <f t="shared" si="44"/>
        <v xml:space="preserve"> (Рабочий ток) Количество хладагента: N[]</v>
      </c>
      <c r="O209" s="40" t="str">
        <f t="shared" si="45"/>
        <v xml:space="preserve"> (Рабочий ток) Объем рециркулируемого воздуха внутреннего блока: S[]</v>
      </c>
      <c r="P209" s="40" t="str">
        <f>CONCATENATE(P$3,": ",CONCATENATE("S[",Ballu!BN205,"]"))</f>
        <v xml:space="preserve"> (Внутренний блок) Размеры (Ш x Г x В): S[570 x 570 x 260]</v>
      </c>
      <c r="Q209" s="40" t="str">
        <f t="shared" si="46"/>
        <v xml:space="preserve"> (Внутренний блок) Упаковка (Ш x Г x В): S[]</v>
      </c>
      <c r="R209" s="40" t="str">
        <f>CONCATENATE(R$3,": ",CONCATENATE("S[",Ballu!BR205,"]"))</f>
        <v xml:space="preserve"> (Внутренний блок) Масса (нетто / брутто): S[15.5]</v>
      </c>
      <c r="S209" s="40" t="str">
        <f>CONCATENATE(S$3,": ",CONCATENATE("S[",Ballu!BG205,"]"))</f>
        <v xml:space="preserve"> (Внутренний блок) Уровень шума мин. / макс.: S[35]</v>
      </c>
      <c r="T209" s="40" t="str">
        <f t="shared" si="47"/>
        <v xml:space="preserve"> (Наружный блок) Марка компрессора: S[]</v>
      </c>
      <c r="U209" s="40" t="str">
        <f>CONCATENATE(U$3,": ",CONCATENATE("S[",Ballu!BP205,"]"))</f>
        <v xml:space="preserve"> (Наружный блок) Размеры (Ш x Г x В): S[709 x 280 x 536]</v>
      </c>
      <c r="V209" s="40" t="str">
        <f t="shared" si="48"/>
        <v xml:space="preserve"> (Наружный блок) Упаковка (Ш x Г x В): S[]</v>
      </c>
      <c r="W209" s="40" t="str">
        <f>CONCATENATE(W$3,": ",CONCATENATE("S[",Ballu!BS205,"]"))</f>
        <v xml:space="preserve"> (Наружный блок) Масса (нетто / брутто): S[23]</v>
      </c>
      <c r="X209" s="40" t="str">
        <f>CONCATENATE(X$3,": ",CONCATENATE("N[",Ballu!AU205,"]"))</f>
        <v xml:space="preserve"> (Наружный блок) Максимальный уровень шума: N[54]</v>
      </c>
      <c r="Y209" s="40" t="str">
        <f t="shared" si="38"/>
        <v xml:space="preserve"> (Соединительные трубы) Жидкостная линия : N[]</v>
      </c>
      <c r="Z209" s="40" t="str">
        <f t="shared" si="38"/>
        <v xml:space="preserve"> (Соединительные трубы) Газовая линия : N[]</v>
      </c>
      <c r="AA209" s="40" t="str">
        <f>CONCATENATE(AA$3,": ",CONCATENATE("N[",Ballu!AK205,"]"))</f>
        <v xml:space="preserve"> (Соединительные трубы) Максимальная длина трубопровода: N[25]</v>
      </c>
      <c r="AB209" s="40" t="str">
        <f>CONCATENATE(AB$3,": ",CONCATENATE("S[",Ballu!AL205,"]"))</f>
        <v xml:space="preserve"> (Соединительные трубы) Максимальный перепад высот: S[10]</v>
      </c>
      <c r="AC209" s="40" t="str">
        <f t="shared" si="39"/>
        <v xml:space="preserve"> (Допустимая темп. наружного воздуха) Охлаждение: S[]</v>
      </c>
      <c r="AD209" s="40" t="str">
        <f t="shared" si="39"/>
        <v xml:space="preserve"> (Допустимая темп. наружного воздуха) Обогрев: S[]</v>
      </c>
    </row>
    <row r="210" spans="1:30" s="40" customFormat="1" x14ac:dyDescent="0.25">
      <c r="A210" s="40">
        <f>Ballu!A206</f>
        <v>204</v>
      </c>
      <c r="B210" s="40" t="str">
        <f>CONCATENATE(B$3,": ",CONCATENATE("E[",Ballu!D206,"]"))</f>
        <v>Производитель: E[BALLU MACHINE]</v>
      </c>
      <c r="C210" s="40" t="str">
        <f>CONCATENATE(C$3,": ",CONCATENATE("S[",Ballu!BM206,"]"))</f>
        <v xml:space="preserve"> Тип: S[Сплит система]</v>
      </c>
      <c r="D210" s="40" t="str">
        <f>CONCATENATE(D$3,": ",CONCATENATE("S[",Ballu!AJ206,"]"))</f>
        <v xml:space="preserve"> (Сплит система) Инвертор: S[Да]</v>
      </c>
      <c r="E210" s="40" t="str">
        <f>CONCATENATE(E$3,": ",CONCATENATE("N[",Ballu!AQ206,"]"))</f>
        <v xml:space="preserve"> (Сплит система) Холодопроизводительность: N[16.5]</v>
      </c>
      <c r="F210" s="40" t="str">
        <f>CONCATENATE(F$3,": ",CONCATENATE("N[",Ballu!AN206,"]"))</f>
        <v xml:space="preserve"> (Сплит система) Теплопроизводительность: N[16.15]</v>
      </c>
      <c r="G210" s="40" t="str">
        <f>CONCATENATE(G$3,": ",CONCATENATE("N[",Ballu!BL206,"]"))</f>
        <v xml:space="preserve"> (Сплит система) Площадь помещения: N[140]</v>
      </c>
      <c r="H210" s="40" t="str">
        <f t="shared" si="41"/>
        <v xml:space="preserve"> (Рабочий ток) Охлаждение: S[]</v>
      </c>
      <c r="I210" s="40" t="str">
        <f>CONCATENATE(I$3,": ",CONCATENATE("N[",Ballu!BE206/1000,"]"))</f>
        <v xml:space="preserve"> (Потребляемая мощность) Охлаждение: N[0.014]</v>
      </c>
      <c r="J210" s="40" t="str">
        <f t="shared" si="42"/>
        <v xml:space="preserve"> (Рабочий ток) Обогрев: S[]</v>
      </c>
      <c r="K210" s="40" t="str">
        <f>CONCATENATE(K$3,": ",CONCATENATE("S[",Ballu!BD206/1000,"]"))</f>
        <v xml:space="preserve"> (Потребляемая мощность) Обогрев: S[0.0054]</v>
      </c>
      <c r="L210" s="40" t="str">
        <f>CONCATENATE(L$3,": ",CONCATENATE("S[",Ballu!BA206,"]"))</f>
        <v xml:space="preserve"> (Рабочий ток) Напряжение / Частота источника питания: S[3/380/50]</v>
      </c>
      <c r="M210" s="40" t="str">
        <f t="shared" si="43"/>
        <v xml:space="preserve"> (Рабочий ток) Хладагент: S[]</v>
      </c>
      <c r="N210" s="40" t="str">
        <f t="shared" si="44"/>
        <v xml:space="preserve"> (Рабочий ток) Количество хладагента: N[]</v>
      </c>
      <c r="O210" s="40" t="str">
        <f t="shared" si="45"/>
        <v xml:space="preserve"> (Рабочий ток) Объем рециркулируемого воздуха внутреннего блока: S[]</v>
      </c>
      <c r="P210" s="40" t="str">
        <f>CONCATENATE(P$3,": ",CONCATENATE("S[",Ballu!BN206,"]"))</f>
        <v xml:space="preserve"> (Внутренний блок) Размеры (Ш x Г x В): S[840 x 840 x 288]</v>
      </c>
      <c r="Q210" s="40" t="str">
        <f t="shared" si="46"/>
        <v xml:space="preserve"> (Внутренний блок) Упаковка (Ш x Г x В): S[]</v>
      </c>
      <c r="R210" s="40" t="str">
        <f>CONCATENATE(R$3,": ",CONCATENATE("S[",Ballu!BR206,"]"))</f>
        <v xml:space="preserve"> (Внутренний блок) Масса (нетто / брутто): S[30]</v>
      </c>
      <c r="S210" s="40" t="str">
        <f>CONCATENATE(S$3,": ",CONCATENATE("S[",Ballu!BG206,"]"))</f>
        <v xml:space="preserve"> (Внутренний блок) Уровень шума мин. / макс.: S[48]</v>
      </c>
      <c r="T210" s="40" t="str">
        <f t="shared" si="47"/>
        <v xml:space="preserve"> (Наружный блок) Марка компрессора: S[]</v>
      </c>
      <c r="U210" s="40" t="str">
        <f>CONCATENATE(U$3,": ",CONCATENATE("S[",Ballu!BP206,"]"))</f>
        <v xml:space="preserve"> (Наружный блок) Размеры (Ш x Г x В): S[940 x 370 x 1325]</v>
      </c>
      <c r="V210" s="40" t="str">
        <f t="shared" si="48"/>
        <v xml:space="preserve"> (Наружный блок) Упаковка (Ш x Г x В): S[]</v>
      </c>
      <c r="W210" s="40" t="str">
        <f>CONCATENATE(W$3,": ",CONCATENATE("S[",Ballu!BS206,"]"))</f>
        <v xml:space="preserve"> (Наружный блок) Масса (нетто / брутто): S[92]</v>
      </c>
      <c r="X210" s="40" t="str">
        <f>CONCATENATE(X$3,": ",CONCATENATE("N[",Ballu!AU206,"]"))</f>
        <v xml:space="preserve"> (Наружный блок) Максимальный уровень шума: N[60]</v>
      </c>
      <c r="Y210" s="40" t="str">
        <f t="shared" si="38"/>
        <v xml:space="preserve"> (Соединительные трубы) Жидкостная линия : N[]</v>
      </c>
      <c r="Z210" s="40" t="str">
        <f t="shared" si="38"/>
        <v xml:space="preserve"> (Соединительные трубы) Газовая линия : N[]</v>
      </c>
      <c r="AA210" s="40" t="str">
        <f>CONCATENATE(AA$3,": ",CONCATENATE("N[",Ballu!AK206,"]"))</f>
        <v xml:space="preserve"> (Соединительные трубы) Максимальная длина трубопровода: N[65]</v>
      </c>
      <c r="AB210" s="40" t="str">
        <f>CONCATENATE(AB$3,": ",CONCATENATE("S[",Ballu!AL206,"]"))</f>
        <v xml:space="preserve"> (Соединительные трубы) Максимальный перепад высот: S[30]</v>
      </c>
      <c r="AC210" s="40" t="str">
        <f t="shared" si="39"/>
        <v xml:space="preserve"> (Допустимая темп. наружного воздуха) Охлаждение: S[]</v>
      </c>
      <c r="AD210" s="40" t="str">
        <f t="shared" si="39"/>
        <v xml:space="preserve"> (Допустимая темп. наружного воздуха) Обогрев: S[]</v>
      </c>
    </row>
    <row r="211" spans="1:30" s="40" customFormat="1" x14ac:dyDescent="0.25">
      <c r="A211" s="40">
        <f>Ballu!A207</f>
        <v>205</v>
      </c>
      <c r="B211" s="40" t="str">
        <f>CONCATENATE(B$3,": ",CONCATENATE("E[",Ballu!D207,"]"))</f>
        <v>Производитель: E[BALLU MACHINE]</v>
      </c>
      <c r="C211" s="40" t="str">
        <f>CONCATENATE(C$3,": ",CONCATENATE("S[",Ballu!BM207,"]"))</f>
        <v xml:space="preserve"> Тип: S[Сплит система]</v>
      </c>
      <c r="D211" s="40" t="str">
        <f>CONCATENATE(D$3,": ",CONCATENATE("S[",Ballu!AJ207,"]"))</f>
        <v xml:space="preserve"> (Сплит система) Инвертор: S[Да]</v>
      </c>
      <c r="E211" s="40" t="str">
        <f>CONCATENATE(E$3,": ",CONCATENATE("N[",Ballu!AQ207,"]"))</f>
        <v xml:space="preserve"> (Сплит система) Холодопроизводительность: N[14.5]</v>
      </c>
      <c r="F211" s="40" t="str">
        <f>CONCATENATE(F$3,": ",CONCATENATE("N[",Ballu!AN207,"]"))</f>
        <v xml:space="preserve"> (Сплит система) Теплопроизводительность: N[17]</v>
      </c>
      <c r="G211" s="40" t="str">
        <f>CONCATENATE(G$3,": ",CONCATENATE("N[",Ballu!BL207,"]"))</f>
        <v xml:space="preserve"> (Сплит система) Площадь помещения: N[140]</v>
      </c>
      <c r="H211" s="40" t="str">
        <f t="shared" si="41"/>
        <v xml:space="preserve"> (Рабочий ток) Охлаждение: S[]</v>
      </c>
      <c r="I211" s="40" t="str">
        <f>CONCATENATE(I$3,": ",CONCATENATE("N[",Ballu!BE207/1000,"]"))</f>
        <v xml:space="preserve"> (Потребляемая мощность) Охлаждение: N[0.014]</v>
      </c>
      <c r="J211" s="40" t="str">
        <f t="shared" si="42"/>
        <v xml:space="preserve"> (Рабочий ток) Обогрев: S[]</v>
      </c>
      <c r="K211" s="40" t="str">
        <f>CONCATENATE(K$3,": ",CONCATENATE("S[",Ballu!BD207/1000,"]"))</f>
        <v xml:space="preserve"> (Потребляемая мощность) Обогрев: S[0.016]</v>
      </c>
      <c r="L211" s="40" t="str">
        <f>CONCATENATE(L$3,": ",CONCATENATE("S[",Ballu!BA207,"]"))</f>
        <v xml:space="preserve"> (Рабочий ток) Напряжение / Частота источника питания: S[3/380/50]</v>
      </c>
      <c r="M211" s="40" t="str">
        <f t="shared" si="43"/>
        <v xml:space="preserve"> (Рабочий ток) Хладагент: S[]</v>
      </c>
      <c r="N211" s="40" t="str">
        <f t="shared" si="44"/>
        <v xml:space="preserve"> (Рабочий ток) Количество хладагента: N[]</v>
      </c>
      <c r="O211" s="40" t="str">
        <f t="shared" si="45"/>
        <v xml:space="preserve"> (Рабочий ток) Объем рециркулируемого воздуха внутреннего блока: S[]</v>
      </c>
      <c r="P211" s="40" t="str">
        <f>CONCATENATE(P$3,": ",CONCATENATE("S[",Ballu!BN207,"]"))</f>
        <v xml:space="preserve"> (Внутренний блок) Размеры (Ш x Г x В): S[1600 x 235 x 690]</v>
      </c>
      <c r="Q211" s="40" t="str">
        <f t="shared" si="46"/>
        <v xml:space="preserve"> (Внутренний блок) Упаковка (Ш x Г x В): S[]</v>
      </c>
      <c r="R211" s="40" t="str">
        <f>CONCATENATE(R$3,": ",CONCATENATE("S[",Ballu!BR207,"]"))</f>
        <v xml:space="preserve"> (Внутренний блок) Масса (нетто / брутто): S[41]</v>
      </c>
      <c r="S211" s="40" t="str">
        <f>CONCATENATE(S$3,": ",CONCATENATE("S[",Ballu!BG207,"]"))</f>
        <v xml:space="preserve"> (Внутренний блок) Уровень шума мин. / макс.: S[43]</v>
      </c>
      <c r="T211" s="40" t="str">
        <f t="shared" si="47"/>
        <v xml:space="preserve"> (Наружный блок) Марка компрессора: S[]</v>
      </c>
      <c r="U211" s="40" t="str">
        <f>CONCATENATE(U$3,": ",CONCATENATE("S[",Ballu!BP207,"]"))</f>
        <v xml:space="preserve"> (Наружный блок) Размеры (Ш x Г x В): S[940 x 370 x 1325]</v>
      </c>
      <c r="V211" s="40" t="str">
        <f t="shared" si="48"/>
        <v xml:space="preserve"> (Наружный блок) Упаковка (Ш x Г x В): S[]</v>
      </c>
      <c r="W211" s="40" t="str">
        <f>CONCATENATE(W$3,": ",CONCATENATE("S[",Ballu!BS207,"]"))</f>
        <v xml:space="preserve"> (Наружный блок) Масса (нетто / брутто): S[92]</v>
      </c>
      <c r="X211" s="40" t="str">
        <f>CONCATENATE(X$3,": ",CONCATENATE("N[",Ballu!AU207,"]"))</f>
        <v xml:space="preserve"> (Наружный блок) Максимальный уровень шума: N[60]</v>
      </c>
      <c r="Y211" s="40" t="str">
        <f t="shared" si="38"/>
        <v xml:space="preserve"> (Соединительные трубы) Жидкостная линия : N[]</v>
      </c>
      <c r="Z211" s="40" t="str">
        <f t="shared" si="38"/>
        <v xml:space="preserve"> (Соединительные трубы) Газовая линия : N[]</v>
      </c>
      <c r="AA211" s="40" t="str">
        <f>CONCATENATE(AA$3,": ",CONCATENATE("N[",Ballu!AK207,"]"))</f>
        <v xml:space="preserve"> (Соединительные трубы) Максимальная длина трубопровода: N[65]</v>
      </c>
      <c r="AB211" s="40" t="str">
        <f>CONCATENATE(AB$3,": ",CONCATENATE("S[",Ballu!AL207,"]"))</f>
        <v xml:space="preserve"> (Соединительные трубы) Максимальный перепад высот: S[30]</v>
      </c>
      <c r="AC211" s="40" t="str">
        <f t="shared" si="39"/>
        <v xml:space="preserve"> (Допустимая темп. наружного воздуха) Охлаждение: S[]</v>
      </c>
      <c r="AD211" s="40" t="str">
        <f t="shared" si="39"/>
        <v xml:space="preserve"> (Допустимая темп. наружного воздуха) Обогрев: S[]</v>
      </c>
    </row>
    <row r="212" spans="1:30" s="40" customFormat="1" x14ac:dyDescent="0.25">
      <c r="A212" s="40">
        <f>Ballu!A208</f>
        <v>206</v>
      </c>
      <c r="B212" s="40" t="str">
        <f>CONCATENATE(B$3,": ",CONCATENATE("E[",Ballu!D208,"]"))</f>
        <v>Производитель: E[BALLU MACHINE]</v>
      </c>
      <c r="C212" s="40" t="str">
        <f>CONCATENATE(C$3,": ",CONCATENATE("S[",Ballu!BM208,"]"))</f>
        <v xml:space="preserve"> Тип: S[Сплит система]</v>
      </c>
      <c r="D212" s="40" t="str">
        <f>CONCATENATE(D$3,": ",CONCATENATE("S[",Ballu!AJ208,"]"))</f>
        <v xml:space="preserve"> (Сплит система) Инвертор: S[Да]</v>
      </c>
      <c r="E212" s="40" t="str">
        <f>CONCATENATE(E$3,": ",CONCATENATE("N[",Ballu!AQ208,"]"))</f>
        <v xml:space="preserve"> (Сплит система) Холодопроизводительность: N[17.5]</v>
      </c>
      <c r="F212" s="40" t="str">
        <f>CONCATENATE(F$3,": ",CONCATENATE("N[",Ballu!AN208,"]"))</f>
        <v xml:space="preserve"> (Сплит система) Теплопроизводительность: N[18.5]</v>
      </c>
      <c r="G212" s="40" t="str">
        <f>CONCATENATE(G$3,": ",CONCATENATE("N[",Ballu!BL208,"]"))</f>
        <v xml:space="preserve"> (Сплит система) Площадь помещения: N[175]</v>
      </c>
      <c r="H212" s="40" t="str">
        <f t="shared" si="41"/>
        <v xml:space="preserve"> (Рабочий ток) Охлаждение: S[]</v>
      </c>
      <c r="I212" s="40" t="str">
        <f>CONCATENATE(I$3,": ",CONCATENATE("N[",Ballu!BE208/1000,"]"))</f>
        <v xml:space="preserve"> (Потребляемая мощность) Охлаждение: N[0.016]</v>
      </c>
      <c r="J212" s="40" t="str">
        <f t="shared" si="42"/>
        <v xml:space="preserve"> (Рабочий ток) Обогрев: S[]</v>
      </c>
      <c r="K212" s="40" t="str">
        <f>CONCATENATE(K$3,": ",CONCATENATE("S[",Ballu!BD208/1000,"]"))</f>
        <v xml:space="preserve"> (Потребляемая мощность) Обогрев: S[0.017]</v>
      </c>
      <c r="L212" s="40" t="str">
        <f>CONCATENATE(L$3,": ",CONCATENATE("S[",Ballu!BA208,"]"))</f>
        <v xml:space="preserve"> (Рабочий ток) Напряжение / Частота источника питания: S[3/380/50]</v>
      </c>
      <c r="M212" s="40" t="str">
        <f t="shared" si="43"/>
        <v xml:space="preserve"> (Рабочий ток) Хладагент: S[]</v>
      </c>
      <c r="N212" s="40" t="str">
        <f t="shared" si="44"/>
        <v xml:space="preserve"> (Рабочий ток) Количество хладагента: N[]</v>
      </c>
      <c r="O212" s="40" t="str">
        <f t="shared" si="45"/>
        <v xml:space="preserve"> (Рабочий ток) Объем рециркулируемого воздуха внутреннего блока: S[]</v>
      </c>
      <c r="P212" s="40" t="str">
        <f>CONCATENATE(P$3,": ",CONCATENATE("S[",Ballu!BN208,"]"))</f>
        <v xml:space="preserve"> (Внутренний блок) Размеры (Ш x Г x В): S[1400 x 700 x 245]</v>
      </c>
      <c r="Q212" s="40" t="str">
        <f t="shared" si="46"/>
        <v xml:space="preserve"> (Внутренний блок) Упаковка (Ш x Г x В): S[]</v>
      </c>
      <c r="R212" s="40" t="str">
        <f>CONCATENATE(R$3,": ",CONCATENATE("S[",Ballu!BR208,"]"))</f>
        <v xml:space="preserve"> (Внутренний блок) Масса (нетто / брутто): S[42]</v>
      </c>
      <c r="S212" s="40" t="str">
        <f>CONCATENATE(S$3,": ",CONCATENATE("S[",Ballu!BG208,"]"))</f>
        <v xml:space="preserve"> (Внутренний блок) Уровень шума мин. / макс.: S[47]</v>
      </c>
      <c r="T212" s="40" t="str">
        <f t="shared" si="47"/>
        <v xml:space="preserve"> (Наружный блок) Марка компрессора: S[]</v>
      </c>
      <c r="U212" s="40" t="str">
        <f>CONCATENATE(U$3,": ",CONCATENATE("S[",Ballu!BP208,"]"))</f>
        <v xml:space="preserve"> (Наружный блок) Размеры (Ш x Г x В): S[940 x 370 x 1325]</v>
      </c>
      <c r="V212" s="40" t="str">
        <f t="shared" si="48"/>
        <v xml:space="preserve"> (Наружный блок) Упаковка (Ш x Г x В): S[]</v>
      </c>
      <c r="W212" s="40" t="str">
        <f>CONCATENATE(W$3,": ",CONCATENATE("S[",Ballu!BS208,"]"))</f>
        <v xml:space="preserve"> (Наружный блок) Масса (нетто / брутто): S[92]</v>
      </c>
      <c r="X212" s="40" t="str">
        <f>CONCATENATE(X$3,": ",CONCATENATE("N[",Ballu!AU208,"]"))</f>
        <v xml:space="preserve"> (Наружный блок) Максимальный уровень шума: N[60]</v>
      </c>
      <c r="Y212" s="40" t="str">
        <f t="shared" si="38"/>
        <v xml:space="preserve"> (Соединительные трубы) Жидкостная линия : N[]</v>
      </c>
      <c r="Z212" s="40" t="str">
        <f t="shared" si="38"/>
        <v xml:space="preserve"> (Соединительные трубы) Газовая линия : N[]</v>
      </c>
      <c r="AA212" s="40" t="str">
        <f>CONCATENATE(AA$3,": ",CONCATENATE("N[",Ballu!AK208,"]"))</f>
        <v xml:space="preserve"> (Соединительные трубы) Максимальная длина трубопровода: N[65]</v>
      </c>
      <c r="AB212" s="40" t="str">
        <f>CONCATENATE(AB$3,": ",CONCATENATE("S[",Ballu!AL208,"]"))</f>
        <v xml:space="preserve"> (Соединительные трубы) Максимальный перепад высот: S[30]</v>
      </c>
      <c r="AC212" s="40" t="str">
        <f t="shared" si="39"/>
        <v xml:space="preserve"> (Допустимая темп. наружного воздуха) Охлаждение: S[]</v>
      </c>
      <c r="AD212" s="40" t="str">
        <f t="shared" si="39"/>
        <v xml:space="preserve"> (Допустимая темп. наружного воздуха) Обогрев: S[]</v>
      </c>
    </row>
    <row r="213" spans="1:30" s="40" customFormat="1" x14ac:dyDescent="0.25">
      <c r="A213" s="40">
        <f>Ballu!A209</f>
        <v>207</v>
      </c>
      <c r="B213" s="40" t="str">
        <f>CONCATENATE(B$3,": ",CONCATENATE("E[",Ballu!D209,"]"))</f>
        <v>Производитель: E[BALLU MACHINE]</v>
      </c>
      <c r="C213" s="40" t="str">
        <f>CONCATENATE(C$3,": ",CONCATENATE("S[",Ballu!BM209,"]"))</f>
        <v xml:space="preserve"> Тип: S[Сплит система]</v>
      </c>
      <c r="D213" s="40" t="str">
        <f>CONCATENATE(D$3,": ",CONCATENATE("S[",Ballu!AJ209,"]"))</f>
        <v xml:space="preserve"> (Сплит система) Инвертор: S[Да]</v>
      </c>
      <c r="E213" s="40" t="str">
        <f>CONCATENATE(E$3,": ",CONCATENATE("N[",Ballu!AQ209,"]"))</f>
        <v xml:space="preserve"> (Сплит система) Холодопроизводительность: N[16.5]</v>
      </c>
      <c r="F213" s="40" t="str">
        <f>CONCATENATE(F$3,": ",CONCATENATE("N[",Ballu!AN209,"]"))</f>
        <v xml:space="preserve"> (Сплит система) Теплопроизводительность: N[16.15]</v>
      </c>
      <c r="G213" s="40" t="str">
        <f>CONCATENATE(G$3,": ",CONCATENATE("N[",Ballu!BL209,"]"))</f>
        <v xml:space="preserve"> (Сплит система) Площадь помещения: N[140]</v>
      </c>
      <c r="H213" s="40" t="str">
        <f t="shared" si="41"/>
        <v xml:space="preserve"> (Рабочий ток) Охлаждение: S[]</v>
      </c>
      <c r="I213" s="40" t="str">
        <f>CONCATENATE(I$3,": ",CONCATENATE("N[",Ballu!BE209/1000,"]"))</f>
        <v xml:space="preserve"> (Потребляемая мощность) Охлаждение: N[0.014]</v>
      </c>
      <c r="J213" s="40" t="str">
        <f t="shared" si="42"/>
        <v xml:space="preserve"> (Рабочий ток) Обогрев: S[]</v>
      </c>
      <c r="K213" s="40" t="str">
        <f>CONCATENATE(K$3,": ",CONCATENATE("S[",Ballu!BD209/1000,"]"))</f>
        <v xml:space="preserve"> (Потребляемая мощность) Обогрев: S[0.016]</v>
      </c>
      <c r="L213" s="40" t="str">
        <f>CONCATENATE(L$3,": ",CONCATENATE("S[",Ballu!BA209,"]"))</f>
        <v xml:space="preserve"> (Рабочий ток) Напряжение / Частота источника питания: S[3/380/50]</v>
      </c>
      <c r="M213" s="40" t="str">
        <f t="shared" si="43"/>
        <v xml:space="preserve"> (Рабочий ток) Хладагент: S[]</v>
      </c>
      <c r="N213" s="40" t="str">
        <f t="shared" si="44"/>
        <v xml:space="preserve"> (Рабочий ток) Количество хладагента: N[]</v>
      </c>
      <c r="O213" s="40" t="str">
        <f t="shared" si="45"/>
        <v xml:space="preserve"> (Рабочий ток) Объем рециркулируемого воздуха внутреннего блока: S[]</v>
      </c>
      <c r="P213" s="40" t="str">
        <f>CONCATENATE(P$3,": ",CONCATENATE("S[",Ballu!BN209,"]"))</f>
        <v xml:space="preserve"> (Внутренний блок) Размеры (Ш x Г x В): S[1400 x 700 x 245]</v>
      </c>
      <c r="Q213" s="40" t="str">
        <f t="shared" si="46"/>
        <v xml:space="preserve"> (Внутренний блок) Упаковка (Ш x Г x В): S[]</v>
      </c>
      <c r="R213" s="40" t="str">
        <f>CONCATENATE(R$3,": ",CONCATENATE("S[",Ballu!BR209,"]"))</f>
        <v xml:space="preserve"> (Внутренний блок) Масса (нетто / брутто): S[42]</v>
      </c>
      <c r="S213" s="40" t="str">
        <f>CONCATENATE(S$3,": ",CONCATENATE("S[",Ballu!BG209,"]"))</f>
        <v xml:space="preserve"> (Внутренний блок) Уровень шума мин. / макс.: S[47]</v>
      </c>
      <c r="T213" s="40" t="str">
        <f t="shared" si="47"/>
        <v xml:space="preserve"> (Наружный блок) Марка компрессора: S[]</v>
      </c>
      <c r="U213" s="40" t="str">
        <f>CONCATENATE(U$3,": ",CONCATENATE("S[",Ballu!BP209,"]"))</f>
        <v xml:space="preserve"> (Наружный блок) Размеры (Ш x Г x В): S[940 x 370 x 1325]</v>
      </c>
      <c r="V213" s="40" t="str">
        <f t="shared" si="48"/>
        <v xml:space="preserve"> (Наружный блок) Упаковка (Ш x Г x В): S[]</v>
      </c>
      <c r="W213" s="40" t="str">
        <f>CONCATENATE(W$3,": ",CONCATENATE("S[",Ballu!BS209,"]"))</f>
        <v xml:space="preserve"> (Наружный блок) Масса (нетто / брутто): S[92]</v>
      </c>
      <c r="X213" s="40" t="str">
        <f>CONCATENATE(X$3,": ",CONCATENATE("N[",Ballu!AU209,"]"))</f>
        <v xml:space="preserve"> (Наружный блок) Максимальный уровень шума: N[60]</v>
      </c>
      <c r="Y213" s="40" t="str">
        <f t="shared" si="38"/>
        <v xml:space="preserve"> (Соединительные трубы) Жидкостная линия : N[]</v>
      </c>
      <c r="Z213" s="40" t="str">
        <f t="shared" si="38"/>
        <v xml:space="preserve"> (Соединительные трубы) Газовая линия : N[]</v>
      </c>
      <c r="AA213" s="40" t="str">
        <f>CONCATENATE(AA$3,": ",CONCATENATE("N[",Ballu!AK209,"]"))</f>
        <v xml:space="preserve"> (Соединительные трубы) Максимальная длина трубопровода: N[65]</v>
      </c>
      <c r="AB213" s="40" t="str">
        <f>CONCATENATE(AB$3,": ",CONCATENATE("S[",Ballu!AL209,"]"))</f>
        <v xml:space="preserve"> (Соединительные трубы) Максимальный перепад высот: S[30]</v>
      </c>
      <c r="AC213" s="40" t="str">
        <f t="shared" si="39"/>
        <v xml:space="preserve"> (Допустимая темп. наружного воздуха) Охлаждение: S[]</v>
      </c>
      <c r="AD213" s="40" t="str">
        <f t="shared" si="39"/>
        <v xml:space="preserve"> (Допустимая темп. наружного воздуха) Обогрев: S[]</v>
      </c>
    </row>
    <row r="214" spans="1:30" s="40" customFormat="1" x14ac:dyDescent="0.25">
      <c r="A214" s="40">
        <f>Ballu!A210</f>
        <v>208</v>
      </c>
      <c r="B214" s="40" t="str">
        <f>CONCATENATE(B$3,": ",CONCATENATE("E[",Ballu!D210,"]"))</f>
        <v>Производитель: E[BALLU MACHINE]</v>
      </c>
      <c r="C214" s="40" t="str">
        <f>CONCATENATE(C$3,": ",CONCATENATE("S[",Ballu!BM210,"]"))</f>
        <v xml:space="preserve"> Тип: S[Сплит система]</v>
      </c>
      <c r="D214" s="40" t="str">
        <f>CONCATENATE(D$3,": ",CONCATENATE("S[",Ballu!AJ210,"]"))</f>
        <v xml:space="preserve"> (Сплит система) Инвертор: S[Да]</v>
      </c>
      <c r="E214" s="40" t="str">
        <f>CONCATENATE(E$3,": ",CONCATENATE("N[",Ballu!AQ210,"]"))</f>
        <v xml:space="preserve"> (Сплит система) Холодопроизводительность: N[5.6]</v>
      </c>
      <c r="F214" s="40" t="str">
        <f>CONCATENATE(F$3,": ",CONCATENATE("N[",Ballu!AN210,"]"))</f>
        <v xml:space="preserve"> (Сплит система) Теплопроизводительность: N[6.2]</v>
      </c>
      <c r="G214" s="40" t="str">
        <f>CONCATENATE(G$3,": ",CONCATENATE("N[",Ballu!BL210,"]"))</f>
        <v xml:space="preserve"> (Сплит система) Площадь помещения: N[50]</v>
      </c>
      <c r="H214" s="40" t="str">
        <f t="shared" si="41"/>
        <v xml:space="preserve"> (Рабочий ток) Охлаждение: S[]</v>
      </c>
      <c r="I214" s="40" t="str">
        <f>CONCATENATE(I$3,": ",CONCATENATE("N[",Ballu!BE210/1000,"]"))</f>
        <v xml:space="preserve"> (Потребляемая мощность) Охлаждение: N[0.00528]</v>
      </c>
      <c r="J214" s="40" t="str">
        <f t="shared" si="42"/>
        <v xml:space="preserve"> (Рабочий ток) Обогрев: S[]</v>
      </c>
      <c r="K214" s="40" t="str">
        <f>CONCATENATE(K$3,": ",CONCATENATE("S[",Ballu!BD210/1000,"]"))</f>
        <v xml:space="preserve"> (Потребляемая мощность) Обогрев: S[0.00151]</v>
      </c>
      <c r="L214" s="40" t="str">
        <f>CONCATENATE(L$3,": ",CONCATENATE("S[",Ballu!BA210,"]"))</f>
        <v xml:space="preserve"> (Рабочий ток) Напряжение / Частота источника питания: S[220-240/50/1]</v>
      </c>
      <c r="M214" s="40" t="str">
        <f t="shared" si="43"/>
        <v xml:space="preserve"> (Рабочий ток) Хладагент: S[]</v>
      </c>
      <c r="N214" s="40" t="str">
        <f t="shared" si="44"/>
        <v xml:space="preserve"> (Рабочий ток) Количество хладагента: N[]</v>
      </c>
      <c r="O214" s="40" t="str">
        <f t="shared" si="45"/>
        <v xml:space="preserve"> (Рабочий ток) Объем рециркулируемого воздуха внутреннего блока: S[]</v>
      </c>
      <c r="P214" s="40" t="str">
        <f>CONCATENATE(P$3,": ",CONCATENATE("S[",Ballu!BN210,"]"))</f>
        <v xml:space="preserve"> (Внутренний блок) Размеры (Ш x Г x В): S[570 x 570 x 260]</v>
      </c>
      <c r="Q214" s="40" t="str">
        <f t="shared" si="46"/>
        <v xml:space="preserve"> (Внутренний блок) Упаковка (Ш x Г x В): S[]</v>
      </c>
      <c r="R214" s="40" t="str">
        <f>CONCATENATE(R$3,": ",CONCATENATE("S[",Ballu!BR210,"]"))</f>
        <v xml:space="preserve"> (Внутренний блок) Масса (нетто / брутто): S[15.5]</v>
      </c>
      <c r="S214" s="40" t="str">
        <f>CONCATENATE(S$3,": ",CONCATENATE("S[",Ballu!BG210,"]"))</f>
        <v xml:space="preserve"> (Внутренний блок) Уровень шума мин. / макс.: S[38]</v>
      </c>
      <c r="T214" s="40" t="str">
        <f t="shared" si="47"/>
        <v xml:space="preserve"> (Наружный блок) Марка компрессора: S[]</v>
      </c>
      <c r="U214" s="40" t="str">
        <f>CONCATENATE(U$3,": ",CONCATENATE("S[",Ballu!BP210,"]"))</f>
        <v xml:space="preserve"> (Наружный блок) Размеры (Ш x Г x В): S[785 x 300 x 555]</v>
      </c>
      <c r="V214" s="40" t="str">
        <f t="shared" si="48"/>
        <v xml:space="preserve"> (Наружный блок) Упаковка (Ш x Г x В): S[]</v>
      </c>
      <c r="W214" s="40" t="str">
        <f>CONCATENATE(W$3,": ",CONCATENATE("S[",Ballu!BS210,"]"))</f>
        <v xml:space="preserve"> (Наружный блок) Масса (нетто / брутто): S[29]</v>
      </c>
      <c r="X214" s="40" t="str">
        <f>CONCATENATE(X$3,": ",CONCATENATE("N[",Ballu!AU210,"]"))</f>
        <v xml:space="preserve"> (Наружный блок) Максимальный уровень шума: N[55]</v>
      </c>
      <c r="Y214" s="40" t="str">
        <f t="shared" si="38"/>
        <v xml:space="preserve"> (Соединительные трубы) Жидкостная линия : N[]</v>
      </c>
      <c r="Z214" s="40" t="str">
        <f t="shared" si="38"/>
        <v xml:space="preserve"> (Соединительные трубы) Газовая линия : N[]</v>
      </c>
      <c r="AA214" s="40" t="str">
        <f>CONCATENATE(AA$3,": ",CONCATENATE("N[",Ballu!AK210,"]"))</f>
        <v xml:space="preserve"> (Соединительные трубы) Максимальная длина трубопровода: N[30]</v>
      </c>
      <c r="AB214" s="40" t="str">
        <f>CONCATENATE(AB$3,": ",CONCATENATE("S[",Ballu!AL210,"]"))</f>
        <v xml:space="preserve"> (Соединительные трубы) Максимальный перепад высот: S[20]</v>
      </c>
      <c r="AC214" s="40" t="str">
        <f t="shared" si="39"/>
        <v xml:space="preserve"> (Допустимая темп. наружного воздуха) Охлаждение: S[]</v>
      </c>
      <c r="AD214" s="40" t="str">
        <f t="shared" si="39"/>
        <v xml:space="preserve"> (Допустимая темп. наружного воздуха) Обогрев: S[]</v>
      </c>
    </row>
    <row r="215" spans="1:30" s="40" customFormat="1" x14ac:dyDescent="0.25">
      <c r="A215" s="40">
        <f>Ballu!A211</f>
        <v>209</v>
      </c>
      <c r="B215" s="40" t="str">
        <f>CONCATENATE(B$3,": ",CONCATENATE("E[",Ballu!D211,"]"))</f>
        <v>Производитель: E[BALLU MACHINE]</v>
      </c>
      <c r="C215" s="40" t="str">
        <f>CONCATENATE(C$3,": ",CONCATENATE("S[",Ballu!BM211,"]"))</f>
        <v xml:space="preserve"> Тип: S[Сплит система]</v>
      </c>
      <c r="D215" s="40" t="str">
        <f>CONCATENATE(D$3,": ",CONCATENATE("S[",Ballu!AJ211,"]"))</f>
        <v xml:space="preserve"> (Сплит система) Инвертор: S[Да]</v>
      </c>
      <c r="E215" s="40" t="str">
        <f>CONCATENATE(E$3,": ",CONCATENATE("N[",Ballu!AQ211,"]"))</f>
        <v xml:space="preserve"> (Сплит система) Холодопроизводительность: N[13]</v>
      </c>
      <c r="F215" s="40" t="str">
        <f>CONCATENATE(F$3,": ",CONCATENATE("N[",Ballu!AN211,"]"))</f>
        <v xml:space="preserve"> (Сплит система) Теплопроизводительность: N[13.5]</v>
      </c>
      <c r="G215" s="40" t="str">
        <f>CONCATENATE(G$3,": ",CONCATENATE("N[",Ballu!BL211,"]"))</f>
        <v xml:space="preserve"> (Сплит система) Площадь помещения: N[105]</v>
      </c>
      <c r="H215" s="40" t="str">
        <f t="shared" si="41"/>
        <v xml:space="preserve"> (Рабочий ток) Охлаждение: S[]</v>
      </c>
      <c r="I215" s="40" t="str">
        <f>CONCATENATE(I$3,": ",CONCATENATE("N[",Ballu!BE211/1000,"]"))</f>
        <v xml:space="preserve"> (Потребляемая мощность) Охлаждение: N[0.01055]</v>
      </c>
      <c r="J215" s="40" t="str">
        <f t="shared" si="42"/>
        <v xml:space="preserve"> (Рабочий ток) Обогрев: S[]</v>
      </c>
      <c r="K215" s="40" t="str">
        <f>CONCATENATE(K$3,": ",CONCATENATE("S[",Ballu!BD211/1000,"]"))</f>
        <v xml:space="preserve"> (Потребляемая мощность) Обогрев: S[0.00345]</v>
      </c>
      <c r="L215" s="40" t="str">
        <f>CONCATENATE(L$3,": ",CONCATENATE("S[",Ballu!BA211,"]"))</f>
        <v xml:space="preserve"> (Рабочий ток) Напряжение / Частота источника питания: S[220-240/50/1]</v>
      </c>
      <c r="M215" s="40" t="str">
        <f t="shared" si="43"/>
        <v xml:space="preserve"> (Рабочий ток) Хладагент: S[]</v>
      </c>
      <c r="N215" s="40" t="str">
        <f t="shared" si="44"/>
        <v xml:space="preserve"> (Рабочий ток) Количество хладагента: N[]</v>
      </c>
      <c r="O215" s="40" t="str">
        <f t="shared" si="45"/>
        <v xml:space="preserve"> (Рабочий ток) Объем рециркулируемого воздуха внутреннего блока: S[]</v>
      </c>
      <c r="P215" s="40" t="str">
        <f>CONCATENATE(P$3,": ",CONCATENATE("S[",Ballu!BN211,"]"))</f>
        <v xml:space="preserve"> (Внутренний блок) Размеры (Ш x Г x В): S[840 x 840 x 288]</v>
      </c>
      <c r="Q215" s="40" t="str">
        <f t="shared" si="46"/>
        <v xml:space="preserve"> (Внутренний блок) Упаковка (Ш x Г x В): S[]</v>
      </c>
      <c r="R215" s="40" t="str">
        <f>CONCATENATE(R$3,": ",CONCATENATE("S[",Ballu!BR211,"]"))</f>
        <v xml:space="preserve"> (Внутренний блок) Масса (нетто / брутто): S[28]</v>
      </c>
      <c r="S215" s="40" t="str">
        <f>CONCATENATE(S$3,": ",CONCATENATE("S[",Ballu!BG211,"]"))</f>
        <v xml:space="preserve"> (Внутренний блок) Уровень шума мин. / макс.: S[48]</v>
      </c>
      <c r="T215" s="40" t="str">
        <f t="shared" si="47"/>
        <v xml:space="preserve"> (Наружный блок) Марка компрессора: S[]</v>
      </c>
      <c r="U215" s="40" t="str">
        <f>CONCATENATE(U$3,": ",CONCATENATE("S[",Ballu!BP211,"]"))</f>
        <v xml:space="preserve"> (Наружный блок) Размеры (Ш x Г x В): S[970 x 395 x 805]</v>
      </c>
      <c r="V215" s="40" t="str">
        <f t="shared" si="48"/>
        <v xml:space="preserve"> (Наружный блок) Упаковка (Ш x Г x В): S[]</v>
      </c>
      <c r="W215" s="40" t="str">
        <f>CONCATENATE(W$3,": ",CONCATENATE("S[",Ballu!BS211,"]"))</f>
        <v xml:space="preserve"> (Наружный блок) Масса (нетто / брутто): S[72]</v>
      </c>
      <c r="X215" s="40" t="str">
        <f>CONCATENATE(X$3,": ",CONCATENATE("N[",Ballu!AU211,"]"))</f>
        <v xml:space="preserve"> (Наружный блок) Максимальный уровень шума: N[57]</v>
      </c>
      <c r="Y215" s="40" t="str">
        <f t="shared" si="38"/>
        <v xml:space="preserve"> (Соединительные трубы) Жидкостная линия : N[]</v>
      </c>
      <c r="Z215" s="40" t="str">
        <f t="shared" si="38"/>
        <v xml:space="preserve"> (Соединительные трубы) Газовая линия : N[]</v>
      </c>
      <c r="AA215" s="40" t="str">
        <f>CONCATENATE(AA$3,": ",CONCATENATE("N[",Ballu!AK211,"]"))</f>
        <v xml:space="preserve"> (Соединительные трубы) Максимальная длина трубопровода: N[65]</v>
      </c>
      <c r="AB215" s="40" t="str">
        <f>CONCATENATE(AB$3,": ",CONCATENATE("S[",Ballu!AL211,"]"))</f>
        <v xml:space="preserve"> (Соединительные трубы) Максимальный перепад высот: S[30]</v>
      </c>
      <c r="AC215" s="40" t="str">
        <f t="shared" si="39"/>
        <v xml:space="preserve"> (Допустимая темп. наружного воздуха) Охлаждение: S[]</v>
      </c>
      <c r="AD215" s="40" t="str">
        <f t="shared" si="39"/>
        <v xml:space="preserve"> (Допустимая темп. наружного воздуха) Обогрев: S[]</v>
      </c>
    </row>
    <row r="216" spans="1:30" s="40" customFormat="1" x14ac:dyDescent="0.25">
      <c r="A216" s="40">
        <f>Ballu!A212</f>
        <v>210</v>
      </c>
      <c r="B216" s="40" t="str">
        <f>CONCATENATE(B$3,": ",CONCATENATE("E[",Ballu!D212,"]"))</f>
        <v>Производитель: E[BALLU MACHINE]</v>
      </c>
      <c r="C216" s="40" t="str">
        <f>CONCATENATE(C$3,": ",CONCATENATE("S[",Ballu!BM212,"]"))</f>
        <v xml:space="preserve"> Тип: S[Сплит система]</v>
      </c>
      <c r="D216" s="40" t="str">
        <f>CONCATENATE(D$3,": ",CONCATENATE("S[",Ballu!AJ212,"]"))</f>
        <v xml:space="preserve"> (Сплит система) Инвертор: S[Да]</v>
      </c>
      <c r="E216" s="40" t="str">
        <f>CONCATENATE(E$3,": ",CONCATENATE("N[",Ballu!AQ212,"]"))</f>
        <v xml:space="preserve"> (Сплит система) Холодопроизводительность: N[5.6]</v>
      </c>
      <c r="F216" s="40" t="str">
        <f>CONCATENATE(F$3,": ",CONCATENATE("N[",Ballu!AN212,"]"))</f>
        <v xml:space="preserve"> (Сплит система) Теплопроизводительность: N[6.2]</v>
      </c>
      <c r="G216" s="40" t="str">
        <f>CONCATENATE(G$3,": ",CONCATENATE("N[",Ballu!BL212,"]"))</f>
        <v xml:space="preserve"> (Сплит система) Площадь помещения: N[50]</v>
      </c>
      <c r="H216" s="40" t="str">
        <f t="shared" si="41"/>
        <v xml:space="preserve"> (Рабочий ток) Охлаждение: S[]</v>
      </c>
      <c r="I216" s="40" t="str">
        <f>CONCATENATE(I$3,": ",CONCATENATE("N[",Ballu!BE212/1000,"]"))</f>
        <v xml:space="preserve"> (Потребляемая мощность) Охлаждение: N[0.00528]</v>
      </c>
      <c r="J216" s="40" t="str">
        <f t="shared" si="42"/>
        <v xml:space="preserve"> (Рабочий ток) Обогрев: S[]</v>
      </c>
      <c r="K216" s="40" t="str">
        <f>CONCATENATE(K$3,": ",CONCATENATE("S[",Ballu!BD212/1000,"]"))</f>
        <v xml:space="preserve"> (Потребляемая мощность) Обогрев: S[0.0056]</v>
      </c>
      <c r="L216" s="40" t="str">
        <f>CONCATENATE(L$3,": ",CONCATENATE("S[",Ballu!BA212,"]"))</f>
        <v xml:space="preserve"> (Рабочий ток) Напряжение / Частота источника питания: S[220-240/50/1]</v>
      </c>
      <c r="M216" s="40" t="str">
        <f t="shared" si="43"/>
        <v xml:space="preserve"> (Рабочий ток) Хладагент: S[]</v>
      </c>
      <c r="N216" s="40" t="str">
        <f t="shared" si="44"/>
        <v xml:space="preserve"> (Рабочий ток) Количество хладагента: N[]</v>
      </c>
      <c r="O216" s="40" t="str">
        <f t="shared" si="45"/>
        <v xml:space="preserve"> (Рабочий ток) Объем рециркулируемого воздуха внутреннего блока: S[]</v>
      </c>
      <c r="P216" s="40" t="str">
        <f>CONCATENATE(P$3,": ",CONCATENATE("S[",Ballu!BN212,"]"))</f>
        <v xml:space="preserve"> (Внутренний блок) Размеры (Ш x Г x В): S[1000 x 700 x 245]</v>
      </c>
      <c r="Q216" s="40" t="str">
        <f t="shared" si="46"/>
        <v xml:space="preserve"> (Внутренний блок) Упаковка (Ш x Г x В): S[]</v>
      </c>
      <c r="R216" s="40" t="str">
        <f>CONCATENATE(R$3,": ",CONCATENATE("S[",Ballu!BR212,"]"))</f>
        <v xml:space="preserve"> (Внутренний блок) Масса (нетто / брутто): S[31]</v>
      </c>
      <c r="S216" s="40" t="str">
        <f>CONCATENATE(S$3,": ",CONCATENATE("S[",Ballu!BG212,"]"))</f>
        <v xml:space="preserve"> (Внутренний блок) Уровень шума мин. / макс.: S[38]</v>
      </c>
      <c r="T216" s="40" t="str">
        <f t="shared" si="47"/>
        <v xml:space="preserve"> (Наружный блок) Марка компрессора: S[]</v>
      </c>
      <c r="U216" s="40" t="str">
        <f>CONCATENATE(U$3,": ",CONCATENATE("S[",Ballu!BP212,"]"))</f>
        <v xml:space="preserve"> (Наружный блок) Размеры (Ш x Г x В): S[785 x 300 x 555]</v>
      </c>
      <c r="V216" s="40" t="str">
        <f t="shared" si="48"/>
        <v xml:space="preserve"> (Наружный блок) Упаковка (Ш x Г x В): S[]</v>
      </c>
      <c r="W216" s="40" t="str">
        <f>CONCATENATE(W$3,": ",CONCATENATE("S[",Ballu!BS212,"]"))</f>
        <v xml:space="preserve"> (Наружный блок) Масса (нетто / брутто): S[29]</v>
      </c>
      <c r="X216" s="40" t="str">
        <f>CONCATENATE(X$3,": ",CONCATENATE("N[",Ballu!AU212,"]"))</f>
        <v xml:space="preserve"> (Наружный блок) Максимальный уровень шума: N[55]</v>
      </c>
      <c r="Y216" s="40" t="str">
        <f t="shared" si="38"/>
        <v xml:space="preserve"> (Соединительные трубы) Жидкостная линия : N[]</v>
      </c>
      <c r="Z216" s="40" t="str">
        <f t="shared" si="38"/>
        <v xml:space="preserve"> (Соединительные трубы) Газовая линия : N[]</v>
      </c>
      <c r="AA216" s="40" t="str">
        <f>CONCATENATE(AA$3,": ",CONCATENATE("N[",Ballu!AK212,"]"))</f>
        <v xml:space="preserve"> (Соединительные трубы) Максимальная длина трубопровода: N[30]</v>
      </c>
      <c r="AB216" s="40" t="str">
        <f>CONCATENATE(AB$3,": ",CONCATENATE("S[",Ballu!AL212,"]"))</f>
        <v xml:space="preserve"> (Соединительные трубы) Максимальный перепад высот: S[20]</v>
      </c>
      <c r="AC216" s="40" t="str">
        <f t="shared" si="39"/>
        <v xml:space="preserve"> (Допустимая темп. наружного воздуха) Охлаждение: S[]</v>
      </c>
      <c r="AD216" s="40" t="str">
        <f t="shared" si="39"/>
        <v xml:space="preserve"> (Допустимая темп. наружного воздуха) Обогрев: S[]</v>
      </c>
    </row>
    <row r="217" spans="1:30" s="40" customFormat="1" x14ac:dyDescent="0.25">
      <c r="A217" s="40">
        <f>Ballu!A213</f>
        <v>211</v>
      </c>
      <c r="B217" s="40" t="str">
        <f>CONCATENATE(B$3,": ",CONCATENATE("E[",Ballu!D213,"]"))</f>
        <v>Производитель: E[BALLU MACHINE]</v>
      </c>
      <c r="C217" s="40" t="str">
        <f>CONCATENATE(C$3,": ",CONCATENATE("S[",Ballu!BM213,"]"))</f>
        <v xml:space="preserve"> Тип: S[Сплит система]</v>
      </c>
      <c r="D217" s="40" t="str">
        <f>CONCATENATE(D$3,": ",CONCATENATE("S[",Ballu!AJ213,"]"))</f>
        <v xml:space="preserve"> (Сплит система) Инвертор: S[Да]</v>
      </c>
      <c r="E217" s="40" t="str">
        <f>CONCATENATE(E$3,": ",CONCATENATE("N[",Ballu!AQ213,"]"))</f>
        <v xml:space="preserve"> (Сплит система) Холодопроизводительность: N[8.2]</v>
      </c>
      <c r="F217" s="40" t="str">
        <f>CONCATENATE(F$3,": ",CONCATENATE("N[",Ballu!AN213,"]"))</f>
        <v xml:space="preserve"> (Сплит система) Теплопроизводительность: N[9.3]</v>
      </c>
      <c r="G217" s="40" t="str">
        <f>CONCATENATE(G$3,": ",CONCATENATE("N[",Ballu!BL213,"]"))</f>
        <v xml:space="preserve"> (Сплит система) Площадь помещения: N[70]</v>
      </c>
      <c r="H217" s="40" t="str">
        <f t="shared" si="41"/>
        <v xml:space="preserve"> (Рабочий ток) Охлаждение: S[]</v>
      </c>
      <c r="I217" s="40" t="str">
        <f>CONCATENATE(I$3,": ",CONCATENATE("N[",Ballu!BE213/1000,"]"))</f>
        <v xml:space="preserve"> (Потребляемая мощность) Охлаждение: N[0.00703]</v>
      </c>
      <c r="J217" s="40" t="str">
        <f t="shared" si="42"/>
        <v xml:space="preserve"> (Рабочий ток) Обогрев: S[]</v>
      </c>
      <c r="K217" s="40" t="str">
        <f>CONCATENATE(K$3,": ",CONCATENATE("S[",Ballu!BD213/1000,"]"))</f>
        <v xml:space="preserve"> (Потребляемая мощность) Обогрев: S[0.00213]</v>
      </c>
      <c r="L217" s="40" t="str">
        <f>CONCATENATE(L$3,": ",CONCATENATE("S[",Ballu!BA213,"]"))</f>
        <v xml:space="preserve"> (Рабочий ток) Напряжение / Частота источника питания: S[220-240/50/1]</v>
      </c>
      <c r="M217" s="40" t="str">
        <f t="shared" si="43"/>
        <v xml:space="preserve"> (Рабочий ток) Хладагент: S[]</v>
      </c>
      <c r="N217" s="40" t="str">
        <f t="shared" si="44"/>
        <v xml:space="preserve"> (Рабочий ток) Количество хладагента: N[]</v>
      </c>
      <c r="O217" s="40" t="str">
        <f t="shared" si="45"/>
        <v xml:space="preserve"> (Рабочий ток) Объем рециркулируемого воздуха внутреннего блока: S[]</v>
      </c>
      <c r="P217" s="40" t="str">
        <f>CONCATENATE(P$3,": ",CONCATENATE("S[",Ballu!BN213,"]"))</f>
        <v xml:space="preserve"> (Внутренний блок) Размеры (Ш x Г x В): S[840 x 840 x 246]</v>
      </c>
      <c r="Q217" s="40" t="str">
        <f t="shared" si="46"/>
        <v xml:space="preserve"> (Внутренний блок) Упаковка (Ш x Г x В): S[]</v>
      </c>
      <c r="R217" s="40" t="str">
        <f>CONCATENATE(R$3,": ",CONCATENATE("S[",Ballu!BR213,"]"))</f>
        <v xml:space="preserve"> (Внутренний блок) Масса (нетто / брутто): S[26]</v>
      </c>
      <c r="S217" s="40" t="str">
        <f>CONCATENATE(S$3,": ",CONCATENATE("S[",Ballu!BG213,"]"))</f>
        <v xml:space="preserve"> (Внутренний блок) Уровень шума мин. / макс.: S[43]</v>
      </c>
      <c r="T217" s="40" t="str">
        <f t="shared" si="47"/>
        <v xml:space="preserve"> (Наружный блок) Марка компрессора: S[]</v>
      </c>
      <c r="U217" s="40" t="str">
        <f>CONCATENATE(U$3,": ",CONCATENATE("S[",Ballu!BP213,"]"))</f>
        <v xml:space="preserve"> (Наружный блок) Размеры (Ш x Г x В): S[900 x 300 x 700]</v>
      </c>
      <c r="V217" s="40" t="str">
        <f t="shared" si="48"/>
        <v xml:space="preserve"> (Наружный блок) Упаковка (Ш x Г x В): S[]</v>
      </c>
      <c r="W217" s="40" t="str">
        <f>CONCATENATE(W$3,": ",CONCATENATE("S[",Ballu!BS213,"]"))</f>
        <v xml:space="preserve"> (Наружный блок) Масса (нетто / брутто): S[43]</v>
      </c>
      <c r="X217" s="40" t="str">
        <f>CONCATENATE(X$3,": ",CONCATENATE("N[",Ballu!AU213,"]"))</f>
        <v xml:space="preserve"> (Наружный блок) Максимальный уровень шума: N[58]</v>
      </c>
      <c r="Y217" s="40" t="str">
        <f t="shared" si="38"/>
        <v xml:space="preserve"> (Соединительные трубы) Жидкостная линия : N[]</v>
      </c>
      <c r="Z217" s="40" t="str">
        <f t="shared" si="38"/>
        <v xml:space="preserve"> (Соединительные трубы) Газовая линия : N[]</v>
      </c>
      <c r="AA217" s="40" t="str">
        <f>CONCATENATE(AA$3,": ",CONCATENATE("N[",Ballu!AK213,"]"))</f>
        <v xml:space="preserve"> (Соединительные трубы) Максимальная длина трубопровода: N[50]</v>
      </c>
      <c r="AB217" s="40" t="str">
        <f>CONCATENATE(AB$3,": ",CONCATENATE("S[",Ballu!AL213,"]"))</f>
        <v xml:space="preserve"> (Соединительные трубы) Максимальный перепад высот: S[25]</v>
      </c>
      <c r="AC217" s="40" t="str">
        <f t="shared" si="39"/>
        <v xml:space="preserve"> (Допустимая темп. наружного воздуха) Охлаждение: S[]</v>
      </c>
      <c r="AD217" s="40" t="str">
        <f t="shared" si="39"/>
        <v xml:space="preserve"> (Допустимая темп. наружного воздуха) Обогрев: S[]</v>
      </c>
    </row>
    <row r="218" spans="1:30" s="40" customFormat="1" x14ac:dyDescent="0.25">
      <c r="A218" s="40">
        <f>Ballu!A214</f>
        <v>212</v>
      </c>
      <c r="B218" s="40" t="str">
        <f>CONCATENATE(B$3,": ",CONCATENATE("E[",Ballu!D214,"]"))</f>
        <v>Производитель: E[BALLU MACHINE]</v>
      </c>
      <c r="C218" s="40" t="str">
        <f>CONCATENATE(C$3,": ",CONCATENATE("S[",Ballu!BM214,"]"))</f>
        <v xml:space="preserve"> Тип: S[Сплит система]</v>
      </c>
      <c r="D218" s="40" t="str">
        <f>CONCATENATE(D$3,": ",CONCATENATE("S[",Ballu!AJ214,"]"))</f>
        <v xml:space="preserve"> (Сплит система) Инвертор: S[Да]</v>
      </c>
      <c r="E218" s="40" t="str">
        <f>CONCATENATE(E$3,": ",CONCATENATE("N[",Ballu!AQ214,"]"))</f>
        <v xml:space="preserve"> (Сплит система) Холодопроизводительность: N[6]</v>
      </c>
      <c r="F218" s="40" t="str">
        <f>CONCATENATE(F$3,": ",CONCATENATE("N[",Ballu!AN214,"]"))</f>
        <v xml:space="preserve"> (Сплит система) Теплопроизводительность: N[7.2]</v>
      </c>
      <c r="G218" s="40" t="str">
        <f>CONCATENATE(G$3,": ",CONCATENATE("N[",Ballu!BL214,"]"))</f>
        <v xml:space="preserve"> (Сплит система) Площадь помещения: N[50]</v>
      </c>
      <c r="H218" s="40" t="str">
        <f t="shared" si="41"/>
        <v xml:space="preserve"> (Рабочий ток) Охлаждение: S[]</v>
      </c>
      <c r="I218" s="40" t="str">
        <f>CONCATENATE(I$3,": ",CONCATENATE("N[",Ballu!BE214/1000,"]"))</f>
        <v xml:space="preserve"> (Потребляемая мощность) Охлаждение: N[0.0053]</v>
      </c>
      <c r="J218" s="40" t="str">
        <f t="shared" si="42"/>
        <v xml:space="preserve"> (Рабочий ток) Обогрев: S[]</v>
      </c>
      <c r="K218" s="40" t="str">
        <f>CONCATENATE(K$3,": ",CONCATENATE("S[",Ballu!BD214/1000,"]"))</f>
        <v xml:space="preserve"> (Потребляемая мощность) Обогрев: S[0.0057]</v>
      </c>
      <c r="L218" s="40" t="str">
        <f>CONCATENATE(L$3,": ",CONCATENATE("S[",Ballu!BA214,"]"))</f>
        <v xml:space="preserve"> (Рабочий ток) Напряжение / Частота источника питания: S[220-240/50/1]</v>
      </c>
      <c r="M218" s="40" t="str">
        <f t="shared" si="43"/>
        <v xml:space="preserve"> (Рабочий ток) Хладагент: S[]</v>
      </c>
      <c r="N218" s="40" t="str">
        <f t="shared" si="44"/>
        <v xml:space="preserve"> (Рабочий ток) Количество хладагента: N[]</v>
      </c>
      <c r="O218" s="40" t="str">
        <f t="shared" si="45"/>
        <v xml:space="preserve"> (Рабочий ток) Объем рециркулируемого воздуха внутреннего блока: S[]</v>
      </c>
      <c r="P218" s="40" t="str">
        <f>CONCATENATE(P$3,": ",CONCATENATE("S[",Ballu!BN214,"]"))</f>
        <v xml:space="preserve"> (Внутренний блок) Размеры (Ш x Г x В): S[1000 x 235 x 690]</v>
      </c>
      <c r="Q218" s="40" t="str">
        <f t="shared" si="46"/>
        <v xml:space="preserve"> (Внутренний блок) Упаковка (Ш x Г x В): S[]</v>
      </c>
      <c r="R218" s="40" t="str">
        <f>CONCATENATE(R$3,": ",CONCATENATE("S[",Ballu!BR214,"]"))</f>
        <v xml:space="preserve"> (Внутренний блок) Масса (нетто / брутто): S[28]</v>
      </c>
      <c r="S218" s="40" t="str">
        <f>CONCATENATE(S$3,": ",CONCATENATE("S[",Ballu!BG214,"]"))</f>
        <v xml:space="preserve"> (Внутренний блок) Уровень шума мин. / макс.: S[33]</v>
      </c>
      <c r="T218" s="40" t="str">
        <f t="shared" si="47"/>
        <v xml:space="preserve"> (Наружный блок) Марка компрессора: S[]</v>
      </c>
      <c r="U218" s="40" t="str">
        <f>CONCATENATE(U$3,": ",CONCATENATE("S[",Ballu!BP214,"]"))</f>
        <v xml:space="preserve"> (Наружный блок) Размеры (Ш x Г x В): S[785 x 300 x 555]</v>
      </c>
      <c r="V218" s="40" t="str">
        <f t="shared" si="48"/>
        <v xml:space="preserve"> (Наружный блок) Упаковка (Ш x Г x В): S[]</v>
      </c>
      <c r="W218" s="40" t="str">
        <f>CONCATENATE(W$3,": ",CONCATENATE("S[",Ballu!BS214,"]"))</f>
        <v xml:space="preserve"> (Наружный блок) Масса (нетто / брутто): S[29]</v>
      </c>
      <c r="X218" s="40" t="str">
        <f>CONCATENATE(X$3,": ",CONCATENATE("N[",Ballu!AU214,"]"))</f>
        <v xml:space="preserve"> (Наружный блок) Максимальный уровень шума: N[55]</v>
      </c>
      <c r="Y218" s="40" t="str">
        <f t="shared" si="38"/>
        <v xml:space="preserve"> (Соединительные трубы) Жидкостная линия : N[]</v>
      </c>
      <c r="Z218" s="40" t="str">
        <f t="shared" si="38"/>
        <v xml:space="preserve"> (Соединительные трубы) Газовая линия : N[]</v>
      </c>
      <c r="AA218" s="40" t="str">
        <f>CONCATENATE(AA$3,": ",CONCATENATE("N[",Ballu!AK214,"]"))</f>
        <v xml:space="preserve"> (Соединительные трубы) Максимальная длина трубопровода: N[30]</v>
      </c>
      <c r="AB218" s="40" t="str">
        <f>CONCATENATE(AB$3,": ",CONCATENATE("S[",Ballu!AL214,"]"))</f>
        <v xml:space="preserve"> (Соединительные трубы) Максимальный перепад высот: S[20]</v>
      </c>
      <c r="AC218" s="40" t="str">
        <f t="shared" si="39"/>
        <v xml:space="preserve"> (Допустимая темп. наружного воздуха) Охлаждение: S[]</v>
      </c>
      <c r="AD218" s="40" t="str">
        <f t="shared" si="39"/>
        <v xml:space="preserve"> (Допустимая темп. наружного воздуха) Обогрев: S[]</v>
      </c>
    </row>
    <row r="219" spans="1:30" s="40" customFormat="1" x14ac:dyDescent="0.25">
      <c r="A219" s="40">
        <f>Ballu!A215</f>
        <v>213</v>
      </c>
      <c r="B219" s="40" t="str">
        <f>CONCATENATE(B$3,": ",CONCATENATE("E[",Ballu!D215,"]"))</f>
        <v>Производитель: E[BALLU MACHINE]</v>
      </c>
      <c r="C219" s="40" t="str">
        <f>CONCATENATE(C$3,": ",CONCATENATE("S[",Ballu!BM215,"]"))</f>
        <v xml:space="preserve"> Тип: S[Сплит система]</v>
      </c>
      <c r="D219" s="40" t="str">
        <f>CONCATENATE(D$3,": ",CONCATENATE("S[",Ballu!AJ215,"]"))</f>
        <v xml:space="preserve"> (Сплит система) Инвертор: S[Да]</v>
      </c>
      <c r="E219" s="40" t="str">
        <f>CONCATENATE(E$3,": ",CONCATENATE("N[",Ballu!AQ215,"]"))</f>
        <v xml:space="preserve"> (Сплит система) Холодопроизводительность: N[17.5]</v>
      </c>
      <c r="F219" s="40" t="str">
        <f>CONCATENATE(F$3,": ",CONCATENATE("N[",Ballu!AN215,"]"))</f>
        <v xml:space="preserve"> (Сплит система) Теплопроизводительность: N[18.5]</v>
      </c>
      <c r="G219" s="40" t="str">
        <f>CONCATENATE(G$3,": ",CONCATENATE("N[",Ballu!BL215,"]"))</f>
        <v xml:space="preserve"> (Сплит система) Площадь помещения: N[175]</v>
      </c>
      <c r="H219" s="40" t="str">
        <f t="shared" si="41"/>
        <v xml:space="preserve"> (Рабочий ток) Охлаждение: S[]</v>
      </c>
      <c r="I219" s="40" t="str">
        <f>CONCATENATE(I$3,": ",CONCATENATE("N[",Ballu!BE215/1000,"]"))</f>
        <v xml:space="preserve"> (Потребляемая мощность) Охлаждение: N[0.016]</v>
      </c>
      <c r="J219" s="40" t="str">
        <f t="shared" si="42"/>
        <v xml:space="preserve"> (Рабочий ток) Обогрев: S[]</v>
      </c>
      <c r="K219" s="40" t="str">
        <f>CONCATENATE(K$3,": ",CONCATENATE("S[",Ballu!BD215/1000,"]"))</f>
        <v xml:space="preserve"> (Потребляемая мощность) Обогрев: S[0.0058]</v>
      </c>
      <c r="L219" s="40" t="str">
        <f>CONCATENATE(L$3,": ",CONCATENATE("S[",Ballu!BA215,"]"))</f>
        <v xml:space="preserve"> (Рабочий ток) Напряжение / Частота источника питания: S[3/380/50]</v>
      </c>
      <c r="M219" s="40" t="str">
        <f t="shared" si="43"/>
        <v xml:space="preserve"> (Рабочий ток) Хладагент: S[]</v>
      </c>
      <c r="N219" s="40" t="str">
        <f t="shared" si="44"/>
        <v xml:space="preserve"> (Рабочий ток) Количество хладагента: N[]</v>
      </c>
      <c r="O219" s="40" t="str">
        <f t="shared" si="45"/>
        <v xml:space="preserve"> (Рабочий ток) Объем рециркулируемого воздуха внутреннего блока: S[]</v>
      </c>
      <c r="P219" s="40" t="str">
        <f>CONCATENATE(P$3,": ",CONCATENATE("S[",Ballu!BN215,"]"))</f>
        <v xml:space="preserve"> (Внутренний блок) Размеры (Ш x Г x В): S[840 x 840 x 288]</v>
      </c>
      <c r="Q219" s="40" t="str">
        <f t="shared" si="46"/>
        <v xml:space="preserve"> (Внутренний блок) Упаковка (Ш x Г x В): S[]</v>
      </c>
      <c r="R219" s="40" t="str">
        <f>CONCATENATE(R$3,": ",CONCATENATE("S[",Ballu!BR215,"]"))</f>
        <v xml:space="preserve"> (Внутренний блок) Масса (нетто / брутто): S[30]</v>
      </c>
      <c r="S219" s="40" t="str">
        <f>CONCATENATE(S$3,": ",CONCATENATE("S[",Ballu!BG215,"]"))</f>
        <v xml:space="preserve"> (Внутренний блок) Уровень шума мин. / макс.: S[48]</v>
      </c>
      <c r="T219" s="40" t="str">
        <f t="shared" si="47"/>
        <v xml:space="preserve"> (Наружный блок) Марка компрессора: S[]</v>
      </c>
      <c r="U219" s="40" t="str">
        <f>CONCATENATE(U$3,": ",CONCATENATE("S[",Ballu!BP215,"]"))</f>
        <v xml:space="preserve"> (Наружный блок) Размеры (Ш x Г x В): S[940 x 370 x 1325]</v>
      </c>
      <c r="V219" s="40" t="str">
        <f t="shared" si="48"/>
        <v xml:space="preserve"> (Наружный блок) Упаковка (Ш x Г x В): S[]</v>
      </c>
      <c r="W219" s="40" t="str">
        <f>CONCATENATE(W$3,": ",CONCATENATE("S[",Ballu!BS215,"]"))</f>
        <v xml:space="preserve"> (Наружный блок) Масса (нетто / брутто): S[92]</v>
      </c>
      <c r="X219" s="40" t="str">
        <f>CONCATENATE(X$3,": ",CONCATENATE("N[",Ballu!AU215,"]"))</f>
        <v xml:space="preserve"> (Наружный блок) Максимальный уровень шума: N[60]</v>
      </c>
      <c r="Y219" s="40" t="str">
        <f t="shared" si="38"/>
        <v xml:space="preserve"> (Соединительные трубы) Жидкостная линия : N[]</v>
      </c>
      <c r="Z219" s="40" t="str">
        <f t="shared" si="38"/>
        <v xml:space="preserve"> (Соединительные трубы) Газовая линия : N[]</v>
      </c>
      <c r="AA219" s="40" t="str">
        <f>CONCATENATE(AA$3,": ",CONCATENATE("N[",Ballu!AK215,"]"))</f>
        <v xml:space="preserve"> (Соединительные трубы) Максимальная длина трубопровода: N[65]</v>
      </c>
      <c r="AB219" s="40" t="str">
        <f>CONCATENATE(AB$3,": ",CONCATENATE("S[",Ballu!AL215,"]"))</f>
        <v xml:space="preserve"> (Соединительные трубы) Максимальный перепад высот: S[30]</v>
      </c>
      <c r="AC219" s="40" t="str">
        <f t="shared" si="39"/>
        <v xml:space="preserve"> (Допустимая темп. наружного воздуха) Охлаждение: S[]</v>
      </c>
      <c r="AD219" s="40" t="str">
        <f t="shared" si="39"/>
        <v xml:space="preserve"> (Допустимая темп. наружного воздуха) Обогрев: S[]</v>
      </c>
    </row>
    <row r="220" spans="1:30" s="40" customFormat="1" x14ac:dyDescent="0.25">
      <c r="A220" s="40">
        <f>Ballu!A216</f>
        <v>214</v>
      </c>
      <c r="B220" s="40" t="str">
        <f>CONCATENATE(B$3,": ",CONCATENATE("E[",Ballu!D216,"]"))</f>
        <v>Производитель: E[BALLU MACHINE]</v>
      </c>
      <c r="C220" s="40" t="str">
        <f>CONCATENATE(C$3,": ",CONCATENATE("S[",Ballu!BM216,"]"))</f>
        <v xml:space="preserve"> Тип: S[Сплит система]</v>
      </c>
      <c r="D220" s="40" t="str">
        <f>CONCATENATE(D$3,": ",CONCATENATE("S[",Ballu!AJ216,"]"))</f>
        <v xml:space="preserve"> (Сплит система) Инвертор: S[Да]</v>
      </c>
      <c r="E220" s="40" t="str">
        <f>CONCATENATE(E$3,": ",CONCATENATE("N[",Ballu!AQ216,"]"))</f>
        <v xml:space="preserve"> (Сплит система) Холодопроизводительность: N[13]</v>
      </c>
      <c r="F220" s="40" t="str">
        <f>CONCATENATE(F$3,": ",CONCATENATE("N[",Ballu!AN216,"]"))</f>
        <v xml:space="preserve"> (Сплит система) Теплопроизводительность: N[13.5]</v>
      </c>
      <c r="G220" s="40" t="str">
        <f>CONCATENATE(G$3,": ",CONCATENATE("N[",Ballu!BL216,"]"))</f>
        <v xml:space="preserve"> (Сплит система) Площадь помещения: N[105]</v>
      </c>
      <c r="H220" s="40" t="str">
        <f t="shared" si="41"/>
        <v xml:space="preserve"> (Рабочий ток) Охлаждение: S[]</v>
      </c>
      <c r="I220" s="40" t="str">
        <f>CONCATENATE(I$3,": ",CONCATENATE("N[",Ballu!BE216/1000,"]"))</f>
        <v xml:space="preserve"> (Потребляемая мощность) Охлаждение: N[0.01055]</v>
      </c>
      <c r="J220" s="40" t="str">
        <f t="shared" si="42"/>
        <v xml:space="preserve"> (Рабочий ток) Обогрев: S[]</v>
      </c>
      <c r="K220" s="40" t="str">
        <f>CONCATENATE(K$3,": ",CONCATENATE("S[",Ballu!BD216/1000,"]"))</f>
        <v xml:space="preserve"> (Потребляемая мощность) Обогрев: S[0.01115]</v>
      </c>
      <c r="L220" s="40" t="str">
        <f>CONCATENATE(L$3,": ",CONCATENATE("S[",Ballu!BA216,"]"))</f>
        <v xml:space="preserve"> (Рабочий ток) Напряжение / Частота источника питания: S[220-240/50/1]</v>
      </c>
      <c r="M220" s="40" t="str">
        <f t="shared" si="43"/>
        <v xml:space="preserve"> (Рабочий ток) Хладагент: S[]</v>
      </c>
      <c r="N220" s="40" t="str">
        <f t="shared" si="44"/>
        <v xml:space="preserve"> (Рабочий ток) Количество хладагента: N[]</v>
      </c>
      <c r="O220" s="40" t="str">
        <f t="shared" si="45"/>
        <v xml:space="preserve"> (Рабочий ток) Объем рециркулируемого воздуха внутреннего блока: S[]</v>
      </c>
      <c r="P220" s="40" t="str">
        <f>CONCATENATE(P$3,": ",CONCATENATE("S[",Ballu!BN216,"]"))</f>
        <v xml:space="preserve"> (Внутренний блок) Размеры (Ш x Г x В): S[1400 x 700 x 245]</v>
      </c>
      <c r="Q220" s="40" t="str">
        <f t="shared" si="46"/>
        <v xml:space="preserve"> (Внутренний блок) Упаковка (Ш x Г x В): S[]</v>
      </c>
      <c r="R220" s="40" t="str">
        <f>CONCATENATE(R$3,": ",CONCATENATE("S[",Ballu!BR216,"]"))</f>
        <v xml:space="preserve"> (Внутренний блок) Масса (нетто / брутто): S[42]</v>
      </c>
      <c r="S220" s="40" t="str">
        <f>CONCATENATE(S$3,": ",CONCATENATE("S[",Ballu!BG216,"]"))</f>
        <v xml:space="preserve"> (Внутренний блок) Уровень шума мин. / макс.: S[39]</v>
      </c>
      <c r="T220" s="40" t="str">
        <f t="shared" si="47"/>
        <v xml:space="preserve"> (Наружный блок) Марка компрессора: S[]</v>
      </c>
      <c r="U220" s="40" t="str">
        <f>CONCATENATE(U$3,": ",CONCATENATE("S[",Ballu!BP216,"]"))</f>
        <v xml:space="preserve"> (Наружный блок) Размеры (Ш x Г x В): S[970 x 395 x 805]</v>
      </c>
      <c r="V220" s="40" t="str">
        <f t="shared" si="48"/>
        <v xml:space="preserve"> (Наружный блок) Упаковка (Ш x Г x В): S[]</v>
      </c>
      <c r="W220" s="40" t="str">
        <f>CONCATENATE(W$3,": ",CONCATENATE("S[",Ballu!BS216,"]"))</f>
        <v xml:space="preserve"> (Наружный блок) Масса (нетто / брутто): S[72]</v>
      </c>
      <c r="X220" s="40" t="str">
        <f>CONCATENATE(X$3,": ",CONCATENATE("N[",Ballu!AU216,"]"))</f>
        <v xml:space="preserve"> (Наружный блок) Максимальный уровень шума: N[57]</v>
      </c>
      <c r="Y220" s="40" t="str">
        <f t="shared" si="38"/>
        <v xml:space="preserve"> (Соединительные трубы) Жидкостная линия : N[]</v>
      </c>
      <c r="Z220" s="40" t="str">
        <f t="shared" si="38"/>
        <v xml:space="preserve"> (Соединительные трубы) Газовая линия : N[]</v>
      </c>
      <c r="AA220" s="40" t="str">
        <f>CONCATENATE(AA$3,": ",CONCATENATE("N[",Ballu!AK216,"]"))</f>
        <v xml:space="preserve"> (Соединительные трубы) Максимальная длина трубопровода: N[65]</v>
      </c>
      <c r="AB220" s="40" t="str">
        <f>CONCATENATE(AB$3,": ",CONCATENATE("S[",Ballu!AL216,"]"))</f>
        <v xml:space="preserve"> (Соединительные трубы) Максимальный перепад высот: S[30]</v>
      </c>
      <c r="AC220" s="40" t="str">
        <f t="shared" si="39"/>
        <v xml:space="preserve"> (Допустимая темп. наружного воздуха) Охлаждение: S[]</v>
      </c>
      <c r="AD220" s="40" t="str">
        <f t="shared" si="39"/>
        <v xml:space="preserve"> (Допустимая темп. наружного воздуха) Обогрев: S[]</v>
      </c>
    </row>
    <row r="221" spans="1:30" s="40" customFormat="1" x14ac:dyDescent="0.25">
      <c r="A221" s="40">
        <f>Ballu!A217</f>
        <v>215</v>
      </c>
      <c r="B221" s="40" t="str">
        <f>CONCATENATE(B$3,": ",CONCATENATE("E[",Ballu!D217,"]"))</f>
        <v>Производитель: E[BALLU MACHINE]</v>
      </c>
      <c r="C221" s="40" t="str">
        <f>CONCATENATE(C$3,": ",CONCATENATE("S[",Ballu!BM217,"]"))</f>
        <v xml:space="preserve"> Тип: S[Сплит система]</v>
      </c>
      <c r="D221" s="40" t="str">
        <f>CONCATENATE(D$3,": ",CONCATENATE("S[",Ballu!AJ217,"]"))</f>
        <v xml:space="preserve"> (Сплит система) Инвертор: S[Да]</v>
      </c>
      <c r="E221" s="40" t="str">
        <f>CONCATENATE(E$3,": ",CONCATENATE("N[",Ballu!AQ217,"]"))</f>
        <v xml:space="preserve"> (Сплит система) Холодопроизводительность: N[8.2]</v>
      </c>
      <c r="F221" s="40" t="str">
        <f>CONCATENATE(F$3,": ",CONCATENATE("N[",Ballu!AN217,"]"))</f>
        <v xml:space="preserve"> (Сплит система) Теплопроизводительность: N[9.3]</v>
      </c>
      <c r="G221" s="40" t="str">
        <f>CONCATENATE(G$3,": ",CONCATENATE("N[",Ballu!BL217,"]"))</f>
        <v xml:space="preserve"> (Сплит система) Площадь помещения: N[70]</v>
      </c>
      <c r="H221" s="40" t="str">
        <f t="shared" si="41"/>
        <v xml:space="preserve"> (Рабочий ток) Охлаждение: S[]</v>
      </c>
      <c r="I221" s="40" t="str">
        <f>CONCATENATE(I$3,": ",CONCATENATE("N[",Ballu!BE217/1000,"]"))</f>
        <v xml:space="preserve"> (Потребляемая мощность) Охлаждение: N[0.00703]</v>
      </c>
      <c r="J221" s="40" t="str">
        <f t="shared" si="42"/>
        <v xml:space="preserve"> (Рабочий ток) Обогрев: S[]</v>
      </c>
      <c r="K221" s="40" t="str">
        <f>CONCATENATE(K$3,": ",CONCATENATE("S[",Ballu!BD217/1000,"]"))</f>
        <v xml:space="preserve"> (Потребляемая мощность) Обогрев: S[0.00791]</v>
      </c>
      <c r="L221" s="40" t="str">
        <f>CONCATENATE(L$3,": ",CONCATENATE("S[",Ballu!BA217,"]"))</f>
        <v xml:space="preserve"> (Рабочий ток) Напряжение / Частота источника питания: S[220-240/50/1]</v>
      </c>
      <c r="M221" s="40" t="str">
        <f t="shared" si="43"/>
        <v xml:space="preserve"> (Рабочий ток) Хладагент: S[]</v>
      </c>
      <c r="N221" s="40" t="str">
        <f t="shared" si="44"/>
        <v xml:space="preserve"> (Рабочий ток) Количество хладагента: N[]</v>
      </c>
      <c r="O221" s="40" t="str">
        <f t="shared" si="45"/>
        <v xml:space="preserve"> (Рабочий ток) Объем рециркулируемого воздуха внутреннего блока: S[]</v>
      </c>
      <c r="P221" s="40" t="str">
        <f>CONCATENATE(P$3,": ",CONCATENATE("S[",Ballu!BN217,"]"))</f>
        <v xml:space="preserve"> (Внутренний блок) Размеры (Ш x Г x В): S[1000 x 700 x 245]</v>
      </c>
      <c r="Q221" s="40" t="str">
        <f t="shared" si="46"/>
        <v xml:space="preserve"> (Внутренний блок) Упаковка (Ш x Г x В): S[]</v>
      </c>
      <c r="R221" s="40" t="str">
        <f>CONCATENATE(R$3,": ",CONCATENATE("S[",Ballu!BR217,"]"))</f>
        <v xml:space="preserve"> (Внутренний блок) Масса (нетто / брутто): S[32]</v>
      </c>
      <c r="S221" s="40" t="str">
        <f>CONCATENATE(S$3,": ",CONCATENATE("S[",Ballu!BG217,"]"))</f>
        <v xml:space="preserve"> (Внутренний блок) Уровень шума мин. / макс.: S[39]</v>
      </c>
      <c r="T221" s="40" t="str">
        <f t="shared" si="47"/>
        <v xml:space="preserve"> (Наружный блок) Марка компрессора: S[]</v>
      </c>
      <c r="U221" s="40" t="str">
        <f>CONCATENATE(U$3,": ",CONCATENATE("S[",Ballu!BP217,"]"))</f>
        <v xml:space="preserve"> (Наружный блок) Размеры (Ш x Г x В): S[900 x 300 x 700]</v>
      </c>
      <c r="V221" s="40" t="str">
        <f t="shared" si="48"/>
        <v xml:space="preserve"> (Наружный блок) Упаковка (Ш x Г x В): S[]</v>
      </c>
      <c r="W221" s="40" t="str">
        <f>CONCATENATE(W$3,": ",CONCATENATE("S[",Ballu!BS217,"]"))</f>
        <v xml:space="preserve"> (Наружный блок) Масса (нетто / брутто): S[43]</v>
      </c>
      <c r="X221" s="40" t="str">
        <f>CONCATENATE(X$3,": ",CONCATENATE("N[",Ballu!AU217,"]"))</f>
        <v xml:space="preserve"> (Наружный блок) Максимальный уровень шума: N[58]</v>
      </c>
      <c r="Y221" s="40" t="str">
        <f t="shared" si="38"/>
        <v xml:space="preserve"> (Соединительные трубы) Жидкостная линия : N[]</v>
      </c>
      <c r="Z221" s="40" t="str">
        <f t="shared" si="38"/>
        <v xml:space="preserve"> (Соединительные трубы) Газовая линия : N[]</v>
      </c>
      <c r="AA221" s="40" t="str">
        <f>CONCATENATE(AA$3,": ",CONCATENATE("N[",Ballu!AK217,"]"))</f>
        <v xml:space="preserve"> (Соединительные трубы) Максимальная длина трубопровода: N[50]</v>
      </c>
      <c r="AB221" s="40" t="str">
        <f>CONCATENATE(AB$3,": ",CONCATENATE("S[",Ballu!AL217,"]"))</f>
        <v xml:space="preserve"> (Соединительные трубы) Максимальный перепад высот: S[25]</v>
      </c>
      <c r="AC221" s="40" t="str">
        <f t="shared" si="39"/>
        <v xml:space="preserve"> (Допустимая темп. наружного воздуха) Охлаждение: S[]</v>
      </c>
      <c r="AD221" s="40" t="str">
        <f t="shared" si="39"/>
        <v xml:space="preserve"> (Допустимая темп. наружного воздуха) Обогрев: S[]</v>
      </c>
    </row>
    <row r="222" spans="1:30" s="40" customFormat="1" x14ac:dyDescent="0.25">
      <c r="A222" s="40">
        <f>Ballu!A218</f>
        <v>216</v>
      </c>
      <c r="B222" s="40" t="str">
        <f>CONCATENATE(B$3,": ",CONCATENATE("E[",Ballu!D218,"]"))</f>
        <v>Производитель: E[BALLU MACHINE]</v>
      </c>
      <c r="C222" s="40" t="str">
        <f>CONCATENATE(C$3,": ",CONCATENATE("S[",Ballu!BM218,"]"))</f>
        <v xml:space="preserve"> Тип: S[Сплит система]</v>
      </c>
      <c r="D222" s="40" t="str">
        <f>CONCATENATE(D$3,": ",CONCATENATE("S[",Ballu!AJ218,"]"))</f>
        <v xml:space="preserve"> (Сплит система) Инвертор: S[Да]</v>
      </c>
      <c r="E222" s="40" t="str">
        <f>CONCATENATE(E$3,": ",CONCATENATE("N[",Ballu!AQ218,"]"))</f>
        <v xml:space="preserve"> (Сплит система) Холодопроизводительность: N[8.2]</v>
      </c>
      <c r="F222" s="40" t="str">
        <f>CONCATENATE(F$3,": ",CONCATENATE("N[",Ballu!AN218,"]"))</f>
        <v xml:space="preserve"> (Сплит система) Теплопроизводительность: N[9.3]</v>
      </c>
      <c r="G222" s="40" t="str">
        <f>CONCATENATE(G$3,": ",CONCATENATE("N[",Ballu!BL218,"]"))</f>
        <v xml:space="preserve"> (Сплит система) Площадь помещения: N[70]</v>
      </c>
      <c r="H222" s="40" t="str">
        <f t="shared" si="41"/>
        <v xml:space="preserve"> (Рабочий ток) Охлаждение: S[]</v>
      </c>
      <c r="I222" s="40" t="str">
        <f>CONCATENATE(I$3,": ",CONCATENATE("N[",Ballu!BE218/1000,"]"))</f>
        <v xml:space="preserve"> (Потребляемая мощность) Охлаждение: N[0.00703]</v>
      </c>
      <c r="J222" s="40" t="str">
        <f t="shared" si="42"/>
        <v xml:space="preserve"> (Рабочий ток) Обогрев: S[]</v>
      </c>
      <c r="K222" s="40" t="str">
        <f>CONCATENATE(K$3,": ",CONCATENATE("S[",Ballu!BD218/1000,"]"))</f>
        <v xml:space="preserve"> (Потребляемая мощность) Обогрев: S[0.00762]</v>
      </c>
      <c r="L222" s="40" t="str">
        <f>CONCATENATE(L$3,": ",CONCATENATE("S[",Ballu!BA218,"]"))</f>
        <v xml:space="preserve"> (Рабочий ток) Напряжение / Частота источника питания: S[220-240/50/1]</v>
      </c>
      <c r="M222" s="40" t="str">
        <f t="shared" si="43"/>
        <v xml:space="preserve"> (Рабочий ток) Хладагент: S[]</v>
      </c>
      <c r="N222" s="40" t="str">
        <f t="shared" si="44"/>
        <v xml:space="preserve"> (Рабочий ток) Количество хладагента: N[]</v>
      </c>
      <c r="O222" s="40" t="str">
        <f t="shared" si="45"/>
        <v xml:space="preserve"> (Рабочий ток) Объем рециркулируемого воздуха внутреннего блока: S[]</v>
      </c>
      <c r="P222" s="40" t="str">
        <f>CONCATENATE(P$3,": ",CONCATENATE("S[",Ballu!BN218,"]"))</f>
        <v xml:space="preserve"> (Внутренний блок) Размеры (Ш x Г x В): S[1280 x 235 x 690]</v>
      </c>
      <c r="Q222" s="40" t="str">
        <f t="shared" si="46"/>
        <v xml:space="preserve"> (Внутренний блок) Упаковка (Ш x Г x В): S[]</v>
      </c>
      <c r="R222" s="40" t="str">
        <f>CONCATENATE(R$3,": ",CONCATENATE("S[",Ballu!BR218,"]"))</f>
        <v xml:space="preserve"> (Внутренний блок) Масса (нетто / брутто): S[34]</v>
      </c>
      <c r="S222" s="40" t="str">
        <f>CONCATENATE(S$3,": ",CONCATENATE("S[",Ballu!BG218,"]"))</f>
        <v xml:space="preserve"> (Внутренний блок) Уровень шума мин. / макс.: S[35]</v>
      </c>
      <c r="T222" s="40" t="str">
        <f t="shared" si="47"/>
        <v xml:space="preserve"> (Наружный блок) Марка компрессора: S[]</v>
      </c>
      <c r="U222" s="40" t="str">
        <f>CONCATENATE(U$3,": ",CONCATENATE("S[",Ballu!BP218,"]"))</f>
        <v xml:space="preserve"> (Наружный блок) Размеры (Ш x Г x В): S[900 x 300 x 700]</v>
      </c>
      <c r="V222" s="40" t="str">
        <f t="shared" si="48"/>
        <v xml:space="preserve"> (Наружный блок) Упаковка (Ш x Г x В): S[]</v>
      </c>
      <c r="W222" s="40" t="str">
        <f>CONCATENATE(W$3,": ",CONCATENATE("S[",Ballu!BS218,"]"))</f>
        <v xml:space="preserve"> (Наружный блок) Масса (нетто / брутто): S[43]</v>
      </c>
      <c r="X222" s="40" t="str">
        <f>CONCATENATE(X$3,": ",CONCATENATE("N[",Ballu!AU218,"]"))</f>
        <v xml:space="preserve"> (Наружный блок) Максимальный уровень шума: N[58]</v>
      </c>
      <c r="Y222" s="40" t="str">
        <f t="shared" si="38"/>
        <v xml:space="preserve"> (Соединительные трубы) Жидкостная линия : N[]</v>
      </c>
      <c r="Z222" s="40" t="str">
        <f t="shared" si="38"/>
        <v xml:space="preserve"> (Соединительные трубы) Газовая линия : N[]</v>
      </c>
      <c r="AA222" s="40" t="str">
        <f>CONCATENATE(AA$3,": ",CONCATENATE("N[",Ballu!AK218,"]"))</f>
        <v xml:space="preserve"> (Соединительные трубы) Максимальная длина трубопровода: N[50]</v>
      </c>
      <c r="AB222" s="40" t="str">
        <f>CONCATENATE(AB$3,": ",CONCATENATE("S[",Ballu!AL218,"]"))</f>
        <v xml:space="preserve"> (Соединительные трубы) Максимальный перепад высот: S[25]</v>
      </c>
      <c r="AC222" s="40" t="str">
        <f t="shared" si="39"/>
        <v xml:space="preserve"> (Допустимая темп. наружного воздуха) Охлаждение: S[]</v>
      </c>
      <c r="AD222" s="40" t="str">
        <f t="shared" si="39"/>
        <v xml:space="preserve"> (Допустимая темп. наружного воздуха) Обогрев: S[]</v>
      </c>
    </row>
    <row r="223" spans="1:30" s="40" customFormat="1" x14ac:dyDescent="0.25">
      <c r="A223" s="40">
        <f>Ballu!A219</f>
        <v>217</v>
      </c>
      <c r="B223" s="40" t="str">
        <f>CONCATENATE(B$3,": ",CONCATENATE("E[",Ballu!D219,"]"))</f>
        <v>Производитель: E[BALLU MACHINE]</v>
      </c>
      <c r="C223" s="40" t="str">
        <f>CONCATENATE(C$3,": ",CONCATENATE("S[",Ballu!BM219,"]"))</f>
        <v xml:space="preserve"> Тип: S[Сплит система]</v>
      </c>
      <c r="D223" s="40" t="str">
        <f>CONCATENATE(D$3,": ",CONCATENATE("S[",Ballu!AJ219,"]"))</f>
        <v xml:space="preserve"> (Сплит система) Инвертор: S[Да]</v>
      </c>
      <c r="E223" s="40" t="str">
        <f>CONCATENATE(E$3,": ",CONCATENATE("N[",Ballu!AQ219,"]"))</f>
        <v xml:space="preserve"> (Сплит система) Холодопроизводительность: N[17.5]</v>
      </c>
      <c r="F223" s="40" t="str">
        <f>CONCATENATE(F$3,": ",CONCATENATE("N[",Ballu!AN219,"]"))</f>
        <v xml:space="preserve"> (Сплит система) Теплопроизводительность: N[18.5]</v>
      </c>
      <c r="G223" s="40" t="str">
        <f>CONCATENATE(G$3,": ",CONCATENATE("N[",Ballu!BL219,"]"))</f>
        <v xml:space="preserve"> (Сплит система) Площадь помещения: N[175]</v>
      </c>
      <c r="H223" s="40" t="str">
        <f t="shared" si="41"/>
        <v xml:space="preserve"> (Рабочий ток) Охлаждение: S[]</v>
      </c>
      <c r="I223" s="40" t="str">
        <f>CONCATENATE(I$3,": ",CONCATENATE("N[",Ballu!BE219/1000,"]"))</f>
        <v xml:space="preserve"> (Потребляемая мощность) Охлаждение: N[0.016]</v>
      </c>
      <c r="J223" s="40" t="str">
        <f t="shared" si="42"/>
        <v xml:space="preserve"> (Рабочий ток) Обогрев: S[]</v>
      </c>
      <c r="K223" s="40" t="str">
        <f>CONCATENATE(K$3,": ",CONCATENATE("S[",Ballu!BD219/1000,"]"))</f>
        <v xml:space="preserve"> (Потребляемая мощность) Обогрев: S[0.017]</v>
      </c>
      <c r="L223" s="40" t="str">
        <f>CONCATENATE(L$3,": ",CONCATENATE("S[",Ballu!BA219,"]"))</f>
        <v xml:space="preserve"> (Рабочий ток) Напряжение / Частота источника питания: S[3/380/50]</v>
      </c>
      <c r="M223" s="40" t="str">
        <f t="shared" si="43"/>
        <v xml:space="preserve"> (Рабочий ток) Хладагент: S[]</v>
      </c>
      <c r="N223" s="40" t="str">
        <f t="shared" si="44"/>
        <v xml:space="preserve"> (Рабочий ток) Количество хладагента: N[]</v>
      </c>
      <c r="O223" s="40" t="str">
        <f t="shared" si="45"/>
        <v xml:space="preserve"> (Рабочий ток) Объем рециркулируемого воздуха внутреннего блока: S[]</v>
      </c>
      <c r="P223" s="40" t="str">
        <f>CONCATENATE(P$3,": ",CONCATENATE("S[",Ballu!BN219,"]"))</f>
        <v xml:space="preserve"> (Внутренний блок) Размеры (Ш x Г x В): S[1600 x 235 x 690]</v>
      </c>
      <c r="Q223" s="40" t="str">
        <f t="shared" si="46"/>
        <v xml:space="preserve"> (Внутренний блок) Упаковка (Ш x Г x В): S[]</v>
      </c>
      <c r="R223" s="40" t="str">
        <f>CONCATENATE(R$3,": ",CONCATENATE("S[",Ballu!BR219,"]"))</f>
        <v xml:space="preserve"> (Внутренний блок) Масса (нетто / брутто): S[41]</v>
      </c>
      <c r="S223" s="40" t="str">
        <f>CONCATENATE(S$3,": ",CONCATENATE("S[",Ballu!BG219,"]"))</f>
        <v xml:space="preserve"> (Внутренний блок) Уровень шума мин. / макс.: S[43]</v>
      </c>
      <c r="T223" s="40" t="str">
        <f t="shared" si="47"/>
        <v xml:space="preserve"> (Наружный блок) Марка компрессора: S[]</v>
      </c>
      <c r="U223" s="40" t="str">
        <f>CONCATENATE(U$3,": ",CONCATENATE("S[",Ballu!BP219,"]"))</f>
        <v xml:space="preserve"> (Наружный блок) Размеры (Ш x Г x В): S[940 x 370 x 1325]</v>
      </c>
      <c r="V223" s="40" t="str">
        <f t="shared" si="48"/>
        <v xml:space="preserve"> (Наружный блок) Упаковка (Ш x Г x В): S[]</v>
      </c>
      <c r="W223" s="40" t="str">
        <f>CONCATENATE(W$3,": ",CONCATENATE("S[",Ballu!BS219,"]"))</f>
        <v xml:space="preserve"> (Наружный блок) Масса (нетто / брутто): S[92]</v>
      </c>
      <c r="X223" s="40" t="str">
        <f>CONCATENATE(X$3,": ",CONCATENATE("N[",Ballu!AU219,"]"))</f>
        <v xml:space="preserve"> (Наружный блок) Максимальный уровень шума: N[60]</v>
      </c>
      <c r="Y223" s="40" t="str">
        <f t="shared" si="38"/>
        <v xml:space="preserve"> (Соединительные трубы) Жидкостная линия : N[]</v>
      </c>
      <c r="Z223" s="40" t="str">
        <f t="shared" si="38"/>
        <v xml:space="preserve"> (Соединительные трубы) Газовая линия : N[]</v>
      </c>
      <c r="AA223" s="40" t="str">
        <f>CONCATENATE(AA$3,": ",CONCATENATE("N[",Ballu!AK219,"]"))</f>
        <v xml:space="preserve"> (Соединительные трубы) Максимальная длина трубопровода: N[65]</v>
      </c>
      <c r="AB223" s="40" t="str">
        <f>CONCATENATE(AB$3,": ",CONCATENATE("S[",Ballu!AL219,"]"))</f>
        <v xml:space="preserve"> (Соединительные трубы) Максимальный перепад высот: S[30]</v>
      </c>
      <c r="AC223" s="40" t="str">
        <f t="shared" si="39"/>
        <v xml:space="preserve"> (Допустимая темп. наружного воздуха) Охлаждение: S[]</v>
      </c>
      <c r="AD223" s="40" t="str">
        <f t="shared" si="39"/>
        <v xml:space="preserve"> (Допустимая темп. наружного воздуха) Обогрев: S[]</v>
      </c>
    </row>
    <row r="224" spans="1:30" s="40" customFormat="1" x14ac:dyDescent="0.25">
      <c r="A224" s="40">
        <f>Ballu!A220</f>
        <v>218</v>
      </c>
      <c r="B224" s="40" t="str">
        <f>CONCATENATE(B$3,": ",CONCATENATE("E[",Ballu!D220,"]"))</f>
        <v>Производитель: E[BALLU MACHINE]</v>
      </c>
      <c r="C224" s="40" t="str">
        <f>CONCATENATE(C$3,": ",CONCATENATE("S[",Ballu!BM220,"]"))</f>
        <v xml:space="preserve"> Тип: S[Сплит система]</v>
      </c>
      <c r="D224" s="40" t="str">
        <f>CONCATENATE(D$3,": ",CONCATENATE("S[",Ballu!AJ220,"]"))</f>
        <v xml:space="preserve"> (Сплит система) Инвертор: S[Да]</v>
      </c>
      <c r="E224" s="40" t="str">
        <f>CONCATENATE(E$3,": ",CONCATENATE("N[",Ballu!AQ220,"]"))</f>
        <v xml:space="preserve"> (Сплит система) Холодопроизводительность: N[13]</v>
      </c>
      <c r="F224" s="40" t="str">
        <f>CONCATENATE(F$3,": ",CONCATENATE("N[",Ballu!AN220,"]"))</f>
        <v xml:space="preserve"> (Сплит система) Теплопроизводительность: N[13.5]</v>
      </c>
      <c r="G224" s="40" t="str">
        <f>CONCATENATE(G$3,": ",CONCATENATE("N[",Ballu!BL220,"]"))</f>
        <v xml:space="preserve"> (Сплит система) Площадь помещения: N[105]</v>
      </c>
      <c r="H224" s="40" t="str">
        <f t="shared" si="41"/>
        <v xml:space="preserve"> (Рабочий ток) Охлаждение: S[]</v>
      </c>
      <c r="I224" s="40" t="str">
        <f>CONCATENATE(I$3,": ",CONCATENATE("N[",Ballu!BE220/1000,"]"))</f>
        <v xml:space="preserve"> (Потребляемая мощность) Охлаждение: N[0.01055]</v>
      </c>
      <c r="J224" s="40" t="str">
        <f t="shared" si="42"/>
        <v xml:space="preserve"> (Рабочий ток) Обогрев: S[]</v>
      </c>
      <c r="K224" s="40" t="str">
        <f>CONCATENATE(K$3,": ",CONCATENATE("S[",Ballu!BD220/1000,"]"))</f>
        <v xml:space="preserve"> (Потребляемая мощность) Обогрев: S[0.01115]</v>
      </c>
      <c r="L224" s="40" t="str">
        <f>CONCATENATE(L$3,": ",CONCATENATE("S[",Ballu!BA220,"]"))</f>
        <v xml:space="preserve"> (Рабочий ток) Напряжение / Частота источника питания: S[220-240/50/1]</v>
      </c>
      <c r="M224" s="40" t="str">
        <f t="shared" si="43"/>
        <v xml:space="preserve"> (Рабочий ток) Хладагент: S[]</v>
      </c>
      <c r="N224" s="40" t="str">
        <f t="shared" si="44"/>
        <v xml:space="preserve"> (Рабочий ток) Количество хладагента: N[]</v>
      </c>
      <c r="O224" s="40" t="str">
        <f t="shared" si="45"/>
        <v xml:space="preserve"> (Рабочий ток) Объем рециркулируемого воздуха внутреннего блока: S[]</v>
      </c>
      <c r="P224" s="40" t="str">
        <f>CONCATENATE(P$3,": ",CONCATENATE("S[",Ballu!BN220,"]"))</f>
        <v xml:space="preserve"> (Внутренний блок) Размеры (Ш x Г x В): S[1600 x 235 x 690]</v>
      </c>
      <c r="Q224" s="40" t="str">
        <f t="shared" si="46"/>
        <v xml:space="preserve"> (Внутренний блок) Упаковка (Ш x Г x В): S[]</v>
      </c>
      <c r="R224" s="40" t="str">
        <f>CONCATENATE(R$3,": ",CONCATENATE("S[",Ballu!BR220,"]"))</f>
        <v xml:space="preserve"> (Внутренний блок) Масса (нетто / брутто): S[41]</v>
      </c>
      <c r="S224" s="40" t="str">
        <f>CONCATENATE(S$3,": ",CONCATENATE("S[",Ballu!BG220,"]"))</f>
        <v xml:space="preserve"> (Внутренний блок) Уровень шума мин. / макс.: S[42]</v>
      </c>
      <c r="T224" s="40" t="str">
        <f t="shared" si="47"/>
        <v xml:space="preserve"> (Наружный блок) Марка компрессора: S[]</v>
      </c>
      <c r="U224" s="40" t="str">
        <f>CONCATENATE(U$3,": ",CONCATENATE("S[",Ballu!BP220,"]"))</f>
        <v xml:space="preserve"> (Наружный блок) Размеры (Ш x Г x В): S[970 x 395 x 805]</v>
      </c>
      <c r="V224" s="40" t="str">
        <f t="shared" si="48"/>
        <v xml:space="preserve"> (Наружный блок) Упаковка (Ш x Г x В): S[]</v>
      </c>
      <c r="W224" s="40" t="str">
        <f>CONCATENATE(W$3,": ",CONCATENATE("S[",Ballu!BS220,"]"))</f>
        <v xml:space="preserve"> (Наружный блок) Масса (нетто / брутто): S[72]</v>
      </c>
      <c r="X224" s="40" t="str">
        <f>CONCATENATE(X$3,": ",CONCATENATE("N[",Ballu!AU220,"]"))</f>
        <v xml:space="preserve"> (Наружный блок) Максимальный уровень шума: N[57]</v>
      </c>
      <c r="Y224" s="40" t="str">
        <f t="shared" si="38"/>
        <v xml:space="preserve"> (Соединительные трубы) Жидкостная линия : N[]</v>
      </c>
      <c r="Z224" s="40" t="str">
        <f t="shared" si="38"/>
        <v xml:space="preserve"> (Соединительные трубы) Газовая линия : N[]</v>
      </c>
      <c r="AA224" s="40" t="str">
        <f>CONCATENATE(AA$3,": ",CONCATENATE("N[",Ballu!AK220,"]"))</f>
        <v xml:space="preserve"> (Соединительные трубы) Максимальная длина трубопровода: N[65]</v>
      </c>
      <c r="AB224" s="40" t="str">
        <f>CONCATENATE(AB$3,": ",CONCATENATE("S[",Ballu!AL220,"]"))</f>
        <v xml:space="preserve"> (Соединительные трубы) Максимальный перепад высот: S[30]</v>
      </c>
      <c r="AC224" s="40" t="str">
        <f t="shared" si="39"/>
        <v xml:space="preserve"> (Допустимая темп. наружного воздуха) Охлаждение: S[]</v>
      </c>
      <c r="AD224" s="40" t="str">
        <f t="shared" si="39"/>
        <v xml:space="preserve"> (Допустимая темп. наружного воздуха) Обогрев: S[]</v>
      </c>
    </row>
    <row r="225" spans="1:30" s="40" customFormat="1" x14ac:dyDescent="0.25">
      <c r="A225" s="40">
        <f>Ballu!A221</f>
        <v>219</v>
      </c>
      <c r="B225" s="40" t="str">
        <f>CONCATENATE(B$3,": ",CONCATENATE("E[",Ballu!D221,"]"))</f>
        <v>Производитель: E[BALLU]</v>
      </c>
      <c r="C225" s="40" t="str">
        <f>CONCATENATE(C$3,": ",CONCATENATE("S[",Ballu!BM221,"]"))</f>
        <v xml:space="preserve"> Тип: S[Сплит система]</v>
      </c>
      <c r="D225" s="40" t="str">
        <f>CONCATENATE(D$3,": ",CONCATENATE("S[",Ballu!AJ221,"]"))</f>
        <v xml:space="preserve"> (Сплит система) Инвертор: S[]</v>
      </c>
      <c r="E225" s="40" t="str">
        <f>CONCATENATE(E$3,": ",CONCATENATE("N[",Ballu!AQ221,"]"))</f>
        <v xml:space="preserve"> (Сплит система) Холодопроизводительность: N[2.05]</v>
      </c>
      <c r="F225" s="40" t="str">
        <f>CONCATENATE(F$3,": ",CONCATENATE("N[",Ballu!AN221,"]"))</f>
        <v xml:space="preserve"> (Сплит система) Теплопроизводительность: N[]</v>
      </c>
      <c r="G225" s="40" t="str">
        <f>CONCATENATE(G$3,": ",CONCATENATE("N[",Ballu!BL221,"]"))</f>
        <v xml:space="preserve"> (Сплит система) Площадь помещения: N[20]</v>
      </c>
      <c r="H225" s="40" t="str">
        <f t="shared" si="41"/>
        <v xml:space="preserve"> (Рабочий ток) Охлаждение: S[]</v>
      </c>
      <c r="I225" s="48" t="str">
        <f t="shared" ref="I225:I227" si="49">CONCATENATE(I$3,": ",CONCATENATE("N[]"))</f>
        <v xml:space="preserve"> (Потребляемая мощность) Охлаждение: N[]</v>
      </c>
      <c r="J225" s="40" t="str">
        <f t="shared" si="42"/>
        <v xml:space="preserve"> (Рабочий ток) Обогрев: S[]</v>
      </c>
      <c r="K225" s="48" t="str">
        <f t="shared" si="42"/>
        <v xml:space="preserve"> (Потребляемая мощность) Обогрев: S[]</v>
      </c>
      <c r="L225" s="40" t="str">
        <f>CONCATENATE(L$3,": ",CONCATENATE("S[",Ballu!BA221,"]"))</f>
        <v xml:space="preserve"> (Рабочий ток) Напряжение / Частота источника питания: S[220-240/50/1]</v>
      </c>
      <c r="M225" s="40" t="str">
        <f t="shared" si="43"/>
        <v xml:space="preserve"> (Рабочий ток) Хладагент: S[]</v>
      </c>
      <c r="N225" s="40" t="str">
        <f t="shared" si="44"/>
        <v xml:space="preserve"> (Рабочий ток) Количество хладагента: N[]</v>
      </c>
      <c r="O225" s="40" t="str">
        <f t="shared" si="45"/>
        <v xml:space="preserve"> (Рабочий ток) Объем рециркулируемого воздуха внутреннего блока: S[]</v>
      </c>
      <c r="P225" s="48" t="str">
        <f t="shared" si="45"/>
        <v xml:space="preserve"> (Внутренний блок) Размеры (Ш x Г x В): S[]</v>
      </c>
      <c r="Q225" s="40" t="str">
        <f t="shared" si="46"/>
        <v xml:space="preserve"> (Внутренний блок) Упаковка (Ш x Г x В): S[]</v>
      </c>
      <c r="R225" s="48" t="str">
        <f t="shared" si="46"/>
        <v xml:space="preserve"> (Внутренний блок) Масса (нетто / брутто): S[]</v>
      </c>
      <c r="S225" s="40" t="str">
        <f>CONCATENATE(S$3,": ",CONCATENATE("S[",Ballu!BG221,"]"))</f>
        <v xml:space="preserve"> (Внутренний блок) Уровень шума мин. / макс.: S[]</v>
      </c>
      <c r="T225" s="40" t="str">
        <f t="shared" si="47"/>
        <v xml:space="preserve"> (Наружный блок) Марка компрессора: S[]</v>
      </c>
      <c r="U225" s="48" t="str">
        <f t="shared" si="47"/>
        <v xml:space="preserve"> (Наружный блок) Размеры (Ш x Г x В): S[]</v>
      </c>
      <c r="V225" s="40" t="str">
        <f t="shared" si="48"/>
        <v xml:space="preserve"> (Наружный блок) Упаковка (Ш x Г x В): S[]</v>
      </c>
      <c r="W225" s="48" t="str">
        <f t="shared" si="48"/>
        <v xml:space="preserve"> (Наружный блок) Масса (нетто / брутто): S[]</v>
      </c>
      <c r="X225" s="40" t="str">
        <f>CONCATENATE(X$3,": ",CONCATENATE("N[",Ballu!AU221,"]"))</f>
        <v xml:space="preserve"> (Наружный блок) Максимальный уровень шума: N[]</v>
      </c>
      <c r="Y225" s="40" t="str">
        <f t="shared" si="38"/>
        <v xml:space="preserve"> (Соединительные трубы) Жидкостная линия : N[]</v>
      </c>
      <c r="Z225" s="40" t="str">
        <f t="shared" si="38"/>
        <v xml:space="preserve"> (Соединительные трубы) Газовая линия : N[]</v>
      </c>
      <c r="AA225" s="40" t="str">
        <f>CONCATENATE(AA$3,": ",CONCATENATE("N[",Ballu!AK221,"]"))</f>
        <v xml:space="preserve"> (Соединительные трубы) Максимальная длина трубопровода: N[]</v>
      </c>
      <c r="AB225" s="40" t="str">
        <f>CONCATENATE(AB$3,": ",CONCATENATE("S[",Ballu!AL221,"]"))</f>
        <v xml:space="preserve"> (Соединительные трубы) Максимальный перепад высот: S[]</v>
      </c>
      <c r="AC225" s="40" t="str">
        <f t="shared" si="39"/>
        <v xml:space="preserve"> (Допустимая темп. наружного воздуха) Охлаждение: S[]</v>
      </c>
      <c r="AD225" s="40" t="str">
        <f t="shared" si="39"/>
        <v xml:space="preserve"> (Допустимая темп. наружного воздуха) Обогрев: S[]</v>
      </c>
    </row>
    <row r="226" spans="1:30" s="40" customFormat="1" x14ac:dyDescent="0.25">
      <c r="A226" s="40">
        <f>Ballu!A222</f>
        <v>220</v>
      </c>
      <c r="B226" s="40" t="str">
        <f>CONCATENATE(B$3,": ",CONCATENATE("E[",Ballu!D222,"]"))</f>
        <v>Производитель: E[BALLU]</v>
      </c>
      <c r="C226" s="40" t="str">
        <f>CONCATENATE(C$3,": ",CONCATENATE("S[",Ballu!BM222,"]"))</f>
        <v xml:space="preserve"> Тип: S[Сплит система]</v>
      </c>
      <c r="D226" s="40" t="str">
        <f>CONCATENATE(D$3,": ",CONCATENATE("S[",Ballu!AJ222,"]"))</f>
        <v xml:space="preserve"> (Сплит система) Инвертор: S[]</v>
      </c>
      <c r="E226" s="40" t="str">
        <f>CONCATENATE(E$3,": ",CONCATENATE("N[",Ballu!AQ222,"]"))</f>
        <v xml:space="preserve"> (Сплит система) Холодопроизводительность: N[1.46]</v>
      </c>
      <c r="F226" s="40" t="str">
        <f>CONCATENATE(F$3,": ",CONCATENATE("N[",Ballu!AN222,"]"))</f>
        <v xml:space="preserve"> (Сплит система) Теплопроизводительность: N[]</v>
      </c>
      <c r="G226" s="40" t="str">
        <f>CONCATENATE(G$3,": ",CONCATENATE("N[",Ballu!BL222,"]"))</f>
        <v xml:space="preserve"> (Сплит система) Площадь помещения: N[15]</v>
      </c>
      <c r="H226" s="40" t="str">
        <f t="shared" si="41"/>
        <v xml:space="preserve"> (Рабочий ток) Охлаждение: S[]</v>
      </c>
      <c r="I226" s="48" t="str">
        <f t="shared" si="49"/>
        <v xml:space="preserve"> (Потребляемая мощность) Охлаждение: N[]</v>
      </c>
      <c r="J226" s="40" t="str">
        <f t="shared" si="42"/>
        <v xml:space="preserve"> (Рабочий ток) Обогрев: S[]</v>
      </c>
      <c r="K226" s="48" t="str">
        <f t="shared" si="42"/>
        <v xml:space="preserve"> (Потребляемая мощность) Обогрев: S[]</v>
      </c>
      <c r="L226" s="40" t="str">
        <f>CONCATENATE(L$3,": ",CONCATENATE("S[",Ballu!BA222,"]"))</f>
        <v xml:space="preserve"> (Рабочий ток) Напряжение / Частота источника питания: S[220-240/50/1]</v>
      </c>
      <c r="M226" s="40" t="str">
        <f t="shared" si="43"/>
        <v xml:space="preserve"> (Рабочий ток) Хладагент: S[]</v>
      </c>
      <c r="N226" s="40" t="str">
        <f t="shared" si="44"/>
        <v xml:space="preserve"> (Рабочий ток) Количество хладагента: N[]</v>
      </c>
      <c r="O226" s="40" t="str">
        <f t="shared" si="45"/>
        <v xml:space="preserve"> (Рабочий ток) Объем рециркулируемого воздуха внутреннего блока: S[]</v>
      </c>
      <c r="P226" s="48" t="str">
        <f t="shared" si="45"/>
        <v xml:space="preserve"> (Внутренний блок) Размеры (Ш x Г x В): S[]</v>
      </c>
      <c r="Q226" s="40" t="str">
        <f t="shared" si="46"/>
        <v xml:space="preserve"> (Внутренний блок) Упаковка (Ш x Г x В): S[]</v>
      </c>
      <c r="R226" s="48" t="str">
        <f t="shared" si="46"/>
        <v xml:space="preserve"> (Внутренний блок) Масса (нетто / брутто): S[]</v>
      </c>
      <c r="S226" s="40" t="str">
        <f>CONCATENATE(S$3,": ",CONCATENATE("S[",Ballu!BG222,"]"))</f>
        <v xml:space="preserve"> (Внутренний блок) Уровень шума мин. / макс.: S[]</v>
      </c>
      <c r="T226" s="40" t="str">
        <f t="shared" si="47"/>
        <v xml:space="preserve"> (Наружный блок) Марка компрессора: S[]</v>
      </c>
      <c r="U226" s="48" t="str">
        <f t="shared" si="47"/>
        <v xml:space="preserve"> (Наружный блок) Размеры (Ш x Г x В): S[]</v>
      </c>
      <c r="V226" s="40" t="str">
        <f t="shared" si="48"/>
        <v xml:space="preserve"> (Наружный блок) Упаковка (Ш x Г x В): S[]</v>
      </c>
      <c r="W226" s="48" t="str">
        <f t="shared" si="48"/>
        <v xml:space="preserve"> (Наружный блок) Масса (нетто / брутто): S[]</v>
      </c>
      <c r="X226" s="40" t="str">
        <f>CONCATENATE(X$3,": ",CONCATENATE("N[",Ballu!AU222,"]"))</f>
        <v xml:space="preserve"> (Наружный блок) Максимальный уровень шума: N[]</v>
      </c>
      <c r="Y226" s="40" t="str">
        <f t="shared" ref="Y226:Z227" si="50">CONCATENATE(Y$3,": ",CONCATENATE("N[]"))</f>
        <v xml:space="preserve"> (Соединительные трубы) Жидкостная линия : N[]</v>
      </c>
      <c r="Z226" s="40" t="str">
        <f t="shared" si="50"/>
        <v xml:space="preserve"> (Соединительные трубы) Газовая линия : N[]</v>
      </c>
      <c r="AA226" s="40" t="str">
        <f>CONCATENATE(AA$3,": ",CONCATENATE("N[",Ballu!AK222,"]"))</f>
        <v xml:space="preserve"> (Соединительные трубы) Максимальная длина трубопровода: N[]</v>
      </c>
      <c r="AB226" s="40" t="str">
        <f>CONCATENATE(AB$3,": ",CONCATENATE("S[",Ballu!AL222,"]"))</f>
        <v xml:space="preserve"> (Соединительные трубы) Максимальный перепад высот: S[]</v>
      </c>
      <c r="AC226" s="40" t="str">
        <f t="shared" ref="AC226:AD227" si="51">CONCATENATE(AC$3,": ",CONCATENATE("S[]"))</f>
        <v xml:space="preserve"> (Допустимая темп. наружного воздуха) Охлаждение: S[]</v>
      </c>
      <c r="AD226" s="40" t="str">
        <f t="shared" si="51"/>
        <v xml:space="preserve"> (Допустимая темп. наружного воздуха) Обогрев: S[]</v>
      </c>
    </row>
    <row r="227" spans="1:30" s="40" customFormat="1" x14ac:dyDescent="0.25">
      <c r="A227" s="40">
        <f>Ballu!A223</f>
        <v>221</v>
      </c>
      <c r="B227" s="40" t="str">
        <f>CONCATENATE(B$3,": ",CONCATENATE("E[",Ballu!D223,"]"))</f>
        <v>Производитель: E[BALLU]</v>
      </c>
      <c r="C227" s="40" t="str">
        <f>CONCATENATE(C$3,": ",CONCATENATE("S[",Ballu!BM223,"]"))</f>
        <v xml:space="preserve"> Тип: S[Сплит система]</v>
      </c>
      <c r="D227" s="40" t="str">
        <f>CONCATENATE(D$3,": ",CONCATENATE("S[",Ballu!AJ223,"]"))</f>
        <v xml:space="preserve"> (Сплит система) Инвертор: S[]</v>
      </c>
      <c r="E227" s="40" t="str">
        <f>CONCATENATE(E$3,": ",CONCATENATE("N[",Ballu!AQ223,"]"))</f>
        <v xml:space="preserve"> (Сплит система) Холодопроизводительность: N[2.64]</v>
      </c>
      <c r="F227" s="40" t="str">
        <f>CONCATENATE(F$3,": ",CONCATENATE("N[",Ballu!AN223,"]"))</f>
        <v xml:space="preserve"> (Сплит система) Теплопроизводительность: N[]</v>
      </c>
      <c r="G227" s="40" t="str">
        <f>CONCATENATE(G$3,": ",CONCATENATE("N[",Ballu!BL223,"]"))</f>
        <v xml:space="preserve"> (Сплит система) Площадь помещения: N[24]</v>
      </c>
      <c r="H227" s="40" t="str">
        <f t="shared" si="41"/>
        <v xml:space="preserve"> (Рабочий ток) Охлаждение: S[]</v>
      </c>
      <c r="I227" s="48" t="str">
        <f t="shared" si="49"/>
        <v xml:space="preserve"> (Потребляемая мощность) Охлаждение: N[]</v>
      </c>
      <c r="J227" s="40" t="str">
        <f t="shared" si="42"/>
        <v xml:space="preserve"> (Рабочий ток) Обогрев: S[]</v>
      </c>
      <c r="K227" s="48" t="str">
        <f t="shared" si="42"/>
        <v xml:space="preserve"> (Потребляемая мощность) Обогрев: S[]</v>
      </c>
      <c r="L227" s="40" t="str">
        <f>CONCATENATE(L$3,": ",CONCATENATE("S[",Ballu!BA223,"]"))</f>
        <v xml:space="preserve"> (Рабочий ток) Напряжение / Частота источника питания: S[220-240/50/1]</v>
      </c>
      <c r="M227" s="40" t="str">
        <f t="shared" si="43"/>
        <v xml:space="preserve"> (Рабочий ток) Хладагент: S[]</v>
      </c>
      <c r="N227" s="40" t="str">
        <f t="shared" si="44"/>
        <v xml:space="preserve"> (Рабочий ток) Количество хладагента: N[]</v>
      </c>
      <c r="O227" s="40" t="str">
        <f t="shared" si="45"/>
        <v xml:space="preserve"> (Рабочий ток) Объем рециркулируемого воздуха внутреннего блока: S[]</v>
      </c>
      <c r="P227" s="48" t="str">
        <f>CONCATENATE(P$3,": ",CONCATENATE("S[]"))</f>
        <v xml:space="preserve"> (Внутренний блок) Размеры (Ш x Г x В): S[]</v>
      </c>
      <c r="Q227" s="40" t="str">
        <f t="shared" si="46"/>
        <v xml:space="preserve"> (Внутренний блок) Упаковка (Ш x Г x В): S[]</v>
      </c>
      <c r="R227" s="48" t="str">
        <f t="shared" si="46"/>
        <v xml:space="preserve"> (Внутренний блок) Масса (нетто / брутто): S[]</v>
      </c>
      <c r="S227" s="40" t="str">
        <f>CONCATENATE(S$3,": ",CONCATENATE("S[",Ballu!BG223,"]"))</f>
        <v xml:space="preserve"> (Внутренний блок) Уровень шума мин. / макс.: S[]</v>
      </c>
      <c r="T227" s="40" t="str">
        <f t="shared" si="47"/>
        <v xml:space="preserve"> (Наружный блок) Марка компрессора: S[]</v>
      </c>
      <c r="U227" s="48" t="str">
        <f>CONCATENATE(U$3,": ",CONCATENATE("S[]"))</f>
        <v xml:space="preserve"> (Наружный блок) Размеры (Ш x Г x В): S[]</v>
      </c>
      <c r="V227" s="40" t="str">
        <f t="shared" si="48"/>
        <v xml:space="preserve"> (Наружный блок) Упаковка (Ш x Г x В): S[]</v>
      </c>
      <c r="W227" s="48" t="str">
        <f t="shared" si="48"/>
        <v xml:space="preserve"> (Наружный блок) Масса (нетто / брутто): S[]</v>
      </c>
      <c r="X227" s="40" t="str">
        <f>CONCATENATE(X$3,": ",CONCATENATE("N[",Ballu!AU223,"]"))</f>
        <v xml:space="preserve"> (Наружный блок) Максимальный уровень шума: N[]</v>
      </c>
      <c r="Y227" s="40" t="str">
        <f t="shared" si="50"/>
        <v xml:space="preserve"> (Соединительные трубы) Жидкостная линия : N[]</v>
      </c>
      <c r="Z227" s="40" t="str">
        <f t="shared" si="50"/>
        <v xml:space="preserve"> (Соединительные трубы) Газовая линия : N[]</v>
      </c>
      <c r="AA227" s="40" t="str">
        <f>CONCATENATE(AA$3,": ",CONCATENATE("N[",Ballu!AK223,"]"))</f>
        <v xml:space="preserve"> (Соединительные трубы) Максимальная длина трубопровода: N[]</v>
      </c>
      <c r="AB227" s="40" t="str">
        <f>CONCATENATE(AB$3,": ",CONCATENATE("S[",Ballu!AL223,"]"))</f>
        <v xml:space="preserve"> (Соединительные трубы) Максимальный перепад высот: S[]</v>
      </c>
      <c r="AC227" s="40" t="str">
        <f t="shared" si="51"/>
        <v xml:space="preserve"> (Допустимая темп. наружного воздуха) Охлаждение: S[]</v>
      </c>
      <c r="AD227" s="40" t="str">
        <f t="shared" si="51"/>
        <v xml:space="preserve"> (Допустимая темп. наружного воздуха) Обогрев: S[]</v>
      </c>
    </row>
    <row r="228" spans="1:30" s="40" customFormat="1" x14ac:dyDescent="0.25"/>
    <row r="229" spans="1:30" s="40" customFormat="1" x14ac:dyDescent="0.25"/>
    <row r="230" spans="1:30" s="40" customFormat="1" x14ac:dyDescent="0.25"/>
    <row r="231" spans="1:30" s="40" customFormat="1" x14ac:dyDescent="0.25"/>
    <row r="232" spans="1:30" s="40" customFormat="1" x14ac:dyDescent="0.25"/>
    <row r="233" spans="1:30" s="40" customFormat="1" x14ac:dyDescent="0.25"/>
    <row r="234" spans="1:30" s="40" customFormat="1" x14ac:dyDescent="0.25"/>
    <row r="235" spans="1:30" s="40" customFormat="1" x14ac:dyDescent="0.25"/>
    <row r="236" spans="1:30" s="40" customFormat="1" x14ac:dyDescent="0.25"/>
    <row r="237" spans="1:30" s="40" customFormat="1" x14ac:dyDescent="0.25"/>
    <row r="238" spans="1:30" s="40" customFormat="1" x14ac:dyDescent="0.25"/>
    <row r="239" spans="1:30" s="40" customFormat="1" x14ac:dyDescent="0.25"/>
    <row r="240" spans="1:30" s="40" customFormat="1" x14ac:dyDescent="0.25"/>
    <row r="241" s="40" customFormat="1" x14ac:dyDescent="0.25"/>
    <row r="242" s="40" customFormat="1" x14ac:dyDescent="0.25"/>
    <row r="243" s="40" customFormat="1" x14ac:dyDescent="0.25"/>
    <row r="244" s="40" customFormat="1" x14ac:dyDescent="0.25"/>
    <row r="245" s="40" customFormat="1" x14ac:dyDescent="0.25"/>
    <row r="246" s="40" customFormat="1" x14ac:dyDescent="0.25"/>
    <row r="247" s="40" customFormat="1" x14ac:dyDescent="0.25"/>
    <row r="248" s="40" customFormat="1" x14ac:dyDescent="0.25"/>
    <row r="249" s="40" customFormat="1" x14ac:dyDescent="0.25"/>
    <row r="250" s="40" customFormat="1" x14ac:dyDescent="0.25"/>
    <row r="251" s="40" customFormat="1" x14ac:dyDescent="0.25"/>
    <row r="252" s="40" customFormat="1" x14ac:dyDescent="0.25"/>
    <row r="253" s="40" customFormat="1" x14ac:dyDescent="0.25"/>
    <row r="254" s="40" customFormat="1" x14ac:dyDescent="0.25"/>
    <row r="255" s="40" customFormat="1" x14ac:dyDescent="0.25"/>
    <row r="256" s="40" customFormat="1" x14ac:dyDescent="0.25"/>
    <row r="257" s="40" customFormat="1" x14ac:dyDescent="0.25"/>
    <row r="258" s="40" customFormat="1" x14ac:dyDescent="0.25"/>
    <row r="259" s="40" customFormat="1" x14ac:dyDescent="0.25"/>
    <row r="260" s="40" customFormat="1" x14ac:dyDescent="0.25"/>
    <row r="261" s="40" customFormat="1" x14ac:dyDescent="0.25"/>
    <row r="262" s="40" customFormat="1" x14ac:dyDescent="0.25"/>
  </sheetData>
  <autoFilter ref="A6:AF227" xr:uid="{00000000-0009-0000-0000-000005000000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1:AE227"/>
  <sheetViews>
    <sheetView workbookViewId="0">
      <selection activeCell="G9" sqref="G9"/>
    </sheetView>
  </sheetViews>
  <sheetFormatPr defaultRowHeight="15" x14ac:dyDescent="0.25"/>
  <sheetData>
    <row r="1" spans="2:31" x14ac:dyDescent="0.25">
      <c r="B1" t="s">
        <v>5111</v>
      </c>
      <c r="C1" t="s">
        <v>5112</v>
      </c>
      <c r="D1" t="s">
        <v>5113</v>
      </c>
      <c r="E1" t="s">
        <v>5114</v>
      </c>
      <c r="F1" t="s">
        <v>5115</v>
      </c>
      <c r="G1" t="s">
        <v>5116</v>
      </c>
      <c r="H1" t="s">
        <v>5117</v>
      </c>
      <c r="I1" t="s">
        <v>5118</v>
      </c>
      <c r="J1" t="s">
        <v>5119</v>
      </c>
      <c r="K1" t="s">
        <v>5120</v>
      </c>
      <c r="L1" t="s">
        <v>5121</v>
      </c>
      <c r="M1" t="s">
        <v>5122</v>
      </c>
      <c r="N1" t="s">
        <v>5123</v>
      </c>
      <c r="O1" t="s">
        <v>5124</v>
      </c>
      <c r="P1" t="s">
        <v>5125</v>
      </c>
      <c r="Q1" t="s">
        <v>5126</v>
      </c>
      <c r="R1" t="s">
        <v>5127</v>
      </c>
      <c r="S1" t="s">
        <v>5128</v>
      </c>
      <c r="T1" t="s">
        <v>5129</v>
      </c>
      <c r="U1" t="s">
        <v>5130</v>
      </c>
      <c r="V1" t="s">
        <v>5131</v>
      </c>
      <c r="W1" t="s">
        <v>5132</v>
      </c>
      <c r="X1" t="s">
        <v>5133</v>
      </c>
      <c r="Y1" t="s">
        <v>5134</v>
      </c>
      <c r="Z1" t="s">
        <v>5135</v>
      </c>
      <c r="AA1" t="s">
        <v>5136</v>
      </c>
      <c r="AB1" t="s">
        <v>5137</v>
      </c>
      <c r="AC1" t="s">
        <v>5138</v>
      </c>
      <c r="AD1" t="s">
        <v>5139</v>
      </c>
      <c r="AE1" t="s">
        <v>5309</v>
      </c>
    </row>
    <row r="2" spans="2:31" x14ac:dyDescent="0.25">
      <c r="B2" t="s">
        <v>5310</v>
      </c>
      <c r="C2" t="s">
        <v>5053</v>
      </c>
      <c r="D2" t="s">
        <v>6115</v>
      </c>
      <c r="E2" t="s">
        <v>5311</v>
      </c>
      <c r="F2" t="s">
        <v>5312</v>
      </c>
      <c r="G2" t="s">
        <v>5313</v>
      </c>
      <c r="H2" t="s">
        <v>5314</v>
      </c>
      <c r="I2" t="s">
        <v>5315</v>
      </c>
      <c r="J2" t="s">
        <v>5316</v>
      </c>
      <c r="K2" t="s">
        <v>5317</v>
      </c>
      <c r="L2" t="s">
        <v>5318</v>
      </c>
      <c r="M2" t="s">
        <v>5319</v>
      </c>
      <c r="N2" t="s">
        <v>5320</v>
      </c>
      <c r="O2" t="s">
        <v>5321</v>
      </c>
      <c r="P2" t="s">
        <v>5322</v>
      </c>
      <c r="Q2" t="s">
        <v>5323</v>
      </c>
      <c r="R2" t="s">
        <v>5324</v>
      </c>
      <c r="S2" t="s">
        <v>5325</v>
      </c>
      <c r="T2" t="s">
        <v>5326</v>
      </c>
      <c r="U2" t="s">
        <v>5327</v>
      </c>
      <c r="V2" t="s">
        <v>5328</v>
      </c>
      <c r="W2" t="s">
        <v>5329</v>
      </c>
      <c r="X2" t="s">
        <v>5074</v>
      </c>
      <c r="Y2" t="s">
        <v>5330</v>
      </c>
      <c r="Z2" t="s">
        <v>5331</v>
      </c>
      <c r="AA2" t="s">
        <v>5332</v>
      </c>
      <c r="AB2" t="s">
        <v>5333</v>
      </c>
      <c r="AC2" t="s">
        <v>5334</v>
      </c>
      <c r="AD2" t="s">
        <v>5335</v>
      </c>
      <c r="AE2" t="s">
        <v>6116</v>
      </c>
    </row>
    <row r="3" spans="2:31" x14ac:dyDescent="0.25">
      <c r="B3" t="s">
        <v>5310</v>
      </c>
      <c r="C3" t="s">
        <v>5053</v>
      </c>
      <c r="D3" t="s">
        <v>6115</v>
      </c>
      <c r="E3" t="s">
        <v>5336</v>
      </c>
      <c r="F3" t="s">
        <v>5337</v>
      </c>
      <c r="G3" t="s">
        <v>5338</v>
      </c>
      <c r="H3" t="s">
        <v>5314</v>
      </c>
      <c r="I3" t="s">
        <v>5339</v>
      </c>
      <c r="J3" t="s">
        <v>5316</v>
      </c>
      <c r="K3" t="s">
        <v>5340</v>
      </c>
      <c r="L3" t="s">
        <v>5318</v>
      </c>
      <c r="M3" t="s">
        <v>5319</v>
      </c>
      <c r="N3" t="s">
        <v>5320</v>
      </c>
      <c r="O3" t="s">
        <v>5321</v>
      </c>
      <c r="P3" t="s">
        <v>5322</v>
      </c>
      <c r="Q3" t="s">
        <v>5323</v>
      </c>
      <c r="R3" t="s">
        <v>5324</v>
      </c>
      <c r="S3" t="s">
        <v>5341</v>
      </c>
      <c r="T3" t="s">
        <v>5326</v>
      </c>
      <c r="U3" t="s">
        <v>5327</v>
      </c>
      <c r="V3" t="s">
        <v>5328</v>
      </c>
      <c r="W3" t="s">
        <v>5342</v>
      </c>
      <c r="X3" t="s">
        <v>5074</v>
      </c>
      <c r="Y3" t="s">
        <v>5330</v>
      </c>
      <c r="Z3" t="s">
        <v>5331</v>
      </c>
      <c r="AA3" t="s">
        <v>5332</v>
      </c>
      <c r="AB3" t="s">
        <v>5333</v>
      </c>
      <c r="AC3" t="s">
        <v>5334</v>
      </c>
      <c r="AD3" t="s">
        <v>5335</v>
      </c>
      <c r="AE3" t="s">
        <v>6118</v>
      </c>
    </row>
    <row r="4" spans="2:31" x14ac:dyDescent="0.25">
      <c r="B4" t="s">
        <v>5310</v>
      </c>
      <c r="C4" t="s">
        <v>5053</v>
      </c>
      <c r="D4" t="s">
        <v>6120</v>
      </c>
      <c r="E4" t="s">
        <v>5343</v>
      </c>
      <c r="F4" t="s">
        <v>5344</v>
      </c>
      <c r="G4" t="s">
        <v>5345</v>
      </c>
      <c r="H4" t="s">
        <v>5314</v>
      </c>
      <c r="I4" t="s">
        <v>5346</v>
      </c>
      <c r="J4" t="s">
        <v>5316</v>
      </c>
      <c r="K4" t="s">
        <v>5347</v>
      </c>
      <c r="L4" t="s">
        <v>5318</v>
      </c>
      <c r="M4" t="s">
        <v>5319</v>
      </c>
      <c r="N4" t="s">
        <v>5320</v>
      </c>
      <c r="O4" t="s">
        <v>5321</v>
      </c>
      <c r="P4" t="s">
        <v>5348</v>
      </c>
      <c r="Q4" t="s">
        <v>5323</v>
      </c>
      <c r="R4" t="s">
        <v>5349</v>
      </c>
      <c r="S4" t="s">
        <v>5350</v>
      </c>
      <c r="T4" t="s">
        <v>5326</v>
      </c>
      <c r="U4" t="s">
        <v>5351</v>
      </c>
      <c r="V4" t="s">
        <v>5328</v>
      </c>
      <c r="W4" t="s">
        <v>5352</v>
      </c>
      <c r="X4" t="s">
        <v>5353</v>
      </c>
      <c r="Y4" t="s">
        <v>5330</v>
      </c>
      <c r="Z4" t="s">
        <v>5331</v>
      </c>
      <c r="AA4" t="s">
        <v>5077</v>
      </c>
      <c r="AB4" t="s">
        <v>5354</v>
      </c>
      <c r="AC4" t="s">
        <v>5334</v>
      </c>
      <c r="AD4" t="s">
        <v>5335</v>
      </c>
      <c r="AE4" t="s">
        <v>6121</v>
      </c>
    </row>
    <row r="5" spans="2:31" x14ac:dyDescent="0.25">
      <c r="B5" t="s">
        <v>5310</v>
      </c>
      <c r="C5" t="s">
        <v>5053</v>
      </c>
      <c r="D5" t="s">
        <v>6120</v>
      </c>
      <c r="E5" t="s">
        <v>5355</v>
      </c>
      <c r="F5" t="s">
        <v>5356</v>
      </c>
      <c r="G5" t="s">
        <v>5357</v>
      </c>
      <c r="H5" t="s">
        <v>5314</v>
      </c>
      <c r="I5" t="s">
        <v>5358</v>
      </c>
      <c r="J5" t="s">
        <v>5316</v>
      </c>
      <c r="K5" t="s">
        <v>5359</v>
      </c>
      <c r="L5" t="s">
        <v>5318</v>
      </c>
      <c r="M5" t="s">
        <v>5319</v>
      </c>
      <c r="N5" t="s">
        <v>5320</v>
      </c>
      <c r="O5" t="s">
        <v>5321</v>
      </c>
      <c r="P5" t="s">
        <v>5360</v>
      </c>
      <c r="Q5" t="s">
        <v>5323</v>
      </c>
      <c r="R5" t="s">
        <v>5324</v>
      </c>
      <c r="S5" t="s">
        <v>5361</v>
      </c>
      <c r="T5" t="s">
        <v>5326</v>
      </c>
      <c r="U5" t="s">
        <v>5362</v>
      </c>
      <c r="V5" t="s">
        <v>5328</v>
      </c>
      <c r="W5" t="s">
        <v>5342</v>
      </c>
      <c r="X5" t="s">
        <v>5363</v>
      </c>
      <c r="Y5" t="s">
        <v>5330</v>
      </c>
      <c r="Z5" t="s">
        <v>5331</v>
      </c>
      <c r="AA5" t="s">
        <v>5332</v>
      </c>
      <c r="AB5" t="s">
        <v>5078</v>
      </c>
      <c r="AC5" t="s">
        <v>5334</v>
      </c>
      <c r="AD5" t="s">
        <v>5335</v>
      </c>
      <c r="AE5" t="s">
        <v>6123</v>
      </c>
    </row>
    <row r="6" spans="2:31" x14ac:dyDescent="0.25">
      <c r="B6" t="s">
        <v>5310</v>
      </c>
      <c r="C6" t="s">
        <v>5053</v>
      </c>
      <c r="D6" t="s">
        <v>6120</v>
      </c>
      <c r="E6" t="s">
        <v>5364</v>
      </c>
      <c r="F6" t="s">
        <v>5365</v>
      </c>
      <c r="G6" t="s">
        <v>5366</v>
      </c>
      <c r="H6" t="s">
        <v>5314</v>
      </c>
      <c r="I6" t="s">
        <v>5367</v>
      </c>
      <c r="J6" t="s">
        <v>5316</v>
      </c>
      <c r="K6" t="s">
        <v>5368</v>
      </c>
      <c r="L6" t="s">
        <v>5318</v>
      </c>
      <c r="M6" t="s">
        <v>5319</v>
      </c>
      <c r="N6" t="s">
        <v>5320</v>
      </c>
      <c r="O6" t="s">
        <v>5321</v>
      </c>
      <c r="P6" t="s">
        <v>5369</v>
      </c>
      <c r="Q6" t="s">
        <v>5323</v>
      </c>
      <c r="R6" t="s">
        <v>5370</v>
      </c>
      <c r="S6" t="s">
        <v>5371</v>
      </c>
      <c r="T6" t="s">
        <v>5326</v>
      </c>
      <c r="U6" t="s">
        <v>5372</v>
      </c>
      <c r="V6" t="s">
        <v>5328</v>
      </c>
      <c r="W6" t="s">
        <v>5373</v>
      </c>
      <c r="X6" t="s">
        <v>5374</v>
      </c>
      <c r="Y6" t="s">
        <v>5330</v>
      </c>
      <c r="Z6" t="s">
        <v>5331</v>
      </c>
      <c r="AA6" t="s">
        <v>5077</v>
      </c>
      <c r="AB6" t="s">
        <v>5354</v>
      </c>
      <c r="AC6" t="s">
        <v>5334</v>
      </c>
      <c r="AD6" t="s">
        <v>5335</v>
      </c>
      <c r="AE6" t="s">
        <v>6125</v>
      </c>
    </row>
    <row r="7" spans="2:31" x14ac:dyDescent="0.25">
      <c r="B7" t="s">
        <v>5310</v>
      </c>
      <c r="C7" t="s">
        <v>5053</v>
      </c>
      <c r="D7" t="s">
        <v>6120</v>
      </c>
      <c r="E7" t="s">
        <v>5375</v>
      </c>
      <c r="F7" t="s">
        <v>5376</v>
      </c>
      <c r="G7" t="s">
        <v>5377</v>
      </c>
      <c r="H7" t="s">
        <v>5314</v>
      </c>
      <c r="I7" t="s">
        <v>5378</v>
      </c>
      <c r="J7" t="s">
        <v>5316</v>
      </c>
      <c r="K7" t="s">
        <v>5379</v>
      </c>
      <c r="L7" t="s">
        <v>5318</v>
      </c>
      <c r="M7" t="s">
        <v>5319</v>
      </c>
      <c r="N7" t="s">
        <v>5320</v>
      </c>
      <c r="O7" t="s">
        <v>5321</v>
      </c>
      <c r="P7" t="s">
        <v>5360</v>
      </c>
      <c r="Q7" t="s">
        <v>5323</v>
      </c>
      <c r="R7" t="s">
        <v>5324</v>
      </c>
      <c r="S7" t="s">
        <v>5380</v>
      </c>
      <c r="T7" t="s">
        <v>5326</v>
      </c>
      <c r="U7" t="s">
        <v>5381</v>
      </c>
      <c r="V7" t="s">
        <v>5328</v>
      </c>
      <c r="W7" t="s">
        <v>5382</v>
      </c>
      <c r="X7" t="s">
        <v>5383</v>
      </c>
      <c r="Y7" t="s">
        <v>5330</v>
      </c>
      <c r="Z7" t="s">
        <v>5331</v>
      </c>
      <c r="AA7" t="s">
        <v>5332</v>
      </c>
      <c r="AB7" t="s">
        <v>5078</v>
      </c>
      <c r="AC7" t="s">
        <v>5334</v>
      </c>
      <c r="AD7" t="s">
        <v>5335</v>
      </c>
      <c r="AE7" t="s">
        <v>6127</v>
      </c>
    </row>
    <row r="8" spans="2:31" x14ac:dyDescent="0.25">
      <c r="B8" t="s">
        <v>5310</v>
      </c>
      <c r="C8" t="s">
        <v>5053</v>
      </c>
      <c r="D8" t="s">
        <v>6120</v>
      </c>
      <c r="E8" t="s">
        <v>5384</v>
      </c>
      <c r="F8" t="s">
        <v>5385</v>
      </c>
      <c r="G8" t="s">
        <v>5386</v>
      </c>
      <c r="H8" t="s">
        <v>5314</v>
      </c>
      <c r="I8" t="s">
        <v>5387</v>
      </c>
      <c r="J8" t="s">
        <v>5316</v>
      </c>
      <c r="K8" t="s">
        <v>5388</v>
      </c>
      <c r="L8" t="s">
        <v>5318</v>
      </c>
      <c r="M8" t="s">
        <v>5319</v>
      </c>
      <c r="N8" t="s">
        <v>5320</v>
      </c>
      <c r="O8" t="s">
        <v>5321</v>
      </c>
      <c r="P8" t="s">
        <v>5360</v>
      </c>
      <c r="Q8" t="s">
        <v>5323</v>
      </c>
      <c r="R8" t="s">
        <v>5389</v>
      </c>
      <c r="S8" t="s">
        <v>5341</v>
      </c>
      <c r="T8" t="s">
        <v>5326</v>
      </c>
      <c r="U8" t="s">
        <v>5327</v>
      </c>
      <c r="V8" t="s">
        <v>5328</v>
      </c>
      <c r="W8" t="s">
        <v>5329</v>
      </c>
      <c r="X8" t="s">
        <v>5390</v>
      </c>
      <c r="Y8" t="s">
        <v>5330</v>
      </c>
      <c r="Z8" t="s">
        <v>5331</v>
      </c>
      <c r="AA8" t="s">
        <v>5332</v>
      </c>
      <c r="AB8" t="s">
        <v>5078</v>
      </c>
      <c r="AC8" t="s">
        <v>5334</v>
      </c>
      <c r="AD8" t="s">
        <v>5335</v>
      </c>
      <c r="AE8" t="s">
        <v>6129</v>
      </c>
    </row>
    <row r="9" spans="2:31" x14ac:dyDescent="0.25">
      <c r="B9" t="s">
        <v>5310</v>
      </c>
      <c r="C9" t="s">
        <v>5053</v>
      </c>
      <c r="D9" t="s">
        <v>6120</v>
      </c>
      <c r="E9" t="s">
        <v>5391</v>
      </c>
      <c r="F9" t="s">
        <v>5392</v>
      </c>
      <c r="G9" t="s">
        <v>5393</v>
      </c>
      <c r="H9" t="s">
        <v>5314</v>
      </c>
      <c r="I9" t="s">
        <v>5394</v>
      </c>
      <c r="J9" t="s">
        <v>5316</v>
      </c>
      <c r="K9" t="s">
        <v>5395</v>
      </c>
      <c r="L9" t="s">
        <v>5318</v>
      </c>
      <c r="M9" t="s">
        <v>5319</v>
      </c>
      <c r="N9" t="s">
        <v>5320</v>
      </c>
      <c r="O9" t="s">
        <v>5321</v>
      </c>
      <c r="P9" t="s">
        <v>5369</v>
      </c>
      <c r="Q9" t="s">
        <v>5323</v>
      </c>
      <c r="R9" t="s">
        <v>5370</v>
      </c>
      <c r="S9" t="s">
        <v>5396</v>
      </c>
      <c r="T9" t="s">
        <v>5326</v>
      </c>
      <c r="U9" t="s">
        <v>5397</v>
      </c>
      <c r="V9" t="s">
        <v>5328</v>
      </c>
      <c r="W9" t="s">
        <v>5398</v>
      </c>
      <c r="X9" t="s">
        <v>5383</v>
      </c>
      <c r="Y9" t="s">
        <v>5330</v>
      </c>
      <c r="Z9" t="s">
        <v>5331</v>
      </c>
      <c r="AA9" t="s">
        <v>5077</v>
      </c>
      <c r="AB9" t="s">
        <v>5354</v>
      </c>
      <c r="AC9" t="s">
        <v>5334</v>
      </c>
      <c r="AD9" t="s">
        <v>5335</v>
      </c>
      <c r="AE9" t="s">
        <v>6131</v>
      </c>
    </row>
    <row r="10" spans="2:31" x14ac:dyDescent="0.25">
      <c r="B10" t="s">
        <v>5310</v>
      </c>
      <c r="C10" t="s">
        <v>5053</v>
      </c>
      <c r="D10" t="s">
        <v>6120</v>
      </c>
      <c r="E10" t="s">
        <v>5399</v>
      </c>
      <c r="F10" t="s">
        <v>5400</v>
      </c>
      <c r="G10" t="s">
        <v>5401</v>
      </c>
      <c r="H10" t="s">
        <v>5314</v>
      </c>
      <c r="I10" t="s">
        <v>5402</v>
      </c>
      <c r="J10" t="s">
        <v>5316</v>
      </c>
      <c r="K10" t="s">
        <v>5403</v>
      </c>
      <c r="L10" t="s">
        <v>5318</v>
      </c>
      <c r="M10" t="s">
        <v>5319</v>
      </c>
      <c r="N10" t="s">
        <v>5320</v>
      </c>
      <c r="O10" t="s">
        <v>5321</v>
      </c>
      <c r="P10" t="s">
        <v>5404</v>
      </c>
      <c r="Q10" t="s">
        <v>5323</v>
      </c>
      <c r="R10" t="s">
        <v>5405</v>
      </c>
      <c r="S10" t="s">
        <v>5406</v>
      </c>
      <c r="T10" t="s">
        <v>5326</v>
      </c>
      <c r="U10" t="s">
        <v>5407</v>
      </c>
      <c r="V10" t="s">
        <v>5328</v>
      </c>
      <c r="W10" t="s">
        <v>5408</v>
      </c>
      <c r="X10" t="s">
        <v>5409</v>
      </c>
      <c r="Y10" t="s">
        <v>5330</v>
      </c>
      <c r="Z10" t="s">
        <v>5331</v>
      </c>
      <c r="AA10" t="s">
        <v>5410</v>
      </c>
      <c r="AB10" t="s">
        <v>5354</v>
      </c>
      <c r="AC10" t="s">
        <v>5334</v>
      </c>
      <c r="AD10" t="s">
        <v>5335</v>
      </c>
      <c r="AE10" t="s">
        <v>6133</v>
      </c>
    </row>
    <row r="11" spans="2:31" x14ac:dyDescent="0.25">
      <c r="B11" t="s">
        <v>5310</v>
      </c>
      <c r="C11" t="s">
        <v>5053</v>
      </c>
      <c r="D11" t="s">
        <v>6115</v>
      </c>
      <c r="E11" t="s">
        <v>5411</v>
      </c>
      <c r="F11" t="s">
        <v>5412</v>
      </c>
      <c r="G11" t="s">
        <v>5413</v>
      </c>
      <c r="H11" t="s">
        <v>5314</v>
      </c>
      <c r="I11" t="s">
        <v>5414</v>
      </c>
      <c r="J11" t="s">
        <v>5316</v>
      </c>
      <c r="K11" t="s">
        <v>5415</v>
      </c>
      <c r="L11" t="s">
        <v>5318</v>
      </c>
      <c r="M11" t="s">
        <v>5319</v>
      </c>
      <c r="N11" t="s">
        <v>5320</v>
      </c>
      <c r="O11" t="s">
        <v>5321</v>
      </c>
      <c r="P11" t="s">
        <v>5416</v>
      </c>
      <c r="Q11" t="s">
        <v>5323</v>
      </c>
      <c r="R11" t="s">
        <v>5417</v>
      </c>
      <c r="S11" t="s">
        <v>5396</v>
      </c>
      <c r="T11" t="s">
        <v>5326</v>
      </c>
      <c r="U11" t="s">
        <v>5418</v>
      </c>
      <c r="V11" t="s">
        <v>5328</v>
      </c>
      <c r="W11" t="s">
        <v>5419</v>
      </c>
      <c r="X11" t="s">
        <v>5420</v>
      </c>
      <c r="Y11" t="s">
        <v>5330</v>
      </c>
      <c r="Z11" t="s">
        <v>5331</v>
      </c>
      <c r="AA11" t="s">
        <v>5421</v>
      </c>
      <c r="AB11" t="s">
        <v>5422</v>
      </c>
      <c r="AC11" t="s">
        <v>5334</v>
      </c>
      <c r="AD11" t="s">
        <v>5335</v>
      </c>
      <c r="AE11" t="s">
        <v>6135</v>
      </c>
    </row>
    <row r="12" spans="2:31" x14ac:dyDescent="0.25">
      <c r="B12" t="s">
        <v>5310</v>
      </c>
      <c r="C12" t="s">
        <v>5053</v>
      </c>
      <c r="D12" t="s">
        <v>6115</v>
      </c>
      <c r="E12" t="s">
        <v>5423</v>
      </c>
      <c r="F12" t="s">
        <v>5424</v>
      </c>
      <c r="G12" t="s">
        <v>5057</v>
      </c>
      <c r="H12" t="s">
        <v>5314</v>
      </c>
      <c r="I12" t="s">
        <v>5425</v>
      </c>
      <c r="J12" t="s">
        <v>5316</v>
      </c>
      <c r="K12" t="s">
        <v>5426</v>
      </c>
      <c r="L12" t="s">
        <v>5318</v>
      </c>
      <c r="M12" t="s">
        <v>5319</v>
      </c>
      <c r="N12" t="s">
        <v>5320</v>
      </c>
      <c r="O12" t="s">
        <v>5321</v>
      </c>
      <c r="P12" t="s">
        <v>5427</v>
      </c>
      <c r="Q12" t="s">
        <v>5323</v>
      </c>
      <c r="R12" t="s">
        <v>5428</v>
      </c>
      <c r="S12" t="s">
        <v>5429</v>
      </c>
      <c r="T12" t="s">
        <v>5326</v>
      </c>
      <c r="U12" t="s">
        <v>5430</v>
      </c>
      <c r="V12" t="s">
        <v>5328</v>
      </c>
      <c r="W12" t="s">
        <v>5431</v>
      </c>
      <c r="X12" t="s">
        <v>5383</v>
      </c>
      <c r="Y12" t="s">
        <v>5330</v>
      </c>
      <c r="Z12" t="s">
        <v>5331</v>
      </c>
      <c r="AA12" t="s">
        <v>5432</v>
      </c>
      <c r="AB12" t="s">
        <v>5354</v>
      </c>
      <c r="AC12" t="s">
        <v>5334</v>
      </c>
      <c r="AD12" t="s">
        <v>5335</v>
      </c>
      <c r="AE12" t="s">
        <v>6137</v>
      </c>
    </row>
    <row r="13" spans="2:31" x14ac:dyDescent="0.25">
      <c r="B13" t="s">
        <v>5310</v>
      </c>
      <c r="C13" t="s">
        <v>5053</v>
      </c>
      <c r="D13" t="s">
        <v>6115</v>
      </c>
      <c r="E13" t="s">
        <v>5433</v>
      </c>
      <c r="F13" t="s">
        <v>5434</v>
      </c>
      <c r="G13" t="s">
        <v>5377</v>
      </c>
      <c r="H13" t="s">
        <v>5314</v>
      </c>
      <c r="I13" t="s">
        <v>5435</v>
      </c>
      <c r="J13" t="s">
        <v>5316</v>
      </c>
      <c r="K13" t="s">
        <v>5436</v>
      </c>
      <c r="L13" t="s">
        <v>5318</v>
      </c>
      <c r="M13" t="s">
        <v>5319</v>
      </c>
      <c r="N13" t="s">
        <v>5320</v>
      </c>
      <c r="O13" t="s">
        <v>5321</v>
      </c>
      <c r="P13" t="s">
        <v>5427</v>
      </c>
      <c r="Q13" t="s">
        <v>5323</v>
      </c>
      <c r="R13" t="s">
        <v>5428</v>
      </c>
      <c r="S13" t="s">
        <v>5429</v>
      </c>
      <c r="T13" t="s">
        <v>5326</v>
      </c>
      <c r="U13" t="s">
        <v>5430</v>
      </c>
      <c r="V13" t="s">
        <v>5328</v>
      </c>
      <c r="W13" t="s">
        <v>5437</v>
      </c>
      <c r="X13" t="s">
        <v>5383</v>
      </c>
      <c r="Y13" t="s">
        <v>5330</v>
      </c>
      <c r="Z13" t="s">
        <v>5331</v>
      </c>
      <c r="AA13" t="s">
        <v>5432</v>
      </c>
      <c r="AB13" t="s">
        <v>5354</v>
      </c>
      <c r="AC13" t="s">
        <v>5334</v>
      </c>
      <c r="AD13" t="s">
        <v>5335</v>
      </c>
      <c r="AE13" t="s">
        <v>6139</v>
      </c>
    </row>
    <row r="14" spans="2:31" x14ac:dyDescent="0.25">
      <c r="B14" t="s">
        <v>5310</v>
      </c>
      <c r="C14" t="s">
        <v>5053</v>
      </c>
      <c r="D14" t="s">
        <v>6115</v>
      </c>
      <c r="E14" t="s">
        <v>5438</v>
      </c>
      <c r="F14" t="s">
        <v>5439</v>
      </c>
      <c r="G14" t="s">
        <v>5440</v>
      </c>
      <c r="H14" t="s">
        <v>5314</v>
      </c>
      <c r="I14" t="s">
        <v>5441</v>
      </c>
      <c r="J14" t="s">
        <v>5316</v>
      </c>
      <c r="K14" t="s">
        <v>5442</v>
      </c>
      <c r="L14" t="s">
        <v>5318</v>
      </c>
      <c r="M14" t="s">
        <v>5319</v>
      </c>
      <c r="N14" t="s">
        <v>5320</v>
      </c>
      <c r="O14" t="s">
        <v>5321</v>
      </c>
      <c r="P14" t="s">
        <v>5427</v>
      </c>
      <c r="Q14" t="s">
        <v>5323</v>
      </c>
      <c r="R14" t="s">
        <v>5428</v>
      </c>
      <c r="S14" t="s">
        <v>5429</v>
      </c>
      <c r="T14" t="s">
        <v>5326</v>
      </c>
      <c r="U14" t="s">
        <v>5443</v>
      </c>
      <c r="V14" t="s">
        <v>5328</v>
      </c>
      <c r="W14" t="s">
        <v>5431</v>
      </c>
      <c r="X14" t="s">
        <v>5383</v>
      </c>
      <c r="Y14" t="s">
        <v>5330</v>
      </c>
      <c r="Z14" t="s">
        <v>5331</v>
      </c>
      <c r="AA14" t="s">
        <v>5432</v>
      </c>
      <c r="AB14" t="s">
        <v>5354</v>
      </c>
      <c r="AC14" t="s">
        <v>5334</v>
      </c>
      <c r="AD14" t="s">
        <v>5335</v>
      </c>
      <c r="AE14" t="s">
        <v>6141</v>
      </c>
    </row>
    <row r="15" spans="2:31" x14ac:dyDescent="0.25">
      <c r="B15" t="s">
        <v>5310</v>
      </c>
      <c r="C15" t="s">
        <v>5053</v>
      </c>
      <c r="D15" t="s">
        <v>6115</v>
      </c>
      <c r="E15" t="s">
        <v>5444</v>
      </c>
      <c r="F15" t="s">
        <v>5445</v>
      </c>
      <c r="G15" t="s">
        <v>5446</v>
      </c>
      <c r="H15" t="s">
        <v>5314</v>
      </c>
      <c r="I15" t="s">
        <v>5447</v>
      </c>
      <c r="J15" t="s">
        <v>5316</v>
      </c>
      <c r="K15" t="s">
        <v>5448</v>
      </c>
      <c r="L15" t="s">
        <v>5318</v>
      </c>
      <c r="M15" t="s">
        <v>5319</v>
      </c>
      <c r="N15" t="s">
        <v>5320</v>
      </c>
      <c r="O15" t="s">
        <v>5321</v>
      </c>
      <c r="P15" t="s">
        <v>5449</v>
      </c>
      <c r="Q15" t="s">
        <v>5323</v>
      </c>
      <c r="R15" t="s">
        <v>5450</v>
      </c>
      <c r="S15" t="s">
        <v>5451</v>
      </c>
      <c r="T15" t="s">
        <v>5326</v>
      </c>
      <c r="U15" t="s">
        <v>5452</v>
      </c>
      <c r="V15" t="s">
        <v>5328</v>
      </c>
      <c r="W15" t="s">
        <v>5453</v>
      </c>
      <c r="X15" t="s">
        <v>5409</v>
      </c>
      <c r="Y15" t="s">
        <v>5330</v>
      </c>
      <c r="Z15" t="s">
        <v>5331</v>
      </c>
      <c r="AA15" t="s">
        <v>5410</v>
      </c>
      <c r="AB15" t="s">
        <v>5454</v>
      </c>
      <c r="AC15" t="s">
        <v>5334</v>
      </c>
      <c r="AD15" t="s">
        <v>5335</v>
      </c>
      <c r="AE15" t="s">
        <v>6143</v>
      </c>
    </row>
    <row r="16" spans="2:31" x14ac:dyDescent="0.25">
      <c r="B16" t="s">
        <v>5310</v>
      </c>
      <c r="C16" t="s">
        <v>5053</v>
      </c>
      <c r="D16" t="s">
        <v>6115</v>
      </c>
      <c r="E16" t="s">
        <v>5355</v>
      </c>
      <c r="F16" t="s">
        <v>5455</v>
      </c>
      <c r="G16" t="s">
        <v>5386</v>
      </c>
      <c r="H16" t="s">
        <v>5314</v>
      </c>
      <c r="I16" t="s">
        <v>5456</v>
      </c>
      <c r="J16" t="s">
        <v>5316</v>
      </c>
      <c r="K16" t="s">
        <v>5457</v>
      </c>
      <c r="L16" t="s">
        <v>5318</v>
      </c>
      <c r="M16" t="s">
        <v>5319</v>
      </c>
      <c r="N16" t="s">
        <v>5320</v>
      </c>
      <c r="O16" t="s">
        <v>5321</v>
      </c>
      <c r="P16" t="s">
        <v>5458</v>
      </c>
      <c r="Q16" t="s">
        <v>5323</v>
      </c>
      <c r="R16" t="s">
        <v>5389</v>
      </c>
      <c r="S16" t="s">
        <v>5341</v>
      </c>
      <c r="T16" t="s">
        <v>5326</v>
      </c>
      <c r="U16" t="s">
        <v>5327</v>
      </c>
      <c r="V16" t="s">
        <v>5328</v>
      </c>
      <c r="W16" t="s">
        <v>5459</v>
      </c>
      <c r="X16" t="s">
        <v>5390</v>
      </c>
      <c r="Y16" t="s">
        <v>5330</v>
      </c>
      <c r="Z16" t="s">
        <v>5331</v>
      </c>
      <c r="AA16" t="s">
        <v>5332</v>
      </c>
      <c r="AB16" t="s">
        <v>5078</v>
      </c>
      <c r="AC16" t="s">
        <v>5334</v>
      </c>
      <c r="AD16" t="s">
        <v>5335</v>
      </c>
      <c r="AE16" t="s">
        <v>6145</v>
      </c>
    </row>
    <row r="17" spans="2:31" x14ac:dyDescent="0.25">
      <c r="B17" t="s">
        <v>5310</v>
      </c>
      <c r="C17" t="s">
        <v>5053</v>
      </c>
      <c r="D17" t="s">
        <v>6115</v>
      </c>
      <c r="E17" t="s">
        <v>5460</v>
      </c>
      <c r="F17" t="s">
        <v>5461</v>
      </c>
      <c r="G17" t="s">
        <v>5377</v>
      </c>
      <c r="H17" t="s">
        <v>5314</v>
      </c>
      <c r="I17" t="s">
        <v>5378</v>
      </c>
      <c r="J17" t="s">
        <v>5316</v>
      </c>
      <c r="K17" t="s">
        <v>5462</v>
      </c>
      <c r="L17" t="s">
        <v>5318</v>
      </c>
      <c r="M17" t="s">
        <v>5319</v>
      </c>
      <c r="N17" t="s">
        <v>5320</v>
      </c>
      <c r="O17" t="s">
        <v>5321</v>
      </c>
      <c r="P17" t="s">
        <v>5458</v>
      </c>
      <c r="Q17" t="s">
        <v>5323</v>
      </c>
      <c r="R17" t="s">
        <v>5463</v>
      </c>
      <c r="S17" t="s">
        <v>5464</v>
      </c>
      <c r="T17" t="s">
        <v>5326</v>
      </c>
      <c r="U17" t="s">
        <v>5327</v>
      </c>
      <c r="V17" t="s">
        <v>5328</v>
      </c>
      <c r="W17" t="s">
        <v>5431</v>
      </c>
      <c r="X17" t="s">
        <v>5363</v>
      </c>
      <c r="Y17" t="s">
        <v>5330</v>
      </c>
      <c r="Z17" t="s">
        <v>5331</v>
      </c>
      <c r="AA17" t="s">
        <v>5332</v>
      </c>
      <c r="AB17" t="s">
        <v>5078</v>
      </c>
      <c r="AC17" t="s">
        <v>5334</v>
      </c>
      <c r="AD17" t="s">
        <v>5335</v>
      </c>
      <c r="AE17" t="s">
        <v>6147</v>
      </c>
    </row>
    <row r="18" spans="2:31" x14ac:dyDescent="0.25">
      <c r="B18" t="s">
        <v>5310</v>
      </c>
      <c r="C18" t="s">
        <v>5053</v>
      </c>
      <c r="D18" t="s">
        <v>6115</v>
      </c>
      <c r="E18" t="s">
        <v>5311</v>
      </c>
      <c r="F18" t="s">
        <v>5312</v>
      </c>
      <c r="G18" t="s">
        <v>5057</v>
      </c>
      <c r="H18" t="s">
        <v>5314</v>
      </c>
      <c r="I18" t="s">
        <v>5465</v>
      </c>
      <c r="J18" t="s">
        <v>5316</v>
      </c>
      <c r="K18" t="s">
        <v>5466</v>
      </c>
      <c r="L18" t="s">
        <v>5318</v>
      </c>
      <c r="M18" t="s">
        <v>5319</v>
      </c>
      <c r="N18" t="s">
        <v>5320</v>
      </c>
      <c r="O18" t="s">
        <v>5321</v>
      </c>
      <c r="P18" t="s">
        <v>5458</v>
      </c>
      <c r="Q18" t="s">
        <v>5323</v>
      </c>
      <c r="R18" t="s">
        <v>5467</v>
      </c>
      <c r="S18" t="s">
        <v>5361</v>
      </c>
      <c r="T18" t="s">
        <v>5326</v>
      </c>
      <c r="U18" t="s">
        <v>5327</v>
      </c>
      <c r="V18" t="s">
        <v>5328</v>
      </c>
      <c r="W18" t="s">
        <v>5459</v>
      </c>
      <c r="X18" t="s">
        <v>5390</v>
      </c>
      <c r="Y18" t="s">
        <v>5330</v>
      </c>
      <c r="Z18" t="s">
        <v>5331</v>
      </c>
      <c r="AA18" t="s">
        <v>5332</v>
      </c>
      <c r="AB18" t="s">
        <v>5078</v>
      </c>
      <c r="AC18" t="s">
        <v>5334</v>
      </c>
      <c r="AD18" t="s">
        <v>5335</v>
      </c>
      <c r="AE18" t="s">
        <v>6149</v>
      </c>
    </row>
    <row r="19" spans="2:31" x14ac:dyDescent="0.25">
      <c r="B19" t="s">
        <v>5310</v>
      </c>
      <c r="C19" t="s">
        <v>5053</v>
      </c>
      <c r="D19" t="s">
        <v>6115</v>
      </c>
      <c r="E19" t="s">
        <v>5468</v>
      </c>
      <c r="F19" t="s">
        <v>5469</v>
      </c>
      <c r="G19" t="s">
        <v>5470</v>
      </c>
      <c r="H19" t="s">
        <v>5314</v>
      </c>
      <c r="I19" t="s">
        <v>5471</v>
      </c>
      <c r="J19" t="s">
        <v>5316</v>
      </c>
      <c r="K19" t="s">
        <v>5472</v>
      </c>
      <c r="L19" t="s">
        <v>5318</v>
      </c>
      <c r="M19" t="s">
        <v>5319</v>
      </c>
      <c r="N19" t="s">
        <v>5320</v>
      </c>
      <c r="O19" t="s">
        <v>5321</v>
      </c>
      <c r="P19" t="s">
        <v>5473</v>
      </c>
      <c r="Q19" t="s">
        <v>5323</v>
      </c>
      <c r="R19" t="s">
        <v>5474</v>
      </c>
      <c r="S19" t="s">
        <v>5396</v>
      </c>
      <c r="T19" t="s">
        <v>5326</v>
      </c>
      <c r="U19" t="s">
        <v>5397</v>
      </c>
      <c r="V19" t="s">
        <v>5328</v>
      </c>
      <c r="W19" t="s">
        <v>5475</v>
      </c>
      <c r="X19" t="s">
        <v>5383</v>
      </c>
      <c r="Y19" t="s">
        <v>5330</v>
      </c>
      <c r="Z19" t="s">
        <v>5331</v>
      </c>
      <c r="AA19" t="s">
        <v>5077</v>
      </c>
      <c r="AB19" t="s">
        <v>5354</v>
      </c>
      <c r="AC19" t="s">
        <v>5334</v>
      </c>
      <c r="AD19" t="s">
        <v>5335</v>
      </c>
      <c r="AE19" t="s">
        <v>6151</v>
      </c>
    </row>
    <row r="20" spans="2:31" x14ac:dyDescent="0.25">
      <c r="B20" t="s">
        <v>5310</v>
      </c>
      <c r="C20" t="s">
        <v>5053</v>
      </c>
      <c r="D20" t="s">
        <v>6115</v>
      </c>
      <c r="E20" t="s">
        <v>5476</v>
      </c>
      <c r="F20" t="s">
        <v>5477</v>
      </c>
      <c r="G20" t="s">
        <v>5366</v>
      </c>
      <c r="H20" t="s">
        <v>5314</v>
      </c>
      <c r="I20" t="s">
        <v>5478</v>
      </c>
      <c r="J20" t="s">
        <v>5316</v>
      </c>
      <c r="K20" t="s">
        <v>5479</v>
      </c>
      <c r="L20" t="s">
        <v>5318</v>
      </c>
      <c r="M20" t="s">
        <v>5319</v>
      </c>
      <c r="N20" t="s">
        <v>5320</v>
      </c>
      <c r="O20" t="s">
        <v>5321</v>
      </c>
      <c r="P20" t="s">
        <v>5480</v>
      </c>
      <c r="Q20" t="s">
        <v>5323</v>
      </c>
      <c r="R20" t="s">
        <v>5481</v>
      </c>
      <c r="S20" t="s">
        <v>5482</v>
      </c>
      <c r="T20" t="s">
        <v>5326</v>
      </c>
      <c r="U20" t="s">
        <v>5372</v>
      </c>
      <c r="V20" t="s">
        <v>5328</v>
      </c>
      <c r="W20" t="s">
        <v>5373</v>
      </c>
      <c r="X20" t="s">
        <v>5383</v>
      </c>
      <c r="Y20" t="s">
        <v>5330</v>
      </c>
      <c r="Z20" t="s">
        <v>5331</v>
      </c>
      <c r="AA20" t="s">
        <v>5077</v>
      </c>
      <c r="AB20" t="s">
        <v>5354</v>
      </c>
      <c r="AC20" t="s">
        <v>5334</v>
      </c>
      <c r="AD20" t="s">
        <v>5335</v>
      </c>
      <c r="AE20" t="s">
        <v>6153</v>
      </c>
    </row>
    <row r="21" spans="2:31" x14ac:dyDescent="0.25">
      <c r="B21" t="s">
        <v>5310</v>
      </c>
      <c r="C21" t="s">
        <v>5053</v>
      </c>
      <c r="D21" t="s">
        <v>6120</v>
      </c>
      <c r="E21" t="s">
        <v>5364</v>
      </c>
      <c r="F21" t="s">
        <v>5365</v>
      </c>
      <c r="G21" t="s">
        <v>5366</v>
      </c>
      <c r="H21" t="s">
        <v>5314</v>
      </c>
      <c r="I21" t="s">
        <v>5367</v>
      </c>
      <c r="J21" t="s">
        <v>5316</v>
      </c>
      <c r="K21" t="s">
        <v>5368</v>
      </c>
      <c r="L21" t="s">
        <v>5318</v>
      </c>
      <c r="M21" t="s">
        <v>5319</v>
      </c>
      <c r="N21" t="s">
        <v>5320</v>
      </c>
      <c r="O21" t="s">
        <v>5321</v>
      </c>
      <c r="P21" t="s">
        <v>5483</v>
      </c>
      <c r="Q21" t="s">
        <v>5323</v>
      </c>
      <c r="R21" t="s">
        <v>5370</v>
      </c>
      <c r="S21" t="s">
        <v>5371</v>
      </c>
      <c r="T21" t="s">
        <v>5326</v>
      </c>
      <c r="U21" t="s">
        <v>5372</v>
      </c>
      <c r="V21" t="s">
        <v>5328</v>
      </c>
      <c r="W21" t="s">
        <v>5373</v>
      </c>
      <c r="X21" t="s">
        <v>5374</v>
      </c>
      <c r="Y21" t="s">
        <v>5330</v>
      </c>
      <c r="Z21" t="s">
        <v>5331</v>
      </c>
      <c r="AA21" t="s">
        <v>5077</v>
      </c>
      <c r="AB21" t="s">
        <v>5354</v>
      </c>
      <c r="AC21" t="s">
        <v>5334</v>
      </c>
      <c r="AD21" t="s">
        <v>5335</v>
      </c>
      <c r="AE21" t="s">
        <v>6155</v>
      </c>
    </row>
    <row r="22" spans="2:31" x14ac:dyDescent="0.25">
      <c r="B22" t="s">
        <v>5310</v>
      </c>
      <c r="C22" t="s">
        <v>5053</v>
      </c>
      <c r="D22" t="s">
        <v>6120</v>
      </c>
      <c r="E22" t="s">
        <v>5355</v>
      </c>
      <c r="F22" t="s">
        <v>5356</v>
      </c>
      <c r="G22" t="s">
        <v>5357</v>
      </c>
      <c r="H22" t="s">
        <v>5314</v>
      </c>
      <c r="I22" t="s">
        <v>5358</v>
      </c>
      <c r="J22" t="s">
        <v>5316</v>
      </c>
      <c r="K22" t="s">
        <v>5359</v>
      </c>
      <c r="L22" t="s">
        <v>5318</v>
      </c>
      <c r="M22" t="s">
        <v>5319</v>
      </c>
      <c r="N22" t="s">
        <v>5320</v>
      </c>
      <c r="O22" t="s">
        <v>5321</v>
      </c>
      <c r="P22" t="s">
        <v>5484</v>
      </c>
      <c r="Q22" t="s">
        <v>5323</v>
      </c>
      <c r="R22" t="s">
        <v>5324</v>
      </c>
      <c r="S22" t="s">
        <v>5361</v>
      </c>
      <c r="T22" t="s">
        <v>5326</v>
      </c>
      <c r="U22" t="s">
        <v>5327</v>
      </c>
      <c r="V22" t="s">
        <v>5328</v>
      </c>
      <c r="W22" t="s">
        <v>5342</v>
      </c>
      <c r="X22" t="s">
        <v>5363</v>
      </c>
      <c r="Y22" t="s">
        <v>5330</v>
      </c>
      <c r="Z22" t="s">
        <v>5331</v>
      </c>
      <c r="AA22" t="s">
        <v>5332</v>
      </c>
      <c r="AB22" t="s">
        <v>5333</v>
      </c>
      <c r="AC22" t="s">
        <v>5334</v>
      </c>
      <c r="AD22" t="s">
        <v>5335</v>
      </c>
      <c r="AE22" t="s">
        <v>6157</v>
      </c>
    </row>
    <row r="23" spans="2:31" x14ac:dyDescent="0.25">
      <c r="B23" t="s">
        <v>5310</v>
      </c>
      <c r="C23" t="s">
        <v>5053</v>
      </c>
      <c r="D23" t="s">
        <v>6120</v>
      </c>
      <c r="E23" t="s">
        <v>5485</v>
      </c>
      <c r="F23" t="s">
        <v>5486</v>
      </c>
      <c r="G23" t="s">
        <v>5487</v>
      </c>
      <c r="H23" t="s">
        <v>5314</v>
      </c>
      <c r="I23" t="s">
        <v>5488</v>
      </c>
      <c r="J23" t="s">
        <v>5316</v>
      </c>
      <c r="K23" t="s">
        <v>5489</v>
      </c>
      <c r="L23" t="s">
        <v>5318</v>
      </c>
      <c r="M23" t="s">
        <v>5319</v>
      </c>
      <c r="N23" t="s">
        <v>5320</v>
      </c>
      <c r="O23" t="s">
        <v>5321</v>
      </c>
      <c r="P23" t="s">
        <v>5490</v>
      </c>
      <c r="Q23" t="s">
        <v>5323</v>
      </c>
      <c r="R23" t="s">
        <v>5491</v>
      </c>
      <c r="S23" t="s">
        <v>5380</v>
      </c>
      <c r="T23" t="s">
        <v>5326</v>
      </c>
      <c r="U23" t="s">
        <v>5492</v>
      </c>
      <c r="V23" t="s">
        <v>5328</v>
      </c>
      <c r="W23" t="s">
        <v>5493</v>
      </c>
      <c r="X23" t="s">
        <v>5494</v>
      </c>
      <c r="Y23" t="s">
        <v>5330</v>
      </c>
      <c r="Z23" t="s">
        <v>5331</v>
      </c>
      <c r="AA23" t="s">
        <v>5432</v>
      </c>
      <c r="AB23" t="s">
        <v>5354</v>
      </c>
      <c r="AC23" t="s">
        <v>5334</v>
      </c>
      <c r="AD23" t="s">
        <v>5335</v>
      </c>
      <c r="AE23" t="s">
        <v>6159</v>
      </c>
    </row>
    <row r="24" spans="2:31" x14ac:dyDescent="0.25">
      <c r="B24" t="s">
        <v>5310</v>
      </c>
      <c r="C24" t="s">
        <v>5053</v>
      </c>
      <c r="D24" t="s">
        <v>6120</v>
      </c>
      <c r="E24" t="s">
        <v>5495</v>
      </c>
      <c r="F24" t="s">
        <v>5496</v>
      </c>
      <c r="G24" t="s">
        <v>5338</v>
      </c>
      <c r="H24" t="s">
        <v>5314</v>
      </c>
      <c r="I24" t="s">
        <v>5497</v>
      </c>
      <c r="J24" t="s">
        <v>5316</v>
      </c>
      <c r="K24" t="s">
        <v>5498</v>
      </c>
      <c r="L24" t="s">
        <v>5318</v>
      </c>
      <c r="M24" t="s">
        <v>5319</v>
      </c>
      <c r="N24" t="s">
        <v>5320</v>
      </c>
      <c r="O24" t="s">
        <v>5321</v>
      </c>
      <c r="P24" t="s">
        <v>5499</v>
      </c>
      <c r="Q24" t="s">
        <v>5323</v>
      </c>
      <c r="R24" t="s">
        <v>5500</v>
      </c>
      <c r="S24" t="s">
        <v>5464</v>
      </c>
      <c r="T24" t="s">
        <v>5326</v>
      </c>
      <c r="U24" t="s">
        <v>5430</v>
      </c>
      <c r="V24" t="s">
        <v>5328</v>
      </c>
      <c r="W24" t="s">
        <v>5382</v>
      </c>
      <c r="X24" t="s">
        <v>5374</v>
      </c>
      <c r="Y24" t="s">
        <v>5330</v>
      </c>
      <c r="Z24" t="s">
        <v>5331</v>
      </c>
      <c r="AA24" t="s">
        <v>5077</v>
      </c>
      <c r="AB24" t="s">
        <v>5078</v>
      </c>
      <c r="AC24" t="s">
        <v>5334</v>
      </c>
      <c r="AD24" t="s">
        <v>5335</v>
      </c>
      <c r="AE24" t="s">
        <v>6161</v>
      </c>
    </row>
    <row r="25" spans="2:31" x14ac:dyDescent="0.25">
      <c r="B25" t="s">
        <v>5310</v>
      </c>
      <c r="C25" t="s">
        <v>5053</v>
      </c>
      <c r="D25" t="s">
        <v>6120</v>
      </c>
      <c r="E25" t="s">
        <v>5384</v>
      </c>
      <c r="F25" t="s">
        <v>5385</v>
      </c>
      <c r="G25" t="s">
        <v>5386</v>
      </c>
      <c r="H25" t="s">
        <v>5314</v>
      </c>
      <c r="I25" t="s">
        <v>5387</v>
      </c>
      <c r="J25" t="s">
        <v>5316</v>
      </c>
      <c r="K25" t="s">
        <v>5388</v>
      </c>
      <c r="L25" t="s">
        <v>5318</v>
      </c>
      <c r="M25" t="s">
        <v>5319</v>
      </c>
      <c r="N25" t="s">
        <v>5320</v>
      </c>
      <c r="O25" t="s">
        <v>5321</v>
      </c>
      <c r="P25" t="s">
        <v>5484</v>
      </c>
      <c r="Q25" t="s">
        <v>5323</v>
      </c>
      <c r="R25" t="s">
        <v>5389</v>
      </c>
      <c r="S25" t="s">
        <v>5341</v>
      </c>
      <c r="T25" t="s">
        <v>5326</v>
      </c>
      <c r="U25" t="s">
        <v>5327</v>
      </c>
      <c r="V25" t="s">
        <v>5328</v>
      </c>
      <c r="W25" t="s">
        <v>5329</v>
      </c>
      <c r="X25" t="s">
        <v>5390</v>
      </c>
      <c r="Y25" t="s">
        <v>5330</v>
      </c>
      <c r="Z25" t="s">
        <v>5331</v>
      </c>
      <c r="AA25" t="s">
        <v>5332</v>
      </c>
      <c r="AB25" t="s">
        <v>5078</v>
      </c>
      <c r="AC25" t="s">
        <v>5334</v>
      </c>
      <c r="AD25" t="s">
        <v>5335</v>
      </c>
      <c r="AE25" t="s">
        <v>6163</v>
      </c>
    </row>
    <row r="26" spans="2:31" x14ac:dyDescent="0.25">
      <c r="B26" t="s">
        <v>5310</v>
      </c>
      <c r="C26" t="s">
        <v>5053</v>
      </c>
      <c r="D26" t="s">
        <v>6120</v>
      </c>
      <c r="E26" t="s">
        <v>5501</v>
      </c>
      <c r="F26" t="s">
        <v>5502</v>
      </c>
      <c r="G26" t="s">
        <v>5057</v>
      </c>
      <c r="H26" t="s">
        <v>5314</v>
      </c>
      <c r="I26" t="s">
        <v>5503</v>
      </c>
      <c r="J26" t="s">
        <v>5316</v>
      </c>
      <c r="K26" t="s">
        <v>5466</v>
      </c>
      <c r="L26" t="s">
        <v>5318</v>
      </c>
      <c r="M26" t="s">
        <v>5319</v>
      </c>
      <c r="N26" t="s">
        <v>5320</v>
      </c>
      <c r="O26" t="s">
        <v>5321</v>
      </c>
      <c r="P26" t="s">
        <v>5504</v>
      </c>
      <c r="Q26" t="s">
        <v>5323</v>
      </c>
      <c r="R26" t="s">
        <v>5428</v>
      </c>
      <c r="S26" t="s">
        <v>5341</v>
      </c>
      <c r="T26" t="s">
        <v>5326</v>
      </c>
      <c r="U26" t="s">
        <v>5430</v>
      </c>
      <c r="V26" t="s">
        <v>5328</v>
      </c>
      <c r="W26" t="s">
        <v>5505</v>
      </c>
      <c r="X26" t="s">
        <v>5363</v>
      </c>
      <c r="Y26" t="s">
        <v>5330</v>
      </c>
      <c r="Z26" t="s">
        <v>5331</v>
      </c>
      <c r="AA26" t="s">
        <v>5077</v>
      </c>
      <c r="AB26" t="s">
        <v>5078</v>
      </c>
      <c r="AC26" t="s">
        <v>5334</v>
      </c>
      <c r="AD26" t="s">
        <v>5335</v>
      </c>
      <c r="AE26" t="s">
        <v>6165</v>
      </c>
    </row>
    <row r="27" spans="2:31" x14ac:dyDescent="0.25">
      <c r="B27" t="s">
        <v>5310</v>
      </c>
      <c r="C27" t="s">
        <v>5053</v>
      </c>
      <c r="D27" t="s">
        <v>6120</v>
      </c>
      <c r="E27" t="s">
        <v>5375</v>
      </c>
      <c r="F27" t="s">
        <v>5376</v>
      </c>
      <c r="G27" t="s">
        <v>5377</v>
      </c>
      <c r="H27" t="s">
        <v>5314</v>
      </c>
      <c r="I27" t="s">
        <v>5378</v>
      </c>
      <c r="J27" t="s">
        <v>5316</v>
      </c>
      <c r="K27" t="s">
        <v>5379</v>
      </c>
      <c r="L27" t="s">
        <v>5318</v>
      </c>
      <c r="M27" t="s">
        <v>5319</v>
      </c>
      <c r="N27" t="s">
        <v>5320</v>
      </c>
      <c r="O27" t="s">
        <v>5321</v>
      </c>
      <c r="P27" t="s">
        <v>5484</v>
      </c>
      <c r="Q27" t="s">
        <v>5323</v>
      </c>
      <c r="R27" t="s">
        <v>5324</v>
      </c>
      <c r="S27" t="s">
        <v>5380</v>
      </c>
      <c r="T27" t="s">
        <v>5326</v>
      </c>
      <c r="U27" t="s">
        <v>5381</v>
      </c>
      <c r="V27" t="s">
        <v>5328</v>
      </c>
      <c r="W27" t="s">
        <v>5382</v>
      </c>
      <c r="X27" t="s">
        <v>5383</v>
      </c>
      <c r="Y27" t="s">
        <v>5330</v>
      </c>
      <c r="Z27" t="s">
        <v>5331</v>
      </c>
      <c r="AA27" t="s">
        <v>5332</v>
      </c>
      <c r="AB27" t="s">
        <v>5333</v>
      </c>
      <c r="AC27" t="s">
        <v>5334</v>
      </c>
      <c r="AD27" t="s">
        <v>5335</v>
      </c>
      <c r="AE27" t="s">
        <v>6167</v>
      </c>
    </row>
    <row r="28" spans="2:31" x14ac:dyDescent="0.25">
      <c r="B28" t="s">
        <v>5310</v>
      </c>
      <c r="C28" t="s">
        <v>5053</v>
      </c>
      <c r="D28" t="s">
        <v>6120</v>
      </c>
      <c r="E28" t="s">
        <v>5506</v>
      </c>
      <c r="F28" t="s">
        <v>5507</v>
      </c>
      <c r="G28" t="s">
        <v>5508</v>
      </c>
      <c r="H28" t="s">
        <v>5314</v>
      </c>
      <c r="I28" t="s">
        <v>5509</v>
      </c>
      <c r="J28" t="s">
        <v>5316</v>
      </c>
      <c r="K28" t="s">
        <v>5510</v>
      </c>
      <c r="L28" t="s">
        <v>5318</v>
      </c>
      <c r="M28" t="s">
        <v>5319</v>
      </c>
      <c r="N28" t="s">
        <v>5320</v>
      </c>
      <c r="O28" t="s">
        <v>5321</v>
      </c>
      <c r="P28" t="s">
        <v>5511</v>
      </c>
      <c r="Q28" t="s">
        <v>5323</v>
      </c>
      <c r="R28" t="s">
        <v>5481</v>
      </c>
      <c r="S28" t="s">
        <v>5512</v>
      </c>
      <c r="T28" t="s">
        <v>5326</v>
      </c>
      <c r="U28" t="s">
        <v>5513</v>
      </c>
      <c r="V28" t="s">
        <v>5328</v>
      </c>
      <c r="W28" t="s">
        <v>5514</v>
      </c>
      <c r="X28" t="s">
        <v>5494</v>
      </c>
      <c r="Y28" t="s">
        <v>5330</v>
      </c>
      <c r="Z28" t="s">
        <v>5331</v>
      </c>
      <c r="AA28" t="s">
        <v>5432</v>
      </c>
      <c r="AB28" t="s">
        <v>5354</v>
      </c>
      <c r="AC28" t="s">
        <v>5334</v>
      </c>
      <c r="AD28" t="s">
        <v>5335</v>
      </c>
      <c r="AE28" t="s">
        <v>6169</v>
      </c>
    </row>
    <row r="29" spans="2:31" x14ac:dyDescent="0.25">
      <c r="B29" t="s">
        <v>5310</v>
      </c>
      <c r="C29" t="s">
        <v>5053</v>
      </c>
      <c r="D29" t="s">
        <v>6120</v>
      </c>
      <c r="E29" t="s">
        <v>5515</v>
      </c>
      <c r="F29" t="s">
        <v>5516</v>
      </c>
      <c r="G29" t="s">
        <v>5386</v>
      </c>
      <c r="H29" t="s">
        <v>5314</v>
      </c>
      <c r="I29" t="s">
        <v>5517</v>
      </c>
      <c r="J29" t="s">
        <v>5316</v>
      </c>
      <c r="K29" t="s">
        <v>5518</v>
      </c>
      <c r="L29" t="s">
        <v>5318</v>
      </c>
      <c r="M29" t="s">
        <v>5319</v>
      </c>
      <c r="N29" t="s">
        <v>5320</v>
      </c>
      <c r="O29" t="s">
        <v>5321</v>
      </c>
      <c r="P29" t="s">
        <v>5504</v>
      </c>
      <c r="Q29" t="s">
        <v>5323</v>
      </c>
      <c r="R29" t="s">
        <v>5428</v>
      </c>
      <c r="S29" t="s">
        <v>5341</v>
      </c>
      <c r="T29" t="s">
        <v>5326</v>
      </c>
      <c r="U29" t="s">
        <v>5430</v>
      </c>
      <c r="V29" t="s">
        <v>5328</v>
      </c>
      <c r="W29" t="s">
        <v>5519</v>
      </c>
      <c r="X29" t="s">
        <v>5363</v>
      </c>
      <c r="Y29" t="s">
        <v>5330</v>
      </c>
      <c r="Z29" t="s">
        <v>5331</v>
      </c>
      <c r="AA29" t="s">
        <v>5077</v>
      </c>
      <c r="AB29" t="s">
        <v>5078</v>
      </c>
      <c r="AC29" t="s">
        <v>5334</v>
      </c>
      <c r="AD29" t="s">
        <v>5335</v>
      </c>
      <c r="AE29" t="s">
        <v>6171</v>
      </c>
    </row>
    <row r="30" spans="2:31" x14ac:dyDescent="0.25">
      <c r="B30" t="s">
        <v>5310</v>
      </c>
      <c r="C30" t="s">
        <v>5053</v>
      </c>
      <c r="D30" t="s">
        <v>6120</v>
      </c>
      <c r="E30" t="s">
        <v>5391</v>
      </c>
      <c r="F30" t="s">
        <v>5392</v>
      </c>
      <c r="G30" t="s">
        <v>5520</v>
      </c>
      <c r="H30" t="s">
        <v>5314</v>
      </c>
      <c r="I30" t="s">
        <v>5394</v>
      </c>
      <c r="J30" t="s">
        <v>5316</v>
      </c>
      <c r="K30" t="s">
        <v>5395</v>
      </c>
      <c r="L30" t="s">
        <v>5318</v>
      </c>
      <c r="M30" t="s">
        <v>5319</v>
      </c>
      <c r="N30" t="s">
        <v>5320</v>
      </c>
      <c r="O30" t="s">
        <v>5321</v>
      </c>
      <c r="P30" t="s">
        <v>5521</v>
      </c>
      <c r="Q30" t="s">
        <v>5323</v>
      </c>
      <c r="R30" t="s">
        <v>5370</v>
      </c>
      <c r="S30" t="s">
        <v>5396</v>
      </c>
      <c r="T30" t="s">
        <v>5326</v>
      </c>
      <c r="U30" t="s">
        <v>5397</v>
      </c>
      <c r="V30" t="s">
        <v>5328</v>
      </c>
      <c r="W30" t="s">
        <v>5398</v>
      </c>
      <c r="X30" t="s">
        <v>5522</v>
      </c>
      <c r="Y30" t="s">
        <v>5330</v>
      </c>
      <c r="Z30" t="s">
        <v>5331</v>
      </c>
      <c r="AA30" t="s">
        <v>5077</v>
      </c>
      <c r="AB30" t="s">
        <v>5354</v>
      </c>
      <c r="AC30" t="s">
        <v>5334</v>
      </c>
      <c r="AD30" t="s">
        <v>5335</v>
      </c>
      <c r="AE30" t="s">
        <v>6173</v>
      </c>
    </row>
    <row r="31" spans="2:31" x14ac:dyDescent="0.25">
      <c r="B31" t="s">
        <v>5310</v>
      </c>
      <c r="C31" t="s">
        <v>5053</v>
      </c>
      <c r="D31" t="s">
        <v>6120</v>
      </c>
      <c r="E31" t="s">
        <v>5391</v>
      </c>
      <c r="F31" t="s">
        <v>5392</v>
      </c>
      <c r="G31" t="s">
        <v>5520</v>
      </c>
      <c r="H31" t="s">
        <v>5314</v>
      </c>
      <c r="I31" t="s">
        <v>5394</v>
      </c>
      <c r="J31" t="s">
        <v>5316</v>
      </c>
      <c r="K31" t="s">
        <v>5395</v>
      </c>
      <c r="L31" t="s">
        <v>5318</v>
      </c>
      <c r="M31" t="s">
        <v>5319</v>
      </c>
      <c r="N31" t="s">
        <v>5320</v>
      </c>
      <c r="O31" t="s">
        <v>5321</v>
      </c>
      <c r="P31" t="s">
        <v>5473</v>
      </c>
      <c r="Q31" t="s">
        <v>5323</v>
      </c>
      <c r="R31" t="s">
        <v>5370</v>
      </c>
      <c r="S31" t="s">
        <v>5371</v>
      </c>
      <c r="T31" t="s">
        <v>5326</v>
      </c>
      <c r="U31" t="s">
        <v>5397</v>
      </c>
      <c r="V31" t="s">
        <v>5328</v>
      </c>
      <c r="W31" t="s">
        <v>5398</v>
      </c>
      <c r="X31" t="s">
        <v>5522</v>
      </c>
      <c r="Y31" t="s">
        <v>5330</v>
      </c>
      <c r="Z31" t="s">
        <v>5331</v>
      </c>
      <c r="AA31" t="s">
        <v>5077</v>
      </c>
      <c r="AB31" t="s">
        <v>5354</v>
      </c>
      <c r="AC31" t="s">
        <v>5334</v>
      </c>
      <c r="AD31" t="s">
        <v>5335</v>
      </c>
      <c r="AE31" t="s">
        <v>6175</v>
      </c>
    </row>
    <row r="32" spans="2:31" x14ac:dyDescent="0.25">
      <c r="B32" t="s">
        <v>5310</v>
      </c>
      <c r="C32" t="s">
        <v>5053</v>
      </c>
      <c r="D32" t="s">
        <v>6120</v>
      </c>
      <c r="E32" t="s">
        <v>5364</v>
      </c>
      <c r="F32" t="s">
        <v>5365</v>
      </c>
      <c r="G32" t="s">
        <v>5366</v>
      </c>
      <c r="H32" t="s">
        <v>5314</v>
      </c>
      <c r="I32" t="s">
        <v>5367</v>
      </c>
      <c r="J32" t="s">
        <v>5316</v>
      </c>
      <c r="K32" t="s">
        <v>5368</v>
      </c>
      <c r="L32" t="s">
        <v>5318</v>
      </c>
      <c r="M32" t="s">
        <v>5319</v>
      </c>
      <c r="N32" t="s">
        <v>5320</v>
      </c>
      <c r="O32" t="s">
        <v>5321</v>
      </c>
      <c r="P32" t="s">
        <v>5473</v>
      </c>
      <c r="Q32" t="s">
        <v>5323</v>
      </c>
      <c r="R32" t="s">
        <v>5370</v>
      </c>
      <c r="S32" t="s">
        <v>5482</v>
      </c>
      <c r="T32" t="s">
        <v>5326</v>
      </c>
      <c r="U32" t="s">
        <v>5372</v>
      </c>
      <c r="V32" t="s">
        <v>5328</v>
      </c>
      <c r="W32" t="s">
        <v>5373</v>
      </c>
      <c r="X32" t="s">
        <v>5374</v>
      </c>
      <c r="Y32" t="s">
        <v>5330</v>
      </c>
      <c r="Z32" t="s">
        <v>5331</v>
      </c>
      <c r="AA32" t="s">
        <v>5077</v>
      </c>
      <c r="AB32" t="s">
        <v>5354</v>
      </c>
      <c r="AC32" t="s">
        <v>5334</v>
      </c>
      <c r="AD32" t="s">
        <v>5335</v>
      </c>
      <c r="AE32" t="s">
        <v>6177</v>
      </c>
    </row>
    <row r="33" spans="2:31" x14ac:dyDescent="0.25">
      <c r="B33" t="s">
        <v>5310</v>
      </c>
      <c r="C33" t="s">
        <v>5053</v>
      </c>
      <c r="D33" t="s">
        <v>6120</v>
      </c>
      <c r="E33" t="s">
        <v>5375</v>
      </c>
      <c r="F33" t="s">
        <v>5376</v>
      </c>
      <c r="G33" t="s">
        <v>5377</v>
      </c>
      <c r="H33" t="s">
        <v>5314</v>
      </c>
      <c r="I33" t="s">
        <v>5378</v>
      </c>
      <c r="J33" t="s">
        <v>5316</v>
      </c>
      <c r="K33" t="s">
        <v>5379</v>
      </c>
      <c r="L33" t="s">
        <v>5318</v>
      </c>
      <c r="M33" t="s">
        <v>5319</v>
      </c>
      <c r="N33" t="s">
        <v>5320</v>
      </c>
      <c r="O33" t="s">
        <v>5321</v>
      </c>
      <c r="P33" t="s">
        <v>5458</v>
      </c>
      <c r="Q33" t="s">
        <v>5323</v>
      </c>
      <c r="R33" t="s">
        <v>5324</v>
      </c>
      <c r="S33" t="s">
        <v>5380</v>
      </c>
      <c r="T33" t="s">
        <v>5326</v>
      </c>
      <c r="U33" t="s">
        <v>5381</v>
      </c>
      <c r="V33" t="s">
        <v>5328</v>
      </c>
      <c r="W33" t="s">
        <v>5382</v>
      </c>
      <c r="X33" t="s">
        <v>5383</v>
      </c>
      <c r="Y33" t="s">
        <v>5330</v>
      </c>
      <c r="Z33" t="s">
        <v>5331</v>
      </c>
      <c r="AA33" t="s">
        <v>5332</v>
      </c>
      <c r="AB33" t="s">
        <v>5078</v>
      </c>
      <c r="AC33" t="s">
        <v>5334</v>
      </c>
      <c r="AD33" t="s">
        <v>5335</v>
      </c>
      <c r="AE33" t="s">
        <v>6179</v>
      </c>
    </row>
    <row r="34" spans="2:31" x14ac:dyDescent="0.25">
      <c r="B34" t="s">
        <v>5310</v>
      </c>
      <c r="C34" t="s">
        <v>5053</v>
      </c>
      <c r="D34" t="s">
        <v>6120</v>
      </c>
      <c r="E34" t="s">
        <v>5355</v>
      </c>
      <c r="F34" t="s">
        <v>5356</v>
      </c>
      <c r="G34" t="s">
        <v>5357</v>
      </c>
      <c r="H34" t="s">
        <v>5314</v>
      </c>
      <c r="I34" t="s">
        <v>5358</v>
      </c>
      <c r="J34" t="s">
        <v>5316</v>
      </c>
      <c r="K34" t="s">
        <v>5359</v>
      </c>
      <c r="L34" t="s">
        <v>5318</v>
      </c>
      <c r="M34" t="s">
        <v>5319</v>
      </c>
      <c r="N34" t="s">
        <v>5320</v>
      </c>
      <c r="O34" t="s">
        <v>5321</v>
      </c>
      <c r="P34" t="s">
        <v>5458</v>
      </c>
      <c r="Q34" t="s">
        <v>5323</v>
      </c>
      <c r="R34" t="s">
        <v>5324</v>
      </c>
      <c r="S34" t="s">
        <v>5361</v>
      </c>
      <c r="T34" t="s">
        <v>5326</v>
      </c>
      <c r="U34" t="s">
        <v>5327</v>
      </c>
      <c r="V34" t="s">
        <v>5328</v>
      </c>
      <c r="W34" t="s">
        <v>5342</v>
      </c>
      <c r="X34" t="s">
        <v>5074</v>
      </c>
      <c r="Y34" t="s">
        <v>5330</v>
      </c>
      <c r="Z34" t="s">
        <v>5331</v>
      </c>
      <c r="AA34" t="s">
        <v>5332</v>
      </c>
      <c r="AB34" t="s">
        <v>5078</v>
      </c>
      <c r="AC34" t="s">
        <v>5334</v>
      </c>
      <c r="AD34" t="s">
        <v>5335</v>
      </c>
      <c r="AE34" t="s">
        <v>6181</v>
      </c>
    </row>
    <row r="35" spans="2:31" x14ac:dyDescent="0.25">
      <c r="B35" t="s">
        <v>5310</v>
      </c>
      <c r="C35" t="s">
        <v>5053</v>
      </c>
      <c r="D35" t="s">
        <v>6120</v>
      </c>
      <c r="E35" t="s">
        <v>5384</v>
      </c>
      <c r="F35" t="s">
        <v>5385</v>
      </c>
      <c r="G35" t="s">
        <v>5386</v>
      </c>
      <c r="H35" t="s">
        <v>5314</v>
      </c>
      <c r="I35" t="s">
        <v>5387</v>
      </c>
      <c r="J35" t="s">
        <v>5316</v>
      </c>
      <c r="K35" t="s">
        <v>5388</v>
      </c>
      <c r="L35" t="s">
        <v>5318</v>
      </c>
      <c r="M35" t="s">
        <v>5319</v>
      </c>
      <c r="N35" t="s">
        <v>5320</v>
      </c>
      <c r="O35" t="s">
        <v>5321</v>
      </c>
      <c r="P35" t="s">
        <v>5458</v>
      </c>
      <c r="Q35" t="s">
        <v>5323</v>
      </c>
      <c r="R35" t="s">
        <v>5389</v>
      </c>
      <c r="S35" t="s">
        <v>5341</v>
      </c>
      <c r="T35" t="s">
        <v>5326</v>
      </c>
      <c r="U35" t="s">
        <v>5327</v>
      </c>
      <c r="V35" t="s">
        <v>5328</v>
      </c>
      <c r="W35" t="s">
        <v>5329</v>
      </c>
      <c r="X35" t="s">
        <v>5390</v>
      </c>
      <c r="Y35" t="s">
        <v>5330</v>
      </c>
      <c r="Z35" t="s">
        <v>5331</v>
      </c>
      <c r="AA35" t="s">
        <v>5332</v>
      </c>
      <c r="AB35" t="s">
        <v>5078</v>
      </c>
      <c r="AC35" t="s">
        <v>5334</v>
      </c>
      <c r="AD35" t="s">
        <v>5335</v>
      </c>
      <c r="AE35" t="s">
        <v>6183</v>
      </c>
    </row>
    <row r="36" spans="2:31" x14ac:dyDescent="0.25">
      <c r="B36" t="s">
        <v>5310</v>
      </c>
      <c r="C36" t="s">
        <v>5053</v>
      </c>
      <c r="D36" t="s">
        <v>6115</v>
      </c>
      <c r="E36" t="s">
        <v>5444</v>
      </c>
      <c r="F36" t="s">
        <v>5523</v>
      </c>
      <c r="G36" t="s">
        <v>5446</v>
      </c>
      <c r="H36" t="s">
        <v>5314</v>
      </c>
      <c r="I36" t="s">
        <v>5524</v>
      </c>
      <c r="J36" t="s">
        <v>5316</v>
      </c>
      <c r="K36" t="s">
        <v>5525</v>
      </c>
      <c r="L36" t="s">
        <v>5318</v>
      </c>
      <c r="M36" t="s">
        <v>5319</v>
      </c>
      <c r="N36" t="s">
        <v>5320</v>
      </c>
      <c r="O36" t="s">
        <v>5321</v>
      </c>
      <c r="P36" t="s">
        <v>5526</v>
      </c>
      <c r="Q36" t="s">
        <v>5323</v>
      </c>
      <c r="R36" t="s">
        <v>5527</v>
      </c>
      <c r="S36" t="s">
        <v>5528</v>
      </c>
      <c r="T36" t="s">
        <v>5326</v>
      </c>
      <c r="U36" t="s">
        <v>5529</v>
      </c>
      <c r="V36" t="s">
        <v>5328</v>
      </c>
      <c r="W36" t="s">
        <v>5530</v>
      </c>
      <c r="X36" t="s">
        <v>5522</v>
      </c>
      <c r="Y36" t="s">
        <v>5330</v>
      </c>
      <c r="Z36" t="s">
        <v>5331</v>
      </c>
      <c r="AA36" t="s">
        <v>5432</v>
      </c>
      <c r="AB36" t="s">
        <v>5531</v>
      </c>
      <c r="AC36" t="s">
        <v>5334</v>
      </c>
      <c r="AD36" t="s">
        <v>5335</v>
      </c>
      <c r="AE36" t="s">
        <v>6185</v>
      </c>
    </row>
    <row r="37" spans="2:31" x14ac:dyDescent="0.25">
      <c r="B37" t="s">
        <v>5310</v>
      </c>
      <c r="C37" t="s">
        <v>5053</v>
      </c>
      <c r="D37" t="s">
        <v>6115</v>
      </c>
      <c r="E37" t="s">
        <v>5532</v>
      </c>
      <c r="F37" t="s">
        <v>5533</v>
      </c>
      <c r="G37" t="s">
        <v>5534</v>
      </c>
      <c r="H37" t="s">
        <v>5314</v>
      </c>
      <c r="I37" t="s">
        <v>5509</v>
      </c>
      <c r="J37" t="s">
        <v>5316</v>
      </c>
      <c r="K37" t="s">
        <v>5535</v>
      </c>
      <c r="L37" t="s">
        <v>5318</v>
      </c>
      <c r="M37" t="s">
        <v>5319</v>
      </c>
      <c r="N37" t="s">
        <v>5320</v>
      </c>
      <c r="O37" t="s">
        <v>5321</v>
      </c>
      <c r="P37" t="s">
        <v>5536</v>
      </c>
      <c r="Q37" t="s">
        <v>5323</v>
      </c>
      <c r="R37" t="s">
        <v>5537</v>
      </c>
      <c r="S37" t="s">
        <v>5451</v>
      </c>
      <c r="T37" t="s">
        <v>5326</v>
      </c>
      <c r="U37" t="s">
        <v>5538</v>
      </c>
      <c r="V37" t="s">
        <v>5328</v>
      </c>
      <c r="W37" t="s">
        <v>5539</v>
      </c>
      <c r="X37" t="s">
        <v>5540</v>
      </c>
      <c r="Y37" t="s">
        <v>5330</v>
      </c>
      <c r="Z37" t="s">
        <v>5331</v>
      </c>
      <c r="AA37" t="s">
        <v>5432</v>
      </c>
      <c r="AB37" t="s">
        <v>5531</v>
      </c>
      <c r="AC37" t="s">
        <v>5334</v>
      </c>
      <c r="AD37" t="s">
        <v>5335</v>
      </c>
      <c r="AE37" t="s">
        <v>6187</v>
      </c>
    </row>
    <row r="38" spans="2:31" x14ac:dyDescent="0.25">
      <c r="B38" t="s">
        <v>5310</v>
      </c>
      <c r="C38" t="s">
        <v>5053</v>
      </c>
      <c r="D38" t="s">
        <v>6120</v>
      </c>
      <c r="E38" t="s">
        <v>5541</v>
      </c>
      <c r="F38" t="s">
        <v>5542</v>
      </c>
      <c r="G38" t="s">
        <v>5543</v>
      </c>
      <c r="H38" t="s">
        <v>5314</v>
      </c>
      <c r="I38" t="s">
        <v>5544</v>
      </c>
      <c r="J38" t="s">
        <v>5316</v>
      </c>
      <c r="K38" t="s">
        <v>5545</v>
      </c>
      <c r="L38" t="s">
        <v>5318</v>
      </c>
      <c r="M38" t="s">
        <v>5319</v>
      </c>
      <c r="N38" t="s">
        <v>5320</v>
      </c>
      <c r="O38" t="s">
        <v>5321</v>
      </c>
      <c r="P38" t="s">
        <v>5546</v>
      </c>
      <c r="Q38" t="s">
        <v>5323</v>
      </c>
      <c r="R38" t="s">
        <v>5547</v>
      </c>
      <c r="S38" t="s">
        <v>5548</v>
      </c>
      <c r="T38" t="s">
        <v>5326</v>
      </c>
      <c r="U38" t="s">
        <v>5549</v>
      </c>
      <c r="V38" t="s">
        <v>5328</v>
      </c>
      <c r="W38" t="s">
        <v>5550</v>
      </c>
      <c r="X38" t="s">
        <v>5374</v>
      </c>
      <c r="Y38" t="s">
        <v>5330</v>
      </c>
      <c r="Z38" t="s">
        <v>5331</v>
      </c>
      <c r="AA38" t="s">
        <v>5432</v>
      </c>
      <c r="AB38" t="s">
        <v>5354</v>
      </c>
      <c r="AC38" t="s">
        <v>5334</v>
      </c>
      <c r="AD38" t="s">
        <v>5335</v>
      </c>
      <c r="AE38" t="s">
        <v>6189</v>
      </c>
    </row>
    <row r="39" spans="2:31" x14ac:dyDescent="0.25">
      <c r="B39" t="s">
        <v>5310</v>
      </c>
      <c r="C39" t="s">
        <v>5053</v>
      </c>
      <c r="D39" t="s">
        <v>6115</v>
      </c>
      <c r="E39" t="s">
        <v>5551</v>
      </c>
      <c r="F39" t="s">
        <v>5552</v>
      </c>
      <c r="G39" t="s">
        <v>5338</v>
      </c>
      <c r="H39" t="s">
        <v>5314</v>
      </c>
      <c r="I39" t="s">
        <v>5553</v>
      </c>
      <c r="J39" t="s">
        <v>5316</v>
      </c>
      <c r="K39" t="s">
        <v>5554</v>
      </c>
      <c r="L39" t="s">
        <v>5318</v>
      </c>
      <c r="M39" t="s">
        <v>5319</v>
      </c>
      <c r="N39" t="s">
        <v>5320</v>
      </c>
      <c r="O39" t="s">
        <v>5321</v>
      </c>
      <c r="P39" t="s">
        <v>5555</v>
      </c>
      <c r="Q39" t="s">
        <v>5323</v>
      </c>
      <c r="R39" t="s">
        <v>5556</v>
      </c>
      <c r="S39" t="s">
        <v>5325</v>
      </c>
      <c r="T39" t="s">
        <v>5326</v>
      </c>
      <c r="U39" t="s">
        <v>5557</v>
      </c>
      <c r="V39" t="s">
        <v>5328</v>
      </c>
      <c r="W39" t="s">
        <v>5558</v>
      </c>
      <c r="X39" t="s">
        <v>5559</v>
      </c>
      <c r="Y39" t="s">
        <v>5330</v>
      </c>
      <c r="Z39" t="s">
        <v>5331</v>
      </c>
      <c r="AA39" t="s">
        <v>5077</v>
      </c>
      <c r="AB39" t="s">
        <v>5354</v>
      </c>
      <c r="AC39" t="s">
        <v>5334</v>
      </c>
      <c r="AD39" t="s">
        <v>5335</v>
      </c>
      <c r="AE39" t="s">
        <v>6191</v>
      </c>
    </row>
    <row r="40" spans="2:31" x14ac:dyDescent="0.25">
      <c r="B40" t="s">
        <v>5310</v>
      </c>
      <c r="C40" t="s">
        <v>5053</v>
      </c>
      <c r="D40" t="s">
        <v>6120</v>
      </c>
      <c r="E40" t="s">
        <v>5560</v>
      </c>
      <c r="F40" t="s">
        <v>5561</v>
      </c>
      <c r="G40" t="s">
        <v>5357</v>
      </c>
      <c r="H40" t="s">
        <v>5314</v>
      </c>
      <c r="I40" t="s">
        <v>5562</v>
      </c>
      <c r="J40" t="s">
        <v>5316</v>
      </c>
      <c r="K40" t="s">
        <v>5563</v>
      </c>
      <c r="L40" t="s">
        <v>5318</v>
      </c>
      <c r="M40" t="s">
        <v>5319</v>
      </c>
      <c r="N40" t="s">
        <v>5320</v>
      </c>
      <c r="O40" t="s">
        <v>5321</v>
      </c>
      <c r="P40" t="s">
        <v>5564</v>
      </c>
      <c r="Q40" t="s">
        <v>5323</v>
      </c>
      <c r="R40" t="s">
        <v>5565</v>
      </c>
      <c r="S40" t="s">
        <v>5464</v>
      </c>
      <c r="T40" t="s">
        <v>5326</v>
      </c>
      <c r="U40" t="s">
        <v>5566</v>
      </c>
      <c r="V40" t="s">
        <v>5328</v>
      </c>
      <c r="W40" t="s">
        <v>5567</v>
      </c>
      <c r="X40" t="s">
        <v>5568</v>
      </c>
      <c r="Y40" t="s">
        <v>5330</v>
      </c>
      <c r="Z40" t="s">
        <v>5331</v>
      </c>
      <c r="AA40" t="s">
        <v>5332</v>
      </c>
      <c r="AB40" t="s">
        <v>5354</v>
      </c>
      <c r="AC40" t="s">
        <v>5334</v>
      </c>
      <c r="AD40" t="s">
        <v>5335</v>
      </c>
      <c r="AE40" t="s">
        <v>6193</v>
      </c>
    </row>
    <row r="41" spans="2:31" x14ac:dyDescent="0.25">
      <c r="B41" t="s">
        <v>5310</v>
      </c>
      <c r="C41" t="s">
        <v>5053</v>
      </c>
      <c r="D41" t="s">
        <v>6115</v>
      </c>
      <c r="E41" t="s">
        <v>5569</v>
      </c>
      <c r="F41" t="s">
        <v>5570</v>
      </c>
      <c r="G41" t="s">
        <v>5338</v>
      </c>
      <c r="H41" t="s">
        <v>5314</v>
      </c>
      <c r="I41" t="s">
        <v>5571</v>
      </c>
      <c r="J41" t="s">
        <v>5316</v>
      </c>
      <c r="K41" t="s">
        <v>5572</v>
      </c>
      <c r="L41" t="s">
        <v>5318</v>
      </c>
      <c r="M41" t="s">
        <v>5319</v>
      </c>
      <c r="N41" t="s">
        <v>5320</v>
      </c>
      <c r="O41" t="s">
        <v>5321</v>
      </c>
      <c r="P41" t="s">
        <v>5573</v>
      </c>
      <c r="Q41" t="s">
        <v>5323</v>
      </c>
      <c r="R41" t="s">
        <v>5574</v>
      </c>
      <c r="S41" t="s">
        <v>5325</v>
      </c>
      <c r="T41" t="s">
        <v>5326</v>
      </c>
      <c r="U41" t="s">
        <v>5575</v>
      </c>
      <c r="V41" t="s">
        <v>5328</v>
      </c>
      <c r="W41" t="s">
        <v>5576</v>
      </c>
      <c r="X41" t="s">
        <v>5409</v>
      </c>
      <c r="Y41" t="s">
        <v>5330</v>
      </c>
      <c r="Z41" t="s">
        <v>5331</v>
      </c>
      <c r="AA41" t="s">
        <v>5432</v>
      </c>
      <c r="AB41" t="s">
        <v>5354</v>
      </c>
      <c r="AC41" t="s">
        <v>5334</v>
      </c>
      <c r="AD41" t="s">
        <v>5335</v>
      </c>
      <c r="AE41" t="s">
        <v>6195</v>
      </c>
    </row>
    <row r="42" spans="2:31" x14ac:dyDescent="0.25">
      <c r="B42" t="s">
        <v>5310</v>
      </c>
      <c r="C42" t="s">
        <v>5053</v>
      </c>
      <c r="D42" t="s">
        <v>6115</v>
      </c>
      <c r="E42" t="s">
        <v>5577</v>
      </c>
      <c r="F42" t="s">
        <v>5552</v>
      </c>
      <c r="G42" t="s">
        <v>5313</v>
      </c>
      <c r="H42" t="s">
        <v>5314</v>
      </c>
      <c r="I42" t="s">
        <v>5578</v>
      </c>
      <c r="J42" t="s">
        <v>5316</v>
      </c>
      <c r="K42" t="s">
        <v>5579</v>
      </c>
      <c r="L42" t="s">
        <v>5318</v>
      </c>
      <c r="M42" t="s">
        <v>5319</v>
      </c>
      <c r="N42" t="s">
        <v>5320</v>
      </c>
      <c r="O42" t="s">
        <v>5321</v>
      </c>
      <c r="P42" t="s">
        <v>5555</v>
      </c>
      <c r="Q42" t="s">
        <v>5323</v>
      </c>
      <c r="R42" t="s">
        <v>5556</v>
      </c>
      <c r="S42" t="s">
        <v>5580</v>
      </c>
      <c r="T42" t="s">
        <v>5326</v>
      </c>
      <c r="U42" t="s">
        <v>5581</v>
      </c>
      <c r="V42" t="s">
        <v>5328</v>
      </c>
      <c r="W42" t="s">
        <v>5558</v>
      </c>
      <c r="X42" t="s">
        <v>5559</v>
      </c>
      <c r="Y42" t="s">
        <v>5330</v>
      </c>
      <c r="Z42" t="s">
        <v>5331</v>
      </c>
      <c r="AA42" t="s">
        <v>5077</v>
      </c>
      <c r="AB42" t="s">
        <v>5354</v>
      </c>
      <c r="AC42" t="s">
        <v>5334</v>
      </c>
      <c r="AD42" t="s">
        <v>5335</v>
      </c>
      <c r="AE42" t="s">
        <v>6197</v>
      </c>
    </row>
    <row r="43" spans="2:31" x14ac:dyDescent="0.25">
      <c r="B43" t="s">
        <v>5310</v>
      </c>
      <c r="C43" t="s">
        <v>5053</v>
      </c>
      <c r="D43" t="s">
        <v>6120</v>
      </c>
      <c r="E43" t="s">
        <v>5399</v>
      </c>
      <c r="F43" t="s">
        <v>5582</v>
      </c>
      <c r="G43" t="s">
        <v>5401</v>
      </c>
      <c r="H43" t="s">
        <v>5314</v>
      </c>
      <c r="I43" t="s">
        <v>5583</v>
      </c>
      <c r="J43" t="s">
        <v>5316</v>
      </c>
      <c r="K43" t="s">
        <v>5584</v>
      </c>
      <c r="L43" t="s">
        <v>5318</v>
      </c>
      <c r="M43" t="s">
        <v>5319</v>
      </c>
      <c r="N43" t="s">
        <v>5320</v>
      </c>
      <c r="O43" t="s">
        <v>5321</v>
      </c>
      <c r="P43" t="s">
        <v>5585</v>
      </c>
      <c r="Q43" t="s">
        <v>5323</v>
      </c>
      <c r="R43" t="s">
        <v>5586</v>
      </c>
      <c r="S43" t="s">
        <v>5406</v>
      </c>
      <c r="T43" t="s">
        <v>5326</v>
      </c>
      <c r="U43" t="s">
        <v>5587</v>
      </c>
      <c r="V43" t="s">
        <v>5328</v>
      </c>
      <c r="W43" t="s">
        <v>5588</v>
      </c>
      <c r="X43" t="s">
        <v>5409</v>
      </c>
      <c r="Y43" t="s">
        <v>5330</v>
      </c>
      <c r="Z43" t="s">
        <v>5331</v>
      </c>
      <c r="AA43" t="s">
        <v>5410</v>
      </c>
      <c r="AB43" t="s">
        <v>5354</v>
      </c>
      <c r="AC43" t="s">
        <v>5334</v>
      </c>
      <c r="AD43" t="s">
        <v>5335</v>
      </c>
      <c r="AE43" t="s">
        <v>6199</v>
      </c>
    </row>
    <row r="44" spans="2:31" x14ac:dyDescent="0.25">
      <c r="B44" t="s">
        <v>5310</v>
      </c>
      <c r="C44" t="s">
        <v>5053</v>
      </c>
      <c r="D44" t="s">
        <v>6120</v>
      </c>
      <c r="E44" t="s">
        <v>5589</v>
      </c>
      <c r="F44" t="s">
        <v>5590</v>
      </c>
      <c r="G44" t="s">
        <v>5591</v>
      </c>
      <c r="H44" t="s">
        <v>5314</v>
      </c>
      <c r="I44" t="s">
        <v>5592</v>
      </c>
      <c r="J44" t="s">
        <v>5316</v>
      </c>
      <c r="K44" t="s">
        <v>5593</v>
      </c>
      <c r="L44" t="s">
        <v>5318</v>
      </c>
      <c r="M44" t="s">
        <v>5319</v>
      </c>
      <c r="N44" t="s">
        <v>5320</v>
      </c>
      <c r="O44" t="s">
        <v>5321</v>
      </c>
      <c r="P44" t="s">
        <v>5564</v>
      </c>
      <c r="Q44" t="s">
        <v>5323</v>
      </c>
      <c r="R44" t="s">
        <v>5565</v>
      </c>
      <c r="S44" t="s">
        <v>5594</v>
      </c>
      <c r="T44" t="s">
        <v>5326</v>
      </c>
      <c r="U44" t="s">
        <v>5566</v>
      </c>
      <c r="V44" t="s">
        <v>5328</v>
      </c>
      <c r="W44" t="s">
        <v>5595</v>
      </c>
      <c r="X44" t="s">
        <v>5568</v>
      </c>
      <c r="Y44" t="s">
        <v>5330</v>
      </c>
      <c r="Z44" t="s">
        <v>5331</v>
      </c>
      <c r="AA44" t="s">
        <v>5332</v>
      </c>
      <c r="AB44" t="s">
        <v>5354</v>
      </c>
      <c r="AC44" t="s">
        <v>5334</v>
      </c>
      <c r="AD44" t="s">
        <v>5335</v>
      </c>
      <c r="AE44" t="s">
        <v>6201</v>
      </c>
    </row>
    <row r="45" spans="2:31" x14ac:dyDescent="0.25">
      <c r="B45" t="s">
        <v>5310</v>
      </c>
      <c r="C45" t="s">
        <v>5053</v>
      </c>
      <c r="D45" t="s">
        <v>6120</v>
      </c>
      <c r="E45" t="s">
        <v>5596</v>
      </c>
      <c r="F45" t="s">
        <v>5597</v>
      </c>
      <c r="G45" t="s">
        <v>5377</v>
      </c>
      <c r="H45" t="s">
        <v>5314</v>
      </c>
      <c r="I45" t="s">
        <v>5598</v>
      </c>
      <c r="J45" t="s">
        <v>5316</v>
      </c>
      <c r="K45" t="s">
        <v>5599</v>
      </c>
      <c r="L45" t="s">
        <v>5318</v>
      </c>
      <c r="M45" t="s">
        <v>5319</v>
      </c>
      <c r="N45" t="s">
        <v>5320</v>
      </c>
      <c r="O45" t="s">
        <v>5321</v>
      </c>
      <c r="P45" t="s">
        <v>5600</v>
      </c>
      <c r="Q45" t="s">
        <v>5323</v>
      </c>
      <c r="R45" t="s">
        <v>5324</v>
      </c>
      <c r="S45" t="s">
        <v>5601</v>
      </c>
      <c r="T45" t="s">
        <v>5326</v>
      </c>
      <c r="U45" t="s">
        <v>5602</v>
      </c>
      <c r="V45" t="s">
        <v>5328</v>
      </c>
      <c r="W45" t="s">
        <v>5530</v>
      </c>
      <c r="X45" t="s">
        <v>5363</v>
      </c>
      <c r="Y45" t="s">
        <v>5330</v>
      </c>
      <c r="Z45" t="s">
        <v>5331</v>
      </c>
      <c r="AA45" t="s">
        <v>5332</v>
      </c>
      <c r="AB45" t="s">
        <v>5354</v>
      </c>
      <c r="AC45" t="s">
        <v>5334</v>
      </c>
      <c r="AD45" t="s">
        <v>5335</v>
      </c>
      <c r="AE45" t="s">
        <v>6203</v>
      </c>
    </row>
    <row r="46" spans="2:31" x14ac:dyDescent="0.25">
      <c r="B46" t="s">
        <v>5310</v>
      </c>
      <c r="C46" t="s">
        <v>5053</v>
      </c>
      <c r="D46" t="s">
        <v>6120</v>
      </c>
      <c r="E46" t="s">
        <v>5603</v>
      </c>
      <c r="F46" t="s">
        <v>5604</v>
      </c>
      <c r="G46" t="s">
        <v>5393</v>
      </c>
      <c r="H46" t="s">
        <v>5314</v>
      </c>
      <c r="I46" t="s">
        <v>5605</v>
      </c>
      <c r="J46" t="s">
        <v>5316</v>
      </c>
      <c r="K46" t="s">
        <v>5606</v>
      </c>
      <c r="L46" t="s">
        <v>5318</v>
      </c>
      <c r="M46" t="s">
        <v>5319</v>
      </c>
      <c r="N46" t="s">
        <v>5320</v>
      </c>
      <c r="O46" t="s">
        <v>5321</v>
      </c>
      <c r="P46" t="s">
        <v>5607</v>
      </c>
      <c r="Q46" t="s">
        <v>5323</v>
      </c>
      <c r="R46" t="s">
        <v>5608</v>
      </c>
      <c r="S46" t="s">
        <v>5609</v>
      </c>
      <c r="T46" t="s">
        <v>5326</v>
      </c>
      <c r="U46" t="s">
        <v>5610</v>
      </c>
      <c r="V46" t="s">
        <v>5328</v>
      </c>
      <c r="W46" t="s">
        <v>5611</v>
      </c>
      <c r="X46" t="s">
        <v>5074</v>
      </c>
      <c r="Y46" t="s">
        <v>5330</v>
      </c>
      <c r="Z46" t="s">
        <v>5331</v>
      </c>
      <c r="AA46" t="s">
        <v>5432</v>
      </c>
      <c r="AB46" t="s">
        <v>5354</v>
      </c>
      <c r="AC46" t="s">
        <v>5334</v>
      </c>
      <c r="AD46" t="s">
        <v>5335</v>
      </c>
      <c r="AE46" t="s">
        <v>6205</v>
      </c>
    </row>
    <row r="47" spans="2:31" x14ac:dyDescent="0.25">
      <c r="B47" t="s">
        <v>5310</v>
      </c>
      <c r="C47" t="s">
        <v>5053</v>
      </c>
      <c r="D47" t="s">
        <v>6115</v>
      </c>
      <c r="E47" t="s">
        <v>5612</v>
      </c>
      <c r="F47" t="s">
        <v>5613</v>
      </c>
      <c r="G47" t="s">
        <v>5313</v>
      </c>
      <c r="H47" t="s">
        <v>5314</v>
      </c>
      <c r="I47" t="s">
        <v>5614</v>
      </c>
      <c r="J47" t="s">
        <v>5316</v>
      </c>
      <c r="K47" t="s">
        <v>5615</v>
      </c>
      <c r="L47" t="s">
        <v>5318</v>
      </c>
      <c r="M47" t="s">
        <v>5319</v>
      </c>
      <c r="N47" t="s">
        <v>5320</v>
      </c>
      <c r="O47" t="s">
        <v>5321</v>
      </c>
      <c r="P47" t="s">
        <v>5573</v>
      </c>
      <c r="Q47" t="s">
        <v>5323</v>
      </c>
      <c r="R47" t="s">
        <v>5574</v>
      </c>
      <c r="S47" t="s">
        <v>5580</v>
      </c>
      <c r="T47" t="s">
        <v>5326</v>
      </c>
      <c r="U47" t="s">
        <v>5575</v>
      </c>
      <c r="V47" t="s">
        <v>5328</v>
      </c>
      <c r="W47" t="s">
        <v>5576</v>
      </c>
      <c r="X47" t="s">
        <v>5409</v>
      </c>
      <c r="Y47" t="s">
        <v>5330</v>
      </c>
      <c r="Z47" t="s">
        <v>5331</v>
      </c>
      <c r="AA47" t="s">
        <v>5432</v>
      </c>
      <c r="AB47" t="s">
        <v>5354</v>
      </c>
      <c r="AC47" t="s">
        <v>5334</v>
      </c>
      <c r="AD47" t="s">
        <v>5335</v>
      </c>
      <c r="AE47" t="s">
        <v>6207</v>
      </c>
    </row>
    <row r="48" spans="2:31" x14ac:dyDescent="0.25">
      <c r="B48" t="s">
        <v>5310</v>
      </c>
      <c r="C48" t="s">
        <v>5053</v>
      </c>
      <c r="D48" t="s">
        <v>6115</v>
      </c>
      <c r="E48" t="s">
        <v>5616</v>
      </c>
      <c r="F48" t="s">
        <v>5617</v>
      </c>
      <c r="G48" t="s">
        <v>5618</v>
      </c>
      <c r="H48" t="s">
        <v>5314</v>
      </c>
      <c r="I48" t="s">
        <v>5619</v>
      </c>
      <c r="J48" t="s">
        <v>5316</v>
      </c>
      <c r="K48" t="s">
        <v>5620</v>
      </c>
      <c r="L48" t="s">
        <v>5318</v>
      </c>
      <c r="M48" t="s">
        <v>5319</v>
      </c>
      <c r="N48" t="s">
        <v>5320</v>
      </c>
      <c r="O48" t="s">
        <v>5321</v>
      </c>
      <c r="P48" t="s">
        <v>5621</v>
      </c>
      <c r="Q48" t="s">
        <v>5323</v>
      </c>
      <c r="R48" t="s">
        <v>5622</v>
      </c>
      <c r="S48" t="s">
        <v>5396</v>
      </c>
      <c r="T48" t="s">
        <v>5326</v>
      </c>
      <c r="U48" t="s">
        <v>5623</v>
      </c>
      <c r="V48" t="s">
        <v>5328</v>
      </c>
      <c r="W48" t="s">
        <v>5624</v>
      </c>
      <c r="X48" t="s">
        <v>5383</v>
      </c>
      <c r="Y48" t="s">
        <v>5330</v>
      </c>
      <c r="Z48" t="s">
        <v>5331</v>
      </c>
      <c r="AA48" t="s">
        <v>5077</v>
      </c>
      <c r="AB48" t="s">
        <v>5354</v>
      </c>
      <c r="AC48" t="s">
        <v>5334</v>
      </c>
      <c r="AD48" t="s">
        <v>5335</v>
      </c>
      <c r="AE48" t="s">
        <v>6209</v>
      </c>
    </row>
    <row r="49" spans="2:31" x14ac:dyDescent="0.25">
      <c r="B49" t="s">
        <v>5310</v>
      </c>
      <c r="C49" t="s">
        <v>5053</v>
      </c>
      <c r="D49" t="s">
        <v>6115</v>
      </c>
      <c r="E49" t="s">
        <v>5625</v>
      </c>
      <c r="F49" t="s">
        <v>5626</v>
      </c>
      <c r="G49" t="s">
        <v>5543</v>
      </c>
      <c r="H49" t="s">
        <v>5314</v>
      </c>
      <c r="I49" t="s">
        <v>5627</v>
      </c>
      <c r="J49" t="s">
        <v>5316</v>
      </c>
      <c r="K49" t="s">
        <v>5628</v>
      </c>
      <c r="L49" t="s">
        <v>5318</v>
      </c>
      <c r="M49" t="s">
        <v>5319</v>
      </c>
      <c r="N49" t="s">
        <v>5320</v>
      </c>
      <c r="O49" t="s">
        <v>5321</v>
      </c>
      <c r="P49" t="s">
        <v>5621</v>
      </c>
      <c r="Q49" t="s">
        <v>5323</v>
      </c>
      <c r="R49" t="s">
        <v>5622</v>
      </c>
      <c r="S49" t="s">
        <v>5396</v>
      </c>
      <c r="T49" t="s">
        <v>5326</v>
      </c>
      <c r="U49" t="s">
        <v>5629</v>
      </c>
      <c r="V49" t="s">
        <v>5328</v>
      </c>
      <c r="W49" t="s">
        <v>5630</v>
      </c>
      <c r="X49" t="s">
        <v>5409</v>
      </c>
      <c r="Y49" t="s">
        <v>5330</v>
      </c>
      <c r="Z49" t="s">
        <v>5331</v>
      </c>
      <c r="AA49" t="s">
        <v>5432</v>
      </c>
      <c r="AB49" t="s">
        <v>5354</v>
      </c>
      <c r="AC49" t="s">
        <v>5334</v>
      </c>
      <c r="AD49" t="s">
        <v>5335</v>
      </c>
      <c r="AE49" t="s">
        <v>6211</v>
      </c>
    </row>
    <row r="50" spans="2:31" x14ac:dyDescent="0.25">
      <c r="B50" t="s">
        <v>5310</v>
      </c>
      <c r="C50" t="s">
        <v>5053</v>
      </c>
      <c r="D50" t="s">
        <v>6115</v>
      </c>
      <c r="E50" t="s">
        <v>5631</v>
      </c>
      <c r="F50" t="s">
        <v>5632</v>
      </c>
      <c r="G50" t="s">
        <v>5591</v>
      </c>
      <c r="H50" t="s">
        <v>5314</v>
      </c>
      <c r="I50" t="s">
        <v>5633</v>
      </c>
      <c r="J50" t="s">
        <v>5316</v>
      </c>
      <c r="K50" t="s">
        <v>5634</v>
      </c>
      <c r="L50" t="s">
        <v>5318</v>
      </c>
      <c r="M50" t="s">
        <v>5319</v>
      </c>
      <c r="N50" t="s">
        <v>5320</v>
      </c>
      <c r="O50" t="s">
        <v>5321</v>
      </c>
      <c r="P50" t="s">
        <v>5635</v>
      </c>
      <c r="Q50" t="s">
        <v>5323</v>
      </c>
      <c r="R50" t="s">
        <v>5565</v>
      </c>
      <c r="S50" t="s">
        <v>5429</v>
      </c>
      <c r="T50" t="s">
        <v>5326</v>
      </c>
      <c r="U50" t="s">
        <v>5566</v>
      </c>
      <c r="V50" t="s">
        <v>5328</v>
      </c>
      <c r="W50" t="s">
        <v>5636</v>
      </c>
      <c r="X50" t="s">
        <v>5559</v>
      </c>
      <c r="Y50" t="s">
        <v>5330</v>
      </c>
      <c r="Z50" t="s">
        <v>5331</v>
      </c>
      <c r="AA50" t="s">
        <v>5332</v>
      </c>
      <c r="AB50" t="s">
        <v>5354</v>
      </c>
      <c r="AC50" t="s">
        <v>5334</v>
      </c>
      <c r="AD50" t="s">
        <v>5335</v>
      </c>
      <c r="AE50" t="s">
        <v>6213</v>
      </c>
    </row>
    <row r="51" spans="2:31" x14ac:dyDescent="0.25">
      <c r="B51" t="s">
        <v>5310</v>
      </c>
      <c r="C51" t="s">
        <v>5053</v>
      </c>
      <c r="D51" t="s">
        <v>6115</v>
      </c>
      <c r="E51" t="s">
        <v>5336</v>
      </c>
      <c r="F51" t="s">
        <v>5637</v>
      </c>
      <c r="G51" t="s">
        <v>5377</v>
      </c>
      <c r="H51" t="s">
        <v>5314</v>
      </c>
      <c r="I51" t="s">
        <v>5638</v>
      </c>
      <c r="J51" t="s">
        <v>5316</v>
      </c>
      <c r="K51" t="s">
        <v>5639</v>
      </c>
      <c r="L51" t="s">
        <v>5318</v>
      </c>
      <c r="M51" t="s">
        <v>5319</v>
      </c>
      <c r="N51" t="s">
        <v>5320</v>
      </c>
      <c r="O51" t="s">
        <v>5321</v>
      </c>
      <c r="P51" t="s">
        <v>5640</v>
      </c>
      <c r="Q51" t="s">
        <v>5323</v>
      </c>
      <c r="R51" t="s">
        <v>5556</v>
      </c>
      <c r="S51" t="s">
        <v>5464</v>
      </c>
      <c r="T51" t="s">
        <v>5326</v>
      </c>
      <c r="U51" t="s">
        <v>5641</v>
      </c>
      <c r="V51" t="s">
        <v>5328</v>
      </c>
      <c r="W51" t="s">
        <v>5642</v>
      </c>
      <c r="X51" t="s">
        <v>5390</v>
      </c>
      <c r="Y51" t="s">
        <v>5330</v>
      </c>
      <c r="Z51" t="s">
        <v>5331</v>
      </c>
      <c r="AA51" t="s">
        <v>5332</v>
      </c>
      <c r="AB51" t="s">
        <v>5354</v>
      </c>
      <c r="AC51" t="s">
        <v>5334</v>
      </c>
      <c r="AD51" t="s">
        <v>5335</v>
      </c>
      <c r="AE51" t="s">
        <v>6215</v>
      </c>
    </row>
    <row r="52" spans="2:31" x14ac:dyDescent="0.25">
      <c r="B52" t="s">
        <v>5310</v>
      </c>
      <c r="C52" t="s">
        <v>5053</v>
      </c>
      <c r="D52" t="s">
        <v>6115</v>
      </c>
      <c r="E52" t="s">
        <v>5596</v>
      </c>
      <c r="F52" t="s">
        <v>5643</v>
      </c>
      <c r="G52" t="s">
        <v>5357</v>
      </c>
      <c r="H52" t="s">
        <v>5314</v>
      </c>
      <c r="I52" t="s">
        <v>5644</v>
      </c>
      <c r="J52" t="s">
        <v>5316</v>
      </c>
      <c r="K52" t="s">
        <v>5645</v>
      </c>
      <c r="L52" t="s">
        <v>5318</v>
      </c>
      <c r="M52" t="s">
        <v>5319</v>
      </c>
      <c r="N52" t="s">
        <v>5320</v>
      </c>
      <c r="O52" t="s">
        <v>5321</v>
      </c>
      <c r="P52" t="s">
        <v>5635</v>
      </c>
      <c r="Q52" t="s">
        <v>5323</v>
      </c>
      <c r="R52" t="s">
        <v>5565</v>
      </c>
      <c r="S52" t="s">
        <v>5429</v>
      </c>
      <c r="T52" t="s">
        <v>5326</v>
      </c>
      <c r="U52" t="s">
        <v>5641</v>
      </c>
      <c r="V52" t="s">
        <v>5328</v>
      </c>
      <c r="W52" t="s">
        <v>5642</v>
      </c>
      <c r="X52" t="s">
        <v>5390</v>
      </c>
      <c r="Y52" t="s">
        <v>5330</v>
      </c>
      <c r="Z52" t="s">
        <v>5331</v>
      </c>
      <c r="AA52" t="s">
        <v>5332</v>
      </c>
      <c r="AB52" t="s">
        <v>5354</v>
      </c>
      <c r="AC52" t="s">
        <v>5334</v>
      </c>
      <c r="AD52" t="s">
        <v>5335</v>
      </c>
      <c r="AE52" t="s">
        <v>6217</v>
      </c>
    </row>
    <row r="53" spans="2:31" x14ac:dyDescent="0.25">
      <c r="B53" t="s">
        <v>5310</v>
      </c>
      <c r="C53" t="s">
        <v>5053</v>
      </c>
      <c r="D53" t="s">
        <v>6120</v>
      </c>
      <c r="E53" t="s">
        <v>5646</v>
      </c>
      <c r="F53" t="s">
        <v>5647</v>
      </c>
      <c r="G53" t="s">
        <v>5648</v>
      </c>
      <c r="H53" t="s">
        <v>5314</v>
      </c>
      <c r="I53" t="s">
        <v>5649</v>
      </c>
      <c r="J53" t="s">
        <v>5316</v>
      </c>
      <c r="K53" t="s">
        <v>5650</v>
      </c>
      <c r="L53" t="s">
        <v>5318</v>
      </c>
      <c r="M53" t="s">
        <v>5319</v>
      </c>
      <c r="N53" t="s">
        <v>5320</v>
      </c>
      <c r="O53" t="s">
        <v>5321</v>
      </c>
      <c r="P53" t="s">
        <v>5504</v>
      </c>
      <c r="Q53" t="s">
        <v>5323</v>
      </c>
      <c r="R53" t="s">
        <v>5428</v>
      </c>
      <c r="S53" t="s">
        <v>5341</v>
      </c>
      <c r="T53" t="s">
        <v>5326</v>
      </c>
      <c r="U53" t="s">
        <v>5430</v>
      </c>
      <c r="V53" t="s">
        <v>5328</v>
      </c>
      <c r="W53" t="s">
        <v>5651</v>
      </c>
      <c r="X53" t="s">
        <v>5363</v>
      </c>
      <c r="Y53" t="s">
        <v>5330</v>
      </c>
      <c r="Z53" t="s">
        <v>5331</v>
      </c>
      <c r="AA53" t="s">
        <v>5077</v>
      </c>
      <c r="AB53" t="s">
        <v>5078</v>
      </c>
      <c r="AC53" t="s">
        <v>5334</v>
      </c>
      <c r="AD53" t="s">
        <v>5335</v>
      </c>
      <c r="AE53" t="s">
        <v>6219</v>
      </c>
    </row>
    <row r="54" spans="2:31" x14ac:dyDescent="0.25">
      <c r="B54" t="s">
        <v>5310</v>
      </c>
      <c r="C54" t="s">
        <v>5053</v>
      </c>
      <c r="D54" t="s">
        <v>6120</v>
      </c>
      <c r="E54" t="s">
        <v>5652</v>
      </c>
      <c r="F54" t="s">
        <v>5439</v>
      </c>
      <c r="G54" t="s">
        <v>5313</v>
      </c>
      <c r="H54" t="s">
        <v>5314</v>
      </c>
      <c r="I54" t="s">
        <v>5653</v>
      </c>
      <c r="J54" t="s">
        <v>5316</v>
      </c>
      <c r="K54" t="s">
        <v>5654</v>
      </c>
      <c r="L54" t="s">
        <v>5318</v>
      </c>
      <c r="M54" t="s">
        <v>5319</v>
      </c>
      <c r="N54" t="s">
        <v>5320</v>
      </c>
      <c r="O54" t="s">
        <v>5321</v>
      </c>
      <c r="P54" t="s">
        <v>5504</v>
      </c>
      <c r="Q54" t="s">
        <v>5323</v>
      </c>
      <c r="R54" t="s">
        <v>5655</v>
      </c>
      <c r="S54" t="s">
        <v>5341</v>
      </c>
      <c r="T54" t="s">
        <v>5326</v>
      </c>
      <c r="U54" t="s">
        <v>5430</v>
      </c>
      <c r="V54" t="s">
        <v>5328</v>
      </c>
      <c r="W54" t="s">
        <v>5656</v>
      </c>
      <c r="X54" t="s">
        <v>5363</v>
      </c>
      <c r="Y54" t="s">
        <v>5330</v>
      </c>
      <c r="Z54" t="s">
        <v>5331</v>
      </c>
      <c r="AA54" t="s">
        <v>5077</v>
      </c>
      <c r="AB54" t="s">
        <v>5078</v>
      </c>
      <c r="AC54" t="s">
        <v>5334</v>
      </c>
      <c r="AD54" t="s">
        <v>5335</v>
      </c>
      <c r="AE54" t="s">
        <v>6221</v>
      </c>
    </row>
    <row r="55" spans="2:31" x14ac:dyDescent="0.25">
      <c r="B55" t="s">
        <v>5310</v>
      </c>
      <c r="C55" t="s">
        <v>5053</v>
      </c>
      <c r="D55" t="s">
        <v>6115</v>
      </c>
      <c r="E55" t="s">
        <v>5612</v>
      </c>
      <c r="F55" t="s">
        <v>5657</v>
      </c>
      <c r="G55" t="s">
        <v>5057</v>
      </c>
      <c r="H55" t="s">
        <v>5314</v>
      </c>
      <c r="I55" t="s">
        <v>5658</v>
      </c>
      <c r="J55" t="s">
        <v>5316</v>
      </c>
      <c r="K55" t="s">
        <v>5659</v>
      </c>
      <c r="L55" t="s">
        <v>5318</v>
      </c>
      <c r="M55" t="s">
        <v>5319</v>
      </c>
      <c r="N55" t="s">
        <v>5320</v>
      </c>
      <c r="O55" t="s">
        <v>5321</v>
      </c>
      <c r="P55" t="s">
        <v>5660</v>
      </c>
      <c r="Q55" t="s">
        <v>5323</v>
      </c>
      <c r="R55" t="s">
        <v>5661</v>
      </c>
      <c r="S55" t="s">
        <v>5580</v>
      </c>
      <c r="T55" t="s">
        <v>5326</v>
      </c>
      <c r="U55" t="s">
        <v>5662</v>
      </c>
      <c r="V55" t="s">
        <v>5328</v>
      </c>
      <c r="W55" t="s">
        <v>5663</v>
      </c>
      <c r="X55" t="s">
        <v>5664</v>
      </c>
      <c r="Y55" t="s">
        <v>5330</v>
      </c>
      <c r="Z55" t="s">
        <v>5331</v>
      </c>
      <c r="AA55" t="s">
        <v>5432</v>
      </c>
      <c r="AB55" t="s">
        <v>5354</v>
      </c>
      <c r="AC55" t="s">
        <v>5334</v>
      </c>
      <c r="AD55" t="s">
        <v>5335</v>
      </c>
      <c r="AE55" t="s">
        <v>6223</v>
      </c>
    </row>
    <row r="56" spans="2:31" x14ac:dyDescent="0.25">
      <c r="B56" t="s">
        <v>5310</v>
      </c>
      <c r="C56" t="s">
        <v>5053</v>
      </c>
      <c r="D56" t="s">
        <v>6115</v>
      </c>
      <c r="E56" t="s">
        <v>5665</v>
      </c>
      <c r="F56" t="s">
        <v>5657</v>
      </c>
      <c r="G56" t="s">
        <v>5338</v>
      </c>
      <c r="H56" t="s">
        <v>5314</v>
      </c>
      <c r="I56" t="s">
        <v>5666</v>
      </c>
      <c r="J56" t="s">
        <v>5316</v>
      </c>
      <c r="K56" t="s">
        <v>5667</v>
      </c>
      <c r="L56" t="s">
        <v>5318</v>
      </c>
      <c r="M56" t="s">
        <v>5319</v>
      </c>
      <c r="N56" t="s">
        <v>5320</v>
      </c>
      <c r="O56" t="s">
        <v>5321</v>
      </c>
      <c r="P56" t="s">
        <v>5660</v>
      </c>
      <c r="Q56" t="s">
        <v>5323</v>
      </c>
      <c r="R56" t="s">
        <v>5661</v>
      </c>
      <c r="S56" t="s">
        <v>5325</v>
      </c>
      <c r="T56" t="s">
        <v>5326</v>
      </c>
      <c r="U56" t="s">
        <v>5662</v>
      </c>
      <c r="V56" t="s">
        <v>5328</v>
      </c>
      <c r="W56" t="s">
        <v>5663</v>
      </c>
      <c r="X56" t="s">
        <v>5664</v>
      </c>
      <c r="Y56" t="s">
        <v>5330</v>
      </c>
      <c r="Z56" t="s">
        <v>5331</v>
      </c>
      <c r="AA56" t="s">
        <v>5432</v>
      </c>
      <c r="AB56" t="s">
        <v>5354</v>
      </c>
      <c r="AC56" t="s">
        <v>5334</v>
      </c>
      <c r="AD56" t="s">
        <v>5335</v>
      </c>
      <c r="AE56" t="s">
        <v>6225</v>
      </c>
    </row>
    <row r="57" spans="2:31" x14ac:dyDescent="0.25">
      <c r="B57" t="s">
        <v>5310</v>
      </c>
      <c r="C57" t="s">
        <v>5053</v>
      </c>
      <c r="D57" t="s">
        <v>6120</v>
      </c>
      <c r="E57" t="s">
        <v>5668</v>
      </c>
      <c r="F57" t="s">
        <v>5669</v>
      </c>
      <c r="G57" t="s">
        <v>5670</v>
      </c>
      <c r="H57" t="s">
        <v>5314</v>
      </c>
      <c r="I57" t="s">
        <v>5671</v>
      </c>
      <c r="J57" t="s">
        <v>5316</v>
      </c>
      <c r="K57" t="s">
        <v>5672</v>
      </c>
      <c r="L57" t="s">
        <v>5318</v>
      </c>
      <c r="M57" t="s">
        <v>5319</v>
      </c>
      <c r="N57" t="s">
        <v>5320</v>
      </c>
      <c r="O57" t="s">
        <v>5321</v>
      </c>
      <c r="P57" t="s">
        <v>5673</v>
      </c>
      <c r="Q57" t="s">
        <v>5323</v>
      </c>
      <c r="R57" t="s">
        <v>5556</v>
      </c>
      <c r="S57" t="s">
        <v>5464</v>
      </c>
      <c r="T57" t="s">
        <v>5326</v>
      </c>
      <c r="U57" t="s">
        <v>5674</v>
      </c>
      <c r="V57" t="s">
        <v>5328</v>
      </c>
      <c r="W57" t="s">
        <v>5675</v>
      </c>
      <c r="X57" t="s">
        <v>5363</v>
      </c>
      <c r="Y57" t="s">
        <v>5330</v>
      </c>
      <c r="Z57" t="s">
        <v>5331</v>
      </c>
      <c r="AA57" t="s">
        <v>5077</v>
      </c>
      <c r="AB57" t="s">
        <v>5354</v>
      </c>
      <c r="AC57" t="s">
        <v>5334</v>
      </c>
      <c r="AD57" t="s">
        <v>5335</v>
      </c>
      <c r="AE57" t="s">
        <v>6227</v>
      </c>
    </row>
    <row r="58" spans="2:31" x14ac:dyDescent="0.25">
      <c r="B58" t="s">
        <v>5310</v>
      </c>
      <c r="C58" t="s">
        <v>5053</v>
      </c>
      <c r="D58" t="s">
        <v>6120</v>
      </c>
      <c r="E58" t="s">
        <v>5676</v>
      </c>
      <c r="F58" t="s">
        <v>5677</v>
      </c>
      <c r="G58" t="s">
        <v>5508</v>
      </c>
      <c r="H58" t="s">
        <v>5314</v>
      </c>
      <c r="I58" t="s">
        <v>5678</v>
      </c>
      <c r="J58" t="s">
        <v>5316</v>
      </c>
      <c r="K58" t="s">
        <v>5679</v>
      </c>
      <c r="L58" t="s">
        <v>5318</v>
      </c>
      <c r="M58" t="s">
        <v>5319</v>
      </c>
      <c r="N58" t="s">
        <v>5320</v>
      </c>
      <c r="O58" t="s">
        <v>5321</v>
      </c>
      <c r="P58" t="s">
        <v>5680</v>
      </c>
      <c r="Q58" t="s">
        <v>5323</v>
      </c>
      <c r="R58" t="s">
        <v>5622</v>
      </c>
      <c r="S58" t="s">
        <v>5512</v>
      </c>
      <c r="T58" t="s">
        <v>5326</v>
      </c>
      <c r="U58" t="s">
        <v>5681</v>
      </c>
      <c r="V58" t="s">
        <v>5328</v>
      </c>
      <c r="W58" t="s">
        <v>5373</v>
      </c>
      <c r="X58" t="s">
        <v>5383</v>
      </c>
      <c r="Y58" t="s">
        <v>5330</v>
      </c>
      <c r="Z58" t="s">
        <v>5331</v>
      </c>
      <c r="AA58" t="s">
        <v>5432</v>
      </c>
      <c r="AB58" t="s">
        <v>5531</v>
      </c>
      <c r="AC58" t="s">
        <v>5334</v>
      </c>
      <c r="AD58" t="s">
        <v>5335</v>
      </c>
      <c r="AE58" t="s">
        <v>6229</v>
      </c>
    </row>
    <row r="59" spans="2:31" x14ac:dyDescent="0.25">
      <c r="B59" t="s">
        <v>5310</v>
      </c>
      <c r="C59" t="s">
        <v>5053</v>
      </c>
      <c r="D59" t="s">
        <v>6120</v>
      </c>
      <c r="E59" t="s">
        <v>5616</v>
      </c>
      <c r="F59" t="s">
        <v>5682</v>
      </c>
      <c r="G59" t="s">
        <v>5446</v>
      </c>
      <c r="H59" t="s">
        <v>5314</v>
      </c>
      <c r="I59" t="s">
        <v>5683</v>
      </c>
      <c r="J59" t="s">
        <v>5316</v>
      </c>
      <c r="K59" t="s">
        <v>5684</v>
      </c>
      <c r="L59" t="s">
        <v>5318</v>
      </c>
      <c r="M59" t="s">
        <v>5319</v>
      </c>
      <c r="N59" t="s">
        <v>5320</v>
      </c>
      <c r="O59" t="s">
        <v>5321</v>
      </c>
      <c r="P59" t="s">
        <v>5680</v>
      </c>
      <c r="Q59" t="s">
        <v>5323</v>
      </c>
      <c r="R59" t="s">
        <v>5370</v>
      </c>
      <c r="S59" t="s">
        <v>5380</v>
      </c>
      <c r="T59" t="s">
        <v>5326</v>
      </c>
      <c r="U59" t="s">
        <v>5685</v>
      </c>
      <c r="V59" t="s">
        <v>5328</v>
      </c>
      <c r="W59" t="s">
        <v>5686</v>
      </c>
      <c r="X59" t="s">
        <v>5522</v>
      </c>
      <c r="Y59" t="s">
        <v>5330</v>
      </c>
      <c r="Z59" t="s">
        <v>5331</v>
      </c>
      <c r="AA59" t="s">
        <v>5077</v>
      </c>
      <c r="AB59" t="s">
        <v>5354</v>
      </c>
      <c r="AC59" t="s">
        <v>5334</v>
      </c>
      <c r="AD59" t="s">
        <v>5335</v>
      </c>
      <c r="AE59" t="s">
        <v>6231</v>
      </c>
    </row>
    <row r="60" spans="2:31" x14ac:dyDescent="0.25">
      <c r="B60" t="s">
        <v>5310</v>
      </c>
      <c r="C60" t="s">
        <v>5053</v>
      </c>
      <c r="D60" t="s">
        <v>6120</v>
      </c>
      <c r="E60" t="s">
        <v>5687</v>
      </c>
      <c r="F60" t="s">
        <v>5385</v>
      </c>
      <c r="G60" t="s">
        <v>5386</v>
      </c>
      <c r="H60" t="s">
        <v>5314</v>
      </c>
      <c r="I60" t="s">
        <v>5688</v>
      </c>
      <c r="J60" t="s">
        <v>5316</v>
      </c>
      <c r="K60" t="s">
        <v>5689</v>
      </c>
      <c r="L60" t="s">
        <v>5318</v>
      </c>
      <c r="M60" t="s">
        <v>5319</v>
      </c>
      <c r="N60" t="s">
        <v>5320</v>
      </c>
      <c r="O60" t="s">
        <v>5321</v>
      </c>
      <c r="P60" t="s">
        <v>5690</v>
      </c>
      <c r="Q60" t="s">
        <v>5323</v>
      </c>
      <c r="R60" t="s">
        <v>5565</v>
      </c>
      <c r="S60" t="s">
        <v>5341</v>
      </c>
      <c r="T60" t="s">
        <v>5326</v>
      </c>
      <c r="U60" t="s">
        <v>5691</v>
      </c>
      <c r="V60" t="s">
        <v>5328</v>
      </c>
      <c r="W60" t="s">
        <v>5692</v>
      </c>
      <c r="X60" t="s">
        <v>5363</v>
      </c>
      <c r="Y60" t="s">
        <v>5330</v>
      </c>
      <c r="Z60" t="s">
        <v>5331</v>
      </c>
      <c r="AA60" t="s">
        <v>5077</v>
      </c>
      <c r="AB60" t="s">
        <v>5354</v>
      </c>
      <c r="AC60" t="s">
        <v>5334</v>
      </c>
      <c r="AD60" t="s">
        <v>5335</v>
      </c>
      <c r="AE60" t="s">
        <v>6233</v>
      </c>
    </row>
    <row r="61" spans="2:31" x14ac:dyDescent="0.25">
      <c r="B61" t="s">
        <v>5310</v>
      </c>
      <c r="C61" t="s">
        <v>5053</v>
      </c>
      <c r="D61" t="s">
        <v>6120</v>
      </c>
      <c r="E61" t="s">
        <v>5693</v>
      </c>
      <c r="F61" t="s">
        <v>5694</v>
      </c>
      <c r="G61" t="s">
        <v>5313</v>
      </c>
      <c r="H61" t="s">
        <v>5314</v>
      </c>
      <c r="I61" t="s">
        <v>5695</v>
      </c>
      <c r="J61" t="s">
        <v>5316</v>
      </c>
      <c r="K61" t="s">
        <v>5696</v>
      </c>
      <c r="L61" t="s">
        <v>5318</v>
      </c>
      <c r="M61" t="s">
        <v>5319</v>
      </c>
      <c r="N61" t="s">
        <v>5320</v>
      </c>
      <c r="O61" t="s">
        <v>5321</v>
      </c>
      <c r="P61" t="s">
        <v>5690</v>
      </c>
      <c r="Q61" t="s">
        <v>5323</v>
      </c>
      <c r="R61" t="s">
        <v>5565</v>
      </c>
      <c r="S61" t="s">
        <v>5341</v>
      </c>
      <c r="T61" t="s">
        <v>5326</v>
      </c>
      <c r="U61" t="s">
        <v>5691</v>
      </c>
      <c r="V61" t="s">
        <v>5328</v>
      </c>
      <c r="W61" t="s">
        <v>5692</v>
      </c>
      <c r="X61" t="s">
        <v>5363</v>
      </c>
      <c r="Y61" t="s">
        <v>5330</v>
      </c>
      <c r="Z61" t="s">
        <v>5331</v>
      </c>
      <c r="AA61" t="s">
        <v>5077</v>
      </c>
      <c r="AB61" t="s">
        <v>5354</v>
      </c>
      <c r="AC61" t="s">
        <v>5334</v>
      </c>
      <c r="AD61" t="s">
        <v>5335</v>
      </c>
      <c r="AE61" t="s">
        <v>6235</v>
      </c>
    </row>
    <row r="62" spans="2:31" x14ac:dyDescent="0.25">
      <c r="B62" t="s">
        <v>5310</v>
      </c>
      <c r="C62" t="s">
        <v>5053</v>
      </c>
      <c r="D62" t="s">
        <v>6120</v>
      </c>
      <c r="E62" t="s">
        <v>5560</v>
      </c>
      <c r="F62" t="s">
        <v>5697</v>
      </c>
      <c r="G62" t="s">
        <v>5357</v>
      </c>
      <c r="H62" t="s">
        <v>5314</v>
      </c>
      <c r="I62" t="s">
        <v>5698</v>
      </c>
      <c r="J62" t="s">
        <v>5316</v>
      </c>
      <c r="K62" t="s">
        <v>5699</v>
      </c>
      <c r="L62" t="s">
        <v>5318</v>
      </c>
      <c r="M62" t="s">
        <v>5319</v>
      </c>
      <c r="N62" t="s">
        <v>5320</v>
      </c>
      <c r="O62" t="s">
        <v>5321</v>
      </c>
      <c r="P62" t="s">
        <v>5360</v>
      </c>
      <c r="Q62" t="s">
        <v>5323</v>
      </c>
      <c r="R62" t="s">
        <v>5467</v>
      </c>
      <c r="S62" t="s">
        <v>5594</v>
      </c>
      <c r="T62" t="s">
        <v>5326</v>
      </c>
      <c r="U62" t="s">
        <v>5327</v>
      </c>
      <c r="V62" t="s">
        <v>5328</v>
      </c>
      <c r="W62" t="s">
        <v>5700</v>
      </c>
      <c r="X62" t="s">
        <v>5363</v>
      </c>
      <c r="Y62" t="s">
        <v>5330</v>
      </c>
      <c r="Z62" t="s">
        <v>5331</v>
      </c>
      <c r="AA62" t="s">
        <v>5332</v>
      </c>
      <c r="AB62" t="s">
        <v>5078</v>
      </c>
      <c r="AC62" t="s">
        <v>5334</v>
      </c>
      <c r="AD62" t="s">
        <v>5335</v>
      </c>
      <c r="AE62" t="s">
        <v>6237</v>
      </c>
    </row>
    <row r="63" spans="2:31" x14ac:dyDescent="0.25">
      <c r="B63" t="s">
        <v>5310</v>
      </c>
      <c r="C63" t="s">
        <v>5053</v>
      </c>
      <c r="D63" t="s">
        <v>6120</v>
      </c>
      <c r="E63" t="s">
        <v>5589</v>
      </c>
      <c r="F63" t="s">
        <v>5647</v>
      </c>
      <c r="G63" t="s">
        <v>5591</v>
      </c>
      <c r="H63" t="s">
        <v>5314</v>
      </c>
      <c r="I63" t="s">
        <v>5592</v>
      </c>
      <c r="J63" t="s">
        <v>5316</v>
      </c>
      <c r="K63" t="s">
        <v>5701</v>
      </c>
      <c r="L63" t="s">
        <v>5318</v>
      </c>
      <c r="M63" t="s">
        <v>5319</v>
      </c>
      <c r="N63" t="s">
        <v>5320</v>
      </c>
      <c r="O63" t="s">
        <v>5321</v>
      </c>
      <c r="P63" t="s">
        <v>5360</v>
      </c>
      <c r="Q63" t="s">
        <v>5323</v>
      </c>
      <c r="R63" t="s">
        <v>5702</v>
      </c>
      <c r="S63" t="s">
        <v>5341</v>
      </c>
      <c r="T63" t="s">
        <v>5326</v>
      </c>
      <c r="U63" t="s">
        <v>5327</v>
      </c>
      <c r="V63" t="s">
        <v>5328</v>
      </c>
      <c r="W63" t="s">
        <v>5636</v>
      </c>
      <c r="X63" t="s">
        <v>5363</v>
      </c>
      <c r="Y63" t="s">
        <v>5330</v>
      </c>
      <c r="Z63" t="s">
        <v>5331</v>
      </c>
      <c r="AA63" t="s">
        <v>5332</v>
      </c>
      <c r="AB63" t="s">
        <v>5078</v>
      </c>
      <c r="AC63" t="s">
        <v>5334</v>
      </c>
      <c r="AD63" t="s">
        <v>5335</v>
      </c>
      <c r="AE63" t="s">
        <v>6239</v>
      </c>
    </row>
    <row r="64" spans="2:31" x14ac:dyDescent="0.25">
      <c r="B64" t="s">
        <v>5310</v>
      </c>
      <c r="C64" t="s">
        <v>5053</v>
      </c>
      <c r="D64" t="s">
        <v>6120</v>
      </c>
      <c r="E64" t="s">
        <v>5375</v>
      </c>
      <c r="F64" t="s">
        <v>5376</v>
      </c>
      <c r="G64" t="s">
        <v>5377</v>
      </c>
      <c r="H64" t="s">
        <v>5314</v>
      </c>
      <c r="I64" t="s">
        <v>5378</v>
      </c>
      <c r="J64" t="s">
        <v>5316</v>
      </c>
      <c r="K64" t="s">
        <v>5379</v>
      </c>
      <c r="L64" t="s">
        <v>5318</v>
      </c>
      <c r="M64" t="s">
        <v>5319</v>
      </c>
      <c r="N64" t="s">
        <v>5320</v>
      </c>
      <c r="O64" t="s">
        <v>5321</v>
      </c>
      <c r="P64" t="s">
        <v>5360</v>
      </c>
      <c r="Q64" t="s">
        <v>5323</v>
      </c>
      <c r="R64" t="s">
        <v>5324</v>
      </c>
      <c r="S64" t="s">
        <v>5601</v>
      </c>
      <c r="T64" t="s">
        <v>5326</v>
      </c>
      <c r="U64" t="s">
        <v>5327</v>
      </c>
      <c r="V64" t="s">
        <v>5328</v>
      </c>
      <c r="W64" t="s">
        <v>5558</v>
      </c>
      <c r="X64" t="s">
        <v>5363</v>
      </c>
      <c r="Y64" t="s">
        <v>5330</v>
      </c>
      <c r="Z64" t="s">
        <v>5331</v>
      </c>
      <c r="AA64" t="s">
        <v>5332</v>
      </c>
      <c r="AB64" t="s">
        <v>5078</v>
      </c>
      <c r="AC64" t="s">
        <v>5334</v>
      </c>
      <c r="AD64" t="s">
        <v>5335</v>
      </c>
      <c r="AE64" t="s">
        <v>6241</v>
      </c>
    </row>
    <row r="65" spans="2:31" x14ac:dyDescent="0.25">
      <c r="B65" t="s">
        <v>5310</v>
      </c>
      <c r="C65" t="s">
        <v>5053</v>
      </c>
      <c r="D65" t="s">
        <v>6115</v>
      </c>
      <c r="E65" t="s">
        <v>5703</v>
      </c>
      <c r="F65" t="s">
        <v>5704</v>
      </c>
      <c r="G65" t="s">
        <v>5338</v>
      </c>
      <c r="H65" t="s">
        <v>5314</v>
      </c>
      <c r="I65" t="s">
        <v>5705</v>
      </c>
      <c r="J65" t="s">
        <v>5316</v>
      </c>
      <c r="K65" t="s">
        <v>5706</v>
      </c>
      <c r="L65" t="s">
        <v>5318</v>
      </c>
      <c r="M65" t="s">
        <v>5319</v>
      </c>
      <c r="N65" t="s">
        <v>5320</v>
      </c>
      <c r="O65" t="s">
        <v>5321</v>
      </c>
      <c r="P65" t="s">
        <v>5322</v>
      </c>
      <c r="Q65" t="s">
        <v>5323</v>
      </c>
      <c r="R65" t="s">
        <v>5556</v>
      </c>
      <c r="S65" t="s">
        <v>5341</v>
      </c>
      <c r="T65" t="s">
        <v>5326</v>
      </c>
      <c r="U65" t="s">
        <v>5327</v>
      </c>
      <c r="V65" t="s">
        <v>5328</v>
      </c>
      <c r="W65" t="s">
        <v>5558</v>
      </c>
      <c r="X65" t="s">
        <v>5707</v>
      </c>
      <c r="Y65" t="s">
        <v>5330</v>
      </c>
      <c r="Z65" t="s">
        <v>5331</v>
      </c>
      <c r="AA65" t="s">
        <v>5332</v>
      </c>
      <c r="AB65" t="s">
        <v>5354</v>
      </c>
      <c r="AC65" t="s">
        <v>5334</v>
      </c>
      <c r="AD65" t="s">
        <v>5335</v>
      </c>
      <c r="AE65" t="s">
        <v>6243</v>
      </c>
    </row>
    <row r="66" spans="2:31" x14ac:dyDescent="0.25">
      <c r="B66" t="s">
        <v>5310</v>
      </c>
      <c r="C66" t="s">
        <v>5053</v>
      </c>
      <c r="D66" t="s">
        <v>6115</v>
      </c>
      <c r="E66" t="s">
        <v>5375</v>
      </c>
      <c r="F66" t="s">
        <v>5376</v>
      </c>
      <c r="G66" t="s">
        <v>5313</v>
      </c>
      <c r="H66" t="s">
        <v>5314</v>
      </c>
      <c r="I66" t="s">
        <v>5698</v>
      </c>
      <c r="J66" t="s">
        <v>5316</v>
      </c>
      <c r="K66" t="s">
        <v>5708</v>
      </c>
      <c r="L66" t="s">
        <v>5318</v>
      </c>
      <c r="M66" t="s">
        <v>5319</v>
      </c>
      <c r="N66" t="s">
        <v>5320</v>
      </c>
      <c r="O66" t="s">
        <v>5321</v>
      </c>
      <c r="P66" t="s">
        <v>5322</v>
      </c>
      <c r="Q66" t="s">
        <v>5323</v>
      </c>
      <c r="R66" t="s">
        <v>5556</v>
      </c>
      <c r="S66" t="s">
        <v>5325</v>
      </c>
      <c r="T66" t="s">
        <v>5326</v>
      </c>
      <c r="U66" t="s">
        <v>5327</v>
      </c>
      <c r="V66" t="s">
        <v>5328</v>
      </c>
      <c r="W66" t="s">
        <v>5709</v>
      </c>
      <c r="X66" t="s">
        <v>5710</v>
      </c>
      <c r="Y66" t="s">
        <v>5330</v>
      </c>
      <c r="Z66" t="s">
        <v>5331</v>
      </c>
      <c r="AA66" t="s">
        <v>5332</v>
      </c>
      <c r="AB66" t="s">
        <v>5354</v>
      </c>
      <c r="AC66" t="s">
        <v>5334</v>
      </c>
      <c r="AD66" t="s">
        <v>5335</v>
      </c>
      <c r="AE66" t="s">
        <v>6245</v>
      </c>
    </row>
    <row r="67" spans="2:31" x14ac:dyDescent="0.25">
      <c r="B67" t="s">
        <v>5310</v>
      </c>
      <c r="C67" t="s">
        <v>5053</v>
      </c>
      <c r="D67" t="s">
        <v>6115</v>
      </c>
      <c r="E67" t="s">
        <v>5444</v>
      </c>
      <c r="F67" t="s">
        <v>5523</v>
      </c>
      <c r="G67" t="s">
        <v>5446</v>
      </c>
      <c r="H67" t="s">
        <v>5314</v>
      </c>
      <c r="I67" t="s">
        <v>5524</v>
      </c>
      <c r="J67" t="s">
        <v>5316</v>
      </c>
      <c r="K67" t="s">
        <v>5525</v>
      </c>
      <c r="L67" t="s">
        <v>5318</v>
      </c>
      <c r="M67" t="s">
        <v>5319</v>
      </c>
      <c r="N67" t="s">
        <v>5320</v>
      </c>
      <c r="O67" t="s">
        <v>5321</v>
      </c>
      <c r="P67" t="s">
        <v>5526</v>
      </c>
      <c r="Q67" t="s">
        <v>5323</v>
      </c>
      <c r="R67" t="s">
        <v>5527</v>
      </c>
      <c r="S67" t="s">
        <v>5528</v>
      </c>
      <c r="T67" t="s">
        <v>5326</v>
      </c>
      <c r="U67" t="s">
        <v>5529</v>
      </c>
      <c r="V67" t="s">
        <v>5328</v>
      </c>
      <c r="W67" t="s">
        <v>5530</v>
      </c>
      <c r="X67" t="s">
        <v>5522</v>
      </c>
      <c r="Y67" t="s">
        <v>5330</v>
      </c>
      <c r="Z67" t="s">
        <v>5331</v>
      </c>
      <c r="AA67" t="s">
        <v>5432</v>
      </c>
      <c r="AB67" t="s">
        <v>5531</v>
      </c>
      <c r="AC67" t="s">
        <v>5334</v>
      </c>
      <c r="AD67" t="s">
        <v>5335</v>
      </c>
      <c r="AE67" t="s">
        <v>6185</v>
      </c>
    </row>
    <row r="68" spans="2:31" x14ac:dyDescent="0.25">
      <c r="B68" t="s">
        <v>5310</v>
      </c>
      <c r="C68" t="s">
        <v>5053</v>
      </c>
      <c r="D68" t="s">
        <v>6115</v>
      </c>
      <c r="E68" t="s">
        <v>5577</v>
      </c>
      <c r="F68" t="s">
        <v>5552</v>
      </c>
      <c r="G68" t="s">
        <v>5313</v>
      </c>
      <c r="H68" t="s">
        <v>5314</v>
      </c>
      <c r="I68" t="s">
        <v>5578</v>
      </c>
      <c r="J68" t="s">
        <v>5316</v>
      </c>
      <c r="K68" t="s">
        <v>5579</v>
      </c>
      <c r="L68" t="s">
        <v>5318</v>
      </c>
      <c r="M68" t="s">
        <v>5319</v>
      </c>
      <c r="N68" t="s">
        <v>5320</v>
      </c>
      <c r="O68" t="s">
        <v>5321</v>
      </c>
      <c r="P68" t="s">
        <v>5555</v>
      </c>
      <c r="Q68" t="s">
        <v>5323</v>
      </c>
      <c r="R68" t="s">
        <v>5556</v>
      </c>
      <c r="S68" t="s">
        <v>5580</v>
      </c>
      <c r="T68" t="s">
        <v>5326</v>
      </c>
      <c r="U68" t="s">
        <v>5711</v>
      </c>
      <c r="V68" t="s">
        <v>5328</v>
      </c>
      <c r="W68" t="s">
        <v>5558</v>
      </c>
      <c r="X68" t="s">
        <v>5559</v>
      </c>
      <c r="Y68" t="s">
        <v>5330</v>
      </c>
      <c r="Z68" t="s">
        <v>5331</v>
      </c>
      <c r="AA68" t="s">
        <v>5077</v>
      </c>
      <c r="AB68" t="s">
        <v>5354</v>
      </c>
      <c r="AC68" t="s">
        <v>5334</v>
      </c>
      <c r="AD68" t="s">
        <v>5335</v>
      </c>
      <c r="AE68" t="s">
        <v>6247</v>
      </c>
    </row>
    <row r="69" spans="2:31" x14ac:dyDescent="0.25">
      <c r="B69" t="s">
        <v>5310</v>
      </c>
      <c r="C69" t="s">
        <v>5053</v>
      </c>
      <c r="D69" t="s">
        <v>6115</v>
      </c>
      <c r="E69" t="s">
        <v>5551</v>
      </c>
      <c r="F69" t="s">
        <v>5552</v>
      </c>
      <c r="G69" t="s">
        <v>5338</v>
      </c>
      <c r="H69" t="s">
        <v>5314</v>
      </c>
      <c r="I69" t="s">
        <v>5553</v>
      </c>
      <c r="J69" t="s">
        <v>5316</v>
      </c>
      <c r="K69" t="s">
        <v>5554</v>
      </c>
      <c r="L69" t="s">
        <v>5318</v>
      </c>
      <c r="M69" t="s">
        <v>5319</v>
      </c>
      <c r="N69" t="s">
        <v>5320</v>
      </c>
      <c r="O69" t="s">
        <v>5321</v>
      </c>
      <c r="P69" t="s">
        <v>5555</v>
      </c>
      <c r="Q69" t="s">
        <v>5323</v>
      </c>
      <c r="R69" t="s">
        <v>5556</v>
      </c>
      <c r="S69" t="s">
        <v>5325</v>
      </c>
      <c r="T69" t="s">
        <v>5326</v>
      </c>
      <c r="U69" t="s">
        <v>5557</v>
      </c>
      <c r="V69" t="s">
        <v>5328</v>
      </c>
      <c r="W69" t="s">
        <v>5558</v>
      </c>
      <c r="X69" t="s">
        <v>5559</v>
      </c>
      <c r="Y69" t="s">
        <v>5330</v>
      </c>
      <c r="Z69" t="s">
        <v>5331</v>
      </c>
      <c r="AA69" t="s">
        <v>5077</v>
      </c>
      <c r="AB69" t="s">
        <v>5354</v>
      </c>
      <c r="AC69" t="s">
        <v>5334</v>
      </c>
      <c r="AD69" t="s">
        <v>5335</v>
      </c>
      <c r="AE69" t="s">
        <v>6191</v>
      </c>
    </row>
    <row r="70" spans="2:31" x14ac:dyDescent="0.25">
      <c r="B70" t="s">
        <v>5310</v>
      </c>
      <c r="C70" t="s">
        <v>5053</v>
      </c>
      <c r="D70" t="s">
        <v>6115</v>
      </c>
      <c r="E70" t="s">
        <v>5712</v>
      </c>
      <c r="F70" t="s">
        <v>5713</v>
      </c>
      <c r="G70" t="s">
        <v>5508</v>
      </c>
      <c r="H70" t="s">
        <v>5314</v>
      </c>
      <c r="I70" t="s">
        <v>5414</v>
      </c>
      <c r="J70" t="s">
        <v>5316</v>
      </c>
      <c r="K70" t="s">
        <v>5415</v>
      </c>
      <c r="L70" t="s">
        <v>5318</v>
      </c>
      <c r="M70" t="s">
        <v>5319</v>
      </c>
      <c r="N70" t="s">
        <v>5320</v>
      </c>
      <c r="O70" t="s">
        <v>5321</v>
      </c>
      <c r="P70" t="s">
        <v>5416</v>
      </c>
      <c r="Q70" t="s">
        <v>5323</v>
      </c>
      <c r="R70" t="s">
        <v>5417</v>
      </c>
      <c r="S70" t="s">
        <v>5714</v>
      </c>
      <c r="T70" t="s">
        <v>5326</v>
      </c>
      <c r="U70" t="s">
        <v>5418</v>
      </c>
      <c r="V70" t="s">
        <v>5328</v>
      </c>
      <c r="W70" t="s">
        <v>5419</v>
      </c>
      <c r="X70" t="s">
        <v>5540</v>
      </c>
      <c r="Y70" t="s">
        <v>5330</v>
      </c>
      <c r="Z70" t="s">
        <v>5331</v>
      </c>
      <c r="AA70" t="s">
        <v>5421</v>
      </c>
      <c r="AB70" t="s">
        <v>5422</v>
      </c>
      <c r="AC70" t="s">
        <v>5334</v>
      </c>
      <c r="AD70" t="s">
        <v>5335</v>
      </c>
      <c r="AE70" t="s">
        <v>6249</v>
      </c>
    </row>
    <row r="71" spans="2:31" x14ac:dyDescent="0.25">
      <c r="B71" t="s">
        <v>5310</v>
      </c>
      <c r="C71" t="s">
        <v>5053</v>
      </c>
      <c r="D71" t="s">
        <v>6115</v>
      </c>
      <c r="E71" t="s">
        <v>5375</v>
      </c>
      <c r="F71" t="s">
        <v>5715</v>
      </c>
      <c r="G71" t="s">
        <v>5716</v>
      </c>
      <c r="H71" t="s">
        <v>5314</v>
      </c>
      <c r="I71" t="s">
        <v>5717</v>
      </c>
      <c r="J71" t="s">
        <v>5316</v>
      </c>
      <c r="K71" t="s">
        <v>5718</v>
      </c>
      <c r="L71" t="s">
        <v>5318</v>
      </c>
      <c r="M71" t="s">
        <v>5319</v>
      </c>
      <c r="N71" t="s">
        <v>5320</v>
      </c>
      <c r="O71" t="s">
        <v>5321</v>
      </c>
      <c r="P71" t="s">
        <v>5427</v>
      </c>
      <c r="Q71" t="s">
        <v>5323</v>
      </c>
      <c r="R71" t="s">
        <v>5324</v>
      </c>
      <c r="S71" t="s">
        <v>5325</v>
      </c>
      <c r="T71" t="s">
        <v>5326</v>
      </c>
      <c r="U71" t="s">
        <v>5430</v>
      </c>
      <c r="V71" t="s">
        <v>5328</v>
      </c>
      <c r="W71" t="s">
        <v>5719</v>
      </c>
      <c r="X71" t="s">
        <v>5522</v>
      </c>
      <c r="Y71" t="s">
        <v>5330</v>
      </c>
      <c r="Z71" t="s">
        <v>5331</v>
      </c>
      <c r="AA71" t="s">
        <v>5432</v>
      </c>
      <c r="AB71" t="s">
        <v>5354</v>
      </c>
      <c r="AC71" t="s">
        <v>5334</v>
      </c>
      <c r="AD71" t="s">
        <v>5335</v>
      </c>
      <c r="AE71" t="s">
        <v>6251</v>
      </c>
    </row>
    <row r="72" spans="2:31" x14ac:dyDescent="0.25">
      <c r="B72" t="s">
        <v>5310</v>
      </c>
      <c r="C72" t="s">
        <v>5053</v>
      </c>
      <c r="D72" t="s">
        <v>6115</v>
      </c>
      <c r="E72" t="s">
        <v>5444</v>
      </c>
      <c r="F72" t="s">
        <v>5720</v>
      </c>
      <c r="G72" t="s">
        <v>5446</v>
      </c>
      <c r="H72" t="s">
        <v>5314</v>
      </c>
      <c r="I72" t="s">
        <v>5447</v>
      </c>
      <c r="J72" t="s">
        <v>5316</v>
      </c>
      <c r="K72" t="s">
        <v>5448</v>
      </c>
      <c r="L72" t="s">
        <v>5318</v>
      </c>
      <c r="M72" t="s">
        <v>5319</v>
      </c>
      <c r="N72" t="s">
        <v>5320</v>
      </c>
      <c r="O72" t="s">
        <v>5321</v>
      </c>
      <c r="P72" t="s">
        <v>5449</v>
      </c>
      <c r="Q72" t="s">
        <v>5323</v>
      </c>
      <c r="R72" t="s">
        <v>5450</v>
      </c>
      <c r="S72" t="s">
        <v>5451</v>
      </c>
      <c r="T72" t="s">
        <v>5326</v>
      </c>
      <c r="U72" t="s">
        <v>5452</v>
      </c>
      <c r="V72" t="s">
        <v>5328</v>
      </c>
      <c r="W72" t="s">
        <v>5453</v>
      </c>
      <c r="X72" t="s">
        <v>5522</v>
      </c>
      <c r="Y72" t="s">
        <v>5330</v>
      </c>
      <c r="Z72" t="s">
        <v>5331</v>
      </c>
      <c r="AA72" t="s">
        <v>5410</v>
      </c>
      <c r="AB72" t="s">
        <v>5454</v>
      </c>
      <c r="AC72" t="s">
        <v>5334</v>
      </c>
      <c r="AD72" t="s">
        <v>5335</v>
      </c>
      <c r="AE72" t="s">
        <v>6253</v>
      </c>
    </row>
    <row r="73" spans="2:31" x14ac:dyDescent="0.25">
      <c r="B73" t="s">
        <v>5310</v>
      </c>
      <c r="C73" t="s">
        <v>5053</v>
      </c>
      <c r="D73" t="s">
        <v>6115</v>
      </c>
      <c r="E73" t="s">
        <v>5375</v>
      </c>
      <c r="F73" t="s">
        <v>5715</v>
      </c>
      <c r="G73" t="s">
        <v>5440</v>
      </c>
      <c r="H73" t="s">
        <v>5314</v>
      </c>
      <c r="I73" t="s">
        <v>5517</v>
      </c>
      <c r="J73" t="s">
        <v>5316</v>
      </c>
      <c r="K73" t="s">
        <v>5518</v>
      </c>
      <c r="L73" t="s">
        <v>5318</v>
      </c>
      <c r="M73" t="s">
        <v>5319</v>
      </c>
      <c r="N73" t="s">
        <v>5320</v>
      </c>
      <c r="O73" t="s">
        <v>5321</v>
      </c>
      <c r="P73" t="s">
        <v>5427</v>
      </c>
      <c r="Q73" t="s">
        <v>5323</v>
      </c>
      <c r="R73" t="s">
        <v>5324</v>
      </c>
      <c r="S73" t="s">
        <v>5721</v>
      </c>
      <c r="T73" t="s">
        <v>5326</v>
      </c>
      <c r="U73" t="s">
        <v>5430</v>
      </c>
      <c r="V73" t="s">
        <v>5328</v>
      </c>
      <c r="W73" t="s">
        <v>5719</v>
      </c>
      <c r="X73" t="s">
        <v>5522</v>
      </c>
      <c r="Y73" t="s">
        <v>5330</v>
      </c>
      <c r="Z73" t="s">
        <v>5331</v>
      </c>
      <c r="AA73" t="s">
        <v>5432</v>
      </c>
      <c r="AB73" t="s">
        <v>5354</v>
      </c>
      <c r="AC73" t="s">
        <v>5334</v>
      </c>
      <c r="AD73" t="s">
        <v>5335</v>
      </c>
      <c r="AE73" t="s">
        <v>6255</v>
      </c>
    </row>
    <row r="74" spans="2:31" x14ac:dyDescent="0.25">
      <c r="B74" t="s">
        <v>5310</v>
      </c>
      <c r="C74" t="s">
        <v>5053</v>
      </c>
      <c r="D74" t="s">
        <v>6115</v>
      </c>
      <c r="E74" t="s">
        <v>5577</v>
      </c>
      <c r="F74" t="s">
        <v>5637</v>
      </c>
      <c r="G74" t="s">
        <v>5338</v>
      </c>
      <c r="H74" t="s">
        <v>5314</v>
      </c>
      <c r="I74" t="s">
        <v>5722</v>
      </c>
      <c r="J74" t="s">
        <v>5316</v>
      </c>
      <c r="K74" t="s">
        <v>5498</v>
      </c>
      <c r="L74" t="s">
        <v>5318</v>
      </c>
      <c r="M74" t="s">
        <v>5319</v>
      </c>
      <c r="N74" t="s">
        <v>5320</v>
      </c>
      <c r="O74" t="s">
        <v>5321</v>
      </c>
      <c r="P74" t="s">
        <v>5723</v>
      </c>
      <c r="Q74" t="s">
        <v>5323</v>
      </c>
      <c r="R74" t="s">
        <v>5428</v>
      </c>
      <c r="S74" t="s">
        <v>5429</v>
      </c>
      <c r="T74" t="s">
        <v>5326</v>
      </c>
      <c r="U74" t="s">
        <v>5430</v>
      </c>
      <c r="V74" t="s">
        <v>5328</v>
      </c>
      <c r="W74" t="s">
        <v>5724</v>
      </c>
      <c r="X74" t="s">
        <v>5374</v>
      </c>
      <c r="Y74" t="s">
        <v>5330</v>
      </c>
      <c r="Z74" t="s">
        <v>5331</v>
      </c>
      <c r="AA74" t="s">
        <v>5432</v>
      </c>
      <c r="AB74" t="s">
        <v>5354</v>
      </c>
      <c r="AC74" t="s">
        <v>5334</v>
      </c>
      <c r="AD74" t="s">
        <v>5335</v>
      </c>
      <c r="AE74" t="s">
        <v>6257</v>
      </c>
    </row>
    <row r="75" spans="2:31" x14ac:dyDescent="0.25">
      <c r="B75" t="s">
        <v>5310</v>
      </c>
      <c r="C75" t="s">
        <v>5053</v>
      </c>
      <c r="D75" t="s">
        <v>6115</v>
      </c>
      <c r="E75" t="s">
        <v>5725</v>
      </c>
      <c r="F75" t="s">
        <v>5726</v>
      </c>
      <c r="G75" t="s">
        <v>5057</v>
      </c>
      <c r="H75" t="s">
        <v>5314</v>
      </c>
      <c r="I75" t="s">
        <v>5059</v>
      </c>
      <c r="J75" t="s">
        <v>5316</v>
      </c>
      <c r="K75" t="s">
        <v>5727</v>
      </c>
      <c r="L75" t="s">
        <v>5318</v>
      </c>
      <c r="M75" t="s">
        <v>5319</v>
      </c>
      <c r="N75" t="s">
        <v>5320</v>
      </c>
      <c r="O75" t="s">
        <v>5321</v>
      </c>
      <c r="P75" t="s">
        <v>5728</v>
      </c>
      <c r="Q75" t="s">
        <v>5323</v>
      </c>
      <c r="R75" t="s">
        <v>5565</v>
      </c>
      <c r="S75" t="s">
        <v>5341</v>
      </c>
      <c r="T75" t="s">
        <v>5326</v>
      </c>
      <c r="U75" t="s">
        <v>5729</v>
      </c>
      <c r="V75" t="s">
        <v>5328</v>
      </c>
      <c r="W75" t="s">
        <v>5636</v>
      </c>
      <c r="X75" t="s">
        <v>5568</v>
      </c>
      <c r="Y75" t="s">
        <v>5330</v>
      </c>
      <c r="Z75" t="s">
        <v>5331</v>
      </c>
      <c r="AA75" t="s">
        <v>5332</v>
      </c>
      <c r="AB75" t="s">
        <v>5333</v>
      </c>
      <c r="AC75" t="s">
        <v>5334</v>
      </c>
      <c r="AD75" t="s">
        <v>5335</v>
      </c>
      <c r="AE75" t="s">
        <v>6259</v>
      </c>
    </row>
    <row r="76" spans="2:31" x14ac:dyDescent="0.25">
      <c r="B76" t="s">
        <v>5310</v>
      </c>
      <c r="C76" t="s">
        <v>5053</v>
      </c>
      <c r="D76" t="s">
        <v>6115</v>
      </c>
      <c r="E76" t="s">
        <v>5612</v>
      </c>
      <c r="F76" t="s">
        <v>5730</v>
      </c>
      <c r="G76" t="s">
        <v>5338</v>
      </c>
      <c r="H76" t="s">
        <v>5314</v>
      </c>
      <c r="I76" t="s">
        <v>5497</v>
      </c>
      <c r="J76" t="s">
        <v>5316</v>
      </c>
      <c r="K76" t="s">
        <v>5731</v>
      </c>
      <c r="L76" t="s">
        <v>5318</v>
      </c>
      <c r="M76" t="s">
        <v>5319</v>
      </c>
      <c r="N76" t="s">
        <v>5320</v>
      </c>
      <c r="O76" t="s">
        <v>5321</v>
      </c>
      <c r="P76" t="s">
        <v>5728</v>
      </c>
      <c r="Q76" t="s">
        <v>5323</v>
      </c>
      <c r="R76" t="s">
        <v>5565</v>
      </c>
      <c r="S76" t="s">
        <v>5341</v>
      </c>
      <c r="T76" t="s">
        <v>5326</v>
      </c>
      <c r="U76" t="s">
        <v>5729</v>
      </c>
      <c r="V76" t="s">
        <v>5328</v>
      </c>
      <c r="W76" t="s">
        <v>5636</v>
      </c>
      <c r="X76" t="s">
        <v>5568</v>
      </c>
      <c r="Y76" t="s">
        <v>5330</v>
      </c>
      <c r="Z76" t="s">
        <v>5331</v>
      </c>
      <c r="AA76" t="s">
        <v>5332</v>
      </c>
      <c r="AB76" t="s">
        <v>5333</v>
      </c>
      <c r="AC76" t="s">
        <v>5334</v>
      </c>
      <c r="AD76" t="s">
        <v>5335</v>
      </c>
      <c r="AE76" t="s">
        <v>6261</v>
      </c>
    </row>
    <row r="77" spans="2:31" x14ac:dyDescent="0.25">
      <c r="B77" t="s">
        <v>5310</v>
      </c>
      <c r="C77" t="s">
        <v>5053</v>
      </c>
      <c r="D77" t="s">
        <v>6115</v>
      </c>
      <c r="E77" t="s">
        <v>5732</v>
      </c>
      <c r="F77" t="s">
        <v>5733</v>
      </c>
      <c r="G77" t="s">
        <v>5440</v>
      </c>
      <c r="H77" t="s">
        <v>5314</v>
      </c>
      <c r="I77" t="s">
        <v>5734</v>
      </c>
      <c r="J77" t="s">
        <v>5316</v>
      </c>
      <c r="K77" t="s">
        <v>5442</v>
      </c>
      <c r="L77" t="s">
        <v>5318</v>
      </c>
      <c r="M77" t="s">
        <v>5319</v>
      </c>
      <c r="N77" t="s">
        <v>5320</v>
      </c>
      <c r="O77" t="s">
        <v>5321</v>
      </c>
      <c r="P77" t="s">
        <v>5728</v>
      </c>
      <c r="Q77" t="s">
        <v>5323</v>
      </c>
      <c r="R77" t="s">
        <v>5565</v>
      </c>
      <c r="S77" t="s">
        <v>5341</v>
      </c>
      <c r="T77" t="s">
        <v>5326</v>
      </c>
      <c r="U77" t="s">
        <v>5729</v>
      </c>
      <c r="V77" t="s">
        <v>5328</v>
      </c>
      <c r="W77" t="s">
        <v>5636</v>
      </c>
      <c r="X77" t="s">
        <v>5568</v>
      </c>
      <c r="Y77" t="s">
        <v>5330</v>
      </c>
      <c r="Z77" t="s">
        <v>5331</v>
      </c>
      <c r="AA77" t="s">
        <v>5332</v>
      </c>
      <c r="AB77" t="s">
        <v>5333</v>
      </c>
      <c r="AC77" t="s">
        <v>5334</v>
      </c>
      <c r="AD77" t="s">
        <v>5335</v>
      </c>
      <c r="AE77" t="s">
        <v>6263</v>
      </c>
    </row>
    <row r="78" spans="2:31" x14ac:dyDescent="0.25">
      <c r="B78" t="s">
        <v>5310</v>
      </c>
      <c r="C78" t="s">
        <v>5053</v>
      </c>
      <c r="D78" t="s">
        <v>6115</v>
      </c>
      <c r="E78" t="s">
        <v>5532</v>
      </c>
      <c r="F78" t="s">
        <v>5533</v>
      </c>
      <c r="G78" t="s">
        <v>5534</v>
      </c>
      <c r="H78" t="s">
        <v>5314</v>
      </c>
      <c r="I78" t="s">
        <v>5735</v>
      </c>
      <c r="J78" t="s">
        <v>5316</v>
      </c>
      <c r="K78" t="s">
        <v>5535</v>
      </c>
      <c r="L78" t="s">
        <v>5318</v>
      </c>
      <c r="M78" t="s">
        <v>5319</v>
      </c>
      <c r="N78" t="s">
        <v>5320</v>
      </c>
      <c r="O78" t="s">
        <v>5321</v>
      </c>
      <c r="P78" t="s">
        <v>5536</v>
      </c>
      <c r="Q78" t="s">
        <v>5323</v>
      </c>
      <c r="R78" t="s">
        <v>5537</v>
      </c>
      <c r="S78" t="s">
        <v>5451</v>
      </c>
      <c r="T78" t="s">
        <v>5326</v>
      </c>
      <c r="U78" t="s">
        <v>5538</v>
      </c>
      <c r="V78" t="s">
        <v>5328</v>
      </c>
      <c r="W78" t="s">
        <v>5736</v>
      </c>
      <c r="X78" t="s">
        <v>5540</v>
      </c>
      <c r="Y78" t="s">
        <v>5330</v>
      </c>
      <c r="Z78" t="s">
        <v>5331</v>
      </c>
      <c r="AA78" t="s">
        <v>5432</v>
      </c>
      <c r="AB78" t="s">
        <v>5531</v>
      </c>
      <c r="AC78" t="s">
        <v>5334</v>
      </c>
      <c r="AD78" t="s">
        <v>5335</v>
      </c>
      <c r="AE78" t="s">
        <v>6265</v>
      </c>
    </row>
    <row r="79" spans="2:31" x14ac:dyDescent="0.25">
      <c r="B79" t="s">
        <v>5310</v>
      </c>
      <c r="C79" t="s">
        <v>5053</v>
      </c>
      <c r="D79" t="s">
        <v>6120</v>
      </c>
      <c r="E79" t="s">
        <v>5676</v>
      </c>
      <c r="F79" t="s">
        <v>5737</v>
      </c>
      <c r="G79" t="s">
        <v>5508</v>
      </c>
      <c r="H79" t="s">
        <v>5314</v>
      </c>
      <c r="I79" t="s">
        <v>5738</v>
      </c>
      <c r="J79" t="s">
        <v>5316</v>
      </c>
      <c r="K79" t="s">
        <v>5739</v>
      </c>
      <c r="L79" t="s">
        <v>5318</v>
      </c>
      <c r="M79" t="s">
        <v>5319</v>
      </c>
      <c r="N79" t="s">
        <v>5320</v>
      </c>
      <c r="O79" t="s">
        <v>5321</v>
      </c>
      <c r="P79" t="s">
        <v>5369</v>
      </c>
      <c r="Q79" t="s">
        <v>5323</v>
      </c>
      <c r="R79" t="s">
        <v>5370</v>
      </c>
      <c r="S79" t="s">
        <v>5396</v>
      </c>
      <c r="T79" t="s">
        <v>5326</v>
      </c>
      <c r="U79" t="s">
        <v>5372</v>
      </c>
      <c r="V79" t="s">
        <v>5328</v>
      </c>
      <c r="W79" t="s">
        <v>5740</v>
      </c>
      <c r="X79" t="s">
        <v>5522</v>
      </c>
      <c r="Y79" t="s">
        <v>5330</v>
      </c>
      <c r="Z79" t="s">
        <v>5331</v>
      </c>
      <c r="AA79" t="s">
        <v>5077</v>
      </c>
      <c r="AB79" t="s">
        <v>5354</v>
      </c>
      <c r="AC79" t="s">
        <v>5334</v>
      </c>
      <c r="AD79" t="s">
        <v>5335</v>
      </c>
      <c r="AE79" t="s">
        <v>6267</v>
      </c>
    </row>
    <row r="80" spans="2:31" x14ac:dyDescent="0.25">
      <c r="B80" t="s">
        <v>5310</v>
      </c>
      <c r="C80" t="s">
        <v>5053</v>
      </c>
      <c r="D80" t="s">
        <v>6120</v>
      </c>
      <c r="E80" t="s">
        <v>5741</v>
      </c>
      <c r="F80" t="s">
        <v>5392</v>
      </c>
      <c r="G80" t="s">
        <v>5487</v>
      </c>
      <c r="H80" t="s">
        <v>5314</v>
      </c>
      <c r="I80" t="s">
        <v>5742</v>
      </c>
      <c r="J80" t="s">
        <v>5316</v>
      </c>
      <c r="K80" t="s">
        <v>5395</v>
      </c>
      <c r="L80" t="s">
        <v>5318</v>
      </c>
      <c r="M80" t="s">
        <v>5319</v>
      </c>
      <c r="N80" t="s">
        <v>5320</v>
      </c>
      <c r="O80" t="s">
        <v>5321</v>
      </c>
      <c r="P80" t="s">
        <v>5369</v>
      </c>
      <c r="Q80" t="s">
        <v>5323</v>
      </c>
      <c r="R80" t="s">
        <v>5370</v>
      </c>
      <c r="S80" t="s">
        <v>5396</v>
      </c>
      <c r="T80" t="s">
        <v>5326</v>
      </c>
      <c r="U80" t="s">
        <v>5397</v>
      </c>
      <c r="V80" t="s">
        <v>5328</v>
      </c>
      <c r="W80" t="s">
        <v>5743</v>
      </c>
      <c r="X80" t="s">
        <v>5074</v>
      </c>
      <c r="Y80" t="s">
        <v>5330</v>
      </c>
      <c r="Z80" t="s">
        <v>5331</v>
      </c>
      <c r="AA80" t="s">
        <v>5077</v>
      </c>
      <c r="AB80" t="s">
        <v>5354</v>
      </c>
      <c r="AC80" t="s">
        <v>5334</v>
      </c>
      <c r="AD80" t="s">
        <v>5335</v>
      </c>
      <c r="AE80" t="s">
        <v>6269</v>
      </c>
    </row>
    <row r="81" spans="2:31" x14ac:dyDescent="0.25">
      <c r="B81" t="s">
        <v>5310</v>
      </c>
      <c r="C81" t="s">
        <v>6271</v>
      </c>
      <c r="D81" t="s">
        <v>6120</v>
      </c>
      <c r="E81" t="s">
        <v>5460</v>
      </c>
      <c r="F81" t="s">
        <v>5744</v>
      </c>
      <c r="G81" t="s">
        <v>5745</v>
      </c>
      <c r="H81" t="s">
        <v>5314</v>
      </c>
      <c r="I81" t="s">
        <v>5746</v>
      </c>
      <c r="J81" t="s">
        <v>5316</v>
      </c>
      <c r="K81" t="s">
        <v>5747</v>
      </c>
      <c r="L81" t="s">
        <v>5318</v>
      </c>
      <c r="M81" t="s">
        <v>5319</v>
      </c>
      <c r="N81" t="s">
        <v>5320</v>
      </c>
      <c r="O81" t="s">
        <v>5321</v>
      </c>
      <c r="P81" t="s">
        <v>5748</v>
      </c>
      <c r="Q81" t="s">
        <v>5323</v>
      </c>
      <c r="R81" t="s">
        <v>5749</v>
      </c>
      <c r="S81" t="s">
        <v>5750</v>
      </c>
      <c r="T81" t="s">
        <v>5326</v>
      </c>
      <c r="U81" t="s">
        <v>6272</v>
      </c>
      <c r="V81" t="s">
        <v>6273</v>
      </c>
      <c r="W81" t="s">
        <v>5751</v>
      </c>
      <c r="X81" t="s">
        <v>5752</v>
      </c>
      <c r="Y81" t="s">
        <v>5330</v>
      </c>
      <c r="Z81" t="s">
        <v>5331</v>
      </c>
      <c r="AA81" t="s">
        <v>5753</v>
      </c>
      <c r="AB81" t="s">
        <v>5754</v>
      </c>
      <c r="AC81" t="s">
        <v>5334</v>
      </c>
      <c r="AD81" t="s">
        <v>5335</v>
      </c>
      <c r="AE81" t="s">
        <v>6274</v>
      </c>
    </row>
    <row r="82" spans="2:31" x14ac:dyDescent="0.25">
      <c r="B82" t="s">
        <v>5310</v>
      </c>
      <c r="C82" t="s">
        <v>6271</v>
      </c>
      <c r="D82" t="s">
        <v>6120</v>
      </c>
      <c r="E82" t="s">
        <v>5423</v>
      </c>
      <c r="F82" t="s">
        <v>5744</v>
      </c>
      <c r="G82" t="s">
        <v>5745</v>
      </c>
      <c r="H82" t="s">
        <v>5314</v>
      </c>
      <c r="I82" t="s">
        <v>5746</v>
      </c>
      <c r="J82" t="s">
        <v>5316</v>
      </c>
      <c r="K82" t="s">
        <v>5747</v>
      </c>
      <c r="L82" t="s">
        <v>5318</v>
      </c>
      <c r="M82" t="s">
        <v>5319</v>
      </c>
      <c r="N82" t="s">
        <v>5320</v>
      </c>
      <c r="O82" t="s">
        <v>5321</v>
      </c>
      <c r="P82" t="s">
        <v>5748</v>
      </c>
      <c r="Q82" t="s">
        <v>5323</v>
      </c>
      <c r="R82" t="s">
        <v>5749</v>
      </c>
      <c r="S82" t="s">
        <v>5750</v>
      </c>
      <c r="T82" t="s">
        <v>5326</v>
      </c>
      <c r="U82" t="s">
        <v>6272</v>
      </c>
      <c r="V82" t="s">
        <v>6276</v>
      </c>
      <c r="W82" t="s">
        <v>5755</v>
      </c>
      <c r="X82" t="s">
        <v>5756</v>
      </c>
      <c r="Y82" t="s">
        <v>5330</v>
      </c>
      <c r="Z82" t="s">
        <v>5331</v>
      </c>
      <c r="AA82" t="s">
        <v>5753</v>
      </c>
      <c r="AB82" t="s">
        <v>5754</v>
      </c>
      <c r="AC82" t="s">
        <v>5334</v>
      </c>
      <c r="AD82" t="s">
        <v>5335</v>
      </c>
      <c r="AE82" t="s">
        <v>6277</v>
      </c>
    </row>
    <row r="83" spans="2:31" x14ac:dyDescent="0.25">
      <c r="B83" t="s">
        <v>5310</v>
      </c>
      <c r="C83" t="s">
        <v>6271</v>
      </c>
      <c r="D83" t="s">
        <v>6120</v>
      </c>
      <c r="E83" t="s">
        <v>5757</v>
      </c>
      <c r="F83" t="s">
        <v>5744</v>
      </c>
      <c r="G83" t="s">
        <v>5357</v>
      </c>
      <c r="H83" t="s">
        <v>5314</v>
      </c>
      <c r="I83" t="s">
        <v>5746</v>
      </c>
      <c r="J83" t="s">
        <v>5316</v>
      </c>
      <c r="K83" t="s">
        <v>5747</v>
      </c>
      <c r="L83" t="s">
        <v>5318</v>
      </c>
      <c r="M83" t="s">
        <v>5319</v>
      </c>
      <c r="N83" t="s">
        <v>5320</v>
      </c>
      <c r="O83" t="s">
        <v>5321</v>
      </c>
      <c r="P83" t="s">
        <v>5748</v>
      </c>
      <c r="Q83" t="s">
        <v>5323</v>
      </c>
      <c r="R83" t="s">
        <v>5749</v>
      </c>
      <c r="S83" t="s">
        <v>5750</v>
      </c>
      <c r="T83" t="s">
        <v>5326</v>
      </c>
      <c r="U83" t="s">
        <v>6272</v>
      </c>
      <c r="V83" t="s">
        <v>6279</v>
      </c>
      <c r="W83" t="s">
        <v>5758</v>
      </c>
      <c r="X83" t="s">
        <v>5756</v>
      </c>
      <c r="Y83" t="s">
        <v>5330</v>
      </c>
      <c r="Z83" t="s">
        <v>5331</v>
      </c>
      <c r="AA83" t="s">
        <v>5753</v>
      </c>
      <c r="AB83" t="s">
        <v>5754</v>
      </c>
      <c r="AC83" t="s">
        <v>5334</v>
      </c>
      <c r="AD83" t="s">
        <v>5335</v>
      </c>
      <c r="AE83" t="s">
        <v>6280</v>
      </c>
    </row>
    <row r="84" spans="2:31" x14ac:dyDescent="0.25">
      <c r="B84" t="s">
        <v>5310</v>
      </c>
      <c r="C84" t="s">
        <v>6271</v>
      </c>
      <c r="D84" t="s">
        <v>6120</v>
      </c>
      <c r="E84" t="s">
        <v>5515</v>
      </c>
      <c r="F84" t="s">
        <v>5744</v>
      </c>
      <c r="G84" t="s">
        <v>5759</v>
      </c>
      <c r="H84" t="s">
        <v>5314</v>
      </c>
      <c r="I84" t="s">
        <v>5746</v>
      </c>
      <c r="J84" t="s">
        <v>5316</v>
      </c>
      <c r="K84" t="s">
        <v>5747</v>
      </c>
      <c r="L84" t="s">
        <v>5318</v>
      </c>
      <c r="M84" t="s">
        <v>5319</v>
      </c>
      <c r="N84" t="s">
        <v>5320</v>
      </c>
      <c r="O84" t="s">
        <v>5321</v>
      </c>
      <c r="P84" t="s">
        <v>5748</v>
      </c>
      <c r="Q84" t="s">
        <v>5323</v>
      </c>
      <c r="R84" t="s">
        <v>5749</v>
      </c>
      <c r="S84" t="s">
        <v>5750</v>
      </c>
      <c r="T84" t="s">
        <v>5326</v>
      </c>
      <c r="U84" t="s">
        <v>6272</v>
      </c>
      <c r="V84" t="s">
        <v>6276</v>
      </c>
      <c r="W84" t="s">
        <v>5760</v>
      </c>
      <c r="X84" t="s">
        <v>5756</v>
      </c>
      <c r="Y84" t="s">
        <v>5330</v>
      </c>
      <c r="Z84" t="s">
        <v>5331</v>
      </c>
      <c r="AA84" t="s">
        <v>5753</v>
      </c>
      <c r="AB84" t="s">
        <v>5754</v>
      </c>
      <c r="AC84" t="s">
        <v>5334</v>
      </c>
      <c r="AD84" t="s">
        <v>5335</v>
      </c>
      <c r="AE84" t="s">
        <v>6282</v>
      </c>
    </row>
    <row r="85" spans="2:31" x14ac:dyDescent="0.25">
      <c r="B85" t="s">
        <v>5310</v>
      </c>
      <c r="C85" t="s">
        <v>6271</v>
      </c>
      <c r="D85" t="s">
        <v>6120</v>
      </c>
      <c r="E85" t="s">
        <v>5761</v>
      </c>
      <c r="F85" t="s">
        <v>5744</v>
      </c>
      <c r="G85" t="s">
        <v>5338</v>
      </c>
      <c r="H85" t="s">
        <v>5314</v>
      </c>
      <c r="I85" t="s">
        <v>5746</v>
      </c>
      <c r="J85" t="s">
        <v>5316</v>
      </c>
      <c r="K85" t="s">
        <v>5747</v>
      </c>
      <c r="L85" t="s">
        <v>5318</v>
      </c>
      <c r="M85" t="s">
        <v>5319</v>
      </c>
      <c r="N85" t="s">
        <v>5320</v>
      </c>
      <c r="O85" t="s">
        <v>5321</v>
      </c>
      <c r="P85" t="s">
        <v>5748</v>
      </c>
      <c r="Q85" t="s">
        <v>5323</v>
      </c>
      <c r="R85" t="s">
        <v>5749</v>
      </c>
      <c r="S85" t="s">
        <v>5750</v>
      </c>
      <c r="T85" t="s">
        <v>5326</v>
      </c>
      <c r="U85" t="s">
        <v>6272</v>
      </c>
      <c r="V85" t="s">
        <v>6284</v>
      </c>
      <c r="W85" t="s">
        <v>5762</v>
      </c>
      <c r="X85" t="s">
        <v>5752</v>
      </c>
      <c r="Y85" t="s">
        <v>5330</v>
      </c>
      <c r="Z85" t="s">
        <v>5331</v>
      </c>
      <c r="AA85" t="s">
        <v>5753</v>
      </c>
      <c r="AB85" t="s">
        <v>5754</v>
      </c>
      <c r="AC85" t="s">
        <v>5334</v>
      </c>
      <c r="AD85" t="s">
        <v>5335</v>
      </c>
      <c r="AE85" t="s">
        <v>6285</v>
      </c>
    </row>
    <row r="86" spans="2:31" x14ac:dyDescent="0.25">
      <c r="B86" t="s">
        <v>5310</v>
      </c>
      <c r="C86" t="s">
        <v>6271</v>
      </c>
      <c r="D86" t="s">
        <v>6120</v>
      </c>
      <c r="E86" t="s">
        <v>5501</v>
      </c>
      <c r="F86" t="s">
        <v>5744</v>
      </c>
      <c r="G86" t="s">
        <v>5057</v>
      </c>
      <c r="H86" t="s">
        <v>5314</v>
      </c>
      <c r="I86" t="s">
        <v>5746</v>
      </c>
      <c r="J86" t="s">
        <v>5316</v>
      </c>
      <c r="K86" t="s">
        <v>5747</v>
      </c>
      <c r="L86" t="s">
        <v>5318</v>
      </c>
      <c r="M86" t="s">
        <v>5319</v>
      </c>
      <c r="N86" t="s">
        <v>5320</v>
      </c>
      <c r="O86" t="s">
        <v>5321</v>
      </c>
      <c r="P86" t="s">
        <v>5748</v>
      </c>
      <c r="Q86" t="s">
        <v>5323</v>
      </c>
      <c r="R86" t="s">
        <v>5749</v>
      </c>
      <c r="S86" t="s">
        <v>5750</v>
      </c>
      <c r="T86" t="s">
        <v>5326</v>
      </c>
      <c r="U86" t="s">
        <v>6272</v>
      </c>
      <c r="V86" t="s">
        <v>6276</v>
      </c>
      <c r="W86" t="s">
        <v>5758</v>
      </c>
      <c r="X86" t="s">
        <v>5390</v>
      </c>
      <c r="Y86" t="s">
        <v>5330</v>
      </c>
      <c r="Z86" t="s">
        <v>5331</v>
      </c>
      <c r="AA86" t="s">
        <v>5753</v>
      </c>
      <c r="AB86" t="s">
        <v>5754</v>
      </c>
      <c r="AC86" t="s">
        <v>5334</v>
      </c>
      <c r="AD86" t="s">
        <v>5335</v>
      </c>
      <c r="AE86" t="s">
        <v>6380</v>
      </c>
    </row>
    <row r="87" spans="2:31" x14ac:dyDescent="0.25">
      <c r="B87" t="s">
        <v>5310</v>
      </c>
      <c r="C87" t="s">
        <v>6271</v>
      </c>
      <c r="D87" t="s">
        <v>6120</v>
      </c>
      <c r="E87" t="s">
        <v>5515</v>
      </c>
      <c r="F87" t="s">
        <v>5744</v>
      </c>
      <c r="G87" t="s">
        <v>5440</v>
      </c>
      <c r="H87" t="s">
        <v>5314</v>
      </c>
      <c r="I87" t="s">
        <v>5746</v>
      </c>
      <c r="J87" t="s">
        <v>5316</v>
      </c>
      <c r="K87" t="s">
        <v>5747</v>
      </c>
      <c r="L87" t="s">
        <v>5318</v>
      </c>
      <c r="M87" t="s">
        <v>5319</v>
      </c>
      <c r="N87" t="s">
        <v>5320</v>
      </c>
      <c r="O87" t="s">
        <v>5321</v>
      </c>
      <c r="P87" t="s">
        <v>5748</v>
      </c>
      <c r="Q87" t="s">
        <v>5323</v>
      </c>
      <c r="R87" t="s">
        <v>5749</v>
      </c>
      <c r="S87" t="s">
        <v>5750</v>
      </c>
      <c r="T87" t="s">
        <v>5326</v>
      </c>
      <c r="U87" t="s">
        <v>6272</v>
      </c>
      <c r="V87" t="s">
        <v>6287</v>
      </c>
      <c r="W87" t="s">
        <v>5767</v>
      </c>
      <c r="X87" t="s">
        <v>5756</v>
      </c>
      <c r="Y87" t="s">
        <v>5330</v>
      </c>
      <c r="Z87" t="s">
        <v>5331</v>
      </c>
      <c r="AA87" t="s">
        <v>5753</v>
      </c>
      <c r="AB87" t="s">
        <v>5754</v>
      </c>
      <c r="AC87" t="s">
        <v>5334</v>
      </c>
      <c r="AD87" t="s">
        <v>5335</v>
      </c>
      <c r="AE87" t="s">
        <v>6382</v>
      </c>
    </row>
    <row r="88" spans="2:31" x14ac:dyDescent="0.25">
      <c r="B88" t="s">
        <v>5310</v>
      </c>
      <c r="C88" t="s">
        <v>6271</v>
      </c>
      <c r="D88" t="s">
        <v>6120</v>
      </c>
      <c r="E88" t="s">
        <v>6384</v>
      </c>
      <c r="F88" t="s">
        <v>5744</v>
      </c>
      <c r="G88" t="s">
        <v>5057</v>
      </c>
      <c r="H88" t="s">
        <v>5314</v>
      </c>
      <c r="I88" t="s">
        <v>5746</v>
      </c>
      <c r="J88" t="s">
        <v>5316</v>
      </c>
      <c r="K88" t="s">
        <v>5747</v>
      </c>
      <c r="L88" t="s">
        <v>5318</v>
      </c>
      <c r="M88" t="s">
        <v>5319</v>
      </c>
      <c r="N88" t="s">
        <v>5320</v>
      </c>
      <c r="O88" t="s">
        <v>5321</v>
      </c>
      <c r="P88" t="s">
        <v>5748</v>
      </c>
      <c r="Q88" t="s">
        <v>5323</v>
      </c>
      <c r="R88" t="s">
        <v>5749</v>
      </c>
      <c r="S88" t="s">
        <v>5750</v>
      </c>
      <c r="T88" t="s">
        <v>5326</v>
      </c>
      <c r="U88" t="s">
        <v>6272</v>
      </c>
      <c r="V88" t="s">
        <v>6288</v>
      </c>
      <c r="W88" t="s">
        <v>5758</v>
      </c>
      <c r="X88" t="s">
        <v>5756</v>
      </c>
      <c r="Y88" t="s">
        <v>5330</v>
      </c>
      <c r="Z88" t="s">
        <v>5331</v>
      </c>
      <c r="AA88" t="s">
        <v>5753</v>
      </c>
      <c r="AB88" t="s">
        <v>5754</v>
      </c>
      <c r="AC88" t="s">
        <v>5334</v>
      </c>
      <c r="AD88" t="s">
        <v>5335</v>
      </c>
      <c r="AE88" t="s">
        <v>6385</v>
      </c>
    </row>
    <row r="89" spans="2:31" x14ac:dyDescent="0.25">
      <c r="B89" t="s">
        <v>5310</v>
      </c>
      <c r="C89" t="s">
        <v>6271</v>
      </c>
      <c r="D89" t="s">
        <v>6120</v>
      </c>
      <c r="E89" t="s">
        <v>6387</v>
      </c>
      <c r="F89" t="s">
        <v>5744</v>
      </c>
      <c r="G89" t="s">
        <v>5759</v>
      </c>
      <c r="H89" t="s">
        <v>5314</v>
      </c>
      <c r="I89" t="s">
        <v>5746</v>
      </c>
      <c r="J89" t="s">
        <v>5316</v>
      </c>
      <c r="K89" t="s">
        <v>5747</v>
      </c>
      <c r="L89" t="s">
        <v>5318</v>
      </c>
      <c r="M89" t="s">
        <v>5319</v>
      </c>
      <c r="N89" t="s">
        <v>5320</v>
      </c>
      <c r="O89" t="s">
        <v>5321</v>
      </c>
      <c r="P89" t="s">
        <v>5748</v>
      </c>
      <c r="Q89" t="s">
        <v>5323</v>
      </c>
      <c r="R89" t="s">
        <v>5749</v>
      </c>
      <c r="S89" t="s">
        <v>5750</v>
      </c>
      <c r="T89" t="s">
        <v>5326</v>
      </c>
      <c r="U89" t="s">
        <v>6272</v>
      </c>
      <c r="V89" t="s">
        <v>6289</v>
      </c>
      <c r="W89" t="s">
        <v>5760</v>
      </c>
      <c r="X89" t="s">
        <v>5768</v>
      </c>
      <c r="Y89" t="s">
        <v>5330</v>
      </c>
      <c r="Z89" t="s">
        <v>5331</v>
      </c>
      <c r="AA89" t="s">
        <v>5753</v>
      </c>
      <c r="AB89" t="s">
        <v>5754</v>
      </c>
      <c r="AC89" t="s">
        <v>5334</v>
      </c>
      <c r="AD89" t="s">
        <v>5335</v>
      </c>
      <c r="AE89" t="s">
        <v>6388</v>
      </c>
    </row>
    <row r="90" spans="2:31" x14ac:dyDescent="0.25">
      <c r="B90" t="s">
        <v>5310</v>
      </c>
      <c r="C90" t="s">
        <v>6271</v>
      </c>
      <c r="D90" t="s">
        <v>6120</v>
      </c>
      <c r="E90" t="s">
        <v>6390</v>
      </c>
      <c r="F90" t="s">
        <v>5744</v>
      </c>
      <c r="G90" t="s">
        <v>5745</v>
      </c>
      <c r="H90" t="s">
        <v>5314</v>
      </c>
      <c r="I90" t="s">
        <v>5746</v>
      </c>
      <c r="J90" t="s">
        <v>5316</v>
      </c>
      <c r="K90" t="s">
        <v>5747</v>
      </c>
      <c r="L90" t="s">
        <v>5318</v>
      </c>
      <c r="M90" t="s">
        <v>5319</v>
      </c>
      <c r="N90" t="s">
        <v>5320</v>
      </c>
      <c r="O90" t="s">
        <v>5321</v>
      </c>
      <c r="P90" t="s">
        <v>5748</v>
      </c>
      <c r="Q90" t="s">
        <v>5323</v>
      </c>
      <c r="R90" t="s">
        <v>5749</v>
      </c>
      <c r="S90" t="s">
        <v>5750</v>
      </c>
      <c r="T90" t="s">
        <v>5326</v>
      </c>
      <c r="U90" t="s">
        <v>6272</v>
      </c>
      <c r="V90" t="s">
        <v>6288</v>
      </c>
      <c r="W90" t="s">
        <v>5755</v>
      </c>
      <c r="X90" t="s">
        <v>5756</v>
      </c>
      <c r="Y90" t="s">
        <v>5330</v>
      </c>
      <c r="Z90" t="s">
        <v>5331</v>
      </c>
      <c r="AA90" t="s">
        <v>5753</v>
      </c>
      <c r="AB90" t="s">
        <v>5754</v>
      </c>
      <c r="AC90" t="s">
        <v>5334</v>
      </c>
      <c r="AD90" t="s">
        <v>5335</v>
      </c>
      <c r="AE90" t="s">
        <v>6391</v>
      </c>
    </row>
    <row r="91" spans="2:31" x14ac:dyDescent="0.25">
      <c r="B91" t="s">
        <v>5310</v>
      </c>
      <c r="C91" t="s">
        <v>6271</v>
      </c>
      <c r="D91" t="s">
        <v>6120</v>
      </c>
      <c r="E91" t="s">
        <v>5769</v>
      </c>
      <c r="F91" t="s">
        <v>5744</v>
      </c>
      <c r="G91" t="s">
        <v>5393</v>
      </c>
      <c r="H91" t="s">
        <v>5314</v>
      </c>
      <c r="I91" t="s">
        <v>5746</v>
      </c>
      <c r="J91" t="s">
        <v>5316</v>
      </c>
      <c r="K91" t="s">
        <v>5747</v>
      </c>
      <c r="L91" t="s">
        <v>5318</v>
      </c>
      <c r="M91" t="s">
        <v>5319</v>
      </c>
      <c r="N91" t="s">
        <v>5320</v>
      </c>
      <c r="O91" t="s">
        <v>5321</v>
      </c>
      <c r="P91" t="s">
        <v>5748</v>
      </c>
      <c r="Q91" t="s">
        <v>5323</v>
      </c>
      <c r="R91" t="s">
        <v>5749</v>
      </c>
      <c r="S91" t="s">
        <v>5750</v>
      </c>
      <c r="T91" t="s">
        <v>5326</v>
      </c>
      <c r="U91" t="s">
        <v>6272</v>
      </c>
      <c r="V91" t="s">
        <v>6290</v>
      </c>
      <c r="W91" t="s">
        <v>5770</v>
      </c>
      <c r="X91" t="s">
        <v>5522</v>
      </c>
      <c r="Y91" t="s">
        <v>5330</v>
      </c>
      <c r="Z91" t="s">
        <v>5331</v>
      </c>
      <c r="AA91" t="s">
        <v>5753</v>
      </c>
      <c r="AB91" t="s">
        <v>5754</v>
      </c>
      <c r="AC91" t="s">
        <v>5334</v>
      </c>
      <c r="AD91" t="s">
        <v>5335</v>
      </c>
      <c r="AE91" t="s">
        <v>6291</v>
      </c>
    </row>
    <row r="92" spans="2:31" x14ac:dyDescent="0.25">
      <c r="B92" t="s">
        <v>5310</v>
      </c>
      <c r="C92" t="s">
        <v>6271</v>
      </c>
      <c r="D92" t="s">
        <v>6120</v>
      </c>
      <c r="E92" t="s">
        <v>5771</v>
      </c>
      <c r="F92" t="s">
        <v>5744</v>
      </c>
      <c r="G92" t="s">
        <v>5772</v>
      </c>
      <c r="H92" t="s">
        <v>5314</v>
      </c>
      <c r="I92" t="s">
        <v>5746</v>
      </c>
      <c r="J92" t="s">
        <v>5316</v>
      </c>
      <c r="K92" t="s">
        <v>5747</v>
      </c>
      <c r="L92" t="s">
        <v>5318</v>
      </c>
      <c r="M92" t="s">
        <v>5319</v>
      </c>
      <c r="N92" t="s">
        <v>5320</v>
      </c>
      <c r="O92" t="s">
        <v>5321</v>
      </c>
      <c r="P92" t="s">
        <v>5748</v>
      </c>
      <c r="Q92" t="s">
        <v>5323</v>
      </c>
      <c r="R92" t="s">
        <v>5749</v>
      </c>
      <c r="S92" t="s">
        <v>5750</v>
      </c>
      <c r="T92" t="s">
        <v>5326</v>
      </c>
      <c r="U92" t="s">
        <v>6272</v>
      </c>
      <c r="V92" t="s">
        <v>6293</v>
      </c>
      <c r="W92" t="s">
        <v>5770</v>
      </c>
      <c r="X92" t="s">
        <v>5522</v>
      </c>
      <c r="Y92" t="s">
        <v>5330</v>
      </c>
      <c r="Z92" t="s">
        <v>5331</v>
      </c>
      <c r="AA92" t="s">
        <v>5753</v>
      </c>
      <c r="AB92" t="s">
        <v>5754</v>
      </c>
      <c r="AC92" t="s">
        <v>5334</v>
      </c>
      <c r="AD92" t="s">
        <v>5335</v>
      </c>
      <c r="AE92" t="s">
        <v>6294</v>
      </c>
    </row>
    <row r="93" spans="2:31" x14ac:dyDescent="0.25">
      <c r="B93" t="s">
        <v>5310</v>
      </c>
      <c r="C93" t="s">
        <v>6271</v>
      </c>
      <c r="D93" t="s">
        <v>6120</v>
      </c>
      <c r="E93" t="s">
        <v>5773</v>
      </c>
      <c r="F93" t="s">
        <v>5744</v>
      </c>
      <c r="G93" t="s">
        <v>5774</v>
      </c>
      <c r="H93" t="s">
        <v>5314</v>
      </c>
      <c r="I93" t="s">
        <v>5746</v>
      </c>
      <c r="J93" t="s">
        <v>5316</v>
      </c>
      <c r="K93" t="s">
        <v>5747</v>
      </c>
      <c r="L93" t="s">
        <v>5318</v>
      </c>
      <c r="M93" t="s">
        <v>5319</v>
      </c>
      <c r="N93" t="s">
        <v>5320</v>
      </c>
      <c r="O93" t="s">
        <v>5321</v>
      </c>
      <c r="P93" t="s">
        <v>5748</v>
      </c>
      <c r="Q93" t="s">
        <v>5323</v>
      </c>
      <c r="R93" t="s">
        <v>5749</v>
      </c>
      <c r="S93" t="s">
        <v>5750</v>
      </c>
      <c r="T93" t="s">
        <v>5326</v>
      </c>
      <c r="U93" t="s">
        <v>6272</v>
      </c>
      <c r="V93" t="s">
        <v>6293</v>
      </c>
      <c r="W93" t="s">
        <v>5775</v>
      </c>
      <c r="X93" t="s">
        <v>5363</v>
      </c>
      <c r="Y93" t="s">
        <v>5330</v>
      </c>
      <c r="Z93" t="s">
        <v>5331</v>
      </c>
      <c r="AA93" t="s">
        <v>5753</v>
      </c>
      <c r="AB93" t="s">
        <v>5754</v>
      </c>
      <c r="AC93" t="s">
        <v>5334</v>
      </c>
      <c r="AD93" t="s">
        <v>5335</v>
      </c>
      <c r="AE93" t="s">
        <v>6296</v>
      </c>
    </row>
    <row r="94" spans="2:31" x14ac:dyDescent="0.25">
      <c r="B94" t="s">
        <v>5310</v>
      </c>
      <c r="C94" t="s">
        <v>6271</v>
      </c>
      <c r="D94" t="s">
        <v>6120</v>
      </c>
      <c r="E94" t="s">
        <v>5515</v>
      </c>
      <c r="F94" t="s">
        <v>5744</v>
      </c>
      <c r="G94" t="s">
        <v>5776</v>
      </c>
      <c r="H94" t="s">
        <v>5314</v>
      </c>
      <c r="I94" t="s">
        <v>5746</v>
      </c>
      <c r="J94" t="s">
        <v>5316</v>
      </c>
      <c r="K94" t="s">
        <v>5747</v>
      </c>
      <c r="L94" t="s">
        <v>5318</v>
      </c>
      <c r="M94" t="s">
        <v>5319</v>
      </c>
      <c r="N94" t="s">
        <v>5320</v>
      </c>
      <c r="O94" t="s">
        <v>5321</v>
      </c>
      <c r="P94" t="s">
        <v>5748</v>
      </c>
      <c r="Q94" t="s">
        <v>5323</v>
      </c>
      <c r="R94" t="s">
        <v>5749</v>
      </c>
      <c r="S94" t="s">
        <v>5750</v>
      </c>
      <c r="T94" t="s">
        <v>5326</v>
      </c>
      <c r="U94" t="s">
        <v>6272</v>
      </c>
      <c r="V94" t="s">
        <v>6298</v>
      </c>
      <c r="W94" t="s">
        <v>5777</v>
      </c>
      <c r="X94" t="s">
        <v>5768</v>
      </c>
      <c r="Y94" t="s">
        <v>5330</v>
      </c>
      <c r="Z94" t="s">
        <v>5331</v>
      </c>
      <c r="AA94" t="s">
        <v>5753</v>
      </c>
      <c r="AB94" t="s">
        <v>5754</v>
      </c>
      <c r="AC94" t="s">
        <v>5334</v>
      </c>
      <c r="AD94" t="s">
        <v>5335</v>
      </c>
      <c r="AE94" t="s">
        <v>6299</v>
      </c>
    </row>
    <row r="95" spans="2:31" x14ac:dyDescent="0.25">
      <c r="B95" t="s">
        <v>5310</v>
      </c>
      <c r="C95" t="s">
        <v>6271</v>
      </c>
      <c r="D95" t="s">
        <v>6120</v>
      </c>
      <c r="E95" t="s">
        <v>5778</v>
      </c>
      <c r="F95" t="s">
        <v>5744</v>
      </c>
      <c r="G95" t="s">
        <v>5779</v>
      </c>
      <c r="H95" t="s">
        <v>5314</v>
      </c>
      <c r="I95" t="s">
        <v>5746</v>
      </c>
      <c r="J95" t="s">
        <v>5316</v>
      </c>
      <c r="K95" t="s">
        <v>5747</v>
      </c>
      <c r="L95" t="s">
        <v>5318</v>
      </c>
      <c r="M95" t="s">
        <v>5319</v>
      </c>
      <c r="N95" t="s">
        <v>5320</v>
      </c>
      <c r="O95" t="s">
        <v>5321</v>
      </c>
      <c r="P95" t="s">
        <v>5748</v>
      </c>
      <c r="Q95" t="s">
        <v>5323</v>
      </c>
      <c r="R95" t="s">
        <v>5749</v>
      </c>
      <c r="S95" t="s">
        <v>5750</v>
      </c>
      <c r="T95" t="s">
        <v>5326</v>
      </c>
      <c r="U95" t="s">
        <v>6272</v>
      </c>
      <c r="V95" t="s">
        <v>6301</v>
      </c>
      <c r="W95" t="s">
        <v>5760</v>
      </c>
      <c r="X95" t="s">
        <v>5756</v>
      </c>
      <c r="Y95" t="s">
        <v>5330</v>
      </c>
      <c r="Z95" t="s">
        <v>5331</v>
      </c>
      <c r="AA95" t="s">
        <v>5753</v>
      </c>
      <c r="AB95" t="s">
        <v>5754</v>
      </c>
      <c r="AC95" t="s">
        <v>5334</v>
      </c>
      <c r="AD95" t="s">
        <v>5335</v>
      </c>
      <c r="AE95" t="s">
        <v>6302</v>
      </c>
    </row>
    <row r="96" spans="2:31" x14ac:dyDescent="0.25">
      <c r="B96" t="s">
        <v>5310</v>
      </c>
      <c r="C96" t="s">
        <v>6271</v>
      </c>
      <c r="D96" t="s">
        <v>6120</v>
      </c>
      <c r="E96" t="s">
        <v>5778</v>
      </c>
      <c r="F96" t="s">
        <v>5744</v>
      </c>
      <c r="G96" t="s">
        <v>5591</v>
      </c>
      <c r="H96" t="s">
        <v>5314</v>
      </c>
      <c r="I96" t="s">
        <v>5746</v>
      </c>
      <c r="J96" t="s">
        <v>5316</v>
      </c>
      <c r="K96" t="s">
        <v>5747</v>
      </c>
      <c r="L96" t="s">
        <v>5318</v>
      </c>
      <c r="M96" t="s">
        <v>5319</v>
      </c>
      <c r="N96" t="s">
        <v>5320</v>
      </c>
      <c r="O96" t="s">
        <v>5321</v>
      </c>
      <c r="P96" t="s">
        <v>5748</v>
      </c>
      <c r="Q96" t="s">
        <v>5323</v>
      </c>
      <c r="R96" t="s">
        <v>5749</v>
      </c>
      <c r="S96" t="s">
        <v>5750</v>
      </c>
      <c r="T96" t="s">
        <v>5326</v>
      </c>
      <c r="U96" t="s">
        <v>6272</v>
      </c>
      <c r="V96" t="s">
        <v>6304</v>
      </c>
      <c r="W96" t="s">
        <v>5780</v>
      </c>
      <c r="X96" t="s">
        <v>5752</v>
      </c>
      <c r="Y96" t="s">
        <v>5330</v>
      </c>
      <c r="Z96" t="s">
        <v>5331</v>
      </c>
      <c r="AA96" t="s">
        <v>5753</v>
      </c>
      <c r="AB96" t="s">
        <v>5754</v>
      </c>
      <c r="AC96" t="s">
        <v>5334</v>
      </c>
      <c r="AD96" t="s">
        <v>5335</v>
      </c>
      <c r="AE96" t="s">
        <v>6393</v>
      </c>
    </row>
    <row r="97" spans="2:31" x14ac:dyDescent="0.25">
      <c r="B97" t="s">
        <v>5310</v>
      </c>
      <c r="C97" t="s">
        <v>6271</v>
      </c>
      <c r="D97" t="s">
        <v>6120</v>
      </c>
      <c r="E97" t="s">
        <v>5515</v>
      </c>
      <c r="F97" t="s">
        <v>5744</v>
      </c>
      <c r="G97" t="s">
        <v>5759</v>
      </c>
      <c r="H97" t="s">
        <v>5314</v>
      </c>
      <c r="I97" t="s">
        <v>5746</v>
      </c>
      <c r="J97" t="s">
        <v>5316</v>
      </c>
      <c r="K97" t="s">
        <v>5747</v>
      </c>
      <c r="L97" t="s">
        <v>5318</v>
      </c>
      <c r="M97" t="s">
        <v>5319</v>
      </c>
      <c r="N97" t="s">
        <v>5320</v>
      </c>
      <c r="O97" t="s">
        <v>5321</v>
      </c>
      <c r="P97" t="s">
        <v>5748</v>
      </c>
      <c r="Q97" t="s">
        <v>5323</v>
      </c>
      <c r="R97" t="s">
        <v>5749</v>
      </c>
      <c r="S97" t="s">
        <v>5750</v>
      </c>
      <c r="T97" t="s">
        <v>5326</v>
      </c>
      <c r="U97" t="s">
        <v>6272</v>
      </c>
      <c r="V97" t="s">
        <v>6305</v>
      </c>
      <c r="W97" t="s">
        <v>5781</v>
      </c>
      <c r="X97" t="s">
        <v>5756</v>
      </c>
      <c r="Y97" t="s">
        <v>5330</v>
      </c>
      <c r="Z97" t="s">
        <v>5331</v>
      </c>
      <c r="AA97" t="s">
        <v>5753</v>
      </c>
      <c r="AB97" t="s">
        <v>5754</v>
      </c>
      <c r="AC97" t="s">
        <v>5334</v>
      </c>
      <c r="AD97" t="s">
        <v>5335</v>
      </c>
      <c r="AE97" t="s">
        <v>6395</v>
      </c>
    </row>
    <row r="98" spans="2:31" x14ac:dyDescent="0.25">
      <c r="B98" t="s">
        <v>5310</v>
      </c>
      <c r="C98" t="s">
        <v>6271</v>
      </c>
      <c r="D98" t="s">
        <v>6120</v>
      </c>
      <c r="E98" t="s">
        <v>6397</v>
      </c>
      <c r="F98" t="s">
        <v>5744</v>
      </c>
      <c r="G98" t="s">
        <v>5393</v>
      </c>
      <c r="H98" t="s">
        <v>5314</v>
      </c>
      <c r="I98" t="s">
        <v>5746</v>
      </c>
      <c r="J98" t="s">
        <v>5316</v>
      </c>
      <c r="K98" t="s">
        <v>5747</v>
      </c>
      <c r="L98" t="s">
        <v>5318</v>
      </c>
      <c r="M98" t="s">
        <v>5319</v>
      </c>
      <c r="N98" t="s">
        <v>5320</v>
      </c>
      <c r="O98" t="s">
        <v>5321</v>
      </c>
      <c r="P98" t="s">
        <v>5748</v>
      </c>
      <c r="Q98" t="s">
        <v>5323</v>
      </c>
      <c r="R98" t="s">
        <v>5749</v>
      </c>
      <c r="S98" t="s">
        <v>5750</v>
      </c>
      <c r="T98" t="s">
        <v>5326</v>
      </c>
      <c r="U98" t="s">
        <v>6272</v>
      </c>
      <c r="V98" t="s">
        <v>6306</v>
      </c>
      <c r="W98" t="s">
        <v>5782</v>
      </c>
      <c r="X98" t="s">
        <v>5559</v>
      </c>
      <c r="Y98" t="s">
        <v>5330</v>
      </c>
      <c r="Z98" t="s">
        <v>5331</v>
      </c>
      <c r="AA98" t="s">
        <v>5753</v>
      </c>
      <c r="AB98" t="s">
        <v>5754</v>
      </c>
      <c r="AC98" t="s">
        <v>5334</v>
      </c>
      <c r="AD98" t="s">
        <v>5335</v>
      </c>
      <c r="AE98" t="s">
        <v>6398</v>
      </c>
    </row>
    <row r="99" spans="2:31" x14ac:dyDescent="0.25">
      <c r="B99" t="s">
        <v>5310</v>
      </c>
      <c r="C99" t="s">
        <v>6271</v>
      </c>
      <c r="D99" t="s">
        <v>6120</v>
      </c>
      <c r="E99" t="s">
        <v>5832</v>
      </c>
      <c r="F99" t="s">
        <v>5744</v>
      </c>
      <c r="G99" t="s">
        <v>5508</v>
      </c>
      <c r="H99" t="s">
        <v>5314</v>
      </c>
      <c r="I99" t="s">
        <v>5746</v>
      </c>
      <c r="J99" t="s">
        <v>5316</v>
      </c>
      <c r="K99" t="s">
        <v>5747</v>
      </c>
      <c r="L99" t="s">
        <v>5318</v>
      </c>
      <c r="M99" t="s">
        <v>5319</v>
      </c>
      <c r="N99" t="s">
        <v>5320</v>
      </c>
      <c r="O99" t="s">
        <v>5321</v>
      </c>
      <c r="P99" t="s">
        <v>5748</v>
      </c>
      <c r="Q99" t="s">
        <v>5323</v>
      </c>
      <c r="R99" t="s">
        <v>5749</v>
      </c>
      <c r="S99" t="s">
        <v>5750</v>
      </c>
      <c r="T99" t="s">
        <v>5326</v>
      </c>
      <c r="U99" t="s">
        <v>6272</v>
      </c>
      <c r="V99" t="s">
        <v>6307</v>
      </c>
      <c r="W99" t="s">
        <v>5783</v>
      </c>
      <c r="X99" t="s">
        <v>5383</v>
      </c>
      <c r="Y99" t="s">
        <v>5330</v>
      </c>
      <c r="Z99" t="s">
        <v>5331</v>
      </c>
      <c r="AA99" t="s">
        <v>5753</v>
      </c>
      <c r="AB99" t="s">
        <v>5754</v>
      </c>
      <c r="AC99" t="s">
        <v>5334</v>
      </c>
      <c r="AD99" t="s">
        <v>5335</v>
      </c>
      <c r="AE99" t="s">
        <v>6400</v>
      </c>
    </row>
    <row r="100" spans="2:31" x14ac:dyDescent="0.25">
      <c r="B100" t="s">
        <v>5310</v>
      </c>
      <c r="C100" t="s">
        <v>6271</v>
      </c>
      <c r="D100" t="s">
        <v>6120</v>
      </c>
      <c r="E100" t="s">
        <v>6402</v>
      </c>
      <c r="F100" t="s">
        <v>5744</v>
      </c>
      <c r="G100" t="s">
        <v>5784</v>
      </c>
      <c r="H100" t="s">
        <v>5314</v>
      </c>
      <c r="I100" t="s">
        <v>5746</v>
      </c>
      <c r="J100" t="s">
        <v>5316</v>
      </c>
      <c r="K100" t="s">
        <v>5747</v>
      </c>
      <c r="L100" t="s">
        <v>5785</v>
      </c>
      <c r="M100" t="s">
        <v>5319</v>
      </c>
      <c r="N100" t="s">
        <v>5320</v>
      </c>
      <c r="O100" t="s">
        <v>5321</v>
      </c>
      <c r="P100" t="s">
        <v>5748</v>
      </c>
      <c r="Q100" t="s">
        <v>5323</v>
      </c>
      <c r="R100" t="s">
        <v>5749</v>
      </c>
      <c r="S100" t="s">
        <v>5750</v>
      </c>
      <c r="T100" t="s">
        <v>5326</v>
      </c>
      <c r="U100" t="s">
        <v>6272</v>
      </c>
      <c r="V100" t="s">
        <v>6308</v>
      </c>
      <c r="W100" t="s">
        <v>5786</v>
      </c>
      <c r="X100" t="s">
        <v>5787</v>
      </c>
      <c r="Y100" t="s">
        <v>5330</v>
      </c>
      <c r="Z100" t="s">
        <v>5331</v>
      </c>
      <c r="AA100" t="s">
        <v>5753</v>
      </c>
      <c r="AB100" t="s">
        <v>5754</v>
      </c>
      <c r="AC100" t="s">
        <v>5334</v>
      </c>
      <c r="AD100" t="s">
        <v>5335</v>
      </c>
      <c r="AE100" t="s">
        <v>6403</v>
      </c>
    </row>
    <row r="101" spans="2:31" x14ac:dyDescent="0.25">
      <c r="B101" t="s">
        <v>5310</v>
      </c>
      <c r="C101" t="s">
        <v>6271</v>
      </c>
      <c r="D101" t="s">
        <v>6120</v>
      </c>
      <c r="E101" t="s">
        <v>6405</v>
      </c>
      <c r="F101" t="s">
        <v>5744</v>
      </c>
      <c r="G101" t="s">
        <v>5788</v>
      </c>
      <c r="H101" t="s">
        <v>5314</v>
      </c>
      <c r="I101" t="s">
        <v>5746</v>
      </c>
      <c r="J101" t="s">
        <v>5316</v>
      </c>
      <c r="K101" t="s">
        <v>5747</v>
      </c>
      <c r="L101" t="s">
        <v>5785</v>
      </c>
      <c r="M101" t="s">
        <v>5319</v>
      </c>
      <c r="N101" t="s">
        <v>5320</v>
      </c>
      <c r="O101" t="s">
        <v>5321</v>
      </c>
      <c r="P101" t="s">
        <v>5748</v>
      </c>
      <c r="Q101" t="s">
        <v>5323</v>
      </c>
      <c r="R101" t="s">
        <v>5749</v>
      </c>
      <c r="S101" t="s">
        <v>5750</v>
      </c>
      <c r="T101" t="s">
        <v>5326</v>
      </c>
      <c r="U101" t="s">
        <v>6272</v>
      </c>
      <c r="V101" t="s">
        <v>6309</v>
      </c>
      <c r="W101" t="s">
        <v>5789</v>
      </c>
      <c r="X101" t="s">
        <v>5787</v>
      </c>
      <c r="Y101" t="s">
        <v>5330</v>
      </c>
      <c r="Z101" t="s">
        <v>5331</v>
      </c>
      <c r="AA101" t="s">
        <v>5753</v>
      </c>
      <c r="AB101" t="s">
        <v>5754</v>
      </c>
      <c r="AC101" t="s">
        <v>5334</v>
      </c>
      <c r="AD101" t="s">
        <v>5335</v>
      </c>
      <c r="AE101" t="s">
        <v>6406</v>
      </c>
    </row>
    <row r="102" spans="2:31" x14ac:dyDescent="0.25">
      <c r="B102" t="s">
        <v>5310</v>
      </c>
      <c r="C102" t="s">
        <v>6271</v>
      </c>
      <c r="D102" t="s">
        <v>6120</v>
      </c>
      <c r="E102" t="s">
        <v>5821</v>
      </c>
      <c r="F102" t="s">
        <v>5744</v>
      </c>
      <c r="G102" t="s">
        <v>5745</v>
      </c>
      <c r="H102" t="s">
        <v>5314</v>
      </c>
      <c r="I102" t="s">
        <v>5746</v>
      </c>
      <c r="J102" t="s">
        <v>5316</v>
      </c>
      <c r="K102" t="s">
        <v>5747</v>
      </c>
      <c r="L102" t="s">
        <v>5318</v>
      </c>
      <c r="M102" t="s">
        <v>5319</v>
      </c>
      <c r="N102" t="s">
        <v>5320</v>
      </c>
      <c r="O102" t="s">
        <v>5321</v>
      </c>
      <c r="P102" t="s">
        <v>5748</v>
      </c>
      <c r="Q102" t="s">
        <v>5323</v>
      </c>
      <c r="R102" t="s">
        <v>5749</v>
      </c>
      <c r="S102" t="s">
        <v>5750</v>
      </c>
      <c r="T102" t="s">
        <v>5326</v>
      </c>
      <c r="U102" t="s">
        <v>6272</v>
      </c>
      <c r="V102" t="s">
        <v>6310</v>
      </c>
      <c r="W102" t="s">
        <v>5751</v>
      </c>
      <c r="X102" t="s">
        <v>5074</v>
      </c>
      <c r="Y102" t="s">
        <v>5330</v>
      </c>
      <c r="Z102" t="s">
        <v>5331</v>
      </c>
      <c r="AA102" t="s">
        <v>5753</v>
      </c>
      <c r="AB102" t="s">
        <v>5754</v>
      </c>
      <c r="AC102" t="s">
        <v>5334</v>
      </c>
      <c r="AD102" t="s">
        <v>5335</v>
      </c>
      <c r="AE102" t="s">
        <v>6408</v>
      </c>
    </row>
    <row r="103" spans="2:31" x14ac:dyDescent="0.25">
      <c r="B103" t="s">
        <v>5310</v>
      </c>
      <c r="C103" t="s">
        <v>6271</v>
      </c>
      <c r="D103" t="s">
        <v>6120</v>
      </c>
      <c r="E103" t="s">
        <v>5501</v>
      </c>
      <c r="F103" t="s">
        <v>5744</v>
      </c>
      <c r="G103" t="s">
        <v>5648</v>
      </c>
      <c r="H103" t="s">
        <v>5314</v>
      </c>
      <c r="I103" t="s">
        <v>5746</v>
      </c>
      <c r="J103" t="s">
        <v>5316</v>
      </c>
      <c r="K103" t="s">
        <v>5747</v>
      </c>
      <c r="L103" t="s">
        <v>5318</v>
      </c>
      <c r="M103" t="s">
        <v>5319</v>
      </c>
      <c r="N103" t="s">
        <v>5320</v>
      </c>
      <c r="O103" t="s">
        <v>5321</v>
      </c>
      <c r="P103" t="s">
        <v>5748</v>
      </c>
      <c r="Q103" t="s">
        <v>5323</v>
      </c>
      <c r="R103" t="s">
        <v>5749</v>
      </c>
      <c r="S103" t="s">
        <v>5750</v>
      </c>
      <c r="T103" t="s">
        <v>5326</v>
      </c>
      <c r="U103" t="s">
        <v>6272</v>
      </c>
      <c r="V103" t="s">
        <v>6310</v>
      </c>
      <c r="W103" t="s">
        <v>5758</v>
      </c>
      <c r="X103" t="s">
        <v>5074</v>
      </c>
      <c r="Y103" t="s">
        <v>5330</v>
      </c>
      <c r="Z103" t="s">
        <v>5331</v>
      </c>
      <c r="AA103" t="s">
        <v>5753</v>
      </c>
      <c r="AB103" t="s">
        <v>5754</v>
      </c>
      <c r="AC103" t="s">
        <v>5334</v>
      </c>
      <c r="AD103" t="s">
        <v>5335</v>
      </c>
      <c r="AE103" t="s">
        <v>6410</v>
      </c>
    </row>
    <row r="104" spans="2:31" x14ac:dyDescent="0.25">
      <c r="B104" t="s">
        <v>5310</v>
      </c>
      <c r="C104" t="s">
        <v>6271</v>
      </c>
      <c r="D104" t="s">
        <v>6120</v>
      </c>
      <c r="E104" t="s">
        <v>5515</v>
      </c>
      <c r="F104" t="s">
        <v>5744</v>
      </c>
      <c r="G104" t="s">
        <v>5759</v>
      </c>
      <c r="H104" t="s">
        <v>5314</v>
      </c>
      <c r="I104" t="s">
        <v>5746</v>
      </c>
      <c r="J104" t="s">
        <v>5316</v>
      </c>
      <c r="K104" t="s">
        <v>5747</v>
      </c>
      <c r="L104" t="s">
        <v>5318</v>
      </c>
      <c r="M104" t="s">
        <v>5319</v>
      </c>
      <c r="N104" t="s">
        <v>5320</v>
      </c>
      <c r="O104" t="s">
        <v>5321</v>
      </c>
      <c r="P104" t="s">
        <v>5748</v>
      </c>
      <c r="Q104" t="s">
        <v>5323</v>
      </c>
      <c r="R104" t="s">
        <v>5749</v>
      </c>
      <c r="S104" t="s">
        <v>5750</v>
      </c>
      <c r="T104" t="s">
        <v>5326</v>
      </c>
      <c r="U104" t="s">
        <v>6272</v>
      </c>
      <c r="V104" t="s">
        <v>6311</v>
      </c>
      <c r="W104" t="s">
        <v>5767</v>
      </c>
      <c r="X104" t="s">
        <v>5074</v>
      </c>
      <c r="Y104" t="s">
        <v>5330</v>
      </c>
      <c r="Z104" t="s">
        <v>5331</v>
      </c>
      <c r="AA104" t="s">
        <v>5753</v>
      </c>
      <c r="AB104" t="s">
        <v>5754</v>
      </c>
      <c r="AC104" t="s">
        <v>5334</v>
      </c>
      <c r="AD104" t="s">
        <v>5335</v>
      </c>
      <c r="AE104" t="s">
        <v>6412</v>
      </c>
    </row>
    <row r="105" spans="2:31" x14ac:dyDescent="0.25">
      <c r="B105" t="s">
        <v>5310</v>
      </c>
      <c r="C105" t="s">
        <v>6271</v>
      </c>
      <c r="D105" t="s">
        <v>6120</v>
      </c>
      <c r="E105" t="s">
        <v>5821</v>
      </c>
      <c r="F105" t="s">
        <v>5744</v>
      </c>
      <c r="G105" t="s">
        <v>5745</v>
      </c>
      <c r="H105" t="s">
        <v>5314</v>
      </c>
      <c r="I105" t="s">
        <v>5746</v>
      </c>
      <c r="J105" t="s">
        <v>5316</v>
      </c>
      <c r="K105" t="s">
        <v>5747</v>
      </c>
      <c r="L105" t="s">
        <v>5318</v>
      </c>
      <c r="M105" t="s">
        <v>5319</v>
      </c>
      <c r="N105" t="s">
        <v>5320</v>
      </c>
      <c r="O105" t="s">
        <v>5321</v>
      </c>
      <c r="P105" t="s">
        <v>5748</v>
      </c>
      <c r="Q105" t="s">
        <v>5323</v>
      </c>
      <c r="R105" t="s">
        <v>5749</v>
      </c>
      <c r="S105" t="s">
        <v>5750</v>
      </c>
      <c r="T105" t="s">
        <v>5326</v>
      </c>
      <c r="U105" t="s">
        <v>6272</v>
      </c>
      <c r="V105" t="s">
        <v>6311</v>
      </c>
      <c r="W105" t="s">
        <v>5751</v>
      </c>
      <c r="X105" t="s">
        <v>5074</v>
      </c>
      <c r="Y105" t="s">
        <v>5330</v>
      </c>
      <c r="Z105" t="s">
        <v>5331</v>
      </c>
      <c r="AA105" t="s">
        <v>5753</v>
      </c>
      <c r="AB105" t="s">
        <v>5754</v>
      </c>
      <c r="AC105" t="s">
        <v>5334</v>
      </c>
      <c r="AD105" t="s">
        <v>5335</v>
      </c>
      <c r="AE105" t="s">
        <v>6414</v>
      </c>
    </row>
    <row r="106" spans="2:31" x14ac:dyDescent="0.25">
      <c r="B106" t="s">
        <v>5310</v>
      </c>
      <c r="C106" t="s">
        <v>6271</v>
      </c>
      <c r="D106" t="s">
        <v>6120</v>
      </c>
      <c r="E106" t="s">
        <v>5515</v>
      </c>
      <c r="F106" t="s">
        <v>5744</v>
      </c>
      <c r="G106" t="s">
        <v>5759</v>
      </c>
      <c r="H106" t="s">
        <v>5314</v>
      </c>
      <c r="I106" t="s">
        <v>5746</v>
      </c>
      <c r="J106" t="s">
        <v>5316</v>
      </c>
      <c r="K106" t="s">
        <v>5747</v>
      </c>
      <c r="L106" t="s">
        <v>5318</v>
      </c>
      <c r="M106" t="s">
        <v>5319</v>
      </c>
      <c r="N106" t="s">
        <v>5320</v>
      </c>
      <c r="O106" t="s">
        <v>5321</v>
      </c>
      <c r="P106" t="s">
        <v>5748</v>
      </c>
      <c r="Q106" t="s">
        <v>5323</v>
      </c>
      <c r="R106" t="s">
        <v>5749</v>
      </c>
      <c r="S106" t="s">
        <v>5750</v>
      </c>
      <c r="T106" t="s">
        <v>5326</v>
      </c>
      <c r="U106" t="s">
        <v>6272</v>
      </c>
      <c r="V106" t="s">
        <v>6311</v>
      </c>
      <c r="W106" t="s">
        <v>5767</v>
      </c>
      <c r="X106" t="s">
        <v>5074</v>
      </c>
      <c r="Y106" t="s">
        <v>5330</v>
      </c>
      <c r="Z106" t="s">
        <v>5331</v>
      </c>
      <c r="AA106" t="s">
        <v>5753</v>
      </c>
      <c r="AB106" t="s">
        <v>5754</v>
      </c>
      <c r="AC106" t="s">
        <v>5334</v>
      </c>
      <c r="AD106" t="s">
        <v>5335</v>
      </c>
      <c r="AE106" t="s">
        <v>6412</v>
      </c>
    </row>
    <row r="107" spans="2:31" x14ac:dyDescent="0.25">
      <c r="B107" t="s">
        <v>5310</v>
      </c>
      <c r="C107" t="s">
        <v>6271</v>
      </c>
      <c r="D107" t="s">
        <v>6120</v>
      </c>
      <c r="E107" t="s">
        <v>5501</v>
      </c>
      <c r="F107" t="s">
        <v>5744</v>
      </c>
      <c r="G107" t="s">
        <v>5648</v>
      </c>
      <c r="H107" t="s">
        <v>5314</v>
      </c>
      <c r="I107" t="s">
        <v>5746</v>
      </c>
      <c r="J107" t="s">
        <v>5316</v>
      </c>
      <c r="K107" t="s">
        <v>5747</v>
      </c>
      <c r="L107" t="s">
        <v>5318</v>
      </c>
      <c r="M107" t="s">
        <v>5319</v>
      </c>
      <c r="N107" t="s">
        <v>5320</v>
      </c>
      <c r="O107" t="s">
        <v>5321</v>
      </c>
      <c r="P107" t="s">
        <v>5748</v>
      </c>
      <c r="Q107" t="s">
        <v>5323</v>
      </c>
      <c r="R107" t="s">
        <v>5749</v>
      </c>
      <c r="S107" t="s">
        <v>5750</v>
      </c>
      <c r="T107" t="s">
        <v>5326</v>
      </c>
      <c r="U107" t="s">
        <v>6272</v>
      </c>
      <c r="V107" t="s">
        <v>6311</v>
      </c>
      <c r="W107" t="s">
        <v>5758</v>
      </c>
      <c r="X107" t="s">
        <v>5074</v>
      </c>
      <c r="Y107" t="s">
        <v>5330</v>
      </c>
      <c r="Z107" t="s">
        <v>5331</v>
      </c>
      <c r="AA107" t="s">
        <v>5753</v>
      </c>
      <c r="AB107" t="s">
        <v>5754</v>
      </c>
      <c r="AC107" t="s">
        <v>5334</v>
      </c>
      <c r="AD107" t="s">
        <v>5335</v>
      </c>
      <c r="AE107" t="s">
        <v>6416</v>
      </c>
    </row>
    <row r="108" spans="2:31" x14ac:dyDescent="0.25">
      <c r="B108" t="s">
        <v>5310</v>
      </c>
      <c r="C108" t="s">
        <v>5053</v>
      </c>
      <c r="D108" t="s">
        <v>6115</v>
      </c>
      <c r="E108" t="s">
        <v>5790</v>
      </c>
      <c r="F108" t="s">
        <v>5400</v>
      </c>
      <c r="G108" t="s">
        <v>5508</v>
      </c>
      <c r="H108" t="s">
        <v>5314</v>
      </c>
      <c r="I108" t="s">
        <v>5791</v>
      </c>
      <c r="J108" t="s">
        <v>5316</v>
      </c>
      <c r="K108" t="s">
        <v>5535</v>
      </c>
      <c r="L108" t="s">
        <v>5318</v>
      </c>
      <c r="M108" t="s">
        <v>5319</v>
      </c>
      <c r="N108" t="s">
        <v>5320</v>
      </c>
      <c r="O108" t="s">
        <v>5321</v>
      </c>
      <c r="P108" t="s">
        <v>5748</v>
      </c>
      <c r="Q108" t="s">
        <v>5323</v>
      </c>
      <c r="R108" t="s">
        <v>5749</v>
      </c>
      <c r="S108" t="s">
        <v>5750</v>
      </c>
      <c r="T108" t="s">
        <v>5326</v>
      </c>
      <c r="U108" t="s">
        <v>5792</v>
      </c>
      <c r="V108" t="s">
        <v>5328</v>
      </c>
      <c r="W108" t="s">
        <v>5793</v>
      </c>
      <c r="X108" t="s">
        <v>5074</v>
      </c>
      <c r="Y108" t="s">
        <v>5330</v>
      </c>
      <c r="Z108" t="s">
        <v>5331</v>
      </c>
      <c r="AA108" t="s">
        <v>5794</v>
      </c>
      <c r="AB108" t="s">
        <v>5531</v>
      </c>
      <c r="AC108" t="s">
        <v>5334</v>
      </c>
      <c r="AD108" t="s">
        <v>5335</v>
      </c>
      <c r="AE108" t="s">
        <v>6418</v>
      </c>
    </row>
    <row r="109" spans="2:31" x14ac:dyDescent="0.25">
      <c r="B109" t="s">
        <v>5310</v>
      </c>
      <c r="C109" t="s">
        <v>5053</v>
      </c>
      <c r="D109" t="s">
        <v>6115</v>
      </c>
      <c r="E109" t="s">
        <v>5778</v>
      </c>
      <c r="F109" t="s">
        <v>5795</v>
      </c>
      <c r="G109" t="s">
        <v>5357</v>
      </c>
      <c r="H109" t="s">
        <v>5314</v>
      </c>
      <c r="I109" t="s">
        <v>5796</v>
      </c>
      <c r="J109" t="s">
        <v>5316</v>
      </c>
      <c r="K109" t="s">
        <v>5797</v>
      </c>
      <c r="L109" t="s">
        <v>5318</v>
      </c>
      <c r="M109" t="s">
        <v>5319</v>
      </c>
      <c r="N109" t="s">
        <v>5320</v>
      </c>
      <c r="O109" t="s">
        <v>5321</v>
      </c>
      <c r="P109" t="s">
        <v>5798</v>
      </c>
      <c r="Q109" t="s">
        <v>5323</v>
      </c>
      <c r="R109" t="s">
        <v>5556</v>
      </c>
      <c r="S109" t="s">
        <v>5325</v>
      </c>
      <c r="T109" t="s">
        <v>5326</v>
      </c>
      <c r="U109" t="s">
        <v>6272</v>
      </c>
      <c r="V109" t="s">
        <v>5328</v>
      </c>
      <c r="W109" t="s">
        <v>6420</v>
      </c>
      <c r="X109" t="s">
        <v>5799</v>
      </c>
      <c r="Y109" t="s">
        <v>5330</v>
      </c>
      <c r="Z109" t="s">
        <v>5331</v>
      </c>
      <c r="AA109" t="s">
        <v>5753</v>
      </c>
      <c r="AB109" t="s">
        <v>5754</v>
      </c>
      <c r="AC109" t="s">
        <v>5334</v>
      </c>
      <c r="AD109" t="s">
        <v>5335</v>
      </c>
      <c r="AE109" t="s">
        <v>6421</v>
      </c>
    </row>
    <row r="110" spans="2:31" x14ac:dyDescent="0.25">
      <c r="B110" t="s">
        <v>5310</v>
      </c>
      <c r="C110" t="s">
        <v>5053</v>
      </c>
      <c r="D110" t="s">
        <v>6115</v>
      </c>
      <c r="E110" t="s">
        <v>5800</v>
      </c>
      <c r="F110" t="s">
        <v>5801</v>
      </c>
      <c r="G110" t="s">
        <v>5802</v>
      </c>
      <c r="H110" t="s">
        <v>5314</v>
      </c>
      <c r="I110" t="s">
        <v>5803</v>
      </c>
      <c r="J110" t="s">
        <v>5316</v>
      </c>
      <c r="K110" t="s">
        <v>5804</v>
      </c>
      <c r="L110" t="s">
        <v>5318</v>
      </c>
      <c r="M110" t="s">
        <v>5319</v>
      </c>
      <c r="N110" t="s">
        <v>5320</v>
      </c>
      <c r="O110" t="s">
        <v>5321</v>
      </c>
      <c r="P110" t="s">
        <v>5748</v>
      </c>
      <c r="Q110" t="s">
        <v>5323</v>
      </c>
      <c r="R110" t="s">
        <v>5749</v>
      </c>
      <c r="S110" t="s">
        <v>5750</v>
      </c>
      <c r="T110" t="s">
        <v>5326</v>
      </c>
      <c r="U110" t="s">
        <v>5805</v>
      </c>
      <c r="V110" t="s">
        <v>5328</v>
      </c>
      <c r="W110" t="s">
        <v>5806</v>
      </c>
      <c r="X110" t="s">
        <v>5383</v>
      </c>
      <c r="Y110" t="s">
        <v>5330</v>
      </c>
      <c r="Z110" t="s">
        <v>5331</v>
      </c>
      <c r="AA110" t="s">
        <v>5794</v>
      </c>
      <c r="AB110" t="s">
        <v>5454</v>
      </c>
      <c r="AC110" t="s">
        <v>5334</v>
      </c>
      <c r="AD110" t="s">
        <v>5335</v>
      </c>
      <c r="AE110" t="s">
        <v>6423</v>
      </c>
    </row>
    <row r="111" spans="2:31" x14ac:dyDescent="0.25">
      <c r="B111" t="s">
        <v>5310</v>
      </c>
      <c r="C111" t="s">
        <v>5053</v>
      </c>
      <c r="D111" t="s">
        <v>6115</v>
      </c>
      <c r="E111" t="s">
        <v>5778</v>
      </c>
      <c r="F111" t="s">
        <v>5312</v>
      </c>
      <c r="G111" t="s">
        <v>5357</v>
      </c>
      <c r="H111" t="s">
        <v>5314</v>
      </c>
      <c r="I111" t="s">
        <v>5807</v>
      </c>
      <c r="J111" t="s">
        <v>5316</v>
      </c>
      <c r="K111" t="s">
        <v>5808</v>
      </c>
      <c r="L111" t="s">
        <v>5318</v>
      </c>
      <c r="M111" t="s">
        <v>5319</v>
      </c>
      <c r="N111" t="s">
        <v>5320</v>
      </c>
      <c r="O111" t="s">
        <v>5321</v>
      </c>
      <c r="P111" t="s">
        <v>5809</v>
      </c>
      <c r="Q111" t="s">
        <v>5323</v>
      </c>
      <c r="R111" t="s">
        <v>5810</v>
      </c>
      <c r="S111" t="s">
        <v>5361</v>
      </c>
      <c r="T111" t="s">
        <v>5326</v>
      </c>
      <c r="U111" t="s">
        <v>6272</v>
      </c>
      <c r="V111" t="s">
        <v>5328</v>
      </c>
      <c r="W111" t="s">
        <v>6420</v>
      </c>
      <c r="X111" t="s">
        <v>5799</v>
      </c>
      <c r="Y111" t="s">
        <v>5330</v>
      </c>
      <c r="Z111" t="s">
        <v>5331</v>
      </c>
      <c r="AA111" t="s">
        <v>5753</v>
      </c>
      <c r="AB111" t="s">
        <v>5754</v>
      </c>
      <c r="AC111" t="s">
        <v>5334</v>
      </c>
      <c r="AD111" t="s">
        <v>5335</v>
      </c>
      <c r="AE111" t="s">
        <v>6425</v>
      </c>
    </row>
    <row r="112" spans="2:31" x14ac:dyDescent="0.25">
      <c r="B112" t="s">
        <v>5310</v>
      </c>
      <c r="C112" t="s">
        <v>5053</v>
      </c>
      <c r="D112" t="s">
        <v>6115</v>
      </c>
      <c r="E112" t="s">
        <v>5811</v>
      </c>
      <c r="F112" t="s">
        <v>5812</v>
      </c>
      <c r="G112" t="s">
        <v>5813</v>
      </c>
      <c r="H112" t="s">
        <v>5314</v>
      </c>
      <c r="I112" t="s">
        <v>5509</v>
      </c>
      <c r="J112" t="s">
        <v>5316</v>
      </c>
      <c r="K112" t="s">
        <v>5535</v>
      </c>
      <c r="L112" t="s">
        <v>5318</v>
      </c>
      <c r="M112" t="s">
        <v>5319</v>
      </c>
      <c r="N112" t="s">
        <v>5320</v>
      </c>
      <c r="O112" t="s">
        <v>5321</v>
      </c>
      <c r="P112" t="s">
        <v>5748</v>
      </c>
      <c r="Q112" t="s">
        <v>5323</v>
      </c>
      <c r="R112" t="s">
        <v>5749</v>
      </c>
      <c r="S112" t="s">
        <v>5750</v>
      </c>
      <c r="T112" t="s">
        <v>5326</v>
      </c>
      <c r="U112" t="s">
        <v>5792</v>
      </c>
      <c r="V112" t="s">
        <v>5328</v>
      </c>
      <c r="W112" t="s">
        <v>5814</v>
      </c>
      <c r="X112" t="s">
        <v>5074</v>
      </c>
      <c r="Y112" t="s">
        <v>5330</v>
      </c>
      <c r="Z112" t="s">
        <v>5331</v>
      </c>
      <c r="AA112" t="s">
        <v>5794</v>
      </c>
      <c r="AB112" t="s">
        <v>5531</v>
      </c>
      <c r="AC112" t="s">
        <v>5334</v>
      </c>
      <c r="AD112" t="s">
        <v>5335</v>
      </c>
      <c r="AE112" t="s">
        <v>6427</v>
      </c>
    </row>
    <row r="113" spans="2:31" x14ac:dyDescent="0.25">
      <c r="B113" t="s">
        <v>5310</v>
      </c>
      <c r="C113" t="s">
        <v>5053</v>
      </c>
      <c r="D113" t="s">
        <v>6115</v>
      </c>
      <c r="E113" t="s">
        <v>5815</v>
      </c>
      <c r="F113" t="s">
        <v>5816</v>
      </c>
      <c r="G113" t="s">
        <v>5393</v>
      </c>
      <c r="H113" t="s">
        <v>5314</v>
      </c>
      <c r="I113" t="s">
        <v>5817</v>
      </c>
      <c r="J113" t="s">
        <v>5316</v>
      </c>
      <c r="K113" t="s">
        <v>5818</v>
      </c>
      <c r="L113" t="s">
        <v>5318</v>
      </c>
      <c r="M113" t="s">
        <v>5319</v>
      </c>
      <c r="N113" t="s">
        <v>5320</v>
      </c>
      <c r="O113" t="s">
        <v>5321</v>
      </c>
      <c r="P113" t="s">
        <v>5809</v>
      </c>
      <c r="Q113" t="s">
        <v>5323</v>
      </c>
      <c r="R113" t="s">
        <v>5819</v>
      </c>
      <c r="S113" t="s">
        <v>5820</v>
      </c>
      <c r="T113" t="s">
        <v>5326</v>
      </c>
      <c r="U113" t="s">
        <v>6272</v>
      </c>
      <c r="V113" t="s">
        <v>5328</v>
      </c>
      <c r="W113" t="s">
        <v>6420</v>
      </c>
      <c r="X113" t="s">
        <v>5799</v>
      </c>
      <c r="Y113" t="s">
        <v>5330</v>
      </c>
      <c r="Z113" t="s">
        <v>5331</v>
      </c>
      <c r="AA113" t="s">
        <v>5753</v>
      </c>
      <c r="AB113" t="s">
        <v>5754</v>
      </c>
      <c r="AC113" t="s">
        <v>5334</v>
      </c>
      <c r="AD113" t="s">
        <v>5335</v>
      </c>
      <c r="AE113" t="s">
        <v>6429</v>
      </c>
    </row>
    <row r="114" spans="2:31" x14ac:dyDescent="0.25">
      <c r="B114" t="s">
        <v>5310</v>
      </c>
      <c r="C114" t="s">
        <v>5053</v>
      </c>
      <c r="D114" t="s">
        <v>6115</v>
      </c>
      <c r="E114" t="s">
        <v>5821</v>
      </c>
      <c r="F114" t="s">
        <v>5715</v>
      </c>
      <c r="G114" t="s">
        <v>5338</v>
      </c>
      <c r="H114" t="s">
        <v>5314</v>
      </c>
      <c r="I114" t="s">
        <v>5796</v>
      </c>
      <c r="J114" t="s">
        <v>5316</v>
      </c>
      <c r="K114" t="s">
        <v>5797</v>
      </c>
      <c r="L114" t="s">
        <v>5318</v>
      </c>
      <c r="M114" t="s">
        <v>5319</v>
      </c>
      <c r="N114" t="s">
        <v>5320</v>
      </c>
      <c r="O114" t="s">
        <v>5321</v>
      </c>
      <c r="P114" t="s">
        <v>5798</v>
      </c>
      <c r="Q114" t="s">
        <v>5323</v>
      </c>
      <c r="R114" t="s">
        <v>5556</v>
      </c>
      <c r="S114" t="s">
        <v>5341</v>
      </c>
      <c r="T114" t="s">
        <v>5326</v>
      </c>
      <c r="U114" t="s">
        <v>6272</v>
      </c>
      <c r="V114" t="s">
        <v>5328</v>
      </c>
      <c r="W114" t="s">
        <v>6420</v>
      </c>
      <c r="X114" t="s">
        <v>5799</v>
      </c>
      <c r="Y114" t="s">
        <v>5330</v>
      </c>
      <c r="Z114" t="s">
        <v>5331</v>
      </c>
      <c r="AA114" t="s">
        <v>5753</v>
      </c>
      <c r="AB114" t="s">
        <v>5754</v>
      </c>
      <c r="AC114" t="s">
        <v>5334</v>
      </c>
      <c r="AD114" t="s">
        <v>5335</v>
      </c>
      <c r="AE114" t="s">
        <v>6431</v>
      </c>
    </row>
    <row r="115" spans="2:31" x14ac:dyDescent="0.25">
      <c r="B115" t="s">
        <v>5310</v>
      </c>
      <c r="C115" t="s">
        <v>5053</v>
      </c>
      <c r="D115" t="s">
        <v>6115</v>
      </c>
      <c r="E115" t="s">
        <v>5822</v>
      </c>
      <c r="F115" t="s">
        <v>5823</v>
      </c>
      <c r="G115" t="s">
        <v>5345</v>
      </c>
      <c r="H115" t="s">
        <v>5314</v>
      </c>
      <c r="I115" t="s">
        <v>5824</v>
      </c>
      <c r="J115" t="s">
        <v>5316</v>
      </c>
      <c r="K115" t="s">
        <v>5825</v>
      </c>
      <c r="L115" t="s">
        <v>5318</v>
      </c>
      <c r="M115" t="s">
        <v>5319</v>
      </c>
      <c r="N115" t="s">
        <v>5320</v>
      </c>
      <c r="O115" t="s">
        <v>5321</v>
      </c>
      <c r="P115" t="s">
        <v>5748</v>
      </c>
      <c r="Q115" t="s">
        <v>5323</v>
      </c>
      <c r="R115" t="s">
        <v>5749</v>
      </c>
      <c r="S115" t="s">
        <v>5750</v>
      </c>
      <c r="T115" t="s">
        <v>5326</v>
      </c>
      <c r="U115" t="s">
        <v>5792</v>
      </c>
      <c r="V115" t="s">
        <v>5328</v>
      </c>
      <c r="W115" t="s">
        <v>5814</v>
      </c>
      <c r="X115" t="s">
        <v>5074</v>
      </c>
      <c r="Y115" t="s">
        <v>5330</v>
      </c>
      <c r="Z115" t="s">
        <v>5331</v>
      </c>
      <c r="AA115" t="s">
        <v>5794</v>
      </c>
      <c r="AB115" t="s">
        <v>5531</v>
      </c>
      <c r="AC115" t="s">
        <v>5334</v>
      </c>
      <c r="AD115" t="s">
        <v>5335</v>
      </c>
      <c r="AE115" t="s">
        <v>6433</v>
      </c>
    </row>
    <row r="116" spans="2:31" x14ac:dyDescent="0.25">
      <c r="B116" t="s">
        <v>5310</v>
      </c>
      <c r="C116" t="s">
        <v>5053</v>
      </c>
      <c r="D116" t="s">
        <v>6115</v>
      </c>
      <c r="E116" t="s">
        <v>5790</v>
      </c>
      <c r="F116" t="s">
        <v>5826</v>
      </c>
      <c r="G116" t="s">
        <v>5827</v>
      </c>
      <c r="H116" t="s">
        <v>5314</v>
      </c>
      <c r="I116" t="s">
        <v>5828</v>
      </c>
      <c r="J116" t="s">
        <v>5316</v>
      </c>
      <c r="K116" t="s">
        <v>5554</v>
      </c>
      <c r="L116" t="s">
        <v>5318</v>
      </c>
      <c r="M116" t="s">
        <v>5319</v>
      </c>
      <c r="N116" t="s">
        <v>5320</v>
      </c>
      <c r="O116" t="s">
        <v>5321</v>
      </c>
      <c r="P116" t="s">
        <v>5748</v>
      </c>
      <c r="Q116" t="s">
        <v>5323</v>
      </c>
      <c r="R116" t="s">
        <v>5749</v>
      </c>
      <c r="S116" t="s">
        <v>5750</v>
      </c>
      <c r="T116" t="s">
        <v>5326</v>
      </c>
      <c r="U116" t="s">
        <v>5829</v>
      </c>
      <c r="V116" t="s">
        <v>5328</v>
      </c>
      <c r="W116" t="s">
        <v>5830</v>
      </c>
      <c r="X116" t="s">
        <v>5752</v>
      </c>
      <c r="Y116" t="s">
        <v>5330</v>
      </c>
      <c r="Z116" t="s">
        <v>5331</v>
      </c>
      <c r="AA116" t="s">
        <v>5410</v>
      </c>
      <c r="AB116" t="s">
        <v>5531</v>
      </c>
      <c r="AC116" t="s">
        <v>5334</v>
      </c>
      <c r="AD116" t="s">
        <v>5335</v>
      </c>
      <c r="AE116" t="s">
        <v>6435</v>
      </c>
    </row>
    <row r="117" spans="2:31" x14ac:dyDescent="0.25">
      <c r="B117" t="s">
        <v>5310</v>
      </c>
      <c r="C117" t="s">
        <v>5053</v>
      </c>
      <c r="D117" t="s">
        <v>6115</v>
      </c>
      <c r="E117" t="s">
        <v>5815</v>
      </c>
      <c r="F117" t="s">
        <v>5831</v>
      </c>
      <c r="G117" t="s">
        <v>5393</v>
      </c>
      <c r="H117" t="s">
        <v>5314</v>
      </c>
      <c r="I117" t="s">
        <v>5796</v>
      </c>
      <c r="J117" t="s">
        <v>5316</v>
      </c>
      <c r="K117" t="s">
        <v>5797</v>
      </c>
      <c r="L117" t="s">
        <v>5318</v>
      </c>
      <c r="M117" t="s">
        <v>5319</v>
      </c>
      <c r="N117" t="s">
        <v>5320</v>
      </c>
      <c r="O117" t="s">
        <v>5321</v>
      </c>
      <c r="P117" t="s">
        <v>5473</v>
      </c>
      <c r="Q117" t="s">
        <v>5323</v>
      </c>
      <c r="R117" t="s">
        <v>5474</v>
      </c>
      <c r="S117" t="s">
        <v>5548</v>
      </c>
      <c r="T117" t="s">
        <v>5326</v>
      </c>
      <c r="U117" t="s">
        <v>6272</v>
      </c>
      <c r="V117" t="s">
        <v>5328</v>
      </c>
      <c r="W117" t="s">
        <v>6420</v>
      </c>
      <c r="X117" t="s">
        <v>5799</v>
      </c>
      <c r="Y117" t="s">
        <v>5330</v>
      </c>
      <c r="Z117" t="s">
        <v>5331</v>
      </c>
      <c r="AA117" t="s">
        <v>5753</v>
      </c>
      <c r="AB117" t="s">
        <v>5754</v>
      </c>
      <c r="AC117" t="s">
        <v>5334</v>
      </c>
      <c r="AD117" t="s">
        <v>5335</v>
      </c>
      <c r="AE117" t="s">
        <v>6437</v>
      </c>
    </row>
    <row r="118" spans="2:31" x14ac:dyDescent="0.25">
      <c r="B118" t="s">
        <v>5310</v>
      </c>
      <c r="C118" t="s">
        <v>5053</v>
      </c>
      <c r="D118" t="s">
        <v>6115</v>
      </c>
      <c r="E118" t="s">
        <v>5832</v>
      </c>
      <c r="F118" t="s">
        <v>5833</v>
      </c>
      <c r="G118" t="s">
        <v>5772</v>
      </c>
      <c r="H118" t="s">
        <v>5314</v>
      </c>
      <c r="I118" t="s">
        <v>5834</v>
      </c>
      <c r="J118" t="s">
        <v>5316</v>
      </c>
      <c r="K118" t="s">
        <v>5835</v>
      </c>
      <c r="L118" t="s">
        <v>5318</v>
      </c>
      <c r="M118" t="s">
        <v>5319</v>
      </c>
      <c r="N118" t="s">
        <v>5320</v>
      </c>
      <c r="O118" t="s">
        <v>5321</v>
      </c>
      <c r="P118" t="s">
        <v>5748</v>
      </c>
      <c r="Q118" t="s">
        <v>5323</v>
      </c>
      <c r="R118" t="s">
        <v>5749</v>
      </c>
      <c r="S118" t="s">
        <v>5750</v>
      </c>
      <c r="T118" t="s">
        <v>5326</v>
      </c>
      <c r="U118" t="s">
        <v>5836</v>
      </c>
      <c r="V118" t="s">
        <v>5328</v>
      </c>
      <c r="W118" t="s">
        <v>5837</v>
      </c>
      <c r="X118" t="s">
        <v>5752</v>
      </c>
      <c r="Y118" t="s">
        <v>5330</v>
      </c>
      <c r="Z118" t="s">
        <v>5331</v>
      </c>
      <c r="AA118" t="s">
        <v>5410</v>
      </c>
      <c r="AB118" t="s">
        <v>5531</v>
      </c>
      <c r="AC118" t="s">
        <v>5334</v>
      </c>
      <c r="AD118" t="s">
        <v>5335</v>
      </c>
      <c r="AE118" t="s">
        <v>6439</v>
      </c>
    </row>
    <row r="119" spans="2:31" x14ac:dyDescent="0.25">
      <c r="B119" t="s">
        <v>5310</v>
      </c>
      <c r="C119" t="s">
        <v>5053</v>
      </c>
      <c r="D119" t="s">
        <v>6115</v>
      </c>
      <c r="E119" t="s">
        <v>5687</v>
      </c>
      <c r="F119" t="s">
        <v>5455</v>
      </c>
      <c r="G119" t="s">
        <v>5440</v>
      </c>
      <c r="H119" t="s">
        <v>5314</v>
      </c>
      <c r="I119" t="s">
        <v>5796</v>
      </c>
      <c r="J119" t="s">
        <v>5316</v>
      </c>
      <c r="K119" t="s">
        <v>5797</v>
      </c>
      <c r="L119" t="s">
        <v>5318</v>
      </c>
      <c r="M119" t="s">
        <v>5319</v>
      </c>
      <c r="N119" t="s">
        <v>5320</v>
      </c>
      <c r="O119" t="s">
        <v>5321</v>
      </c>
      <c r="P119" t="s">
        <v>5798</v>
      </c>
      <c r="Q119" t="s">
        <v>5323</v>
      </c>
      <c r="R119" t="s">
        <v>5556</v>
      </c>
      <c r="S119" t="s">
        <v>5325</v>
      </c>
      <c r="T119" t="s">
        <v>5326</v>
      </c>
      <c r="U119" t="s">
        <v>6272</v>
      </c>
      <c r="V119" t="s">
        <v>5328</v>
      </c>
      <c r="W119" t="s">
        <v>6420</v>
      </c>
      <c r="X119" t="s">
        <v>5799</v>
      </c>
      <c r="Y119" t="s">
        <v>5330</v>
      </c>
      <c r="Z119" t="s">
        <v>5331</v>
      </c>
      <c r="AA119" t="s">
        <v>5753</v>
      </c>
      <c r="AB119" t="s">
        <v>5754</v>
      </c>
      <c r="AC119" t="s">
        <v>5334</v>
      </c>
      <c r="AD119" t="s">
        <v>5335</v>
      </c>
      <c r="AE119" t="s">
        <v>6441</v>
      </c>
    </row>
    <row r="120" spans="2:31" x14ac:dyDescent="0.25">
      <c r="B120" t="s">
        <v>5310</v>
      </c>
      <c r="C120" t="s">
        <v>5053</v>
      </c>
      <c r="D120" t="s">
        <v>6115</v>
      </c>
      <c r="E120" t="s">
        <v>5375</v>
      </c>
      <c r="F120" t="s">
        <v>5838</v>
      </c>
      <c r="G120" t="s">
        <v>5745</v>
      </c>
      <c r="H120" t="s">
        <v>5314</v>
      </c>
      <c r="I120" t="s">
        <v>5839</v>
      </c>
      <c r="J120" t="s">
        <v>5316</v>
      </c>
      <c r="K120" t="s">
        <v>5840</v>
      </c>
      <c r="L120" t="s">
        <v>5318</v>
      </c>
      <c r="M120" t="s">
        <v>5319</v>
      </c>
      <c r="N120" t="s">
        <v>5320</v>
      </c>
      <c r="O120" t="s">
        <v>5321</v>
      </c>
      <c r="P120" t="s">
        <v>5809</v>
      </c>
      <c r="Q120" t="s">
        <v>5323</v>
      </c>
      <c r="R120" t="s">
        <v>5810</v>
      </c>
      <c r="S120" t="s">
        <v>5361</v>
      </c>
      <c r="T120" t="s">
        <v>5326</v>
      </c>
      <c r="U120" t="s">
        <v>6272</v>
      </c>
      <c r="V120" t="s">
        <v>5328</v>
      </c>
      <c r="W120" t="s">
        <v>6420</v>
      </c>
      <c r="X120" t="s">
        <v>5799</v>
      </c>
      <c r="Y120" t="s">
        <v>5330</v>
      </c>
      <c r="Z120" t="s">
        <v>5331</v>
      </c>
      <c r="AA120" t="s">
        <v>5753</v>
      </c>
      <c r="AB120" t="s">
        <v>5754</v>
      </c>
      <c r="AC120" t="s">
        <v>5334</v>
      </c>
      <c r="AD120" t="s">
        <v>5335</v>
      </c>
      <c r="AE120" t="s">
        <v>6443</v>
      </c>
    </row>
    <row r="121" spans="2:31" x14ac:dyDescent="0.25">
      <c r="B121" t="s">
        <v>5310</v>
      </c>
      <c r="C121" t="s">
        <v>5053</v>
      </c>
      <c r="D121" t="s">
        <v>6312</v>
      </c>
      <c r="E121" t="s">
        <v>5763</v>
      </c>
      <c r="F121" t="s">
        <v>5744</v>
      </c>
      <c r="G121" t="s">
        <v>5841</v>
      </c>
      <c r="H121" t="s">
        <v>5314</v>
      </c>
      <c r="I121" t="s">
        <v>5746</v>
      </c>
      <c r="J121" t="s">
        <v>5316</v>
      </c>
      <c r="K121" t="s">
        <v>5747</v>
      </c>
      <c r="L121" t="s">
        <v>5842</v>
      </c>
      <c r="M121" t="s">
        <v>5319</v>
      </c>
      <c r="N121" t="s">
        <v>5320</v>
      </c>
      <c r="O121" t="s">
        <v>5321</v>
      </c>
      <c r="P121" t="s">
        <v>5748</v>
      </c>
      <c r="Q121" t="s">
        <v>5323</v>
      </c>
      <c r="R121" t="s">
        <v>5749</v>
      </c>
      <c r="S121" t="s">
        <v>5750</v>
      </c>
      <c r="T121" t="s">
        <v>5326</v>
      </c>
      <c r="U121" t="s">
        <v>6272</v>
      </c>
      <c r="V121" t="s">
        <v>5328</v>
      </c>
      <c r="W121" t="s">
        <v>6420</v>
      </c>
      <c r="X121" t="s">
        <v>5799</v>
      </c>
      <c r="Y121" t="s">
        <v>5330</v>
      </c>
      <c r="Z121" t="s">
        <v>5331</v>
      </c>
      <c r="AA121" t="s">
        <v>5753</v>
      </c>
      <c r="AB121" t="s">
        <v>5754</v>
      </c>
      <c r="AC121" t="s">
        <v>5334</v>
      </c>
      <c r="AD121" t="s">
        <v>5335</v>
      </c>
      <c r="AE121" t="s">
        <v>6445</v>
      </c>
    </row>
    <row r="122" spans="2:31" x14ac:dyDescent="0.25">
      <c r="B122" t="s">
        <v>5310</v>
      </c>
      <c r="C122" t="s">
        <v>5053</v>
      </c>
      <c r="D122" t="s">
        <v>6115</v>
      </c>
      <c r="E122" t="s">
        <v>5843</v>
      </c>
      <c r="F122" t="s">
        <v>5844</v>
      </c>
      <c r="G122" t="s">
        <v>5802</v>
      </c>
      <c r="H122" t="s">
        <v>5314</v>
      </c>
      <c r="I122" t="s">
        <v>5845</v>
      </c>
      <c r="J122" t="s">
        <v>5316</v>
      </c>
      <c r="K122" t="s">
        <v>5846</v>
      </c>
      <c r="L122" t="s">
        <v>5318</v>
      </c>
      <c r="M122" t="s">
        <v>5319</v>
      </c>
      <c r="N122" t="s">
        <v>5320</v>
      </c>
      <c r="O122" t="s">
        <v>5321</v>
      </c>
      <c r="P122" t="s">
        <v>5748</v>
      </c>
      <c r="Q122" t="s">
        <v>5323</v>
      </c>
      <c r="R122" t="s">
        <v>5749</v>
      </c>
      <c r="S122" t="s">
        <v>5750</v>
      </c>
      <c r="T122" t="s">
        <v>5326</v>
      </c>
      <c r="U122" t="s">
        <v>5847</v>
      </c>
      <c r="V122" t="s">
        <v>5328</v>
      </c>
      <c r="W122" t="s">
        <v>5848</v>
      </c>
      <c r="X122" t="s">
        <v>5849</v>
      </c>
      <c r="Y122" t="s">
        <v>5330</v>
      </c>
      <c r="Z122" t="s">
        <v>5331</v>
      </c>
      <c r="AA122" t="s">
        <v>5850</v>
      </c>
      <c r="AB122" t="s">
        <v>5531</v>
      </c>
      <c r="AC122" t="s">
        <v>5334</v>
      </c>
      <c r="AD122" t="s">
        <v>5335</v>
      </c>
      <c r="AE122" t="s">
        <v>6447</v>
      </c>
    </row>
    <row r="123" spans="2:31" x14ac:dyDescent="0.25">
      <c r="B123" t="s">
        <v>5310</v>
      </c>
      <c r="C123" t="s">
        <v>5053</v>
      </c>
      <c r="D123" t="s">
        <v>6115</v>
      </c>
      <c r="E123" t="s">
        <v>5822</v>
      </c>
      <c r="F123" t="s">
        <v>5851</v>
      </c>
      <c r="G123" t="s">
        <v>5852</v>
      </c>
      <c r="H123" t="s">
        <v>5314</v>
      </c>
      <c r="I123" t="s">
        <v>5853</v>
      </c>
      <c r="J123" t="s">
        <v>5316</v>
      </c>
      <c r="K123" t="s">
        <v>5854</v>
      </c>
      <c r="L123" t="s">
        <v>5318</v>
      </c>
      <c r="M123" t="s">
        <v>5319</v>
      </c>
      <c r="N123" t="s">
        <v>5320</v>
      </c>
      <c r="O123" t="s">
        <v>5321</v>
      </c>
      <c r="P123" t="s">
        <v>5748</v>
      </c>
      <c r="Q123" t="s">
        <v>5323</v>
      </c>
      <c r="R123" t="s">
        <v>5749</v>
      </c>
      <c r="S123" t="s">
        <v>5750</v>
      </c>
      <c r="T123" t="s">
        <v>5326</v>
      </c>
      <c r="U123" t="s">
        <v>5847</v>
      </c>
      <c r="V123" t="s">
        <v>5328</v>
      </c>
      <c r="W123" t="s">
        <v>5855</v>
      </c>
      <c r="X123" t="s">
        <v>5849</v>
      </c>
      <c r="Y123" t="s">
        <v>5330</v>
      </c>
      <c r="Z123" t="s">
        <v>5331</v>
      </c>
      <c r="AA123" t="s">
        <v>5850</v>
      </c>
      <c r="AB123" t="s">
        <v>5531</v>
      </c>
      <c r="AC123" t="s">
        <v>5334</v>
      </c>
      <c r="AD123" t="s">
        <v>5335</v>
      </c>
      <c r="AE123" t="s">
        <v>6449</v>
      </c>
    </row>
    <row r="124" spans="2:31" x14ac:dyDescent="0.25">
      <c r="B124" t="s">
        <v>5310</v>
      </c>
      <c r="C124" t="s">
        <v>5053</v>
      </c>
      <c r="D124" t="s">
        <v>6115</v>
      </c>
      <c r="E124" t="s">
        <v>5856</v>
      </c>
      <c r="F124" t="s">
        <v>5857</v>
      </c>
      <c r="G124" t="s">
        <v>5858</v>
      </c>
      <c r="H124" t="s">
        <v>5314</v>
      </c>
      <c r="I124" t="s">
        <v>5859</v>
      </c>
      <c r="J124" t="s">
        <v>5316</v>
      </c>
      <c r="K124" t="s">
        <v>5860</v>
      </c>
      <c r="L124" t="s">
        <v>5318</v>
      </c>
      <c r="M124" t="s">
        <v>5319</v>
      </c>
      <c r="N124" t="s">
        <v>5320</v>
      </c>
      <c r="O124" t="s">
        <v>5321</v>
      </c>
      <c r="P124" t="s">
        <v>5748</v>
      </c>
      <c r="Q124" t="s">
        <v>5323</v>
      </c>
      <c r="R124" t="s">
        <v>5749</v>
      </c>
      <c r="S124" t="s">
        <v>5750</v>
      </c>
      <c r="T124" t="s">
        <v>5326</v>
      </c>
      <c r="U124" t="s">
        <v>5861</v>
      </c>
      <c r="V124" t="s">
        <v>5328</v>
      </c>
      <c r="W124" t="s">
        <v>5686</v>
      </c>
      <c r="X124" t="s">
        <v>5374</v>
      </c>
      <c r="Y124" t="s">
        <v>5330</v>
      </c>
      <c r="Z124" t="s">
        <v>5331</v>
      </c>
      <c r="AA124" t="s">
        <v>5794</v>
      </c>
      <c r="AB124" t="s">
        <v>5531</v>
      </c>
      <c r="AC124" t="s">
        <v>5334</v>
      </c>
      <c r="AD124" t="s">
        <v>5335</v>
      </c>
      <c r="AE124" t="s">
        <v>6451</v>
      </c>
    </row>
    <row r="125" spans="2:31" x14ac:dyDescent="0.25">
      <c r="B125" t="s">
        <v>5310</v>
      </c>
      <c r="C125" t="s">
        <v>5053</v>
      </c>
      <c r="D125" t="s">
        <v>6115</v>
      </c>
      <c r="E125" t="s">
        <v>5862</v>
      </c>
      <c r="F125" t="s">
        <v>5863</v>
      </c>
      <c r="G125" t="s">
        <v>5827</v>
      </c>
      <c r="H125" t="s">
        <v>5314</v>
      </c>
      <c r="I125" t="s">
        <v>5864</v>
      </c>
      <c r="J125" t="s">
        <v>5316</v>
      </c>
      <c r="K125" t="s">
        <v>5706</v>
      </c>
      <c r="L125" t="s">
        <v>5318</v>
      </c>
      <c r="M125" t="s">
        <v>5319</v>
      </c>
      <c r="N125" t="s">
        <v>5320</v>
      </c>
      <c r="O125" t="s">
        <v>5321</v>
      </c>
      <c r="P125" t="s">
        <v>5748</v>
      </c>
      <c r="Q125" t="s">
        <v>5323</v>
      </c>
      <c r="R125" t="s">
        <v>5749</v>
      </c>
      <c r="S125" t="s">
        <v>5750</v>
      </c>
      <c r="T125" t="s">
        <v>5326</v>
      </c>
      <c r="U125" t="s">
        <v>5865</v>
      </c>
      <c r="V125" t="s">
        <v>5328</v>
      </c>
      <c r="W125" t="s">
        <v>5743</v>
      </c>
      <c r="X125" t="s">
        <v>5522</v>
      </c>
      <c r="Y125" t="s">
        <v>5330</v>
      </c>
      <c r="Z125" t="s">
        <v>5331</v>
      </c>
      <c r="AA125" t="s">
        <v>5866</v>
      </c>
      <c r="AB125" t="s">
        <v>5531</v>
      </c>
      <c r="AC125" t="s">
        <v>5334</v>
      </c>
      <c r="AD125" t="s">
        <v>5335</v>
      </c>
      <c r="AE125" t="s">
        <v>6453</v>
      </c>
    </row>
    <row r="126" spans="2:31" x14ac:dyDescent="0.25">
      <c r="B126" t="s">
        <v>5310</v>
      </c>
      <c r="C126" t="s">
        <v>5053</v>
      </c>
      <c r="D126" t="s">
        <v>6115</v>
      </c>
      <c r="E126" t="s">
        <v>5867</v>
      </c>
      <c r="F126" t="s">
        <v>5868</v>
      </c>
      <c r="G126" t="s">
        <v>5813</v>
      </c>
      <c r="H126" t="s">
        <v>5314</v>
      </c>
      <c r="I126" t="s">
        <v>5869</v>
      </c>
      <c r="J126" t="s">
        <v>5316</v>
      </c>
      <c r="K126" t="s">
        <v>5870</v>
      </c>
      <c r="L126" t="s">
        <v>5318</v>
      </c>
      <c r="M126" t="s">
        <v>5319</v>
      </c>
      <c r="N126" t="s">
        <v>5320</v>
      </c>
      <c r="O126" t="s">
        <v>5321</v>
      </c>
      <c r="P126" t="s">
        <v>5748</v>
      </c>
      <c r="Q126" t="s">
        <v>5323</v>
      </c>
      <c r="R126" t="s">
        <v>5749</v>
      </c>
      <c r="S126" t="s">
        <v>5750</v>
      </c>
      <c r="T126" t="s">
        <v>5326</v>
      </c>
      <c r="U126" t="s">
        <v>5861</v>
      </c>
      <c r="V126" t="s">
        <v>5328</v>
      </c>
      <c r="W126" t="s">
        <v>5871</v>
      </c>
      <c r="X126" t="s">
        <v>5872</v>
      </c>
      <c r="Y126" t="s">
        <v>5330</v>
      </c>
      <c r="Z126" t="s">
        <v>5331</v>
      </c>
      <c r="AA126" t="s">
        <v>5794</v>
      </c>
      <c r="AB126" t="s">
        <v>5531</v>
      </c>
      <c r="AC126" t="s">
        <v>5334</v>
      </c>
      <c r="AD126" t="s">
        <v>5335</v>
      </c>
      <c r="AE126" t="s">
        <v>6455</v>
      </c>
    </row>
    <row r="127" spans="2:31" x14ac:dyDescent="0.25">
      <c r="B127" t="s">
        <v>5310</v>
      </c>
      <c r="C127" t="s">
        <v>5053</v>
      </c>
      <c r="D127" t="s">
        <v>6115</v>
      </c>
      <c r="E127" t="s">
        <v>5873</v>
      </c>
      <c r="F127" t="s">
        <v>5874</v>
      </c>
      <c r="G127" t="s">
        <v>5772</v>
      </c>
      <c r="H127" t="s">
        <v>5314</v>
      </c>
      <c r="I127" t="s">
        <v>5875</v>
      </c>
      <c r="J127" t="s">
        <v>5316</v>
      </c>
      <c r="K127" t="s">
        <v>5876</v>
      </c>
      <c r="L127" t="s">
        <v>5318</v>
      </c>
      <c r="M127" t="s">
        <v>5319</v>
      </c>
      <c r="N127" t="s">
        <v>5320</v>
      </c>
      <c r="O127" t="s">
        <v>5321</v>
      </c>
      <c r="P127" t="s">
        <v>5748</v>
      </c>
      <c r="Q127" t="s">
        <v>5323</v>
      </c>
      <c r="R127" t="s">
        <v>5749</v>
      </c>
      <c r="S127" t="s">
        <v>5750</v>
      </c>
      <c r="T127" t="s">
        <v>5326</v>
      </c>
      <c r="U127" t="s">
        <v>5865</v>
      </c>
      <c r="V127" t="s">
        <v>5328</v>
      </c>
      <c r="W127" t="s">
        <v>5877</v>
      </c>
      <c r="X127" t="s">
        <v>5383</v>
      </c>
      <c r="Y127" t="s">
        <v>5330</v>
      </c>
      <c r="Z127" t="s">
        <v>5331</v>
      </c>
      <c r="AA127" t="s">
        <v>5866</v>
      </c>
      <c r="AB127" t="s">
        <v>5531</v>
      </c>
      <c r="AC127" t="s">
        <v>5334</v>
      </c>
      <c r="AD127" t="s">
        <v>5335</v>
      </c>
      <c r="AE127" t="s">
        <v>6457</v>
      </c>
    </row>
    <row r="128" spans="2:31" x14ac:dyDescent="0.25">
      <c r="B128" t="s">
        <v>5310</v>
      </c>
      <c r="C128" t="s">
        <v>5053</v>
      </c>
      <c r="D128" t="s">
        <v>6115</v>
      </c>
      <c r="E128" t="s">
        <v>5460</v>
      </c>
      <c r="F128" t="s">
        <v>5669</v>
      </c>
      <c r="G128" t="s">
        <v>5357</v>
      </c>
      <c r="H128" t="s">
        <v>5314</v>
      </c>
      <c r="I128" t="s">
        <v>5839</v>
      </c>
      <c r="J128" t="s">
        <v>5316</v>
      </c>
      <c r="K128" t="s">
        <v>5840</v>
      </c>
      <c r="L128" t="s">
        <v>5318</v>
      </c>
      <c r="M128" t="s">
        <v>5319</v>
      </c>
      <c r="N128" t="s">
        <v>5320</v>
      </c>
      <c r="O128" t="s">
        <v>5321</v>
      </c>
      <c r="P128" t="s">
        <v>5878</v>
      </c>
      <c r="Q128" t="s">
        <v>5323</v>
      </c>
      <c r="R128" t="s">
        <v>5879</v>
      </c>
      <c r="S128" t="s">
        <v>5601</v>
      </c>
      <c r="T128" t="s">
        <v>5326</v>
      </c>
      <c r="U128" t="s">
        <v>6272</v>
      </c>
      <c r="V128" t="s">
        <v>5328</v>
      </c>
      <c r="W128" t="s">
        <v>6420</v>
      </c>
      <c r="X128" t="s">
        <v>5799</v>
      </c>
      <c r="Y128" t="s">
        <v>5330</v>
      </c>
      <c r="Z128" t="s">
        <v>5331</v>
      </c>
      <c r="AA128" t="s">
        <v>5753</v>
      </c>
      <c r="AB128" t="s">
        <v>5754</v>
      </c>
      <c r="AC128" t="s">
        <v>5334</v>
      </c>
      <c r="AD128" t="s">
        <v>5335</v>
      </c>
      <c r="AE128" t="s">
        <v>6459</v>
      </c>
    </row>
    <row r="129" spans="2:31" x14ac:dyDescent="0.25">
      <c r="B129" t="s">
        <v>5310</v>
      </c>
      <c r="C129" t="s">
        <v>5053</v>
      </c>
      <c r="D129" t="s">
        <v>6115</v>
      </c>
      <c r="E129" t="s">
        <v>5880</v>
      </c>
      <c r="F129" t="s">
        <v>5881</v>
      </c>
      <c r="G129" t="s">
        <v>5393</v>
      </c>
      <c r="H129" t="s">
        <v>5314</v>
      </c>
      <c r="I129" t="s">
        <v>5882</v>
      </c>
      <c r="J129" t="s">
        <v>5316</v>
      </c>
      <c r="K129" t="s">
        <v>5883</v>
      </c>
      <c r="L129" t="s">
        <v>5318</v>
      </c>
      <c r="M129" t="s">
        <v>5319</v>
      </c>
      <c r="N129" t="s">
        <v>5320</v>
      </c>
      <c r="O129" t="s">
        <v>5321</v>
      </c>
      <c r="P129" t="s">
        <v>5884</v>
      </c>
      <c r="Q129" t="s">
        <v>5323</v>
      </c>
      <c r="R129" t="s">
        <v>5885</v>
      </c>
      <c r="S129" t="s">
        <v>5482</v>
      </c>
      <c r="T129" t="s">
        <v>5326</v>
      </c>
      <c r="U129" t="s">
        <v>6272</v>
      </c>
      <c r="V129" t="s">
        <v>5328</v>
      </c>
      <c r="W129" t="s">
        <v>6420</v>
      </c>
      <c r="X129" t="s">
        <v>5799</v>
      </c>
      <c r="Y129" t="s">
        <v>5330</v>
      </c>
      <c r="Z129" t="s">
        <v>5331</v>
      </c>
      <c r="AA129" t="s">
        <v>5753</v>
      </c>
      <c r="AB129" t="s">
        <v>5754</v>
      </c>
      <c r="AC129" t="s">
        <v>5334</v>
      </c>
      <c r="AD129" t="s">
        <v>5335</v>
      </c>
      <c r="AE129" t="s">
        <v>6461</v>
      </c>
    </row>
    <row r="130" spans="2:31" x14ac:dyDescent="0.25">
      <c r="B130" t="s">
        <v>5310</v>
      </c>
      <c r="C130" t="s">
        <v>5053</v>
      </c>
      <c r="D130" t="s">
        <v>6115</v>
      </c>
      <c r="E130" t="s">
        <v>5886</v>
      </c>
      <c r="F130" t="s">
        <v>5887</v>
      </c>
      <c r="G130" t="s">
        <v>5338</v>
      </c>
      <c r="H130" t="s">
        <v>5314</v>
      </c>
      <c r="I130" t="s">
        <v>5807</v>
      </c>
      <c r="J130" t="s">
        <v>5316</v>
      </c>
      <c r="K130" t="s">
        <v>5808</v>
      </c>
      <c r="L130" t="s">
        <v>5318</v>
      </c>
      <c r="M130" t="s">
        <v>5319</v>
      </c>
      <c r="N130" t="s">
        <v>5320</v>
      </c>
      <c r="O130" t="s">
        <v>5321</v>
      </c>
      <c r="P130" t="s">
        <v>5878</v>
      </c>
      <c r="Q130" t="s">
        <v>5323</v>
      </c>
      <c r="R130" t="s">
        <v>5879</v>
      </c>
      <c r="S130" t="s">
        <v>5451</v>
      </c>
      <c r="T130" t="s">
        <v>5326</v>
      </c>
      <c r="U130" t="s">
        <v>6272</v>
      </c>
      <c r="V130" t="s">
        <v>5328</v>
      </c>
      <c r="W130" t="s">
        <v>6420</v>
      </c>
      <c r="X130" t="s">
        <v>5799</v>
      </c>
      <c r="Y130" t="s">
        <v>5330</v>
      </c>
      <c r="Z130" t="s">
        <v>5331</v>
      </c>
      <c r="AA130" t="s">
        <v>5753</v>
      </c>
      <c r="AB130" t="s">
        <v>5754</v>
      </c>
      <c r="AC130" t="s">
        <v>5334</v>
      </c>
      <c r="AD130" t="s">
        <v>5335</v>
      </c>
      <c r="AE130" t="s">
        <v>6463</v>
      </c>
    </row>
    <row r="131" spans="2:31" x14ac:dyDescent="0.25">
      <c r="B131" t="s">
        <v>5310</v>
      </c>
      <c r="C131" t="s">
        <v>5053</v>
      </c>
      <c r="D131" t="s">
        <v>6115</v>
      </c>
      <c r="E131" t="s">
        <v>5888</v>
      </c>
      <c r="F131" t="s">
        <v>5889</v>
      </c>
      <c r="G131" t="s">
        <v>5338</v>
      </c>
      <c r="H131" t="s">
        <v>5314</v>
      </c>
      <c r="I131" t="s">
        <v>5890</v>
      </c>
      <c r="J131" t="s">
        <v>5316</v>
      </c>
      <c r="K131" t="s">
        <v>5891</v>
      </c>
      <c r="L131" t="s">
        <v>5318</v>
      </c>
      <c r="M131" t="s">
        <v>5319</v>
      </c>
      <c r="N131" t="s">
        <v>5320</v>
      </c>
      <c r="O131" t="s">
        <v>5321</v>
      </c>
      <c r="P131" t="s">
        <v>5892</v>
      </c>
      <c r="Q131" t="s">
        <v>5323</v>
      </c>
      <c r="R131" t="s">
        <v>5893</v>
      </c>
      <c r="S131" t="s">
        <v>5371</v>
      </c>
      <c r="T131" t="s">
        <v>5326</v>
      </c>
      <c r="U131" t="s">
        <v>6272</v>
      </c>
      <c r="V131" t="s">
        <v>5328</v>
      </c>
      <c r="W131" t="s">
        <v>6420</v>
      </c>
      <c r="X131" t="s">
        <v>5799</v>
      </c>
      <c r="Y131" t="s">
        <v>5330</v>
      </c>
      <c r="Z131" t="s">
        <v>5331</v>
      </c>
      <c r="AA131" t="s">
        <v>5753</v>
      </c>
      <c r="AB131" t="s">
        <v>5754</v>
      </c>
      <c r="AC131" t="s">
        <v>5334</v>
      </c>
      <c r="AD131" t="s">
        <v>5335</v>
      </c>
      <c r="AE131" t="s">
        <v>6465</v>
      </c>
    </row>
    <row r="132" spans="2:31" x14ac:dyDescent="0.25">
      <c r="B132" t="s">
        <v>5310</v>
      </c>
      <c r="C132" t="s">
        <v>5053</v>
      </c>
      <c r="D132" t="s">
        <v>6115</v>
      </c>
      <c r="E132" t="s">
        <v>5894</v>
      </c>
      <c r="F132" t="s">
        <v>5312</v>
      </c>
      <c r="G132" t="s">
        <v>5357</v>
      </c>
      <c r="H132" t="s">
        <v>5314</v>
      </c>
      <c r="I132" t="s">
        <v>5895</v>
      </c>
      <c r="J132" t="s">
        <v>5316</v>
      </c>
      <c r="K132" t="s">
        <v>5896</v>
      </c>
      <c r="L132" t="s">
        <v>5318</v>
      </c>
      <c r="M132" t="s">
        <v>5319</v>
      </c>
      <c r="N132" t="s">
        <v>5320</v>
      </c>
      <c r="O132" t="s">
        <v>5321</v>
      </c>
      <c r="P132" t="s">
        <v>5555</v>
      </c>
      <c r="Q132" t="s">
        <v>5323</v>
      </c>
      <c r="R132" t="s">
        <v>5324</v>
      </c>
      <c r="S132" t="s">
        <v>5325</v>
      </c>
      <c r="T132" t="s">
        <v>5326</v>
      </c>
      <c r="U132" t="s">
        <v>6272</v>
      </c>
      <c r="V132" t="s">
        <v>5328</v>
      </c>
      <c r="W132" t="s">
        <v>6420</v>
      </c>
      <c r="X132" t="s">
        <v>5799</v>
      </c>
      <c r="Y132" t="s">
        <v>5330</v>
      </c>
      <c r="Z132" t="s">
        <v>5331</v>
      </c>
      <c r="AA132" t="s">
        <v>5753</v>
      </c>
      <c r="AB132" t="s">
        <v>5754</v>
      </c>
      <c r="AC132" t="s">
        <v>5334</v>
      </c>
      <c r="AD132" t="s">
        <v>5335</v>
      </c>
      <c r="AE132" t="s">
        <v>6467</v>
      </c>
    </row>
    <row r="133" spans="2:31" x14ac:dyDescent="0.25">
      <c r="B133" t="s">
        <v>5310</v>
      </c>
      <c r="C133" t="s">
        <v>5053</v>
      </c>
      <c r="D133" t="s">
        <v>6115</v>
      </c>
      <c r="E133" t="s">
        <v>5888</v>
      </c>
      <c r="F133" t="s">
        <v>5838</v>
      </c>
      <c r="G133" t="s">
        <v>5338</v>
      </c>
      <c r="H133" t="s">
        <v>5314</v>
      </c>
      <c r="I133" t="s">
        <v>5895</v>
      </c>
      <c r="J133" t="s">
        <v>5316</v>
      </c>
      <c r="K133" t="s">
        <v>5896</v>
      </c>
      <c r="L133" t="s">
        <v>5318</v>
      </c>
      <c r="M133" t="s">
        <v>5319</v>
      </c>
      <c r="N133" t="s">
        <v>5320</v>
      </c>
      <c r="O133" t="s">
        <v>5321</v>
      </c>
      <c r="P133" t="s">
        <v>5555</v>
      </c>
      <c r="Q133" t="s">
        <v>5323</v>
      </c>
      <c r="R133" t="s">
        <v>5556</v>
      </c>
      <c r="S133" t="s">
        <v>5325</v>
      </c>
      <c r="T133" t="s">
        <v>5326</v>
      </c>
      <c r="U133" t="s">
        <v>6272</v>
      </c>
      <c r="V133" t="s">
        <v>5328</v>
      </c>
      <c r="W133" t="s">
        <v>6420</v>
      </c>
      <c r="X133" t="s">
        <v>5799</v>
      </c>
      <c r="Y133" t="s">
        <v>5330</v>
      </c>
      <c r="Z133" t="s">
        <v>5331</v>
      </c>
      <c r="AA133" t="s">
        <v>5753</v>
      </c>
      <c r="AB133" t="s">
        <v>5754</v>
      </c>
      <c r="AC133" t="s">
        <v>5334</v>
      </c>
      <c r="AD133" t="s">
        <v>5335</v>
      </c>
      <c r="AE133" t="s">
        <v>6469</v>
      </c>
    </row>
    <row r="134" spans="2:31" x14ac:dyDescent="0.25">
      <c r="B134" t="s">
        <v>5310</v>
      </c>
      <c r="C134" t="s">
        <v>5053</v>
      </c>
      <c r="D134" t="s">
        <v>6115</v>
      </c>
      <c r="E134" t="s">
        <v>5880</v>
      </c>
      <c r="F134" t="s">
        <v>5897</v>
      </c>
      <c r="G134" t="s">
        <v>5393</v>
      </c>
      <c r="H134" t="s">
        <v>5314</v>
      </c>
      <c r="I134" t="s">
        <v>5898</v>
      </c>
      <c r="J134" t="s">
        <v>5316</v>
      </c>
      <c r="K134" t="s">
        <v>5899</v>
      </c>
      <c r="L134" t="s">
        <v>5318</v>
      </c>
      <c r="M134" t="s">
        <v>5319</v>
      </c>
      <c r="N134" t="s">
        <v>5320</v>
      </c>
      <c r="O134" t="s">
        <v>5321</v>
      </c>
      <c r="P134" t="s">
        <v>5526</v>
      </c>
      <c r="Q134" t="s">
        <v>5323</v>
      </c>
      <c r="R134" t="s">
        <v>5474</v>
      </c>
      <c r="S134" t="s">
        <v>5528</v>
      </c>
      <c r="T134" t="s">
        <v>5326</v>
      </c>
      <c r="U134" t="s">
        <v>6272</v>
      </c>
      <c r="V134" t="s">
        <v>5328</v>
      </c>
      <c r="W134" t="s">
        <v>6420</v>
      </c>
      <c r="X134" t="s">
        <v>5799</v>
      </c>
      <c r="Y134" t="s">
        <v>5330</v>
      </c>
      <c r="Z134" t="s">
        <v>5331</v>
      </c>
      <c r="AA134" t="s">
        <v>5753</v>
      </c>
      <c r="AB134" t="s">
        <v>5754</v>
      </c>
      <c r="AC134" t="s">
        <v>5334</v>
      </c>
      <c r="AD134" t="s">
        <v>5335</v>
      </c>
      <c r="AE134" t="s">
        <v>6471</v>
      </c>
    </row>
    <row r="135" spans="2:31" x14ac:dyDescent="0.25">
      <c r="B135" t="s">
        <v>5310</v>
      </c>
      <c r="C135" t="s">
        <v>5053</v>
      </c>
      <c r="D135" t="s">
        <v>6115</v>
      </c>
      <c r="E135" t="s">
        <v>5900</v>
      </c>
      <c r="F135" t="s">
        <v>5626</v>
      </c>
      <c r="G135" t="s">
        <v>5393</v>
      </c>
      <c r="H135" t="s">
        <v>5314</v>
      </c>
      <c r="I135" t="s">
        <v>5890</v>
      </c>
      <c r="J135" t="s">
        <v>5316</v>
      </c>
      <c r="K135" t="s">
        <v>5891</v>
      </c>
      <c r="L135" t="s">
        <v>5318</v>
      </c>
      <c r="M135" t="s">
        <v>5319</v>
      </c>
      <c r="N135" t="s">
        <v>5320</v>
      </c>
      <c r="O135" t="s">
        <v>5321</v>
      </c>
      <c r="P135" t="s">
        <v>5892</v>
      </c>
      <c r="Q135" t="s">
        <v>5323</v>
      </c>
      <c r="R135" t="s">
        <v>5893</v>
      </c>
      <c r="S135" t="s">
        <v>5371</v>
      </c>
      <c r="T135" t="s">
        <v>5326</v>
      </c>
      <c r="U135" t="s">
        <v>6272</v>
      </c>
      <c r="V135" t="s">
        <v>5328</v>
      </c>
      <c r="W135" t="s">
        <v>6420</v>
      </c>
      <c r="X135" t="s">
        <v>5799</v>
      </c>
      <c r="Y135" t="s">
        <v>5330</v>
      </c>
      <c r="Z135" t="s">
        <v>5331</v>
      </c>
      <c r="AA135" t="s">
        <v>5753</v>
      </c>
      <c r="AB135" t="s">
        <v>5754</v>
      </c>
      <c r="AC135" t="s">
        <v>5334</v>
      </c>
      <c r="AD135" t="s">
        <v>5335</v>
      </c>
      <c r="AE135" t="s">
        <v>6473</v>
      </c>
    </row>
    <row r="136" spans="2:31" x14ac:dyDescent="0.25">
      <c r="B136" t="s">
        <v>5310</v>
      </c>
      <c r="C136" t="s">
        <v>5053</v>
      </c>
      <c r="D136" t="s">
        <v>6115</v>
      </c>
      <c r="E136" t="s">
        <v>5901</v>
      </c>
      <c r="F136" t="s">
        <v>5455</v>
      </c>
      <c r="G136" t="s">
        <v>5440</v>
      </c>
      <c r="H136" t="s">
        <v>5314</v>
      </c>
      <c r="I136" t="s">
        <v>5895</v>
      </c>
      <c r="J136" t="s">
        <v>5316</v>
      </c>
      <c r="K136" t="s">
        <v>5896</v>
      </c>
      <c r="L136" t="s">
        <v>5318</v>
      </c>
      <c r="M136" t="s">
        <v>5319</v>
      </c>
      <c r="N136" t="s">
        <v>5320</v>
      </c>
      <c r="O136" t="s">
        <v>5321</v>
      </c>
      <c r="P136" t="s">
        <v>5902</v>
      </c>
      <c r="Q136" t="s">
        <v>5323</v>
      </c>
      <c r="R136" t="s">
        <v>5324</v>
      </c>
      <c r="S136" t="s">
        <v>5325</v>
      </c>
      <c r="T136" t="s">
        <v>5326</v>
      </c>
      <c r="U136" t="s">
        <v>6272</v>
      </c>
      <c r="V136" t="s">
        <v>5328</v>
      </c>
      <c r="W136" t="s">
        <v>6420</v>
      </c>
      <c r="X136" t="s">
        <v>5799</v>
      </c>
      <c r="Y136" t="s">
        <v>5330</v>
      </c>
      <c r="Z136" t="s">
        <v>5331</v>
      </c>
      <c r="AA136" t="s">
        <v>5753</v>
      </c>
      <c r="AB136" t="s">
        <v>5754</v>
      </c>
      <c r="AC136" t="s">
        <v>5334</v>
      </c>
      <c r="AD136" t="s">
        <v>5335</v>
      </c>
      <c r="AE136" t="s">
        <v>6475</v>
      </c>
    </row>
    <row r="137" spans="2:31" x14ac:dyDescent="0.25">
      <c r="B137" t="s">
        <v>5310</v>
      </c>
      <c r="C137" t="s">
        <v>5053</v>
      </c>
      <c r="D137" t="s">
        <v>6115</v>
      </c>
      <c r="E137" t="s">
        <v>5888</v>
      </c>
      <c r="F137" t="s">
        <v>5838</v>
      </c>
      <c r="G137" t="s">
        <v>5338</v>
      </c>
      <c r="H137" t="s">
        <v>5314</v>
      </c>
      <c r="I137" t="s">
        <v>5895</v>
      </c>
      <c r="J137" t="s">
        <v>5316</v>
      </c>
      <c r="K137" t="s">
        <v>5896</v>
      </c>
      <c r="L137" t="s">
        <v>5318</v>
      </c>
      <c r="M137" t="s">
        <v>5319</v>
      </c>
      <c r="N137" t="s">
        <v>5320</v>
      </c>
      <c r="O137" t="s">
        <v>5321</v>
      </c>
      <c r="P137" t="s">
        <v>5555</v>
      </c>
      <c r="Q137" t="s">
        <v>5323</v>
      </c>
      <c r="R137" t="s">
        <v>5556</v>
      </c>
      <c r="S137" t="s">
        <v>5325</v>
      </c>
      <c r="T137" t="s">
        <v>5326</v>
      </c>
      <c r="U137" t="s">
        <v>6272</v>
      </c>
      <c r="V137" t="s">
        <v>5328</v>
      </c>
      <c r="W137" t="s">
        <v>6420</v>
      </c>
      <c r="X137" t="s">
        <v>5799</v>
      </c>
      <c r="Y137" t="s">
        <v>5330</v>
      </c>
      <c r="Z137" t="s">
        <v>5331</v>
      </c>
      <c r="AA137" t="s">
        <v>5753</v>
      </c>
      <c r="AB137" t="s">
        <v>5754</v>
      </c>
      <c r="AC137" t="s">
        <v>5334</v>
      </c>
      <c r="AD137" t="s">
        <v>5335</v>
      </c>
      <c r="AE137" t="s">
        <v>6469</v>
      </c>
    </row>
    <row r="138" spans="2:31" x14ac:dyDescent="0.25">
      <c r="B138" t="s">
        <v>5310</v>
      </c>
      <c r="C138" t="s">
        <v>5053</v>
      </c>
      <c r="D138" t="s">
        <v>6115</v>
      </c>
      <c r="E138" t="s">
        <v>5894</v>
      </c>
      <c r="F138" t="s">
        <v>5312</v>
      </c>
      <c r="G138" t="s">
        <v>5357</v>
      </c>
      <c r="H138" t="s">
        <v>5314</v>
      </c>
      <c r="I138" t="s">
        <v>5895</v>
      </c>
      <c r="J138" t="s">
        <v>5316</v>
      </c>
      <c r="K138" t="s">
        <v>5896</v>
      </c>
      <c r="L138" t="s">
        <v>5318</v>
      </c>
      <c r="M138" t="s">
        <v>5319</v>
      </c>
      <c r="N138" t="s">
        <v>5320</v>
      </c>
      <c r="O138" t="s">
        <v>5321</v>
      </c>
      <c r="P138" t="s">
        <v>5555</v>
      </c>
      <c r="Q138" t="s">
        <v>5323</v>
      </c>
      <c r="R138" t="s">
        <v>5324</v>
      </c>
      <c r="S138" t="s">
        <v>5325</v>
      </c>
      <c r="T138" t="s">
        <v>5326</v>
      </c>
      <c r="U138" t="s">
        <v>6272</v>
      </c>
      <c r="V138" t="s">
        <v>5328</v>
      </c>
      <c r="W138" t="s">
        <v>6420</v>
      </c>
      <c r="X138" t="s">
        <v>5799</v>
      </c>
      <c r="Y138" t="s">
        <v>5330</v>
      </c>
      <c r="Z138" t="s">
        <v>5331</v>
      </c>
      <c r="AA138" t="s">
        <v>5753</v>
      </c>
      <c r="AB138" t="s">
        <v>5754</v>
      </c>
      <c r="AC138" t="s">
        <v>5334</v>
      </c>
      <c r="AD138" t="s">
        <v>5335</v>
      </c>
      <c r="AE138" t="s">
        <v>6467</v>
      </c>
    </row>
    <row r="139" spans="2:31" x14ac:dyDescent="0.25">
      <c r="B139" t="s">
        <v>5310</v>
      </c>
      <c r="C139" t="s">
        <v>5053</v>
      </c>
      <c r="D139" t="s">
        <v>6115</v>
      </c>
      <c r="E139" t="s">
        <v>5880</v>
      </c>
      <c r="F139" t="s">
        <v>5897</v>
      </c>
      <c r="G139" t="s">
        <v>5393</v>
      </c>
      <c r="H139" t="s">
        <v>5314</v>
      </c>
      <c r="I139" t="s">
        <v>5898</v>
      </c>
      <c r="J139" t="s">
        <v>5316</v>
      </c>
      <c r="K139" t="s">
        <v>5899</v>
      </c>
      <c r="L139" t="s">
        <v>5318</v>
      </c>
      <c r="M139" t="s">
        <v>5319</v>
      </c>
      <c r="N139" t="s">
        <v>5320</v>
      </c>
      <c r="O139" t="s">
        <v>5321</v>
      </c>
      <c r="P139" t="s">
        <v>5526</v>
      </c>
      <c r="Q139" t="s">
        <v>5323</v>
      </c>
      <c r="R139" t="s">
        <v>5474</v>
      </c>
      <c r="S139" t="s">
        <v>5528</v>
      </c>
      <c r="T139" t="s">
        <v>5326</v>
      </c>
      <c r="U139" t="s">
        <v>6272</v>
      </c>
      <c r="V139" t="s">
        <v>5328</v>
      </c>
      <c r="W139" t="s">
        <v>6420</v>
      </c>
      <c r="X139" t="s">
        <v>5799</v>
      </c>
      <c r="Y139" t="s">
        <v>5330</v>
      </c>
      <c r="Z139" t="s">
        <v>5331</v>
      </c>
      <c r="AA139" t="s">
        <v>5753</v>
      </c>
      <c r="AB139" t="s">
        <v>5754</v>
      </c>
      <c r="AC139" t="s">
        <v>5334</v>
      </c>
      <c r="AD139" t="s">
        <v>5335</v>
      </c>
      <c r="AE139" t="s">
        <v>6471</v>
      </c>
    </row>
    <row r="140" spans="2:31" x14ac:dyDescent="0.25">
      <c r="B140" t="s">
        <v>5310</v>
      </c>
      <c r="C140" t="s">
        <v>5053</v>
      </c>
      <c r="D140" t="s">
        <v>6120</v>
      </c>
      <c r="E140" t="s">
        <v>5903</v>
      </c>
      <c r="F140" t="s">
        <v>5904</v>
      </c>
      <c r="G140" t="s">
        <v>5905</v>
      </c>
      <c r="H140" t="s">
        <v>5314</v>
      </c>
      <c r="I140" t="s">
        <v>5746</v>
      </c>
      <c r="J140" t="s">
        <v>5316</v>
      </c>
      <c r="K140" t="s">
        <v>5747</v>
      </c>
      <c r="L140" t="s">
        <v>5785</v>
      </c>
      <c r="M140" t="s">
        <v>5319</v>
      </c>
      <c r="N140" t="s">
        <v>5320</v>
      </c>
      <c r="O140" t="s">
        <v>5321</v>
      </c>
      <c r="P140" t="s">
        <v>5906</v>
      </c>
      <c r="Q140" t="s">
        <v>5323</v>
      </c>
      <c r="R140" t="s">
        <v>5907</v>
      </c>
      <c r="S140" t="s">
        <v>5908</v>
      </c>
      <c r="T140" t="s">
        <v>5326</v>
      </c>
      <c r="U140" t="s">
        <v>5909</v>
      </c>
      <c r="V140" t="s">
        <v>5328</v>
      </c>
      <c r="W140" t="s">
        <v>5910</v>
      </c>
      <c r="X140" t="s">
        <v>5911</v>
      </c>
      <c r="Y140" t="s">
        <v>5330</v>
      </c>
      <c r="Z140" t="s">
        <v>5331</v>
      </c>
      <c r="AA140" t="s">
        <v>5421</v>
      </c>
      <c r="AB140" t="s">
        <v>5912</v>
      </c>
      <c r="AC140" t="s">
        <v>5334</v>
      </c>
      <c r="AD140" t="s">
        <v>5335</v>
      </c>
      <c r="AE140" t="s">
        <v>6477</v>
      </c>
    </row>
    <row r="141" spans="2:31" x14ac:dyDescent="0.25">
      <c r="B141" t="s">
        <v>5310</v>
      </c>
      <c r="C141" t="s">
        <v>5053</v>
      </c>
      <c r="D141" t="s">
        <v>6120</v>
      </c>
      <c r="E141" t="s">
        <v>5913</v>
      </c>
      <c r="F141" t="s">
        <v>5914</v>
      </c>
      <c r="G141" t="s">
        <v>5915</v>
      </c>
      <c r="H141" t="s">
        <v>5314</v>
      </c>
      <c r="I141" t="s">
        <v>5746</v>
      </c>
      <c r="J141" t="s">
        <v>5316</v>
      </c>
      <c r="K141" t="s">
        <v>5747</v>
      </c>
      <c r="L141" t="s">
        <v>5785</v>
      </c>
      <c r="M141" t="s">
        <v>5319</v>
      </c>
      <c r="N141" t="s">
        <v>5320</v>
      </c>
      <c r="O141" t="s">
        <v>5321</v>
      </c>
      <c r="P141" t="s">
        <v>5916</v>
      </c>
      <c r="Q141" t="s">
        <v>5323</v>
      </c>
      <c r="R141" t="s">
        <v>5917</v>
      </c>
      <c r="S141" t="s">
        <v>5918</v>
      </c>
      <c r="T141" t="s">
        <v>5326</v>
      </c>
      <c r="U141" t="s">
        <v>5909</v>
      </c>
      <c r="V141" t="s">
        <v>5328</v>
      </c>
      <c r="W141" t="s">
        <v>5919</v>
      </c>
      <c r="X141" t="s">
        <v>5911</v>
      </c>
      <c r="Y141" t="s">
        <v>5330</v>
      </c>
      <c r="Z141" t="s">
        <v>5331</v>
      </c>
      <c r="AA141" t="s">
        <v>5421</v>
      </c>
      <c r="AB141" t="s">
        <v>5912</v>
      </c>
      <c r="AC141" t="s">
        <v>5334</v>
      </c>
      <c r="AD141" t="s">
        <v>5335</v>
      </c>
      <c r="AE141" t="s">
        <v>6479</v>
      </c>
    </row>
    <row r="142" spans="2:31" x14ac:dyDescent="0.25">
      <c r="B142" t="s">
        <v>5310</v>
      </c>
      <c r="C142" t="s">
        <v>5053</v>
      </c>
      <c r="D142" t="s">
        <v>6120</v>
      </c>
      <c r="E142" t="s">
        <v>5920</v>
      </c>
      <c r="F142" t="s">
        <v>5921</v>
      </c>
      <c r="G142" t="s">
        <v>5772</v>
      </c>
      <c r="H142" t="s">
        <v>5314</v>
      </c>
      <c r="I142" t="s">
        <v>5746</v>
      </c>
      <c r="J142" t="s">
        <v>5316</v>
      </c>
      <c r="K142" t="s">
        <v>5747</v>
      </c>
      <c r="L142" t="s">
        <v>5318</v>
      </c>
      <c r="M142" t="s">
        <v>5319</v>
      </c>
      <c r="N142" t="s">
        <v>5320</v>
      </c>
      <c r="O142" t="s">
        <v>5321</v>
      </c>
      <c r="P142" t="s">
        <v>5922</v>
      </c>
      <c r="Q142" t="s">
        <v>5323</v>
      </c>
      <c r="R142" t="s">
        <v>5885</v>
      </c>
      <c r="S142" t="s">
        <v>5923</v>
      </c>
      <c r="T142" t="s">
        <v>5326</v>
      </c>
      <c r="U142" t="s">
        <v>5924</v>
      </c>
      <c r="V142" t="s">
        <v>5328</v>
      </c>
      <c r="W142" t="s">
        <v>5630</v>
      </c>
      <c r="X142" t="s">
        <v>5540</v>
      </c>
      <c r="Y142" t="s">
        <v>5330</v>
      </c>
      <c r="Z142" t="s">
        <v>5331</v>
      </c>
      <c r="AA142" t="s">
        <v>5432</v>
      </c>
      <c r="AB142" t="s">
        <v>5531</v>
      </c>
      <c r="AC142" t="s">
        <v>5334</v>
      </c>
      <c r="AD142" t="s">
        <v>5335</v>
      </c>
      <c r="AE142" t="s">
        <v>6481</v>
      </c>
    </row>
    <row r="143" spans="2:31" x14ac:dyDescent="0.25">
      <c r="B143" t="s">
        <v>5310</v>
      </c>
      <c r="C143" t="s">
        <v>5053</v>
      </c>
      <c r="D143" t="s">
        <v>6120</v>
      </c>
      <c r="E143" t="s">
        <v>5925</v>
      </c>
      <c r="F143" t="s">
        <v>5926</v>
      </c>
      <c r="G143" t="s">
        <v>5852</v>
      </c>
      <c r="H143" t="s">
        <v>5314</v>
      </c>
      <c r="I143" t="s">
        <v>5746</v>
      </c>
      <c r="J143" t="s">
        <v>5316</v>
      </c>
      <c r="K143" t="s">
        <v>5747</v>
      </c>
      <c r="L143" t="s">
        <v>5785</v>
      </c>
      <c r="M143" t="s">
        <v>5319</v>
      </c>
      <c r="N143" t="s">
        <v>5320</v>
      </c>
      <c r="O143" t="s">
        <v>5321</v>
      </c>
      <c r="P143" t="s">
        <v>5927</v>
      </c>
      <c r="Q143" t="s">
        <v>5323</v>
      </c>
      <c r="R143" t="s">
        <v>5928</v>
      </c>
      <c r="S143" t="s">
        <v>5350</v>
      </c>
      <c r="T143" t="s">
        <v>5326</v>
      </c>
      <c r="U143" t="s">
        <v>5929</v>
      </c>
      <c r="V143" t="s">
        <v>5328</v>
      </c>
      <c r="W143" t="s">
        <v>5930</v>
      </c>
      <c r="X143" t="s">
        <v>5911</v>
      </c>
      <c r="Y143" t="s">
        <v>5330</v>
      </c>
      <c r="Z143" t="s">
        <v>5331</v>
      </c>
      <c r="AA143" t="s">
        <v>5410</v>
      </c>
      <c r="AB143" t="s">
        <v>5454</v>
      </c>
      <c r="AC143" t="s">
        <v>5334</v>
      </c>
      <c r="AD143" t="s">
        <v>5335</v>
      </c>
      <c r="AE143" t="s">
        <v>6483</v>
      </c>
    </row>
    <row r="144" spans="2:31" x14ac:dyDescent="0.25">
      <c r="B144" t="s">
        <v>5310</v>
      </c>
      <c r="C144" t="s">
        <v>5053</v>
      </c>
      <c r="D144" t="s">
        <v>6120</v>
      </c>
      <c r="E144" t="s">
        <v>5506</v>
      </c>
      <c r="F144" t="s">
        <v>5931</v>
      </c>
      <c r="G144" t="s">
        <v>5508</v>
      </c>
      <c r="H144" t="s">
        <v>5314</v>
      </c>
      <c r="I144" t="s">
        <v>5746</v>
      </c>
      <c r="J144" t="s">
        <v>5316</v>
      </c>
      <c r="K144" t="s">
        <v>5747</v>
      </c>
      <c r="L144" t="s">
        <v>5318</v>
      </c>
      <c r="M144" t="s">
        <v>5319</v>
      </c>
      <c r="N144" t="s">
        <v>5320</v>
      </c>
      <c r="O144" t="s">
        <v>5321</v>
      </c>
      <c r="P144" t="s">
        <v>5922</v>
      </c>
      <c r="Q144" t="s">
        <v>5323</v>
      </c>
      <c r="R144" t="s">
        <v>5932</v>
      </c>
      <c r="S144" t="s">
        <v>5933</v>
      </c>
      <c r="T144" t="s">
        <v>5326</v>
      </c>
      <c r="U144" t="s">
        <v>5934</v>
      </c>
      <c r="V144" t="s">
        <v>5328</v>
      </c>
      <c r="W144" t="s">
        <v>5935</v>
      </c>
      <c r="X144" t="s">
        <v>5540</v>
      </c>
      <c r="Y144" t="s">
        <v>5330</v>
      </c>
      <c r="Z144" t="s">
        <v>5331</v>
      </c>
      <c r="AA144" t="s">
        <v>5432</v>
      </c>
      <c r="AB144" t="s">
        <v>5531</v>
      </c>
      <c r="AC144" t="s">
        <v>5334</v>
      </c>
      <c r="AD144" t="s">
        <v>5335</v>
      </c>
      <c r="AE144" t="s">
        <v>6485</v>
      </c>
    </row>
    <row r="145" spans="2:31" x14ac:dyDescent="0.25">
      <c r="B145" t="s">
        <v>5310</v>
      </c>
      <c r="C145" t="s">
        <v>5053</v>
      </c>
      <c r="D145" t="s">
        <v>6120</v>
      </c>
      <c r="E145" t="s">
        <v>5506</v>
      </c>
      <c r="F145" t="s">
        <v>5931</v>
      </c>
      <c r="G145" t="s">
        <v>5508</v>
      </c>
      <c r="H145" t="s">
        <v>5314</v>
      </c>
      <c r="I145" t="s">
        <v>5746</v>
      </c>
      <c r="J145" t="s">
        <v>5316</v>
      </c>
      <c r="K145" t="s">
        <v>5747</v>
      </c>
      <c r="L145" t="s">
        <v>5318</v>
      </c>
      <c r="M145" t="s">
        <v>5319</v>
      </c>
      <c r="N145" t="s">
        <v>5320</v>
      </c>
      <c r="O145" t="s">
        <v>5321</v>
      </c>
      <c r="P145" t="s">
        <v>5936</v>
      </c>
      <c r="Q145" t="s">
        <v>5323</v>
      </c>
      <c r="R145" t="s">
        <v>5937</v>
      </c>
      <c r="S145" t="s">
        <v>5512</v>
      </c>
      <c r="T145" t="s">
        <v>5326</v>
      </c>
      <c r="U145" t="s">
        <v>5934</v>
      </c>
      <c r="V145" t="s">
        <v>5328</v>
      </c>
      <c r="W145" t="s">
        <v>5935</v>
      </c>
      <c r="X145" t="s">
        <v>5540</v>
      </c>
      <c r="Y145" t="s">
        <v>5330</v>
      </c>
      <c r="Z145" t="s">
        <v>5331</v>
      </c>
      <c r="AA145" t="s">
        <v>5432</v>
      </c>
      <c r="AB145" t="s">
        <v>5531</v>
      </c>
      <c r="AC145" t="s">
        <v>5334</v>
      </c>
      <c r="AD145" t="s">
        <v>5335</v>
      </c>
      <c r="AE145" t="s">
        <v>6487</v>
      </c>
    </row>
    <row r="146" spans="2:31" x14ac:dyDescent="0.25">
      <c r="B146" t="s">
        <v>5310</v>
      </c>
      <c r="C146" t="s">
        <v>5053</v>
      </c>
      <c r="D146" t="s">
        <v>6120</v>
      </c>
      <c r="E146" t="s">
        <v>5925</v>
      </c>
      <c r="F146" t="s">
        <v>5926</v>
      </c>
      <c r="G146" t="s">
        <v>5852</v>
      </c>
      <c r="H146" t="s">
        <v>5314</v>
      </c>
      <c r="I146" t="s">
        <v>5746</v>
      </c>
      <c r="J146" t="s">
        <v>5316</v>
      </c>
      <c r="K146" t="s">
        <v>5747</v>
      </c>
      <c r="L146" t="s">
        <v>5785</v>
      </c>
      <c r="M146" t="s">
        <v>5319</v>
      </c>
      <c r="N146" t="s">
        <v>5320</v>
      </c>
      <c r="O146" t="s">
        <v>5321</v>
      </c>
      <c r="P146" t="s">
        <v>5938</v>
      </c>
      <c r="Q146" t="s">
        <v>5323</v>
      </c>
      <c r="R146" t="s">
        <v>5939</v>
      </c>
      <c r="S146" t="s">
        <v>5350</v>
      </c>
      <c r="T146" t="s">
        <v>5326</v>
      </c>
      <c r="U146" t="s">
        <v>5929</v>
      </c>
      <c r="V146" t="s">
        <v>5328</v>
      </c>
      <c r="W146" t="s">
        <v>5930</v>
      </c>
      <c r="X146" t="s">
        <v>5911</v>
      </c>
      <c r="Y146" t="s">
        <v>5330</v>
      </c>
      <c r="Z146" t="s">
        <v>5331</v>
      </c>
      <c r="AA146" t="s">
        <v>5410</v>
      </c>
      <c r="AB146" t="s">
        <v>5454</v>
      </c>
      <c r="AC146" t="s">
        <v>5334</v>
      </c>
      <c r="AD146" t="s">
        <v>5335</v>
      </c>
      <c r="AE146" t="s">
        <v>6489</v>
      </c>
    </row>
    <row r="147" spans="2:31" x14ac:dyDescent="0.25">
      <c r="B147" t="s">
        <v>5310</v>
      </c>
      <c r="C147" t="s">
        <v>5053</v>
      </c>
      <c r="D147" t="s">
        <v>6120</v>
      </c>
      <c r="E147" t="s">
        <v>5940</v>
      </c>
      <c r="F147" t="s">
        <v>5941</v>
      </c>
      <c r="G147" t="s">
        <v>5338</v>
      </c>
      <c r="H147" t="s">
        <v>5314</v>
      </c>
      <c r="I147" t="s">
        <v>5746</v>
      </c>
      <c r="J147" t="s">
        <v>5316</v>
      </c>
      <c r="K147" t="s">
        <v>5747</v>
      </c>
      <c r="L147" t="s">
        <v>5318</v>
      </c>
      <c r="M147" t="s">
        <v>5319</v>
      </c>
      <c r="N147" t="s">
        <v>5320</v>
      </c>
      <c r="O147" t="s">
        <v>5321</v>
      </c>
      <c r="P147" t="s">
        <v>5892</v>
      </c>
      <c r="Q147" t="s">
        <v>5323</v>
      </c>
      <c r="R147" t="s">
        <v>5942</v>
      </c>
      <c r="S147" t="s">
        <v>5371</v>
      </c>
      <c r="T147" t="s">
        <v>5326</v>
      </c>
      <c r="U147" t="s">
        <v>5924</v>
      </c>
      <c r="V147" t="s">
        <v>5328</v>
      </c>
      <c r="W147" t="s">
        <v>5943</v>
      </c>
      <c r="X147" t="s">
        <v>5374</v>
      </c>
      <c r="Y147" t="s">
        <v>5330</v>
      </c>
      <c r="Z147" t="s">
        <v>5331</v>
      </c>
      <c r="AA147" t="s">
        <v>5332</v>
      </c>
      <c r="AB147" t="s">
        <v>5078</v>
      </c>
      <c r="AC147" t="s">
        <v>5334</v>
      </c>
      <c r="AD147" t="s">
        <v>5335</v>
      </c>
      <c r="AE147" t="s">
        <v>6491</v>
      </c>
    </row>
    <row r="148" spans="2:31" x14ac:dyDescent="0.25">
      <c r="B148" t="s">
        <v>5310</v>
      </c>
      <c r="C148" t="s">
        <v>5053</v>
      </c>
      <c r="D148" t="s">
        <v>6120</v>
      </c>
      <c r="E148" t="s">
        <v>5903</v>
      </c>
      <c r="F148" t="s">
        <v>5944</v>
      </c>
      <c r="G148" t="s">
        <v>5905</v>
      </c>
      <c r="H148" t="s">
        <v>5314</v>
      </c>
      <c r="I148" t="s">
        <v>5746</v>
      </c>
      <c r="J148" t="s">
        <v>5316</v>
      </c>
      <c r="K148" t="s">
        <v>5747</v>
      </c>
      <c r="L148" t="s">
        <v>5785</v>
      </c>
      <c r="M148" t="s">
        <v>5319</v>
      </c>
      <c r="N148" t="s">
        <v>5320</v>
      </c>
      <c r="O148" t="s">
        <v>5321</v>
      </c>
      <c r="P148" t="s">
        <v>5916</v>
      </c>
      <c r="Q148" t="s">
        <v>5323</v>
      </c>
      <c r="R148" t="s">
        <v>5917</v>
      </c>
      <c r="S148" t="s">
        <v>5918</v>
      </c>
      <c r="T148" t="s">
        <v>5326</v>
      </c>
      <c r="U148" t="s">
        <v>5909</v>
      </c>
      <c r="V148" t="s">
        <v>5328</v>
      </c>
      <c r="W148" t="s">
        <v>5910</v>
      </c>
      <c r="X148" t="s">
        <v>5911</v>
      </c>
      <c r="Y148" t="s">
        <v>5330</v>
      </c>
      <c r="Z148" t="s">
        <v>5331</v>
      </c>
      <c r="AA148" t="s">
        <v>5421</v>
      </c>
      <c r="AB148" t="s">
        <v>5912</v>
      </c>
      <c r="AC148" t="s">
        <v>5334</v>
      </c>
      <c r="AD148" t="s">
        <v>5335</v>
      </c>
      <c r="AE148" t="s">
        <v>6493</v>
      </c>
    </row>
    <row r="149" spans="2:31" x14ac:dyDescent="0.25">
      <c r="B149" t="s">
        <v>5310</v>
      </c>
      <c r="C149" t="s">
        <v>5053</v>
      </c>
      <c r="D149" t="s">
        <v>6120</v>
      </c>
      <c r="E149" t="s">
        <v>5945</v>
      </c>
      <c r="F149" t="s">
        <v>5946</v>
      </c>
      <c r="G149" t="s">
        <v>5772</v>
      </c>
      <c r="H149" t="s">
        <v>5314</v>
      </c>
      <c r="I149" t="s">
        <v>5746</v>
      </c>
      <c r="J149" t="s">
        <v>5316</v>
      </c>
      <c r="K149" t="s">
        <v>5747</v>
      </c>
      <c r="L149" t="s">
        <v>5318</v>
      </c>
      <c r="M149" t="s">
        <v>5319</v>
      </c>
      <c r="N149" t="s">
        <v>5320</v>
      </c>
      <c r="O149" t="s">
        <v>5321</v>
      </c>
      <c r="P149" t="s">
        <v>5892</v>
      </c>
      <c r="Q149" t="s">
        <v>5323</v>
      </c>
      <c r="R149" t="s">
        <v>5405</v>
      </c>
      <c r="S149" t="s">
        <v>5482</v>
      </c>
      <c r="T149" t="s">
        <v>5326</v>
      </c>
      <c r="U149" t="s">
        <v>5924</v>
      </c>
      <c r="V149" t="s">
        <v>5328</v>
      </c>
      <c r="W149" t="s">
        <v>5630</v>
      </c>
      <c r="X149" t="s">
        <v>5540</v>
      </c>
      <c r="Y149" t="s">
        <v>5330</v>
      </c>
      <c r="Z149" t="s">
        <v>5331</v>
      </c>
      <c r="AA149" t="s">
        <v>5432</v>
      </c>
      <c r="AB149" t="s">
        <v>5531</v>
      </c>
      <c r="AC149" t="s">
        <v>5334</v>
      </c>
      <c r="AD149" t="s">
        <v>5335</v>
      </c>
      <c r="AE149" t="s">
        <v>6495</v>
      </c>
    </row>
    <row r="150" spans="2:31" x14ac:dyDescent="0.25">
      <c r="B150" t="s">
        <v>5310</v>
      </c>
      <c r="C150" t="s">
        <v>5053</v>
      </c>
      <c r="D150" t="s">
        <v>6120</v>
      </c>
      <c r="E150" t="s">
        <v>5913</v>
      </c>
      <c r="F150" t="s">
        <v>5947</v>
      </c>
      <c r="G150" t="s">
        <v>5915</v>
      </c>
      <c r="H150" t="s">
        <v>5314</v>
      </c>
      <c r="I150" t="s">
        <v>5746</v>
      </c>
      <c r="J150" t="s">
        <v>5316</v>
      </c>
      <c r="K150" t="s">
        <v>5747</v>
      </c>
      <c r="L150" t="s">
        <v>5785</v>
      </c>
      <c r="M150" t="s">
        <v>5319</v>
      </c>
      <c r="N150" t="s">
        <v>5320</v>
      </c>
      <c r="O150" t="s">
        <v>5321</v>
      </c>
      <c r="P150" t="s">
        <v>5927</v>
      </c>
      <c r="Q150" t="s">
        <v>5323</v>
      </c>
      <c r="R150" t="s">
        <v>5948</v>
      </c>
      <c r="S150" t="s">
        <v>5350</v>
      </c>
      <c r="T150" t="s">
        <v>5326</v>
      </c>
      <c r="U150" t="s">
        <v>5909</v>
      </c>
      <c r="V150" t="s">
        <v>5328</v>
      </c>
      <c r="W150" t="s">
        <v>5919</v>
      </c>
      <c r="X150" t="s">
        <v>5911</v>
      </c>
      <c r="Y150" t="s">
        <v>5330</v>
      </c>
      <c r="Z150" t="s">
        <v>5331</v>
      </c>
      <c r="AA150" t="s">
        <v>5421</v>
      </c>
      <c r="AB150" t="s">
        <v>5912</v>
      </c>
      <c r="AC150" t="s">
        <v>5334</v>
      </c>
      <c r="AD150" t="s">
        <v>5335</v>
      </c>
      <c r="AE150" t="s">
        <v>6497</v>
      </c>
    </row>
    <row r="151" spans="2:31" x14ac:dyDescent="0.25">
      <c r="B151" t="s">
        <v>5310</v>
      </c>
      <c r="C151" t="s">
        <v>5053</v>
      </c>
      <c r="D151" t="s">
        <v>6120</v>
      </c>
      <c r="E151" t="s">
        <v>5913</v>
      </c>
      <c r="F151" t="s">
        <v>5914</v>
      </c>
      <c r="G151" t="s">
        <v>5915</v>
      </c>
      <c r="H151" t="s">
        <v>5314</v>
      </c>
      <c r="I151" t="s">
        <v>5746</v>
      </c>
      <c r="J151" t="s">
        <v>5316</v>
      </c>
      <c r="K151" t="s">
        <v>5747</v>
      </c>
      <c r="L151" t="s">
        <v>5785</v>
      </c>
      <c r="M151" t="s">
        <v>5319</v>
      </c>
      <c r="N151" t="s">
        <v>5320</v>
      </c>
      <c r="O151" t="s">
        <v>5321</v>
      </c>
      <c r="P151" t="s">
        <v>5949</v>
      </c>
      <c r="Q151" t="s">
        <v>5323</v>
      </c>
      <c r="R151" t="s">
        <v>5950</v>
      </c>
      <c r="S151" t="s">
        <v>5923</v>
      </c>
      <c r="T151" t="s">
        <v>5326</v>
      </c>
      <c r="U151" t="s">
        <v>5909</v>
      </c>
      <c r="V151" t="s">
        <v>5328</v>
      </c>
      <c r="W151" t="s">
        <v>5919</v>
      </c>
      <c r="X151" t="s">
        <v>5911</v>
      </c>
      <c r="Y151" t="s">
        <v>5330</v>
      </c>
      <c r="Z151" t="s">
        <v>5331</v>
      </c>
      <c r="AA151" t="s">
        <v>5421</v>
      </c>
      <c r="AB151" t="s">
        <v>5912</v>
      </c>
      <c r="AC151" t="s">
        <v>5334</v>
      </c>
      <c r="AD151" t="s">
        <v>5335</v>
      </c>
      <c r="AE151" t="s">
        <v>6499</v>
      </c>
    </row>
    <row r="152" spans="2:31" x14ac:dyDescent="0.25">
      <c r="B152" t="s">
        <v>5310</v>
      </c>
      <c r="C152" t="s">
        <v>5053</v>
      </c>
      <c r="D152" t="s">
        <v>6120</v>
      </c>
      <c r="E152" t="s">
        <v>5951</v>
      </c>
      <c r="F152" t="s">
        <v>5921</v>
      </c>
      <c r="G152" t="s">
        <v>5772</v>
      </c>
      <c r="H152" t="s">
        <v>5314</v>
      </c>
      <c r="I152" t="s">
        <v>5746</v>
      </c>
      <c r="J152" t="s">
        <v>5316</v>
      </c>
      <c r="K152" t="s">
        <v>5747</v>
      </c>
      <c r="L152" t="s">
        <v>5318</v>
      </c>
      <c r="M152" t="s">
        <v>5319</v>
      </c>
      <c r="N152" t="s">
        <v>5320</v>
      </c>
      <c r="O152" t="s">
        <v>5321</v>
      </c>
      <c r="P152" t="s">
        <v>5952</v>
      </c>
      <c r="Q152" t="s">
        <v>5323</v>
      </c>
      <c r="R152" t="s">
        <v>5953</v>
      </c>
      <c r="S152" t="s">
        <v>5512</v>
      </c>
      <c r="T152" t="s">
        <v>5326</v>
      </c>
      <c r="U152" t="s">
        <v>5924</v>
      </c>
      <c r="V152" t="s">
        <v>5328</v>
      </c>
      <c r="W152" t="s">
        <v>5630</v>
      </c>
      <c r="X152" t="s">
        <v>5540</v>
      </c>
      <c r="Y152" t="s">
        <v>5330</v>
      </c>
      <c r="Z152" t="s">
        <v>5331</v>
      </c>
      <c r="AA152" t="s">
        <v>5432</v>
      </c>
      <c r="AB152" t="s">
        <v>5531</v>
      </c>
      <c r="AC152" t="s">
        <v>5334</v>
      </c>
      <c r="AD152" t="s">
        <v>5335</v>
      </c>
      <c r="AE152" t="s">
        <v>6501</v>
      </c>
    </row>
    <row r="153" spans="2:31" x14ac:dyDescent="0.25">
      <c r="B153" t="s">
        <v>5310</v>
      </c>
      <c r="C153" t="s">
        <v>5053</v>
      </c>
      <c r="D153" t="s">
        <v>6120</v>
      </c>
      <c r="E153" t="s">
        <v>5506</v>
      </c>
      <c r="F153" t="s">
        <v>5931</v>
      </c>
      <c r="G153" t="s">
        <v>5508</v>
      </c>
      <c r="H153" t="s">
        <v>5314</v>
      </c>
      <c r="I153" t="s">
        <v>5746</v>
      </c>
      <c r="J153" t="s">
        <v>5316</v>
      </c>
      <c r="K153" t="s">
        <v>5747</v>
      </c>
      <c r="L153" t="s">
        <v>5318</v>
      </c>
      <c r="M153" t="s">
        <v>5319</v>
      </c>
      <c r="N153" t="s">
        <v>5320</v>
      </c>
      <c r="O153" t="s">
        <v>5321</v>
      </c>
      <c r="P153" t="s">
        <v>5954</v>
      </c>
      <c r="Q153" t="s">
        <v>5323</v>
      </c>
      <c r="R153" t="s">
        <v>5955</v>
      </c>
      <c r="S153" t="s">
        <v>5956</v>
      </c>
      <c r="T153" t="s">
        <v>5326</v>
      </c>
      <c r="U153" t="s">
        <v>5934</v>
      </c>
      <c r="V153" t="s">
        <v>5328</v>
      </c>
      <c r="W153" t="s">
        <v>5935</v>
      </c>
      <c r="X153" t="s">
        <v>5540</v>
      </c>
      <c r="Y153" t="s">
        <v>5330</v>
      </c>
      <c r="Z153" t="s">
        <v>5331</v>
      </c>
      <c r="AA153" t="s">
        <v>5432</v>
      </c>
      <c r="AB153" t="s">
        <v>5531</v>
      </c>
      <c r="AC153" t="s">
        <v>5334</v>
      </c>
      <c r="AD153" t="s">
        <v>5335</v>
      </c>
      <c r="AE153" t="s">
        <v>6503</v>
      </c>
    </row>
    <row r="154" spans="2:31" x14ac:dyDescent="0.25">
      <c r="B154" t="s">
        <v>5310</v>
      </c>
      <c r="C154" t="s">
        <v>5053</v>
      </c>
      <c r="D154" t="s">
        <v>6120</v>
      </c>
      <c r="E154" t="s">
        <v>5925</v>
      </c>
      <c r="F154" t="s">
        <v>5957</v>
      </c>
      <c r="G154" t="s">
        <v>5852</v>
      </c>
      <c r="H154" t="s">
        <v>5314</v>
      </c>
      <c r="I154" t="s">
        <v>5746</v>
      </c>
      <c r="J154" t="s">
        <v>5316</v>
      </c>
      <c r="K154" t="s">
        <v>5747</v>
      </c>
      <c r="L154" t="s">
        <v>5785</v>
      </c>
      <c r="M154" t="s">
        <v>5319</v>
      </c>
      <c r="N154" t="s">
        <v>5320</v>
      </c>
      <c r="O154" t="s">
        <v>5321</v>
      </c>
      <c r="P154" t="s">
        <v>5954</v>
      </c>
      <c r="Q154" t="s">
        <v>5323</v>
      </c>
      <c r="R154" t="s">
        <v>5955</v>
      </c>
      <c r="S154" t="s">
        <v>5956</v>
      </c>
      <c r="T154" t="s">
        <v>5326</v>
      </c>
      <c r="U154" t="s">
        <v>5929</v>
      </c>
      <c r="V154" t="s">
        <v>5328</v>
      </c>
      <c r="W154" t="s">
        <v>5930</v>
      </c>
      <c r="X154" t="s">
        <v>5911</v>
      </c>
      <c r="Y154" t="s">
        <v>5330</v>
      </c>
      <c r="Z154" t="s">
        <v>5331</v>
      </c>
      <c r="AA154" t="s">
        <v>5410</v>
      </c>
      <c r="AB154" t="s">
        <v>5454</v>
      </c>
      <c r="AC154" t="s">
        <v>5334</v>
      </c>
      <c r="AD154" t="s">
        <v>5335</v>
      </c>
      <c r="AE154" t="s">
        <v>6505</v>
      </c>
    </row>
    <row r="155" spans="2:31" x14ac:dyDescent="0.25">
      <c r="B155" t="s">
        <v>5310</v>
      </c>
      <c r="C155" t="s">
        <v>5053</v>
      </c>
      <c r="D155" t="s">
        <v>6120</v>
      </c>
      <c r="E155" t="s">
        <v>5903</v>
      </c>
      <c r="F155" t="s">
        <v>5944</v>
      </c>
      <c r="G155" t="s">
        <v>5958</v>
      </c>
      <c r="H155" t="s">
        <v>5314</v>
      </c>
      <c r="I155" t="s">
        <v>5746</v>
      </c>
      <c r="J155" t="s">
        <v>5316</v>
      </c>
      <c r="K155" t="s">
        <v>5747</v>
      </c>
      <c r="L155" t="s">
        <v>5785</v>
      </c>
      <c r="M155" t="s">
        <v>5319</v>
      </c>
      <c r="N155" t="s">
        <v>5320</v>
      </c>
      <c r="O155" t="s">
        <v>5321</v>
      </c>
      <c r="P155" t="s">
        <v>5949</v>
      </c>
      <c r="Q155" t="s">
        <v>5323</v>
      </c>
      <c r="R155" t="s">
        <v>5950</v>
      </c>
      <c r="S155" t="s">
        <v>5933</v>
      </c>
      <c r="T155" t="s">
        <v>5326</v>
      </c>
      <c r="U155" t="s">
        <v>5909</v>
      </c>
      <c r="V155" t="s">
        <v>5328</v>
      </c>
      <c r="W155" t="s">
        <v>5910</v>
      </c>
      <c r="X155" t="s">
        <v>5911</v>
      </c>
      <c r="Y155" t="s">
        <v>5330</v>
      </c>
      <c r="Z155" t="s">
        <v>5331</v>
      </c>
      <c r="AA155" t="s">
        <v>5421</v>
      </c>
      <c r="AB155" t="s">
        <v>5912</v>
      </c>
      <c r="AC155" t="s">
        <v>5334</v>
      </c>
      <c r="AD155" t="s">
        <v>5335</v>
      </c>
      <c r="AE155" t="s">
        <v>6507</v>
      </c>
    </row>
    <row r="156" spans="2:31" x14ac:dyDescent="0.25">
      <c r="B156" t="s">
        <v>5310</v>
      </c>
      <c r="C156" t="s">
        <v>5053</v>
      </c>
      <c r="D156" t="s">
        <v>6120</v>
      </c>
      <c r="E156" t="s">
        <v>5476</v>
      </c>
      <c r="F156" t="s">
        <v>5959</v>
      </c>
      <c r="G156" t="s">
        <v>5534</v>
      </c>
      <c r="H156" t="s">
        <v>5314</v>
      </c>
      <c r="I156" t="s">
        <v>5746</v>
      </c>
      <c r="J156" t="s">
        <v>5316</v>
      </c>
      <c r="K156" t="s">
        <v>5747</v>
      </c>
      <c r="L156" t="s">
        <v>5318</v>
      </c>
      <c r="M156" t="s">
        <v>5319</v>
      </c>
      <c r="N156" t="s">
        <v>5320</v>
      </c>
      <c r="O156" t="s">
        <v>5321</v>
      </c>
      <c r="P156" t="s">
        <v>5960</v>
      </c>
      <c r="Q156" t="s">
        <v>5323</v>
      </c>
      <c r="R156" t="s">
        <v>5961</v>
      </c>
      <c r="S156" t="s">
        <v>5956</v>
      </c>
      <c r="T156" t="s">
        <v>5326</v>
      </c>
      <c r="U156" t="s">
        <v>5962</v>
      </c>
      <c r="V156" t="s">
        <v>5328</v>
      </c>
      <c r="W156" t="s">
        <v>5963</v>
      </c>
      <c r="X156" t="s">
        <v>5409</v>
      </c>
      <c r="Y156" t="s">
        <v>5330</v>
      </c>
      <c r="Z156" t="s">
        <v>5331</v>
      </c>
      <c r="AA156" t="s">
        <v>5077</v>
      </c>
      <c r="AB156" t="s">
        <v>5354</v>
      </c>
      <c r="AC156" t="s">
        <v>5334</v>
      </c>
      <c r="AD156" t="s">
        <v>5335</v>
      </c>
      <c r="AE156" t="s">
        <v>6509</v>
      </c>
    </row>
    <row r="157" spans="2:31" x14ac:dyDescent="0.25">
      <c r="B157" t="s">
        <v>5310</v>
      </c>
      <c r="C157" t="s">
        <v>5053</v>
      </c>
      <c r="D157" t="s">
        <v>6120</v>
      </c>
      <c r="E157" t="s">
        <v>5964</v>
      </c>
      <c r="F157" t="s">
        <v>5965</v>
      </c>
      <c r="G157" t="s">
        <v>5905</v>
      </c>
      <c r="H157" t="s">
        <v>5314</v>
      </c>
      <c r="I157" t="s">
        <v>5746</v>
      </c>
      <c r="J157" t="s">
        <v>5316</v>
      </c>
      <c r="K157" t="s">
        <v>5747</v>
      </c>
      <c r="L157" t="s">
        <v>5785</v>
      </c>
      <c r="M157" t="s">
        <v>5319</v>
      </c>
      <c r="N157" t="s">
        <v>5320</v>
      </c>
      <c r="O157" t="s">
        <v>5321</v>
      </c>
      <c r="P157" t="s">
        <v>5966</v>
      </c>
      <c r="Q157" t="s">
        <v>5323</v>
      </c>
      <c r="R157" t="s">
        <v>5967</v>
      </c>
      <c r="S157" t="s">
        <v>5918</v>
      </c>
      <c r="T157" t="s">
        <v>5326</v>
      </c>
      <c r="U157" t="s">
        <v>5968</v>
      </c>
      <c r="V157" t="s">
        <v>5328</v>
      </c>
      <c r="W157" t="s">
        <v>5969</v>
      </c>
      <c r="X157" t="s">
        <v>5872</v>
      </c>
      <c r="Y157" t="s">
        <v>5330</v>
      </c>
      <c r="Z157" t="s">
        <v>5331</v>
      </c>
      <c r="AA157" t="s">
        <v>5421</v>
      </c>
      <c r="AB157" t="s">
        <v>5912</v>
      </c>
      <c r="AC157" t="s">
        <v>5334</v>
      </c>
      <c r="AD157" t="s">
        <v>5335</v>
      </c>
      <c r="AE157" t="s">
        <v>6511</v>
      </c>
    </row>
    <row r="158" spans="2:31" x14ac:dyDescent="0.25">
      <c r="B158" t="s">
        <v>5310</v>
      </c>
      <c r="C158" t="s">
        <v>5053</v>
      </c>
      <c r="D158" t="s">
        <v>6120</v>
      </c>
      <c r="E158" t="s">
        <v>5616</v>
      </c>
      <c r="F158" t="s">
        <v>5816</v>
      </c>
      <c r="G158" t="s">
        <v>5772</v>
      </c>
      <c r="H158" t="s">
        <v>5314</v>
      </c>
      <c r="I158" t="s">
        <v>5746</v>
      </c>
      <c r="J158" t="s">
        <v>5316</v>
      </c>
      <c r="K158" t="s">
        <v>5747</v>
      </c>
      <c r="L158" t="s">
        <v>5318</v>
      </c>
      <c r="M158" t="s">
        <v>5319</v>
      </c>
      <c r="N158" t="s">
        <v>5320</v>
      </c>
      <c r="O158" t="s">
        <v>5321</v>
      </c>
      <c r="P158" t="s">
        <v>5952</v>
      </c>
      <c r="Q158" t="s">
        <v>5323</v>
      </c>
      <c r="R158" t="s">
        <v>5970</v>
      </c>
      <c r="S158" t="s">
        <v>5956</v>
      </c>
      <c r="T158" t="s">
        <v>5326</v>
      </c>
      <c r="U158" t="s">
        <v>5575</v>
      </c>
      <c r="V158" t="s">
        <v>5328</v>
      </c>
      <c r="W158" t="s">
        <v>5971</v>
      </c>
      <c r="X158" t="s">
        <v>5872</v>
      </c>
      <c r="Y158" t="s">
        <v>5330</v>
      </c>
      <c r="Z158" t="s">
        <v>5331</v>
      </c>
      <c r="AA158" t="s">
        <v>5432</v>
      </c>
      <c r="AB158" t="s">
        <v>5531</v>
      </c>
      <c r="AC158" t="s">
        <v>5334</v>
      </c>
      <c r="AD158" t="s">
        <v>5335</v>
      </c>
      <c r="AE158" t="s">
        <v>6513</v>
      </c>
    </row>
    <row r="159" spans="2:31" x14ac:dyDescent="0.25">
      <c r="B159" t="s">
        <v>5310</v>
      </c>
      <c r="C159" t="s">
        <v>5053</v>
      </c>
      <c r="D159" t="s">
        <v>6120</v>
      </c>
      <c r="E159" t="s">
        <v>5821</v>
      </c>
      <c r="F159" t="s">
        <v>5715</v>
      </c>
      <c r="G159" t="s">
        <v>5338</v>
      </c>
      <c r="H159" t="s">
        <v>5314</v>
      </c>
      <c r="I159" t="s">
        <v>5746</v>
      </c>
      <c r="J159" t="s">
        <v>5316</v>
      </c>
      <c r="K159" t="s">
        <v>5747</v>
      </c>
      <c r="L159" t="s">
        <v>5318</v>
      </c>
      <c r="M159" t="s">
        <v>5319</v>
      </c>
      <c r="N159" t="s">
        <v>5320</v>
      </c>
      <c r="O159" t="s">
        <v>5321</v>
      </c>
      <c r="P159" t="s">
        <v>5892</v>
      </c>
      <c r="Q159" t="s">
        <v>5323</v>
      </c>
      <c r="R159" t="s">
        <v>5481</v>
      </c>
      <c r="S159" t="s">
        <v>5548</v>
      </c>
      <c r="T159" t="s">
        <v>5326</v>
      </c>
      <c r="U159" t="s">
        <v>5575</v>
      </c>
      <c r="V159" t="s">
        <v>5328</v>
      </c>
      <c r="W159" t="s">
        <v>5972</v>
      </c>
      <c r="X159" t="s">
        <v>5383</v>
      </c>
      <c r="Y159" t="s">
        <v>5330</v>
      </c>
      <c r="Z159" t="s">
        <v>5331</v>
      </c>
      <c r="AA159" t="s">
        <v>5332</v>
      </c>
      <c r="AB159" t="s">
        <v>5078</v>
      </c>
      <c r="AC159" t="s">
        <v>5334</v>
      </c>
      <c r="AD159" t="s">
        <v>5335</v>
      </c>
      <c r="AE159" t="s">
        <v>6515</v>
      </c>
    </row>
    <row r="160" spans="2:31" x14ac:dyDescent="0.25">
      <c r="B160" t="s">
        <v>5310</v>
      </c>
      <c r="C160" t="s">
        <v>5053</v>
      </c>
      <c r="D160" t="s">
        <v>6120</v>
      </c>
      <c r="E160" t="s">
        <v>5973</v>
      </c>
      <c r="F160" t="s">
        <v>5974</v>
      </c>
      <c r="G160" t="s">
        <v>5852</v>
      </c>
      <c r="H160" t="s">
        <v>5314</v>
      </c>
      <c r="I160" t="s">
        <v>5746</v>
      </c>
      <c r="J160" t="s">
        <v>5316</v>
      </c>
      <c r="K160" t="s">
        <v>5747</v>
      </c>
      <c r="L160" t="s">
        <v>5785</v>
      </c>
      <c r="M160" t="s">
        <v>5319</v>
      </c>
      <c r="N160" t="s">
        <v>5320</v>
      </c>
      <c r="O160" t="s">
        <v>5321</v>
      </c>
      <c r="P160" t="s">
        <v>5975</v>
      </c>
      <c r="Q160" t="s">
        <v>5323</v>
      </c>
      <c r="R160" t="s">
        <v>5976</v>
      </c>
      <c r="S160" t="s">
        <v>5350</v>
      </c>
      <c r="T160" t="s">
        <v>5326</v>
      </c>
      <c r="U160" t="s">
        <v>5929</v>
      </c>
      <c r="V160" t="s">
        <v>5328</v>
      </c>
      <c r="W160" t="s">
        <v>5930</v>
      </c>
      <c r="X160" t="s">
        <v>5911</v>
      </c>
      <c r="Y160" t="s">
        <v>5330</v>
      </c>
      <c r="Z160" t="s">
        <v>5331</v>
      </c>
      <c r="AA160" t="s">
        <v>5410</v>
      </c>
      <c r="AB160" t="s">
        <v>5454</v>
      </c>
      <c r="AC160" t="s">
        <v>5334</v>
      </c>
      <c r="AD160" t="s">
        <v>5335</v>
      </c>
      <c r="AE160" t="s">
        <v>6517</v>
      </c>
    </row>
    <row r="161" spans="2:31" x14ac:dyDescent="0.25">
      <c r="B161" t="s">
        <v>5310</v>
      </c>
      <c r="C161" t="s">
        <v>5053</v>
      </c>
      <c r="D161" t="s">
        <v>6120</v>
      </c>
      <c r="E161" t="s">
        <v>5964</v>
      </c>
      <c r="F161" t="s">
        <v>5977</v>
      </c>
      <c r="G161" t="s">
        <v>5905</v>
      </c>
      <c r="H161" t="s">
        <v>5314</v>
      </c>
      <c r="I161" t="s">
        <v>5746</v>
      </c>
      <c r="J161" t="s">
        <v>5316</v>
      </c>
      <c r="K161" t="s">
        <v>5747</v>
      </c>
      <c r="L161" t="s">
        <v>5785</v>
      </c>
      <c r="M161" t="s">
        <v>5319</v>
      </c>
      <c r="N161" t="s">
        <v>5320</v>
      </c>
      <c r="O161" t="s">
        <v>5321</v>
      </c>
      <c r="P161" t="s">
        <v>5978</v>
      </c>
      <c r="Q161" t="s">
        <v>5323</v>
      </c>
      <c r="R161" t="s">
        <v>5979</v>
      </c>
      <c r="S161" t="s">
        <v>5918</v>
      </c>
      <c r="T161" t="s">
        <v>5326</v>
      </c>
      <c r="U161" t="s">
        <v>5909</v>
      </c>
      <c r="V161" t="s">
        <v>5328</v>
      </c>
      <c r="W161" t="s">
        <v>5910</v>
      </c>
      <c r="X161" t="s">
        <v>5911</v>
      </c>
      <c r="Y161" t="s">
        <v>5330</v>
      </c>
      <c r="Z161" t="s">
        <v>5331</v>
      </c>
      <c r="AA161" t="s">
        <v>5421</v>
      </c>
      <c r="AB161" t="s">
        <v>5912</v>
      </c>
      <c r="AC161" t="s">
        <v>5334</v>
      </c>
      <c r="AD161" t="s">
        <v>5335</v>
      </c>
      <c r="AE161" t="s">
        <v>6519</v>
      </c>
    </row>
    <row r="162" spans="2:31" x14ac:dyDescent="0.25">
      <c r="B162" t="s">
        <v>5310</v>
      </c>
      <c r="C162" t="s">
        <v>5053</v>
      </c>
      <c r="D162" t="s">
        <v>6120</v>
      </c>
      <c r="E162" t="s">
        <v>5616</v>
      </c>
      <c r="F162" t="s">
        <v>5816</v>
      </c>
      <c r="G162" t="s">
        <v>5772</v>
      </c>
      <c r="H162" t="s">
        <v>5314</v>
      </c>
      <c r="I162" t="s">
        <v>5746</v>
      </c>
      <c r="J162" t="s">
        <v>5316</v>
      </c>
      <c r="K162" t="s">
        <v>5747</v>
      </c>
      <c r="L162" t="s">
        <v>5318</v>
      </c>
      <c r="M162" t="s">
        <v>5319</v>
      </c>
      <c r="N162" t="s">
        <v>5320</v>
      </c>
      <c r="O162" t="s">
        <v>5321</v>
      </c>
      <c r="P162" t="s">
        <v>5892</v>
      </c>
      <c r="Q162" t="s">
        <v>5323</v>
      </c>
      <c r="R162" t="s">
        <v>5980</v>
      </c>
      <c r="S162" t="s">
        <v>5956</v>
      </c>
      <c r="T162" t="s">
        <v>5326</v>
      </c>
      <c r="U162" t="s">
        <v>5575</v>
      </c>
      <c r="V162" t="s">
        <v>5328</v>
      </c>
      <c r="W162" t="s">
        <v>5971</v>
      </c>
      <c r="X162" t="s">
        <v>5872</v>
      </c>
      <c r="Y162" t="s">
        <v>5330</v>
      </c>
      <c r="Z162" t="s">
        <v>5331</v>
      </c>
      <c r="AA162" t="s">
        <v>5432</v>
      </c>
      <c r="AB162" t="s">
        <v>5531</v>
      </c>
      <c r="AC162" t="s">
        <v>5334</v>
      </c>
      <c r="AD162" t="s">
        <v>5335</v>
      </c>
      <c r="AE162" t="s">
        <v>6521</v>
      </c>
    </row>
    <row r="163" spans="2:31" x14ac:dyDescent="0.25">
      <c r="B163" t="s">
        <v>5310</v>
      </c>
      <c r="C163" t="s">
        <v>5053</v>
      </c>
      <c r="D163" t="s">
        <v>6120</v>
      </c>
      <c r="E163" t="s">
        <v>5676</v>
      </c>
      <c r="F163" t="s">
        <v>5981</v>
      </c>
      <c r="G163" t="s">
        <v>5508</v>
      </c>
      <c r="H163" t="s">
        <v>5314</v>
      </c>
      <c r="I163" t="s">
        <v>5746</v>
      </c>
      <c r="J163" t="s">
        <v>5316</v>
      </c>
      <c r="K163" t="s">
        <v>5747</v>
      </c>
      <c r="L163" t="s">
        <v>5318</v>
      </c>
      <c r="M163" t="s">
        <v>5319</v>
      </c>
      <c r="N163" t="s">
        <v>5320</v>
      </c>
      <c r="O163" t="s">
        <v>5321</v>
      </c>
      <c r="P163" t="s">
        <v>5954</v>
      </c>
      <c r="Q163" t="s">
        <v>5323</v>
      </c>
      <c r="R163" t="s">
        <v>5982</v>
      </c>
      <c r="S163" t="s">
        <v>5396</v>
      </c>
      <c r="T163" t="s">
        <v>5326</v>
      </c>
      <c r="U163" t="s">
        <v>5513</v>
      </c>
      <c r="V163" t="s">
        <v>5328</v>
      </c>
      <c r="W163" t="s">
        <v>5983</v>
      </c>
      <c r="X163" t="s">
        <v>5420</v>
      </c>
      <c r="Y163" t="s">
        <v>5330</v>
      </c>
      <c r="Z163" t="s">
        <v>5331</v>
      </c>
      <c r="AA163" t="s">
        <v>5432</v>
      </c>
      <c r="AB163" t="s">
        <v>5531</v>
      </c>
      <c r="AC163" t="s">
        <v>5334</v>
      </c>
      <c r="AD163" t="s">
        <v>5335</v>
      </c>
      <c r="AE163" t="s">
        <v>6523</v>
      </c>
    </row>
    <row r="164" spans="2:31" x14ac:dyDescent="0.25">
      <c r="B164" t="s">
        <v>5310</v>
      </c>
      <c r="C164" t="s">
        <v>5053</v>
      </c>
      <c r="D164" t="s">
        <v>6120</v>
      </c>
      <c r="E164" t="s">
        <v>5984</v>
      </c>
      <c r="F164" t="s">
        <v>5985</v>
      </c>
      <c r="G164" t="s">
        <v>5915</v>
      </c>
      <c r="H164" t="s">
        <v>5314</v>
      </c>
      <c r="I164" t="s">
        <v>5746</v>
      </c>
      <c r="J164" t="s">
        <v>5316</v>
      </c>
      <c r="K164" t="s">
        <v>5747</v>
      </c>
      <c r="L164" t="s">
        <v>5785</v>
      </c>
      <c r="M164" t="s">
        <v>5319</v>
      </c>
      <c r="N164" t="s">
        <v>5320</v>
      </c>
      <c r="O164" t="s">
        <v>5321</v>
      </c>
      <c r="P164" t="s">
        <v>5975</v>
      </c>
      <c r="Q164" t="s">
        <v>5323</v>
      </c>
      <c r="R164" t="s">
        <v>5986</v>
      </c>
      <c r="S164" t="s">
        <v>5987</v>
      </c>
      <c r="T164" t="s">
        <v>5326</v>
      </c>
      <c r="U164" t="s">
        <v>5909</v>
      </c>
      <c r="V164" t="s">
        <v>5328</v>
      </c>
      <c r="W164" t="s">
        <v>5919</v>
      </c>
      <c r="X164" t="s">
        <v>5911</v>
      </c>
      <c r="Y164" t="s">
        <v>5330</v>
      </c>
      <c r="Z164" t="s">
        <v>5331</v>
      </c>
      <c r="AA164" t="s">
        <v>5421</v>
      </c>
      <c r="AB164" t="s">
        <v>5912</v>
      </c>
      <c r="AC164" t="s">
        <v>5334</v>
      </c>
      <c r="AD164" t="s">
        <v>5335</v>
      </c>
      <c r="AE164" t="s">
        <v>6525</v>
      </c>
    </row>
    <row r="165" spans="2:31" x14ac:dyDescent="0.25">
      <c r="B165" t="s">
        <v>5310</v>
      </c>
      <c r="C165" t="s">
        <v>5053</v>
      </c>
      <c r="D165" t="s">
        <v>6120</v>
      </c>
      <c r="E165" t="s">
        <v>5676</v>
      </c>
      <c r="F165" t="s">
        <v>5981</v>
      </c>
      <c r="G165" t="s">
        <v>5508</v>
      </c>
      <c r="H165" t="s">
        <v>5314</v>
      </c>
      <c r="I165" t="s">
        <v>5746</v>
      </c>
      <c r="J165" t="s">
        <v>5316</v>
      </c>
      <c r="K165" t="s">
        <v>5747</v>
      </c>
      <c r="L165" t="s">
        <v>5318</v>
      </c>
      <c r="M165" t="s">
        <v>5319</v>
      </c>
      <c r="N165" t="s">
        <v>5320</v>
      </c>
      <c r="O165" t="s">
        <v>5321</v>
      </c>
      <c r="P165" t="s">
        <v>5988</v>
      </c>
      <c r="Q165" t="s">
        <v>5323</v>
      </c>
      <c r="R165" t="s">
        <v>5989</v>
      </c>
      <c r="S165" t="s">
        <v>5956</v>
      </c>
      <c r="T165" t="s">
        <v>5326</v>
      </c>
      <c r="U165" t="s">
        <v>5513</v>
      </c>
      <c r="V165" t="s">
        <v>5328</v>
      </c>
      <c r="W165" t="s">
        <v>5983</v>
      </c>
      <c r="X165" t="s">
        <v>5420</v>
      </c>
      <c r="Y165" t="s">
        <v>5330</v>
      </c>
      <c r="Z165" t="s">
        <v>5331</v>
      </c>
      <c r="AA165" t="s">
        <v>5432</v>
      </c>
      <c r="AB165" t="s">
        <v>5531</v>
      </c>
      <c r="AC165" t="s">
        <v>5334</v>
      </c>
      <c r="AD165" t="s">
        <v>5335</v>
      </c>
      <c r="AE165" t="s">
        <v>6527</v>
      </c>
    </row>
    <row r="166" spans="2:31" x14ac:dyDescent="0.25">
      <c r="B166" t="s">
        <v>5310</v>
      </c>
      <c r="C166" t="s">
        <v>5053</v>
      </c>
      <c r="D166" t="s">
        <v>6120</v>
      </c>
      <c r="E166" t="s">
        <v>5990</v>
      </c>
      <c r="F166" t="s">
        <v>5801</v>
      </c>
      <c r="G166" t="s">
        <v>5915</v>
      </c>
      <c r="H166" t="s">
        <v>5314</v>
      </c>
      <c r="I166" t="s">
        <v>5746</v>
      </c>
      <c r="J166" t="s">
        <v>5316</v>
      </c>
      <c r="K166" t="s">
        <v>5747</v>
      </c>
      <c r="L166" t="s">
        <v>5785</v>
      </c>
      <c r="M166" t="s">
        <v>5319</v>
      </c>
      <c r="N166" t="s">
        <v>5320</v>
      </c>
      <c r="O166" t="s">
        <v>5321</v>
      </c>
      <c r="P166" t="s">
        <v>5966</v>
      </c>
      <c r="Q166" t="s">
        <v>5323</v>
      </c>
      <c r="R166" t="s">
        <v>5967</v>
      </c>
      <c r="S166" t="s">
        <v>5918</v>
      </c>
      <c r="T166" t="s">
        <v>5326</v>
      </c>
      <c r="U166" t="s">
        <v>5991</v>
      </c>
      <c r="V166" t="s">
        <v>5328</v>
      </c>
      <c r="W166" t="s">
        <v>5992</v>
      </c>
      <c r="X166" t="s">
        <v>5383</v>
      </c>
      <c r="Y166" t="s">
        <v>5330</v>
      </c>
      <c r="Z166" t="s">
        <v>5331</v>
      </c>
      <c r="AA166" t="s">
        <v>5421</v>
      </c>
      <c r="AB166" t="s">
        <v>5912</v>
      </c>
      <c r="AC166" t="s">
        <v>5334</v>
      </c>
      <c r="AD166" t="s">
        <v>5335</v>
      </c>
      <c r="AE166" t="s">
        <v>6529</v>
      </c>
    </row>
    <row r="167" spans="2:31" x14ac:dyDescent="0.25">
      <c r="B167" t="s">
        <v>5993</v>
      </c>
      <c r="C167" t="s">
        <v>5053</v>
      </c>
      <c r="D167" t="s">
        <v>6115</v>
      </c>
      <c r="E167" t="s">
        <v>5712</v>
      </c>
      <c r="F167" t="s">
        <v>5994</v>
      </c>
      <c r="G167" t="s">
        <v>5401</v>
      </c>
      <c r="H167" t="s">
        <v>5314</v>
      </c>
      <c r="I167" t="s">
        <v>5746</v>
      </c>
      <c r="J167" t="s">
        <v>5316</v>
      </c>
      <c r="K167" t="s">
        <v>5747</v>
      </c>
      <c r="L167" t="s">
        <v>5318</v>
      </c>
      <c r="M167" t="s">
        <v>5319</v>
      </c>
      <c r="N167" t="s">
        <v>5320</v>
      </c>
      <c r="O167" t="s">
        <v>5321</v>
      </c>
      <c r="P167" t="s">
        <v>5995</v>
      </c>
      <c r="Q167" t="s">
        <v>5323</v>
      </c>
      <c r="R167" t="s">
        <v>5996</v>
      </c>
      <c r="S167" t="s">
        <v>5956</v>
      </c>
      <c r="T167" t="s">
        <v>5326</v>
      </c>
      <c r="U167" t="s">
        <v>5538</v>
      </c>
      <c r="V167" t="s">
        <v>5328</v>
      </c>
      <c r="W167" t="s">
        <v>5963</v>
      </c>
      <c r="X167" t="s">
        <v>5872</v>
      </c>
      <c r="Y167" t="s">
        <v>5330</v>
      </c>
      <c r="Z167" t="s">
        <v>5331</v>
      </c>
      <c r="AA167" t="s">
        <v>5997</v>
      </c>
      <c r="AB167" t="s">
        <v>5422</v>
      </c>
      <c r="AC167" t="s">
        <v>5334</v>
      </c>
      <c r="AD167" t="s">
        <v>5335</v>
      </c>
      <c r="AE167" t="s">
        <v>6531</v>
      </c>
    </row>
    <row r="168" spans="2:31" x14ac:dyDescent="0.25">
      <c r="B168" t="s">
        <v>5993</v>
      </c>
      <c r="C168" t="s">
        <v>5053</v>
      </c>
      <c r="D168" t="s">
        <v>6115</v>
      </c>
      <c r="E168" t="s">
        <v>5712</v>
      </c>
      <c r="F168" t="s">
        <v>5994</v>
      </c>
      <c r="G168" t="s">
        <v>5401</v>
      </c>
      <c r="H168" t="s">
        <v>5314</v>
      </c>
      <c r="I168" t="s">
        <v>5998</v>
      </c>
      <c r="J168" t="s">
        <v>5316</v>
      </c>
      <c r="K168" t="s">
        <v>5999</v>
      </c>
      <c r="L168" t="s">
        <v>5318</v>
      </c>
      <c r="M168" t="s">
        <v>5319</v>
      </c>
      <c r="N168" t="s">
        <v>5320</v>
      </c>
      <c r="O168" t="s">
        <v>5321</v>
      </c>
      <c r="P168" t="s">
        <v>6000</v>
      </c>
      <c r="Q168" t="s">
        <v>5323</v>
      </c>
      <c r="R168" t="s">
        <v>5885</v>
      </c>
      <c r="S168" t="s">
        <v>5956</v>
      </c>
      <c r="T168" t="s">
        <v>5326</v>
      </c>
      <c r="U168" t="s">
        <v>5538</v>
      </c>
      <c r="V168" t="s">
        <v>5328</v>
      </c>
      <c r="W168" t="s">
        <v>5963</v>
      </c>
      <c r="X168" t="s">
        <v>5872</v>
      </c>
      <c r="Y168" t="s">
        <v>5330</v>
      </c>
      <c r="Z168" t="s">
        <v>5331</v>
      </c>
      <c r="AA168" t="s">
        <v>5421</v>
      </c>
      <c r="AB168" t="s">
        <v>5422</v>
      </c>
      <c r="AC168" t="s">
        <v>5334</v>
      </c>
      <c r="AD168" t="s">
        <v>5335</v>
      </c>
      <c r="AE168" t="s">
        <v>6313</v>
      </c>
    </row>
    <row r="169" spans="2:31" x14ac:dyDescent="0.25">
      <c r="B169" t="s">
        <v>5993</v>
      </c>
      <c r="C169" t="s">
        <v>5053</v>
      </c>
      <c r="D169" t="s">
        <v>6115</v>
      </c>
      <c r="E169" t="s">
        <v>5900</v>
      </c>
      <c r="F169" t="s">
        <v>6001</v>
      </c>
      <c r="G169" t="s">
        <v>5772</v>
      </c>
      <c r="H169" t="s">
        <v>5314</v>
      </c>
      <c r="I169" t="s">
        <v>6002</v>
      </c>
      <c r="J169" t="s">
        <v>5316</v>
      </c>
      <c r="K169" t="s">
        <v>6003</v>
      </c>
      <c r="L169" t="s">
        <v>5318</v>
      </c>
      <c r="M169" t="s">
        <v>5319</v>
      </c>
      <c r="N169" t="s">
        <v>5320</v>
      </c>
      <c r="O169" t="s">
        <v>5321</v>
      </c>
      <c r="P169" t="s">
        <v>6004</v>
      </c>
      <c r="Q169" t="s">
        <v>5323</v>
      </c>
      <c r="R169" t="s">
        <v>6005</v>
      </c>
      <c r="S169" t="s">
        <v>6006</v>
      </c>
      <c r="T169" t="s">
        <v>5326</v>
      </c>
      <c r="U169" t="s">
        <v>5865</v>
      </c>
      <c r="V169" t="s">
        <v>5328</v>
      </c>
      <c r="W169" t="s">
        <v>5837</v>
      </c>
      <c r="X169" t="s">
        <v>5383</v>
      </c>
      <c r="Y169" t="s">
        <v>5330</v>
      </c>
      <c r="Z169" t="s">
        <v>5331</v>
      </c>
      <c r="AA169" t="s">
        <v>5410</v>
      </c>
      <c r="AB169" t="s">
        <v>5454</v>
      </c>
      <c r="AC169" t="s">
        <v>5334</v>
      </c>
      <c r="AD169" t="s">
        <v>5335</v>
      </c>
      <c r="AE169" t="s">
        <v>6315</v>
      </c>
    </row>
    <row r="170" spans="2:31" x14ac:dyDescent="0.25">
      <c r="B170" t="s">
        <v>5993</v>
      </c>
      <c r="C170" t="s">
        <v>5053</v>
      </c>
      <c r="D170" t="s">
        <v>6115</v>
      </c>
      <c r="E170" t="s">
        <v>5900</v>
      </c>
      <c r="F170" t="s">
        <v>6001</v>
      </c>
      <c r="G170" t="s">
        <v>5772</v>
      </c>
      <c r="H170" t="s">
        <v>5314</v>
      </c>
      <c r="I170" t="s">
        <v>6007</v>
      </c>
      <c r="J170" t="s">
        <v>5316</v>
      </c>
      <c r="K170" t="s">
        <v>6008</v>
      </c>
      <c r="L170" t="s">
        <v>5318</v>
      </c>
      <c r="M170" t="s">
        <v>5319</v>
      </c>
      <c r="N170" t="s">
        <v>5320</v>
      </c>
      <c r="O170" t="s">
        <v>5321</v>
      </c>
      <c r="P170" t="s">
        <v>5892</v>
      </c>
      <c r="Q170" t="s">
        <v>5323</v>
      </c>
      <c r="R170" t="s">
        <v>6009</v>
      </c>
      <c r="S170" t="s">
        <v>5482</v>
      </c>
      <c r="T170" t="s">
        <v>5326</v>
      </c>
      <c r="U170" t="s">
        <v>5865</v>
      </c>
      <c r="V170" t="s">
        <v>5328</v>
      </c>
      <c r="W170" t="s">
        <v>5837</v>
      </c>
      <c r="X170" t="s">
        <v>5383</v>
      </c>
      <c r="Y170" t="s">
        <v>5330</v>
      </c>
      <c r="Z170" t="s">
        <v>5331</v>
      </c>
      <c r="AA170" t="s">
        <v>5410</v>
      </c>
      <c r="AB170" t="s">
        <v>5454</v>
      </c>
      <c r="AC170" t="s">
        <v>5334</v>
      </c>
      <c r="AD170" t="s">
        <v>5335</v>
      </c>
      <c r="AE170" t="s">
        <v>6317</v>
      </c>
    </row>
    <row r="171" spans="2:31" x14ac:dyDescent="0.25">
      <c r="B171" t="s">
        <v>5993</v>
      </c>
      <c r="C171" t="s">
        <v>5053</v>
      </c>
      <c r="D171" t="s">
        <v>6115</v>
      </c>
      <c r="E171" t="s">
        <v>6010</v>
      </c>
      <c r="F171" t="s">
        <v>5831</v>
      </c>
      <c r="G171" t="s">
        <v>6011</v>
      </c>
      <c r="H171" t="s">
        <v>5314</v>
      </c>
      <c r="I171" t="s">
        <v>6012</v>
      </c>
      <c r="J171" t="s">
        <v>5316</v>
      </c>
      <c r="K171" t="s">
        <v>6013</v>
      </c>
      <c r="L171" t="s">
        <v>5318</v>
      </c>
      <c r="M171" t="s">
        <v>5319</v>
      </c>
      <c r="N171" t="s">
        <v>5320</v>
      </c>
      <c r="O171" t="s">
        <v>5321</v>
      </c>
      <c r="P171" t="s">
        <v>5892</v>
      </c>
      <c r="Q171" t="s">
        <v>5323</v>
      </c>
      <c r="R171" t="s">
        <v>6009</v>
      </c>
      <c r="S171" t="s">
        <v>5482</v>
      </c>
      <c r="T171" t="s">
        <v>5326</v>
      </c>
      <c r="U171" t="s">
        <v>5865</v>
      </c>
      <c r="V171" t="s">
        <v>5328</v>
      </c>
      <c r="W171" t="s">
        <v>6014</v>
      </c>
      <c r="X171" t="s">
        <v>5522</v>
      </c>
      <c r="Y171" t="s">
        <v>5330</v>
      </c>
      <c r="Z171" t="s">
        <v>5331</v>
      </c>
      <c r="AA171" t="s">
        <v>5432</v>
      </c>
      <c r="AB171" t="s">
        <v>5354</v>
      </c>
      <c r="AC171" t="s">
        <v>5334</v>
      </c>
      <c r="AD171" t="s">
        <v>5335</v>
      </c>
      <c r="AE171" t="s">
        <v>6319</v>
      </c>
    </row>
    <row r="172" spans="2:31" x14ac:dyDescent="0.25">
      <c r="B172" t="s">
        <v>5993</v>
      </c>
      <c r="C172" t="s">
        <v>5053</v>
      </c>
      <c r="D172" t="s">
        <v>6115</v>
      </c>
      <c r="E172" t="s">
        <v>6015</v>
      </c>
      <c r="F172" t="s">
        <v>6016</v>
      </c>
      <c r="G172" t="s">
        <v>6017</v>
      </c>
      <c r="H172" t="s">
        <v>5314</v>
      </c>
      <c r="I172" t="s">
        <v>6018</v>
      </c>
      <c r="J172" t="s">
        <v>5316</v>
      </c>
      <c r="K172" t="s">
        <v>6019</v>
      </c>
      <c r="L172" t="s">
        <v>5785</v>
      </c>
      <c r="M172" t="s">
        <v>5319</v>
      </c>
      <c r="N172" t="s">
        <v>5320</v>
      </c>
      <c r="O172" t="s">
        <v>5321</v>
      </c>
      <c r="P172" t="s">
        <v>6020</v>
      </c>
      <c r="Q172" t="s">
        <v>5323</v>
      </c>
      <c r="R172" t="s">
        <v>6021</v>
      </c>
      <c r="S172" t="s">
        <v>6022</v>
      </c>
      <c r="T172" t="s">
        <v>5326</v>
      </c>
      <c r="U172" t="s">
        <v>6023</v>
      </c>
      <c r="V172" t="s">
        <v>5328</v>
      </c>
      <c r="W172" t="s">
        <v>6024</v>
      </c>
      <c r="X172" t="s">
        <v>5420</v>
      </c>
      <c r="Y172" t="s">
        <v>5330</v>
      </c>
      <c r="Z172" t="s">
        <v>5331</v>
      </c>
      <c r="AA172" t="s">
        <v>6025</v>
      </c>
      <c r="AB172" t="s">
        <v>5912</v>
      </c>
      <c r="AC172" t="s">
        <v>5334</v>
      </c>
      <c r="AD172" t="s">
        <v>5335</v>
      </c>
      <c r="AE172" t="s">
        <v>6321</v>
      </c>
    </row>
    <row r="173" spans="2:31" x14ac:dyDescent="0.25">
      <c r="B173" t="s">
        <v>5993</v>
      </c>
      <c r="C173" t="s">
        <v>5053</v>
      </c>
      <c r="D173" t="s">
        <v>6115</v>
      </c>
      <c r="E173" t="s">
        <v>6026</v>
      </c>
      <c r="F173" t="s">
        <v>6027</v>
      </c>
      <c r="G173" t="s">
        <v>6028</v>
      </c>
      <c r="H173" t="s">
        <v>5314</v>
      </c>
      <c r="I173" t="s">
        <v>6029</v>
      </c>
      <c r="J173" t="s">
        <v>5316</v>
      </c>
      <c r="K173" t="s">
        <v>6030</v>
      </c>
      <c r="L173" t="s">
        <v>5318</v>
      </c>
      <c r="M173" t="s">
        <v>5319</v>
      </c>
      <c r="N173" t="s">
        <v>5320</v>
      </c>
      <c r="O173" t="s">
        <v>5321</v>
      </c>
      <c r="P173" t="s">
        <v>6031</v>
      </c>
      <c r="Q173" t="s">
        <v>5323</v>
      </c>
      <c r="R173" t="s">
        <v>6032</v>
      </c>
      <c r="S173" t="s">
        <v>5350</v>
      </c>
      <c r="T173" t="s">
        <v>5326</v>
      </c>
      <c r="U173" t="s">
        <v>6033</v>
      </c>
      <c r="V173" t="s">
        <v>5328</v>
      </c>
      <c r="W173" t="s">
        <v>6034</v>
      </c>
      <c r="X173" t="s">
        <v>5409</v>
      </c>
      <c r="Y173" t="s">
        <v>5330</v>
      </c>
      <c r="Z173" t="s">
        <v>5331</v>
      </c>
      <c r="AA173" t="s">
        <v>6025</v>
      </c>
      <c r="AB173" t="s">
        <v>5912</v>
      </c>
      <c r="AC173" t="s">
        <v>5334</v>
      </c>
      <c r="AD173" t="s">
        <v>5335</v>
      </c>
      <c r="AE173" t="s">
        <v>6323</v>
      </c>
    </row>
    <row r="174" spans="2:31" x14ac:dyDescent="0.25">
      <c r="B174" t="s">
        <v>5993</v>
      </c>
      <c r="C174" t="s">
        <v>5053</v>
      </c>
      <c r="D174" t="s">
        <v>6115</v>
      </c>
      <c r="E174" t="s">
        <v>6015</v>
      </c>
      <c r="F174" t="s">
        <v>6016</v>
      </c>
      <c r="G174" t="s">
        <v>6017</v>
      </c>
      <c r="H174" t="s">
        <v>5314</v>
      </c>
      <c r="I174" t="s">
        <v>5746</v>
      </c>
      <c r="J174" t="s">
        <v>5316</v>
      </c>
      <c r="K174" t="s">
        <v>5747</v>
      </c>
      <c r="L174" t="s">
        <v>5785</v>
      </c>
      <c r="M174" t="s">
        <v>5319</v>
      </c>
      <c r="N174" t="s">
        <v>5320</v>
      </c>
      <c r="O174" t="s">
        <v>5321</v>
      </c>
      <c r="P174" t="s">
        <v>6035</v>
      </c>
      <c r="Q174" t="s">
        <v>5323</v>
      </c>
      <c r="R174" t="s">
        <v>6036</v>
      </c>
      <c r="S174" t="s">
        <v>6037</v>
      </c>
      <c r="T174" t="s">
        <v>5326</v>
      </c>
      <c r="U174" t="s">
        <v>6023</v>
      </c>
      <c r="V174" t="s">
        <v>5328</v>
      </c>
      <c r="W174" t="s">
        <v>6024</v>
      </c>
      <c r="X174" t="s">
        <v>5420</v>
      </c>
      <c r="Y174" t="s">
        <v>5330</v>
      </c>
      <c r="Z174" t="s">
        <v>5331</v>
      </c>
      <c r="AA174" t="s">
        <v>5997</v>
      </c>
      <c r="AB174" t="s">
        <v>5912</v>
      </c>
      <c r="AC174" t="s">
        <v>5334</v>
      </c>
      <c r="AD174" t="s">
        <v>5335</v>
      </c>
      <c r="AE174" t="s">
        <v>6533</v>
      </c>
    </row>
    <row r="175" spans="2:31" x14ac:dyDescent="0.25">
      <c r="B175" t="s">
        <v>5993</v>
      </c>
      <c r="C175" t="s">
        <v>5053</v>
      </c>
      <c r="D175" t="s">
        <v>6115</v>
      </c>
      <c r="E175" t="s">
        <v>5712</v>
      </c>
      <c r="F175" t="s">
        <v>5994</v>
      </c>
      <c r="G175" t="s">
        <v>5401</v>
      </c>
      <c r="H175" t="s">
        <v>5314</v>
      </c>
      <c r="I175" t="s">
        <v>6038</v>
      </c>
      <c r="J175" t="s">
        <v>5316</v>
      </c>
      <c r="K175" t="s">
        <v>6039</v>
      </c>
      <c r="L175" t="s">
        <v>5318</v>
      </c>
      <c r="M175" t="s">
        <v>5319</v>
      </c>
      <c r="N175" t="s">
        <v>5320</v>
      </c>
      <c r="O175" t="s">
        <v>5321</v>
      </c>
      <c r="P175" t="s">
        <v>6004</v>
      </c>
      <c r="Q175" t="s">
        <v>5323</v>
      </c>
      <c r="R175" t="s">
        <v>5996</v>
      </c>
      <c r="S175" t="s">
        <v>5512</v>
      </c>
      <c r="T175" t="s">
        <v>5326</v>
      </c>
      <c r="U175" t="s">
        <v>5538</v>
      </c>
      <c r="V175" t="s">
        <v>5328</v>
      </c>
      <c r="W175" t="s">
        <v>5963</v>
      </c>
      <c r="X175" t="s">
        <v>5872</v>
      </c>
      <c r="Y175" t="s">
        <v>5330</v>
      </c>
      <c r="Z175" t="s">
        <v>5331</v>
      </c>
      <c r="AA175" t="s">
        <v>5421</v>
      </c>
      <c r="AB175" t="s">
        <v>5422</v>
      </c>
      <c r="AC175" t="s">
        <v>5334</v>
      </c>
      <c r="AD175" t="s">
        <v>5335</v>
      </c>
      <c r="AE175" t="s">
        <v>6325</v>
      </c>
    </row>
    <row r="176" spans="2:31" x14ac:dyDescent="0.25">
      <c r="B176" t="s">
        <v>5993</v>
      </c>
      <c r="C176" t="s">
        <v>5053</v>
      </c>
      <c r="D176" t="s">
        <v>6115</v>
      </c>
      <c r="E176" t="s">
        <v>6026</v>
      </c>
      <c r="F176" t="s">
        <v>6027</v>
      </c>
      <c r="G176" t="s">
        <v>6028</v>
      </c>
      <c r="H176" t="s">
        <v>5314</v>
      </c>
      <c r="I176" t="s">
        <v>5746</v>
      </c>
      <c r="J176" t="s">
        <v>5316</v>
      </c>
      <c r="K176" t="s">
        <v>5747</v>
      </c>
      <c r="L176" t="s">
        <v>5318</v>
      </c>
      <c r="M176" t="s">
        <v>5319</v>
      </c>
      <c r="N176" t="s">
        <v>5320</v>
      </c>
      <c r="O176" t="s">
        <v>5321</v>
      </c>
      <c r="P176" t="s">
        <v>6035</v>
      </c>
      <c r="Q176" t="s">
        <v>5323</v>
      </c>
      <c r="R176" t="s">
        <v>6036</v>
      </c>
      <c r="S176" t="s">
        <v>6022</v>
      </c>
      <c r="T176" t="s">
        <v>5326</v>
      </c>
      <c r="U176" t="s">
        <v>6033</v>
      </c>
      <c r="V176" t="s">
        <v>5328</v>
      </c>
      <c r="W176" t="s">
        <v>6034</v>
      </c>
      <c r="X176" t="s">
        <v>5409</v>
      </c>
      <c r="Y176" t="s">
        <v>5330</v>
      </c>
      <c r="Z176" t="s">
        <v>5331</v>
      </c>
      <c r="AA176" t="s">
        <v>5997</v>
      </c>
      <c r="AB176" t="s">
        <v>5912</v>
      </c>
      <c r="AC176" t="s">
        <v>5334</v>
      </c>
      <c r="AD176" t="s">
        <v>5335</v>
      </c>
      <c r="AE176" t="s">
        <v>6535</v>
      </c>
    </row>
    <row r="177" spans="2:31" x14ac:dyDescent="0.25">
      <c r="B177" t="s">
        <v>5993</v>
      </c>
      <c r="C177" t="s">
        <v>5053</v>
      </c>
      <c r="D177" t="s">
        <v>6115</v>
      </c>
      <c r="E177" t="s">
        <v>6026</v>
      </c>
      <c r="F177" t="s">
        <v>6027</v>
      </c>
      <c r="G177" t="s">
        <v>6028</v>
      </c>
      <c r="H177" t="s">
        <v>5314</v>
      </c>
      <c r="I177" t="s">
        <v>6029</v>
      </c>
      <c r="J177" t="s">
        <v>5316</v>
      </c>
      <c r="K177" t="s">
        <v>6030</v>
      </c>
      <c r="L177" t="s">
        <v>5318</v>
      </c>
      <c r="M177" t="s">
        <v>5319</v>
      </c>
      <c r="N177" t="s">
        <v>5320</v>
      </c>
      <c r="O177" t="s">
        <v>5321</v>
      </c>
      <c r="P177" t="s">
        <v>6020</v>
      </c>
      <c r="Q177" t="s">
        <v>5323</v>
      </c>
      <c r="R177" t="s">
        <v>6021</v>
      </c>
      <c r="S177" t="s">
        <v>5512</v>
      </c>
      <c r="T177" t="s">
        <v>5326</v>
      </c>
      <c r="U177" t="s">
        <v>6033</v>
      </c>
      <c r="V177" t="s">
        <v>5328</v>
      </c>
      <c r="W177" t="s">
        <v>6034</v>
      </c>
      <c r="X177" t="s">
        <v>5409</v>
      </c>
      <c r="Y177" t="s">
        <v>5330</v>
      </c>
      <c r="Z177" t="s">
        <v>5331</v>
      </c>
      <c r="AA177" t="s">
        <v>6025</v>
      </c>
      <c r="AB177" t="s">
        <v>5912</v>
      </c>
      <c r="AC177" t="s">
        <v>5334</v>
      </c>
      <c r="AD177" t="s">
        <v>5335</v>
      </c>
      <c r="AE177" t="s">
        <v>6327</v>
      </c>
    </row>
    <row r="178" spans="2:31" x14ac:dyDescent="0.25">
      <c r="B178" t="s">
        <v>5993</v>
      </c>
      <c r="C178" t="s">
        <v>5053</v>
      </c>
      <c r="D178" t="s">
        <v>6115</v>
      </c>
      <c r="E178" t="s">
        <v>5900</v>
      </c>
      <c r="F178" t="s">
        <v>6001</v>
      </c>
      <c r="G178" t="s">
        <v>5772</v>
      </c>
      <c r="H178" t="s">
        <v>5314</v>
      </c>
      <c r="I178" t="s">
        <v>5746</v>
      </c>
      <c r="J178" t="s">
        <v>5316</v>
      </c>
      <c r="K178" t="s">
        <v>5747</v>
      </c>
      <c r="L178" t="s">
        <v>5318</v>
      </c>
      <c r="M178" t="s">
        <v>5319</v>
      </c>
      <c r="N178" t="s">
        <v>5320</v>
      </c>
      <c r="O178" t="s">
        <v>5321</v>
      </c>
      <c r="P178" t="s">
        <v>6040</v>
      </c>
      <c r="Q178" t="s">
        <v>5323</v>
      </c>
      <c r="R178" t="s">
        <v>6041</v>
      </c>
      <c r="S178" t="s">
        <v>5396</v>
      </c>
      <c r="T178" t="s">
        <v>5326</v>
      </c>
      <c r="U178" t="s">
        <v>5865</v>
      </c>
      <c r="V178" t="s">
        <v>5328</v>
      </c>
      <c r="W178" t="s">
        <v>5837</v>
      </c>
      <c r="X178" t="s">
        <v>5383</v>
      </c>
      <c r="Y178" t="s">
        <v>5330</v>
      </c>
      <c r="Z178" t="s">
        <v>5331</v>
      </c>
      <c r="AA178" t="s">
        <v>5997</v>
      </c>
      <c r="AB178" t="s">
        <v>5454</v>
      </c>
      <c r="AC178" t="s">
        <v>5334</v>
      </c>
      <c r="AD178" t="s">
        <v>5335</v>
      </c>
      <c r="AE178" t="s">
        <v>6537</v>
      </c>
    </row>
    <row r="179" spans="2:31" x14ac:dyDescent="0.25">
      <c r="B179" t="s">
        <v>5993</v>
      </c>
      <c r="C179" t="s">
        <v>5053</v>
      </c>
      <c r="D179" t="s">
        <v>6115</v>
      </c>
      <c r="E179" t="s">
        <v>6042</v>
      </c>
      <c r="F179" t="s">
        <v>6043</v>
      </c>
      <c r="G179" t="s">
        <v>5958</v>
      </c>
      <c r="H179" t="s">
        <v>5314</v>
      </c>
      <c r="I179" t="s">
        <v>6044</v>
      </c>
      <c r="J179" t="s">
        <v>5316</v>
      </c>
      <c r="K179" t="s">
        <v>6045</v>
      </c>
      <c r="L179" t="s">
        <v>5785</v>
      </c>
      <c r="M179" t="s">
        <v>5319</v>
      </c>
      <c r="N179" t="s">
        <v>5320</v>
      </c>
      <c r="O179" t="s">
        <v>5321</v>
      </c>
      <c r="P179" t="s">
        <v>6031</v>
      </c>
      <c r="Q179" t="s">
        <v>5323</v>
      </c>
      <c r="R179" t="s">
        <v>6005</v>
      </c>
      <c r="S179" t="s">
        <v>5918</v>
      </c>
      <c r="T179" t="s">
        <v>5326</v>
      </c>
      <c r="U179" t="s">
        <v>6023</v>
      </c>
      <c r="V179" t="s">
        <v>5328</v>
      </c>
      <c r="W179" t="s">
        <v>6024</v>
      </c>
      <c r="X179" t="s">
        <v>5420</v>
      </c>
      <c r="Y179" t="s">
        <v>5330</v>
      </c>
      <c r="Z179" t="s">
        <v>5331</v>
      </c>
      <c r="AA179" t="s">
        <v>6025</v>
      </c>
      <c r="AB179" t="s">
        <v>5912</v>
      </c>
      <c r="AC179" t="s">
        <v>5334</v>
      </c>
      <c r="AD179" t="s">
        <v>5335</v>
      </c>
      <c r="AE179" t="s">
        <v>6329</v>
      </c>
    </row>
    <row r="180" spans="2:31" x14ac:dyDescent="0.25">
      <c r="B180" t="s">
        <v>5993</v>
      </c>
      <c r="C180" t="s">
        <v>5053</v>
      </c>
      <c r="D180" t="s">
        <v>6115</v>
      </c>
      <c r="E180" t="s">
        <v>6042</v>
      </c>
      <c r="F180" t="s">
        <v>6043</v>
      </c>
      <c r="G180" t="s">
        <v>5958</v>
      </c>
      <c r="H180" t="s">
        <v>5314</v>
      </c>
      <c r="I180" t="s">
        <v>6046</v>
      </c>
      <c r="J180" t="s">
        <v>5316</v>
      </c>
      <c r="K180" t="s">
        <v>6047</v>
      </c>
      <c r="L180" t="s">
        <v>5785</v>
      </c>
      <c r="M180" t="s">
        <v>5319</v>
      </c>
      <c r="N180" t="s">
        <v>5320</v>
      </c>
      <c r="O180" t="s">
        <v>5321</v>
      </c>
      <c r="P180" t="s">
        <v>6020</v>
      </c>
      <c r="Q180" t="s">
        <v>5323</v>
      </c>
      <c r="R180" t="s">
        <v>6021</v>
      </c>
      <c r="S180" t="s">
        <v>6022</v>
      </c>
      <c r="T180" t="s">
        <v>5326</v>
      </c>
      <c r="U180" t="s">
        <v>6023</v>
      </c>
      <c r="V180" t="s">
        <v>5328</v>
      </c>
      <c r="W180" t="s">
        <v>6024</v>
      </c>
      <c r="X180" t="s">
        <v>5420</v>
      </c>
      <c r="Y180" t="s">
        <v>5330</v>
      </c>
      <c r="Z180" t="s">
        <v>5331</v>
      </c>
      <c r="AA180" t="s">
        <v>6025</v>
      </c>
      <c r="AB180" t="s">
        <v>5912</v>
      </c>
      <c r="AC180" t="s">
        <v>5334</v>
      </c>
      <c r="AD180" t="s">
        <v>5335</v>
      </c>
      <c r="AE180" t="s">
        <v>6331</v>
      </c>
    </row>
    <row r="181" spans="2:31" x14ac:dyDescent="0.25">
      <c r="B181" t="s">
        <v>5993</v>
      </c>
      <c r="C181" t="s">
        <v>5053</v>
      </c>
      <c r="D181" t="s">
        <v>6115</v>
      </c>
      <c r="E181" t="s">
        <v>6042</v>
      </c>
      <c r="F181" t="s">
        <v>6043</v>
      </c>
      <c r="G181" t="s">
        <v>5958</v>
      </c>
      <c r="H181" t="s">
        <v>5314</v>
      </c>
      <c r="I181" t="s">
        <v>5746</v>
      </c>
      <c r="J181" t="s">
        <v>5316</v>
      </c>
      <c r="K181" t="s">
        <v>5747</v>
      </c>
      <c r="L181" t="s">
        <v>5785</v>
      </c>
      <c r="M181" t="s">
        <v>5319</v>
      </c>
      <c r="N181" t="s">
        <v>5320</v>
      </c>
      <c r="O181" t="s">
        <v>5321</v>
      </c>
      <c r="P181" t="s">
        <v>6035</v>
      </c>
      <c r="Q181" t="s">
        <v>5323</v>
      </c>
      <c r="R181" t="s">
        <v>6036</v>
      </c>
      <c r="S181" t="s">
        <v>6037</v>
      </c>
      <c r="T181" t="s">
        <v>5326</v>
      </c>
      <c r="U181" t="s">
        <v>6023</v>
      </c>
      <c r="V181" t="s">
        <v>5328</v>
      </c>
      <c r="W181" t="s">
        <v>6024</v>
      </c>
      <c r="X181" t="s">
        <v>5420</v>
      </c>
      <c r="Y181" t="s">
        <v>5330</v>
      </c>
      <c r="Z181" t="s">
        <v>5331</v>
      </c>
      <c r="AA181" t="s">
        <v>5997</v>
      </c>
      <c r="AB181" t="s">
        <v>5912</v>
      </c>
      <c r="AC181" t="s">
        <v>5334</v>
      </c>
      <c r="AD181" t="s">
        <v>5335</v>
      </c>
      <c r="AE181" t="s">
        <v>6539</v>
      </c>
    </row>
    <row r="182" spans="2:31" x14ac:dyDescent="0.25">
      <c r="B182" t="s">
        <v>5993</v>
      </c>
      <c r="C182" t="s">
        <v>5053</v>
      </c>
      <c r="D182" t="s">
        <v>6115</v>
      </c>
      <c r="E182" t="s">
        <v>6015</v>
      </c>
      <c r="F182" t="s">
        <v>6016</v>
      </c>
      <c r="G182" t="s">
        <v>6017</v>
      </c>
      <c r="H182" t="s">
        <v>5314</v>
      </c>
      <c r="I182" t="s">
        <v>6048</v>
      </c>
      <c r="J182" t="s">
        <v>5316</v>
      </c>
      <c r="K182" t="s">
        <v>6049</v>
      </c>
      <c r="L182" t="s">
        <v>5785</v>
      </c>
      <c r="M182" t="s">
        <v>5319</v>
      </c>
      <c r="N182" t="s">
        <v>5320</v>
      </c>
      <c r="O182" t="s">
        <v>5321</v>
      </c>
      <c r="P182" t="s">
        <v>6031</v>
      </c>
      <c r="Q182" t="s">
        <v>5323</v>
      </c>
      <c r="R182" t="s">
        <v>6005</v>
      </c>
      <c r="S182" t="s">
        <v>5918</v>
      </c>
      <c r="T182" t="s">
        <v>5326</v>
      </c>
      <c r="U182" t="s">
        <v>6023</v>
      </c>
      <c r="V182" t="s">
        <v>5328</v>
      </c>
      <c r="W182" t="s">
        <v>6024</v>
      </c>
      <c r="X182" t="s">
        <v>5420</v>
      </c>
      <c r="Y182" t="s">
        <v>5330</v>
      </c>
      <c r="Z182" t="s">
        <v>5331</v>
      </c>
      <c r="AA182" t="s">
        <v>6025</v>
      </c>
      <c r="AB182" t="s">
        <v>5912</v>
      </c>
      <c r="AC182" t="s">
        <v>5334</v>
      </c>
      <c r="AD182" t="s">
        <v>5335</v>
      </c>
      <c r="AE182" t="s">
        <v>6333</v>
      </c>
    </row>
    <row r="183" spans="2:31" x14ac:dyDescent="0.25">
      <c r="B183" t="s">
        <v>5993</v>
      </c>
      <c r="C183" t="s">
        <v>5053</v>
      </c>
      <c r="D183" t="s">
        <v>6120</v>
      </c>
      <c r="E183" t="s">
        <v>5476</v>
      </c>
      <c r="F183" t="s">
        <v>5981</v>
      </c>
      <c r="G183" t="s">
        <v>5508</v>
      </c>
      <c r="H183" t="s">
        <v>5314</v>
      </c>
      <c r="I183" t="s">
        <v>5746</v>
      </c>
      <c r="J183" t="s">
        <v>5316</v>
      </c>
      <c r="K183" t="s">
        <v>5747</v>
      </c>
      <c r="L183" t="s">
        <v>5318</v>
      </c>
      <c r="M183" t="s">
        <v>5319</v>
      </c>
      <c r="N183" t="s">
        <v>5320</v>
      </c>
      <c r="O183" t="s">
        <v>5321</v>
      </c>
      <c r="P183" t="s">
        <v>6050</v>
      </c>
      <c r="Q183" t="s">
        <v>5323</v>
      </c>
      <c r="R183" t="s">
        <v>6051</v>
      </c>
      <c r="S183" t="s">
        <v>5923</v>
      </c>
      <c r="T183" t="s">
        <v>5326</v>
      </c>
      <c r="U183" t="s">
        <v>5681</v>
      </c>
      <c r="V183" t="s">
        <v>5328</v>
      </c>
      <c r="W183" t="s">
        <v>6052</v>
      </c>
      <c r="X183" t="s">
        <v>5409</v>
      </c>
      <c r="Y183" t="s">
        <v>5330</v>
      </c>
      <c r="Z183" t="s">
        <v>5331</v>
      </c>
      <c r="AA183" t="s">
        <v>5077</v>
      </c>
      <c r="AB183" t="s">
        <v>5531</v>
      </c>
      <c r="AC183" t="s">
        <v>5334</v>
      </c>
      <c r="AD183" t="s">
        <v>5335</v>
      </c>
      <c r="AE183" t="s">
        <v>6541</v>
      </c>
    </row>
    <row r="184" spans="2:31" x14ac:dyDescent="0.25">
      <c r="B184" t="s">
        <v>5993</v>
      </c>
      <c r="C184" t="s">
        <v>5053</v>
      </c>
      <c r="D184" t="s">
        <v>6120</v>
      </c>
      <c r="E184" t="s">
        <v>5903</v>
      </c>
      <c r="F184" t="s">
        <v>6053</v>
      </c>
      <c r="G184" t="s">
        <v>5905</v>
      </c>
      <c r="H184" t="s">
        <v>5314</v>
      </c>
      <c r="I184" t="s">
        <v>5746</v>
      </c>
      <c r="J184" t="s">
        <v>5316</v>
      </c>
      <c r="K184" t="s">
        <v>5747</v>
      </c>
      <c r="L184" t="s">
        <v>5785</v>
      </c>
      <c r="M184" t="s">
        <v>5319</v>
      </c>
      <c r="N184" t="s">
        <v>5320</v>
      </c>
      <c r="O184" t="s">
        <v>5321</v>
      </c>
      <c r="P184" t="s">
        <v>6054</v>
      </c>
      <c r="Q184" t="s">
        <v>5323</v>
      </c>
      <c r="R184" t="s">
        <v>6036</v>
      </c>
      <c r="S184" t="s">
        <v>6055</v>
      </c>
      <c r="T184" t="s">
        <v>5326</v>
      </c>
      <c r="U184" t="s">
        <v>6023</v>
      </c>
      <c r="V184" t="s">
        <v>5328</v>
      </c>
      <c r="W184" t="s">
        <v>6056</v>
      </c>
      <c r="X184" t="s">
        <v>5420</v>
      </c>
      <c r="Y184" t="s">
        <v>5330</v>
      </c>
      <c r="Z184" t="s">
        <v>5331</v>
      </c>
      <c r="AA184" t="s">
        <v>5421</v>
      </c>
      <c r="AB184" t="s">
        <v>5912</v>
      </c>
      <c r="AC184" t="s">
        <v>5334</v>
      </c>
      <c r="AD184" t="s">
        <v>5335</v>
      </c>
      <c r="AE184" t="s">
        <v>6543</v>
      </c>
    </row>
    <row r="185" spans="2:31" x14ac:dyDescent="0.25">
      <c r="B185" t="s">
        <v>5993</v>
      </c>
      <c r="C185" t="s">
        <v>5053</v>
      </c>
      <c r="D185" t="s">
        <v>6120</v>
      </c>
      <c r="E185" t="s">
        <v>5913</v>
      </c>
      <c r="F185" t="s">
        <v>6057</v>
      </c>
      <c r="G185" t="s">
        <v>5915</v>
      </c>
      <c r="H185" t="s">
        <v>5314</v>
      </c>
      <c r="I185" t="s">
        <v>5746</v>
      </c>
      <c r="J185" t="s">
        <v>5316</v>
      </c>
      <c r="K185" t="s">
        <v>5747</v>
      </c>
      <c r="L185" t="s">
        <v>5785</v>
      </c>
      <c r="M185" t="s">
        <v>5319</v>
      </c>
      <c r="N185" t="s">
        <v>5320</v>
      </c>
      <c r="O185" t="s">
        <v>5321</v>
      </c>
      <c r="P185" t="s">
        <v>6054</v>
      </c>
      <c r="Q185" t="s">
        <v>5323</v>
      </c>
      <c r="R185" t="s">
        <v>6036</v>
      </c>
      <c r="S185" t="s">
        <v>6055</v>
      </c>
      <c r="T185" t="s">
        <v>5326</v>
      </c>
      <c r="U185" t="s">
        <v>6023</v>
      </c>
      <c r="V185" t="s">
        <v>5328</v>
      </c>
      <c r="W185" t="s">
        <v>6058</v>
      </c>
      <c r="X185" t="s">
        <v>5420</v>
      </c>
      <c r="Y185" t="s">
        <v>5330</v>
      </c>
      <c r="Z185" t="s">
        <v>5331</v>
      </c>
      <c r="AA185" t="s">
        <v>5421</v>
      </c>
      <c r="AB185" t="s">
        <v>5912</v>
      </c>
      <c r="AC185" t="s">
        <v>5334</v>
      </c>
      <c r="AD185" t="s">
        <v>5335</v>
      </c>
      <c r="AE185" t="s">
        <v>6545</v>
      </c>
    </row>
    <row r="186" spans="2:31" x14ac:dyDescent="0.25">
      <c r="B186" t="s">
        <v>5993</v>
      </c>
      <c r="C186" t="s">
        <v>5053</v>
      </c>
      <c r="D186" t="s">
        <v>6120</v>
      </c>
      <c r="E186" t="s">
        <v>6059</v>
      </c>
      <c r="F186" t="s">
        <v>5897</v>
      </c>
      <c r="G186" t="s">
        <v>5772</v>
      </c>
      <c r="H186" t="s">
        <v>5314</v>
      </c>
      <c r="I186" t="s">
        <v>5746</v>
      </c>
      <c r="J186" t="s">
        <v>5316</v>
      </c>
      <c r="K186" t="s">
        <v>5747</v>
      </c>
      <c r="L186" t="s">
        <v>5318</v>
      </c>
      <c r="M186" t="s">
        <v>5319</v>
      </c>
      <c r="N186" t="s">
        <v>5320</v>
      </c>
      <c r="O186" t="s">
        <v>5321</v>
      </c>
      <c r="P186" t="s">
        <v>6060</v>
      </c>
      <c r="Q186" t="s">
        <v>5323</v>
      </c>
      <c r="R186" t="s">
        <v>5907</v>
      </c>
      <c r="S186" t="s">
        <v>5609</v>
      </c>
      <c r="T186" t="s">
        <v>5326</v>
      </c>
      <c r="U186" t="s">
        <v>5865</v>
      </c>
      <c r="V186" t="s">
        <v>5328</v>
      </c>
      <c r="W186" t="s">
        <v>6061</v>
      </c>
      <c r="X186" t="s">
        <v>5383</v>
      </c>
      <c r="Y186" t="s">
        <v>5330</v>
      </c>
      <c r="Z186" t="s">
        <v>5331</v>
      </c>
      <c r="AA186" t="s">
        <v>5077</v>
      </c>
      <c r="AB186" t="s">
        <v>5531</v>
      </c>
      <c r="AC186" t="s">
        <v>5334</v>
      </c>
      <c r="AD186" t="s">
        <v>5335</v>
      </c>
      <c r="AE186" t="s">
        <v>6547</v>
      </c>
    </row>
    <row r="187" spans="2:31" x14ac:dyDescent="0.25">
      <c r="B187" t="s">
        <v>5993</v>
      </c>
      <c r="C187" t="s">
        <v>5053</v>
      </c>
      <c r="D187" t="s">
        <v>6120</v>
      </c>
      <c r="E187" t="s">
        <v>5973</v>
      </c>
      <c r="F187" t="s">
        <v>6062</v>
      </c>
      <c r="G187" t="s">
        <v>5852</v>
      </c>
      <c r="H187" t="s">
        <v>5314</v>
      </c>
      <c r="I187" t="s">
        <v>5746</v>
      </c>
      <c r="J187" t="s">
        <v>5316</v>
      </c>
      <c r="K187" t="s">
        <v>5747</v>
      </c>
      <c r="L187" t="s">
        <v>5785</v>
      </c>
      <c r="M187" t="s">
        <v>5319</v>
      </c>
      <c r="N187" t="s">
        <v>5320</v>
      </c>
      <c r="O187" t="s">
        <v>5321</v>
      </c>
      <c r="P187" t="s">
        <v>6050</v>
      </c>
      <c r="Q187" t="s">
        <v>5323</v>
      </c>
      <c r="R187" t="s">
        <v>6051</v>
      </c>
      <c r="S187" t="s">
        <v>5923</v>
      </c>
      <c r="T187" t="s">
        <v>5326</v>
      </c>
      <c r="U187" t="s">
        <v>6033</v>
      </c>
      <c r="V187" t="s">
        <v>5328</v>
      </c>
      <c r="W187" t="s">
        <v>6063</v>
      </c>
      <c r="X187" t="s">
        <v>5420</v>
      </c>
      <c r="Y187" t="s">
        <v>5330</v>
      </c>
      <c r="Z187" t="s">
        <v>5331</v>
      </c>
      <c r="AA187" t="s">
        <v>5410</v>
      </c>
      <c r="AB187" t="s">
        <v>5454</v>
      </c>
      <c r="AC187" t="s">
        <v>5334</v>
      </c>
      <c r="AD187" t="s">
        <v>5335</v>
      </c>
      <c r="AE187" t="s">
        <v>6549</v>
      </c>
    </row>
    <row r="188" spans="2:31" x14ac:dyDescent="0.25">
      <c r="B188" t="s">
        <v>5993</v>
      </c>
      <c r="C188" t="s">
        <v>5053</v>
      </c>
      <c r="D188" t="s">
        <v>6115</v>
      </c>
      <c r="E188" t="s">
        <v>5771</v>
      </c>
      <c r="F188" t="s">
        <v>5677</v>
      </c>
      <c r="G188" t="s">
        <v>5772</v>
      </c>
      <c r="H188" t="s">
        <v>5314</v>
      </c>
      <c r="I188" t="s">
        <v>6007</v>
      </c>
      <c r="J188" t="s">
        <v>5316</v>
      </c>
      <c r="K188" t="s">
        <v>6008</v>
      </c>
      <c r="L188" t="s">
        <v>5318</v>
      </c>
      <c r="M188" t="s">
        <v>5319</v>
      </c>
      <c r="N188" t="s">
        <v>5320</v>
      </c>
      <c r="O188" t="s">
        <v>5321</v>
      </c>
      <c r="P188" t="s">
        <v>6060</v>
      </c>
      <c r="Q188" t="s">
        <v>5323</v>
      </c>
      <c r="R188" t="s">
        <v>6064</v>
      </c>
      <c r="S188" t="s">
        <v>5548</v>
      </c>
      <c r="T188" t="s">
        <v>5326</v>
      </c>
      <c r="U188" t="s">
        <v>5865</v>
      </c>
      <c r="V188" t="s">
        <v>5328</v>
      </c>
      <c r="W188" t="s">
        <v>5837</v>
      </c>
      <c r="X188" t="s">
        <v>5383</v>
      </c>
      <c r="Y188" t="s">
        <v>5330</v>
      </c>
      <c r="Z188" t="s">
        <v>5331</v>
      </c>
      <c r="AA188" t="s">
        <v>5410</v>
      </c>
      <c r="AB188" t="s">
        <v>5454</v>
      </c>
      <c r="AC188" t="s">
        <v>5334</v>
      </c>
      <c r="AD188" t="s">
        <v>5335</v>
      </c>
      <c r="AE188" t="s">
        <v>6335</v>
      </c>
    </row>
    <row r="189" spans="2:31" x14ac:dyDescent="0.25">
      <c r="B189" t="s">
        <v>5993</v>
      </c>
      <c r="C189" t="s">
        <v>5053</v>
      </c>
      <c r="D189" t="s">
        <v>6115</v>
      </c>
      <c r="E189" t="s">
        <v>5712</v>
      </c>
      <c r="F189" t="s">
        <v>5994</v>
      </c>
      <c r="G189" t="s">
        <v>5508</v>
      </c>
      <c r="H189" t="s">
        <v>5314</v>
      </c>
      <c r="I189" t="s">
        <v>6065</v>
      </c>
      <c r="J189" t="s">
        <v>5316</v>
      </c>
      <c r="K189" t="s">
        <v>5999</v>
      </c>
      <c r="L189" t="s">
        <v>5318</v>
      </c>
      <c r="M189" t="s">
        <v>5319</v>
      </c>
      <c r="N189" t="s">
        <v>5320</v>
      </c>
      <c r="O189" t="s">
        <v>5321</v>
      </c>
      <c r="P189" t="s">
        <v>6050</v>
      </c>
      <c r="Q189" t="s">
        <v>5323</v>
      </c>
      <c r="R189" t="s">
        <v>6066</v>
      </c>
      <c r="S189" t="s">
        <v>5371</v>
      </c>
      <c r="T189" t="s">
        <v>5326</v>
      </c>
      <c r="U189" t="s">
        <v>5538</v>
      </c>
      <c r="V189" t="s">
        <v>5328</v>
      </c>
      <c r="W189" t="s">
        <v>5963</v>
      </c>
      <c r="X189" t="s">
        <v>5872</v>
      </c>
      <c r="Y189" t="s">
        <v>5330</v>
      </c>
      <c r="Z189" t="s">
        <v>5331</v>
      </c>
      <c r="AA189" t="s">
        <v>5421</v>
      </c>
      <c r="AB189" t="s">
        <v>5422</v>
      </c>
      <c r="AC189" t="s">
        <v>5334</v>
      </c>
      <c r="AD189" t="s">
        <v>5335</v>
      </c>
      <c r="AE189" t="s">
        <v>6337</v>
      </c>
    </row>
    <row r="190" spans="2:31" x14ac:dyDescent="0.25">
      <c r="B190" t="s">
        <v>5993</v>
      </c>
      <c r="C190" t="s">
        <v>5053</v>
      </c>
      <c r="D190" t="s">
        <v>6115</v>
      </c>
      <c r="E190" t="s">
        <v>6026</v>
      </c>
      <c r="F190" t="s">
        <v>6027</v>
      </c>
      <c r="G190" t="s">
        <v>5852</v>
      </c>
      <c r="H190" t="s">
        <v>5314</v>
      </c>
      <c r="I190" t="s">
        <v>6029</v>
      </c>
      <c r="J190" t="s">
        <v>5316</v>
      </c>
      <c r="K190" t="s">
        <v>6030</v>
      </c>
      <c r="L190" t="s">
        <v>5318</v>
      </c>
      <c r="M190" t="s">
        <v>5319</v>
      </c>
      <c r="N190" t="s">
        <v>5320</v>
      </c>
      <c r="O190" t="s">
        <v>5321</v>
      </c>
      <c r="P190" t="s">
        <v>6054</v>
      </c>
      <c r="Q190" t="s">
        <v>5323</v>
      </c>
      <c r="R190" t="s">
        <v>6067</v>
      </c>
      <c r="S190" t="s">
        <v>5923</v>
      </c>
      <c r="T190" t="s">
        <v>5326</v>
      </c>
      <c r="U190" t="s">
        <v>6033</v>
      </c>
      <c r="V190" t="s">
        <v>5328</v>
      </c>
      <c r="W190" t="s">
        <v>6034</v>
      </c>
      <c r="X190" t="s">
        <v>5409</v>
      </c>
      <c r="Y190" t="s">
        <v>5330</v>
      </c>
      <c r="Z190" t="s">
        <v>5331</v>
      </c>
      <c r="AA190" t="s">
        <v>6025</v>
      </c>
      <c r="AB190" t="s">
        <v>5912</v>
      </c>
      <c r="AC190" t="s">
        <v>5334</v>
      </c>
      <c r="AD190" t="s">
        <v>5335</v>
      </c>
      <c r="AE190" t="s">
        <v>6339</v>
      </c>
    </row>
    <row r="191" spans="2:31" x14ac:dyDescent="0.25">
      <c r="B191" t="s">
        <v>5993</v>
      </c>
      <c r="C191" t="s">
        <v>5053</v>
      </c>
      <c r="D191" t="s">
        <v>6115</v>
      </c>
      <c r="E191" t="s">
        <v>6068</v>
      </c>
      <c r="F191" t="s">
        <v>5965</v>
      </c>
      <c r="G191" t="s">
        <v>5915</v>
      </c>
      <c r="H191" t="s">
        <v>5314</v>
      </c>
      <c r="I191" t="s">
        <v>6069</v>
      </c>
      <c r="J191" t="s">
        <v>5316</v>
      </c>
      <c r="K191" t="s">
        <v>6070</v>
      </c>
      <c r="L191" t="s">
        <v>5318</v>
      </c>
      <c r="M191" t="s">
        <v>5319</v>
      </c>
      <c r="N191" t="s">
        <v>5320</v>
      </c>
      <c r="O191" t="s">
        <v>5321</v>
      </c>
      <c r="P191" t="s">
        <v>6054</v>
      </c>
      <c r="Q191" t="s">
        <v>5323</v>
      </c>
      <c r="R191" t="s">
        <v>6067</v>
      </c>
      <c r="S191" t="s">
        <v>6055</v>
      </c>
      <c r="T191" t="s">
        <v>5326</v>
      </c>
      <c r="U191" t="s">
        <v>6023</v>
      </c>
      <c r="V191" t="s">
        <v>5328</v>
      </c>
      <c r="W191" t="s">
        <v>6024</v>
      </c>
      <c r="X191" t="s">
        <v>5420</v>
      </c>
      <c r="Y191" t="s">
        <v>5330</v>
      </c>
      <c r="Z191" t="s">
        <v>5331</v>
      </c>
      <c r="AA191" t="s">
        <v>6025</v>
      </c>
      <c r="AB191" t="s">
        <v>5912</v>
      </c>
      <c r="AC191" t="s">
        <v>5334</v>
      </c>
      <c r="AD191" t="s">
        <v>5335</v>
      </c>
      <c r="AE191" t="s">
        <v>6341</v>
      </c>
    </row>
    <row r="192" spans="2:31" x14ac:dyDescent="0.25">
      <c r="B192" t="s">
        <v>5993</v>
      </c>
      <c r="C192" t="s">
        <v>5053</v>
      </c>
      <c r="D192" t="s">
        <v>6115</v>
      </c>
      <c r="E192" t="s">
        <v>6015</v>
      </c>
      <c r="F192" t="s">
        <v>6016</v>
      </c>
      <c r="G192" t="s">
        <v>5905</v>
      </c>
      <c r="H192" t="s">
        <v>5314</v>
      </c>
      <c r="I192" t="s">
        <v>6071</v>
      </c>
      <c r="J192" t="s">
        <v>5316</v>
      </c>
      <c r="K192" t="s">
        <v>6072</v>
      </c>
      <c r="L192" t="s">
        <v>5318</v>
      </c>
      <c r="M192" t="s">
        <v>5319</v>
      </c>
      <c r="N192" t="s">
        <v>5320</v>
      </c>
      <c r="O192" t="s">
        <v>5321</v>
      </c>
      <c r="P192" t="s">
        <v>6054</v>
      </c>
      <c r="Q192" t="s">
        <v>5323</v>
      </c>
      <c r="R192" t="s">
        <v>6067</v>
      </c>
      <c r="S192" t="s">
        <v>6055</v>
      </c>
      <c r="T192" t="s">
        <v>5326</v>
      </c>
      <c r="U192" t="s">
        <v>6023</v>
      </c>
      <c r="V192" t="s">
        <v>5328</v>
      </c>
      <c r="W192" t="s">
        <v>6024</v>
      </c>
      <c r="X192" t="s">
        <v>5420</v>
      </c>
      <c r="Y192" t="s">
        <v>5330</v>
      </c>
      <c r="Z192" t="s">
        <v>5331</v>
      </c>
      <c r="AA192" t="s">
        <v>6025</v>
      </c>
      <c r="AB192" t="s">
        <v>5912</v>
      </c>
      <c r="AC192" t="s">
        <v>5334</v>
      </c>
      <c r="AD192" t="s">
        <v>5335</v>
      </c>
      <c r="AE192" t="s">
        <v>6343</v>
      </c>
    </row>
    <row r="193" spans="2:31" x14ac:dyDescent="0.25">
      <c r="B193" t="s">
        <v>5993</v>
      </c>
      <c r="C193" t="s">
        <v>5053</v>
      </c>
      <c r="D193" t="s">
        <v>6120</v>
      </c>
      <c r="E193" t="s">
        <v>5506</v>
      </c>
      <c r="F193" t="s">
        <v>5677</v>
      </c>
      <c r="G193" t="s">
        <v>5508</v>
      </c>
      <c r="H193" t="s">
        <v>5314</v>
      </c>
      <c r="I193" t="s">
        <v>5746</v>
      </c>
      <c r="J193" t="s">
        <v>5316</v>
      </c>
      <c r="K193" t="s">
        <v>5747</v>
      </c>
      <c r="L193" t="s">
        <v>5318</v>
      </c>
      <c r="M193" t="s">
        <v>5319</v>
      </c>
      <c r="N193" t="s">
        <v>5320</v>
      </c>
      <c r="O193" t="s">
        <v>5321</v>
      </c>
      <c r="P193" t="s">
        <v>6000</v>
      </c>
      <c r="Q193" t="s">
        <v>5323</v>
      </c>
      <c r="R193" t="s">
        <v>5948</v>
      </c>
      <c r="S193" t="s">
        <v>5512</v>
      </c>
      <c r="T193" t="s">
        <v>5326</v>
      </c>
      <c r="U193" t="s">
        <v>5681</v>
      </c>
      <c r="V193" t="s">
        <v>5328</v>
      </c>
      <c r="W193" t="s">
        <v>6073</v>
      </c>
      <c r="X193" t="s">
        <v>5409</v>
      </c>
      <c r="Y193" t="s">
        <v>5330</v>
      </c>
      <c r="Z193" t="s">
        <v>5331</v>
      </c>
      <c r="AA193" t="s">
        <v>5077</v>
      </c>
      <c r="AB193" t="s">
        <v>5531</v>
      </c>
      <c r="AC193" t="s">
        <v>5334</v>
      </c>
      <c r="AD193" t="s">
        <v>5335</v>
      </c>
      <c r="AE193" t="s">
        <v>6551</v>
      </c>
    </row>
    <row r="194" spans="2:31" x14ac:dyDescent="0.25">
      <c r="B194" t="s">
        <v>5993</v>
      </c>
      <c r="C194" t="s">
        <v>5053</v>
      </c>
      <c r="D194" t="s">
        <v>6120</v>
      </c>
      <c r="E194" t="s">
        <v>5973</v>
      </c>
      <c r="F194" t="s">
        <v>6062</v>
      </c>
      <c r="G194" t="s">
        <v>5852</v>
      </c>
      <c r="H194" t="s">
        <v>5314</v>
      </c>
      <c r="I194" t="s">
        <v>5746</v>
      </c>
      <c r="J194" t="s">
        <v>5316</v>
      </c>
      <c r="K194" t="s">
        <v>5747</v>
      </c>
      <c r="L194" t="s">
        <v>5785</v>
      </c>
      <c r="M194" t="s">
        <v>5319</v>
      </c>
      <c r="N194" t="s">
        <v>5320</v>
      </c>
      <c r="O194" t="s">
        <v>5321</v>
      </c>
      <c r="P194" t="s">
        <v>6000</v>
      </c>
      <c r="Q194" t="s">
        <v>5323</v>
      </c>
      <c r="R194" t="s">
        <v>6064</v>
      </c>
      <c r="S194" t="s">
        <v>5512</v>
      </c>
      <c r="T194" t="s">
        <v>5326</v>
      </c>
      <c r="U194" t="s">
        <v>6033</v>
      </c>
      <c r="V194" t="s">
        <v>5328</v>
      </c>
      <c r="W194" t="s">
        <v>6074</v>
      </c>
      <c r="X194" t="s">
        <v>5872</v>
      </c>
      <c r="Y194" t="s">
        <v>5330</v>
      </c>
      <c r="Z194" t="s">
        <v>5331</v>
      </c>
      <c r="AA194" t="s">
        <v>5410</v>
      </c>
      <c r="AB194" t="s">
        <v>5454</v>
      </c>
      <c r="AC194" t="s">
        <v>5334</v>
      </c>
      <c r="AD194" t="s">
        <v>5335</v>
      </c>
      <c r="AE194" t="s">
        <v>6553</v>
      </c>
    </row>
    <row r="195" spans="2:31" x14ac:dyDescent="0.25">
      <c r="B195" t="s">
        <v>5993</v>
      </c>
      <c r="C195" t="s">
        <v>5053</v>
      </c>
      <c r="D195" t="s">
        <v>6120</v>
      </c>
      <c r="E195" t="s">
        <v>5913</v>
      </c>
      <c r="F195" t="s">
        <v>5947</v>
      </c>
      <c r="G195" t="s">
        <v>5915</v>
      </c>
      <c r="H195" t="s">
        <v>5314</v>
      </c>
      <c r="I195" t="s">
        <v>5746</v>
      </c>
      <c r="J195" t="s">
        <v>5316</v>
      </c>
      <c r="K195" t="s">
        <v>5747</v>
      </c>
      <c r="L195" t="s">
        <v>5785</v>
      </c>
      <c r="M195" t="s">
        <v>5319</v>
      </c>
      <c r="N195" t="s">
        <v>5320</v>
      </c>
      <c r="O195" t="s">
        <v>5321</v>
      </c>
      <c r="P195" t="s">
        <v>6031</v>
      </c>
      <c r="Q195" t="s">
        <v>5323</v>
      </c>
      <c r="R195" t="s">
        <v>6064</v>
      </c>
      <c r="S195" t="s">
        <v>6022</v>
      </c>
      <c r="T195" t="s">
        <v>5326</v>
      </c>
      <c r="U195" t="s">
        <v>6023</v>
      </c>
      <c r="V195" t="s">
        <v>5328</v>
      </c>
      <c r="W195" t="s">
        <v>6058</v>
      </c>
      <c r="X195" t="s">
        <v>5872</v>
      </c>
      <c r="Y195" t="s">
        <v>5330</v>
      </c>
      <c r="Z195" t="s">
        <v>5331</v>
      </c>
      <c r="AA195" t="s">
        <v>5421</v>
      </c>
      <c r="AB195" t="s">
        <v>5912</v>
      </c>
      <c r="AC195" t="s">
        <v>5334</v>
      </c>
      <c r="AD195" t="s">
        <v>5335</v>
      </c>
      <c r="AE195" t="s">
        <v>6555</v>
      </c>
    </row>
    <row r="196" spans="2:31" x14ac:dyDescent="0.25">
      <c r="B196" t="s">
        <v>5993</v>
      </c>
      <c r="C196" t="s">
        <v>5053</v>
      </c>
      <c r="D196" t="s">
        <v>6120</v>
      </c>
      <c r="E196" t="s">
        <v>5495</v>
      </c>
      <c r="F196" t="s">
        <v>5941</v>
      </c>
      <c r="G196" t="s">
        <v>5338</v>
      </c>
      <c r="H196" t="s">
        <v>5314</v>
      </c>
      <c r="I196" t="s">
        <v>5746</v>
      </c>
      <c r="J196" t="s">
        <v>5316</v>
      </c>
      <c r="K196" t="s">
        <v>5747</v>
      </c>
      <c r="L196" t="s">
        <v>5318</v>
      </c>
      <c r="M196" t="s">
        <v>5319</v>
      </c>
      <c r="N196" t="s">
        <v>5320</v>
      </c>
      <c r="O196" t="s">
        <v>5321</v>
      </c>
      <c r="P196" t="s">
        <v>5892</v>
      </c>
      <c r="Q196" t="s">
        <v>5323</v>
      </c>
      <c r="R196" t="s">
        <v>6009</v>
      </c>
      <c r="S196" t="s">
        <v>5908</v>
      </c>
      <c r="T196" t="s">
        <v>5326</v>
      </c>
      <c r="U196" t="s">
        <v>6075</v>
      </c>
      <c r="V196" t="s">
        <v>5328</v>
      </c>
      <c r="W196" t="s">
        <v>5743</v>
      </c>
      <c r="X196" t="s">
        <v>5074</v>
      </c>
      <c r="Y196" t="s">
        <v>5330</v>
      </c>
      <c r="Z196" t="s">
        <v>5331</v>
      </c>
      <c r="AA196" t="s">
        <v>5077</v>
      </c>
      <c r="AB196" t="s">
        <v>5531</v>
      </c>
      <c r="AC196" t="s">
        <v>5334</v>
      </c>
      <c r="AD196" t="s">
        <v>5335</v>
      </c>
      <c r="AE196" t="s">
        <v>6557</v>
      </c>
    </row>
    <row r="197" spans="2:31" x14ac:dyDescent="0.25">
      <c r="B197" t="s">
        <v>5993</v>
      </c>
      <c r="C197" t="s">
        <v>5053</v>
      </c>
      <c r="D197" t="s">
        <v>6120</v>
      </c>
      <c r="E197" t="s">
        <v>5485</v>
      </c>
      <c r="F197" t="s">
        <v>5816</v>
      </c>
      <c r="G197" t="s">
        <v>5772</v>
      </c>
      <c r="H197" t="s">
        <v>5314</v>
      </c>
      <c r="I197" t="s">
        <v>5746</v>
      </c>
      <c r="J197" t="s">
        <v>5316</v>
      </c>
      <c r="K197" t="s">
        <v>5747</v>
      </c>
      <c r="L197" t="s">
        <v>5318</v>
      </c>
      <c r="M197" t="s">
        <v>5319</v>
      </c>
      <c r="N197" t="s">
        <v>5320</v>
      </c>
      <c r="O197" t="s">
        <v>5321</v>
      </c>
      <c r="P197" t="s">
        <v>5892</v>
      </c>
      <c r="Q197" t="s">
        <v>5323</v>
      </c>
      <c r="R197" t="s">
        <v>6009</v>
      </c>
      <c r="S197" t="s">
        <v>5908</v>
      </c>
      <c r="T197" t="s">
        <v>5326</v>
      </c>
      <c r="U197" t="s">
        <v>5865</v>
      </c>
      <c r="V197" t="s">
        <v>5328</v>
      </c>
      <c r="W197" t="s">
        <v>5877</v>
      </c>
      <c r="X197" t="s">
        <v>5383</v>
      </c>
      <c r="Y197" t="s">
        <v>5330</v>
      </c>
      <c r="Z197" t="s">
        <v>5331</v>
      </c>
      <c r="AA197" t="s">
        <v>5077</v>
      </c>
      <c r="AB197" t="s">
        <v>5531</v>
      </c>
      <c r="AC197" t="s">
        <v>5334</v>
      </c>
      <c r="AD197" t="s">
        <v>5335</v>
      </c>
      <c r="AE197" t="s">
        <v>6559</v>
      </c>
    </row>
    <row r="198" spans="2:31" x14ac:dyDescent="0.25">
      <c r="B198" t="s">
        <v>5993</v>
      </c>
      <c r="C198" t="s">
        <v>5053</v>
      </c>
      <c r="D198" t="s">
        <v>6120</v>
      </c>
      <c r="E198" t="s">
        <v>5903</v>
      </c>
      <c r="F198" t="s">
        <v>6076</v>
      </c>
      <c r="G198" t="s">
        <v>5905</v>
      </c>
      <c r="H198" t="s">
        <v>5314</v>
      </c>
      <c r="I198" t="s">
        <v>5746</v>
      </c>
      <c r="J198" t="s">
        <v>5316</v>
      </c>
      <c r="K198" t="s">
        <v>5747</v>
      </c>
      <c r="L198" t="s">
        <v>5785</v>
      </c>
      <c r="M198" t="s">
        <v>5319</v>
      </c>
      <c r="N198" t="s">
        <v>5320</v>
      </c>
      <c r="O198" t="s">
        <v>5321</v>
      </c>
      <c r="P198" t="s">
        <v>6031</v>
      </c>
      <c r="Q198" t="s">
        <v>5323</v>
      </c>
      <c r="R198" t="s">
        <v>6064</v>
      </c>
      <c r="S198" t="s">
        <v>6022</v>
      </c>
      <c r="T198" t="s">
        <v>5326</v>
      </c>
      <c r="U198" t="s">
        <v>6023</v>
      </c>
      <c r="V198" t="s">
        <v>5328</v>
      </c>
      <c r="W198" t="s">
        <v>6056</v>
      </c>
      <c r="X198" t="s">
        <v>5420</v>
      </c>
      <c r="Y198" t="s">
        <v>5330</v>
      </c>
      <c r="Z198" t="s">
        <v>5331</v>
      </c>
      <c r="AA198" t="s">
        <v>5421</v>
      </c>
      <c r="AB198" t="s">
        <v>5912</v>
      </c>
      <c r="AC198" t="s">
        <v>5334</v>
      </c>
      <c r="AD198" t="s">
        <v>5335</v>
      </c>
      <c r="AE198" t="s">
        <v>6561</v>
      </c>
    </row>
    <row r="199" spans="2:31" x14ac:dyDescent="0.25">
      <c r="B199" t="s">
        <v>5993</v>
      </c>
      <c r="C199" t="s">
        <v>5053</v>
      </c>
      <c r="D199" t="s">
        <v>6120</v>
      </c>
      <c r="E199" t="s">
        <v>5903</v>
      </c>
      <c r="F199" t="s">
        <v>6053</v>
      </c>
      <c r="G199" t="s">
        <v>5905</v>
      </c>
      <c r="H199" t="s">
        <v>5314</v>
      </c>
      <c r="I199" t="s">
        <v>5746</v>
      </c>
      <c r="J199" t="s">
        <v>5316</v>
      </c>
      <c r="K199" t="s">
        <v>5747</v>
      </c>
      <c r="L199" t="s">
        <v>5785</v>
      </c>
      <c r="M199" t="s">
        <v>5319</v>
      </c>
      <c r="N199" t="s">
        <v>5320</v>
      </c>
      <c r="O199" t="s">
        <v>5321</v>
      </c>
      <c r="P199" t="s">
        <v>6077</v>
      </c>
      <c r="Q199" t="s">
        <v>5323</v>
      </c>
      <c r="R199" t="s">
        <v>6078</v>
      </c>
      <c r="S199" t="s">
        <v>5350</v>
      </c>
      <c r="T199" t="s">
        <v>5326</v>
      </c>
      <c r="U199" t="s">
        <v>6023</v>
      </c>
      <c r="V199" t="s">
        <v>5328</v>
      </c>
      <c r="W199" t="s">
        <v>6056</v>
      </c>
      <c r="X199" t="s">
        <v>5420</v>
      </c>
      <c r="Y199" t="s">
        <v>5330</v>
      </c>
      <c r="Z199" t="s">
        <v>5331</v>
      </c>
      <c r="AA199" t="s">
        <v>5421</v>
      </c>
      <c r="AB199" t="s">
        <v>5912</v>
      </c>
      <c r="AC199" t="s">
        <v>5334</v>
      </c>
      <c r="AD199" t="s">
        <v>5335</v>
      </c>
      <c r="AE199" t="s">
        <v>6563</v>
      </c>
    </row>
    <row r="200" spans="2:31" x14ac:dyDescent="0.25">
      <c r="B200" t="s">
        <v>5993</v>
      </c>
      <c r="C200" t="s">
        <v>5053</v>
      </c>
      <c r="D200" t="s">
        <v>6120</v>
      </c>
      <c r="E200" t="s">
        <v>5925</v>
      </c>
      <c r="F200" t="s">
        <v>6062</v>
      </c>
      <c r="G200" t="s">
        <v>5852</v>
      </c>
      <c r="H200" t="s">
        <v>5314</v>
      </c>
      <c r="I200" t="s">
        <v>5746</v>
      </c>
      <c r="J200" t="s">
        <v>5316</v>
      </c>
      <c r="K200" t="s">
        <v>5747</v>
      </c>
      <c r="L200" t="s">
        <v>5785</v>
      </c>
      <c r="M200" t="s">
        <v>5319</v>
      </c>
      <c r="N200" t="s">
        <v>5320</v>
      </c>
      <c r="O200" t="s">
        <v>5321</v>
      </c>
      <c r="P200" t="s">
        <v>6079</v>
      </c>
      <c r="Q200" t="s">
        <v>5323</v>
      </c>
      <c r="R200" t="s">
        <v>6080</v>
      </c>
      <c r="S200" t="s">
        <v>6055</v>
      </c>
      <c r="T200" t="s">
        <v>5326</v>
      </c>
      <c r="U200" t="s">
        <v>6033</v>
      </c>
      <c r="V200" t="s">
        <v>5328</v>
      </c>
      <c r="W200" t="s">
        <v>6074</v>
      </c>
      <c r="X200" t="s">
        <v>5872</v>
      </c>
      <c r="Y200" t="s">
        <v>5330</v>
      </c>
      <c r="Z200" t="s">
        <v>5331</v>
      </c>
      <c r="AA200" t="s">
        <v>5410</v>
      </c>
      <c r="AB200" t="s">
        <v>5454</v>
      </c>
      <c r="AC200" t="s">
        <v>5334</v>
      </c>
      <c r="AD200" t="s">
        <v>5335</v>
      </c>
      <c r="AE200" t="s">
        <v>6565</v>
      </c>
    </row>
    <row r="201" spans="2:31" x14ac:dyDescent="0.25">
      <c r="B201" t="s">
        <v>5993</v>
      </c>
      <c r="C201" t="s">
        <v>5053</v>
      </c>
      <c r="D201" t="s">
        <v>6120</v>
      </c>
      <c r="E201" t="s">
        <v>5913</v>
      </c>
      <c r="F201" t="s">
        <v>5947</v>
      </c>
      <c r="G201" t="s">
        <v>5915</v>
      </c>
      <c r="H201" t="s">
        <v>5314</v>
      </c>
      <c r="I201" t="s">
        <v>5746</v>
      </c>
      <c r="J201" t="s">
        <v>5316</v>
      </c>
      <c r="K201" t="s">
        <v>5747</v>
      </c>
      <c r="L201" t="s">
        <v>5785</v>
      </c>
      <c r="M201" t="s">
        <v>5319</v>
      </c>
      <c r="N201" t="s">
        <v>5320</v>
      </c>
      <c r="O201" t="s">
        <v>5321</v>
      </c>
      <c r="P201" t="s">
        <v>6081</v>
      </c>
      <c r="Q201" t="s">
        <v>5323</v>
      </c>
      <c r="R201" t="s">
        <v>6082</v>
      </c>
      <c r="S201" t="s">
        <v>5933</v>
      </c>
      <c r="T201" t="s">
        <v>5326</v>
      </c>
      <c r="U201" t="s">
        <v>6023</v>
      </c>
      <c r="V201" t="s">
        <v>5328</v>
      </c>
      <c r="W201" t="s">
        <v>6058</v>
      </c>
      <c r="X201" t="s">
        <v>5872</v>
      </c>
      <c r="Y201" t="s">
        <v>5330</v>
      </c>
      <c r="Z201" t="s">
        <v>5331</v>
      </c>
      <c r="AA201" t="s">
        <v>5421</v>
      </c>
      <c r="AB201" t="s">
        <v>5912</v>
      </c>
      <c r="AC201" t="s">
        <v>5334</v>
      </c>
      <c r="AD201" t="s">
        <v>5335</v>
      </c>
      <c r="AE201" t="s">
        <v>6567</v>
      </c>
    </row>
    <row r="202" spans="2:31" x14ac:dyDescent="0.25">
      <c r="B202" t="s">
        <v>5993</v>
      </c>
      <c r="C202" t="s">
        <v>5053</v>
      </c>
      <c r="D202" t="s">
        <v>6120</v>
      </c>
      <c r="E202" t="s">
        <v>5506</v>
      </c>
      <c r="F202" t="s">
        <v>6083</v>
      </c>
      <c r="G202" t="s">
        <v>5508</v>
      </c>
      <c r="H202" t="s">
        <v>5314</v>
      </c>
      <c r="I202" t="s">
        <v>5746</v>
      </c>
      <c r="J202" t="s">
        <v>5316</v>
      </c>
      <c r="K202" t="s">
        <v>5747</v>
      </c>
      <c r="L202" t="s">
        <v>5318</v>
      </c>
      <c r="M202" t="s">
        <v>5319</v>
      </c>
      <c r="N202" t="s">
        <v>5320</v>
      </c>
      <c r="O202" t="s">
        <v>5321</v>
      </c>
      <c r="P202" t="s">
        <v>6079</v>
      </c>
      <c r="Q202" t="s">
        <v>5323</v>
      </c>
      <c r="R202" t="s">
        <v>6084</v>
      </c>
      <c r="S202" t="s">
        <v>5923</v>
      </c>
      <c r="T202" t="s">
        <v>5326</v>
      </c>
      <c r="U202" t="s">
        <v>5681</v>
      </c>
      <c r="V202" t="s">
        <v>5328</v>
      </c>
      <c r="W202" t="s">
        <v>6073</v>
      </c>
      <c r="X202" t="s">
        <v>5409</v>
      </c>
      <c r="Y202" t="s">
        <v>5330</v>
      </c>
      <c r="Z202" t="s">
        <v>5331</v>
      </c>
      <c r="AA202" t="s">
        <v>5077</v>
      </c>
      <c r="AB202" t="s">
        <v>5531</v>
      </c>
      <c r="AC202" t="s">
        <v>5334</v>
      </c>
      <c r="AD202" t="s">
        <v>5335</v>
      </c>
      <c r="AE202" t="s">
        <v>6569</v>
      </c>
    </row>
    <row r="203" spans="2:31" x14ac:dyDescent="0.25">
      <c r="B203" t="s">
        <v>5993</v>
      </c>
      <c r="C203" t="s">
        <v>5053</v>
      </c>
      <c r="D203" t="s">
        <v>6120</v>
      </c>
      <c r="E203" t="s">
        <v>5485</v>
      </c>
      <c r="F203" t="s">
        <v>5816</v>
      </c>
      <c r="G203" t="s">
        <v>5772</v>
      </c>
      <c r="H203" t="s">
        <v>5314</v>
      </c>
      <c r="I203" t="s">
        <v>5746</v>
      </c>
      <c r="J203" t="s">
        <v>5316</v>
      </c>
      <c r="K203" t="s">
        <v>5747</v>
      </c>
      <c r="L203" t="s">
        <v>5318</v>
      </c>
      <c r="M203" t="s">
        <v>5319</v>
      </c>
      <c r="N203" t="s">
        <v>5320</v>
      </c>
      <c r="O203" t="s">
        <v>5321</v>
      </c>
      <c r="P203" t="s">
        <v>6079</v>
      </c>
      <c r="Q203" t="s">
        <v>5323</v>
      </c>
      <c r="R203" t="s">
        <v>5996</v>
      </c>
      <c r="S203" t="s">
        <v>5609</v>
      </c>
      <c r="T203" t="s">
        <v>5326</v>
      </c>
      <c r="U203" t="s">
        <v>5865</v>
      </c>
      <c r="V203" t="s">
        <v>5328</v>
      </c>
      <c r="W203" t="s">
        <v>5877</v>
      </c>
      <c r="X203" t="s">
        <v>5383</v>
      </c>
      <c r="Y203" t="s">
        <v>5330</v>
      </c>
      <c r="Z203" t="s">
        <v>5331</v>
      </c>
      <c r="AA203" t="s">
        <v>5077</v>
      </c>
      <c r="AB203" t="s">
        <v>5531</v>
      </c>
      <c r="AC203" t="s">
        <v>5334</v>
      </c>
      <c r="AD203" t="s">
        <v>5335</v>
      </c>
      <c r="AE203" t="s">
        <v>6571</v>
      </c>
    </row>
    <row r="204" spans="2:31" x14ac:dyDescent="0.25">
      <c r="B204" t="s">
        <v>5993</v>
      </c>
      <c r="C204" t="s">
        <v>5053</v>
      </c>
      <c r="D204" t="s">
        <v>6115</v>
      </c>
      <c r="E204" t="s">
        <v>6010</v>
      </c>
      <c r="F204" t="s">
        <v>5831</v>
      </c>
      <c r="G204" t="s">
        <v>5338</v>
      </c>
      <c r="H204" t="s">
        <v>5314</v>
      </c>
      <c r="I204" t="s">
        <v>6085</v>
      </c>
      <c r="J204" t="s">
        <v>5316</v>
      </c>
      <c r="K204" t="s">
        <v>6086</v>
      </c>
      <c r="L204" t="s">
        <v>5318</v>
      </c>
      <c r="M204" t="s">
        <v>5319</v>
      </c>
      <c r="N204" t="s">
        <v>5320</v>
      </c>
      <c r="O204" t="s">
        <v>5321</v>
      </c>
      <c r="P204" t="s">
        <v>5892</v>
      </c>
      <c r="Q204" t="s">
        <v>5323</v>
      </c>
      <c r="R204" t="s">
        <v>6087</v>
      </c>
      <c r="S204" t="s">
        <v>5371</v>
      </c>
      <c r="T204" t="s">
        <v>5326</v>
      </c>
      <c r="U204" t="s">
        <v>6088</v>
      </c>
      <c r="V204" t="s">
        <v>5328</v>
      </c>
      <c r="W204" t="s">
        <v>5342</v>
      </c>
      <c r="X204" t="s">
        <v>5522</v>
      </c>
      <c r="Y204" t="s">
        <v>5330</v>
      </c>
      <c r="Z204" t="s">
        <v>5331</v>
      </c>
      <c r="AA204" t="s">
        <v>5432</v>
      </c>
      <c r="AB204" t="s">
        <v>5354</v>
      </c>
      <c r="AC204" t="s">
        <v>5334</v>
      </c>
      <c r="AD204" t="s">
        <v>5335</v>
      </c>
      <c r="AE204" t="s">
        <v>6345</v>
      </c>
    </row>
    <row r="205" spans="2:31" x14ac:dyDescent="0.25">
      <c r="B205" t="s">
        <v>5993</v>
      </c>
      <c r="C205" t="s">
        <v>5053</v>
      </c>
      <c r="D205" t="s">
        <v>6115</v>
      </c>
      <c r="E205" t="s">
        <v>6042</v>
      </c>
      <c r="F205" t="s">
        <v>6043</v>
      </c>
      <c r="G205" t="s">
        <v>5915</v>
      </c>
      <c r="H205" t="s">
        <v>5314</v>
      </c>
      <c r="I205" t="s">
        <v>6089</v>
      </c>
      <c r="J205" t="s">
        <v>5316</v>
      </c>
      <c r="K205" t="s">
        <v>6045</v>
      </c>
      <c r="L205" t="s">
        <v>5785</v>
      </c>
      <c r="M205" t="s">
        <v>5319</v>
      </c>
      <c r="N205" t="s">
        <v>5320</v>
      </c>
      <c r="O205" t="s">
        <v>5321</v>
      </c>
      <c r="P205" t="s">
        <v>6090</v>
      </c>
      <c r="Q205" t="s">
        <v>5323</v>
      </c>
      <c r="R205" t="s">
        <v>6091</v>
      </c>
      <c r="S205" t="s">
        <v>5918</v>
      </c>
      <c r="T205" t="s">
        <v>5326</v>
      </c>
      <c r="U205" t="s">
        <v>6023</v>
      </c>
      <c r="V205" t="s">
        <v>5328</v>
      </c>
      <c r="W205" t="s">
        <v>6024</v>
      </c>
      <c r="X205" t="s">
        <v>5420</v>
      </c>
      <c r="Y205" t="s">
        <v>5330</v>
      </c>
      <c r="Z205" t="s">
        <v>5331</v>
      </c>
      <c r="AA205" t="s">
        <v>6025</v>
      </c>
      <c r="AB205" t="s">
        <v>5912</v>
      </c>
      <c r="AC205" t="s">
        <v>5334</v>
      </c>
      <c r="AD205" t="s">
        <v>5335</v>
      </c>
      <c r="AE205" t="s">
        <v>6347</v>
      </c>
    </row>
    <row r="206" spans="2:31" x14ac:dyDescent="0.25">
      <c r="B206" t="s">
        <v>5993</v>
      </c>
      <c r="C206" t="s">
        <v>5053</v>
      </c>
      <c r="D206" t="s">
        <v>6115</v>
      </c>
      <c r="E206" t="s">
        <v>6068</v>
      </c>
      <c r="F206" t="s">
        <v>5965</v>
      </c>
      <c r="G206" t="s">
        <v>5915</v>
      </c>
      <c r="H206" t="s">
        <v>5314</v>
      </c>
      <c r="I206" t="s">
        <v>6089</v>
      </c>
      <c r="J206" t="s">
        <v>5316</v>
      </c>
      <c r="K206" t="s">
        <v>6092</v>
      </c>
      <c r="L206" t="s">
        <v>5785</v>
      </c>
      <c r="M206" t="s">
        <v>5319</v>
      </c>
      <c r="N206" t="s">
        <v>5320</v>
      </c>
      <c r="O206" t="s">
        <v>5321</v>
      </c>
      <c r="P206" t="s">
        <v>6054</v>
      </c>
      <c r="Q206" t="s">
        <v>5323</v>
      </c>
      <c r="R206" t="s">
        <v>6067</v>
      </c>
      <c r="S206" t="s">
        <v>6055</v>
      </c>
      <c r="T206" t="s">
        <v>5326</v>
      </c>
      <c r="U206" t="s">
        <v>6023</v>
      </c>
      <c r="V206" t="s">
        <v>5328</v>
      </c>
      <c r="W206" t="s">
        <v>6024</v>
      </c>
      <c r="X206" t="s">
        <v>5420</v>
      </c>
      <c r="Y206" t="s">
        <v>5330</v>
      </c>
      <c r="Z206" t="s">
        <v>5331</v>
      </c>
      <c r="AA206" t="s">
        <v>6025</v>
      </c>
      <c r="AB206" t="s">
        <v>5912</v>
      </c>
      <c r="AC206" t="s">
        <v>5334</v>
      </c>
      <c r="AD206" t="s">
        <v>5335</v>
      </c>
      <c r="AE206" t="s">
        <v>6349</v>
      </c>
    </row>
    <row r="207" spans="2:31" x14ac:dyDescent="0.25">
      <c r="B207" t="s">
        <v>5993</v>
      </c>
      <c r="C207" t="s">
        <v>5053</v>
      </c>
      <c r="D207" t="s">
        <v>6115</v>
      </c>
      <c r="E207" t="s">
        <v>6015</v>
      </c>
      <c r="F207" t="s">
        <v>6016</v>
      </c>
      <c r="G207" t="s">
        <v>6017</v>
      </c>
      <c r="H207" t="s">
        <v>5314</v>
      </c>
      <c r="I207" t="s">
        <v>6093</v>
      </c>
      <c r="J207" t="s">
        <v>5316</v>
      </c>
      <c r="K207" t="s">
        <v>6094</v>
      </c>
      <c r="L207" t="s">
        <v>5785</v>
      </c>
      <c r="M207" t="s">
        <v>5319</v>
      </c>
      <c r="N207" t="s">
        <v>5320</v>
      </c>
      <c r="O207" t="s">
        <v>5321</v>
      </c>
      <c r="P207" t="s">
        <v>6095</v>
      </c>
      <c r="Q207" t="s">
        <v>5323</v>
      </c>
      <c r="R207" t="s">
        <v>6021</v>
      </c>
      <c r="S207" t="s">
        <v>6022</v>
      </c>
      <c r="T207" t="s">
        <v>5326</v>
      </c>
      <c r="U207" t="s">
        <v>6023</v>
      </c>
      <c r="V207" t="s">
        <v>5328</v>
      </c>
      <c r="W207" t="s">
        <v>6024</v>
      </c>
      <c r="X207" t="s">
        <v>5420</v>
      </c>
      <c r="Y207" t="s">
        <v>5330</v>
      </c>
      <c r="Z207" t="s">
        <v>5331</v>
      </c>
      <c r="AA207" t="s">
        <v>6025</v>
      </c>
      <c r="AB207" t="s">
        <v>5912</v>
      </c>
      <c r="AC207" t="s">
        <v>5334</v>
      </c>
      <c r="AD207" t="s">
        <v>5335</v>
      </c>
      <c r="AE207" t="s">
        <v>6351</v>
      </c>
    </row>
    <row r="208" spans="2:31" x14ac:dyDescent="0.25">
      <c r="B208" t="s">
        <v>5993</v>
      </c>
      <c r="C208" t="s">
        <v>5053</v>
      </c>
      <c r="D208" t="s">
        <v>6115</v>
      </c>
      <c r="E208" t="s">
        <v>6042</v>
      </c>
      <c r="F208" t="s">
        <v>6043</v>
      </c>
      <c r="G208" t="s">
        <v>5915</v>
      </c>
      <c r="H208" t="s">
        <v>5314</v>
      </c>
      <c r="I208" t="s">
        <v>6089</v>
      </c>
      <c r="J208" t="s">
        <v>5316</v>
      </c>
      <c r="K208" t="s">
        <v>6092</v>
      </c>
      <c r="L208" t="s">
        <v>5785</v>
      </c>
      <c r="M208" t="s">
        <v>5319</v>
      </c>
      <c r="N208" t="s">
        <v>5320</v>
      </c>
      <c r="O208" t="s">
        <v>5321</v>
      </c>
      <c r="P208" t="s">
        <v>6095</v>
      </c>
      <c r="Q208" t="s">
        <v>5323</v>
      </c>
      <c r="R208" t="s">
        <v>6021</v>
      </c>
      <c r="S208" t="s">
        <v>6022</v>
      </c>
      <c r="T208" t="s">
        <v>5326</v>
      </c>
      <c r="U208" t="s">
        <v>6023</v>
      </c>
      <c r="V208" t="s">
        <v>5328</v>
      </c>
      <c r="W208" t="s">
        <v>6024</v>
      </c>
      <c r="X208" t="s">
        <v>5420</v>
      </c>
      <c r="Y208" t="s">
        <v>5330</v>
      </c>
      <c r="Z208" t="s">
        <v>5331</v>
      </c>
      <c r="AA208" t="s">
        <v>6025</v>
      </c>
      <c r="AB208" t="s">
        <v>5912</v>
      </c>
      <c r="AC208" t="s">
        <v>5334</v>
      </c>
      <c r="AD208" t="s">
        <v>5335</v>
      </c>
      <c r="AE208" t="s">
        <v>6353</v>
      </c>
    </row>
    <row r="209" spans="2:31" x14ac:dyDescent="0.25">
      <c r="B209" t="s">
        <v>5993</v>
      </c>
      <c r="C209" t="s">
        <v>5053</v>
      </c>
      <c r="D209" t="s">
        <v>6115</v>
      </c>
      <c r="E209" t="s">
        <v>5900</v>
      </c>
      <c r="F209" t="s">
        <v>6001</v>
      </c>
      <c r="G209" t="s">
        <v>5393</v>
      </c>
      <c r="H209" t="s">
        <v>5314</v>
      </c>
      <c r="I209" t="s">
        <v>6096</v>
      </c>
      <c r="J209" t="s">
        <v>5316</v>
      </c>
      <c r="K209" t="s">
        <v>6097</v>
      </c>
      <c r="L209" t="s">
        <v>5318</v>
      </c>
      <c r="M209" t="s">
        <v>5319</v>
      </c>
      <c r="N209" t="s">
        <v>5320</v>
      </c>
      <c r="O209" t="s">
        <v>5321</v>
      </c>
      <c r="P209" t="s">
        <v>5892</v>
      </c>
      <c r="Q209" t="s">
        <v>5323</v>
      </c>
      <c r="R209" t="s">
        <v>6087</v>
      </c>
      <c r="S209" t="s">
        <v>5956</v>
      </c>
      <c r="T209" t="s">
        <v>5326</v>
      </c>
      <c r="U209" t="s">
        <v>5529</v>
      </c>
      <c r="V209" t="s">
        <v>5328</v>
      </c>
      <c r="W209" t="s">
        <v>5675</v>
      </c>
      <c r="X209" t="s">
        <v>5383</v>
      </c>
      <c r="Y209" t="s">
        <v>5330</v>
      </c>
      <c r="Z209" t="s">
        <v>5331</v>
      </c>
      <c r="AA209" t="s">
        <v>5410</v>
      </c>
      <c r="AB209" t="s">
        <v>5454</v>
      </c>
      <c r="AC209" t="s">
        <v>5334</v>
      </c>
      <c r="AD209" t="s">
        <v>5335</v>
      </c>
      <c r="AE209" t="s">
        <v>6355</v>
      </c>
    </row>
    <row r="210" spans="2:31" x14ac:dyDescent="0.25">
      <c r="B210" t="s">
        <v>5993</v>
      </c>
      <c r="C210" t="s">
        <v>5053</v>
      </c>
      <c r="D210" t="s">
        <v>6115</v>
      </c>
      <c r="E210" t="s">
        <v>6026</v>
      </c>
      <c r="F210" t="s">
        <v>6027</v>
      </c>
      <c r="G210" t="s">
        <v>5852</v>
      </c>
      <c r="H210" t="s">
        <v>5314</v>
      </c>
      <c r="I210" t="s">
        <v>6098</v>
      </c>
      <c r="J210" t="s">
        <v>5316</v>
      </c>
      <c r="K210" t="s">
        <v>6030</v>
      </c>
      <c r="L210" t="s">
        <v>5318</v>
      </c>
      <c r="M210" t="s">
        <v>5319</v>
      </c>
      <c r="N210" t="s">
        <v>5320</v>
      </c>
      <c r="O210" t="s">
        <v>5321</v>
      </c>
      <c r="P210" t="s">
        <v>6090</v>
      </c>
      <c r="Q210" t="s">
        <v>5323</v>
      </c>
      <c r="R210" t="s">
        <v>6064</v>
      </c>
      <c r="S210" t="s">
        <v>5918</v>
      </c>
      <c r="T210" t="s">
        <v>5326</v>
      </c>
      <c r="U210" t="s">
        <v>6033</v>
      </c>
      <c r="V210" t="s">
        <v>5328</v>
      </c>
      <c r="W210" t="s">
        <v>6034</v>
      </c>
      <c r="X210" t="s">
        <v>5409</v>
      </c>
      <c r="Y210" t="s">
        <v>5330</v>
      </c>
      <c r="Z210" t="s">
        <v>5331</v>
      </c>
      <c r="AA210" t="s">
        <v>6025</v>
      </c>
      <c r="AB210" t="s">
        <v>5912</v>
      </c>
      <c r="AC210" t="s">
        <v>5334</v>
      </c>
      <c r="AD210" t="s">
        <v>5335</v>
      </c>
      <c r="AE210" t="s">
        <v>6357</v>
      </c>
    </row>
    <row r="211" spans="2:31" x14ac:dyDescent="0.25">
      <c r="B211" t="s">
        <v>5993</v>
      </c>
      <c r="C211" t="s">
        <v>5053</v>
      </c>
      <c r="D211" t="s">
        <v>6115</v>
      </c>
      <c r="E211" t="s">
        <v>5900</v>
      </c>
      <c r="F211" t="s">
        <v>6001</v>
      </c>
      <c r="G211" t="s">
        <v>5393</v>
      </c>
      <c r="H211" t="s">
        <v>5314</v>
      </c>
      <c r="I211" t="s">
        <v>6096</v>
      </c>
      <c r="J211" t="s">
        <v>5316</v>
      </c>
      <c r="K211" t="s">
        <v>6019</v>
      </c>
      <c r="L211" t="s">
        <v>5318</v>
      </c>
      <c r="M211" t="s">
        <v>5319</v>
      </c>
      <c r="N211" t="s">
        <v>5320</v>
      </c>
      <c r="O211" t="s">
        <v>5321</v>
      </c>
      <c r="P211" t="s">
        <v>6099</v>
      </c>
      <c r="Q211" t="s">
        <v>5323</v>
      </c>
      <c r="R211" t="s">
        <v>6005</v>
      </c>
      <c r="S211" t="s">
        <v>5956</v>
      </c>
      <c r="T211" t="s">
        <v>5326</v>
      </c>
      <c r="U211" t="s">
        <v>5529</v>
      </c>
      <c r="V211" t="s">
        <v>5328</v>
      </c>
      <c r="W211" t="s">
        <v>5675</v>
      </c>
      <c r="X211" t="s">
        <v>5383</v>
      </c>
      <c r="Y211" t="s">
        <v>5330</v>
      </c>
      <c r="Z211" t="s">
        <v>5331</v>
      </c>
      <c r="AA211" t="s">
        <v>5410</v>
      </c>
      <c r="AB211" t="s">
        <v>5454</v>
      </c>
      <c r="AC211" t="s">
        <v>5334</v>
      </c>
      <c r="AD211" t="s">
        <v>5335</v>
      </c>
      <c r="AE211" t="s">
        <v>6359</v>
      </c>
    </row>
    <row r="212" spans="2:31" x14ac:dyDescent="0.25">
      <c r="B212" t="s">
        <v>5993</v>
      </c>
      <c r="C212" t="s">
        <v>5053</v>
      </c>
      <c r="D212" t="s">
        <v>6115</v>
      </c>
      <c r="E212" t="s">
        <v>5712</v>
      </c>
      <c r="F212" t="s">
        <v>5994</v>
      </c>
      <c r="G212" t="s">
        <v>5508</v>
      </c>
      <c r="H212" t="s">
        <v>5314</v>
      </c>
      <c r="I212" t="s">
        <v>6100</v>
      </c>
      <c r="J212" t="s">
        <v>5316</v>
      </c>
      <c r="K212" t="s">
        <v>6101</v>
      </c>
      <c r="L212" t="s">
        <v>5318</v>
      </c>
      <c r="M212" t="s">
        <v>5319</v>
      </c>
      <c r="N212" t="s">
        <v>5320</v>
      </c>
      <c r="O212" t="s">
        <v>5321</v>
      </c>
      <c r="P212" t="s">
        <v>6102</v>
      </c>
      <c r="Q212" t="s">
        <v>5323</v>
      </c>
      <c r="R212" t="s">
        <v>6103</v>
      </c>
      <c r="S212" t="s">
        <v>6055</v>
      </c>
      <c r="T212" t="s">
        <v>5326</v>
      </c>
      <c r="U212" t="s">
        <v>6104</v>
      </c>
      <c r="V212" t="s">
        <v>5328</v>
      </c>
      <c r="W212" t="s">
        <v>5550</v>
      </c>
      <c r="X212" t="s">
        <v>5872</v>
      </c>
      <c r="Y212" t="s">
        <v>5330</v>
      </c>
      <c r="Z212" t="s">
        <v>5331</v>
      </c>
      <c r="AA212" t="s">
        <v>5421</v>
      </c>
      <c r="AB212" t="s">
        <v>5422</v>
      </c>
      <c r="AC212" t="s">
        <v>5334</v>
      </c>
      <c r="AD212" t="s">
        <v>5335</v>
      </c>
      <c r="AE212" t="s">
        <v>6361</v>
      </c>
    </row>
    <row r="213" spans="2:31" x14ac:dyDescent="0.25">
      <c r="B213" t="s">
        <v>5993</v>
      </c>
      <c r="C213" t="s">
        <v>5053</v>
      </c>
      <c r="D213" t="s">
        <v>6115</v>
      </c>
      <c r="E213" t="s">
        <v>5771</v>
      </c>
      <c r="F213" t="s">
        <v>5677</v>
      </c>
      <c r="G213" t="s">
        <v>5393</v>
      </c>
      <c r="H213" t="s">
        <v>5314</v>
      </c>
      <c r="I213" t="s">
        <v>6069</v>
      </c>
      <c r="J213" t="s">
        <v>5316</v>
      </c>
      <c r="K213" t="s">
        <v>6105</v>
      </c>
      <c r="L213" t="s">
        <v>5318</v>
      </c>
      <c r="M213" t="s">
        <v>5319</v>
      </c>
      <c r="N213" t="s">
        <v>5320</v>
      </c>
      <c r="O213" t="s">
        <v>5321</v>
      </c>
      <c r="P213" t="s">
        <v>6060</v>
      </c>
      <c r="Q213" t="s">
        <v>5323</v>
      </c>
      <c r="R213" t="s">
        <v>6064</v>
      </c>
      <c r="S213" t="s">
        <v>5548</v>
      </c>
      <c r="T213" t="s">
        <v>5326</v>
      </c>
      <c r="U213" t="s">
        <v>5529</v>
      </c>
      <c r="V213" t="s">
        <v>5328</v>
      </c>
      <c r="W213" t="s">
        <v>5675</v>
      </c>
      <c r="X213" t="s">
        <v>5383</v>
      </c>
      <c r="Y213" t="s">
        <v>5330</v>
      </c>
      <c r="Z213" t="s">
        <v>5331</v>
      </c>
      <c r="AA213" t="s">
        <v>5410</v>
      </c>
      <c r="AB213" t="s">
        <v>5454</v>
      </c>
      <c r="AC213" t="s">
        <v>5334</v>
      </c>
      <c r="AD213" t="s">
        <v>5335</v>
      </c>
      <c r="AE213" t="s">
        <v>6363</v>
      </c>
    </row>
    <row r="214" spans="2:31" x14ac:dyDescent="0.25">
      <c r="B214" t="s">
        <v>5993</v>
      </c>
      <c r="C214" t="s">
        <v>5053</v>
      </c>
      <c r="D214" t="s">
        <v>6115</v>
      </c>
      <c r="E214" t="s">
        <v>6015</v>
      </c>
      <c r="F214" t="s">
        <v>6016</v>
      </c>
      <c r="G214" t="s">
        <v>6017</v>
      </c>
      <c r="H214" t="s">
        <v>5314</v>
      </c>
      <c r="I214" t="s">
        <v>6093</v>
      </c>
      <c r="J214" t="s">
        <v>5316</v>
      </c>
      <c r="K214" t="s">
        <v>6049</v>
      </c>
      <c r="L214" t="s">
        <v>5785</v>
      </c>
      <c r="M214" t="s">
        <v>5319</v>
      </c>
      <c r="N214" t="s">
        <v>5320</v>
      </c>
      <c r="O214" t="s">
        <v>5321</v>
      </c>
      <c r="P214" t="s">
        <v>6090</v>
      </c>
      <c r="Q214" t="s">
        <v>5323</v>
      </c>
      <c r="R214" t="s">
        <v>6091</v>
      </c>
      <c r="S214" t="s">
        <v>5918</v>
      </c>
      <c r="T214" t="s">
        <v>5326</v>
      </c>
      <c r="U214" t="s">
        <v>6023</v>
      </c>
      <c r="V214" t="s">
        <v>5328</v>
      </c>
      <c r="W214" t="s">
        <v>6024</v>
      </c>
      <c r="X214" t="s">
        <v>5420</v>
      </c>
      <c r="Y214" t="s">
        <v>5330</v>
      </c>
      <c r="Z214" t="s">
        <v>5331</v>
      </c>
      <c r="AA214" t="s">
        <v>6025</v>
      </c>
      <c r="AB214" t="s">
        <v>5912</v>
      </c>
      <c r="AC214" t="s">
        <v>5334</v>
      </c>
      <c r="AD214" t="s">
        <v>5335</v>
      </c>
      <c r="AE214" t="s">
        <v>6365</v>
      </c>
    </row>
    <row r="215" spans="2:31" x14ac:dyDescent="0.25">
      <c r="B215" t="s">
        <v>5993</v>
      </c>
      <c r="C215" t="s">
        <v>5053</v>
      </c>
      <c r="D215" t="s">
        <v>6115</v>
      </c>
      <c r="E215" t="s">
        <v>6026</v>
      </c>
      <c r="F215" t="s">
        <v>6027</v>
      </c>
      <c r="G215" t="s">
        <v>5852</v>
      </c>
      <c r="H215" t="s">
        <v>5314</v>
      </c>
      <c r="I215" t="s">
        <v>6098</v>
      </c>
      <c r="J215" t="s">
        <v>5316</v>
      </c>
      <c r="K215" t="s">
        <v>6106</v>
      </c>
      <c r="L215" t="s">
        <v>5318</v>
      </c>
      <c r="M215" t="s">
        <v>5319</v>
      </c>
      <c r="N215" t="s">
        <v>5320</v>
      </c>
      <c r="O215" t="s">
        <v>5321</v>
      </c>
      <c r="P215" t="s">
        <v>6095</v>
      </c>
      <c r="Q215" t="s">
        <v>5323</v>
      </c>
      <c r="R215" t="s">
        <v>6021</v>
      </c>
      <c r="S215" t="s">
        <v>5512</v>
      </c>
      <c r="T215" t="s">
        <v>5326</v>
      </c>
      <c r="U215" t="s">
        <v>6033</v>
      </c>
      <c r="V215" t="s">
        <v>5328</v>
      </c>
      <c r="W215" t="s">
        <v>6034</v>
      </c>
      <c r="X215" t="s">
        <v>5409</v>
      </c>
      <c r="Y215" t="s">
        <v>5330</v>
      </c>
      <c r="Z215" t="s">
        <v>5331</v>
      </c>
      <c r="AA215" t="s">
        <v>6025</v>
      </c>
      <c r="AB215" t="s">
        <v>5912</v>
      </c>
      <c r="AC215" t="s">
        <v>5334</v>
      </c>
      <c r="AD215" t="s">
        <v>5335</v>
      </c>
      <c r="AE215" t="s">
        <v>6367</v>
      </c>
    </row>
    <row r="216" spans="2:31" x14ac:dyDescent="0.25">
      <c r="B216" t="s">
        <v>5993</v>
      </c>
      <c r="C216" t="s">
        <v>5053</v>
      </c>
      <c r="D216" t="s">
        <v>6115</v>
      </c>
      <c r="E216" t="s">
        <v>5712</v>
      </c>
      <c r="F216" t="s">
        <v>5994</v>
      </c>
      <c r="G216" t="s">
        <v>5508</v>
      </c>
      <c r="H216" t="s">
        <v>5314</v>
      </c>
      <c r="I216" t="s">
        <v>6100</v>
      </c>
      <c r="J216" t="s">
        <v>5316</v>
      </c>
      <c r="K216" t="s">
        <v>6107</v>
      </c>
      <c r="L216" t="s">
        <v>5318</v>
      </c>
      <c r="M216" t="s">
        <v>5319</v>
      </c>
      <c r="N216" t="s">
        <v>5320</v>
      </c>
      <c r="O216" t="s">
        <v>5321</v>
      </c>
      <c r="P216" t="s">
        <v>6099</v>
      </c>
      <c r="Q216" t="s">
        <v>5323</v>
      </c>
      <c r="R216" t="s">
        <v>5996</v>
      </c>
      <c r="S216" t="s">
        <v>5512</v>
      </c>
      <c r="T216" t="s">
        <v>5326</v>
      </c>
      <c r="U216" t="s">
        <v>6104</v>
      </c>
      <c r="V216" t="s">
        <v>5328</v>
      </c>
      <c r="W216" t="s">
        <v>5550</v>
      </c>
      <c r="X216" t="s">
        <v>5872</v>
      </c>
      <c r="Y216" t="s">
        <v>5330</v>
      </c>
      <c r="Z216" t="s">
        <v>5331</v>
      </c>
      <c r="AA216" t="s">
        <v>5421</v>
      </c>
      <c r="AB216" t="s">
        <v>5422</v>
      </c>
      <c r="AC216" t="s">
        <v>5334</v>
      </c>
      <c r="AD216" t="s">
        <v>5335</v>
      </c>
      <c r="AE216" t="s">
        <v>6369</v>
      </c>
    </row>
    <row r="217" spans="2:31" x14ac:dyDescent="0.25">
      <c r="B217" t="s">
        <v>5993</v>
      </c>
      <c r="C217" t="s">
        <v>5053</v>
      </c>
      <c r="D217" t="s">
        <v>6115</v>
      </c>
      <c r="E217" t="s">
        <v>5712</v>
      </c>
      <c r="F217" t="s">
        <v>5994</v>
      </c>
      <c r="G217" t="s">
        <v>5508</v>
      </c>
      <c r="H217" t="s">
        <v>5314</v>
      </c>
      <c r="I217" t="s">
        <v>6100</v>
      </c>
      <c r="J217" t="s">
        <v>5316</v>
      </c>
      <c r="K217" t="s">
        <v>6108</v>
      </c>
      <c r="L217" t="s">
        <v>5318</v>
      </c>
      <c r="M217" t="s">
        <v>5319</v>
      </c>
      <c r="N217" t="s">
        <v>5320</v>
      </c>
      <c r="O217" t="s">
        <v>5321</v>
      </c>
      <c r="P217" t="s">
        <v>6050</v>
      </c>
      <c r="Q217" t="s">
        <v>5323</v>
      </c>
      <c r="R217" t="s">
        <v>6066</v>
      </c>
      <c r="S217" t="s">
        <v>5371</v>
      </c>
      <c r="T217" t="s">
        <v>5326</v>
      </c>
      <c r="U217" t="s">
        <v>6104</v>
      </c>
      <c r="V217" t="s">
        <v>5328</v>
      </c>
      <c r="W217" t="s">
        <v>5550</v>
      </c>
      <c r="X217" t="s">
        <v>5872</v>
      </c>
      <c r="Y217" t="s">
        <v>5330</v>
      </c>
      <c r="Z217" t="s">
        <v>5331</v>
      </c>
      <c r="AA217" t="s">
        <v>5421</v>
      </c>
      <c r="AB217" t="s">
        <v>5422</v>
      </c>
      <c r="AC217" t="s">
        <v>5334</v>
      </c>
      <c r="AD217" t="s">
        <v>5335</v>
      </c>
      <c r="AE217" t="s">
        <v>6371</v>
      </c>
    </row>
    <row r="218" spans="2:31" x14ac:dyDescent="0.25">
      <c r="B218" t="s">
        <v>5993</v>
      </c>
      <c r="C218" t="s">
        <v>5053</v>
      </c>
      <c r="D218" t="s">
        <v>6115</v>
      </c>
      <c r="E218" t="s">
        <v>6015</v>
      </c>
      <c r="F218" t="s">
        <v>6016</v>
      </c>
      <c r="G218" t="s">
        <v>6017</v>
      </c>
      <c r="H218" t="s">
        <v>5314</v>
      </c>
      <c r="I218" t="s">
        <v>6093</v>
      </c>
      <c r="J218" t="s">
        <v>5316</v>
      </c>
      <c r="K218" t="s">
        <v>6094</v>
      </c>
      <c r="L218" t="s">
        <v>5785</v>
      </c>
      <c r="M218" t="s">
        <v>5319</v>
      </c>
      <c r="N218" t="s">
        <v>5320</v>
      </c>
      <c r="O218" t="s">
        <v>5321</v>
      </c>
      <c r="P218" t="s">
        <v>6054</v>
      </c>
      <c r="Q218" t="s">
        <v>5323</v>
      </c>
      <c r="R218" t="s">
        <v>6067</v>
      </c>
      <c r="S218" t="s">
        <v>6055</v>
      </c>
      <c r="T218" t="s">
        <v>5326</v>
      </c>
      <c r="U218" t="s">
        <v>6023</v>
      </c>
      <c r="V218" t="s">
        <v>5328</v>
      </c>
      <c r="W218" t="s">
        <v>6024</v>
      </c>
      <c r="X218" t="s">
        <v>5420</v>
      </c>
      <c r="Y218" t="s">
        <v>5330</v>
      </c>
      <c r="Z218" t="s">
        <v>5331</v>
      </c>
      <c r="AA218" t="s">
        <v>6025</v>
      </c>
      <c r="AB218" t="s">
        <v>5912</v>
      </c>
      <c r="AC218" t="s">
        <v>5334</v>
      </c>
      <c r="AD218" t="s">
        <v>5335</v>
      </c>
      <c r="AE218" t="s">
        <v>6373</v>
      </c>
    </row>
    <row r="219" spans="2:31" x14ac:dyDescent="0.25">
      <c r="B219" t="s">
        <v>5993</v>
      </c>
      <c r="C219" t="s">
        <v>5053</v>
      </c>
      <c r="D219" t="s">
        <v>6115</v>
      </c>
      <c r="E219" t="s">
        <v>6026</v>
      </c>
      <c r="F219" t="s">
        <v>6027</v>
      </c>
      <c r="G219" t="s">
        <v>5852</v>
      </c>
      <c r="H219" t="s">
        <v>5314</v>
      </c>
      <c r="I219" t="s">
        <v>6098</v>
      </c>
      <c r="J219" t="s">
        <v>5316</v>
      </c>
      <c r="K219" t="s">
        <v>6106</v>
      </c>
      <c r="L219" t="s">
        <v>5318</v>
      </c>
      <c r="M219" t="s">
        <v>5319</v>
      </c>
      <c r="N219" t="s">
        <v>5320</v>
      </c>
      <c r="O219" t="s">
        <v>5321</v>
      </c>
      <c r="P219" t="s">
        <v>6054</v>
      </c>
      <c r="Q219" t="s">
        <v>5323</v>
      </c>
      <c r="R219" t="s">
        <v>6067</v>
      </c>
      <c r="S219" t="s">
        <v>5923</v>
      </c>
      <c r="T219" t="s">
        <v>5326</v>
      </c>
      <c r="U219" t="s">
        <v>6033</v>
      </c>
      <c r="V219" t="s">
        <v>5328</v>
      </c>
      <c r="W219" t="s">
        <v>6034</v>
      </c>
      <c r="X219" t="s">
        <v>5409</v>
      </c>
      <c r="Y219" t="s">
        <v>5330</v>
      </c>
      <c r="Z219" t="s">
        <v>5331</v>
      </c>
      <c r="AA219" t="s">
        <v>6025</v>
      </c>
      <c r="AB219" t="s">
        <v>5912</v>
      </c>
      <c r="AC219" t="s">
        <v>5334</v>
      </c>
      <c r="AD219" t="s">
        <v>5335</v>
      </c>
      <c r="AE219" t="s">
        <v>6375</v>
      </c>
    </row>
    <row r="220" spans="2:31" x14ac:dyDescent="0.25">
      <c r="B220" t="s">
        <v>5310</v>
      </c>
      <c r="C220" t="s">
        <v>5053</v>
      </c>
      <c r="D220" t="s">
        <v>6312</v>
      </c>
      <c r="E220" t="s">
        <v>5515</v>
      </c>
      <c r="F220" t="s">
        <v>5744</v>
      </c>
      <c r="G220" t="s">
        <v>5440</v>
      </c>
      <c r="H220" t="s">
        <v>5314</v>
      </c>
      <c r="I220" t="s">
        <v>5746</v>
      </c>
      <c r="J220" t="s">
        <v>5316</v>
      </c>
      <c r="K220" t="s">
        <v>5747</v>
      </c>
      <c r="L220" t="s">
        <v>5318</v>
      </c>
      <c r="M220" t="s">
        <v>5319</v>
      </c>
      <c r="N220" t="s">
        <v>5320</v>
      </c>
      <c r="O220" t="s">
        <v>5321</v>
      </c>
      <c r="P220" t="s">
        <v>5748</v>
      </c>
      <c r="Q220" t="s">
        <v>5323</v>
      </c>
      <c r="R220" t="s">
        <v>5749</v>
      </c>
      <c r="S220" t="s">
        <v>5750</v>
      </c>
      <c r="T220" t="s">
        <v>5326</v>
      </c>
      <c r="U220" t="s">
        <v>6272</v>
      </c>
      <c r="V220" t="s">
        <v>5328</v>
      </c>
      <c r="W220" t="s">
        <v>6420</v>
      </c>
      <c r="X220" t="s">
        <v>5799</v>
      </c>
      <c r="Y220" t="s">
        <v>5330</v>
      </c>
      <c r="Z220" t="s">
        <v>5331</v>
      </c>
      <c r="AA220" t="s">
        <v>5753</v>
      </c>
      <c r="AB220" t="s">
        <v>5754</v>
      </c>
      <c r="AC220" t="s">
        <v>5334</v>
      </c>
      <c r="AD220" t="s">
        <v>5335</v>
      </c>
      <c r="AE220" t="s">
        <v>6573</v>
      </c>
    </row>
    <row r="221" spans="2:31" x14ac:dyDescent="0.25">
      <c r="B221" t="s">
        <v>5310</v>
      </c>
      <c r="C221" t="s">
        <v>5053</v>
      </c>
      <c r="D221" t="s">
        <v>6312</v>
      </c>
      <c r="E221" t="s">
        <v>6109</v>
      </c>
      <c r="F221" t="s">
        <v>5744</v>
      </c>
      <c r="G221" t="s">
        <v>6110</v>
      </c>
      <c r="H221" t="s">
        <v>5314</v>
      </c>
      <c r="I221" t="s">
        <v>5746</v>
      </c>
      <c r="J221" t="s">
        <v>5316</v>
      </c>
      <c r="K221" t="s">
        <v>5747</v>
      </c>
      <c r="L221" t="s">
        <v>5318</v>
      </c>
      <c r="M221" t="s">
        <v>5319</v>
      </c>
      <c r="N221" t="s">
        <v>5320</v>
      </c>
      <c r="O221" t="s">
        <v>5321</v>
      </c>
      <c r="P221" t="s">
        <v>5748</v>
      </c>
      <c r="Q221" t="s">
        <v>5323</v>
      </c>
      <c r="R221" t="s">
        <v>5749</v>
      </c>
      <c r="S221" t="s">
        <v>5750</v>
      </c>
      <c r="T221" t="s">
        <v>5326</v>
      </c>
      <c r="U221" t="s">
        <v>6272</v>
      </c>
      <c r="V221" t="s">
        <v>5328</v>
      </c>
      <c r="W221" t="s">
        <v>6420</v>
      </c>
      <c r="X221" t="s">
        <v>5799</v>
      </c>
      <c r="Y221" t="s">
        <v>5330</v>
      </c>
      <c r="Z221" t="s">
        <v>5331</v>
      </c>
      <c r="AA221" t="s">
        <v>5753</v>
      </c>
      <c r="AB221" t="s">
        <v>5754</v>
      </c>
      <c r="AC221" t="s">
        <v>5334</v>
      </c>
      <c r="AD221" t="s">
        <v>5335</v>
      </c>
      <c r="AE221" t="s">
        <v>6575</v>
      </c>
    </row>
    <row r="222" spans="2:31" x14ac:dyDescent="0.25">
      <c r="B222" t="s">
        <v>5310</v>
      </c>
      <c r="C222" t="s">
        <v>5053</v>
      </c>
      <c r="D222" t="s">
        <v>6312</v>
      </c>
      <c r="E222" t="s">
        <v>5501</v>
      </c>
      <c r="F222" t="s">
        <v>5744</v>
      </c>
      <c r="G222" t="s">
        <v>5648</v>
      </c>
      <c r="H222" t="s">
        <v>5314</v>
      </c>
      <c r="I222" t="s">
        <v>5746</v>
      </c>
      <c r="J222" t="s">
        <v>5316</v>
      </c>
      <c r="K222" t="s">
        <v>5747</v>
      </c>
      <c r="L222" t="s">
        <v>5318</v>
      </c>
      <c r="M222" t="s">
        <v>5319</v>
      </c>
      <c r="N222" t="s">
        <v>5320</v>
      </c>
      <c r="O222" t="s">
        <v>5321</v>
      </c>
      <c r="P222" t="s">
        <v>5748</v>
      </c>
      <c r="Q222" t="s">
        <v>5323</v>
      </c>
      <c r="R222" t="s">
        <v>5749</v>
      </c>
      <c r="S222" t="s">
        <v>5750</v>
      </c>
      <c r="T222" t="s">
        <v>5326</v>
      </c>
      <c r="U222" t="s">
        <v>6272</v>
      </c>
      <c r="V222" t="s">
        <v>5328</v>
      </c>
      <c r="W222" t="s">
        <v>6420</v>
      </c>
      <c r="X222" t="s">
        <v>5799</v>
      </c>
      <c r="Y222" t="s">
        <v>5330</v>
      </c>
      <c r="Z222" t="s">
        <v>5331</v>
      </c>
      <c r="AA222" t="s">
        <v>5753</v>
      </c>
      <c r="AB222" t="s">
        <v>5754</v>
      </c>
      <c r="AC222" t="s">
        <v>5334</v>
      </c>
      <c r="AD222" t="s">
        <v>5335</v>
      </c>
      <c r="AE222" t="s">
        <v>6577</v>
      </c>
    </row>
    <row r="223" spans="2:31" x14ac:dyDescent="0.25">
      <c r="AE223" t="s">
        <v>6111</v>
      </c>
    </row>
    <row r="224" spans="2:31" x14ac:dyDescent="0.25">
      <c r="AE224" t="s">
        <v>6111</v>
      </c>
    </row>
    <row r="225" spans="31:31" x14ac:dyDescent="0.25">
      <c r="AE225" t="s">
        <v>6111</v>
      </c>
    </row>
    <row r="226" spans="31:31" x14ac:dyDescent="0.25">
      <c r="AE226" t="s">
        <v>6111</v>
      </c>
    </row>
    <row r="227" spans="31:31" x14ac:dyDescent="0.25">
      <c r="AE227" t="s">
        <v>6111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Cover</vt:lpstr>
      <vt:lpstr>Work</vt:lpstr>
      <vt:lpstr>rez</vt:lpstr>
      <vt:lpstr>svod</vt:lpstr>
      <vt:lpstr>Ballu</vt:lpstr>
      <vt:lpstr>links</vt:lpstr>
      <vt:lpstr>for_scv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Рутковская Ольга Александровна</cp:lastModifiedBy>
  <dcterms:created xsi:type="dcterms:W3CDTF">2023-04-29T17:10:01Z</dcterms:created>
  <dcterms:modified xsi:type="dcterms:W3CDTF">2023-05-03T10:26:20Z</dcterms:modified>
</cp:coreProperties>
</file>